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V:\Present\Data group member\Jennifer\CO2RR\DATA\H-Cell\TP\2025\Group E\"/>
    </mc:Choice>
  </mc:AlternateContent>
  <xr:revisionPtr revIDLastSave="0" documentId="13_ncr:1_{FE249AA7-F125-49CF-A38B-ED394F74C694}" xr6:coauthVersionLast="47" xr6:coauthVersionMax="47" xr10:uidLastSave="{00000000-0000-0000-0000-000000000000}"/>
  <bookViews>
    <workbookView xWindow="28680" yWindow="-120" windowWidth="29040" windowHeight="15720" activeTab="2" xr2:uid="{00000000-000D-0000-FFFF-FFFF00000000}"/>
  </bookViews>
  <sheets>
    <sheet name="Raw Potentiostat" sheetId="1" r:id="rId1"/>
    <sheet name="GAS_CHROM" sheetId="3" r:id="rId2"/>
    <sheet name="FARADAIC EFFICIENCY" sheetId="4" r:id="rId3"/>
  </sheets>
  <definedNames>
    <definedName name="CH1_" localSheetId="1">GAS_CHROM!$A$1:$KR$7</definedName>
    <definedName name="CH2_" localSheetId="1">GAS_CHROM!$ALP$21:$AMM$26</definedName>
    <definedName name="CH2_1" localSheetId="1">GAS_CHROM!$A$20:$J$26</definedName>
    <definedName name="EC_1_Glassy_Carbon_C01" localSheetId="0">'Raw Potentiostat'!$A$1:$Z$3962</definedName>
    <definedName name="EC_1_Glassy_Carbon_C01_1" localSheetId="0">'Raw Potentiostat'!$A$1:$Z$3660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D9" i="4" l="1"/>
  <c r="C9" i="4"/>
  <c r="G9" i="4" l="1"/>
  <c r="G5" i="4" l="1"/>
  <c r="G6" i="4"/>
  <c r="G7" i="4"/>
  <c r="G8" i="4"/>
  <c r="G4" i="4"/>
  <c r="F5" i="4"/>
  <c r="F6" i="4"/>
  <c r="F7" i="4"/>
  <c r="F8" i="4"/>
  <c r="F9" i="4"/>
  <c r="F4" i="4"/>
  <c r="E5" i="4"/>
  <c r="E6" i="4"/>
  <c r="E7" i="4"/>
  <c r="E8" i="4"/>
  <c r="E9" i="4"/>
  <c r="E4" i="4"/>
  <c r="D5" i="4"/>
  <c r="D6" i="4"/>
  <c r="D7" i="4"/>
  <c r="D8" i="4"/>
  <c r="D4" i="4"/>
  <c r="C8" i="4"/>
  <c r="C5" i="4"/>
  <c r="C6" i="4"/>
  <c r="C7" i="4"/>
  <c r="C4" i="4" l="1"/>
  <c r="C10" i="4" l="1"/>
  <c r="I3" i="4" l="1"/>
  <c r="Z2" i="4" l="1"/>
  <c r="B17" i="4"/>
  <c r="H10" i="4"/>
  <c r="M5" i="4" l="1"/>
  <c r="M8" i="4"/>
  <c r="M4" i="4"/>
  <c r="M7" i="4"/>
  <c r="M6" i="4"/>
  <c r="M9" i="4"/>
  <c r="L6" i="4"/>
  <c r="L7" i="4"/>
  <c r="L8" i="4"/>
  <c r="L9" i="4"/>
  <c r="L4" i="4"/>
  <c r="K6" i="4"/>
  <c r="K7" i="4"/>
  <c r="K8" i="4"/>
  <c r="K9" i="4"/>
  <c r="K4" i="4"/>
  <c r="I8" i="4"/>
  <c r="J8" i="4"/>
  <c r="I9" i="4"/>
  <c r="J9" i="4"/>
  <c r="G10" i="4" l="1"/>
  <c r="L5" i="4"/>
  <c r="F10" i="4"/>
  <c r="K5" i="4"/>
  <c r="I7" i="4"/>
  <c r="I6" i="4"/>
  <c r="I4" i="4"/>
  <c r="Z25" i="4"/>
  <c r="AA29" i="4"/>
  <c r="Z29" i="4"/>
  <c r="D10" i="4" l="1"/>
  <c r="I5" i="4"/>
  <c r="AB29" i="4"/>
  <c r="J6" i="4"/>
  <c r="J7" i="4"/>
  <c r="AE4" i="4"/>
  <c r="J4" i="4"/>
  <c r="J5" i="4" l="1"/>
  <c r="E10" i="4"/>
  <c r="AE5" i="4"/>
  <c r="N4" i="4"/>
  <c r="N5" i="4" l="1"/>
  <c r="AE6" i="4"/>
  <c r="AE7" i="4" l="1"/>
  <c r="N6" i="4" l="1"/>
  <c r="N7" i="4"/>
  <c r="AE8" i="4"/>
  <c r="R5" i="4"/>
  <c r="P4" i="4"/>
  <c r="P5" i="4"/>
  <c r="Q4" i="4"/>
  <c r="Q5" i="4"/>
  <c r="O4" i="4"/>
  <c r="O5" i="4"/>
  <c r="S4" i="4"/>
  <c r="S5" i="4"/>
  <c r="R4" i="4"/>
  <c r="T4" i="4" l="1"/>
  <c r="T5" i="4"/>
  <c r="N8" i="4"/>
  <c r="AE9" i="4"/>
  <c r="P7" i="4"/>
  <c r="R7" i="4"/>
  <c r="O7" i="4"/>
  <c r="Q7" i="4"/>
  <c r="S7" i="4"/>
  <c r="R6" i="4"/>
  <c r="S6" i="4"/>
  <c r="Q6" i="4"/>
  <c r="P6" i="4"/>
  <c r="O6" i="4"/>
  <c r="AE10" i="4" l="1"/>
  <c r="O8" i="4"/>
  <c r="P8" i="4"/>
  <c r="Q8" i="4"/>
  <c r="N9" i="4"/>
  <c r="R8" i="4"/>
  <c r="S8" i="4"/>
  <c r="T7" i="4"/>
  <c r="T6" i="4"/>
  <c r="P9" i="4" l="1"/>
  <c r="P10" i="4" s="1"/>
  <c r="S9" i="4"/>
  <c r="S10" i="4" s="1"/>
  <c r="R9" i="4"/>
  <c r="R10" i="4" s="1"/>
  <c r="O9" i="4"/>
  <c r="O10" i="4" s="1"/>
  <c r="Q9" i="4"/>
  <c r="Q10" i="4" s="1"/>
  <c r="T8" i="4"/>
  <c r="AA2" i="4"/>
  <c r="AQ57" i="1"/>
  <c r="AQ58" i="1"/>
  <c r="AQ59" i="1"/>
  <c r="AQ60" i="1"/>
  <c r="AQ61" i="1"/>
  <c r="AQ62" i="1"/>
  <c r="AQ63" i="1"/>
  <c r="AQ64" i="1"/>
  <c r="AQ65" i="1"/>
  <c r="AQ66" i="1"/>
  <c r="AQ67" i="1"/>
  <c r="AQ68" i="1"/>
  <c r="AQ69" i="1"/>
  <c r="AQ70" i="1"/>
  <c r="AQ71" i="1"/>
  <c r="AQ72" i="1"/>
  <c r="AQ73" i="1"/>
  <c r="AQ74" i="1"/>
  <c r="AQ75" i="1"/>
  <c r="AQ76" i="1"/>
  <c r="AQ77" i="1"/>
  <c r="AQ78" i="1"/>
  <c r="AQ79" i="1"/>
  <c r="AQ80" i="1"/>
  <c r="AQ81" i="1"/>
  <c r="AQ82" i="1"/>
  <c r="AQ83" i="1"/>
  <c r="AQ84" i="1"/>
  <c r="AQ85" i="1"/>
  <c r="AQ86" i="1"/>
  <c r="AQ87" i="1"/>
  <c r="AQ88" i="1"/>
  <c r="AQ89" i="1"/>
  <c r="AQ90" i="1"/>
  <c r="AQ91" i="1"/>
  <c r="AQ92" i="1"/>
  <c r="AQ93" i="1"/>
  <c r="AQ94" i="1"/>
  <c r="AQ95" i="1"/>
  <c r="AQ96" i="1"/>
  <c r="AQ97" i="1"/>
  <c r="AQ98" i="1"/>
  <c r="AQ99" i="1"/>
  <c r="AQ100" i="1"/>
  <c r="AQ101" i="1"/>
  <c r="AQ102" i="1"/>
  <c r="AQ103" i="1"/>
  <c r="AQ104" i="1"/>
  <c r="AQ105" i="1"/>
  <c r="AQ106" i="1"/>
  <c r="AQ107" i="1"/>
  <c r="AQ108" i="1"/>
  <c r="AQ109" i="1"/>
  <c r="AQ110" i="1"/>
  <c r="AQ111" i="1"/>
  <c r="AQ112" i="1"/>
  <c r="AQ113" i="1"/>
  <c r="AQ114" i="1"/>
  <c r="AQ115" i="1"/>
  <c r="AQ116" i="1"/>
  <c r="AQ117" i="1"/>
  <c r="AQ118" i="1"/>
  <c r="AQ119" i="1"/>
  <c r="AQ120" i="1"/>
  <c r="AQ121" i="1"/>
  <c r="AQ122" i="1"/>
  <c r="AQ123" i="1"/>
  <c r="AQ124" i="1"/>
  <c r="AQ125" i="1"/>
  <c r="AQ126" i="1"/>
  <c r="AQ127" i="1"/>
  <c r="AQ128" i="1"/>
  <c r="AQ129" i="1"/>
  <c r="AQ130" i="1"/>
  <c r="AQ131" i="1"/>
  <c r="AQ132" i="1"/>
  <c r="AQ133" i="1"/>
  <c r="AQ134" i="1"/>
  <c r="AQ135" i="1"/>
  <c r="AQ136" i="1"/>
  <c r="AQ137" i="1"/>
  <c r="AQ138" i="1"/>
  <c r="AQ139" i="1"/>
  <c r="AQ140" i="1"/>
  <c r="AQ141" i="1"/>
  <c r="AQ142" i="1"/>
  <c r="AQ143" i="1"/>
  <c r="AQ144" i="1"/>
  <c r="AQ145" i="1"/>
  <c r="AQ146" i="1"/>
  <c r="AQ147" i="1"/>
  <c r="AQ148" i="1"/>
  <c r="AQ149" i="1"/>
  <c r="AQ150" i="1"/>
  <c r="AQ151" i="1"/>
  <c r="AQ152" i="1"/>
  <c r="AQ153" i="1"/>
  <c r="AQ154" i="1"/>
  <c r="AQ155" i="1"/>
  <c r="AQ156" i="1"/>
  <c r="AQ157" i="1"/>
  <c r="AQ158" i="1"/>
  <c r="AQ159" i="1"/>
  <c r="AQ160" i="1"/>
  <c r="AQ161" i="1"/>
  <c r="AQ162" i="1"/>
  <c r="AQ163" i="1"/>
  <c r="AQ164" i="1"/>
  <c r="AQ165" i="1"/>
  <c r="AQ166" i="1"/>
  <c r="AQ167" i="1"/>
  <c r="AQ168" i="1"/>
  <c r="AQ169" i="1"/>
  <c r="AQ170" i="1"/>
  <c r="AQ171" i="1"/>
  <c r="AQ172" i="1"/>
  <c r="AQ173" i="1"/>
  <c r="AQ174" i="1"/>
  <c r="AQ175" i="1"/>
  <c r="AQ176" i="1"/>
  <c r="AQ177" i="1"/>
  <c r="AQ178" i="1"/>
  <c r="AQ179" i="1"/>
  <c r="AQ180" i="1"/>
  <c r="AQ181" i="1"/>
  <c r="AQ182" i="1"/>
  <c r="AQ183" i="1"/>
  <c r="AQ184" i="1"/>
  <c r="AQ185" i="1"/>
  <c r="AQ186" i="1"/>
  <c r="AQ187" i="1"/>
  <c r="AQ188" i="1"/>
  <c r="AQ189" i="1"/>
  <c r="AQ190" i="1"/>
  <c r="AQ191" i="1"/>
  <c r="AQ192" i="1"/>
  <c r="AQ193" i="1"/>
  <c r="AQ194" i="1"/>
  <c r="AQ195" i="1"/>
  <c r="AQ196" i="1"/>
  <c r="AQ197" i="1"/>
  <c r="AQ198" i="1"/>
  <c r="AQ199" i="1"/>
  <c r="AQ200" i="1"/>
  <c r="AQ201" i="1"/>
  <c r="AQ202" i="1"/>
  <c r="AQ203" i="1"/>
  <c r="AQ204" i="1"/>
  <c r="AQ205" i="1"/>
  <c r="AQ206" i="1"/>
  <c r="AQ207" i="1"/>
  <c r="AQ208" i="1"/>
  <c r="AQ209" i="1"/>
  <c r="AQ210" i="1"/>
  <c r="AQ211" i="1"/>
  <c r="AQ212" i="1"/>
  <c r="AQ213" i="1"/>
  <c r="AQ214" i="1"/>
  <c r="AQ215" i="1"/>
  <c r="AQ216" i="1"/>
  <c r="AQ217" i="1"/>
  <c r="AQ218" i="1"/>
  <c r="AQ219" i="1"/>
  <c r="AQ220" i="1"/>
  <c r="AQ221" i="1"/>
  <c r="AQ222" i="1"/>
  <c r="AQ223" i="1"/>
  <c r="AQ224" i="1"/>
  <c r="AQ225" i="1"/>
  <c r="AQ226" i="1"/>
  <c r="AQ227" i="1"/>
  <c r="AQ228" i="1"/>
  <c r="AQ229" i="1"/>
  <c r="AQ230" i="1"/>
  <c r="AQ231" i="1"/>
  <c r="AQ232" i="1"/>
  <c r="AQ233" i="1"/>
  <c r="AQ234" i="1"/>
  <c r="AQ235" i="1"/>
  <c r="AQ236" i="1"/>
  <c r="AQ237" i="1"/>
  <c r="AQ238" i="1"/>
  <c r="AQ239" i="1"/>
  <c r="AQ240" i="1"/>
  <c r="AQ241" i="1"/>
  <c r="AQ242" i="1"/>
  <c r="AQ243" i="1"/>
  <c r="AQ244" i="1"/>
  <c r="AQ245" i="1"/>
  <c r="AQ246" i="1"/>
  <c r="AQ247" i="1"/>
  <c r="AQ248" i="1"/>
  <c r="AQ249" i="1"/>
  <c r="AQ250" i="1"/>
  <c r="AQ251" i="1"/>
  <c r="AQ252" i="1"/>
  <c r="AQ253" i="1"/>
  <c r="AQ254" i="1"/>
  <c r="AQ255" i="1"/>
  <c r="AQ256" i="1"/>
  <c r="AQ257" i="1"/>
  <c r="AQ258" i="1"/>
  <c r="AQ259" i="1"/>
  <c r="AQ260" i="1"/>
  <c r="AQ261" i="1"/>
  <c r="AQ262" i="1"/>
  <c r="AQ263" i="1"/>
  <c r="AQ264" i="1"/>
  <c r="AQ265" i="1"/>
  <c r="AQ266" i="1"/>
  <c r="AQ267" i="1"/>
  <c r="AQ268" i="1"/>
  <c r="AQ269" i="1"/>
  <c r="AQ270" i="1"/>
  <c r="AQ271" i="1"/>
  <c r="AQ272" i="1"/>
  <c r="AQ273" i="1"/>
  <c r="AQ274" i="1"/>
  <c r="AQ275" i="1"/>
  <c r="AQ276" i="1"/>
  <c r="AQ277" i="1"/>
  <c r="AQ278" i="1"/>
  <c r="AQ279" i="1"/>
  <c r="AQ280" i="1"/>
  <c r="AQ281" i="1"/>
  <c r="AQ282" i="1"/>
  <c r="AQ283" i="1"/>
  <c r="AQ284" i="1"/>
  <c r="AQ285" i="1"/>
  <c r="AQ286" i="1"/>
  <c r="AQ287" i="1"/>
  <c r="AQ288" i="1"/>
  <c r="AQ289" i="1"/>
  <c r="AQ290" i="1"/>
  <c r="AQ291" i="1"/>
  <c r="AQ292" i="1"/>
  <c r="AQ293" i="1"/>
  <c r="AQ294" i="1"/>
  <c r="AQ295" i="1"/>
  <c r="AQ296" i="1"/>
  <c r="AQ297" i="1"/>
  <c r="AQ298" i="1"/>
  <c r="AQ299" i="1"/>
  <c r="AQ300" i="1"/>
  <c r="AQ301" i="1"/>
  <c r="AQ302" i="1"/>
  <c r="AQ303" i="1"/>
  <c r="AQ304" i="1"/>
  <c r="AQ305" i="1"/>
  <c r="AQ306" i="1"/>
  <c r="AQ307" i="1"/>
  <c r="AQ308" i="1"/>
  <c r="AQ309" i="1"/>
  <c r="AQ310" i="1"/>
  <c r="AQ311" i="1"/>
  <c r="AQ312" i="1"/>
  <c r="AQ313" i="1"/>
  <c r="AQ314" i="1"/>
  <c r="AQ315" i="1"/>
  <c r="AQ316" i="1"/>
  <c r="AQ317" i="1"/>
  <c r="AQ318" i="1"/>
  <c r="AQ319" i="1"/>
  <c r="AQ320" i="1"/>
  <c r="AQ321" i="1"/>
  <c r="AQ322" i="1"/>
  <c r="AQ323" i="1"/>
  <c r="AQ324" i="1"/>
  <c r="AQ325" i="1"/>
  <c r="AQ326" i="1"/>
  <c r="AQ327" i="1"/>
  <c r="AQ328" i="1"/>
  <c r="AQ329" i="1"/>
  <c r="AQ330" i="1"/>
  <c r="AQ331" i="1"/>
  <c r="AQ332" i="1"/>
  <c r="AQ333" i="1"/>
  <c r="AQ334" i="1"/>
  <c r="AQ335" i="1"/>
  <c r="AQ336" i="1"/>
  <c r="AQ337" i="1"/>
  <c r="AQ338" i="1"/>
  <c r="AQ339" i="1"/>
  <c r="AQ340" i="1"/>
  <c r="AQ341" i="1"/>
  <c r="AQ342" i="1"/>
  <c r="AQ343" i="1"/>
  <c r="AQ344" i="1"/>
  <c r="AQ345" i="1"/>
  <c r="AQ346" i="1"/>
  <c r="AQ347" i="1"/>
  <c r="AQ348" i="1"/>
  <c r="AQ349" i="1"/>
  <c r="AQ350" i="1"/>
  <c r="AQ351" i="1"/>
  <c r="AQ352" i="1"/>
  <c r="AQ353" i="1"/>
  <c r="AQ354" i="1"/>
  <c r="AQ355" i="1"/>
  <c r="AQ356" i="1"/>
  <c r="AQ357" i="1"/>
  <c r="AQ358" i="1"/>
  <c r="AQ359" i="1"/>
  <c r="AQ360" i="1"/>
  <c r="AQ361" i="1"/>
  <c r="AQ362" i="1"/>
  <c r="AQ363" i="1"/>
  <c r="AQ364" i="1"/>
  <c r="AQ365" i="1"/>
  <c r="AQ366" i="1"/>
  <c r="AQ367" i="1"/>
  <c r="AQ368" i="1"/>
  <c r="AQ369" i="1"/>
  <c r="AQ370" i="1"/>
  <c r="AQ371" i="1"/>
  <c r="AQ372" i="1"/>
  <c r="AQ373" i="1"/>
  <c r="AQ374" i="1"/>
  <c r="AQ375" i="1"/>
  <c r="AQ376" i="1"/>
  <c r="AQ377" i="1"/>
  <c r="AQ378" i="1"/>
  <c r="AQ379" i="1"/>
  <c r="AQ380" i="1"/>
  <c r="AQ381" i="1"/>
  <c r="AQ382" i="1"/>
  <c r="AQ383" i="1"/>
  <c r="AQ384" i="1"/>
  <c r="AQ385" i="1"/>
  <c r="AQ386" i="1"/>
  <c r="AQ387" i="1"/>
  <c r="AQ388" i="1"/>
  <c r="AQ389" i="1"/>
  <c r="AQ390" i="1"/>
  <c r="AQ391" i="1"/>
  <c r="AQ392" i="1"/>
  <c r="AQ393" i="1"/>
  <c r="AQ394" i="1"/>
  <c r="AQ395" i="1"/>
  <c r="AQ396" i="1"/>
  <c r="AQ397" i="1"/>
  <c r="AQ398" i="1"/>
  <c r="AQ399" i="1"/>
  <c r="AQ400" i="1"/>
  <c r="AQ401" i="1"/>
  <c r="AQ402" i="1"/>
  <c r="AQ403" i="1"/>
  <c r="AQ404" i="1"/>
  <c r="AQ405" i="1"/>
  <c r="AQ406" i="1"/>
  <c r="AQ407" i="1"/>
  <c r="AQ408" i="1"/>
  <c r="AQ409" i="1"/>
  <c r="AQ410" i="1"/>
  <c r="AQ411" i="1"/>
  <c r="AQ412" i="1"/>
  <c r="AQ413" i="1"/>
  <c r="AQ414" i="1"/>
  <c r="AQ415" i="1"/>
  <c r="AQ416" i="1"/>
  <c r="AQ417" i="1"/>
  <c r="AQ418" i="1"/>
  <c r="AQ419" i="1"/>
  <c r="AQ420" i="1"/>
  <c r="AQ421" i="1"/>
  <c r="AQ422" i="1"/>
  <c r="AQ423" i="1"/>
  <c r="AQ424" i="1"/>
  <c r="AQ425" i="1"/>
  <c r="AQ426" i="1"/>
  <c r="AQ427" i="1"/>
  <c r="AQ428" i="1"/>
  <c r="AQ429" i="1"/>
  <c r="AQ430" i="1"/>
  <c r="AQ431" i="1"/>
  <c r="AQ432" i="1"/>
  <c r="AQ433" i="1"/>
  <c r="AQ434" i="1"/>
  <c r="AQ435" i="1"/>
  <c r="AQ436" i="1"/>
  <c r="AQ437" i="1"/>
  <c r="AQ438" i="1"/>
  <c r="AQ439" i="1"/>
  <c r="AQ440" i="1"/>
  <c r="AQ441" i="1"/>
  <c r="AQ442" i="1"/>
  <c r="AQ443" i="1"/>
  <c r="AQ444" i="1"/>
  <c r="AQ445" i="1"/>
  <c r="AQ446" i="1"/>
  <c r="AQ447" i="1"/>
  <c r="AQ448" i="1"/>
  <c r="AQ449" i="1"/>
  <c r="AQ450" i="1"/>
  <c r="AQ451" i="1"/>
  <c r="AQ452" i="1"/>
  <c r="AQ453" i="1"/>
  <c r="AQ454" i="1"/>
  <c r="AQ455" i="1"/>
  <c r="AQ456" i="1"/>
  <c r="AQ457" i="1"/>
  <c r="AQ458" i="1"/>
  <c r="AQ459" i="1"/>
  <c r="AQ460" i="1"/>
  <c r="AQ461" i="1"/>
  <c r="AQ462" i="1"/>
  <c r="AQ463" i="1"/>
  <c r="AQ464" i="1"/>
  <c r="AQ465" i="1"/>
  <c r="AQ466" i="1"/>
  <c r="AQ467" i="1"/>
  <c r="AQ468" i="1"/>
  <c r="AQ469" i="1"/>
  <c r="AQ470" i="1"/>
  <c r="AQ471" i="1"/>
  <c r="AQ472" i="1"/>
  <c r="AQ473" i="1"/>
  <c r="AQ474" i="1"/>
  <c r="AQ475" i="1"/>
  <c r="AQ476" i="1"/>
  <c r="AQ477" i="1"/>
  <c r="AQ478" i="1"/>
  <c r="AQ479" i="1"/>
  <c r="AQ480" i="1"/>
  <c r="AQ481" i="1"/>
  <c r="AQ482" i="1"/>
  <c r="AQ483" i="1"/>
  <c r="AQ484" i="1"/>
  <c r="AQ485" i="1"/>
  <c r="AQ486" i="1"/>
  <c r="AQ487" i="1"/>
  <c r="AQ488" i="1"/>
  <c r="AQ489" i="1"/>
  <c r="AQ490" i="1"/>
  <c r="AQ491" i="1"/>
  <c r="AQ492" i="1"/>
  <c r="AQ493" i="1"/>
  <c r="AQ494" i="1"/>
  <c r="AQ495" i="1"/>
  <c r="AQ496" i="1"/>
  <c r="AQ497" i="1"/>
  <c r="AQ498" i="1"/>
  <c r="AQ499" i="1"/>
  <c r="AQ500" i="1"/>
  <c r="AQ501" i="1"/>
  <c r="AQ502" i="1"/>
  <c r="AQ503" i="1"/>
  <c r="AQ504" i="1"/>
  <c r="AQ505" i="1"/>
  <c r="AQ506" i="1"/>
  <c r="AQ507" i="1"/>
  <c r="AQ508" i="1"/>
  <c r="AQ509" i="1"/>
  <c r="AQ510" i="1"/>
  <c r="AQ511" i="1"/>
  <c r="AQ512" i="1"/>
  <c r="AQ513" i="1"/>
  <c r="AQ514" i="1"/>
  <c r="AQ515" i="1"/>
  <c r="AQ516" i="1"/>
  <c r="AQ517" i="1"/>
  <c r="AQ518" i="1"/>
  <c r="AQ519" i="1"/>
  <c r="AQ520" i="1"/>
  <c r="AQ521" i="1"/>
  <c r="AQ522" i="1"/>
  <c r="AQ523" i="1"/>
  <c r="AQ524" i="1"/>
  <c r="AQ525" i="1"/>
  <c r="AQ526" i="1"/>
  <c r="AQ527" i="1"/>
  <c r="AQ528" i="1"/>
  <c r="AQ529" i="1"/>
  <c r="AQ530" i="1"/>
  <c r="AQ531" i="1"/>
  <c r="AQ532" i="1"/>
  <c r="AQ533" i="1"/>
  <c r="AQ534" i="1"/>
  <c r="AQ535" i="1"/>
  <c r="AQ536" i="1"/>
  <c r="AQ537" i="1"/>
  <c r="AQ538" i="1"/>
  <c r="AQ539" i="1"/>
  <c r="AQ540" i="1"/>
  <c r="AQ541" i="1"/>
  <c r="AQ542" i="1"/>
  <c r="AQ543" i="1"/>
  <c r="AQ544" i="1"/>
  <c r="AQ545" i="1"/>
  <c r="AQ546" i="1"/>
  <c r="AQ547" i="1"/>
  <c r="AQ548" i="1"/>
  <c r="AQ549" i="1"/>
  <c r="AQ550" i="1"/>
  <c r="AQ551" i="1"/>
  <c r="AQ552" i="1"/>
  <c r="AQ553" i="1"/>
  <c r="AQ554" i="1"/>
  <c r="AQ555" i="1"/>
  <c r="AQ556" i="1"/>
  <c r="AQ557" i="1"/>
  <c r="AQ558" i="1"/>
  <c r="AQ559" i="1"/>
  <c r="AQ560" i="1"/>
  <c r="AQ561" i="1"/>
  <c r="AQ562" i="1"/>
  <c r="AQ563" i="1"/>
  <c r="AQ564" i="1"/>
  <c r="AQ565" i="1"/>
  <c r="AQ566" i="1"/>
  <c r="AQ567" i="1"/>
  <c r="AQ568" i="1"/>
  <c r="AQ569" i="1"/>
  <c r="AQ570" i="1"/>
  <c r="AQ571" i="1"/>
  <c r="AQ572" i="1"/>
  <c r="AQ573" i="1"/>
  <c r="AQ574" i="1"/>
  <c r="AQ575" i="1"/>
  <c r="AQ576" i="1"/>
  <c r="AQ577" i="1"/>
  <c r="AQ578" i="1"/>
  <c r="AQ579" i="1"/>
  <c r="AQ580" i="1"/>
  <c r="AQ581" i="1"/>
  <c r="AQ582" i="1"/>
  <c r="AQ583" i="1"/>
  <c r="AQ584" i="1"/>
  <c r="AQ585" i="1"/>
  <c r="AQ586" i="1"/>
  <c r="AQ587" i="1"/>
  <c r="AQ588" i="1"/>
  <c r="AQ589" i="1"/>
  <c r="AQ590" i="1"/>
  <c r="AQ591" i="1"/>
  <c r="AQ592" i="1"/>
  <c r="AQ593" i="1"/>
  <c r="AQ594" i="1"/>
  <c r="AQ595" i="1"/>
  <c r="AQ596" i="1"/>
  <c r="AQ597" i="1"/>
  <c r="AQ598" i="1"/>
  <c r="AQ599" i="1"/>
  <c r="AQ600" i="1"/>
  <c r="AQ601" i="1"/>
  <c r="AQ602" i="1"/>
  <c r="AQ603" i="1"/>
  <c r="AQ604" i="1"/>
  <c r="AQ605" i="1"/>
  <c r="AQ606" i="1"/>
  <c r="AQ607" i="1"/>
  <c r="AQ608" i="1"/>
  <c r="AQ609" i="1"/>
  <c r="AQ610" i="1"/>
  <c r="AQ611" i="1"/>
  <c r="AQ612" i="1"/>
  <c r="AQ613" i="1"/>
  <c r="AQ614" i="1"/>
  <c r="AQ615" i="1"/>
  <c r="AQ616" i="1"/>
  <c r="AQ617" i="1"/>
  <c r="AQ618" i="1"/>
  <c r="AQ619" i="1"/>
  <c r="AQ620" i="1"/>
  <c r="AQ621" i="1"/>
  <c r="AQ622" i="1"/>
  <c r="AQ623" i="1"/>
  <c r="AQ624" i="1"/>
  <c r="AQ625" i="1"/>
  <c r="AQ626" i="1"/>
  <c r="AQ627" i="1"/>
  <c r="AQ628" i="1"/>
  <c r="AQ629" i="1"/>
  <c r="AQ630" i="1"/>
  <c r="AQ631" i="1"/>
  <c r="AQ632" i="1"/>
  <c r="AQ633" i="1"/>
  <c r="AQ634" i="1"/>
  <c r="AQ635" i="1"/>
  <c r="AQ636" i="1"/>
  <c r="AQ637" i="1"/>
  <c r="AQ638" i="1"/>
  <c r="AQ639" i="1"/>
  <c r="AQ640" i="1"/>
  <c r="AQ641" i="1"/>
  <c r="AQ642" i="1"/>
  <c r="AQ643" i="1"/>
  <c r="AQ644" i="1"/>
  <c r="AQ645" i="1"/>
  <c r="AQ646" i="1"/>
  <c r="AQ647" i="1"/>
  <c r="AQ648" i="1"/>
  <c r="AQ649" i="1"/>
  <c r="AQ650" i="1"/>
  <c r="AQ651" i="1"/>
  <c r="AQ652" i="1"/>
  <c r="AQ653" i="1"/>
  <c r="AQ654" i="1"/>
  <c r="AQ655" i="1"/>
  <c r="AQ656" i="1"/>
  <c r="AQ657" i="1"/>
  <c r="AQ658" i="1"/>
  <c r="AQ659" i="1"/>
  <c r="AQ660" i="1"/>
  <c r="AQ661" i="1"/>
  <c r="AQ662" i="1"/>
  <c r="AQ663" i="1"/>
  <c r="AQ664" i="1"/>
  <c r="AQ665" i="1"/>
  <c r="AQ666" i="1"/>
  <c r="AQ667" i="1"/>
  <c r="AQ668" i="1"/>
  <c r="AQ669" i="1"/>
  <c r="AQ670" i="1"/>
  <c r="AQ671" i="1"/>
  <c r="AQ672" i="1"/>
  <c r="AQ673" i="1"/>
  <c r="AQ674" i="1"/>
  <c r="AQ675" i="1"/>
  <c r="AQ676" i="1"/>
  <c r="AQ677" i="1"/>
  <c r="AQ678" i="1"/>
  <c r="AQ679" i="1"/>
  <c r="AQ680" i="1"/>
  <c r="AQ681" i="1"/>
  <c r="AQ682" i="1"/>
  <c r="AQ683" i="1"/>
  <c r="AQ684" i="1"/>
  <c r="AQ685" i="1"/>
  <c r="AQ686" i="1"/>
  <c r="AQ687" i="1"/>
  <c r="AQ688" i="1"/>
  <c r="AQ689" i="1"/>
  <c r="AQ690" i="1"/>
  <c r="AQ691" i="1"/>
  <c r="AQ692" i="1"/>
  <c r="AQ693" i="1"/>
  <c r="AQ694" i="1"/>
  <c r="AQ695" i="1"/>
  <c r="AQ696" i="1"/>
  <c r="AQ697" i="1"/>
  <c r="AQ698" i="1"/>
  <c r="AQ699" i="1"/>
  <c r="AQ700" i="1"/>
  <c r="AQ701" i="1"/>
  <c r="AQ702" i="1"/>
  <c r="AQ703" i="1"/>
  <c r="AQ704" i="1"/>
  <c r="AQ705" i="1"/>
  <c r="AQ706" i="1"/>
  <c r="AQ707" i="1"/>
  <c r="AQ708" i="1"/>
  <c r="AQ709" i="1"/>
  <c r="AQ710" i="1"/>
  <c r="AQ711" i="1"/>
  <c r="AQ712" i="1"/>
  <c r="AQ713" i="1"/>
  <c r="AQ714" i="1"/>
  <c r="AQ715" i="1"/>
  <c r="AQ716" i="1"/>
  <c r="AQ717" i="1"/>
  <c r="AQ718" i="1"/>
  <c r="AQ719" i="1"/>
  <c r="AQ720" i="1"/>
  <c r="AQ721" i="1"/>
  <c r="AQ722" i="1"/>
  <c r="AQ723" i="1"/>
  <c r="AQ724" i="1"/>
  <c r="AQ725" i="1"/>
  <c r="AQ726" i="1"/>
  <c r="AQ727" i="1"/>
  <c r="AQ728" i="1"/>
  <c r="AQ729" i="1"/>
  <c r="AQ730" i="1"/>
  <c r="AQ731" i="1"/>
  <c r="AQ732" i="1"/>
  <c r="AQ733" i="1"/>
  <c r="AQ734" i="1"/>
  <c r="AQ735" i="1"/>
  <c r="AQ736" i="1"/>
  <c r="AQ737" i="1"/>
  <c r="AQ738" i="1"/>
  <c r="AQ739" i="1"/>
  <c r="AQ740" i="1"/>
  <c r="AQ741" i="1"/>
  <c r="AQ742" i="1"/>
  <c r="AQ743" i="1"/>
  <c r="AQ744" i="1"/>
  <c r="AQ745" i="1"/>
  <c r="AQ746" i="1"/>
  <c r="AQ747" i="1"/>
  <c r="AQ748" i="1"/>
  <c r="AQ749" i="1"/>
  <c r="AQ750" i="1"/>
  <c r="AQ751" i="1"/>
  <c r="AQ752" i="1"/>
  <c r="AQ753" i="1"/>
  <c r="AQ754" i="1"/>
  <c r="AQ755" i="1"/>
  <c r="AQ756" i="1"/>
  <c r="AQ757" i="1"/>
  <c r="AQ758" i="1"/>
  <c r="AQ759" i="1"/>
  <c r="AQ760" i="1"/>
  <c r="AQ761" i="1"/>
  <c r="AQ762" i="1"/>
  <c r="AQ763" i="1"/>
  <c r="AQ764" i="1"/>
  <c r="AQ765" i="1"/>
  <c r="AQ766" i="1"/>
  <c r="AQ767" i="1"/>
  <c r="AQ768" i="1"/>
  <c r="AQ769" i="1"/>
  <c r="AQ770" i="1"/>
  <c r="AQ771" i="1"/>
  <c r="AQ772" i="1"/>
  <c r="AQ773" i="1"/>
  <c r="AQ774" i="1"/>
  <c r="AQ775" i="1"/>
  <c r="AQ776" i="1"/>
  <c r="AQ777" i="1"/>
  <c r="AQ778" i="1"/>
  <c r="AQ779" i="1"/>
  <c r="AQ780" i="1"/>
  <c r="AQ781" i="1"/>
  <c r="AQ782" i="1"/>
  <c r="AQ783" i="1"/>
  <c r="AQ784" i="1"/>
  <c r="AQ785" i="1"/>
  <c r="AQ786" i="1"/>
  <c r="AQ787" i="1"/>
  <c r="AQ788" i="1"/>
  <c r="AQ789" i="1"/>
  <c r="AQ790" i="1"/>
  <c r="AQ791" i="1"/>
  <c r="AQ792" i="1"/>
  <c r="AQ793" i="1"/>
  <c r="AQ794" i="1"/>
  <c r="AQ795" i="1"/>
  <c r="AQ796" i="1"/>
  <c r="AQ797" i="1"/>
  <c r="AQ798" i="1"/>
  <c r="AQ799" i="1"/>
  <c r="AQ800" i="1"/>
  <c r="AQ801" i="1"/>
  <c r="AQ802" i="1"/>
  <c r="AQ803" i="1"/>
  <c r="AQ804" i="1"/>
  <c r="AQ805" i="1"/>
  <c r="AQ806" i="1"/>
  <c r="AQ807" i="1"/>
  <c r="AQ808" i="1"/>
  <c r="AQ809" i="1"/>
  <c r="AQ810" i="1"/>
  <c r="AQ811" i="1"/>
  <c r="AQ812" i="1"/>
  <c r="AQ813" i="1"/>
  <c r="AQ814" i="1"/>
  <c r="AQ815" i="1"/>
  <c r="AQ816" i="1"/>
  <c r="AQ817" i="1"/>
  <c r="AQ818" i="1"/>
  <c r="AQ819" i="1"/>
  <c r="AQ820" i="1"/>
  <c r="AQ821" i="1"/>
  <c r="AQ822" i="1"/>
  <c r="AQ823" i="1"/>
  <c r="AQ824" i="1"/>
  <c r="AQ825" i="1"/>
  <c r="AQ826" i="1"/>
  <c r="AQ827" i="1"/>
  <c r="AQ828" i="1"/>
  <c r="AQ829" i="1"/>
  <c r="AQ830" i="1"/>
  <c r="AQ831" i="1"/>
  <c r="AQ832" i="1"/>
  <c r="AQ833" i="1"/>
  <c r="AQ834" i="1"/>
  <c r="AQ835" i="1"/>
  <c r="AQ836" i="1"/>
  <c r="AQ837" i="1"/>
  <c r="AQ838" i="1"/>
  <c r="AQ839" i="1"/>
  <c r="AQ840" i="1"/>
  <c r="AQ841" i="1"/>
  <c r="AQ842" i="1"/>
  <c r="AQ843" i="1"/>
  <c r="AQ844" i="1"/>
  <c r="AQ845" i="1"/>
  <c r="AQ846" i="1"/>
  <c r="AQ847" i="1"/>
  <c r="AQ848" i="1"/>
  <c r="AQ849" i="1"/>
  <c r="AQ850" i="1"/>
  <c r="AQ851" i="1"/>
  <c r="AQ852" i="1"/>
  <c r="AQ853" i="1"/>
  <c r="AQ854" i="1"/>
  <c r="AQ855" i="1"/>
  <c r="AQ856" i="1"/>
  <c r="AQ857" i="1"/>
  <c r="AQ858" i="1"/>
  <c r="AQ859" i="1"/>
  <c r="AQ860" i="1"/>
  <c r="AQ861" i="1"/>
  <c r="AQ862" i="1"/>
  <c r="AQ863" i="1"/>
  <c r="AQ864" i="1"/>
  <c r="AQ865" i="1"/>
  <c r="AQ866" i="1"/>
  <c r="AQ867" i="1"/>
  <c r="AQ868" i="1"/>
  <c r="AQ869" i="1"/>
  <c r="AQ870" i="1"/>
  <c r="AQ871" i="1"/>
  <c r="AQ872" i="1"/>
  <c r="AQ873" i="1"/>
  <c r="AQ874" i="1"/>
  <c r="AQ875" i="1"/>
  <c r="AQ876" i="1"/>
  <c r="AQ877" i="1"/>
  <c r="AQ878" i="1"/>
  <c r="AQ879" i="1"/>
  <c r="AQ880" i="1"/>
  <c r="AQ881" i="1"/>
  <c r="AQ882" i="1"/>
  <c r="AQ883" i="1"/>
  <c r="AQ884" i="1"/>
  <c r="AQ885" i="1"/>
  <c r="AQ886" i="1"/>
  <c r="AQ887" i="1"/>
  <c r="AQ888" i="1"/>
  <c r="AQ889" i="1"/>
  <c r="AQ890" i="1"/>
  <c r="AQ891" i="1"/>
  <c r="AQ892" i="1"/>
  <c r="AQ893" i="1"/>
  <c r="AQ894" i="1"/>
  <c r="AQ895" i="1"/>
  <c r="AQ896" i="1"/>
  <c r="AQ897" i="1"/>
  <c r="AQ898" i="1"/>
  <c r="AQ899" i="1"/>
  <c r="AQ900" i="1"/>
  <c r="AQ901" i="1"/>
  <c r="AQ902" i="1"/>
  <c r="AQ903" i="1"/>
  <c r="AQ904" i="1"/>
  <c r="AQ905" i="1"/>
  <c r="AQ906" i="1"/>
  <c r="AQ907" i="1"/>
  <c r="AQ908" i="1"/>
  <c r="AQ909" i="1"/>
  <c r="AQ910" i="1"/>
  <c r="AQ911" i="1"/>
  <c r="AQ912" i="1"/>
  <c r="AQ913" i="1"/>
  <c r="AQ914" i="1"/>
  <c r="AQ915" i="1"/>
  <c r="AQ916" i="1"/>
  <c r="AQ917" i="1"/>
  <c r="AQ918" i="1"/>
  <c r="AQ919" i="1"/>
  <c r="AQ920" i="1"/>
  <c r="AQ921" i="1"/>
  <c r="AQ922" i="1"/>
  <c r="AQ923" i="1"/>
  <c r="AQ924" i="1"/>
  <c r="AQ925" i="1"/>
  <c r="AQ926" i="1"/>
  <c r="AQ927" i="1"/>
  <c r="AQ928" i="1"/>
  <c r="AQ929" i="1"/>
  <c r="AQ930" i="1"/>
  <c r="AQ931" i="1"/>
  <c r="AQ932" i="1"/>
  <c r="AQ933" i="1"/>
  <c r="AQ934" i="1"/>
  <c r="AQ935" i="1"/>
  <c r="AQ936" i="1"/>
  <c r="AQ937" i="1"/>
  <c r="AQ938" i="1"/>
  <c r="AQ939" i="1"/>
  <c r="AQ940" i="1"/>
  <c r="AQ941" i="1"/>
  <c r="AQ942" i="1"/>
  <c r="AQ943" i="1"/>
  <c r="AQ944" i="1"/>
  <c r="AQ945" i="1"/>
  <c r="AQ946" i="1"/>
  <c r="AQ947" i="1"/>
  <c r="AQ948" i="1"/>
  <c r="AQ949" i="1"/>
  <c r="AQ950" i="1"/>
  <c r="AQ951" i="1"/>
  <c r="AQ952" i="1"/>
  <c r="AQ953" i="1"/>
  <c r="AQ954" i="1"/>
  <c r="AQ955" i="1"/>
  <c r="AQ956" i="1"/>
  <c r="AQ957" i="1"/>
  <c r="AQ958" i="1"/>
  <c r="AQ959" i="1"/>
  <c r="AQ960" i="1"/>
  <c r="AQ961" i="1"/>
  <c r="AQ962" i="1"/>
  <c r="AQ963" i="1"/>
  <c r="AQ964" i="1"/>
  <c r="AQ965" i="1"/>
  <c r="AQ966" i="1"/>
  <c r="AQ967" i="1"/>
  <c r="AQ968" i="1"/>
  <c r="AQ969" i="1"/>
  <c r="AQ970" i="1"/>
  <c r="AQ971" i="1"/>
  <c r="AQ972" i="1"/>
  <c r="AQ973" i="1"/>
  <c r="AQ974" i="1"/>
  <c r="AQ975" i="1"/>
  <c r="AQ976" i="1"/>
  <c r="AQ977" i="1"/>
  <c r="AQ978" i="1"/>
  <c r="AQ979" i="1"/>
  <c r="AQ980" i="1"/>
  <c r="AQ981" i="1"/>
  <c r="AQ982" i="1"/>
  <c r="AQ983" i="1"/>
  <c r="AQ984" i="1"/>
  <c r="AQ985" i="1"/>
  <c r="AQ986" i="1"/>
  <c r="AQ987" i="1"/>
  <c r="AQ988" i="1"/>
  <c r="AQ989" i="1"/>
  <c r="AQ990" i="1"/>
  <c r="AQ991" i="1"/>
  <c r="AQ992" i="1"/>
  <c r="AQ993" i="1"/>
  <c r="AQ994" i="1"/>
  <c r="AQ995" i="1"/>
  <c r="AQ996" i="1"/>
  <c r="AQ997" i="1"/>
  <c r="AQ998" i="1"/>
  <c r="AQ999" i="1"/>
  <c r="AQ1000" i="1"/>
  <c r="AQ1001" i="1"/>
  <c r="AQ1002" i="1"/>
  <c r="AQ1003" i="1"/>
  <c r="AQ1004" i="1"/>
  <c r="AQ1005" i="1"/>
  <c r="AQ1006" i="1"/>
  <c r="AQ1007" i="1"/>
  <c r="AQ1008" i="1"/>
  <c r="AQ1009" i="1"/>
  <c r="AQ1010" i="1"/>
  <c r="AQ1011" i="1"/>
  <c r="AQ1012" i="1"/>
  <c r="AQ1013" i="1"/>
  <c r="AQ1014" i="1"/>
  <c r="AQ1015" i="1"/>
  <c r="AQ1016" i="1"/>
  <c r="AQ1017" i="1"/>
  <c r="AQ1018" i="1"/>
  <c r="AQ1019" i="1"/>
  <c r="AQ1020" i="1"/>
  <c r="AQ1021" i="1"/>
  <c r="AQ1022" i="1"/>
  <c r="AQ1023" i="1"/>
  <c r="AQ1024" i="1"/>
  <c r="AQ1025" i="1"/>
  <c r="AQ1026" i="1"/>
  <c r="AQ1027" i="1"/>
  <c r="AQ1028" i="1"/>
  <c r="AQ1029" i="1"/>
  <c r="AQ1030" i="1"/>
  <c r="AQ1031" i="1"/>
  <c r="AQ1032" i="1"/>
  <c r="AQ1033" i="1"/>
  <c r="AQ1034" i="1"/>
  <c r="AQ1035" i="1"/>
  <c r="AQ1036" i="1"/>
  <c r="AQ1037" i="1"/>
  <c r="AQ1038" i="1"/>
  <c r="AQ1039" i="1"/>
  <c r="AQ1040" i="1"/>
  <c r="AQ1041" i="1"/>
  <c r="AQ1042" i="1"/>
  <c r="AQ1043" i="1"/>
  <c r="AQ1044" i="1"/>
  <c r="AQ1045" i="1"/>
  <c r="AQ1046" i="1"/>
  <c r="AQ1047" i="1"/>
  <c r="AQ1048" i="1"/>
  <c r="AQ1049" i="1"/>
  <c r="AQ1050" i="1"/>
  <c r="AQ1051" i="1"/>
  <c r="AQ1052" i="1"/>
  <c r="AQ1053" i="1"/>
  <c r="AQ1054" i="1"/>
  <c r="AQ1055" i="1"/>
  <c r="AQ1056" i="1"/>
  <c r="AQ1057" i="1"/>
  <c r="AQ1058" i="1"/>
  <c r="AQ1059" i="1"/>
  <c r="AQ1060" i="1"/>
  <c r="AQ1061" i="1"/>
  <c r="AQ1062" i="1"/>
  <c r="AQ1063" i="1"/>
  <c r="AQ1064" i="1"/>
  <c r="AQ1065" i="1"/>
  <c r="AQ1066" i="1"/>
  <c r="AQ1067" i="1"/>
  <c r="AQ1068" i="1"/>
  <c r="AQ1069" i="1"/>
  <c r="AQ1070" i="1"/>
  <c r="AQ1071" i="1"/>
  <c r="AQ1072" i="1"/>
  <c r="AQ1073" i="1"/>
  <c r="AQ1074" i="1"/>
  <c r="AQ1075" i="1"/>
  <c r="AQ1076" i="1"/>
  <c r="AQ1077" i="1"/>
  <c r="AQ1078" i="1"/>
  <c r="AQ1079" i="1"/>
  <c r="AQ1080" i="1"/>
  <c r="AQ1081" i="1"/>
  <c r="AQ1082" i="1"/>
  <c r="AQ1083" i="1"/>
  <c r="AQ1084" i="1"/>
  <c r="AQ1085" i="1"/>
  <c r="AQ1086" i="1"/>
  <c r="AQ1087" i="1"/>
  <c r="AQ1088" i="1"/>
  <c r="AQ1089" i="1"/>
  <c r="AQ1090" i="1"/>
  <c r="AQ1091" i="1"/>
  <c r="AQ1092" i="1"/>
  <c r="AQ1093" i="1"/>
  <c r="AQ1094" i="1"/>
  <c r="AQ1095" i="1"/>
  <c r="AQ1096" i="1"/>
  <c r="AQ1097" i="1"/>
  <c r="AQ1098" i="1"/>
  <c r="AQ1099" i="1"/>
  <c r="AQ1100" i="1"/>
  <c r="AQ1101" i="1"/>
  <c r="AQ1102" i="1"/>
  <c r="AQ1103" i="1"/>
  <c r="AQ1104" i="1"/>
  <c r="AQ1105" i="1"/>
  <c r="AQ1106" i="1"/>
  <c r="AQ1107" i="1"/>
  <c r="AQ1108" i="1"/>
  <c r="AQ1109" i="1"/>
  <c r="AQ1110" i="1"/>
  <c r="AQ1111" i="1"/>
  <c r="AQ1112" i="1"/>
  <c r="AQ1113" i="1"/>
  <c r="AQ1114" i="1"/>
  <c r="AQ1115" i="1"/>
  <c r="AQ1116" i="1"/>
  <c r="AQ1117" i="1"/>
  <c r="AQ1118" i="1"/>
  <c r="AQ1119" i="1"/>
  <c r="AQ1120" i="1"/>
  <c r="AQ1121" i="1"/>
  <c r="AQ1122" i="1"/>
  <c r="AQ1123" i="1"/>
  <c r="AQ1124" i="1"/>
  <c r="AQ1125" i="1"/>
  <c r="AQ1126" i="1"/>
  <c r="AQ1127" i="1"/>
  <c r="AQ1128" i="1"/>
  <c r="AQ1129" i="1"/>
  <c r="AQ1130" i="1"/>
  <c r="AQ1131" i="1"/>
  <c r="AQ1132" i="1"/>
  <c r="AQ1133" i="1"/>
  <c r="AQ1134" i="1"/>
  <c r="AQ1135" i="1"/>
  <c r="AQ1136" i="1"/>
  <c r="AQ1137" i="1"/>
  <c r="AQ1138" i="1"/>
  <c r="AQ1139" i="1"/>
  <c r="AQ1140" i="1"/>
  <c r="AQ1141" i="1"/>
  <c r="AQ1142" i="1"/>
  <c r="AQ1143" i="1"/>
  <c r="AQ1144" i="1"/>
  <c r="AQ1145" i="1"/>
  <c r="AQ1146" i="1"/>
  <c r="AQ1147" i="1"/>
  <c r="AQ1148" i="1"/>
  <c r="AQ1149" i="1"/>
  <c r="AQ1150" i="1"/>
  <c r="AQ1151" i="1"/>
  <c r="AQ1152" i="1"/>
  <c r="AQ1153" i="1"/>
  <c r="AQ1154" i="1"/>
  <c r="AQ1155" i="1"/>
  <c r="AQ1156" i="1"/>
  <c r="AQ1157" i="1"/>
  <c r="AQ1158" i="1"/>
  <c r="AQ1159" i="1"/>
  <c r="AQ1160" i="1"/>
  <c r="AQ1161" i="1"/>
  <c r="AQ1162" i="1"/>
  <c r="AQ1163" i="1"/>
  <c r="AQ1164" i="1"/>
  <c r="AQ1165" i="1"/>
  <c r="AQ1166" i="1"/>
  <c r="AQ1167" i="1"/>
  <c r="AQ1168" i="1"/>
  <c r="AQ1169" i="1"/>
  <c r="AQ1170" i="1"/>
  <c r="AQ1171" i="1"/>
  <c r="AQ1172" i="1"/>
  <c r="AQ1173" i="1"/>
  <c r="AQ1174" i="1"/>
  <c r="AQ1175" i="1"/>
  <c r="AQ1176" i="1"/>
  <c r="AQ1177" i="1"/>
  <c r="AQ1178" i="1"/>
  <c r="AQ1179" i="1"/>
  <c r="AQ1180" i="1"/>
  <c r="AQ1181" i="1"/>
  <c r="AQ1182" i="1"/>
  <c r="AQ1183" i="1"/>
  <c r="AQ1184" i="1"/>
  <c r="AQ1185" i="1"/>
  <c r="AQ1186" i="1"/>
  <c r="AQ1187" i="1"/>
  <c r="AQ1188" i="1"/>
  <c r="AQ1189" i="1"/>
  <c r="AQ1190" i="1"/>
  <c r="AQ1191" i="1"/>
  <c r="AQ1192" i="1"/>
  <c r="AQ1193" i="1"/>
  <c r="AQ1194" i="1"/>
  <c r="AQ1195" i="1"/>
  <c r="AQ1196" i="1"/>
  <c r="AQ1197" i="1"/>
  <c r="AQ1198" i="1"/>
  <c r="AQ1199" i="1"/>
  <c r="AQ1200" i="1"/>
  <c r="AQ1201" i="1"/>
  <c r="AQ1202" i="1"/>
  <c r="AQ1203" i="1"/>
  <c r="AQ1204" i="1"/>
  <c r="AQ1205" i="1"/>
  <c r="AQ1206" i="1"/>
  <c r="AQ1207" i="1"/>
  <c r="AQ1208" i="1"/>
  <c r="AQ1209" i="1"/>
  <c r="AQ1210" i="1"/>
  <c r="AQ1211" i="1"/>
  <c r="AQ1212" i="1"/>
  <c r="AQ1213" i="1"/>
  <c r="AQ1214" i="1"/>
  <c r="AQ1215" i="1"/>
  <c r="AQ1216" i="1"/>
  <c r="AQ1217" i="1"/>
  <c r="AQ1218" i="1"/>
  <c r="AQ1219" i="1"/>
  <c r="AQ1220" i="1"/>
  <c r="AQ1221" i="1"/>
  <c r="AQ1222" i="1"/>
  <c r="AQ1223" i="1"/>
  <c r="AQ1224" i="1"/>
  <c r="AQ1225" i="1"/>
  <c r="AQ1226" i="1"/>
  <c r="AQ1227" i="1"/>
  <c r="AQ1228" i="1"/>
  <c r="AQ1229" i="1"/>
  <c r="AQ1230" i="1"/>
  <c r="AQ1231" i="1"/>
  <c r="AQ1232" i="1"/>
  <c r="AQ1233" i="1"/>
  <c r="AQ1234" i="1"/>
  <c r="AQ1235" i="1"/>
  <c r="AQ1236" i="1"/>
  <c r="AQ1237" i="1"/>
  <c r="AQ1238" i="1"/>
  <c r="AQ1239" i="1"/>
  <c r="AQ1240" i="1"/>
  <c r="AQ1241" i="1"/>
  <c r="AQ1242" i="1"/>
  <c r="AQ1243" i="1"/>
  <c r="AQ1244" i="1"/>
  <c r="AQ1245" i="1"/>
  <c r="AQ1246" i="1"/>
  <c r="AQ1247" i="1"/>
  <c r="AQ1248" i="1"/>
  <c r="AQ1249" i="1"/>
  <c r="AQ1250" i="1"/>
  <c r="AQ1251" i="1"/>
  <c r="AQ1252" i="1"/>
  <c r="AQ1253" i="1"/>
  <c r="AQ1254" i="1"/>
  <c r="AQ1255" i="1"/>
  <c r="AQ1256" i="1"/>
  <c r="AQ1257" i="1"/>
  <c r="AQ1258" i="1"/>
  <c r="AQ1259" i="1"/>
  <c r="AQ1260" i="1"/>
  <c r="AQ1261" i="1"/>
  <c r="AQ1262" i="1"/>
  <c r="AQ1263" i="1"/>
  <c r="AQ1264" i="1"/>
  <c r="AQ1265" i="1"/>
  <c r="AQ1266" i="1"/>
  <c r="AQ1267" i="1"/>
  <c r="AQ1268" i="1"/>
  <c r="AQ1269" i="1"/>
  <c r="AQ1270" i="1"/>
  <c r="AQ1271" i="1"/>
  <c r="AQ1272" i="1"/>
  <c r="AQ1273" i="1"/>
  <c r="AQ1274" i="1"/>
  <c r="AQ1275" i="1"/>
  <c r="AQ1276" i="1"/>
  <c r="AQ1277" i="1"/>
  <c r="AQ1278" i="1"/>
  <c r="AQ1279" i="1"/>
  <c r="AQ1280" i="1"/>
  <c r="AQ1281" i="1"/>
  <c r="AQ1282" i="1"/>
  <c r="AQ1283" i="1"/>
  <c r="AQ1284" i="1"/>
  <c r="AQ1285" i="1"/>
  <c r="AQ1286" i="1"/>
  <c r="AQ1287" i="1"/>
  <c r="AQ1288" i="1"/>
  <c r="AQ1289" i="1"/>
  <c r="AQ1290" i="1"/>
  <c r="AQ1291" i="1"/>
  <c r="AQ1292" i="1"/>
  <c r="AQ1293" i="1"/>
  <c r="AQ1294" i="1"/>
  <c r="AQ1295" i="1"/>
  <c r="AQ1296" i="1"/>
  <c r="AQ1297" i="1"/>
  <c r="AQ1298" i="1"/>
  <c r="AQ1299" i="1"/>
  <c r="AQ1300" i="1"/>
  <c r="AQ1301" i="1"/>
  <c r="AQ1302" i="1"/>
  <c r="AQ1303" i="1"/>
  <c r="AQ1304" i="1"/>
  <c r="AQ1305" i="1"/>
  <c r="AQ1306" i="1"/>
  <c r="AQ1307" i="1"/>
  <c r="AQ1308" i="1"/>
  <c r="AQ1309" i="1"/>
  <c r="AQ1310" i="1"/>
  <c r="AQ1311" i="1"/>
  <c r="AQ1312" i="1"/>
  <c r="AQ1313" i="1"/>
  <c r="AQ1314" i="1"/>
  <c r="AQ1315" i="1"/>
  <c r="AQ1316" i="1"/>
  <c r="AQ1317" i="1"/>
  <c r="AQ1318" i="1"/>
  <c r="AQ1319" i="1"/>
  <c r="AQ1320" i="1"/>
  <c r="AQ1321" i="1"/>
  <c r="AQ1322" i="1"/>
  <c r="AQ1323" i="1"/>
  <c r="AQ1324" i="1"/>
  <c r="AQ1325" i="1"/>
  <c r="AQ1326" i="1"/>
  <c r="AQ1327" i="1"/>
  <c r="AQ1328" i="1"/>
  <c r="AQ1329" i="1"/>
  <c r="AQ1330" i="1"/>
  <c r="AQ1331" i="1"/>
  <c r="AQ1332" i="1"/>
  <c r="AQ1333" i="1"/>
  <c r="AQ1334" i="1"/>
  <c r="AQ1335" i="1"/>
  <c r="AQ1336" i="1"/>
  <c r="AQ1337" i="1"/>
  <c r="AQ1338" i="1"/>
  <c r="AQ1339" i="1"/>
  <c r="AQ1340" i="1"/>
  <c r="AQ1341" i="1"/>
  <c r="AQ1342" i="1"/>
  <c r="AQ1343" i="1"/>
  <c r="AQ1344" i="1"/>
  <c r="AQ1345" i="1"/>
  <c r="AQ1346" i="1"/>
  <c r="AQ1347" i="1"/>
  <c r="AQ1348" i="1"/>
  <c r="AQ1349" i="1"/>
  <c r="AQ1350" i="1"/>
  <c r="AQ1351" i="1"/>
  <c r="AQ1352" i="1"/>
  <c r="AQ1353" i="1"/>
  <c r="AQ1354" i="1"/>
  <c r="AQ1355" i="1"/>
  <c r="AQ1356" i="1"/>
  <c r="AQ1357" i="1"/>
  <c r="AQ1358" i="1"/>
  <c r="AQ1359" i="1"/>
  <c r="AQ1360" i="1"/>
  <c r="AQ1361" i="1"/>
  <c r="AQ1362" i="1"/>
  <c r="AQ1363" i="1"/>
  <c r="AQ1364" i="1"/>
  <c r="AQ1365" i="1"/>
  <c r="AQ1366" i="1"/>
  <c r="AQ1367" i="1"/>
  <c r="AQ1368" i="1"/>
  <c r="AQ1369" i="1"/>
  <c r="AQ1370" i="1"/>
  <c r="AQ1371" i="1"/>
  <c r="AQ1372" i="1"/>
  <c r="AQ1373" i="1"/>
  <c r="AQ1374" i="1"/>
  <c r="AQ1375" i="1"/>
  <c r="AQ1376" i="1"/>
  <c r="AQ1377" i="1"/>
  <c r="AQ1378" i="1"/>
  <c r="AQ1379" i="1"/>
  <c r="AQ1380" i="1"/>
  <c r="AQ1381" i="1"/>
  <c r="AQ1382" i="1"/>
  <c r="AQ1383" i="1"/>
  <c r="AQ1384" i="1"/>
  <c r="AQ1385" i="1"/>
  <c r="AQ1386" i="1"/>
  <c r="AQ1387" i="1"/>
  <c r="AQ1388" i="1"/>
  <c r="AQ1389" i="1"/>
  <c r="AQ1390" i="1"/>
  <c r="AQ1391" i="1"/>
  <c r="AQ1392" i="1"/>
  <c r="AQ1393" i="1"/>
  <c r="AQ1394" i="1"/>
  <c r="AQ1395" i="1"/>
  <c r="AQ1396" i="1"/>
  <c r="AQ1397" i="1"/>
  <c r="AQ1398" i="1"/>
  <c r="AQ1399" i="1"/>
  <c r="AQ1400" i="1"/>
  <c r="AQ1401" i="1"/>
  <c r="AQ1402" i="1"/>
  <c r="AQ1403" i="1"/>
  <c r="AQ1404" i="1"/>
  <c r="AQ1405" i="1"/>
  <c r="AQ1406" i="1"/>
  <c r="AQ1407" i="1"/>
  <c r="AQ1408" i="1"/>
  <c r="AQ1409" i="1"/>
  <c r="AQ1410" i="1"/>
  <c r="AQ1411" i="1"/>
  <c r="AQ1412" i="1"/>
  <c r="AQ1413" i="1"/>
  <c r="AQ1414" i="1"/>
  <c r="AQ1415" i="1"/>
  <c r="AQ1416" i="1"/>
  <c r="AQ1417" i="1"/>
  <c r="AQ1418" i="1"/>
  <c r="AQ1419" i="1"/>
  <c r="AQ1420" i="1"/>
  <c r="AQ1421" i="1"/>
  <c r="AQ1422" i="1"/>
  <c r="AQ1423" i="1"/>
  <c r="AQ1424" i="1"/>
  <c r="AQ1425" i="1"/>
  <c r="AQ1426" i="1"/>
  <c r="AQ1427" i="1"/>
  <c r="AQ1428" i="1"/>
  <c r="AQ1429" i="1"/>
  <c r="AQ1430" i="1"/>
  <c r="AQ1431" i="1"/>
  <c r="AQ1432" i="1"/>
  <c r="AQ1433" i="1"/>
  <c r="AQ1434" i="1"/>
  <c r="AQ1435" i="1"/>
  <c r="AQ1436" i="1"/>
  <c r="AQ1437" i="1"/>
  <c r="AQ1438" i="1"/>
  <c r="AQ1439" i="1"/>
  <c r="AQ1440" i="1"/>
  <c r="AQ1441" i="1"/>
  <c r="AQ1442" i="1"/>
  <c r="AQ1443" i="1"/>
  <c r="AQ1444" i="1"/>
  <c r="AQ1445" i="1"/>
  <c r="AQ1446" i="1"/>
  <c r="AQ1447" i="1"/>
  <c r="AQ1448" i="1"/>
  <c r="AQ1449" i="1"/>
  <c r="AQ1450" i="1"/>
  <c r="AQ1451" i="1"/>
  <c r="AQ1452" i="1"/>
  <c r="AQ1453" i="1"/>
  <c r="AQ1454" i="1"/>
  <c r="AQ1455" i="1"/>
  <c r="AQ1456" i="1"/>
  <c r="AQ1457" i="1"/>
  <c r="AQ1458" i="1"/>
  <c r="AQ1459" i="1"/>
  <c r="AQ1460" i="1"/>
  <c r="AQ1461" i="1"/>
  <c r="AQ1462" i="1"/>
  <c r="AQ1463" i="1"/>
  <c r="AQ1464" i="1"/>
  <c r="AQ1465" i="1"/>
  <c r="AQ1466" i="1"/>
  <c r="AQ1467" i="1"/>
  <c r="AQ1468" i="1"/>
  <c r="AQ1469" i="1"/>
  <c r="AQ1470" i="1"/>
  <c r="AQ1471" i="1"/>
  <c r="AQ1472" i="1"/>
  <c r="AQ1473" i="1"/>
  <c r="AQ1474" i="1"/>
  <c r="AQ1475" i="1"/>
  <c r="AQ1476" i="1"/>
  <c r="AQ1477" i="1"/>
  <c r="AQ1478" i="1"/>
  <c r="AQ1479" i="1"/>
  <c r="AQ1480" i="1"/>
  <c r="AQ1481" i="1"/>
  <c r="AQ1482" i="1"/>
  <c r="AQ1483" i="1"/>
  <c r="AQ1484" i="1"/>
  <c r="AQ1485" i="1"/>
  <c r="AQ1486" i="1"/>
  <c r="AQ1487" i="1"/>
  <c r="AQ1488" i="1"/>
  <c r="AQ1489" i="1"/>
  <c r="AQ1490" i="1"/>
  <c r="AQ1491" i="1"/>
  <c r="AQ1492" i="1"/>
  <c r="AQ1493" i="1"/>
  <c r="AQ1494" i="1"/>
  <c r="AQ1495" i="1"/>
  <c r="AQ1496" i="1"/>
  <c r="AQ1497" i="1"/>
  <c r="AQ1498" i="1"/>
  <c r="AQ1499" i="1"/>
  <c r="AQ1500" i="1"/>
  <c r="AQ1501" i="1"/>
  <c r="AQ1502" i="1"/>
  <c r="AQ1503" i="1"/>
  <c r="AQ1504" i="1"/>
  <c r="AQ1505" i="1"/>
  <c r="AQ1506" i="1"/>
  <c r="AQ1507" i="1"/>
  <c r="AQ1508" i="1"/>
  <c r="AQ1509" i="1"/>
  <c r="AQ1510" i="1"/>
  <c r="AQ1511" i="1"/>
  <c r="AQ1512" i="1"/>
  <c r="AQ1513" i="1"/>
  <c r="AQ1514" i="1"/>
  <c r="AQ1515" i="1"/>
  <c r="AQ1516" i="1"/>
  <c r="AQ1517" i="1"/>
  <c r="AQ1518" i="1"/>
  <c r="AQ1519" i="1"/>
  <c r="AQ1520" i="1"/>
  <c r="AQ1521" i="1"/>
  <c r="AQ1522" i="1"/>
  <c r="AQ1523" i="1"/>
  <c r="AQ1524" i="1"/>
  <c r="AQ1525" i="1"/>
  <c r="AQ1526" i="1"/>
  <c r="AQ1527" i="1"/>
  <c r="AQ1528" i="1"/>
  <c r="AQ1529" i="1"/>
  <c r="AQ1530" i="1"/>
  <c r="AQ1531" i="1"/>
  <c r="AQ1532" i="1"/>
  <c r="AQ1533" i="1"/>
  <c r="AQ1534" i="1"/>
  <c r="AQ1535" i="1"/>
  <c r="AQ1536" i="1"/>
  <c r="AQ1537" i="1"/>
  <c r="AQ1538" i="1"/>
  <c r="AQ1539" i="1"/>
  <c r="AQ1540" i="1"/>
  <c r="AQ1541" i="1"/>
  <c r="AQ1542" i="1"/>
  <c r="AQ1543" i="1"/>
  <c r="AQ1544" i="1"/>
  <c r="AQ1545" i="1"/>
  <c r="AQ1546" i="1"/>
  <c r="AQ1547" i="1"/>
  <c r="AQ1548" i="1"/>
  <c r="AQ1549" i="1"/>
  <c r="AQ1550" i="1"/>
  <c r="AQ1551" i="1"/>
  <c r="AQ1552" i="1"/>
  <c r="AQ1553" i="1"/>
  <c r="AQ1554" i="1"/>
  <c r="AQ1555" i="1"/>
  <c r="AQ1556" i="1"/>
  <c r="AQ1557" i="1"/>
  <c r="AQ1558" i="1"/>
  <c r="AQ1559" i="1"/>
  <c r="AQ1560" i="1"/>
  <c r="AQ1561" i="1"/>
  <c r="AQ1562" i="1"/>
  <c r="AQ1563" i="1"/>
  <c r="AQ1564" i="1"/>
  <c r="AQ1565" i="1"/>
  <c r="AQ1566" i="1"/>
  <c r="AQ1567" i="1"/>
  <c r="AQ1568" i="1"/>
  <c r="AQ1569" i="1"/>
  <c r="AQ1570" i="1"/>
  <c r="AQ1571" i="1"/>
  <c r="AQ1572" i="1"/>
  <c r="AQ1573" i="1"/>
  <c r="AQ1574" i="1"/>
  <c r="AQ1575" i="1"/>
  <c r="AQ1576" i="1"/>
  <c r="AQ1577" i="1"/>
  <c r="AQ1578" i="1"/>
  <c r="AQ1579" i="1"/>
  <c r="AQ1580" i="1"/>
  <c r="AQ1581" i="1"/>
  <c r="AQ1582" i="1"/>
  <c r="AQ1583" i="1"/>
  <c r="AQ1584" i="1"/>
  <c r="AQ1585" i="1"/>
  <c r="AQ1586" i="1"/>
  <c r="AQ1587" i="1"/>
  <c r="AQ1588" i="1"/>
  <c r="AQ1589" i="1"/>
  <c r="AQ1590" i="1"/>
  <c r="AQ1591" i="1"/>
  <c r="AQ1592" i="1"/>
  <c r="AQ1593" i="1"/>
  <c r="AQ1594" i="1"/>
  <c r="AQ1595" i="1"/>
  <c r="AQ1596" i="1"/>
  <c r="AQ1597" i="1"/>
  <c r="AQ1598" i="1"/>
  <c r="AQ1599" i="1"/>
  <c r="AQ1600" i="1"/>
  <c r="AQ1601" i="1"/>
  <c r="AQ1602" i="1"/>
  <c r="AQ1603" i="1"/>
  <c r="AQ1604" i="1"/>
  <c r="AQ1605" i="1"/>
  <c r="AQ1606" i="1"/>
  <c r="AQ1607" i="1"/>
  <c r="AQ1608" i="1"/>
  <c r="AQ1609" i="1"/>
  <c r="AQ1610" i="1"/>
  <c r="AQ1611" i="1"/>
  <c r="AQ1612" i="1"/>
  <c r="AQ1613" i="1"/>
  <c r="AQ1614" i="1"/>
  <c r="AQ1615" i="1"/>
  <c r="AQ1616" i="1"/>
  <c r="AQ1617" i="1"/>
  <c r="AQ1618" i="1"/>
  <c r="AQ1619" i="1"/>
  <c r="AQ1620" i="1"/>
  <c r="AQ1621" i="1"/>
  <c r="AQ1622" i="1"/>
  <c r="AQ1623" i="1"/>
  <c r="AQ1624" i="1"/>
  <c r="AQ1625" i="1"/>
  <c r="AQ1626" i="1"/>
  <c r="AQ1627" i="1"/>
  <c r="AQ1628" i="1"/>
  <c r="AQ1629" i="1"/>
  <c r="AQ1630" i="1"/>
  <c r="AQ1631" i="1"/>
  <c r="AQ1632" i="1"/>
  <c r="AQ1633" i="1"/>
  <c r="AQ1634" i="1"/>
  <c r="AQ1635" i="1"/>
  <c r="AQ1636" i="1"/>
  <c r="AQ1637" i="1"/>
  <c r="AQ1638" i="1"/>
  <c r="AQ1639" i="1"/>
  <c r="AQ1640" i="1"/>
  <c r="AQ1641" i="1"/>
  <c r="AQ1642" i="1"/>
  <c r="AQ1643" i="1"/>
  <c r="AQ1644" i="1"/>
  <c r="AQ1645" i="1"/>
  <c r="AQ1646" i="1"/>
  <c r="AQ1647" i="1"/>
  <c r="AQ1648" i="1"/>
  <c r="AQ1649" i="1"/>
  <c r="AQ1650" i="1"/>
  <c r="AQ1651" i="1"/>
  <c r="AQ1652" i="1"/>
  <c r="AQ1653" i="1"/>
  <c r="AQ1654" i="1"/>
  <c r="AQ1655" i="1"/>
  <c r="AQ1656" i="1"/>
  <c r="AQ1657" i="1"/>
  <c r="AQ1658" i="1"/>
  <c r="AQ1659" i="1"/>
  <c r="AQ1660" i="1"/>
  <c r="AQ1661" i="1"/>
  <c r="AQ1662" i="1"/>
  <c r="AQ1663" i="1"/>
  <c r="AQ1664" i="1"/>
  <c r="AQ1665" i="1"/>
  <c r="AQ1666" i="1"/>
  <c r="AQ1667" i="1"/>
  <c r="AQ1668" i="1"/>
  <c r="AQ1669" i="1"/>
  <c r="AQ1670" i="1"/>
  <c r="AQ1671" i="1"/>
  <c r="AQ1672" i="1"/>
  <c r="AQ1673" i="1"/>
  <c r="AQ1674" i="1"/>
  <c r="AQ1675" i="1"/>
  <c r="AQ1676" i="1"/>
  <c r="AQ1677" i="1"/>
  <c r="AQ1678" i="1"/>
  <c r="AQ1679" i="1"/>
  <c r="AQ1680" i="1"/>
  <c r="AQ1681" i="1"/>
  <c r="AQ1682" i="1"/>
  <c r="AQ1683" i="1"/>
  <c r="AQ1684" i="1"/>
  <c r="AQ1685" i="1"/>
  <c r="AQ1686" i="1"/>
  <c r="AQ1687" i="1"/>
  <c r="AQ1688" i="1"/>
  <c r="AQ1689" i="1"/>
  <c r="AQ1690" i="1"/>
  <c r="AQ1691" i="1"/>
  <c r="AQ1692" i="1"/>
  <c r="AQ1693" i="1"/>
  <c r="AQ1694" i="1"/>
  <c r="AQ1695" i="1"/>
  <c r="AQ1696" i="1"/>
  <c r="AQ1697" i="1"/>
  <c r="AQ1698" i="1"/>
  <c r="AQ1699" i="1"/>
  <c r="AQ1700" i="1"/>
  <c r="AQ1701" i="1"/>
  <c r="AQ1702" i="1"/>
  <c r="AQ1703" i="1"/>
  <c r="AQ1704" i="1"/>
  <c r="AQ1705" i="1"/>
  <c r="AQ1706" i="1"/>
  <c r="AQ1707" i="1"/>
  <c r="AQ1708" i="1"/>
  <c r="AQ1709" i="1"/>
  <c r="AQ1710" i="1"/>
  <c r="AQ1711" i="1"/>
  <c r="AQ1712" i="1"/>
  <c r="AQ1713" i="1"/>
  <c r="AQ1714" i="1"/>
  <c r="AQ1715" i="1"/>
  <c r="AQ1716" i="1"/>
  <c r="AQ1717" i="1"/>
  <c r="AQ1718" i="1"/>
  <c r="AQ1719" i="1"/>
  <c r="AQ1720" i="1"/>
  <c r="AQ1721" i="1"/>
  <c r="AQ1722" i="1"/>
  <c r="AQ1723" i="1"/>
  <c r="AQ1724" i="1"/>
  <c r="AQ1725" i="1"/>
  <c r="AQ1726" i="1"/>
  <c r="AQ1727" i="1"/>
  <c r="AQ1728" i="1"/>
  <c r="AQ1729" i="1"/>
  <c r="AQ1730" i="1"/>
  <c r="AQ1731" i="1"/>
  <c r="AQ1732" i="1"/>
  <c r="AQ1733" i="1"/>
  <c r="AQ1734" i="1"/>
  <c r="AQ1735" i="1"/>
  <c r="AQ1736" i="1"/>
  <c r="AQ1737" i="1"/>
  <c r="AQ1738" i="1"/>
  <c r="AQ1739" i="1"/>
  <c r="AQ1740" i="1"/>
  <c r="AQ1741" i="1"/>
  <c r="AQ1742" i="1"/>
  <c r="AQ1743" i="1"/>
  <c r="AQ1744" i="1"/>
  <c r="AQ1745" i="1"/>
  <c r="AQ1746" i="1"/>
  <c r="AQ1747" i="1"/>
  <c r="AQ1748" i="1"/>
  <c r="AQ1749" i="1"/>
  <c r="AQ1750" i="1"/>
  <c r="AQ1751" i="1"/>
  <c r="AQ1752" i="1"/>
  <c r="AQ1753" i="1"/>
  <c r="AQ1754" i="1"/>
  <c r="AQ1755" i="1"/>
  <c r="AQ1756" i="1"/>
  <c r="AQ1757" i="1"/>
  <c r="AQ1758" i="1"/>
  <c r="AQ1759" i="1"/>
  <c r="AQ1760" i="1"/>
  <c r="AQ1761" i="1"/>
  <c r="AQ1762" i="1"/>
  <c r="AQ1763" i="1"/>
  <c r="AQ1764" i="1"/>
  <c r="AQ1765" i="1"/>
  <c r="AQ1766" i="1"/>
  <c r="AQ1767" i="1"/>
  <c r="AQ1768" i="1"/>
  <c r="AQ1769" i="1"/>
  <c r="AQ1770" i="1"/>
  <c r="AQ1771" i="1"/>
  <c r="AQ1772" i="1"/>
  <c r="AQ1773" i="1"/>
  <c r="AQ1774" i="1"/>
  <c r="AQ1775" i="1"/>
  <c r="AQ1776" i="1"/>
  <c r="AQ1777" i="1"/>
  <c r="AQ1778" i="1"/>
  <c r="AQ1779" i="1"/>
  <c r="AQ1780" i="1"/>
  <c r="AQ1781" i="1"/>
  <c r="AQ1782" i="1"/>
  <c r="AQ1783" i="1"/>
  <c r="AQ1784" i="1"/>
  <c r="AQ1785" i="1"/>
  <c r="AQ1786" i="1"/>
  <c r="AQ1787" i="1"/>
  <c r="AQ1788" i="1"/>
  <c r="AQ1789" i="1"/>
  <c r="AQ1790" i="1"/>
  <c r="AQ1791" i="1"/>
  <c r="AQ1792" i="1"/>
  <c r="AQ1793" i="1"/>
  <c r="AQ1794" i="1"/>
  <c r="AQ1795" i="1"/>
  <c r="AQ1796" i="1"/>
  <c r="AQ1797" i="1"/>
  <c r="AQ1798" i="1"/>
  <c r="AQ1799" i="1"/>
  <c r="AQ1800" i="1"/>
  <c r="AQ1801" i="1"/>
  <c r="AQ1802" i="1"/>
  <c r="AQ1803" i="1"/>
  <c r="AQ1804" i="1"/>
  <c r="AQ1805" i="1"/>
  <c r="AQ1806" i="1"/>
  <c r="AQ1807" i="1"/>
  <c r="AQ1808" i="1"/>
  <c r="AQ1809" i="1"/>
  <c r="AQ1810" i="1"/>
  <c r="AQ1811" i="1"/>
  <c r="AQ1812" i="1"/>
  <c r="AQ1813" i="1"/>
  <c r="AQ1814" i="1"/>
  <c r="AQ1815" i="1"/>
  <c r="AQ1816" i="1"/>
  <c r="AQ1817" i="1"/>
  <c r="AQ1818" i="1"/>
  <c r="AQ1819" i="1"/>
  <c r="AQ1820" i="1"/>
  <c r="AQ1821" i="1"/>
  <c r="AQ1822" i="1"/>
  <c r="AQ1823" i="1"/>
  <c r="AQ1824" i="1"/>
  <c r="AQ1825" i="1"/>
  <c r="AQ1826" i="1"/>
  <c r="AQ1827" i="1"/>
  <c r="AQ1828" i="1"/>
  <c r="AQ1829" i="1"/>
  <c r="AQ1830" i="1"/>
  <c r="AQ1831" i="1"/>
  <c r="AQ1832" i="1"/>
  <c r="AQ1833" i="1"/>
  <c r="AQ1834" i="1"/>
  <c r="AQ1835" i="1"/>
  <c r="AQ1836" i="1"/>
  <c r="AQ1837" i="1"/>
  <c r="AQ1838" i="1"/>
  <c r="AQ1839" i="1"/>
  <c r="AQ1840" i="1"/>
  <c r="AQ1841" i="1"/>
  <c r="AQ1842" i="1"/>
  <c r="AQ1843" i="1"/>
  <c r="AQ1844" i="1"/>
  <c r="AQ1845" i="1"/>
  <c r="AQ1846" i="1"/>
  <c r="AQ1847" i="1"/>
  <c r="AQ1848" i="1"/>
  <c r="AQ1849" i="1"/>
  <c r="AQ1850" i="1"/>
  <c r="AQ1851" i="1"/>
  <c r="AQ1852" i="1"/>
  <c r="AQ1853" i="1"/>
  <c r="AQ1854" i="1"/>
  <c r="AQ1855" i="1"/>
  <c r="AQ1856" i="1"/>
  <c r="AQ1857" i="1"/>
  <c r="AQ1858" i="1"/>
  <c r="AQ1859" i="1"/>
  <c r="AQ1860" i="1"/>
  <c r="AQ1861" i="1"/>
  <c r="AQ1862" i="1"/>
  <c r="AQ1863" i="1"/>
  <c r="AQ1864" i="1"/>
  <c r="AQ1865" i="1"/>
  <c r="AQ1866" i="1"/>
  <c r="AQ1867" i="1"/>
  <c r="AQ1868" i="1"/>
  <c r="AQ1869" i="1"/>
  <c r="AQ1870" i="1"/>
  <c r="AQ1871" i="1"/>
  <c r="AQ1872" i="1"/>
  <c r="AQ1873" i="1"/>
  <c r="AQ1874" i="1"/>
  <c r="AQ1875" i="1"/>
  <c r="AQ1876" i="1"/>
  <c r="AQ1877" i="1"/>
  <c r="AQ1878" i="1"/>
  <c r="AQ1879" i="1"/>
  <c r="AQ1880" i="1"/>
  <c r="AQ1881" i="1"/>
  <c r="AQ1882" i="1"/>
  <c r="AQ1883" i="1"/>
  <c r="AQ1884" i="1"/>
  <c r="AQ1885" i="1"/>
  <c r="AQ1886" i="1"/>
  <c r="AQ1887" i="1"/>
  <c r="AQ1888" i="1"/>
  <c r="AQ1889" i="1"/>
  <c r="AQ1890" i="1"/>
  <c r="AQ1891" i="1"/>
  <c r="AQ1892" i="1"/>
  <c r="AQ1893" i="1"/>
  <c r="AQ1894" i="1"/>
  <c r="AQ1895" i="1"/>
  <c r="AQ1896" i="1"/>
  <c r="AQ1897" i="1"/>
  <c r="AQ1898" i="1"/>
  <c r="AQ1899" i="1"/>
  <c r="AQ1900" i="1"/>
  <c r="AQ1901" i="1"/>
  <c r="AQ1902" i="1"/>
  <c r="AQ1903" i="1"/>
  <c r="AQ1904" i="1"/>
  <c r="AQ1905" i="1"/>
  <c r="AQ1906" i="1"/>
  <c r="AQ1907" i="1"/>
  <c r="AQ1908" i="1"/>
  <c r="AQ1909" i="1"/>
  <c r="AQ1910" i="1"/>
  <c r="AQ1911" i="1"/>
  <c r="AQ1912" i="1"/>
  <c r="AQ1913" i="1"/>
  <c r="AQ1914" i="1"/>
  <c r="AQ1915" i="1"/>
  <c r="AQ1916" i="1"/>
  <c r="AQ1917" i="1"/>
  <c r="AQ1918" i="1"/>
  <c r="AQ1919" i="1"/>
  <c r="AQ1920" i="1"/>
  <c r="AQ1921" i="1"/>
  <c r="AQ1922" i="1"/>
  <c r="AQ1923" i="1"/>
  <c r="AQ1924" i="1"/>
  <c r="AQ1925" i="1"/>
  <c r="AQ1926" i="1"/>
  <c r="AQ1927" i="1"/>
  <c r="AQ1928" i="1"/>
  <c r="AQ1929" i="1"/>
  <c r="AQ1930" i="1"/>
  <c r="AQ1931" i="1"/>
  <c r="AQ1932" i="1"/>
  <c r="AQ1933" i="1"/>
  <c r="AQ1934" i="1"/>
  <c r="AQ1935" i="1"/>
  <c r="AQ1936" i="1"/>
  <c r="AQ1937" i="1"/>
  <c r="AQ1938" i="1"/>
  <c r="AQ1939" i="1"/>
  <c r="AQ1940" i="1"/>
  <c r="AQ1941" i="1"/>
  <c r="AQ1942" i="1"/>
  <c r="AQ1943" i="1"/>
  <c r="AQ1944" i="1"/>
  <c r="AQ1945" i="1"/>
  <c r="AQ1946" i="1"/>
  <c r="AQ1947" i="1"/>
  <c r="AQ1948" i="1"/>
  <c r="AQ1949" i="1"/>
  <c r="AQ1950" i="1"/>
  <c r="AQ1951" i="1"/>
  <c r="AQ1952" i="1"/>
  <c r="AQ1953" i="1"/>
  <c r="AQ1954" i="1"/>
  <c r="AQ1955" i="1"/>
  <c r="AQ1956" i="1"/>
  <c r="AQ1957" i="1"/>
  <c r="AQ1958" i="1"/>
  <c r="AQ1959" i="1"/>
  <c r="AQ1960" i="1"/>
  <c r="AQ1961" i="1"/>
  <c r="AQ1962" i="1"/>
  <c r="AQ1963" i="1"/>
  <c r="AQ1964" i="1"/>
  <c r="AQ1965" i="1"/>
  <c r="AQ1966" i="1"/>
  <c r="AQ1967" i="1"/>
  <c r="AQ1968" i="1"/>
  <c r="AQ1969" i="1"/>
  <c r="AQ1970" i="1"/>
  <c r="AQ1971" i="1"/>
  <c r="AQ1972" i="1"/>
  <c r="AQ1973" i="1"/>
  <c r="AQ1974" i="1"/>
  <c r="AQ1975" i="1"/>
  <c r="AQ1976" i="1"/>
  <c r="AQ1977" i="1"/>
  <c r="AQ1978" i="1"/>
  <c r="AQ1979" i="1"/>
  <c r="AQ1980" i="1"/>
  <c r="AQ1981" i="1"/>
  <c r="AQ1982" i="1"/>
  <c r="AQ1983" i="1"/>
  <c r="AQ1984" i="1"/>
  <c r="AQ1985" i="1"/>
  <c r="AQ1986" i="1"/>
  <c r="AQ1987" i="1"/>
  <c r="AQ1988" i="1"/>
  <c r="AQ1989" i="1"/>
  <c r="AQ1990" i="1"/>
  <c r="AQ1991" i="1"/>
  <c r="AQ1992" i="1"/>
  <c r="AQ1993" i="1"/>
  <c r="AQ1994" i="1"/>
  <c r="AQ1995" i="1"/>
  <c r="AQ1996" i="1"/>
  <c r="AQ1997" i="1"/>
  <c r="AQ1998" i="1"/>
  <c r="AQ1999" i="1"/>
  <c r="AQ2000" i="1"/>
  <c r="AQ2001" i="1"/>
  <c r="AQ2002" i="1"/>
  <c r="AQ2003" i="1"/>
  <c r="AQ2004" i="1"/>
  <c r="AQ2005" i="1"/>
  <c r="AQ2006" i="1"/>
  <c r="AQ2007" i="1"/>
  <c r="AQ2008" i="1"/>
  <c r="AQ2009" i="1"/>
  <c r="AQ2010" i="1"/>
  <c r="AQ2011" i="1"/>
  <c r="AQ2012" i="1"/>
  <c r="AQ2013" i="1"/>
  <c r="AQ2014" i="1"/>
  <c r="AQ2015" i="1"/>
  <c r="AQ2016" i="1"/>
  <c r="AQ2017" i="1"/>
  <c r="AQ2018" i="1"/>
  <c r="AQ2019" i="1"/>
  <c r="AQ2020" i="1"/>
  <c r="AQ2021" i="1"/>
  <c r="AQ2022" i="1"/>
  <c r="AQ2023" i="1"/>
  <c r="AQ2024" i="1"/>
  <c r="AQ2025" i="1"/>
  <c r="AQ2026" i="1"/>
  <c r="AQ2027" i="1"/>
  <c r="AQ2028" i="1"/>
  <c r="AQ2029" i="1"/>
  <c r="AQ2030" i="1"/>
  <c r="AQ2031" i="1"/>
  <c r="AQ2032" i="1"/>
  <c r="AQ2033" i="1"/>
  <c r="AQ2034" i="1"/>
  <c r="AQ2035" i="1"/>
  <c r="AQ2036" i="1"/>
  <c r="AQ2037" i="1"/>
  <c r="AQ2038" i="1"/>
  <c r="AQ2039" i="1"/>
  <c r="AQ2040" i="1"/>
  <c r="AQ2041" i="1"/>
  <c r="AQ2042" i="1"/>
  <c r="AQ2043" i="1"/>
  <c r="AQ2044" i="1"/>
  <c r="AQ2045" i="1"/>
  <c r="AQ2046" i="1"/>
  <c r="AQ2047" i="1"/>
  <c r="AQ2048" i="1"/>
  <c r="AQ2049" i="1"/>
  <c r="AQ2050" i="1"/>
  <c r="AQ2051" i="1"/>
  <c r="AQ2052" i="1"/>
  <c r="AQ2053" i="1"/>
  <c r="AQ2054" i="1"/>
  <c r="AQ2055" i="1"/>
  <c r="AQ2056" i="1"/>
  <c r="AQ2057" i="1"/>
  <c r="AQ2058" i="1"/>
  <c r="AQ2059" i="1"/>
  <c r="AQ2060" i="1"/>
  <c r="AQ2061" i="1"/>
  <c r="AQ2062" i="1"/>
  <c r="AQ2063" i="1"/>
  <c r="AQ2064" i="1"/>
  <c r="AQ2065" i="1"/>
  <c r="AQ2066" i="1"/>
  <c r="AQ2067" i="1"/>
  <c r="AQ2068" i="1"/>
  <c r="AQ2069" i="1"/>
  <c r="AQ2070" i="1"/>
  <c r="AQ2071" i="1"/>
  <c r="AQ2072" i="1"/>
  <c r="AQ2073" i="1"/>
  <c r="AQ2074" i="1"/>
  <c r="AQ2075" i="1"/>
  <c r="AQ2076" i="1"/>
  <c r="AQ2077" i="1"/>
  <c r="AQ2078" i="1"/>
  <c r="AQ2079" i="1"/>
  <c r="AQ2080" i="1"/>
  <c r="AQ2081" i="1"/>
  <c r="AQ2082" i="1"/>
  <c r="AQ2083" i="1"/>
  <c r="AQ2084" i="1"/>
  <c r="AQ2085" i="1"/>
  <c r="AQ2086" i="1"/>
  <c r="AQ2087" i="1"/>
  <c r="AQ2088" i="1"/>
  <c r="AQ2089" i="1"/>
  <c r="AQ2090" i="1"/>
  <c r="AQ2091" i="1"/>
  <c r="AQ2092" i="1"/>
  <c r="AQ2093" i="1"/>
  <c r="AQ2094" i="1"/>
  <c r="AQ2095" i="1"/>
  <c r="AQ2096" i="1"/>
  <c r="AQ2097" i="1"/>
  <c r="AQ2098" i="1"/>
  <c r="AQ2099" i="1"/>
  <c r="AQ2100" i="1"/>
  <c r="AQ2101" i="1"/>
  <c r="AQ2102" i="1"/>
  <c r="AQ2103" i="1"/>
  <c r="AQ2104" i="1"/>
  <c r="AQ2105" i="1"/>
  <c r="AQ2106" i="1"/>
  <c r="AQ2107" i="1"/>
  <c r="AQ2108" i="1"/>
  <c r="AQ2109" i="1"/>
  <c r="AQ2110" i="1"/>
  <c r="AQ2111" i="1"/>
  <c r="AQ2112" i="1"/>
  <c r="AQ2113" i="1"/>
  <c r="AQ2114" i="1"/>
  <c r="AQ2115" i="1"/>
  <c r="AQ2116" i="1"/>
  <c r="AQ2117" i="1"/>
  <c r="AQ2118" i="1"/>
  <c r="AQ2119" i="1"/>
  <c r="AQ2120" i="1"/>
  <c r="AQ2121" i="1"/>
  <c r="AQ2122" i="1"/>
  <c r="AQ2123" i="1"/>
  <c r="AQ2124" i="1"/>
  <c r="AQ2125" i="1"/>
  <c r="AQ2126" i="1"/>
  <c r="AQ2127" i="1"/>
  <c r="AQ2128" i="1"/>
  <c r="AQ2129" i="1"/>
  <c r="AQ2130" i="1"/>
  <c r="AQ2131" i="1"/>
  <c r="AQ2132" i="1"/>
  <c r="AQ2133" i="1"/>
  <c r="AQ2134" i="1"/>
  <c r="AQ2135" i="1"/>
  <c r="AQ2136" i="1"/>
  <c r="AQ2137" i="1"/>
  <c r="AQ2138" i="1"/>
  <c r="AQ2139" i="1"/>
  <c r="AQ2140" i="1"/>
  <c r="AQ2141" i="1"/>
  <c r="AQ2142" i="1"/>
  <c r="AQ2143" i="1"/>
  <c r="AQ2144" i="1"/>
  <c r="AQ2145" i="1"/>
  <c r="AQ2146" i="1"/>
  <c r="AQ2147" i="1"/>
  <c r="AQ2148" i="1"/>
  <c r="AQ2149" i="1"/>
  <c r="AQ2150" i="1"/>
  <c r="AQ2151" i="1"/>
  <c r="AQ2152" i="1"/>
  <c r="AQ2153" i="1"/>
  <c r="AQ2154" i="1"/>
  <c r="AQ2155" i="1"/>
  <c r="AQ2156" i="1"/>
  <c r="AQ2157" i="1"/>
  <c r="AQ2158" i="1"/>
  <c r="AQ2159" i="1"/>
  <c r="AQ2160" i="1"/>
  <c r="AQ2161" i="1"/>
  <c r="AQ2162" i="1"/>
  <c r="AQ2163" i="1"/>
  <c r="AQ2164" i="1"/>
  <c r="AQ2165" i="1"/>
  <c r="AQ2166" i="1"/>
  <c r="AQ2167" i="1"/>
  <c r="AQ2168" i="1"/>
  <c r="AQ2169" i="1"/>
  <c r="AQ2170" i="1"/>
  <c r="AQ2171" i="1"/>
  <c r="AQ2172" i="1"/>
  <c r="AQ2173" i="1"/>
  <c r="AQ2174" i="1"/>
  <c r="AQ2175" i="1"/>
  <c r="AQ2176" i="1"/>
  <c r="AQ2177" i="1"/>
  <c r="AQ2178" i="1"/>
  <c r="AQ2179" i="1"/>
  <c r="AQ2180" i="1"/>
  <c r="AQ2181" i="1"/>
  <c r="AQ2182" i="1"/>
  <c r="AQ2183" i="1"/>
  <c r="AQ2184" i="1"/>
  <c r="AQ2185" i="1"/>
  <c r="AQ2186" i="1"/>
  <c r="AQ2187" i="1"/>
  <c r="AQ2188" i="1"/>
  <c r="AQ2189" i="1"/>
  <c r="AQ2190" i="1"/>
  <c r="AQ2191" i="1"/>
  <c r="AQ2192" i="1"/>
  <c r="AQ2193" i="1"/>
  <c r="AQ2194" i="1"/>
  <c r="AQ2195" i="1"/>
  <c r="AQ2196" i="1"/>
  <c r="AQ2197" i="1"/>
  <c r="AQ2198" i="1"/>
  <c r="AQ2199" i="1"/>
  <c r="AQ2200" i="1"/>
  <c r="AQ2201" i="1"/>
  <c r="AQ2202" i="1"/>
  <c r="AQ2203" i="1"/>
  <c r="AQ2204" i="1"/>
  <c r="AQ2205" i="1"/>
  <c r="AQ2206" i="1"/>
  <c r="AQ2207" i="1"/>
  <c r="AQ2208" i="1"/>
  <c r="AQ2209" i="1"/>
  <c r="AQ2210" i="1"/>
  <c r="AQ2211" i="1"/>
  <c r="AQ2212" i="1"/>
  <c r="AQ2213" i="1"/>
  <c r="AQ2214" i="1"/>
  <c r="AQ2215" i="1"/>
  <c r="AQ2216" i="1"/>
  <c r="AQ2217" i="1"/>
  <c r="AQ2218" i="1"/>
  <c r="AQ2219" i="1"/>
  <c r="AQ2220" i="1"/>
  <c r="AQ2221" i="1"/>
  <c r="AQ2222" i="1"/>
  <c r="AQ2223" i="1"/>
  <c r="AQ2224" i="1"/>
  <c r="AQ2225" i="1"/>
  <c r="AQ2226" i="1"/>
  <c r="AQ2227" i="1"/>
  <c r="AQ2228" i="1"/>
  <c r="AQ2229" i="1"/>
  <c r="AQ2230" i="1"/>
  <c r="AQ2231" i="1"/>
  <c r="AQ2232" i="1"/>
  <c r="AQ2233" i="1"/>
  <c r="AQ2234" i="1"/>
  <c r="AQ2235" i="1"/>
  <c r="AQ2236" i="1"/>
  <c r="AQ2237" i="1"/>
  <c r="AQ2238" i="1"/>
  <c r="AQ2239" i="1"/>
  <c r="AQ2240" i="1"/>
  <c r="AQ2241" i="1"/>
  <c r="AQ2242" i="1"/>
  <c r="AQ2243" i="1"/>
  <c r="AQ2244" i="1"/>
  <c r="AQ2245" i="1"/>
  <c r="AQ2246" i="1"/>
  <c r="AQ2247" i="1"/>
  <c r="AQ2248" i="1"/>
  <c r="AQ2249" i="1"/>
  <c r="AQ2250" i="1"/>
  <c r="AQ2251" i="1"/>
  <c r="AQ2252" i="1"/>
  <c r="AQ2253" i="1"/>
  <c r="AQ2254" i="1"/>
  <c r="AQ2255" i="1"/>
  <c r="AQ2256" i="1"/>
  <c r="AQ2257" i="1"/>
  <c r="AQ2258" i="1"/>
  <c r="AQ2259" i="1"/>
  <c r="AQ2260" i="1"/>
  <c r="AQ2261" i="1"/>
  <c r="AQ2262" i="1"/>
  <c r="AQ2263" i="1"/>
  <c r="AQ2264" i="1"/>
  <c r="AQ2265" i="1"/>
  <c r="AQ2266" i="1"/>
  <c r="AQ2267" i="1"/>
  <c r="AQ2268" i="1"/>
  <c r="AQ2269" i="1"/>
  <c r="AQ2270" i="1"/>
  <c r="AQ2271" i="1"/>
  <c r="AQ2272" i="1"/>
  <c r="AQ2273" i="1"/>
  <c r="AQ2274" i="1"/>
  <c r="AQ2275" i="1"/>
  <c r="AQ2276" i="1"/>
  <c r="AQ2277" i="1"/>
  <c r="AQ2278" i="1"/>
  <c r="AQ2279" i="1"/>
  <c r="AQ2280" i="1"/>
  <c r="AQ2281" i="1"/>
  <c r="AQ2282" i="1"/>
  <c r="AQ2283" i="1"/>
  <c r="AQ2284" i="1"/>
  <c r="AQ2285" i="1"/>
  <c r="AQ2286" i="1"/>
  <c r="AQ2287" i="1"/>
  <c r="AQ2288" i="1"/>
  <c r="AQ2289" i="1"/>
  <c r="AQ2290" i="1"/>
  <c r="AQ2291" i="1"/>
  <c r="AQ2292" i="1"/>
  <c r="AQ2293" i="1"/>
  <c r="AQ2294" i="1"/>
  <c r="AQ2295" i="1"/>
  <c r="AQ2296" i="1"/>
  <c r="AQ2297" i="1"/>
  <c r="AQ2298" i="1"/>
  <c r="AQ2299" i="1"/>
  <c r="AQ2300" i="1"/>
  <c r="AQ2301" i="1"/>
  <c r="AQ2302" i="1"/>
  <c r="AQ2303" i="1"/>
  <c r="AQ2304" i="1"/>
  <c r="AQ2305" i="1"/>
  <c r="AQ2306" i="1"/>
  <c r="AQ2307" i="1"/>
  <c r="AQ2308" i="1"/>
  <c r="AQ2309" i="1"/>
  <c r="AQ2310" i="1"/>
  <c r="AQ2311" i="1"/>
  <c r="AQ2312" i="1"/>
  <c r="AQ2313" i="1"/>
  <c r="AQ2314" i="1"/>
  <c r="AQ2315" i="1"/>
  <c r="AQ2316" i="1"/>
  <c r="AQ2317" i="1"/>
  <c r="AQ2318" i="1"/>
  <c r="AQ2319" i="1"/>
  <c r="AQ2320" i="1"/>
  <c r="AQ2321" i="1"/>
  <c r="AQ2322" i="1"/>
  <c r="AQ2323" i="1"/>
  <c r="AQ2324" i="1"/>
  <c r="AQ2325" i="1"/>
  <c r="AQ2326" i="1"/>
  <c r="AQ2327" i="1"/>
  <c r="AQ2328" i="1"/>
  <c r="AQ2329" i="1"/>
  <c r="AQ2330" i="1"/>
  <c r="AQ2331" i="1"/>
  <c r="AQ2332" i="1"/>
  <c r="AQ2333" i="1"/>
  <c r="AQ2334" i="1"/>
  <c r="AQ2335" i="1"/>
  <c r="AQ2336" i="1"/>
  <c r="AQ2337" i="1"/>
  <c r="AQ2338" i="1"/>
  <c r="AQ2339" i="1"/>
  <c r="AQ2340" i="1"/>
  <c r="AQ2341" i="1"/>
  <c r="AQ2342" i="1"/>
  <c r="AQ2343" i="1"/>
  <c r="AQ2344" i="1"/>
  <c r="AQ2345" i="1"/>
  <c r="AQ2346" i="1"/>
  <c r="AQ2347" i="1"/>
  <c r="AQ2348" i="1"/>
  <c r="AQ2349" i="1"/>
  <c r="AQ2350" i="1"/>
  <c r="AQ2351" i="1"/>
  <c r="AQ2352" i="1"/>
  <c r="AQ2353" i="1"/>
  <c r="AQ2354" i="1"/>
  <c r="AQ2355" i="1"/>
  <c r="AQ2356" i="1"/>
  <c r="AQ2357" i="1"/>
  <c r="AQ2358" i="1"/>
  <c r="AQ2359" i="1"/>
  <c r="AQ2360" i="1"/>
  <c r="AQ2361" i="1"/>
  <c r="AQ2362" i="1"/>
  <c r="AQ2363" i="1"/>
  <c r="AQ2364" i="1"/>
  <c r="AQ2365" i="1"/>
  <c r="AQ2366" i="1"/>
  <c r="AQ2367" i="1"/>
  <c r="AQ2368" i="1"/>
  <c r="AQ2369" i="1"/>
  <c r="AQ2370" i="1"/>
  <c r="AQ2371" i="1"/>
  <c r="AQ2372" i="1"/>
  <c r="AQ2373" i="1"/>
  <c r="AQ2374" i="1"/>
  <c r="AQ2375" i="1"/>
  <c r="AQ2376" i="1"/>
  <c r="AQ2377" i="1"/>
  <c r="AQ2378" i="1"/>
  <c r="AQ2379" i="1"/>
  <c r="AQ2380" i="1"/>
  <c r="AQ2381" i="1"/>
  <c r="AQ2382" i="1"/>
  <c r="AQ2383" i="1"/>
  <c r="AQ2384" i="1"/>
  <c r="AQ2385" i="1"/>
  <c r="AQ2386" i="1"/>
  <c r="AQ2387" i="1"/>
  <c r="AQ2388" i="1"/>
  <c r="AQ2389" i="1"/>
  <c r="AQ2390" i="1"/>
  <c r="AQ2391" i="1"/>
  <c r="AQ2392" i="1"/>
  <c r="AQ2393" i="1"/>
  <c r="AQ2394" i="1"/>
  <c r="AQ2395" i="1"/>
  <c r="AQ2396" i="1"/>
  <c r="AQ2397" i="1"/>
  <c r="AQ2398" i="1"/>
  <c r="AQ2399" i="1"/>
  <c r="AQ2400" i="1"/>
  <c r="AQ2401" i="1"/>
  <c r="AQ2402" i="1"/>
  <c r="AQ2403" i="1"/>
  <c r="AQ2404" i="1"/>
  <c r="AQ2405" i="1"/>
  <c r="AQ2406" i="1"/>
  <c r="AQ2407" i="1"/>
  <c r="AQ2408" i="1"/>
  <c r="AQ2409" i="1"/>
  <c r="AQ2410" i="1"/>
  <c r="AQ2411" i="1"/>
  <c r="AQ2412" i="1"/>
  <c r="AQ2413" i="1"/>
  <c r="AQ2414" i="1"/>
  <c r="AQ2415" i="1"/>
  <c r="AQ2416" i="1"/>
  <c r="AQ2417" i="1"/>
  <c r="AQ2418" i="1"/>
  <c r="AQ2419" i="1"/>
  <c r="AQ2420" i="1"/>
  <c r="AQ2421" i="1"/>
  <c r="AQ2422" i="1"/>
  <c r="AQ2423" i="1"/>
  <c r="AQ2424" i="1"/>
  <c r="AQ2425" i="1"/>
  <c r="AQ2426" i="1"/>
  <c r="AQ2427" i="1"/>
  <c r="AQ2428" i="1"/>
  <c r="AQ2429" i="1"/>
  <c r="AQ2430" i="1"/>
  <c r="AQ2431" i="1"/>
  <c r="AQ2432" i="1"/>
  <c r="AQ2433" i="1"/>
  <c r="AQ2434" i="1"/>
  <c r="AQ2435" i="1"/>
  <c r="AQ2436" i="1"/>
  <c r="AQ2437" i="1"/>
  <c r="AQ2438" i="1"/>
  <c r="AQ2439" i="1"/>
  <c r="AQ2440" i="1"/>
  <c r="AQ2441" i="1"/>
  <c r="AQ2442" i="1"/>
  <c r="AQ2443" i="1"/>
  <c r="AQ2444" i="1"/>
  <c r="AQ2445" i="1"/>
  <c r="AQ2446" i="1"/>
  <c r="AQ2447" i="1"/>
  <c r="AQ2448" i="1"/>
  <c r="AQ2449" i="1"/>
  <c r="AQ2450" i="1"/>
  <c r="AQ2451" i="1"/>
  <c r="AQ2452" i="1"/>
  <c r="AQ2453" i="1"/>
  <c r="AQ2454" i="1"/>
  <c r="AQ2455" i="1"/>
  <c r="AQ2456" i="1"/>
  <c r="AQ2457" i="1"/>
  <c r="AQ2458" i="1"/>
  <c r="AQ2459" i="1"/>
  <c r="AQ2460" i="1"/>
  <c r="AQ2461" i="1"/>
  <c r="AQ2462" i="1"/>
  <c r="AQ2463" i="1"/>
  <c r="AQ2464" i="1"/>
  <c r="AQ2465" i="1"/>
  <c r="AQ2466" i="1"/>
  <c r="AQ2467" i="1"/>
  <c r="AQ2468" i="1"/>
  <c r="AQ2469" i="1"/>
  <c r="AQ2470" i="1"/>
  <c r="AQ2471" i="1"/>
  <c r="AQ2472" i="1"/>
  <c r="AQ2473" i="1"/>
  <c r="AQ2474" i="1"/>
  <c r="AQ2475" i="1"/>
  <c r="AQ2476" i="1"/>
  <c r="AQ2477" i="1"/>
  <c r="AQ2478" i="1"/>
  <c r="AQ2479" i="1"/>
  <c r="AQ2480" i="1"/>
  <c r="AQ2481" i="1"/>
  <c r="AQ2482" i="1"/>
  <c r="AQ2483" i="1"/>
  <c r="AQ2484" i="1"/>
  <c r="AQ2485" i="1"/>
  <c r="AQ2486" i="1"/>
  <c r="AQ2487" i="1"/>
  <c r="AQ2488" i="1"/>
  <c r="AQ2489" i="1"/>
  <c r="AQ2490" i="1"/>
  <c r="AQ2491" i="1"/>
  <c r="AQ2492" i="1"/>
  <c r="AQ2493" i="1"/>
  <c r="AQ2494" i="1"/>
  <c r="AQ2495" i="1"/>
  <c r="AQ2496" i="1"/>
  <c r="AQ2497" i="1"/>
  <c r="AQ2498" i="1"/>
  <c r="AQ2499" i="1"/>
  <c r="AQ2500" i="1"/>
  <c r="AQ2501" i="1"/>
  <c r="AQ2502" i="1"/>
  <c r="AQ2503" i="1"/>
  <c r="AQ2504" i="1"/>
  <c r="AQ2505" i="1"/>
  <c r="AQ2506" i="1"/>
  <c r="AQ2507" i="1"/>
  <c r="AQ2508" i="1"/>
  <c r="AQ2509" i="1"/>
  <c r="AQ2510" i="1"/>
  <c r="AQ2511" i="1"/>
  <c r="AQ2512" i="1"/>
  <c r="AQ2513" i="1"/>
  <c r="AQ2514" i="1"/>
  <c r="AQ2515" i="1"/>
  <c r="AQ2516" i="1"/>
  <c r="AQ2517" i="1"/>
  <c r="AQ2518" i="1"/>
  <c r="AQ2519" i="1"/>
  <c r="AQ2520" i="1"/>
  <c r="AQ2521" i="1"/>
  <c r="AQ2522" i="1"/>
  <c r="AQ2523" i="1"/>
  <c r="AQ2524" i="1"/>
  <c r="AQ2525" i="1"/>
  <c r="AQ2526" i="1"/>
  <c r="AQ2527" i="1"/>
  <c r="AQ2528" i="1"/>
  <c r="AQ2529" i="1"/>
  <c r="AQ2530" i="1"/>
  <c r="AQ2531" i="1"/>
  <c r="AQ2532" i="1"/>
  <c r="AQ2533" i="1"/>
  <c r="AQ2534" i="1"/>
  <c r="AQ2535" i="1"/>
  <c r="AQ2536" i="1"/>
  <c r="AQ2537" i="1"/>
  <c r="AQ2538" i="1"/>
  <c r="AQ2539" i="1"/>
  <c r="AQ2540" i="1"/>
  <c r="AQ2541" i="1"/>
  <c r="AQ2542" i="1"/>
  <c r="AQ2543" i="1"/>
  <c r="AQ2544" i="1"/>
  <c r="AQ2545" i="1"/>
  <c r="AQ2546" i="1"/>
  <c r="AQ2547" i="1"/>
  <c r="AQ2548" i="1"/>
  <c r="AQ2549" i="1"/>
  <c r="AQ2550" i="1"/>
  <c r="AQ2551" i="1"/>
  <c r="AQ2552" i="1"/>
  <c r="AQ2553" i="1"/>
  <c r="AQ2554" i="1"/>
  <c r="AQ2555" i="1"/>
  <c r="AQ2556" i="1"/>
  <c r="AQ2557" i="1"/>
  <c r="AQ2558" i="1"/>
  <c r="AQ2559" i="1"/>
  <c r="AQ2560" i="1"/>
  <c r="AQ2561" i="1"/>
  <c r="AQ2562" i="1"/>
  <c r="AQ2563" i="1"/>
  <c r="AQ2564" i="1"/>
  <c r="AQ2565" i="1"/>
  <c r="AQ2566" i="1"/>
  <c r="AQ2567" i="1"/>
  <c r="AQ2568" i="1"/>
  <c r="AQ2569" i="1"/>
  <c r="AQ2570" i="1"/>
  <c r="AQ2571" i="1"/>
  <c r="AQ2572" i="1"/>
  <c r="AQ2573" i="1"/>
  <c r="AQ2574" i="1"/>
  <c r="AQ2575" i="1"/>
  <c r="AQ2576" i="1"/>
  <c r="AQ2577" i="1"/>
  <c r="AQ2578" i="1"/>
  <c r="AQ2579" i="1"/>
  <c r="AQ2580" i="1"/>
  <c r="AQ2581" i="1"/>
  <c r="AQ2582" i="1"/>
  <c r="AQ2583" i="1"/>
  <c r="AQ2584" i="1"/>
  <c r="AQ2585" i="1"/>
  <c r="AQ2586" i="1"/>
  <c r="AQ2587" i="1"/>
  <c r="AQ2588" i="1"/>
  <c r="AQ2589" i="1"/>
  <c r="AQ2590" i="1"/>
  <c r="AQ2591" i="1"/>
  <c r="AQ2592" i="1"/>
  <c r="AQ2593" i="1"/>
  <c r="AQ2594" i="1"/>
  <c r="AQ2595" i="1"/>
  <c r="AQ2596" i="1"/>
  <c r="AQ2597" i="1"/>
  <c r="AQ2598" i="1"/>
  <c r="AQ2599" i="1"/>
  <c r="AQ2600" i="1"/>
  <c r="AQ2601" i="1"/>
  <c r="AQ2602" i="1"/>
  <c r="AQ2603" i="1"/>
  <c r="AQ2604" i="1"/>
  <c r="AQ2605" i="1"/>
  <c r="AQ2606" i="1"/>
  <c r="AQ2607" i="1"/>
  <c r="AQ2608" i="1"/>
  <c r="AQ2609" i="1"/>
  <c r="AQ2610" i="1"/>
  <c r="AQ2611" i="1"/>
  <c r="AQ2612" i="1"/>
  <c r="AQ2613" i="1"/>
  <c r="AQ2614" i="1"/>
  <c r="AQ2615" i="1"/>
  <c r="AQ2616" i="1"/>
  <c r="AQ2617" i="1"/>
  <c r="AQ2618" i="1"/>
  <c r="AQ2619" i="1"/>
  <c r="AQ2620" i="1"/>
  <c r="AQ2621" i="1"/>
  <c r="AQ2622" i="1"/>
  <c r="AQ2623" i="1"/>
  <c r="AQ2624" i="1"/>
  <c r="AQ2625" i="1"/>
  <c r="AQ2626" i="1"/>
  <c r="AQ2627" i="1"/>
  <c r="AQ2628" i="1"/>
  <c r="AQ2629" i="1"/>
  <c r="AQ2630" i="1"/>
  <c r="AQ2631" i="1"/>
  <c r="AQ2632" i="1"/>
  <c r="AQ2633" i="1"/>
  <c r="AQ2634" i="1"/>
  <c r="AQ2635" i="1"/>
  <c r="AQ2636" i="1"/>
  <c r="AQ2637" i="1"/>
  <c r="AQ2638" i="1"/>
  <c r="AQ2639" i="1"/>
  <c r="AQ2640" i="1"/>
  <c r="AQ2641" i="1"/>
  <c r="AQ2642" i="1"/>
  <c r="AQ2643" i="1"/>
  <c r="AQ2644" i="1"/>
  <c r="AQ2645" i="1"/>
  <c r="AQ2646" i="1"/>
  <c r="AQ2647" i="1"/>
  <c r="AQ2648" i="1"/>
  <c r="AQ2649" i="1"/>
  <c r="AQ2650" i="1"/>
  <c r="AQ2651" i="1"/>
  <c r="AQ2652" i="1"/>
  <c r="AQ2653" i="1"/>
  <c r="AQ2654" i="1"/>
  <c r="AQ2655" i="1"/>
  <c r="AQ2656" i="1"/>
  <c r="AQ2657" i="1"/>
  <c r="AQ2658" i="1"/>
  <c r="AQ2659" i="1"/>
  <c r="AQ2660" i="1"/>
  <c r="AQ2661" i="1"/>
  <c r="AQ2662" i="1"/>
  <c r="AQ2663" i="1"/>
  <c r="AQ2664" i="1"/>
  <c r="AQ2665" i="1"/>
  <c r="AQ2666" i="1"/>
  <c r="AQ2667" i="1"/>
  <c r="AQ2668" i="1"/>
  <c r="AQ2669" i="1"/>
  <c r="AQ2670" i="1"/>
  <c r="AQ2671" i="1"/>
  <c r="AQ2672" i="1"/>
  <c r="AQ2673" i="1"/>
  <c r="AQ2674" i="1"/>
  <c r="AQ2675" i="1"/>
  <c r="AQ2676" i="1"/>
  <c r="AQ2677" i="1"/>
  <c r="AQ2678" i="1"/>
  <c r="AQ2679" i="1"/>
  <c r="AQ2680" i="1"/>
  <c r="AQ2681" i="1"/>
  <c r="AQ2682" i="1"/>
  <c r="AQ2683" i="1"/>
  <c r="AQ2684" i="1"/>
  <c r="AQ2685" i="1"/>
  <c r="AQ2686" i="1"/>
  <c r="AQ2687" i="1"/>
  <c r="AQ2688" i="1"/>
  <c r="AQ2689" i="1"/>
  <c r="AQ2690" i="1"/>
  <c r="AQ2691" i="1"/>
  <c r="AQ2692" i="1"/>
  <c r="AQ2693" i="1"/>
  <c r="AQ2694" i="1"/>
  <c r="AQ2695" i="1"/>
  <c r="AQ2696" i="1"/>
  <c r="AQ2697" i="1"/>
  <c r="AQ2698" i="1"/>
  <c r="AQ2699" i="1"/>
  <c r="AQ2700" i="1"/>
  <c r="AQ2701" i="1"/>
  <c r="AQ2702" i="1"/>
  <c r="AQ2703" i="1"/>
  <c r="AQ2704" i="1"/>
  <c r="AQ2705" i="1"/>
  <c r="AQ2706" i="1"/>
  <c r="AQ2707" i="1"/>
  <c r="AQ2708" i="1"/>
  <c r="AQ2709" i="1"/>
  <c r="AQ2710" i="1"/>
  <c r="AQ2711" i="1"/>
  <c r="AQ2712" i="1"/>
  <c r="AQ2713" i="1"/>
  <c r="AQ2714" i="1"/>
  <c r="AQ2715" i="1"/>
  <c r="AQ2716" i="1"/>
  <c r="AQ2717" i="1"/>
  <c r="AQ2718" i="1"/>
  <c r="AQ2719" i="1"/>
  <c r="AQ2720" i="1"/>
  <c r="AQ2721" i="1"/>
  <c r="AQ2722" i="1"/>
  <c r="AQ2723" i="1"/>
  <c r="AQ2724" i="1"/>
  <c r="AQ2725" i="1"/>
  <c r="AQ2726" i="1"/>
  <c r="AQ2727" i="1"/>
  <c r="AQ2728" i="1"/>
  <c r="AQ2729" i="1"/>
  <c r="AQ2730" i="1"/>
  <c r="AQ2731" i="1"/>
  <c r="AQ2732" i="1"/>
  <c r="AQ2733" i="1"/>
  <c r="AQ2734" i="1"/>
  <c r="AQ2735" i="1"/>
  <c r="AQ2736" i="1"/>
  <c r="AQ2737" i="1"/>
  <c r="AQ2738" i="1"/>
  <c r="AQ2739" i="1"/>
  <c r="AQ2740" i="1"/>
  <c r="AQ2741" i="1"/>
  <c r="AQ2742" i="1"/>
  <c r="AQ2743" i="1"/>
  <c r="AQ2744" i="1"/>
  <c r="AQ2745" i="1"/>
  <c r="AQ2746" i="1"/>
  <c r="AQ2747" i="1"/>
  <c r="AQ2748" i="1"/>
  <c r="AQ2749" i="1"/>
  <c r="AQ2750" i="1"/>
  <c r="AQ2751" i="1"/>
  <c r="AQ2752" i="1"/>
  <c r="AQ2753" i="1"/>
  <c r="AQ2754" i="1"/>
  <c r="AQ2755" i="1"/>
  <c r="AQ2756" i="1"/>
  <c r="AQ2757" i="1"/>
  <c r="AQ2758" i="1"/>
  <c r="AQ2759" i="1"/>
  <c r="AQ2760" i="1"/>
  <c r="AQ2761" i="1"/>
  <c r="AQ2762" i="1"/>
  <c r="AQ2763" i="1"/>
  <c r="AQ2764" i="1"/>
  <c r="AQ2765" i="1"/>
  <c r="AQ2766" i="1"/>
  <c r="AQ2767" i="1"/>
  <c r="AQ2768" i="1"/>
  <c r="AQ2769" i="1"/>
  <c r="AQ2770" i="1"/>
  <c r="AQ2771" i="1"/>
  <c r="AQ2772" i="1"/>
  <c r="AQ2773" i="1"/>
  <c r="AQ2774" i="1"/>
  <c r="AQ2775" i="1"/>
  <c r="AQ2776" i="1"/>
  <c r="AQ2777" i="1"/>
  <c r="AQ2778" i="1"/>
  <c r="AQ2779" i="1"/>
  <c r="AQ2780" i="1"/>
  <c r="AQ2781" i="1"/>
  <c r="AQ2782" i="1"/>
  <c r="AQ2783" i="1"/>
  <c r="AQ2784" i="1"/>
  <c r="AQ2785" i="1"/>
  <c r="AQ2786" i="1"/>
  <c r="AQ2787" i="1"/>
  <c r="AQ2788" i="1"/>
  <c r="AQ2789" i="1"/>
  <c r="AQ2790" i="1"/>
  <c r="AQ2791" i="1"/>
  <c r="AQ2792" i="1"/>
  <c r="AQ2793" i="1"/>
  <c r="AQ2794" i="1"/>
  <c r="AQ2795" i="1"/>
  <c r="AQ2796" i="1"/>
  <c r="AQ2797" i="1"/>
  <c r="AQ2798" i="1"/>
  <c r="AQ2799" i="1"/>
  <c r="AQ2800" i="1"/>
  <c r="AQ2801" i="1"/>
  <c r="AQ2802" i="1"/>
  <c r="AQ2803" i="1"/>
  <c r="AQ2804" i="1"/>
  <c r="AQ2805" i="1"/>
  <c r="AQ2806" i="1"/>
  <c r="AQ2807" i="1"/>
  <c r="AQ2808" i="1"/>
  <c r="AQ2809" i="1"/>
  <c r="AQ2810" i="1"/>
  <c r="AQ2811" i="1"/>
  <c r="AQ2812" i="1"/>
  <c r="AQ2813" i="1"/>
  <c r="AQ2814" i="1"/>
  <c r="AQ2815" i="1"/>
  <c r="AQ2816" i="1"/>
  <c r="AQ2817" i="1"/>
  <c r="AQ2818" i="1"/>
  <c r="AQ2819" i="1"/>
  <c r="AQ2820" i="1"/>
  <c r="AQ2821" i="1"/>
  <c r="AQ2822" i="1"/>
  <c r="AQ2823" i="1"/>
  <c r="AQ2824" i="1"/>
  <c r="AQ2825" i="1"/>
  <c r="AQ2826" i="1"/>
  <c r="AQ2827" i="1"/>
  <c r="AQ2828" i="1"/>
  <c r="AQ2829" i="1"/>
  <c r="AQ2830" i="1"/>
  <c r="AQ2831" i="1"/>
  <c r="AQ2832" i="1"/>
  <c r="AQ2833" i="1"/>
  <c r="AQ2834" i="1"/>
  <c r="AQ2835" i="1"/>
  <c r="AQ2836" i="1"/>
  <c r="AQ2837" i="1"/>
  <c r="AQ2838" i="1"/>
  <c r="AQ2839" i="1"/>
  <c r="AQ2840" i="1"/>
  <c r="AQ2841" i="1"/>
  <c r="AQ2842" i="1"/>
  <c r="AQ2843" i="1"/>
  <c r="AQ2844" i="1"/>
  <c r="AQ2845" i="1"/>
  <c r="AQ2846" i="1"/>
  <c r="AQ2847" i="1"/>
  <c r="AQ2848" i="1"/>
  <c r="AQ2849" i="1"/>
  <c r="AQ2850" i="1"/>
  <c r="AQ2851" i="1"/>
  <c r="AQ2852" i="1"/>
  <c r="AQ2853" i="1"/>
  <c r="AQ2854" i="1"/>
  <c r="AQ2855" i="1"/>
  <c r="AQ2856" i="1"/>
  <c r="AQ2857" i="1"/>
  <c r="AQ2858" i="1"/>
  <c r="AQ2859" i="1"/>
  <c r="AQ2860" i="1"/>
  <c r="AQ2861" i="1"/>
  <c r="AQ2862" i="1"/>
  <c r="AQ2863" i="1"/>
  <c r="AQ2864" i="1"/>
  <c r="AQ2865" i="1"/>
  <c r="AQ2866" i="1"/>
  <c r="AQ2867" i="1"/>
  <c r="AQ2868" i="1"/>
  <c r="AQ2869" i="1"/>
  <c r="AQ2870" i="1"/>
  <c r="AQ2871" i="1"/>
  <c r="AQ2872" i="1"/>
  <c r="AQ2873" i="1"/>
  <c r="AQ2874" i="1"/>
  <c r="AQ2875" i="1"/>
  <c r="AQ2876" i="1"/>
  <c r="AQ2877" i="1"/>
  <c r="AQ2878" i="1"/>
  <c r="AQ2879" i="1"/>
  <c r="AQ2880" i="1"/>
  <c r="AQ2881" i="1"/>
  <c r="AQ2882" i="1"/>
  <c r="AQ2883" i="1"/>
  <c r="AQ2884" i="1"/>
  <c r="AQ2885" i="1"/>
  <c r="AQ2886" i="1"/>
  <c r="AQ2887" i="1"/>
  <c r="AQ2888" i="1"/>
  <c r="AQ2889" i="1"/>
  <c r="AQ2890" i="1"/>
  <c r="AQ2891" i="1"/>
  <c r="AQ2892" i="1"/>
  <c r="AQ2893" i="1"/>
  <c r="AQ2894" i="1"/>
  <c r="AQ2895" i="1"/>
  <c r="AQ2896" i="1"/>
  <c r="AQ2897" i="1"/>
  <c r="AQ2898" i="1"/>
  <c r="AQ2899" i="1"/>
  <c r="AQ2900" i="1"/>
  <c r="AQ2901" i="1"/>
  <c r="AQ2902" i="1"/>
  <c r="AQ2903" i="1"/>
  <c r="AQ2904" i="1"/>
  <c r="AQ2905" i="1"/>
  <c r="AQ2906" i="1"/>
  <c r="AQ2907" i="1"/>
  <c r="AQ2908" i="1"/>
  <c r="AQ2909" i="1"/>
  <c r="AQ2910" i="1"/>
  <c r="AQ2911" i="1"/>
  <c r="AQ2912" i="1"/>
  <c r="AQ2913" i="1"/>
  <c r="AQ2914" i="1"/>
  <c r="AQ2915" i="1"/>
  <c r="AQ2916" i="1"/>
  <c r="AQ2917" i="1"/>
  <c r="AQ2918" i="1"/>
  <c r="AQ2919" i="1"/>
  <c r="AQ2920" i="1"/>
  <c r="AQ2921" i="1"/>
  <c r="AQ2922" i="1"/>
  <c r="AQ2923" i="1"/>
  <c r="AQ2924" i="1"/>
  <c r="AQ2925" i="1"/>
  <c r="AQ2926" i="1"/>
  <c r="AQ2927" i="1"/>
  <c r="AQ2928" i="1"/>
  <c r="AQ2929" i="1"/>
  <c r="AQ2930" i="1"/>
  <c r="AQ2931" i="1"/>
  <c r="AQ2932" i="1"/>
  <c r="AQ2933" i="1"/>
  <c r="AQ2934" i="1"/>
  <c r="AQ2935" i="1"/>
  <c r="AQ2936" i="1"/>
  <c r="AQ2937" i="1"/>
  <c r="AQ2938" i="1"/>
  <c r="AQ2939" i="1"/>
  <c r="AQ2940" i="1"/>
  <c r="AQ2941" i="1"/>
  <c r="AQ2942" i="1"/>
  <c r="AQ2943" i="1"/>
  <c r="AQ2944" i="1"/>
  <c r="AQ2945" i="1"/>
  <c r="AQ2946" i="1"/>
  <c r="AQ2947" i="1"/>
  <c r="AQ2948" i="1"/>
  <c r="AQ2949" i="1"/>
  <c r="AQ2950" i="1"/>
  <c r="AQ2951" i="1"/>
  <c r="AQ2952" i="1"/>
  <c r="AQ2953" i="1"/>
  <c r="AQ2954" i="1"/>
  <c r="AQ2955" i="1"/>
  <c r="AQ2956" i="1"/>
  <c r="AQ2957" i="1"/>
  <c r="AQ2958" i="1"/>
  <c r="AQ2959" i="1"/>
  <c r="AQ2960" i="1"/>
  <c r="AQ2961" i="1"/>
  <c r="AQ2962" i="1"/>
  <c r="AQ2963" i="1"/>
  <c r="AQ2964" i="1"/>
  <c r="AQ2965" i="1"/>
  <c r="AQ2966" i="1"/>
  <c r="AQ2967" i="1"/>
  <c r="AQ2968" i="1"/>
  <c r="AQ2969" i="1"/>
  <c r="AQ2970" i="1"/>
  <c r="AQ2971" i="1"/>
  <c r="AQ2972" i="1"/>
  <c r="AQ2973" i="1"/>
  <c r="AQ2974" i="1"/>
  <c r="AQ2975" i="1"/>
  <c r="AQ2976" i="1"/>
  <c r="AQ2977" i="1"/>
  <c r="AQ2978" i="1"/>
  <c r="AQ2979" i="1"/>
  <c r="AQ2980" i="1"/>
  <c r="AQ2981" i="1"/>
  <c r="AQ2982" i="1"/>
  <c r="AQ2983" i="1"/>
  <c r="AQ2984" i="1"/>
  <c r="AQ2985" i="1"/>
  <c r="AQ2986" i="1"/>
  <c r="AQ2987" i="1"/>
  <c r="AQ2988" i="1"/>
  <c r="AQ2989" i="1"/>
  <c r="AQ2990" i="1"/>
  <c r="AQ2991" i="1"/>
  <c r="AQ2992" i="1"/>
  <c r="AQ2993" i="1"/>
  <c r="AQ2994" i="1"/>
  <c r="AQ2995" i="1"/>
  <c r="AQ2996" i="1"/>
  <c r="AQ2997" i="1"/>
  <c r="AQ2998" i="1"/>
  <c r="AQ2999" i="1"/>
  <c r="AQ3000" i="1"/>
  <c r="AQ3001" i="1"/>
  <c r="AQ3002" i="1"/>
  <c r="AQ3003" i="1"/>
  <c r="AQ3004" i="1"/>
  <c r="AQ3005" i="1"/>
  <c r="AQ3006" i="1"/>
  <c r="AQ3007" i="1"/>
  <c r="AQ3008" i="1"/>
  <c r="AQ3009" i="1"/>
  <c r="AQ3010" i="1"/>
  <c r="AQ3011" i="1"/>
  <c r="AQ3012" i="1"/>
  <c r="AQ3013" i="1"/>
  <c r="AQ3014" i="1"/>
  <c r="AQ3015" i="1"/>
  <c r="AQ3016" i="1"/>
  <c r="AQ3017" i="1"/>
  <c r="AQ3018" i="1"/>
  <c r="AQ3019" i="1"/>
  <c r="AQ3020" i="1"/>
  <c r="AQ3021" i="1"/>
  <c r="AQ3022" i="1"/>
  <c r="AQ3023" i="1"/>
  <c r="AQ3024" i="1"/>
  <c r="AQ3025" i="1"/>
  <c r="AQ3026" i="1"/>
  <c r="AQ3027" i="1"/>
  <c r="AQ3028" i="1"/>
  <c r="AQ3029" i="1"/>
  <c r="AQ3030" i="1"/>
  <c r="AQ3031" i="1"/>
  <c r="AQ3032" i="1"/>
  <c r="AQ3033" i="1"/>
  <c r="AQ3034" i="1"/>
  <c r="AQ3035" i="1"/>
  <c r="AQ3036" i="1"/>
  <c r="AQ3037" i="1"/>
  <c r="AQ3038" i="1"/>
  <c r="AQ3039" i="1"/>
  <c r="AQ3040" i="1"/>
  <c r="AQ3041" i="1"/>
  <c r="AQ3042" i="1"/>
  <c r="AQ3043" i="1"/>
  <c r="AQ3044" i="1"/>
  <c r="AQ3045" i="1"/>
  <c r="AQ3046" i="1"/>
  <c r="AQ3047" i="1"/>
  <c r="AQ3048" i="1"/>
  <c r="AQ3049" i="1"/>
  <c r="AQ3050" i="1"/>
  <c r="AQ3051" i="1"/>
  <c r="AQ3052" i="1"/>
  <c r="AQ3053" i="1"/>
  <c r="AQ3054" i="1"/>
  <c r="AQ3055" i="1"/>
  <c r="AQ3056" i="1"/>
  <c r="AQ3057" i="1"/>
  <c r="AQ3058" i="1"/>
  <c r="AQ3059" i="1"/>
  <c r="AQ3060" i="1"/>
  <c r="AQ3061" i="1"/>
  <c r="AQ3062" i="1"/>
  <c r="AQ3063" i="1"/>
  <c r="AQ3064" i="1"/>
  <c r="AQ3065" i="1"/>
  <c r="AQ3066" i="1"/>
  <c r="AQ3067" i="1"/>
  <c r="AQ3068" i="1"/>
  <c r="AQ3069" i="1"/>
  <c r="AQ3070" i="1"/>
  <c r="AQ3071" i="1"/>
  <c r="AQ3072" i="1"/>
  <c r="AQ3073" i="1"/>
  <c r="AQ3074" i="1"/>
  <c r="AQ3075" i="1"/>
  <c r="AQ3076" i="1"/>
  <c r="AQ3077" i="1"/>
  <c r="AQ3078" i="1"/>
  <c r="AQ3079" i="1"/>
  <c r="AQ3080" i="1"/>
  <c r="AQ3081" i="1"/>
  <c r="AQ3082" i="1"/>
  <c r="AQ3083" i="1"/>
  <c r="AQ3084" i="1"/>
  <c r="AQ3085" i="1"/>
  <c r="AQ3086" i="1"/>
  <c r="AQ3087" i="1"/>
  <c r="AQ3088" i="1"/>
  <c r="AQ3089" i="1"/>
  <c r="AQ3090" i="1"/>
  <c r="AQ3091" i="1"/>
  <c r="AQ3092" i="1"/>
  <c r="AQ3093" i="1"/>
  <c r="AQ3094" i="1"/>
  <c r="AQ3095" i="1"/>
  <c r="AQ3096" i="1"/>
  <c r="AQ3097" i="1"/>
  <c r="AQ3098" i="1"/>
  <c r="AQ3099" i="1"/>
  <c r="AQ3100" i="1"/>
  <c r="AQ3101" i="1"/>
  <c r="AQ3102" i="1"/>
  <c r="AQ3103" i="1"/>
  <c r="AQ3104" i="1"/>
  <c r="AQ3105" i="1"/>
  <c r="AQ3106" i="1"/>
  <c r="AQ3107" i="1"/>
  <c r="AQ3108" i="1"/>
  <c r="AQ3109" i="1"/>
  <c r="AQ3110" i="1"/>
  <c r="AQ3111" i="1"/>
  <c r="AQ3112" i="1"/>
  <c r="AQ3113" i="1"/>
  <c r="AQ3114" i="1"/>
  <c r="AQ3115" i="1"/>
  <c r="AQ3116" i="1"/>
  <c r="AQ3117" i="1"/>
  <c r="AQ3118" i="1"/>
  <c r="AQ3119" i="1"/>
  <c r="AQ3120" i="1"/>
  <c r="AQ3121" i="1"/>
  <c r="AQ3122" i="1"/>
  <c r="AQ3123" i="1"/>
  <c r="AQ3124" i="1"/>
  <c r="AQ3125" i="1"/>
  <c r="AQ3126" i="1"/>
  <c r="AQ3127" i="1"/>
  <c r="AQ3128" i="1"/>
  <c r="AQ3129" i="1"/>
  <c r="AQ3130" i="1"/>
  <c r="AQ3131" i="1"/>
  <c r="AQ3132" i="1"/>
  <c r="AQ3133" i="1"/>
  <c r="AQ3134" i="1"/>
  <c r="AQ3135" i="1"/>
  <c r="AQ3136" i="1"/>
  <c r="AQ3137" i="1"/>
  <c r="AQ3138" i="1"/>
  <c r="AQ3139" i="1"/>
  <c r="AQ3140" i="1"/>
  <c r="AQ3141" i="1"/>
  <c r="AQ3142" i="1"/>
  <c r="AQ3143" i="1"/>
  <c r="AQ3144" i="1"/>
  <c r="AQ3145" i="1"/>
  <c r="AQ3146" i="1"/>
  <c r="AQ3147" i="1"/>
  <c r="AQ3148" i="1"/>
  <c r="AQ3149" i="1"/>
  <c r="AQ3150" i="1"/>
  <c r="AQ3151" i="1"/>
  <c r="AQ3152" i="1"/>
  <c r="AQ3153" i="1"/>
  <c r="AQ3154" i="1"/>
  <c r="AQ3155" i="1"/>
  <c r="AQ3156" i="1"/>
  <c r="AQ3157" i="1"/>
  <c r="AQ3158" i="1"/>
  <c r="AQ3159" i="1"/>
  <c r="AQ3160" i="1"/>
  <c r="AQ3161" i="1"/>
  <c r="AQ3162" i="1"/>
  <c r="AQ3163" i="1"/>
  <c r="AQ3164" i="1"/>
  <c r="AQ3165" i="1"/>
  <c r="AQ3166" i="1"/>
  <c r="AQ3167" i="1"/>
  <c r="AQ3168" i="1"/>
  <c r="AQ3169" i="1"/>
  <c r="AQ3170" i="1"/>
  <c r="AQ3171" i="1"/>
  <c r="AQ3172" i="1"/>
  <c r="AQ3173" i="1"/>
  <c r="AQ3174" i="1"/>
  <c r="AQ3175" i="1"/>
  <c r="AQ3176" i="1"/>
  <c r="AQ3177" i="1"/>
  <c r="AQ3178" i="1"/>
  <c r="AQ3179" i="1"/>
  <c r="AQ3180" i="1"/>
  <c r="AQ3181" i="1"/>
  <c r="AQ3182" i="1"/>
  <c r="AQ3183" i="1"/>
  <c r="AQ3184" i="1"/>
  <c r="AQ3185" i="1"/>
  <c r="AQ3186" i="1"/>
  <c r="AQ3187" i="1"/>
  <c r="AQ3188" i="1"/>
  <c r="AQ3189" i="1"/>
  <c r="AQ3190" i="1"/>
  <c r="AQ3191" i="1"/>
  <c r="AQ3192" i="1"/>
  <c r="AQ3193" i="1"/>
  <c r="AQ3194" i="1"/>
  <c r="AQ3195" i="1"/>
  <c r="AQ3196" i="1"/>
  <c r="AQ3197" i="1"/>
  <c r="AQ3198" i="1"/>
  <c r="AQ3199" i="1"/>
  <c r="AQ3200" i="1"/>
  <c r="AQ3201" i="1"/>
  <c r="AQ3202" i="1"/>
  <c r="AQ3203" i="1"/>
  <c r="AQ3204" i="1"/>
  <c r="AQ3205" i="1"/>
  <c r="AQ3206" i="1"/>
  <c r="AQ3207" i="1"/>
  <c r="AQ3208" i="1"/>
  <c r="AQ3209" i="1"/>
  <c r="AQ3210" i="1"/>
  <c r="AQ3211" i="1"/>
  <c r="AQ3212" i="1"/>
  <c r="AQ3213" i="1"/>
  <c r="AQ3214" i="1"/>
  <c r="AQ3215" i="1"/>
  <c r="AQ3216" i="1"/>
  <c r="AQ3217" i="1"/>
  <c r="AQ3218" i="1"/>
  <c r="AQ3219" i="1"/>
  <c r="AQ3220" i="1"/>
  <c r="AQ3221" i="1"/>
  <c r="AQ3222" i="1"/>
  <c r="AQ3223" i="1"/>
  <c r="AQ3224" i="1"/>
  <c r="AQ3225" i="1"/>
  <c r="AQ3226" i="1"/>
  <c r="AQ3227" i="1"/>
  <c r="AQ3228" i="1"/>
  <c r="AQ3229" i="1"/>
  <c r="AQ3230" i="1"/>
  <c r="AQ3231" i="1"/>
  <c r="AQ3232" i="1"/>
  <c r="AQ3233" i="1"/>
  <c r="AQ3234" i="1"/>
  <c r="AQ3235" i="1"/>
  <c r="AQ3236" i="1"/>
  <c r="AQ3237" i="1"/>
  <c r="AQ3238" i="1"/>
  <c r="AQ3239" i="1"/>
  <c r="AQ3240" i="1"/>
  <c r="AQ3241" i="1"/>
  <c r="AQ3242" i="1"/>
  <c r="AQ3243" i="1"/>
  <c r="AQ3244" i="1"/>
  <c r="AQ3245" i="1"/>
  <c r="AQ3246" i="1"/>
  <c r="AQ3247" i="1"/>
  <c r="AQ3248" i="1"/>
  <c r="AQ3249" i="1"/>
  <c r="AQ3250" i="1"/>
  <c r="AQ3251" i="1"/>
  <c r="AQ3252" i="1"/>
  <c r="AQ3253" i="1"/>
  <c r="AQ3254" i="1"/>
  <c r="AQ3255" i="1"/>
  <c r="AQ3256" i="1"/>
  <c r="AQ3257" i="1"/>
  <c r="AQ3258" i="1"/>
  <c r="AQ3259" i="1"/>
  <c r="AQ3260" i="1"/>
  <c r="AQ3261" i="1"/>
  <c r="AQ3262" i="1"/>
  <c r="AQ3263" i="1"/>
  <c r="AQ3264" i="1"/>
  <c r="AQ3265" i="1"/>
  <c r="AQ3266" i="1"/>
  <c r="AQ3267" i="1"/>
  <c r="AQ3268" i="1"/>
  <c r="AQ3269" i="1"/>
  <c r="AQ3270" i="1"/>
  <c r="AQ3271" i="1"/>
  <c r="AQ3272" i="1"/>
  <c r="AQ3273" i="1"/>
  <c r="AQ3274" i="1"/>
  <c r="AQ3275" i="1"/>
  <c r="AQ3276" i="1"/>
  <c r="AQ3277" i="1"/>
  <c r="AQ3278" i="1"/>
  <c r="AQ3279" i="1"/>
  <c r="AQ3280" i="1"/>
  <c r="AQ3281" i="1"/>
  <c r="AQ3282" i="1"/>
  <c r="AQ3283" i="1"/>
  <c r="AQ3284" i="1"/>
  <c r="AQ3285" i="1"/>
  <c r="AQ3286" i="1"/>
  <c r="AQ3287" i="1"/>
  <c r="AQ3288" i="1"/>
  <c r="AQ3289" i="1"/>
  <c r="AQ3290" i="1"/>
  <c r="AQ3291" i="1"/>
  <c r="AQ3292" i="1"/>
  <c r="AQ3293" i="1"/>
  <c r="AQ3294" i="1"/>
  <c r="AQ3295" i="1"/>
  <c r="AQ3296" i="1"/>
  <c r="AQ3297" i="1"/>
  <c r="AQ3298" i="1"/>
  <c r="AQ3299" i="1"/>
  <c r="AQ3300" i="1"/>
  <c r="AQ3301" i="1"/>
  <c r="AQ3302" i="1"/>
  <c r="AQ3303" i="1"/>
  <c r="AQ3304" i="1"/>
  <c r="AQ3305" i="1"/>
  <c r="AQ3306" i="1"/>
  <c r="AQ3307" i="1"/>
  <c r="AQ3308" i="1"/>
  <c r="AQ3309" i="1"/>
  <c r="AQ3310" i="1"/>
  <c r="AQ3311" i="1"/>
  <c r="AQ3312" i="1"/>
  <c r="AQ3313" i="1"/>
  <c r="AQ3314" i="1"/>
  <c r="AQ3315" i="1"/>
  <c r="AQ3316" i="1"/>
  <c r="AQ3317" i="1"/>
  <c r="AQ3318" i="1"/>
  <c r="AQ3319" i="1"/>
  <c r="AQ3320" i="1"/>
  <c r="AQ3321" i="1"/>
  <c r="AQ3322" i="1"/>
  <c r="AQ3323" i="1"/>
  <c r="AQ3324" i="1"/>
  <c r="AQ3325" i="1"/>
  <c r="AQ3326" i="1"/>
  <c r="AQ3327" i="1"/>
  <c r="AQ3328" i="1"/>
  <c r="AQ3329" i="1"/>
  <c r="AQ3330" i="1"/>
  <c r="AQ3331" i="1"/>
  <c r="AQ3332" i="1"/>
  <c r="AQ3333" i="1"/>
  <c r="AQ3334" i="1"/>
  <c r="AQ3335" i="1"/>
  <c r="AQ3336" i="1"/>
  <c r="AQ3337" i="1"/>
  <c r="AQ3338" i="1"/>
  <c r="AQ3339" i="1"/>
  <c r="AQ3340" i="1"/>
  <c r="AQ3341" i="1"/>
  <c r="AQ3342" i="1"/>
  <c r="AQ3343" i="1"/>
  <c r="AQ3344" i="1"/>
  <c r="AQ3345" i="1"/>
  <c r="AQ3346" i="1"/>
  <c r="AQ3347" i="1"/>
  <c r="AQ3348" i="1"/>
  <c r="AQ3349" i="1"/>
  <c r="AQ3350" i="1"/>
  <c r="AQ3351" i="1"/>
  <c r="AQ3352" i="1"/>
  <c r="AQ3353" i="1"/>
  <c r="AQ3354" i="1"/>
  <c r="AQ3355" i="1"/>
  <c r="AQ3356" i="1"/>
  <c r="AQ3357" i="1"/>
  <c r="AQ3358" i="1"/>
  <c r="AQ3359" i="1"/>
  <c r="AQ3360" i="1"/>
  <c r="AQ3361" i="1"/>
  <c r="AQ3362" i="1"/>
  <c r="AQ3363" i="1"/>
  <c r="AQ3364" i="1"/>
  <c r="AQ3365" i="1"/>
  <c r="AQ3366" i="1"/>
  <c r="AQ3367" i="1"/>
  <c r="AQ3368" i="1"/>
  <c r="AQ3369" i="1"/>
  <c r="AQ3370" i="1"/>
  <c r="AQ3371" i="1"/>
  <c r="AQ3372" i="1"/>
  <c r="AQ3373" i="1"/>
  <c r="AQ3374" i="1"/>
  <c r="AQ3375" i="1"/>
  <c r="AQ3376" i="1"/>
  <c r="AQ3377" i="1"/>
  <c r="AQ3378" i="1"/>
  <c r="AQ3379" i="1"/>
  <c r="AQ3380" i="1"/>
  <c r="AQ3381" i="1"/>
  <c r="AQ3382" i="1"/>
  <c r="AQ3383" i="1"/>
  <c r="AQ3384" i="1"/>
  <c r="AQ3385" i="1"/>
  <c r="AQ3386" i="1"/>
  <c r="AQ3387" i="1"/>
  <c r="AQ3388" i="1"/>
  <c r="AQ3389" i="1"/>
  <c r="AQ3390" i="1"/>
  <c r="AQ3391" i="1"/>
  <c r="AQ3392" i="1"/>
  <c r="AQ3393" i="1"/>
  <c r="AQ3394" i="1"/>
  <c r="AQ3395" i="1"/>
  <c r="AQ3396" i="1"/>
  <c r="AQ3397" i="1"/>
  <c r="AQ3398" i="1"/>
  <c r="AQ3399" i="1"/>
  <c r="AQ3400" i="1"/>
  <c r="AQ3401" i="1"/>
  <c r="AQ3402" i="1"/>
  <c r="AQ3403" i="1"/>
  <c r="AQ3404" i="1"/>
  <c r="AQ3405" i="1"/>
  <c r="AQ3406" i="1"/>
  <c r="AQ3407" i="1"/>
  <c r="AQ3408" i="1"/>
  <c r="AQ3409" i="1"/>
  <c r="AQ3410" i="1"/>
  <c r="AQ3411" i="1"/>
  <c r="AQ3412" i="1"/>
  <c r="AQ3413" i="1"/>
  <c r="AQ3414" i="1"/>
  <c r="AQ3415" i="1"/>
  <c r="AQ3416" i="1"/>
  <c r="AQ3417" i="1"/>
  <c r="AQ3418" i="1"/>
  <c r="AQ3419" i="1"/>
  <c r="AQ3420" i="1"/>
  <c r="AQ3421" i="1"/>
  <c r="AQ3422" i="1"/>
  <c r="AQ3423" i="1"/>
  <c r="AQ3424" i="1"/>
  <c r="AQ3425" i="1"/>
  <c r="AQ3426" i="1"/>
  <c r="AQ3427" i="1"/>
  <c r="AQ3428" i="1"/>
  <c r="AQ3429" i="1"/>
  <c r="AQ3430" i="1"/>
  <c r="AQ3431" i="1"/>
  <c r="AQ3432" i="1"/>
  <c r="AQ3433" i="1"/>
  <c r="AQ3434" i="1"/>
  <c r="AQ3435" i="1"/>
  <c r="AQ3436" i="1"/>
  <c r="AQ3437" i="1"/>
  <c r="AQ3438" i="1"/>
  <c r="AQ3439" i="1"/>
  <c r="AQ3440" i="1"/>
  <c r="AQ3441" i="1"/>
  <c r="AQ3442" i="1"/>
  <c r="AQ3443" i="1"/>
  <c r="AQ3444" i="1"/>
  <c r="AQ3445" i="1"/>
  <c r="AQ3446" i="1"/>
  <c r="AQ3447" i="1"/>
  <c r="AQ3448" i="1"/>
  <c r="AQ3449" i="1"/>
  <c r="AQ3450" i="1"/>
  <c r="AQ3451" i="1"/>
  <c r="AQ3452" i="1"/>
  <c r="AQ3453" i="1"/>
  <c r="AQ3454" i="1"/>
  <c r="AQ3455" i="1"/>
  <c r="AQ3456" i="1"/>
  <c r="AQ3457" i="1"/>
  <c r="AQ3458" i="1"/>
  <c r="AQ3459" i="1"/>
  <c r="AQ3460" i="1"/>
  <c r="AQ3461" i="1"/>
  <c r="AQ3462" i="1"/>
  <c r="AQ3463" i="1"/>
  <c r="AQ3464" i="1"/>
  <c r="AQ3465" i="1"/>
  <c r="AQ3466" i="1"/>
  <c r="AQ3467" i="1"/>
  <c r="AQ3468" i="1"/>
  <c r="AQ3469" i="1"/>
  <c r="AQ3470" i="1"/>
  <c r="AQ3471" i="1"/>
  <c r="AQ3472" i="1"/>
  <c r="AQ3473" i="1"/>
  <c r="AQ3474" i="1"/>
  <c r="AQ3475" i="1"/>
  <c r="AQ3476" i="1"/>
  <c r="AQ3477" i="1"/>
  <c r="AQ3478" i="1"/>
  <c r="AQ3479" i="1"/>
  <c r="AQ3480" i="1"/>
  <c r="AQ3481" i="1"/>
  <c r="AQ3482" i="1"/>
  <c r="AQ3483" i="1"/>
  <c r="AQ3484" i="1"/>
  <c r="AQ3485" i="1"/>
  <c r="AQ3486" i="1"/>
  <c r="AQ3487" i="1"/>
  <c r="AQ3488" i="1"/>
  <c r="AQ3489" i="1"/>
  <c r="AQ3490" i="1"/>
  <c r="AQ3491" i="1"/>
  <c r="AQ3492" i="1"/>
  <c r="AQ3493" i="1"/>
  <c r="AQ3494" i="1"/>
  <c r="AQ3495" i="1"/>
  <c r="AQ3496" i="1"/>
  <c r="AQ3497" i="1"/>
  <c r="AQ3498" i="1"/>
  <c r="AQ3499" i="1"/>
  <c r="AQ3500" i="1"/>
  <c r="AQ3501" i="1"/>
  <c r="AQ3502" i="1"/>
  <c r="AQ3503" i="1"/>
  <c r="AQ3504" i="1"/>
  <c r="AQ3505" i="1"/>
  <c r="AQ3506" i="1"/>
  <c r="AQ3507" i="1"/>
  <c r="AQ3508" i="1"/>
  <c r="AQ3509" i="1"/>
  <c r="AQ3510" i="1"/>
  <c r="AQ3511" i="1"/>
  <c r="AQ3512" i="1"/>
  <c r="AQ3513" i="1"/>
  <c r="AQ3514" i="1"/>
  <c r="AQ3515" i="1"/>
  <c r="AQ3516" i="1"/>
  <c r="AQ3517" i="1"/>
  <c r="AQ3518" i="1"/>
  <c r="AQ3519" i="1"/>
  <c r="AQ3520" i="1"/>
  <c r="AQ3521" i="1"/>
  <c r="AQ3522" i="1"/>
  <c r="AQ3523" i="1"/>
  <c r="AQ3524" i="1"/>
  <c r="AQ3525" i="1"/>
  <c r="AQ3526" i="1"/>
  <c r="AQ3527" i="1"/>
  <c r="AQ3528" i="1"/>
  <c r="AQ3529" i="1"/>
  <c r="AQ3530" i="1"/>
  <c r="AQ3531" i="1"/>
  <c r="AQ3532" i="1"/>
  <c r="AQ3533" i="1"/>
  <c r="AQ3534" i="1"/>
  <c r="AQ3535" i="1"/>
  <c r="AQ3536" i="1"/>
  <c r="AQ3537" i="1"/>
  <c r="AQ3538" i="1"/>
  <c r="AQ3539" i="1"/>
  <c r="AQ3540" i="1"/>
  <c r="AQ3541" i="1"/>
  <c r="AQ3542" i="1"/>
  <c r="AQ3543" i="1"/>
  <c r="AQ3544" i="1"/>
  <c r="AQ3545" i="1"/>
  <c r="AQ3546" i="1"/>
  <c r="AQ3547" i="1"/>
  <c r="AQ3548" i="1"/>
  <c r="AQ3549" i="1"/>
  <c r="AQ3550" i="1"/>
  <c r="AQ3551" i="1"/>
  <c r="AQ3552" i="1"/>
  <c r="AQ3553" i="1"/>
  <c r="AQ3554" i="1"/>
  <c r="AQ3555" i="1"/>
  <c r="AQ3556" i="1"/>
  <c r="AQ3557" i="1"/>
  <c r="AQ3558" i="1"/>
  <c r="AQ3559" i="1"/>
  <c r="AQ3560" i="1"/>
  <c r="AQ3561" i="1"/>
  <c r="AQ3562" i="1"/>
  <c r="AQ3563" i="1"/>
  <c r="AQ3564" i="1"/>
  <c r="AQ3565" i="1"/>
  <c r="AQ3566" i="1"/>
  <c r="AQ3567" i="1"/>
  <c r="AQ3568" i="1"/>
  <c r="AQ3569" i="1"/>
  <c r="AQ3570" i="1"/>
  <c r="AQ3571" i="1"/>
  <c r="AQ3572" i="1"/>
  <c r="AQ3573" i="1"/>
  <c r="AQ3574" i="1"/>
  <c r="AQ3575" i="1"/>
  <c r="AQ3576" i="1"/>
  <c r="AQ3577" i="1"/>
  <c r="AQ3578" i="1"/>
  <c r="AQ3579" i="1"/>
  <c r="AQ3580" i="1"/>
  <c r="AQ3581" i="1"/>
  <c r="AQ3582" i="1"/>
  <c r="AQ3583" i="1"/>
  <c r="AQ3584" i="1"/>
  <c r="AQ3585" i="1"/>
  <c r="AQ3586" i="1"/>
  <c r="AQ3587" i="1"/>
  <c r="AQ3588" i="1"/>
  <c r="AQ3589" i="1"/>
  <c r="AQ3590" i="1"/>
  <c r="AQ3591" i="1"/>
  <c r="AQ3592" i="1"/>
  <c r="AQ3593" i="1"/>
  <c r="AQ3594" i="1"/>
  <c r="AQ3595" i="1"/>
  <c r="AQ3596" i="1"/>
  <c r="AQ3597" i="1"/>
  <c r="AQ3598" i="1"/>
  <c r="AQ3599" i="1"/>
  <c r="AQ3600" i="1"/>
  <c r="AQ3601" i="1"/>
  <c r="AQ3602" i="1"/>
  <c r="AQ3603" i="1"/>
  <c r="AQ3604" i="1"/>
  <c r="AQ3605" i="1"/>
  <c r="AQ3606" i="1"/>
  <c r="AQ3607" i="1"/>
  <c r="AQ3608" i="1"/>
  <c r="AQ3609" i="1"/>
  <c r="AQ3610" i="1"/>
  <c r="AQ3611" i="1"/>
  <c r="AQ3612" i="1"/>
  <c r="AQ3613" i="1"/>
  <c r="AQ3614" i="1"/>
  <c r="AQ3615" i="1"/>
  <c r="AQ3616" i="1"/>
  <c r="AQ3617" i="1"/>
  <c r="AQ3618" i="1"/>
  <c r="AQ3619" i="1"/>
  <c r="AQ3620" i="1"/>
  <c r="AQ3621" i="1"/>
  <c r="AQ3622" i="1"/>
  <c r="AQ3623" i="1"/>
  <c r="AQ3624" i="1"/>
  <c r="AQ3625" i="1"/>
  <c r="AQ3626" i="1"/>
  <c r="AQ3627" i="1"/>
  <c r="AQ3628" i="1"/>
  <c r="AQ3629" i="1"/>
  <c r="AQ3630" i="1"/>
  <c r="AQ3631" i="1"/>
  <c r="AQ3632" i="1"/>
  <c r="AQ3633" i="1"/>
  <c r="AQ3634" i="1"/>
  <c r="AQ3635" i="1"/>
  <c r="AQ3636" i="1"/>
  <c r="AQ3637" i="1"/>
  <c r="AQ3638" i="1"/>
  <c r="AQ3639" i="1"/>
  <c r="AQ3640" i="1"/>
  <c r="AQ3641" i="1"/>
  <c r="AQ3642" i="1"/>
  <c r="AQ3643" i="1"/>
  <c r="AQ3644" i="1"/>
  <c r="AQ3645" i="1"/>
  <c r="AQ3646" i="1"/>
  <c r="AQ3647" i="1"/>
  <c r="AQ3648" i="1"/>
  <c r="AQ3649" i="1"/>
  <c r="AQ3650" i="1"/>
  <c r="AQ3651" i="1"/>
  <c r="AQ3652" i="1"/>
  <c r="AQ3653" i="1"/>
  <c r="AQ3654" i="1"/>
  <c r="AQ3655" i="1"/>
  <c r="AQ3656" i="1"/>
  <c r="AQ3657" i="1"/>
  <c r="AQ3658" i="1"/>
  <c r="AQ3659" i="1"/>
  <c r="AQ3660" i="1"/>
  <c r="AQ3661" i="1"/>
  <c r="AQ3662" i="1"/>
  <c r="AQ3663" i="1"/>
  <c r="AQ3664" i="1"/>
  <c r="AQ3665" i="1"/>
  <c r="AQ3666" i="1"/>
  <c r="AQ3667" i="1"/>
  <c r="AQ3668" i="1"/>
  <c r="AQ3669" i="1"/>
  <c r="AQ3670" i="1"/>
  <c r="AQ3671" i="1"/>
  <c r="AQ3672" i="1"/>
  <c r="AQ3673" i="1"/>
  <c r="AQ3674" i="1"/>
  <c r="AQ3675" i="1"/>
  <c r="AQ3676" i="1"/>
  <c r="AQ3677" i="1"/>
  <c r="AQ3678" i="1"/>
  <c r="AQ3679" i="1"/>
  <c r="AQ3680" i="1"/>
  <c r="AQ3681" i="1"/>
  <c r="AQ3682" i="1"/>
  <c r="AQ3683" i="1"/>
  <c r="AQ3684" i="1"/>
  <c r="AQ3685" i="1"/>
  <c r="AQ3686" i="1"/>
  <c r="AQ3687" i="1"/>
  <c r="AQ3688" i="1"/>
  <c r="AQ3689" i="1"/>
  <c r="AQ3690" i="1"/>
  <c r="AQ3691" i="1"/>
  <c r="AQ3692" i="1"/>
  <c r="AQ3693" i="1"/>
  <c r="AQ3694" i="1"/>
  <c r="AQ3695" i="1"/>
  <c r="AQ3696" i="1"/>
  <c r="AQ3697" i="1"/>
  <c r="AQ3698" i="1"/>
  <c r="AQ3699" i="1"/>
  <c r="AQ3700" i="1"/>
  <c r="AQ3701" i="1"/>
  <c r="AQ3702" i="1"/>
  <c r="AQ3703" i="1"/>
  <c r="AQ3704" i="1"/>
  <c r="AQ3705" i="1"/>
  <c r="AQ3706" i="1"/>
  <c r="AQ3707" i="1"/>
  <c r="AQ3708" i="1"/>
  <c r="AQ3709" i="1"/>
  <c r="AQ3710" i="1"/>
  <c r="AQ3711" i="1"/>
  <c r="AQ3712" i="1"/>
  <c r="AQ3713" i="1"/>
  <c r="AQ3714" i="1"/>
  <c r="AQ3715" i="1"/>
  <c r="AQ3716" i="1"/>
  <c r="AQ3717" i="1"/>
  <c r="AQ3718" i="1"/>
  <c r="AQ3719" i="1"/>
  <c r="AQ3720" i="1"/>
  <c r="AQ3721" i="1"/>
  <c r="AQ3722" i="1"/>
  <c r="AQ3723" i="1"/>
  <c r="AQ3724" i="1"/>
  <c r="AQ3725" i="1"/>
  <c r="AQ3726" i="1"/>
  <c r="AQ3727" i="1"/>
  <c r="AQ3728" i="1"/>
  <c r="AQ3729" i="1"/>
  <c r="AQ3730" i="1"/>
  <c r="AQ3731" i="1"/>
  <c r="AQ3732" i="1"/>
  <c r="AQ3733" i="1"/>
  <c r="AQ3734" i="1"/>
  <c r="AQ3735" i="1"/>
  <c r="AQ3736" i="1"/>
  <c r="AQ3737" i="1"/>
  <c r="AQ3738" i="1"/>
  <c r="AQ3739" i="1"/>
  <c r="AQ3740" i="1"/>
  <c r="AQ3741" i="1"/>
  <c r="AQ3742" i="1"/>
  <c r="AQ3743" i="1"/>
  <c r="AQ3744" i="1"/>
  <c r="AQ3745" i="1"/>
  <c r="AQ3746" i="1"/>
  <c r="AQ3747" i="1"/>
  <c r="AQ3748" i="1"/>
  <c r="AQ3749" i="1"/>
  <c r="AQ3750" i="1"/>
  <c r="AQ3751" i="1"/>
  <c r="AQ3752" i="1"/>
  <c r="AQ3753" i="1"/>
  <c r="AQ3754" i="1"/>
  <c r="AQ3755" i="1"/>
  <c r="AQ3756" i="1"/>
  <c r="AQ3757" i="1"/>
  <c r="AQ3758" i="1"/>
  <c r="AQ3759" i="1"/>
  <c r="AQ3760" i="1"/>
  <c r="AQ3761" i="1"/>
  <c r="AQ3762" i="1"/>
  <c r="AQ3763" i="1"/>
  <c r="AQ3764" i="1"/>
  <c r="AQ3765" i="1"/>
  <c r="AQ3766" i="1"/>
  <c r="AQ3767" i="1"/>
  <c r="AQ3768" i="1"/>
  <c r="AQ3769" i="1"/>
  <c r="AQ3770" i="1"/>
  <c r="AQ3771" i="1"/>
  <c r="AQ3772" i="1"/>
  <c r="AQ3773" i="1"/>
  <c r="AQ3774" i="1"/>
  <c r="AQ3775" i="1"/>
  <c r="AQ3776" i="1"/>
  <c r="AQ3777" i="1"/>
  <c r="AQ3778" i="1"/>
  <c r="AQ3779" i="1"/>
  <c r="AQ3780" i="1"/>
  <c r="AQ3781" i="1"/>
  <c r="AQ3782" i="1"/>
  <c r="AQ3783" i="1"/>
  <c r="AQ3784" i="1"/>
  <c r="AQ3785" i="1"/>
  <c r="AQ3786" i="1"/>
  <c r="AQ3787" i="1"/>
  <c r="AQ3788" i="1"/>
  <c r="AQ3789" i="1"/>
  <c r="AQ3790" i="1"/>
  <c r="AQ3791" i="1"/>
  <c r="AQ3792" i="1"/>
  <c r="AQ3793" i="1"/>
  <c r="AQ3794" i="1"/>
  <c r="AQ3795" i="1"/>
  <c r="AQ3796" i="1"/>
  <c r="AQ3797" i="1"/>
  <c r="AQ3798" i="1"/>
  <c r="AQ3799" i="1"/>
  <c r="AQ3800" i="1"/>
  <c r="AQ3801" i="1"/>
  <c r="AQ3802" i="1"/>
  <c r="AQ3803" i="1"/>
  <c r="AQ3804" i="1"/>
  <c r="AQ3805" i="1"/>
  <c r="AQ3806" i="1"/>
  <c r="AQ3807" i="1"/>
  <c r="AQ3808" i="1"/>
  <c r="AQ3809" i="1"/>
  <c r="AQ3810" i="1"/>
  <c r="AQ3811" i="1"/>
  <c r="AQ3812" i="1"/>
  <c r="AQ3813" i="1"/>
  <c r="AQ3814" i="1"/>
  <c r="AQ3815" i="1"/>
  <c r="AQ3816" i="1"/>
  <c r="AQ3817" i="1"/>
  <c r="AQ3818" i="1"/>
  <c r="AQ3819" i="1"/>
  <c r="AQ3820" i="1"/>
  <c r="AQ3821" i="1"/>
  <c r="AQ3822" i="1"/>
  <c r="AQ3823" i="1"/>
  <c r="AQ3824" i="1"/>
  <c r="AQ3825" i="1"/>
  <c r="AQ3826" i="1"/>
  <c r="AQ3827" i="1"/>
  <c r="AQ3828" i="1"/>
  <c r="AQ3829" i="1"/>
  <c r="AQ3830" i="1"/>
  <c r="AQ3831" i="1"/>
  <c r="AQ3832" i="1"/>
  <c r="AQ3833" i="1"/>
  <c r="AQ3834" i="1"/>
  <c r="AQ3835" i="1"/>
  <c r="AQ3836" i="1"/>
  <c r="AQ3837" i="1"/>
  <c r="AQ3838" i="1"/>
  <c r="AQ3839" i="1"/>
  <c r="AQ3840" i="1"/>
  <c r="AQ3841" i="1"/>
  <c r="AQ3842" i="1"/>
  <c r="AQ3843" i="1"/>
  <c r="AQ3844" i="1"/>
  <c r="AQ3845" i="1"/>
  <c r="AQ3846" i="1"/>
  <c r="AQ3847" i="1"/>
  <c r="AQ3848" i="1"/>
  <c r="AQ3849" i="1"/>
  <c r="AQ3850" i="1"/>
  <c r="AQ3851" i="1"/>
  <c r="AQ3852" i="1"/>
  <c r="AQ3853" i="1"/>
  <c r="AQ3854" i="1"/>
  <c r="AQ3855" i="1"/>
  <c r="AQ3856" i="1"/>
  <c r="AQ3857" i="1"/>
  <c r="AQ3858" i="1"/>
  <c r="AQ3859" i="1"/>
  <c r="AQ3860" i="1"/>
  <c r="AQ3861" i="1"/>
  <c r="AQ3862" i="1"/>
  <c r="AQ3863" i="1"/>
  <c r="AQ3864" i="1"/>
  <c r="AQ3865" i="1"/>
  <c r="AQ3866" i="1"/>
  <c r="AQ3867" i="1"/>
  <c r="AQ3868" i="1"/>
  <c r="AQ3869" i="1"/>
  <c r="AQ3870" i="1"/>
  <c r="AQ3871" i="1"/>
  <c r="AQ3872" i="1"/>
  <c r="AQ3873" i="1"/>
  <c r="AQ3874" i="1"/>
  <c r="AQ3875" i="1"/>
  <c r="AQ3876" i="1"/>
  <c r="AQ3877" i="1"/>
  <c r="AQ3878" i="1"/>
  <c r="AQ3879" i="1"/>
  <c r="AQ3880" i="1"/>
  <c r="AQ3881" i="1"/>
  <c r="AQ3882" i="1"/>
  <c r="AQ3883" i="1"/>
  <c r="AQ3884" i="1"/>
  <c r="AQ3885" i="1"/>
  <c r="AQ3886" i="1"/>
  <c r="AQ3887" i="1"/>
  <c r="AQ3888" i="1"/>
  <c r="AQ3889" i="1"/>
  <c r="AQ3890" i="1"/>
  <c r="AQ3891" i="1"/>
  <c r="AQ3892" i="1"/>
  <c r="AQ3893" i="1"/>
  <c r="AQ3894" i="1"/>
  <c r="AQ3895" i="1"/>
  <c r="AQ3896" i="1"/>
  <c r="AQ3897" i="1"/>
  <c r="AQ3898" i="1"/>
  <c r="AQ3899" i="1"/>
  <c r="AQ3900" i="1"/>
  <c r="AQ3901" i="1"/>
  <c r="AQ3902" i="1"/>
  <c r="AQ3903" i="1"/>
  <c r="AQ3904" i="1"/>
  <c r="AQ3905" i="1"/>
  <c r="AQ3906" i="1"/>
  <c r="AQ3907" i="1"/>
  <c r="AQ3908" i="1"/>
  <c r="AQ3909" i="1"/>
  <c r="AQ3910" i="1"/>
  <c r="AQ3911" i="1"/>
  <c r="AQ3912" i="1"/>
  <c r="AQ3913" i="1"/>
  <c r="AQ3914" i="1"/>
  <c r="AQ3915" i="1"/>
  <c r="AQ3916" i="1"/>
  <c r="AQ3917" i="1"/>
  <c r="AQ3918" i="1"/>
  <c r="AQ3919" i="1"/>
  <c r="AQ3920" i="1"/>
  <c r="AQ3921" i="1"/>
  <c r="AQ3922" i="1"/>
  <c r="AQ3923" i="1"/>
  <c r="AQ3924" i="1"/>
  <c r="AQ3925" i="1"/>
  <c r="AQ3926" i="1"/>
  <c r="AQ3927" i="1"/>
  <c r="AQ3928" i="1"/>
  <c r="AQ3929" i="1"/>
  <c r="AQ3930" i="1"/>
  <c r="AQ3931" i="1"/>
  <c r="AQ3932" i="1"/>
  <c r="AQ3933" i="1"/>
  <c r="AQ3934" i="1"/>
  <c r="AQ3935" i="1"/>
  <c r="AQ3936" i="1"/>
  <c r="AQ3937" i="1"/>
  <c r="AQ3938" i="1"/>
  <c r="AQ3939" i="1"/>
  <c r="AQ3940" i="1"/>
  <c r="AQ3941" i="1"/>
  <c r="AQ3942" i="1"/>
  <c r="AQ3943" i="1"/>
  <c r="AQ3944" i="1"/>
  <c r="AQ3945" i="1"/>
  <c r="AQ3946" i="1"/>
  <c r="AQ3947" i="1"/>
  <c r="AQ3948" i="1"/>
  <c r="AQ3949" i="1"/>
  <c r="AQ3950" i="1"/>
  <c r="AQ3951" i="1"/>
  <c r="AQ3952" i="1"/>
  <c r="AQ3953" i="1"/>
  <c r="AQ3954" i="1"/>
  <c r="AQ3955" i="1"/>
  <c r="AQ3956" i="1"/>
  <c r="AQ3957" i="1"/>
  <c r="AQ3958" i="1"/>
  <c r="AQ3959" i="1"/>
  <c r="AQ3960" i="1"/>
  <c r="AQ3961" i="1"/>
  <c r="AQ3962" i="1"/>
  <c r="AQ3963" i="1"/>
  <c r="AQ3964" i="1"/>
  <c r="AQ3965" i="1"/>
  <c r="AQ3966" i="1"/>
  <c r="AQ3967" i="1"/>
  <c r="AQ3968" i="1"/>
  <c r="AQ3969" i="1"/>
  <c r="AQ3970" i="1"/>
  <c r="AQ3971" i="1"/>
  <c r="AQ3972" i="1"/>
  <c r="AQ3973" i="1"/>
  <c r="AQ3974" i="1"/>
  <c r="AQ3975" i="1"/>
  <c r="AQ3976" i="1"/>
  <c r="AQ3977" i="1"/>
  <c r="AQ3978" i="1"/>
  <c r="AQ3979" i="1"/>
  <c r="AQ3980" i="1"/>
  <c r="AQ3981" i="1"/>
  <c r="AQ3982" i="1"/>
  <c r="AQ3983" i="1"/>
  <c r="AQ3984" i="1"/>
  <c r="AQ3985" i="1"/>
  <c r="AQ3986" i="1"/>
  <c r="AQ3987" i="1"/>
  <c r="AQ3988" i="1"/>
  <c r="AQ3989" i="1"/>
  <c r="AQ3990" i="1"/>
  <c r="AQ3991" i="1"/>
  <c r="AQ3992" i="1"/>
  <c r="AQ3993" i="1"/>
  <c r="AQ3994" i="1"/>
  <c r="AQ3995" i="1"/>
  <c r="AQ3996" i="1"/>
  <c r="AQ3997" i="1"/>
  <c r="AQ3998" i="1"/>
  <c r="AQ3999" i="1"/>
  <c r="AQ4000" i="1"/>
  <c r="AQ4001" i="1"/>
  <c r="AQ4002" i="1"/>
  <c r="AQ4003" i="1"/>
  <c r="AQ4004" i="1"/>
  <c r="AQ4005" i="1"/>
  <c r="AQ4006" i="1"/>
  <c r="AQ4007" i="1"/>
  <c r="AQ4008" i="1"/>
  <c r="AQ4009" i="1"/>
  <c r="AQ4010" i="1"/>
  <c r="AQ4011" i="1"/>
  <c r="AQ4012" i="1"/>
  <c r="AQ4013" i="1"/>
  <c r="AQ4014" i="1"/>
  <c r="AQ4015" i="1"/>
  <c r="AQ4016" i="1"/>
  <c r="AQ4017" i="1"/>
  <c r="AQ4018" i="1"/>
  <c r="AQ4019" i="1"/>
  <c r="AQ4020" i="1"/>
  <c r="AQ4021" i="1"/>
  <c r="AQ4022" i="1"/>
  <c r="AQ4023" i="1"/>
  <c r="AQ4024" i="1"/>
  <c r="AQ4025" i="1"/>
  <c r="AQ4026" i="1"/>
  <c r="AQ4027" i="1"/>
  <c r="AQ4028" i="1"/>
  <c r="AQ4029" i="1"/>
  <c r="AQ4030" i="1"/>
  <c r="AQ4031" i="1"/>
  <c r="AQ4032" i="1"/>
  <c r="AQ4033" i="1"/>
  <c r="AQ4034" i="1"/>
  <c r="AQ4035" i="1"/>
  <c r="AQ4036" i="1"/>
  <c r="AQ4037" i="1"/>
  <c r="AQ4038" i="1"/>
  <c r="AQ4039" i="1"/>
  <c r="AQ4040" i="1"/>
  <c r="AQ4041" i="1"/>
  <c r="AQ4042" i="1"/>
  <c r="AQ4043" i="1"/>
  <c r="AQ4044" i="1"/>
  <c r="AQ4045" i="1"/>
  <c r="AQ4046" i="1"/>
  <c r="AQ4047" i="1"/>
  <c r="AQ4048" i="1"/>
  <c r="AQ4049" i="1"/>
  <c r="AQ4050" i="1"/>
  <c r="AQ4051" i="1"/>
  <c r="AQ4052" i="1"/>
  <c r="AQ4053" i="1"/>
  <c r="AQ4054" i="1"/>
  <c r="AQ4055" i="1"/>
  <c r="AQ4056" i="1"/>
  <c r="AQ4057" i="1"/>
  <c r="AQ4058" i="1"/>
  <c r="AQ4059" i="1"/>
  <c r="AQ4060" i="1"/>
  <c r="AQ4061" i="1"/>
  <c r="AQ4062" i="1"/>
  <c r="AQ4063" i="1"/>
  <c r="AQ4064" i="1"/>
  <c r="AQ4065" i="1"/>
  <c r="AQ4066" i="1"/>
  <c r="AQ4067" i="1"/>
  <c r="AQ4068" i="1"/>
  <c r="AQ4069" i="1"/>
  <c r="AQ4070" i="1"/>
  <c r="AQ4071" i="1"/>
  <c r="AQ4072" i="1"/>
  <c r="AQ4073" i="1"/>
  <c r="AQ4074" i="1"/>
  <c r="AQ4075" i="1"/>
  <c r="AQ4076" i="1"/>
  <c r="AQ4077" i="1"/>
  <c r="AQ4078" i="1"/>
  <c r="AQ4079" i="1"/>
  <c r="AQ4080" i="1"/>
  <c r="AQ4081" i="1"/>
  <c r="AQ4082" i="1"/>
  <c r="AQ4083" i="1"/>
  <c r="AQ4084" i="1"/>
  <c r="AQ4085" i="1"/>
  <c r="AQ4086" i="1"/>
  <c r="AQ4087" i="1"/>
  <c r="AQ4088" i="1"/>
  <c r="AQ4089" i="1"/>
  <c r="AQ4090" i="1"/>
  <c r="AQ4091" i="1"/>
  <c r="AQ4092" i="1"/>
  <c r="AQ4093" i="1"/>
  <c r="AQ4094" i="1"/>
  <c r="AQ4095" i="1"/>
  <c r="AQ4096" i="1"/>
  <c r="AQ4097" i="1"/>
  <c r="AQ4098" i="1"/>
  <c r="AQ4099" i="1"/>
  <c r="AQ4100" i="1"/>
  <c r="AQ4101" i="1"/>
  <c r="AQ4102" i="1"/>
  <c r="AQ4103" i="1"/>
  <c r="AQ4104" i="1"/>
  <c r="AQ4105" i="1"/>
  <c r="AQ4106" i="1"/>
  <c r="AQ4107" i="1"/>
  <c r="AQ4108" i="1"/>
  <c r="AQ4109" i="1"/>
  <c r="AQ4110" i="1"/>
  <c r="AQ4111" i="1"/>
  <c r="AQ4112" i="1"/>
  <c r="AQ4113" i="1"/>
  <c r="AQ4114" i="1"/>
  <c r="AQ4115" i="1"/>
  <c r="AQ4116" i="1"/>
  <c r="AQ4117" i="1"/>
  <c r="AQ4118" i="1"/>
  <c r="AQ4119" i="1"/>
  <c r="AQ4120" i="1"/>
  <c r="AQ4121" i="1"/>
  <c r="AQ4122" i="1"/>
  <c r="AQ4123" i="1"/>
  <c r="AQ4124" i="1"/>
  <c r="AQ4125" i="1"/>
  <c r="AQ4126" i="1"/>
  <c r="AQ4127" i="1"/>
  <c r="AQ4128" i="1"/>
  <c r="AQ4129" i="1"/>
  <c r="AQ4130" i="1"/>
  <c r="AQ4131" i="1"/>
  <c r="AQ4132" i="1"/>
  <c r="AQ4133" i="1"/>
  <c r="AQ4134" i="1"/>
  <c r="AQ4135" i="1"/>
  <c r="AQ4136" i="1"/>
  <c r="AQ4137" i="1"/>
  <c r="AQ4138" i="1"/>
  <c r="AQ4139" i="1"/>
  <c r="AQ4140" i="1"/>
  <c r="AQ4141" i="1"/>
  <c r="AQ4142" i="1"/>
  <c r="AQ4143" i="1"/>
  <c r="AQ4144" i="1"/>
  <c r="AQ4145" i="1"/>
  <c r="AQ4146" i="1"/>
  <c r="AQ4147" i="1"/>
  <c r="AQ4148" i="1"/>
  <c r="AQ4149" i="1"/>
  <c r="AQ4150" i="1"/>
  <c r="AQ4151" i="1"/>
  <c r="AQ4152" i="1"/>
  <c r="AQ4153" i="1"/>
  <c r="AQ4154" i="1"/>
  <c r="AQ4155" i="1"/>
  <c r="AQ4156" i="1"/>
  <c r="AQ4157" i="1"/>
  <c r="AQ4158" i="1"/>
  <c r="AQ4159" i="1"/>
  <c r="AQ4160" i="1"/>
  <c r="AQ4161" i="1"/>
  <c r="AQ4162" i="1"/>
  <c r="AQ4163" i="1"/>
  <c r="AQ4164" i="1"/>
  <c r="AQ4165" i="1"/>
  <c r="AQ4166" i="1"/>
  <c r="AQ4167" i="1"/>
  <c r="AQ4168" i="1"/>
  <c r="AQ4169" i="1"/>
  <c r="AQ4170" i="1"/>
  <c r="AQ4171" i="1"/>
  <c r="AQ4172" i="1"/>
  <c r="AQ4173" i="1"/>
  <c r="AQ4174" i="1"/>
  <c r="AQ4175" i="1"/>
  <c r="AQ4176" i="1"/>
  <c r="AQ4177" i="1"/>
  <c r="AQ4178" i="1"/>
  <c r="AQ4179" i="1"/>
  <c r="AQ4180" i="1"/>
  <c r="AQ4181" i="1"/>
  <c r="AQ4182" i="1"/>
  <c r="AQ4183" i="1"/>
  <c r="AQ4184" i="1"/>
  <c r="AQ4185" i="1"/>
  <c r="AQ4186" i="1"/>
  <c r="AQ4187" i="1"/>
  <c r="AQ4188" i="1"/>
  <c r="AQ4189" i="1"/>
  <c r="AQ4190" i="1"/>
  <c r="AQ4191" i="1"/>
  <c r="AQ4192" i="1"/>
  <c r="AQ4193" i="1"/>
  <c r="AQ4194" i="1"/>
  <c r="AQ4195" i="1"/>
  <c r="AQ4196" i="1"/>
  <c r="AQ4197" i="1"/>
  <c r="AQ4198" i="1"/>
  <c r="AQ4199" i="1"/>
  <c r="AQ4200" i="1"/>
  <c r="AQ4201" i="1"/>
  <c r="AQ4202" i="1"/>
  <c r="AQ4203" i="1"/>
  <c r="AQ4204" i="1"/>
  <c r="AQ4205" i="1"/>
  <c r="AQ4206" i="1"/>
  <c r="AQ4207" i="1"/>
  <c r="AQ4208" i="1"/>
  <c r="AQ4209" i="1"/>
  <c r="AQ4210" i="1"/>
  <c r="AQ4211" i="1"/>
  <c r="AQ4212" i="1"/>
  <c r="AQ4213" i="1"/>
  <c r="AQ4214" i="1"/>
  <c r="AQ4215" i="1"/>
  <c r="AQ4216" i="1"/>
  <c r="AQ4217" i="1"/>
  <c r="AQ4218" i="1"/>
  <c r="AQ4219" i="1"/>
  <c r="AQ4220" i="1"/>
  <c r="AQ4221" i="1"/>
  <c r="AQ4222" i="1"/>
  <c r="AQ4223" i="1"/>
  <c r="AQ4224" i="1"/>
  <c r="AQ4225" i="1"/>
  <c r="AQ4226" i="1"/>
  <c r="AQ4227" i="1"/>
  <c r="AQ4228" i="1"/>
  <c r="AQ4229" i="1"/>
  <c r="AQ4230" i="1"/>
  <c r="AQ4231" i="1"/>
  <c r="AQ4232" i="1"/>
  <c r="AQ4233" i="1"/>
  <c r="AQ4234" i="1"/>
  <c r="AQ4235" i="1"/>
  <c r="AQ4236" i="1"/>
  <c r="AQ4237" i="1"/>
  <c r="AQ4238" i="1"/>
  <c r="AQ4239" i="1"/>
  <c r="AQ4240" i="1"/>
  <c r="AQ4241" i="1"/>
  <c r="AQ4242" i="1"/>
  <c r="AQ4243" i="1"/>
  <c r="AQ4244" i="1"/>
  <c r="AQ4245" i="1"/>
  <c r="AQ4246" i="1"/>
  <c r="AQ4247" i="1"/>
  <c r="AQ4248" i="1"/>
  <c r="AQ4249" i="1"/>
  <c r="AQ4250" i="1"/>
  <c r="AQ4251" i="1"/>
  <c r="AQ4252" i="1"/>
  <c r="AQ4253" i="1"/>
  <c r="AQ4254" i="1"/>
  <c r="AQ4255" i="1"/>
  <c r="AQ4256" i="1"/>
  <c r="AQ4257" i="1"/>
  <c r="AQ4258" i="1"/>
  <c r="AQ4259" i="1"/>
  <c r="AQ4260" i="1"/>
  <c r="AQ4261" i="1"/>
  <c r="AQ4262" i="1"/>
  <c r="AQ4263" i="1"/>
  <c r="AQ4264" i="1"/>
  <c r="AQ4265" i="1"/>
  <c r="AQ4266" i="1"/>
  <c r="AQ4267" i="1"/>
  <c r="AQ4268" i="1"/>
  <c r="AQ4269" i="1"/>
  <c r="AQ4270" i="1"/>
  <c r="AQ4271" i="1"/>
  <c r="AQ4272" i="1"/>
  <c r="AQ4273" i="1"/>
  <c r="AQ4274" i="1"/>
  <c r="AQ4275" i="1"/>
  <c r="AQ4276" i="1"/>
  <c r="AQ4277" i="1"/>
  <c r="AQ4278" i="1"/>
  <c r="AQ4279" i="1"/>
  <c r="AQ4280" i="1"/>
  <c r="AQ4281" i="1"/>
  <c r="AQ4282" i="1"/>
  <c r="AQ4283" i="1"/>
  <c r="AQ4284" i="1"/>
  <c r="AQ4285" i="1"/>
  <c r="AQ4286" i="1"/>
  <c r="AQ4287" i="1"/>
  <c r="AQ4288" i="1"/>
  <c r="AQ4289" i="1"/>
  <c r="AQ4290" i="1"/>
  <c r="AQ4291" i="1"/>
  <c r="AQ4292" i="1"/>
  <c r="AQ4293" i="1"/>
  <c r="AQ4294" i="1"/>
  <c r="AQ4295" i="1"/>
  <c r="AQ4296" i="1"/>
  <c r="AQ4297" i="1"/>
  <c r="AQ4298" i="1"/>
  <c r="AQ4299" i="1"/>
  <c r="AQ4300" i="1"/>
  <c r="AQ4301" i="1"/>
  <c r="AQ4302" i="1"/>
  <c r="AQ4303" i="1"/>
  <c r="AQ4304" i="1"/>
  <c r="AQ4305" i="1"/>
  <c r="AQ4306" i="1"/>
  <c r="AQ4307" i="1"/>
  <c r="AQ4308" i="1"/>
  <c r="AQ4309" i="1"/>
  <c r="AQ4310" i="1"/>
  <c r="AQ4311" i="1"/>
  <c r="AQ4312" i="1"/>
  <c r="AQ4313" i="1"/>
  <c r="AQ4314" i="1"/>
  <c r="AQ4315" i="1"/>
  <c r="AQ4316" i="1"/>
  <c r="AQ4317" i="1"/>
  <c r="AQ4318" i="1"/>
  <c r="AQ4319" i="1"/>
  <c r="AQ4320" i="1"/>
  <c r="AQ4321" i="1"/>
  <c r="AQ4322" i="1"/>
  <c r="AQ4323" i="1"/>
  <c r="AQ4324" i="1"/>
  <c r="AQ4325" i="1"/>
  <c r="AQ4326" i="1"/>
  <c r="AQ4327" i="1"/>
  <c r="AQ4328" i="1"/>
  <c r="AQ4329" i="1"/>
  <c r="AQ4330" i="1"/>
  <c r="AQ4331" i="1"/>
  <c r="AQ4332" i="1"/>
  <c r="AQ4333" i="1"/>
  <c r="AQ4334" i="1"/>
  <c r="AQ4335" i="1"/>
  <c r="AQ4336" i="1"/>
  <c r="AQ4337" i="1"/>
  <c r="AQ4338" i="1"/>
  <c r="AQ4339" i="1"/>
  <c r="AQ4340" i="1"/>
  <c r="AQ4341" i="1"/>
  <c r="AQ4342" i="1"/>
  <c r="AQ4343" i="1"/>
  <c r="AQ4344" i="1"/>
  <c r="AQ4345" i="1"/>
  <c r="AQ4346" i="1"/>
  <c r="AQ4347" i="1"/>
  <c r="AQ4348" i="1"/>
  <c r="AQ4349" i="1"/>
  <c r="AQ4350" i="1"/>
  <c r="AQ4351" i="1"/>
  <c r="AQ4352" i="1"/>
  <c r="AQ4353" i="1"/>
  <c r="AQ4354" i="1"/>
  <c r="AQ4355" i="1"/>
  <c r="AQ4356" i="1"/>
  <c r="AQ4357" i="1"/>
  <c r="AQ4358" i="1"/>
  <c r="AQ4359" i="1"/>
  <c r="AQ4360" i="1"/>
  <c r="AQ4361" i="1"/>
  <c r="AQ4362" i="1"/>
  <c r="AQ4363" i="1"/>
  <c r="AQ4364" i="1"/>
  <c r="AQ4365" i="1"/>
  <c r="AQ4366" i="1"/>
  <c r="AQ4367" i="1"/>
  <c r="AQ4368" i="1"/>
  <c r="AQ4369" i="1"/>
  <c r="AQ4370" i="1"/>
  <c r="AQ4371" i="1"/>
  <c r="AQ4372" i="1"/>
  <c r="AQ4373" i="1"/>
  <c r="AQ4374" i="1"/>
  <c r="AQ4375" i="1"/>
  <c r="AQ4376" i="1"/>
  <c r="AQ4377" i="1"/>
  <c r="AQ4378" i="1"/>
  <c r="AQ4379" i="1"/>
  <c r="AQ4380" i="1"/>
  <c r="AQ4381" i="1"/>
  <c r="AQ4382" i="1"/>
  <c r="AQ4383" i="1"/>
  <c r="AQ4384" i="1"/>
  <c r="AQ4385" i="1"/>
  <c r="AQ4386" i="1"/>
  <c r="AQ4387" i="1"/>
  <c r="AQ4388" i="1"/>
  <c r="AQ4389" i="1"/>
  <c r="AQ4390" i="1"/>
  <c r="AQ4391" i="1"/>
  <c r="AQ4392" i="1"/>
  <c r="AQ4393" i="1"/>
  <c r="AQ4394" i="1"/>
  <c r="AQ4395" i="1"/>
  <c r="AQ4396" i="1"/>
  <c r="AQ4397" i="1"/>
  <c r="AQ4398" i="1"/>
  <c r="AQ4399" i="1"/>
  <c r="AQ4400" i="1"/>
  <c r="AQ4401" i="1"/>
  <c r="AQ4402" i="1"/>
  <c r="AQ4403" i="1"/>
  <c r="AQ4404" i="1"/>
  <c r="AQ4405" i="1"/>
  <c r="AQ4406" i="1"/>
  <c r="AQ4407" i="1"/>
  <c r="AQ4408" i="1"/>
  <c r="AQ4409" i="1"/>
  <c r="AQ4410" i="1"/>
  <c r="AQ4411" i="1"/>
  <c r="AQ4412" i="1"/>
  <c r="AQ4413" i="1"/>
  <c r="AQ4414" i="1"/>
  <c r="AQ4415" i="1"/>
  <c r="AQ4416" i="1"/>
  <c r="AQ4417" i="1"/>
  <c r="AQ4418" i="1"/>
  <c r="AQ4419" i="1"/>
  <c r="AQ4420" i="1"/>
  <c r="AQ4421" i="1"/>
  <c r="AQ4422" i="1"/>
  <c r="AQ4423" i="1"/>
  <c r="AQ4424" i="1"/>
  <c r="AQ4425" i="1"/>
  <c r="AQ4426" i="1"/>
  <c r="AQ4427" i="1"/>
  <c r="AQ4428" i="1"/>
  <c r="AQ4429" i="1"/>
  <c r="AQ4430" i="1"/>
  <c r="AQ4431" i="1"/>
  <c r="AQ4432" i="1"/>
  <c r="AQ4433" i="1"/>
  <c r="AQ4434" i="1"/>
  <c r="AQ4435" i="1"/>
  <c r="AQ4436" i="1"/>
  <c r="AQ4437" i="1"/>
  <c r="AQ4438" i="1"/>
  <c r="AQ4439" i="1"/>
  <c r="AQ4440" i="1"/>
  <c r="AQ4441" i="1"/>
  <c r="AQ4442" i="1"/>
  <c r="AQ4443" i="1"/>
  <c r="AQ4444" i="1"/>
  <c r="AQ4445" i="1"/>
  <c r="AQ4446" i="1"/>
  <c r="AQ4447" i="1"/>
  <c r="AQ4448" i="1"/>
  <c r="AQ4449" i="1"/>
  <c r="AQ4450" i="1"/>
  <c r="AQ4451" i="1"/>
  <c r="AQ4452" i="1"/>
  <c r="AQ4453" i="1"/>
  <c r="AQ4454" i="1"/>
  <c r="AQ4455" i="1"/>
  <c r="AQ4456" i="1"/>
  <c r="AQ4457" i="1"/>
  <c r="AQ4458" i="1"/>
  <c r="AQ4459" i="1"/>
  <c r="AQ4460" i="1"/>
  <c r="AQ4461" i="1"/>
  <c r="AQ4462" i="1"/>
  <c r="AQ4463" i="1"/>
  <c r="AQ4464" i="1"/>
  <c r="AQ4465" i="1"/>
  <c r="AQ4466" i="1"/>
  <c r="AQ4467" i="1"/>
  <c r="AQ4468" i="1"/>
  <c r="AQ4469" i="1"/>
  <c r="AQ4470" i="1"/>
  <c r="AQ4471" i="1"/>
  <c r="AQ4472" i="1"/>
  <c r="AQ4473" i="1"/>
  <c r="AQ4474" i="1"/>
  <c r="AQ4475" i="1"/>
  <c r="AQ4476" i="1"/>
  <c r="AQ4477" i="1"/>
  <c r="AQ4478" i="1"/>
  <c r="AQ4479" i="1"/>
  <c r="AQ4480" i="1"/>
  <c r="AQ4481" i="1"/>
  <c r="AQ4482" i="1"/>
  <c r="AQ4483" i="1"/>
  <c r="AQ4484" i="1"/>
  <c r="AQ4485" i="1"/>
  <c r="AQ4486" i="1"/>
  <c r="AQ4487" i="1"/>
  <c r="AQ4488" i="1"/>
  <c r="AQ4489" i="1"/>
  <c r="AQ4490" i="1"/>
  <c r="AQ4491" i="1"/>
  <c r="AQ4492" i="1"/>
  <c r="AQ4493" i="1"/>
  <c r="AQ4494" i="1"/>
  <c r="AQ4495" i="1"/>
  <c r="AQ4496" i="1"/>
  <c r="AQ4497" i="1"/>
  <c r="AQ4498" i="1"/>
  <c r="AQ4499" i="1"/>
  <c r="AQ4500" i="1"/>
  <c r="AQ4501" i="1"/>
  <c r="AQ4502" i="1"/>
  <c r="AQ4503" i="1"/>
  <c r="AQ4504" i="1"/>
  <c r="AQ4505" i="1"/>
  <c r="AQ4506" i="1"/>
  <c r="AQ4507" i="1"/>
  <c r="AQ4508" i="1"/>
  <c r="AQ4509" i="1"/>
  <c r="AQ4510" i="1"/>
  <c r="AQ4511" i="1"/>
  <c r="AQ4512" i="1"/>
  <c r="AQ4513" i="1"/>
  <c r="AQ4514" i="1"/>
  <c r="AQ4515" i="1"/>
  <c r="AQ4516" i="1"/>
  <c r="AQ4517" i="1"/>
  <c r="AQ4518" i="1"/>
  <c r="AQ4519" i="1"/>
  <c r="AQ4520" i="1"/>
  <c r="AQ4521" i="1"/>
  <c r="AQ4522" i="1"/>
  <c r="AQ4523" i="1"/>
  <c r="AQ4524" i="1"/>
  <c r="AQ4525" i="1"/>
  <c r="AQ4526" i="1"/>
  <c r="AQ4527" i="1"/>
  <c r="AQ4528" i="1"/>
  <c r="AQ4529" i="1"/>
  <c r="AQ4530" i="1"/>
  <c r="AQ4531" i="1"/>
  <c r="AQ4532" i="1"/>
  <c r="AQ4533" i="1"/>
  <c r="AQ4534" i="1"/>
  <c r="AQ4535" i="1"/>
  <c r="AQ4536" i="1"/>
  <c r="AQ4537" i="1"/>
  <c r="AQ4538" i="1"/>
  <c r="AQ4539" i="1"/>
  <c r="AQ4540" i="1"/>
  <c r="AQ4541" i="1"/>
  <c r="AQ4542" i="1"/>
  <c r="AQ4543" i="1"/>
  <c r="AQ4544" i="1"/>
  <c r="AQ4545" i="1"/>
  <c r="AQ4546" i="1"/>
  <c r="AQ4547" i="1"/>
  <c r="AQ4548" i="1"/>
  <c r="AQ4549" i="1"/>
  <c r="AQ4550" i="1"/>
  <c r="AQ4551" i="1"/>
  <c r="AQ4552" i="1"/>
  <c r="AQ4553" i="1"/>
  <c r="AQ4554" i="1"/>
  <c r="AQ4555" i="1"/>
  <c r="T9" i="4" l="1"/>
  <c r="T10" i="4" s="1"/>
  <c r="AQ11" i="4"/>
  <c r="I14" i="4" l="1"/>
  <c r="Y3" i="4"/>
  <c r="Y4" i="4" l="1"/>
  <c r="Z4" i="4" s="1"/>
  <c r="AA4" i="4" s="1"/>
  <c r="Z3" i="4"/>
  <c r="AA3" i="4" s="1"/>
  <c r="AU3" i="4"/>
  <c r="AQ12" i="4" s="1"/>
  <c r="Y5" i="4" l="1"/>
  <c r="Z5" i="4" s="1"/>
  <c r="AA5" i="4" s="1"/>
  <c r="AU4" i="4" l="1"/>
  <c r="AQ13" i="4" s="1"/>
  <c r="Y6" i="4"/>
  <c r="Z6" i="4" s="1"/>
  <c r="AA6" i="4" s="1"/>
  <c r="Y7" i="4" l="1"/>
  <c r="Z7" i="4" s="1"/>
  <c r="AA7" i="4" s="1"/>
  <c r="Y8" i="4" l="1"/>
  <c r="Z8" i="4" s="1"/>
  <c r="AA8" i="4" s="1"/>
  <c r="Y9" i="4" l="1"/>
  <c r="Z9" i="4" l="1"/>
  <c r="AA9" i="4" s="1"/>
  <c r="Y10" i="4"/>
  <c r="Z10" i="4" s="1"/>
  <c r="AA10" i="4" s="1"/>
  <c r="N3" i="4"/>
  <c r="L3" i="4"/>
  <c r="K3" i="4"/>
  <c r="J3" i="4"/>
  <c r="M3" i="4"/>
  <c r="W12" i="4" l="1"/>
  <c r="AB2" i="4" l="1"/>
  <c r="AL8" i="4" s="1"/>
  <c r="Q15" i="4"/>
  <c r="AA25" i="4"/>
  <c r="AB25" i="4" s="1"/>
  <c r="AC25" i="4" s="1"/>
  <c r="AC29" i="4" s="1"/>
  <c r="AL7" i="4" l="1"/>
  <c r="AO9" i="4"/>
  <c r="AP7" i="4"/>
  <c r="AC4" i="4"/>
  <c r="AC16" i="4" s="1"/>
  <c r="AC6" i="4"/>
  <c r="AE53" i="4" s="1"/>
  <c r="AM7" i="4"/>
  <c r="AC5" i="4"/>
  <c r="AP5" i="4"/>
  <c r="AN7" i="4"/>
  <c r="AL3" i="4"/>
  <c r="AC2" i="4"/>
  <c r="AA16" i="4" s="1"/>
  <c r="AP9" i="4"/>
  <c r="AN3" i="4"/>
  <c r="AC8" i="4"/>
  <c r="AE55" i="4" s="1"/>
  <c r="AP3" i="4"/>
  <c r="AM5" i="4"/>
  <c r="AM6" i="4"/>
  <c r="AL5" i="4"/>
  <c r="AP8" i="4"/>
  <c r="AO6" i="4"/>
  <c r="AC9" i="4"/>
  <c r="AH16" i="4" s="1"/>
  <c r="AC7" i="4"/>
  <c r="AF16" i="4" s="1"/>
  <c r="AP6" i="4"/>
  <c r="AM8" i="4"/>
  <c r="AM9" i="4"/>
  <c r="AN8" i="4"/>
  <c r="AO8" i="4"/>
  <c r="AO5" i="4"/>
  <c r="AM3" i="4"/>
  <c r="AN5" i="4"/>
  <c r="AL9" i="4"/>
  <c r="AO7" i="4"/>
  <c r="AN9" i="4"/>
  <c r="AC3" i="4"/>
  <c r="AL6" i="4"/>
  <c r="AO3" i="4"/>
  <c r="AN6" i="4"/>
  <c r="AC10" i="4"/>
  <c r="AI16" i="4" s="1"/>
  <c r="AE57" i="4" s="1"/>
  <c r="AO4" i="4"/>
  <c r="AN4" i="4"/>
  <c r="AL4" i="4"/>
  <c r="AP4" i="4"/>
  <c r="AM4" i="4"/>
  <c r="AE52" i="4" l="1"/>
  <c r="AD16" i="4"/>
  <c r="AE50" i="4"/>
  <c r="AB16" i="4"/>
  <c r="AE56" i="4"/>
  <c r="AE51" i="4"/>
  <c r="AE16" i="4"/>
  <c r="AM11" i="4"/>
  <c r="AM13" i="4" s="1"/>
  <c r="AM15" i="4" s="1"/>
  <c r="AG16" i="4"/>
  <c r="AE54" i="4"/>
  <c r="AP11" i="4"/>
  <c r="AP12" i="4" s="1"/>
  <c r="AP14" i="4" s="1"/>
  <c r="AL11" i="4"/>
  <c r="AL12" i="4" s="1"/>
  <c r="AL14" i="4" s="1"/>
  <c r="AO11" i="4"/>
  <c r="AO12" i="4" s="1"/>
  <c r="AO14" i="4" s="1"/>
  <c r="AN11" i="4"/>
  <c r="AN13" i="4" s="1"/>
  <c r="AN15" i="4" s="1"/>
  <c r="AE49" i="4"/>
  <c r="AE46" i="4"/>
  <c r="X16" i="4"/>
  <c r="Z16" i="4"/>
  <c r="AE48" i="4"/>
  <c r="W16" i="4"/>
  <c r="AE45" i="4"/>
  <c r="Y16" i="4"/>
  <c r="AE47" i="4"/>
  <c r="V16" i="4"/>
  <c r="AE44" i="4"/>
  <c r="AM12" i="4" l="1"/>
  <c r="AM14" i="4" s="1"/>
  <c r="AL13" i="4"/>
  <c r="AL15" i="4" s="1"/>
  <c r="AP13" i="4"/>
  <c r="AP15" i="4" s="1"/>
  <c r="AO13" i="4"/>
  <c r="AO15" i="4" s="1"/>
  <c r="AN12" i="4"/>
  <c r="AN14" i="4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H1" type="6" refreshedVersion="6" background="1" saveData="1">
    <textPr codePage="850" sourceFile="\\sb1files.epfl.ch\LNCE\Data group member\Margarita\Electrochem\CO2RR\MGCO2RR024\GC data\CH1.LOG" thousands=" ">
      <textFields count="30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name="CH2" type="6" refreshedVersion="6" background="1" saveData="1">
    <textPr codePage="850" sourceFile="Z:\Data group member\Valery\Experiment\Electrochemistry\Laia's samples\19-12-09 H1\GC\CH2.LOG" thousands=" ">
      <textFields count="2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00000000-0015-0000-FFFF-FFFF02000000}" name="CH21" type="6" refreshedVersion="6" background="1" saveData="1">
    <textPr codePage="850" sourceFile="\\sb1files.epfl.ch\LNCE\Data group member\Margarita\Electrochem\CO2RR\MGCO2RR024\GC data\CH2.LOG">
      <textFields count="17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00000000-0015-0000-FFFF-FFFF03000000}" name="EC_1 Glassy Carbon_C01" type="6" refreshedVersion="6" background="1" saveData="1">
    <textPr codePage="932" sourceFile="\\sb1files.epfl.ch\LNCE\Data group member\Margarita\Electrochem\CO2RR\MGCO2RR024\CA\CA_02_CA_C01.txt" thousands=" ">
      <textFields>
        <textField/>
      </textFields>
    </textPr>
  </connection>
  <connection id="5" xr16:uid="{00000000-0015-0000-FFFF-FFFF04000000}" name="EC_1 Glassy Carbon_C011" type="6" refreshedVersion="5" background="1" saveData="1">
    <textPr codePage="932" sourceFile="Z:\Data group member\Coline\Electrochemistry\22-09-30 CB-H0003 -1.1V vs RHE CO2 carb ABCu19 13300rpm 10min GCT1 15ug REF-VO-122mV GC1\CA_02_CA_C02.txt" thousands=" ">
      <textFields>
        <textField/>
      </textFields>
    </textPr>
  </connection>
</connections>
</file>

<file path=xl/sharedStrings.xml><?xml version="1.0" encoding="utf-8"?>
<sst xmlns="http://schemas.openxmlformats.org/spreadsheetml/2006/main" count="328" uniqueCount="172">
  <si>
    <t>FORMATE</t>
  </si>
  <si>
    <t>FORMALDEHYDE</t>
  </si>
  <si>
    <t>ACETATE</t>
  </si>
  <si>
    <t>GLYOXAL</t>
  </si>
  <si>
    <t>PROPIONALDEHYDE</t>
  </si>
  <si>
    <t>1-PROPANOL</t>
  </si>
  <si>
    <t>COMPONENT</t>
  </si>
  <si>
    <t>ppm</t>
  </si>
  <si>
    <t>CO</t>
  </si>
  <si>
    <t>CH4</t>
  </si>
  <si>
    <t>C2H4</t>
  </si>
  <si>
    <t>C2H6</t>
  </si>
  <si>
    <t>H2</t>
  </si>
  <si>
    <t xml:space="preserve">Time </t>
  </si>
  <si>
    <t xml:space="preserve">Current </t>
  </si>
  <si>
    <t>Nt</t>
  </si>
  <si>
    <t>[mA]</t>
  </si>
  <si>
    <t>(number of total electron)</t>
  </si>
  <si>
    <t xml:space="preserve">Component </t>
  </si>
  <si>
    <t>Number of electron</t>
  </si>
  <si>
    <t>RUN</t>
  </si>
  <si>
    <t xml:space="preserve">[min] </t>
  </si>
  <si>
    <t>Filling Time (sec)</t>
  </si>
  <si>
    <t>Loop Volume</t>
  </si>
  <si>
    <t>CO2 flow</t>
  </si>
  <si>
    <t>Temperature</t>
  </si>
  <si>
    <t>K</t>
  </si>
  <si>
    <t>sec</t>
  </si>
  <si>
    <t>ml/min</t>
  </si>
  <si>
    <t>ml</t>
  </si>
  <si>
    <t>moles of electrons required for reducing CO2 to products</t>
  </si>
  <si>
    <t>Faradaic efficiency [%]</t>
  </si>
  <si>
    <t>EC-Lab ASCII FILE</t>
  </si>
  <si>
    <t>Chronoamperometry / Chronocoulometry</t>
  </si>
  <si>
    <t xml:space="preserve">User : </t>
  </si>
  <si>
    <t>Electrode connection : standard</t>
  </si>
  <si>
    <t>Ewe,I filtering : 50 kHz</t>
  </si>
  <si>
    <t>Saved on :</t>
  </si>
  <si>
    <t xml:space="preserve">Electrode material : </t>
  </si>
  <si>
    <t xml:space="preserve">Initial state : </t>
  </si>
  <si>
    <t xml:space="preserve">Electrolyte : </t>
  </si>
  <si>
    <t xml:space="preserve">Comments : </t>
  </si>
  <si>
    <t>Cable : standard</t>
  </si>
  <si>
    <t>Characteristic mass : 0.001 g</t>
  </si>
  <si>
    <t>Equivalent Weight : 0.000 g/eq.</t>
  </si>
  <si>
    <t>Density : 0.000 g/cm3</t>
  </si>
  <si>
    <t xml:space="preserve">vs.                 Ref                 </t>
  </si>
  <si>
    <t xml:space="preserve">Imax                pass                </t>
  </si>
  <si>
    <t xml:space="preserve">unit Imax           mA                  </t>
  </si>
  <si>
    <t xml:space="preserve">Imin                pass                </t>
  </si>
  <si>
    <t xml:space="preserve">unit Imin           mA                  </t>
  </si>
  <si>
    <t xml:space="preserve">dQM                 0.000               </t>
  </si>
  <si>
    <t xml:space="preserve">unit dQM            mA.h                </t>
  </si>
  <si>
    <t xml:space="preserve">record              I                   </t>
  </si>
  <si>
    <t xml:space="preserve">dI                  5.000               </t>
  </si>
  <si>
    <t xml:space="preserve">unit dI             mA                  </t>
  </si>
  <si>
    <t xml:space="preserve">dQ                  0.000               </t>
  </si>
  <si>
    <t xml:space="preserve">unit dQ             mA.h                </t>
  </si>
  <si>
    <t xml:space="preserve">I Range min         Unset               </t>
  </si>
  <si>
    <t xml:space="preserve">I Range max         Unset               </t>
  </si>
  <si>
    <t xml:space="preserve">I Range init        Unset               </t>
  </si>
  <si>
    <t xml:space="preserve">Bandwidth           8                   </t>
  </si>
  <si>
    <t xml:space="preserve">goto Ns'            0                   </t>
  </si>
  <si>
    <t xml:space="preserve">nc cycles           0                   </t>
  </si>
  <si>
    <t>mode</t>
  </si>
  <si>
    <t>ox/red</t>
  </si>
  <si>
    <t>error</t>
  </si>
  <si>
    <t>control changes</t>
  </si>
  <si>
    <t>Ns changes</t>
  </si>
  <si>
    <t>counter inc.</t>
  </si>
  <si>
    <t>Ns</t>
  </si>
  <si>
    <t>time/s</t>
  </si>
  <si>
    <t>control/V</t>
  </si>
  <si>
    <t>Ewe/V</t>
  </si>
  <si>
    <t>I/mA</t>
  </si>
  <si>
    <t>dQ/C</t>
  </si>
  <si>
    <t>(Q-Qo)/C</t>
  </si>
  <si>
    <t>Q charge/discharge/mA.h</t>
  </si>
  <si>
    <t>half cycle</t>
  </si>
  <si>
    <t>Rcmp/Ohm</t>
  </si>
  <si>
    <t>Q discharge/mA.h</t>
  </si>
  <si>
    <t>Q charge/mA.h</t>
  </si>
  <si>
    <t>Capacity/mA.h</t>
  </si>
  <si>
    <t>Efficiency/%</t>
  </si>
  <si>
    <t>cycle number</t>
  </si>
  <si>
    <t xml:space="preserve">dt (s)              1.0000              </t>
  </si>
  <si>
    <t>average:</t>
  </si>
  <si>
    <t>ETH. GLYCOL</t>
  </si>
  <si>
    <t>MeOH</t>
  </si>
  <si>
    <t>EtOH</t>
  </si>
  <si>
    <t>Cell Volume (ml)</t>
  </si>
  <si>
    <t>Conc. (mM)</t>
  </si>
  <si>
    <t>electrons (n)</t>
  </si>
  <si>
    <t>Amount (mol)</t>
  </si>
  <si>
    <t>moles electron output</t>
  </si>
  <si>
    <t>AVERAGE CURRENT</t>
  </si>
  <si>
    <t>F.E. (%)</t>
  </si>
  <si>
    <t>GAS PRODUCTS</t>
  </si>
  <si>
    <t>LIQUID PRODUCTS</t>
  </si>
  <si>
    <t>n, Cu / mol</t>
  </si>
  <si>
    <t>Formate</t>
  </si>
  <si>
    <t>MOLES</t>
  </si>
  <si>
    <t>TON</t>
  </si>
  <si>
    <t>n, atoms / mol</t>
  </si>
  <si>
    <t>TOF</t>
  </si>
  <si>
    <t>BULK</t>
  </si>
  <si>
    <t>SURFACE</t>
  </si>
  <si>
    <t>Channel : Floating</t>
  </si>
  <si>
    <t>Background compensation level</t>
  </si>
  <si>
    <t>GLASSY CARBON 2B</t>
  </si>
  <si>
    <t>1-PrOH</t>
  </si>
  <si>
    <t>N electrons</t>
  </si>
  <si>
    <t>Electrons consumed</t>
  </si>
  <si>
    <t>Free electrons</t>
  </si>
  <si>
    <t>n</t>
  </si>
  <si>
    <t>Ga atoms which can be reduced with &lt;-</t>
  </si>
  <si>
    <t>Ga atoms loaded</t>
  </si>
  <si>
    <t>Surface fraction</t>
  </si>
  <si>
    <t>Surface atoms overall</t>
  </si>
  <si>
    <t>Nt number total electrons (mol)</t>
  </si>
  <si>
    <t>Time needed to reduce all of them with ^</t>
  </si>
  <si>
    <t>CO2RR</t>
  </si>
  <si>
    <t>gas</t>
  </si>
  <si>
    <t>C1/C2</t>
  </si>
  <si>
    <t>Ewe ctrl range : min = -10.00 V, max = 10.00 V</t>
  </si>
  <si>
    <t xml:space="preserve">E range min (V)     -10.000             </t>
  </si>
  <si>
    <t xml:space="preserve">E range max (V)     10.000              </t>
  </si>
  <si>
    <t xml:space="preserve"> </t>
  </si>
  <si>
    <t>Potential control : Ewe</t>
  </si>
  <si>
    <t>EC-LAB for windows v11.61 (software)</t>
  </si>
  <si>
    <t>Internet server v11.61 (firmware)</t>
  </si>
  <si>
    <t>Command interpretor v11.61 (firmware)</t>
  </si>
  <si>
    <t>Cycle Definition : Charge/Discharge alternance</t>
  </si>
  <si>
    <t xml:space="preserve">dta (s)             0.1000              </t>
  </si>
  <si>
    <t>I Range</t>
  </si>
  <si>
    <t>Energy we charge/W.h</t>
  </si>
  <si>
    <t>Energy we discharge/W.h</t>
  </si>
  <si>
    <t>step time/s</t>
  </si>
  <si>
    <t>Pwe/W</t>
  </si>
  <si>
    <t>Rwe/Ohm</t>
  </si>
  <si>
    <t>Device : SP-300 (SN 0621)</t>
  </si>
  <si>
    <t>Address : 128.178.117.124</t>
  </si>
  <si>
    <t xml:space="preserve">ti (h:m:s)          1:05:0.0000         </t>
  </si>
  <si>
    <t>Electrode surface area : 0.001 cm²</t>
  </si>
  <si>
    <t>Volume (V) : 0.001 cm³</t>
  </si>
  <si>
    <t>Capacitance charge/µF</t>
  </si>
  <si>
    <t>Capacitance discharge/µF</t>
  </si>
  <si>
    <t xml:space="preserve">Nb header lines : 62                          </t>
  </si>
  <si>
    <t>Run on channel : 1 (SN 1528)</t>
  </si>
  <si>
    <t>Loaded Setting File :  \\sb-nas1.rcp.epfl.ch\LNCE\Present\Data group member\Jennifer\CO2RR\Techniques\MIR+Potential applied_H-cell.mps</t>
  </si>
  <si>
    <t>Host : 10.46.1.85</t>
  </si>
  <si>
    <t xml:space="preserve">I Range             10 mA               </t>
  </si>
  <si>
    <t>Acquisition started on : 11/14/2025 14:49:51.657</t>
  </si>
  <si>
    <t>Technique started on : 11/14/2025 14:49:51.708</t>
  </si>
  <si>
    <t>File : EXPERIMENT_CA_02_CA_C01.mpr</t>
  </si>
  <si>
    <t>Directory : \\sb-nas1.rcp.epfl.ch\LNCE\Present\Data group member\Jennifer\CO2RR\DATA\H-Cell\TP\2025\Group E\</t>
  </si>
  <si>
    <t xml:space="preserve">Ei (V)              -1.767              </t>
  </si>
  <si>
    <t>FID_GROUP_E01.CHR</t>
  </si>
  <si>
    <t>14.11.2025</t>
  </si>
  <si>
    <t>FID_GROUP_E02.CHR</t>
  </si>
  <si>
    <t>FID_GROUP_E03.CHR</t>
  </si>
  <si>
    <t>FID_GROUP_E04.CHR</t>
  </si>
  <si>
    <t>FID_GROUP_E05.CHR</t>
  </si>
  <si>
    <t>FID_GROUP_E06.CHR</t>
  </si>
  <si>
    <t>FID_GROUP_E07.CHR</t>
  </si>
  <si>
    <t>TCD_GROUP_E01.CHR</t>
  </si>
  <si>
    <t>TCD_GROUP_E02.CHR</t>
  </si>
  <si>
    <t>TCD_GROUP_E03.CHR</t>
  </si>
  <si>
    <t>TCD_GROUP_E04.CHR</t>
  </si>
  <si>
    <t>TCD_GROUP_E05.CHR</t>
  </si>
  <si>
    <t>TCD_GROUP_E06.CHR</t>
  </si>
  <si>
    <t>TCD_GROUP_E07.CHR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</si>
</sst>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"/>
    <numFmt numFmtId="165" formatCode="0.0000"/>
    <numFmt numFmtId="166" formatCode="0.000E+00"/>
    <numFmt numFmtId="167" formatCode="0.0"/>
  </numFmts>
  <fonts count="3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1">
    <xf numFmtId="0" fontId="0" fillId="0" borderId="0"/>
  </cellStyleXfs>
  <cellXfs count="110">
    <xf numFmtId="0" fontId="0" fillId="0" borderId="0" xfId="0"/>
    <xf numFmtId="0" fontId="0" fillId="0" borderId="7" xfId="0" applyBorder="1"/>
    <xf numFmtId="0" fontId="0" fillId="0" borderId="8" xfId="0" applyBorder="1"/>
    <xf numFmtId="0" fontId="0" fillId="0" borderId="9" xfId="0" applyBorder="1"/>
    <xf numFmtId="164" fontId="0" fillId="0" borderId="8" xfId="0" applyNumberFormat="1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11" fontId="0" fillId="0" borderId="0" xfId="0" applyNumberFormat="1"/>
    <xf numFmtId="165" fontId="0" fillId="0" borderId="0" xfId="0" applyNumberFormat="1"/>
    <xf numFmtId="0" fontId="0" fillId="0" borderId="15" xfId="0" applyBorder="1"/>
    <xf numFmtId="0" fontId="0" fillId="0" borderId="16" xfId="0" applyBorder="1"/>
    <xf numFmtId="0" fontId="0" fillId="0" borderId="17" xfId="0" applyBorder="1"/>
    <xf numFmtId="14" fontId="0" fillId="0" borderId="0" xfId="0" applyNumberFormat="1"/>
    <xf numFmtId="21" fontId="0" fillId="0" borderId="0" xfId="0" applyNumberFormat="1"/>
    <xf numFmtId="0" fontId="1" fillId="0" borderId="0" xfId="0" applyFont="1"/>
    <xf numFmtId="2" fontId="0" fillId="0" borderId="8" xfId="0" applyNumberFormat="1" applyBorder="1"/>
    <xf numFmtId="0" fontId="1" fillId="2" borderId="15" xfId="0" applyFont="1" applyFill="1" applyBorder="1"/>
    <xf numFmtId="0" fontId="1" fillId="2" borderId="16" xfId="0" applyFont="1" applyFill="1" applyBorder="1"/>
    <xf numFmtId="0" fontId="1" fillId="2" borderId="17" xfId="0" applyFont="1" applyFill="1" applyBorder="1"/>
    <xf numFmtId="0" fontId="1" fillId="2" borderId="9" xfId="0" applyFont="1" applyFill="1" applyBorder="1"/>
    <xf numFmtId="0" fontId="0" fillId="0" borderId="21" xfId="0" applyBorder="1"/>
    <xf numFmtId="11" fontId="0" fillId="0" borderId="22" xfId="0" applyNumberFormat="1" applyBorder="1"/>
    <xf numFmtId="11" fontId="0" fillId="0" borderId="23" xfId="0" applyNumberFormat="1" applyBorder="1"/>
    <xf numFmtId="0" fontId="0" fillId="0" borderId="26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1" fillId="2" borderId="29" xfId="0" applyFont="1" applyFill="1" applyBorder="1"/>
    <xf numFmtId="0" fontId="0" fillId="0" borderId="30" xfId="0" applyBorder="1"/>
    <xf numFmtId="14" fontId="0" fillId="0" borderId="8" xfId="0" applyNumberFormat="1" applyBorder="1"/>
    <xf numFmtId="21" fontId="0" fillId="0" borderId="8" xfId="0" applyNumberFormat="1" applyBorder="1"/>
    <xf numFmtId="0" fontId="0" fillId="0" borderId="20" xfId="0" applyBorder="1"/>
    <xf numFmtId="0" fontId="0" fillId="0" borderId="29" xfId="0" applyBorder="1"/>
    <xf numFmtId="0" fontId="0" fillId="0" borderId="1" xfId="0" applyBorder="1"/>
    <xf numFmtId="11" fontId="0" fillId="0" borderId="3" xfId="0" applyNumberFormat="1" applyBorder="1"/>
    <xf numFmtId="0" fontId="1" fillId="2" borderId="4" xfId="0" applyFont="1" applyFill="1" applyBorder="1"/>
    <xf numFmtId="0" fontId="1" fillId="2" borderId="5" xfId="0" applyFont="1" applyFill="1" applyBorder="1"/>
    <xf numFmtId="0" fontId="1" fillId="2" borderId="6" xfId="0" applyFont="1" applyFill="1" applyBorder="1"/>
    <xf numFmtId="0" fontId="0" fillId="0" borderId="4" xfId="0" applyBorder="1"/>
    <xf numFmtId="0" fontId="2" fillId="0" borderId="35" xfId="0" applyFont="1" applyBorder="1"/>
    <xf numFmtId="0" fontId="2" fillId="0" borderId="1" xfId="0" applyFont="1" applyBorder="1"/>
    <xf numFmtId="0" fontId="2" fillId="0" borderId="2" xfId="0" applyFont="1" applyBorder="1"/>
    <xf numFmtId="0" fontId="0" fillId="3" borderId="8" xfId="0" applyFill="1" applyBorder="1"/>
    <xf numFmtId="0" fontId="0" fillId="0" borderId="36" xfId="0" applyBorder="1"/>
    <xf numFmtId="0" fontId="0" fillId="0" borderId="32" xfId="0" applyBorder="1"/>
    <xf numFmtId="2" fontId="0" fillId="2" borderId="10" xfId="0" applyNumberFormat="1" applyFill="1" applyBorder="1"/>
    <xf numFmtId="2" fontId="0" fillId="2" borderId="11" xfId="0" applyNumberFormat="1" applyFill="1" applyBorder="1"/>
    <xf numFmtId="2" fontId="0" fillId="2" borderId="12" xfId="0" applyNumberFormat="1" applyFill="1" applyBorder="1"/>
    <xf numFmtId="0" fontId="1" fillId="2" borderId="8" xfId="0" applyFont="1" applyFill="1" applyBorder="1"/>
    <xf numFmtId="2" fontId="0" fillId="2" borderId="8" xfId="0" applyNumberFormat="1" applyFill="1" applyBorder="1"/>
    <xf numFmtId="0" fontId="0" fillId="0" borderId="39" xfId="0" applyBorder="1"/>
    <xf numFmtId="0" fontId="0" fillId="4" borderId="8" xfId="0" applyFill="1" applyBorder="1"/>
    <xf numFmtId="0" fontId="0" fillId="4" borderId="0" xfId="0" applyFill="1"/>
    <xf numFmtId="0" fontId="0" fillId="3" borderId="4" xfId="0" applyFill="1" applyBorder="1"/>
    <xf numFmtId="0" fontId="0" fillId="3" borderId="5" xfId="0" applyFill="1" applyBorder="1"/>
    <xf numFmtId="0" fontId="0" fillId="3" borderId="6" xfId="0" applyFill="1" applyBorder="1"/>
    <xf numFmtId="2" fontId="0" fillId="3" borderId="10" xfId="0" applyNumberFormat="1" applyFill="1" applyBorder="1"/>
    <xf numFmtId="2" fontId="0" fillId="3" borderId="11" xfId="0" applyNumberFormat="1" applyFill="1" applyBorder="1"/>
    <xf numFmtId="2" fontId="0" fillId="3" borderId="12" xfId="0" applyNumberFormat="1" applyFill="1" applyBorder="1"/>
    <xf numFmtId="0" fontId="2" fillId="3" borderId="3" xfId="0" applyFont="1" applyFill="1" applyBorder="1"/>
    <xf numFmtId="0" fontId="0" fillId="3" borderId="9" xfId="0" applyFill="1" applyBorder="1"/>
    <xf numFmtId="2" fontId="0" fillId="3" borderId="8" xfId="0" applyNumberFormat="1" applyFill="1" applyBorder="1"/>
    <xf numFmtId="0" fontId="2" fillId="0" borderId="0" xfId="0" applyFont="1"/>
    <xf numFmtId="2" fontId="0" fillId="0" borderId="0" xfId="0" applyNumberFormat="1"/>
    <xf numFmtId="0" fontId="0" fillId="3" borderId="0" xfId="0" applyFill="1"/>
    <xf numFmtId="0" fontId="0" fillId="0" borderId="28" xfId="0" applyBorder="1"/>
    <xf numFmtId="0" fontId="0" fillId="0" borderId="37" xfId="0" applyBorder="1"/>
    <xf numFmtId="0" fontId="0" fillId="0" borderId="38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40" xfId="0" applyBorder="1"/>
    <xf numFmtId="0" fontId="0" fillId="0" borderId="33" xfId="0" applyBorder="1"/>
    <xf numFmtId="0" fontId="0" fillId="0" borderId="18" xfId="0" applyBorder="1"/>
    <xf numFmtId="0" fontId="0" fillId="0" borderId="46" xfId="0" applyBorder="1"/>
    <xf numFmtId="0" fontId="0" fillId="0" borderId="41" xfId="0" applyBorder="1"/>
    <xf numFmtId="11" fontId="0" fillId="0" borderId="4" xfId="0" applyNumberFormat="1" applyBorder="1"/>
    <xf numFmtId="0" fontId="0" fillId="0" borderId="5" xfId="0" applyBorder="1"/>
    <xf numFmtId="0" fontId="0" fillId="0" borderId="6" xfId="0" applyBorder="1"/>
    <xf numFmtId="9" fontId="0" fillId="0" borderId="0" xfId="0" applyNumberFormat="1"/>
    <xf numFmtId="2" fontId="0" fillId="0" borderId="16" xfId="0" applyNumberFormat="1" applyBorder="1"/>
    <xf numFmtId="0" fontId="0" fillId="0" borderId="47" xfId="0" applyBorder="1"/>
    <xf numFmtId="2" fontId="0" fillId="3" borderId="9" xfId="0" applyNumberFormat="1" applyFill="1" applyBorder="1"/>
    <xf numFmtId="2" fontId="0" fillId="0" borderId="15" xfId="0" applyNumberFormat="1" applyBorder="1"/>
    <xf numFmtId="166" fontId="0" fillId="0" borderId="31" xfId="0" applyNumberFormat="1" applyBorder="1"/>
    <xf numFmtId="167" fontId="1" fillId="2" borderId="13" xfId="0" applyNumberFormat="1" applyFont="1" applyFill="1" applyBorder="1"/>
    <xf numFmtId="167" fontId="1" fillId="2" borderId="8" xfId="0" applyNumberFormat="1" applyFont="1" applyFill="1" applyBorder="1"/>
    <xf numFmtId="167" fontId="1" fillId="2" borderId="34" xfId="0" applyNumberFormat="1" applyFont="1" applyFill="1" applyBorder="1"/>
    <xf numFmtId="167" fontId="0" fillId="0" borderId="0" xfId="0" applyNumberFormat="1"/>
    <xf numFmtId="21" fontId="0" fillId="0" borderId="0" xfId="0" applyNumberFormat="1" applyBorder="1"/>
    <xf numFmtId="0" fontId="0" fillId="0" borderId="0" xfId="0" applyBorder="1"/>
    <xf numFmtId="0" fontId="2" fillId="0" borderId="42" xfId="0" applyFont="1" applyBorder="1" applyAlignment="1">
      <alignment horizontal="center"/>
    </xf>
    <xf numFmtId="0" fontId="2" fillId="0" borderId="43" xfId="0" applyFont="1" applyBorder="1" applyAlignment="1">
      <alignment horizontal="center"/>
    </xf>
    <xf numFmtId="0" fontId="2" fillId="0" borderId="44" xfId="0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2" fillId="2" borderId="42" xfId="0" applyFont="1" applyFill="1" applyBorder="1" applyAlignment="1">
      <alignment horizontal="center"/>
    </xf>
    <xf numFmtId="0" fontId="2" fillId="2" borderId="43" xfId="0" applyFont="1" applyFill="1" applyBorder="1" applyAlignment="1">
      <alignment horizontal="center"/>
    </xf>
    <xf numFmtId="0" fontId="2" fillId="2" borderId="44" xfId="0" applyFont="1" applyFill="1" applyBorder="1" applyAlignment="1">
      <alignment horizontal="center"/>
    </xf>
    <xf numFmtId="0" fontId="2" fillId="3" borderId="42" xfId="0" applyFont="1" applyFill="1" applyBorder="1" applyAlignment="1">
      <alignment horizontal="center"/>
    </xf>
    <xf numFmtId="0" fontId="2" fillId="3" borderId="43" xfId="0" applyFont="1" applyFill="1" applyBorder="1" applyAlignment="1">
      <alignment horizontal="center"/>
    </xf>
    <xf numFmtId="0" fontId="2" fillId="3" borderId="44" xfId="0" applyFont="1" applyFill="1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25" xfId="0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11" fontId="2" fillId="0" borderId="45" xfId="0" applyNumberFormat="1" applyFont="1" applyBorder="1" applyAlignment="1">
      <alignment horizontal="center" vertical="center"/>
    </xf>
    <xf numFmtId="11" fontId="2" fillId="0" borderId="0" xfId="0" applyNumberFormat="1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CH" b="1"/>
              <a:t>FARADAIC</a:t>
            </a:r>
            <a:r>
              <a:rPr lang="fr-CH" b="1" baseline="0"/>
              <a:t> EFFICIENCY</a:t>
            </a:r>
            <a:endParaRPr lang="fr-CH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'FARADAIC EFFICIENCY'!$O$1</c:f>
              <c:strCache>
                <c:ptCount val="1"/>
                <c:pt idx="0">
                  <c:v>H2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'FARADAIC EFFICIENCY'!$B$3:$B$9</c:f>
              <c:numCache>
                <c:formatCode>0.00</c:formatCode>
                <c:ptCount val="7"/>
                <c:pt idx="0">
                  <c:v>0</c:v>
                </c:pt>
                <c:pt idx="1">
                  <c:v>10.5</c:v>
                </c:pt>
                <c:pt idx="2">
                  <c:v>21</c:v>
                </c:pt>
                <c:pt idx="3">
                  <c:v>31.5</c:v>
                </c:pt>
                <c:pt idx="4">
                  <c:v>42</c:v>
                </c:pt>
                <c:pt idx="5">
                  <c:v>52.5</c:v>
                </c:pt>
                <c:pt idx="6">
                  <c:v>63</c:v>
                </c:pt>
              </c:numCache>
            </c:numRef>
          </c:cat>
          <c:val>
            <c:numRef>
              <c:f>'FARADAIC EFFICIENCY'!$O$3:$O$9</c:f>
              <c:numCache>
                <c:formatCode>0.0</c:formatCode>
                <c:ptCount val="7"/>
                <c:pt idx="0" formatCode="General">
                  <c:v>0</c:v>
                </c:pt>
                <c:pt idx="1">
                  <c:v>30.16129788410997</c:v>
                </c:pt>
                <c:pt idx="2">
                  <c:v>37.799708033764574</c:v>
                </c:pt>
                <c:pt idx="3">
                  <c:v>40.972041732343797</c:v>
                </c:pt>
                <c:pt idx="4">
                  <c:v>41.151145701192455</c:v>
                </c:pt>
                <c:pt idx="5">
                  <c:v>39.941593445041043</c:v>
                </c:pt>
                <c:pt idx="6">
                  <c:v>45.594930576239342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71-4B33-A446-234E023166B4}"/>
            </c:ext>
          </c:extLst>
        </c:ser>
        <c:ser>
          <c:idx val="1"/>
          <c:order val="1"/>
          <c:tx>
            <c:strRef>
              <c:f>'FARADAIC EFFICIENCY'!$P$1</c:f>
              <c:strCache>
                <c:ptCount val="1"/>
                <c:pt idx="0">
                  <c:v>CO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'FARADAIC EFFICIENCY'!$B$3:$B$9</c:f>
              <c:numCache>
                <c:formatCode>0.00</c:formatCode>
                <c:ptCount val="7"/>
                <c:pt idx="0">
                  <c:v>0</c:v>
                </c:pt>
                <c:pt idx="1">
                  <c:v>10.5</c:v>
                </c:pt>
                <c:pt idx="2">
                  <c:v>21</c:v>
                </c:pt>
                <c:pt idx="3">
                  <c:v>31.5</c:v>
                </c:pt>
                <c:pt idx="4">
                  <c:v>42</c:v>
                </c:pt>
                <c:pt idx="5">
                  <c:v>52.5</c:v>
                </c:pt>
                <c:pt idx="6">
                  <c:v>63</c:v>
                </c:pt>
              </c:numCache>
            </c:numRef>
          </c:cat>
          <c:val>
            <c:numRef>
              <c:f>'FARADAIC EFFICIENCY'!$P$3:$P$9</c:f>
              <c:numCache>
                <c:formatCode>0.0</c:formatCode>
                <c:ptCount val="7"/>
                <c:pt idx="0" formatCode="General">
                  <c:v>0</c:v>
                </c:pt>
                <c:pt idx="1">
                  <c:v>1.4105372841087498</c:v>
                </c:pt>
                <c:pt idx="2">
                  <c:v>2.3212006368917604</c:v>
                </c:pt>
                <c:pt idx="3">
                  <c:v>3.2459207256981806</c:v>
                </c:pt>
                <c:pt idx="4">
                  <c:v>4.2608824133074021</c:v>
                </c:pt>
                <c:pt idx="5">
                  <c:v>4.688770567857766</c:v>
                </c:pt>
                <c:pt idx="6">
                  <c:v>5.8908752307535144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71-4B33-A446-234E023166B4}"/>
            </c:ext>
          </c:extLst>
        </c:ser>
        <c:ser>
          <c:idx val="2"/>
          <c:order val="2"/>
          <c:tx>
            <c:strRef>
              <c:f>'FARADAIC EFFICIENCY'!$Q$1</c:f>
              <c:strCache>
                <c:ptCount val="1"/>
                <c:pt idx="0">
                  <c:v>CH4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'FARADAIC EFFICIENCY'!$B$3:$B$9</c:f>
              <c:numCache>
                <c:formatCode>0.00</c:formatCode>
                <c:ptCount val="7"/>
                <c:pt idx="0">
                  <c:v>0</c:v>
                </c:pt>
                <c:pt idx="1">
                  <c:v>10.5</c:v>
                </c:pt>
                <c:pt idx="2">
                  <c:v>21</c:v>
                </c:pt>
                <c:pt idx="3">
                  <c:v>31.5</c:v>
                </c:pt>
                <c:pt idx="4">
                  <c:v>42</c:v>
                </c:pt>
                <c:pt idx="5">
                  <c:v>52.5</c:v>
                </c:pt>
                <c:pt idx="6">
                  <c:v>63</c:v>
                </c:pt>
              </c:numCache>
            </c:numRef>
          </c:cat>
          <c:val>
            <c:numRef>
              <c:f>'FARADAIC EFFICIENCY'!$Q$3:$Q$9</c:f>
              <c:numCache>
                <c:formatCode>0.0</c:formatCode>
                <c:ptCount val="7"/>
                <c:pt idx="0" formatCode="General">
                  <c:v>0</c:v>
                </c:pt>
                <c:pt idx="1">
                  <c:v>12.065707698767138</c:v>
                </c:pt>
                <c:pt idx="2">
                  <c:v>16.665244452541053</c:v>
                </c:pt>
                <c:pt idx="3">
                  <c:v>17.513941930069549</c:v>
                </c:pt>
                <c:pt idx="4">
                  <c:v>19.107007835070945</c:v>
                </c:pt>
                <c:pt idx="5">
                  <c:v>16.768255316439191</c:v>
                </c:pt>
                <c:pt idx="6">
                  <c:v>16.276020818177965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71-4B33-A446-234E023166B4}"/>
            </c:ext>
          </c:extLst>
        </c:ser>
        <c:ser>
          <c:idx val="3"/>
          <c:order val="3"/>
          <c:tx>
            <c:strRef>
              <c:f>'FARADAIC EFFICIENCY'!$R$1</c:f>
              <c:strCache>
                <c:ptCount val="1"/>
                <c:pt idx="0">
                  <c:v>C2H4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'FARADAIC EFFICIENCY'!$B$3:$B$9</c:f>
              <c:numCache>
                <c:formatCode>0.00</c:formatCode>
                <c:ptCount val="7"/>
                <c:pt idx="0">
                  <c:v>0</c:v>
                </c:pt>
                <c:pt idx="1">
                  <c:v>10.5</c:v>
                </c:pt>
                <c:pt idx="2">
                  <c:v>21</c:v>
                </c:pt>
                <c:pt idx="3">
                  <c:v>31.5</c:v>
                </c:pt>
                <c:pt idx="4">
                  <c:v>42</c:v>
                </c:pt>
                <c:pt idx="5">
                  <c:v>52.5</c:v>
                </c:pt>
                <c:pt idx="6">
                  <c:v>63</c:v>
                </c:pt>
              </c:numCache>
            </c:numRef>
          </c:cat>
          <c:val>
            <c:numRef>
              <c:f>'FARADAIC EFFICIENCY'!$R$3:$R$9</c:f>
              <c:numCache>
                <c:formatCode>0.0</c:formatCode>
                <c:ptCount val="7"/>
                <c:pt idx="0" formatCode="General">
                  <c:v>0</c:v>
                </c:pt>
                <c:pt idx="1">
                  <c:v>10.865053573578706</c:v>
                </c:pt>
                <c:pt idx="2">
                  <c:v>15.923159191507995</c:v>
                </c:pt>
                <c:pt idx="3">
                  <c:v>14.86602496828066</c:v>
                </c:pt>
                <c:pt idx="4">
                  <c:v>14.018702923227162</c:v>
                </c:pt>
                <c:pt idx="5">
                  <c:v>11.375445880523959</c:v>
                </c:pt>
                <c:pt idx="6">
                  <c:v>9.553847247049422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71-4B33-A446-234E02316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noFill/>
              <a:round/>
            </a:ln>
            <a:effectLst/>
          </c:spPr>
        </c:hiLowLines>
        <c:smooth val="0"/>
        <c:axId val="570098240"/>
        <c:axId val="570098632"/>
      </c:lineChart>
      <c:catAx>
        <c:axId val="5700982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 sz="1400"/>
                  <a:t>Time</a:t>
                </a:r>
                <a:r>
                  <a:rPr lang="fr-CH" sz="1400" baseline="0"/>
                  <a:t> (min)</a:t>
                </a:r>
                <a:endParaRPr lang="fr-CH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CH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570098632"/>
        <c:crosses val="autoZero"/>
        <c:auto val="1"/>
        <c:lblAlgn val="ctr"/>
        <c:lblOffset val="100"/>
        <c:noMultiLvlLbl val="0"/>
      </c:catAx>
      <c:valAx>
        <c:axId val="570098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CH"/>
                  <a:t>FE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CH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570098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'FARADAIC EFFICIENCY'!$V$15</c:f>
              <c:strCache>
                <c:ptCount val="1"/>
                <c:pt idx="0">
                  <c:v>H2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'Raw Potentiostat'!$B$14</c:f>
              <c:numCache>
                <c:formatCode>General</c:formatCode>
                <c:ptCount val="1"/>
              </c:numCache>
            </c:numRef>
          </c:cat>
          <c:val>
            <c:numRef>
              <c:f>'FARADAIC EFFICIENCY'!$V$16</c:f>
              <c:numCache>
                <c:formatCode>0.00</c:formatCode>
                <c:ptCount val="1"/>
                <c:pt idx="0">
                  <c:v>41.091883897716244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99-2745-A38D-10A3D5323163}"/>
            </c:ext>
          </c:extLst>
        </c:ser>
        <c:ser>
          <c:idx val="1"/>
          <c:order val="1"/>
          <c:tx>
            <c:strRef>
              <c:f>'FARADAIC EFFICIENCY'!$W$15</c:f>
              <c:strCache>
                <c:ptCount val="1"/>
                <c:pt idx="0">
                  <c:v>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'Raw Potentiostat'!$B$14</c:f>
              <c:numCache>
                <c:formatCode>General</c:formatCode>
                <c:ptCount val="1"/>
              </c:numCache>
            </c:numRef>
          </c:cat>
          <c:val>
            <c:numRef>
              <c:f>'FARADAIC EFFICIENCY'!$W$16</c:f>
              <c:numCache>
                <c:formatCode>0.00</c:formatCode>
                <c:ptCount val="1"/>
                <c:pt idx="0">
                  <c:v>4.0815299149017248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99-2745-A38D-10A3D5323163}"/>
            </c:ext>
          </c:extLst>
        </c:ser>
        <c:ser>
          <c:idx val="2"/>
          <c:order val="2"/>
          <c:tx>
            <c:strRef>
              <c:f>'FARADAIC EFFICIENCY'!$X$15</c:f>
              <c:strCache>
                <c:ptCount val="1"/>
                <c:pt idx="0">
                  <c:v>CH4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'Raw Potentiostat'!$B$14</c:f>
              <c:numCache>
                <c:formatCode>General</c:formatCode>
                <c:ptCount val="1"/>
              </c:numCache>
            </c:numRef>
          </c:cat>
          <c:val>
            <c:numRef>
              <c:f>'FARADAIC EFFICIENCY'!$X$16</c:f>
              <c:numCache>
                <c:formatCode>0.00</c:formatCode>
                <c:ptCount val="1"/>
                <c:pt idx="0">
                  <c:v>17.26609407045974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99-2745-A38D-10A3D5323163}"/>
            </c:ext>
          </c:extLst>
        </c:ser>
        <c:ser>
          <c:idx val="3"/>
          <c:order val="3"/>
          <c:tx>
            <c:strRef>
              <c:f>'FARADAIC EFFICIENCY'!$Y$15</c:f>
              <c:strCache>
                <c:ptCount val="1"/>
                <c:pt idx="0">
                  <c:v>C2H4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'Raw Potentiostat'!$B$14</c:f>
              <c:numCache>
                <c:formatCode>General</c:formatCode>
                <c:ptCount val="1"/>
              </c:numCache>
            </c:numRef>
          </c:cat>
          <c:val>
            <c:numRef>
              <c:f>'FARADAIC EFFICIENCY'!$Y$16</c:f>
              <c:numCache>
                <c:formatCode>0.00</c:formatCode>
                <c:ptCount val="1"/>
                <c:pt idx="0">
                  <c:v>13.147436042117837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99-2745-A38D-10A3D5323163}"/>
            </c:ext>
          </c:extLst>
        </c:ser>
        <c:ser>
          <c:idx val="4"/>
          <c:order val="4"/>
          <c:tx>
            <c:strRef>
              <c:f>'FARADAIC EFFICIENCY'!$Z$15</c:f>
              <c:strCache>
                <c:ptCount val="1"/>
                <c:pt idx="0">
                  <c:v>C2H6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'Raw Potentiostat'!$B$14</c:f>
              <c:numCache>
                <c:formatCode>General</c:formatCode>
                <c:ptCount val="1"/>
              </c:numCache>
            </c:numRef>
          </c:cat>
          <c:val>
            <c:numRef>
              <c:f>'FARADAIC EFFICIENCY'!$Z$16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199-2745-A38D-10A3D5323163}"/>
            </c:ext>
          </c:extLst>
        </c:ser>
        <c:ser>
          <c:idx val="5"/>
          <c:order val="5"/>
          <c:tx>
            <c:strRef>
              <c:f>'FARADAIC EFFICIENCY'!$AA$15</c:f>
              <c:strCache>
                <c:ptCount val="1"/>
                <c:pt idx="0">
                  <c:v>FORMATE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'Raw Potentiostat'!$B$14</c:f>
              <c:numCache>
                <c:formatCode>General</c:formatCode>
                <c:ptCount val="1"/>
              </c:numCache>
            </c:numRef>
          </c:cat>
          <c:val>
            <c:numRef>
              <c:f>'FARADAIC EFFICIENCY'!$AA$16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99-2745-A38D-10A3D5323163}"/>
            </c:ext>
          </c:extLst>
        </c:ser>
        <c:ser>
          <c:idx val="6"/>
          <c:order val="6"/>
          <c:tx>
            <c:strRef>
              <c:f>'FARADAIC EFFICIENCY'!$AB$15</c:f>
              <c:strCache>
                <c:ptCount val="1"/>
                <c:pt idx="0">
                  <c:v>FORMALDEHYDE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'Raw Potentiostat'!$B$14</c:f>
              <c:numCache>
                <c:formatCode>General</c:formatCode>
                <c:ptCount val="1"/>
              </c:numCache>
            </c:numRef>
          </c:cat>
          <c:val>
            <c:numRef>
              <c:f>'FARADAIC EFFICIENCY'!$AB$16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199-2745-A38D-10A3D5323163}"/>
            </c:ext>
          </c:extLst>
        </c:ser>
        <c:ser>
          <c:idx val="7"/>
          <c:order val="7"/>
          <c:tx>
            <c:strRef>
              <c:f>'FARADAIC EFFICIENCY'!$AC$15</c:f>
              <c:strCache>
                <c:ptCount val="1"/>
                <c:pt idx="0">
                  <c:v>ACETATE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'Raw Potentiostat'!$B$14</c:f>
              <c:numCache>
                <c:formatCode>General</c:formatCode>
                <c:ptCount val="1"/>
              </c:numCache>
            </c:numRef>
          </c:cat>
          <c:val>
            <c:numRef>
              <c:f>'FARADAIC EFFICIENCY'!$AC$16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199-2745-A38D-10A3D5323163}"/>
            </c:ext>
          </c:extLst>
        </c:ser>
        <c:ser>
          <c:idx val="8"/>
          <c:order val="8"/>
          <c:tx>
            <c:strRef>
              <c:f>'FARADAIC EFFICIENCY'!$AD$15</c:f>
              <c:strCache>
                <c:ptCount val="1"/>
                <c:pt idx="0">
                  <c:v>ETH. GLYCOL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'Raw Potentiostat'!$B$14</c:f>
              <c:numCache>
                <c:formatCode>General</c:formatCode>
                <c:ptCount val="1"/>
              </c:numCache>
            </c:numRef>
          </c:cat>
          <c:val>
            <c:numRef>
              <c:f>'FARADAIC EFFICIENCY'!$AD$16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199-2745-A38D-10A3D5323163}"/>
            </c:ext>
          </c:extLst>
        </c:ser>
        <c:ser>
          <c:idx val="9"/>
          <c:order val="9"/>
          <c:tx>
            <c:strRef>
              <c:f>'FARADAIC EFFICIENCY'!$AE$15</c:f>
              <c:strCache>
                <c:ptCount val="1"/>
                <c:pt idx="0">
                  <c:v>GLYOXAL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'Raw Potentiostat'!$B$14</c:f>
              <c:numCache>
                <c:formatCode>General</c:formatCode>
                <c:ptCount val="1"/>
              </c:numCache>
            </c:numRef>
          </c:cat>
          <c:val>
            <c:numRef>
              <c:f>'FARADAIC EFFICIENCY'!$AE$16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199-2745-A38D-10A3D5323163}"/>
            </c:ext>
          </c:extLst>
        </c:ser>
        <c:ser>
          <c:idx val="10"/>
          <c:order val="10"/>
          <c:tx>
            <c:strRef>
              <c:f>'FARADAIC EFFICIENCY'!$AF$15</c:f>
              <c:strCache>
                <c:ptCount val="1"/>
                <c:pt idx="0">
                  <c:v>MeOH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'Raw Potentiostat'!$B$14</c:f>
              <c:numCache>
                <c:formatCode>General</c:formatCode>
                <c:ptCount val="1"/>
              </c:numCache>
            </c:numRef>
          </c:cat>
          <c:val>
            <c:numRef>
              <c:f>'FARADAIC EFFICIENCY'!$AF$16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199-2745-A38D-10A3D5323163}"/>
            </c:ext>
          </c:extLst>
        </c:ser>
        <c:ser>
          <c:idx val="11"/>
          <c:order val="11"/>
          <c:tx>
            <c:strRef>
              <c:f>'FARADAIC EFFICIENCY'!$AG$15</c:f>
              <c:strCache>
                <c:ptCount val="1"/>
                <c:pt idx="0">
                  <c:v>EtOH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'Raw Potentiostat'!$B$14</c:f>
              <c:numCache>
                <c:formatCode>General</c:formatCode>
                <c:ptCount val="1"/>
              </c:numCache>
            </c:numRef>
          </c:cat>
          <c:val>
            <c:numRef>
              <c:f>'FARADAIC EFFICIENCY'!$AG$16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199-2745-A38D-10A3D5323163}"/>
            </c:ext>
          </c:extLst>
        </c:ser>
        <c:ser>
          <c:idx val="12"/>
          <c:order val="12"/>
          <c:tx>
            <c:strRef>
              <c:f>'FARADAIC EFFICIENCY'!$AH$15</c:f>
              <c:strCache>
                <c:ptCount val="1"/>
                <c:pt idx="0">
                  <c:v>PROPIONALDEHYDE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'Raw Potentiostat'!$B$14</c:f>
              <c:numCache>
                <c:formatCode>General</c:formatCode>
                <c:ptCount val="1"/>
              </c:numCache>
            </c:numRef>
          </c:cat>
          <c:val>
            <c:numRef>
              <c:f>'FARADAIC EFFICIENCY'!$AH$16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199-2745-A38D-10A3D5323163}"/>
            </c:ext>
          </c:extLst>
        </c:ser>
        <c:ser>
          <c:idx val="13"/>
          <c:order val="13"/>
          <c:tx>
            <c:strRef>
              <c:f>'FARADAIC EFFICIENCY'!$AI$15</c:f>
              <c:strCache>
                <c:ptCount val="1"/>
                <c:pt idx="0">
                  <c:v>1-PROPANOL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'Raw Potentiostat'!$B$14</c:f>
              <c:numCache>
                <c:formatCode>General</c:formatCode>
                <c:ptCount val="1"/>
              </c:numCache>
            </c:numRef>
          </c:cat>
          <c:val>
            <c:numRef>
              <c:f>'FARADAIC EFFICIENCY'!$AI$16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199-2745-A38D-10A3D5323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70099416"/>
        <c:axId val="570099808"/>
      </c:barChart>
      <c:scatterChart>
        <c:scatterStyle val="lineMarker"/>
        <c:varyColors val="0"/>
        <c:ser>
          <c:idx val="14"/>
          <c:order val="14"/>
          <c:tx>
            <c:strRef>
              <c:f>'FARADAIC EFFICIENCY'!$C$1</c:f>
              <c:strCache>
                <c:ptCount val="1"/>
                <c:pt idx="0">
                  <c:v>Current </c:v>
                </c:pt>
              </c:strCache>
            </c:strRef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yVal>
            <c:numRef>
              <c:f>'FARADAIC EFFICIENCY'!$C$10</c:f>
              <c:numCache>
                <c:formatCode>0.00E+00</c:formatCode>
                <c:ptCount val="1"/>
                <c:pt idx="0">
                  <c:v>1.8855104634920639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5B8-420A-B74E-199C82FA0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480144"/>
        <c:axId val="94479752"/>
      </c:scatterChart>
      <c:catAx>
        <c:axId val="570099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570099808"/>
        <c:crosses val="autoZero"/>
        <c:auto val="1"/>
        <c:lblAlgn val="ctr"/>
        <c:lblOffset val="100"/>
        <c:noMultiLvlLbl val="0"/>
      </c:catAx>
      <c:valAx>
        <c:axId val="570099808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570099416"/>
        <c:crosses val="autoZero"/>
        <c:crossBetween val="between"/>
      </c:valAx>
      <c:valAx>
        <c:axId val="94479752"/>
        <c:scaling>
          <c:orientation val="minMax"/>
        </c:scaling>
        <c:delete val="0"/>
        <c:axPos val="r"/>
        <c:numFmt formatCode="#,##0.0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94480144"/>
        <c:crosses val="max"/>
        <c:crossBetween val="midCat"/>
      </c:valAx>
      <c:valAx>
        <c:axId val="94480144"/>
        <c:scaling>
          <c:orientation val="minMax"/>
        </c:scaling>
        <c:delete val="1"/>
        <c:axPos val="b"/>
        <c:majorTickMark val="out"/>
        <c:minorTickMark val="none"/>
        <c:tickLblPos val="nextTo"/>
        <c:crossAx val="944797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460996</xdr:colOff>
      <xdr:row>19</xdr:row>
      <xdr:rowOff>121228</xdr:rowOff>
    </xdr:from>
    <xdr:to>
      <xdr:col>20</xdr:col>
      <xdr:colOff>277091</xdr:colOff>
      <xdr:row>47</xdr:row>
      <xdr:rowOff>190499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0</xdr:colOff>
      <xdr:row>21</xdr:row>
      <xdr:rowOff>0</xdr:rowOff>
    </xdr:from>
    <xdr:to>
      <xdr:col>24</xdr:col>
      <xdr:colOff>1128887</xdr:colOff>
      <xdr:row>77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4A9BE66-8C8B-9240-9CB2-CD4C90B420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C_1 Glassy Carbon_C01" connectionId="4" xr16:uid="{00000000-0016-0000-0000-000001000000}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C_1 Glassy Carbon_C01_1" connectionId="5" xr16:uid="{00000000-0016-0000-0000-000000000000}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H1" connectionId="1" xr16:uid="{00000000-0016-0000-0100-000004000000}" autoFormatId="16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H2_1" connectionId="3" xr16:uid="{00000000-0016-0000-0100-000003000000}" autoFormatId="16" applyNumberFormats="0" applyBorderFormats="0" applyFontFormats="0" applyPatternFormats="0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H2" connectionId="2" xr16:uid="{00000000-0016-0000-0100-000002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.xml"/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2.bin"/><Relationship Id="rId4" Type="http://schemas.openxmlformats.org/officeDocument/2006/relationships/queryTable" Target="../queryTables/queryTable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A1:BB11161"/>
  <sheetViews>
    <sheetView zoomScale="80" zoomScaleNormal="80" workbookViewId="0">
      <selection sqref="A1:AD3965"/>
    </sheetView>
  </sheetViews>
  <sheetFormatPr defaultColWidth="8.6640625" defaultRowHeight="14.4" x14ac:dyDescent="0.3"/>
  <cols>
    <col min="1" max="1" width="44.5546875" bestFit="1" customWidth="1"/>
    <col min="2" max="2" width="81.109375" bestFit="1" customWidth="1"/>
    <col min="3" max="3" width="5.88671875" bestFit="1" customWidth="1"/>
    <col min="4" max="4" width="16.6640625" bestFit="1" customWidth="1"/>
    <col min="5" max="5" width="12.33203125" bestFit="1" customWidth="1"/>
    <col min="6" max="6" width="12.44140625" bestFit="1" customWidth="1"/>
    <col min="7" max="7" width="3.6640625" bestFit="1" customWidth="1"/>
    <col min="8" max="8" width="9.33203125" bestFit="1" customWidth="1"/>
    <col min="9" max="9" width="10.109375" bestFit="1" customWidth="1"/>
    <col min="10" max="11" width="10" bestFit="1" customWidth="1"/>
    <col min="12" max="12" width="11.6640625" hidden="1" customWidth="1"/>
    <col min="13" max="14" width="9.44140625" hidden="1" customWidth="1"/>
    <col min="15" max="15" width="22.44140625" hidden="1" customWidth="1"/>
    <col min="16" max="16" width="8.6640625" hidden="1" customWidth="1"/>
    <col min="17" max="17" width="20.109375" hidden="1" customWidth="1"/>
    <col min="18" max="18" width="22.44140625" hidden="1" customWidth="1"/>
    <col min="19" max="19" width="9.109375" hidden="1" customWidth="1"/>
    <col min="20" max="20" width="15.6640625" hidden="1" customWidth="1"/>
    <col min="21" max="22" width="13.44140625" hidden="1" customWidth="1"/>
    <col min="23" max="23" width="11.44140625" hidden="1" customWidth="1"/>
    <col min="24" max="24" width="12.88671875" bestFit="1" customWidth="1"/>
    <col min="25" max="25" width="13.88671875" customWidth="1"/>
    <col min="26" max="26" width="8.88671875" customWidth="1"/>
    <col min="27" max="27" width="12.44140625" bestFit="1" customWidth="1"/>
    <col min="28" max="28" width="8.33203125" bestFit="1" customWidth="1"/>
    <col min="29" max="29" width="13.6640625" customWidth="1"/>
    <col min="30" max="30" width="8.6640625" customWidth="1"/>
    <col min="31" max="31" width="11.6640625" bestFit="1" customWidth="1"/>
    <col min="32" max="32" width="8.44140625" customWidth="1"/>
    <col min="33" max="33" width="13.6640625" customWidth="1"/>
    <col min="34" max="34" width="8.6640625" customWidth="1"/>
    <col min="35" max="35" width="11.6640625" bestFit="1" customWidth="1"/>
    <col min="36" max="36" width="8.44140625" customWidth="1"/>
    <col min="37" max="37" width="11.6640625" bestFit="1" customWidth="1"/>
    <col min="38" max="38" width="8.44140625" customWidth="1"/>
    <col min="39" max="39" width="13.6640625" bestFit="1" customWidth="1"/>
    <col min="40" max="40" width="8.6640625" customWidth="1"/>
    <col min="41" max="41" width="13.6640625" bestFit="1" customWidth="1"/>
    <col min="42" max="42" width="9.33203125" bestFit="1" customWidth="1"/>
    <col min="43" max="43" width="11.6640625" bestFit="1" customWidth="1"/>
    <col min="44" max="44" width="8.44140625" customWidth="1"/>
    <col min="45" max="45" width="13.6640625" customWidth="1"/>
    <col min="46" max="46" width="8.6640625" customWidth="1"/>
    <col min="47" max="47" width="8.44140625" customWidth="1"/>
    <col min="48" max="48" width="12" customWidth="1"/>
    <col min="49" max="49" width="8.6640625" customWidth="1"/>
    <col min="50" max="50" width="12" hidden="1" customWidth="1"/>
    <col min="51" max="51" width="8.6640625" hidden="1" customWidth="1"/>
    <col min="52" max="53" width="0" hidden="1" customWidth="1"/>
    <col min="54" max="54" width="8.6640625" style="10"/>
    <col min="57" max="57" width="10.6640625" bestFit="1" customWidth="1"/>
  </cols>
  <sheetData>
    <row r="1" spans="1:1" x14ac:dyDescent="0.3">
      <c r="A1" s="53" t="s">
        <v>32</v>
      </c>
    </row>
    <row r="2" spans="1:1" x14ac:dyDescent="0.3">
      <c r="A2" t="s">
        <v>147</v>
      </c>
    </row>
    <row r="4" spans="1:1" x14ac:dyDescent="0.3">
      <c r="A4" t="s">
        <v>33</v>
      </c>
    </row>
    <row r="6" spans="1:1" x14ac:dyDescent="0.3">
      <c r="A6" t="s">
        <v>148</v>
      </c>
    </row>
    <row r="7" spans="1:1" x14ac:dyDescent="0.3">
      <c r="A7" t="s">
        <v>34</v>
      </c>
    </row>
    <row r="8" spans="1:1" x14ac:dyDescent="0.3">
      <c r="A8" t="s">
        <v>35</v>
      </c>
    </row>
    <row r="9" spans="1:1" x14ac:dyDescent="0.3">
      <c r="A9" t="s">
        <v>128</v>
      </c>
    </row>
    <row r="10" spans="1:1" x14ac:dyDescent="0.3">
      <c r="A10" t="s">
        <v>124</v>
      </c>
    </row>
    <row r="11" spans="1:1" x14ac:dyDescent="0.3">
      <c r="A11" t="s">
        <v>36</v>
      </c>
    </row>
    <row r="12" spans="1:1" x14ac:dyDescent="0.3">
      <c r="A12" t="s">
        <v>107</v>
      </c>
    </row>
    <row r="13" spans="1:1" x14ac:dyDescent="0.3">
      <c r="A13" t="s">
        <v>152</v>
      </c>
    </row>
    <row r="14" spans="1:1" x14ac:dyDescent="0.3">
      <c r="A14" t="s">
        <v>153</v>
      </c>
    </row>
    <row r="15" spans="1:1" x14ac:dyDescent="0.3">
      <c r="A15" t="s">
        <v>149</v>
      </c>
    </row>
    <row r="16" spans="1:1" x14ac:dyDescent="0.3">
      <c r="A16" t="s">
        <v>37</v>
      </c>
    </row>
    <row r="17" spans="1:2" x14ac:dyDescent="0.3">
      <c r="B17" t="s">
        <v>154</v>
      </c>
    </row>
    <row r="18" spans="1:2" x14ac:dyDescent="0.3">
      <c r="B18" t="s">
        <v>155</v>
      </c>
    </row>
    <row r="19" spans="1:2" x14ac:dyDescent="0.3">
      <c r="B19" t="s">
        <v>150</v>
      </c>
    </row>
    <row r="20" spans="1:2" x14ac:dyDescent="0.3">
      <c r="A20" t="s">
        <v>140</v>
      </c>
    </row>
    <row r="21" spans="1:2" x14ac:dyDescent="0.3">
      <c r="A21" t="s">
        <v>141</v>
      </c>
    </row>
    <row r="22" spans="1:2" x14ac:dyDescent="0.3">
      <c r="A22" t="s">
        <v>129</v>
      </c>
    </row>
    <row r="23" spans="1:2" x14ac:dyDescent="0.3">
      <c r="A23" t="s">
        <v>130</v>
      </c>
    </row>
    <row r="24" spans="1:2" x14ac:dyDescent="0.3">
      <c r="A24" t="s">
        <v>131</v>
      </c>
    </row>
    <row r="25" spans="1:2" x14ac:dyDescent="0.3">
      <c r="A25" t="s">
        <v>38</v>
      </c>
    </row>
    <row r="26" spans="1:2" x14ac:dyDescent="0.3">
      <c r="A26" t="s">
        <v>39</v>
      </c>
    </row>
    <row r="27" spans="1:2" x14ac:dyDescent="0.3">
      <c r="A27" t="s">
        <v>40</v>
      </c>
    </row>
    <row r="28" spans="1:2" x14ac:dyDescent="0.3">
      <c r="A28" t="s">
        <v>41</v>
      </c>
    </row>
    <row r="29" spans="1:2" x14ac:dyDescent="0.3">
      <c r="A29" t="s">
        <v>42</v>
      </c>
    </row>
    <row r="30" spans="1:2" x14ac:dyDescent="0.3">
      <c r="A30" t="s">
        <v>143</v>
      </c>
    </row>
    <row r="31" spans="1:2" x14ac:dyDescent="0.3">
      <c r="A31" t="s">
        <v>43</v>
      </c>
    </row>
    <row r="32" spans="1:2" x14ac:dyDescent="0.3">
      <c r="A32" t="s">
        <v>44</v>
      </c>
    </row>
    <row r="33" spans="1:1" x14ac:dyDescent="0.3">
      <c r="A33" t="s">
        <v>45</v>
      </c>
    </row>
    <row r="34" spans="1:1" x14ac:dyDescent="0.3">
      <c r="A34" t="s">
        <v>144</v>
      </c>
    </row>
    <row r="35" spans="1:1" x14ac:dyDescent="0.3">
      <c r="A35" t="s">
        <v>132</v>
      </c>
    </row>
    <row r="36" spans="1:1" x14ac:dyDescent="0.3">
      <c r="A36" t="s">
        <v>156</v>
      </c>
    </row>
    <row r="37" spans="1:1" x14ac:dyDescent="0.3">
      <c r="A37" t="s">
        <v>46</v>
      </c>
    </row>
    <row r="38" spans="1:1" x14ac:dyDescent="0.3">
      <c r="A38" t="s">
        <v>142</v>
      </c>
    </row>
    <row r="39" spans="1:1" x14ac:dyDescent="0.3">
      <c r="A39" t="s">
        <v>47</v>
      </c>
    </row>
    <row r="40" spans="1:1" x14ac:dyDescent="0.3">
      <c r="A40" t="s">
        <v>48</v>
      </c>
    </row>
    <row r="41" spans="1:1" x14ac:dyDescent="0.3">
      <c r="A41" t="s">
        <v>49</v>
      </c>
    </row>
    <row r="42" spans="1:1" x14ac:dyDescent="0.3">
      <c r="A42" t="s">
        <v>50</v>
      </c>
    </row>
    <row r="43" spans="1:1" x14ac:dyDescent="0.3">
      <c r="A43" t="s">
        <v>51</v>
      </c>
    </row>
    <row r="44" spans="1:1" x14ac:dyDescent="0.3">
      <c r="A44" t="s">
        <v>52</v>
      </c>
    </row>
    <row r="45" spans="1:1" x14ac:dyDescent="0.3">
      <c r="A45" t="s">
        <v>53</v>
      </c>
    </row>
    <row r="46" spans="1:1" x14ac:dyDescent="0.3">
      <c r="A46" t="s">
        <v>54</v>
      </c>
    </row>
    <row r="47" spans="1:1" x14ac:dyDescent="0.3">
      <c r="A47" t="s">
        <v>55</v>
      </c>
    </row>
    <row r="48" spans="1:1" x14ac:dyDescent="0.3">
      <c r="A48" t="s">
        <v>56</v>
      </c>
    </row>
    <row r="49" spans="1:43" x14ac:dyDescent="0.3">
      <c r="A49" t="s">
        <v>57</v>
      </c>
    </row>
    <row r="50" spans="1:43" x14ac:dyDescent="0.3">
      <c r="A50" t="s">
        <v>85</v>
      </c>
    </row>
    <row r="51" spans="1:43" x14ac:dyDescent="0.3">
      <c r="A51" t="s">
        <v>133</v>
      </c>
    </row>
    <row r="52" spans="1:43" x14ac:dyDescent="0.3">
      <c r="A52" t="s">
        <v>125</v>
      </c>
    </row>
    <row r="53" spans="1:43" x14ac:dyDescent="0.3">
      <c r="A53" t="s">
        <v>126</v>
      </c>
    </row>
    <row r="54" spans="1:43" x14ac:dyDescent="0.3">
      <c r="A54" t="s">
        <v>151</v>
      </c>
    </row>
    <row r="55" spans="1:43" x14ac:dyDescent="0.3">
      <c r="A55" t="s">
        <v>58</v>
      </c>
    </row>
    <row r="56" spans="1:43" x14ac:dyDescent="0.3">
      <c r="A56" t="s">
        <v>59</v>
      </c>
    </row>
    <row r="57" spans="1:43" x14ac:dyDescent="0.3">
      <c r="A57" t="s">
        <v>60</v>
      </c>
      <c r="H57" s="9"/>
      <c r="I57" s="9"/>
      <c r="J57" s="9"/>
      <c r="K57" s="9"/>
      <c r="L57" s="9"/>
      <c r="M57" s="9"/>
      <c r="N57" s="9"/>
      <c r="O57" s="9"/>
      <c r="Q57" s="9"/>
      <c r="R57" s="9"/>
      <c r="S57" s="9"/>
      <c r="T57" s="9"/>
      <c r="U57" s="9"/>
      <c r="V57" s="9"/>
      <c r="W57" s="9"/>
      <c r="X57" s="9"/>
      <c r="Y57" s="9"/>
      <c r="Z57" s="9"/>
      <c r="AQ57" s="9" t="e">
        <f>K57-#REF!</f>
        <v>#REF!</v>
      </c>
    </row>
    <row r="58" spans="1:43" x14ac:dyDescent="0.3">
      <c r="A58" t="s">
        <v>61</v>
      </c>
      <c r="H58" s="9"/>
      <c r="I58" s="9"/>
      <c r="J58" s="9"/>
      <c r="K58" s="9"/>
      <c r="L58" s="9"/>
      <c r="M58" s="9"/>
      <c r="N58" s="9"/>
      <c r="O58" s="9"/>
      <c r="Q58" s="9"/>
      <c r="R58" s="9"/>
      <c r="S58" s="9"/>
      <c r="T58" s="9"/>
      <c r="U58" s="9"/>
      <c r="V58" s="9"/>
      <c r="W58" s="9"/>
      <c r="X58" s="9"/>
      <c r="Y58" s="9"/>
      <c r="Z58" s="9"/>
      <c r="AQ58" s="9" t="e">
        <f>K58-#REF!</f>
        <v>#REF!</v>
      </c>
    </row>
    <row r="59" spans="1:43" x14ac:dyDescent="0.3">
      <c r="A59" t="s">
        <v>62</v>
      </c>
      <c r="H59" s="9"/>
      <c r="I59" s="9"/>
      <c r="J59" s="9"/>
      <c r="K59" s="9"/>
      <c r="L59" s="9"/>
      <c r="M59" s="9"/>
      <c r="N59" s="9"/>
      <c r="O59" s="9"/>
      <c r="Q59" s="9"/>
      <c r="R59" s="9"/>
      <c r="S59" s="9"/>
      <c r="T59" s="9"/>
      <c r="U59" s="9"/>
      <c r="V59" s="9"/>
      <c r="W59" s="9"/>
      <c r="X59" s="9"/>
      <c r="Y59" s="9"/>
      <c r="Z59" s="9"/>
      <c r="AQ59" s="9" t="e">
        <f>K59-#REF!</f>
        <v>#REF!</v>
      </c>
    </row>
    <row r="60" spans="1:43" x14ac:dyDescent="0.3">
      <c r="A60" t="s">
        <v>63</v>
      </c>
      <c r="H60" s="9"/>
      <c r="I60" s="9"/>
      <c r="J60" s="9"/>
      <c r="K60" s="9"/>
      <c r="L60" s="9"/>
      <c r="M60" s="9"/>
      <c r="N60" s="9"/>
      <c r="O60" s="9"/>
      <c r="Q60" s="9"/>
      <c r="R60" s="9"/>
      <c r="S60" s="9"/>
      <c r="T60" s="9"/>
      <c r="U60" s="9"/>
      <c r="V60" s="9"/>
      <c r="W60" s="9"/>
      <c r="X60" s="9"/>
      <c r="Y60" s="9"/>
      <c r="Z60" s="9"/>
      <c r="AQ60" s="9" t="e">
        <f>K60-#REF!</f>
        <v>#REF!</v>
      </c>
    </row>
    <row r="61" spans="1:43" x14ac:dyDescent="0.3">
      <c r="H61" s="9"/>
      <c r="I61" s="9"/>
      <c r="J61" s="9"/>
      <c r="K61" s="9"/>
      <c r="L61" s="9"/>
      <c r="M61" s="9"/>
      <c r="N61" s="9"/>
      <c r="O61" s="9"/>
      <c r="Q61" s="9"/>
      <c r="R61" s="9"/>
      <c r="S61" s="9"/>
      <c r="T61" s="9"/>
      <c r="U61" s="9"/>
      <c r="V61" s="9"/>
      <c r="W61" s="9"/>
      <c r="X61" s="9"/>
      <c r="Y61" s="9"/>
      <c r="Z61" s="9"/>
      <c r="AQ61" s="9" t="e">
        <f>K61-#REF!</f>
        <v>#REF!</v>
      </c>
    </row>
    <row r="62" spans="1:43" x14ac:dyDescent="0.3">
      <c r="A62" t="s">
        <v>64</v>
      </c>
      <c r="B62" t="s">
        <v>65</v>
      </c>
      <c r="C62" t="s">
        <v>66</v>
      </c>
      <c r="D62" t="s">
        <v>67</v>
      </c>
      <c r="E62" s="9" t="s">
        <v>68</v>
      </c>
      <c r="F62" s="9" t="s">
        <v>69</v>
      </c>
      <c r="G62" s="9" t="s">
        <v>70</v>
      </c>
      <c r="H62" s="9" t="s">
        <v>71</v>
      </c>
      <c r="I62" s="9" t="s">
        <v>72</v>
      </c>
      <c r="J62" s="9" t="s">
        <v>73</v>
      </c>
      <c r="K62" s="9" t="s">
        <v>74</v>
      </c>
      <c r="L62" s="9" t="s">
        <v>75</v>
      </c>
      <c r="M62" s="9" t="s">
        <v>76</v>
      </c>
      <c r="N62" s="9" t="s">
        <v>134</v>
      </c>
      <c r="O62" s="9" t="s">
        <v>77</v>
      </c>
      <c r="P62" t="s">
        <v>78</v>
      </c>
      <c r="Q62" s="9" t="s">
        <v>79</v>
      </c>
      <c r="R62" s="9" t="s">
        <v>135</v>
      </c>
      <c r="S62" s="9" t="s">
        <v>136</v>
      </c>
      <c r="T62" s="9" t="s">
        <v>145</v>
      </c>
      <c r="U62" s="9" t="s">
        <v>146</v>
      </c>
      <c r="V62" s="9" t="s">
        <v>137</v>
      </c>
      <c r="W62" s="9" t="s">
        <v>80</v>
      </c>
      <c r="X62" s="9" t="s">
        <v>81</v>
      </c>
      <c r="Y62" s="9" t="s">
        <v>82</v>
      </c>
      <c r="Z62" s="9" t="s">
        <v>83</v>
      </c>
      <c r="AA62" t="s">
        <v>84</v>
      </c>
      <c r="AB62" t="s">
        <v>138</v>
      </c>
      <c r="AC62" t="s">
        <v>139</v>
      </c>
      <c r="AQ62" s="9" t="e">
        <f>K62-#REF!</f>
        <v>#VALUE!</v>
      </c>
    </row>
    <row r="63" spans="1:43" x14ac:dyDescent="0.3">
      <c r="A63">
        <v>2</v>
      </c>
      <c r="B63">
        <v>0</v>
      </c>
      <c r="C63">
        <v>0</v>
      </c>
      <c r="D63">
        <v>0</v>
      </c>
      <c r="E63" s="9">
        <v>0</v>
      </c>
      <c r="F63" s="9">
        <v>0</v>
      </c>
      <c r="G63" s="9">
        <v>0</v>
      </c>
      <c r="H63" s="9">
        <v>5.0799998716684003E-2</v>
      </c>
      <c r="I63" s="9">
        <v>-1.7669748000000001</v>
      </c>
      <c r="J63" s="9">
        <v>-1.7646463999999999</v>
      </c>
      <c r="K63" s="9">
        <v>-13.097265</v>
      </c>
      <c r="L63" s="9">
        <v>0</v>
      </c>
      <c r="M63" s="9">
        <v>0</v>
      </c>
      <c r="N63" s="9">
        <v>39</v>
      </c>
      <c r="O63" s="9">
        <v>0</v>
      </c>
      <c r="P63">
        <v>0</v>
      </c>
      <c r="Q63" s="9">
        <v>56.524997999999997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2.3112041999999999E-2</v>
      </c>
      <c r="AC63" s="9">
        <v>134.73396</v>
      </c>
      <c r="AQ63" s="9" t="e">
        <f>K63-#REF!</f>
        <v>#REF!</v>
      </c>
    </row>
    <row r="64" spans="1:43" x14ac:dyDescent="0.3">
      <c r="A64">
        <v>2</v>
      </c>
      <c r="B64">
        <v>0</v>
      </c>
      <c r="C64">
        <v>0</v>
      </c>
      <c r="D64">
        <v>0</v>
      </c>
      <c r="E64" s="9">
        <v>0</v>
      </c>
      <c r="F64" s="9">
        <v>0</v>
      </c>
      <c r="G64" s="9">
        <v>0</v>
      </c>
      <c r="H64" s="9">
        <v>5.1799998691421899E-2</v>
      </c>
      <c r="I64" s="9">
        <v>-1.7670379000000001</v>
      </c>
      <c r="J64" s="9">
        <v>-1.7742827000000001</v>
      </c>
      <c r="K64" s="9">
        <v>-7.7972646000000001</v>
      </c>
      <c r="L64" s="9">
        <v>-9.4043743999999996E-6</v>
      </c>
      <c r="M64" s="9">
        <v>-9.4043743999999996E-6</v>
      </c>
      <c r="N64" s="9">
        <v>39</v>
      </c>
      <c r="O64" s="9">
        <v>-2.6123261186811598E-6</v>
      </c>
      <c r="P64">
        <v>0</v>
      </c>
      <c r="Q64" s="9">
        <v>56.524997999999997</v>
      </c>
      <c r="R64" s="9">
        <v>0</v>
      </c>
      <c r="S64" s="9">
        <v>4.6350052046799702E-9</v>
      </c>
      <c r="T64" s="9">
        <v>0</v>
      </c>
      <c r="U64" s="9">
        <v>0</v>
      </c>
      <c r="V64" s="9">
        <v>5.1799998691421899E-2</v>
      </c>
      <c r="W64" s="9">
        <v>2.6123261186811598E-6</v>
      </c>
      <c r="X64" s="9">
        <v>0</v>
      </c>
      <c r="Y64" s="9">
        <v>2.6123261186811598E-6</v>
      </c>
      <c r="Z64" s="9">
        <v>0</v>
      </c>
      <c r="AA64" s="9">
        <v>0</v>
      </c>
      <c r="AB64" s="9">
        <v>1.3834552E-2</v>
      </c>
      <c r="AC64" s="9">
        <v>227.55194</v>
      </c>
      <c r="AQ64" s="9" t="e">
        <f>K64-#REF!</f>
        <v>#REF!</v>
      </c>
    </row>
    <row r="65" spans="1:43" x14ac:dyDescent="0.3">
      <c r="A65">
        <v>2</v>
      </c>
      <c r="B65">
        <v>0</v>
      </c>
      <c r="C65">
        <v>0</v>
      </c>
      <c r="D65">
        <v>0</v>
      </c>
      <c r="E65" s="9">
        <v>0</v>
      </c>
      <c r="F65" s="9">
        <v>0</v>
      </c>
      <c r="G65" s="9">
        <v>0</v>
      </c>
      <c r="H65" s="9">
        <v>8.5799997832509606E-2</v>
      </c>
      <c r="I65" s="9">
        <v>-1.7668651</v>
      </c>
      <c r="J65" s="9">
        <v>-1.7673212</v>
      </c>
      <c r="K65" s="9">
        <v>-2.7876229000000001</v>
      </c>
      <c r="L65" s="9">
        <v>-1.2229904999999999E-4</v>
      </c>
      <c r="M65" s="9">
        <v>-1.2229904999999999E-4</v>
      </c>
      <c r="N65" s="9">
        <v>39</v>
      </c>
      <c r="O65" s="9">
        <v>-3.3971960160467298E-5</v>
      </c>
      <c r="P65">
        <v>0</v>
      </c>
      <c r="Q65" s="9">
        <v>56.524997999999997</v>
      </c>
      <c r="R65" s="9">
        <v>0</v>
      </c>
      <c r="S65" s="9">
        <v>6.0057550760730298E-8</v>
      </c>
      <c r="T65" s="9">
        <v>0</v>
      </c>
      <c r="U65" s="9">
        <v>17568.0059660599</v>
      </c>
      <c r="V65" s="9">
        <v>8.5799997832509606E-2</v>
      </c>
      <c r="W65" s="9">
        <v>3.3971960160467298E-5</v>
      </c>
      <c r="X65" s="9">
        <v>0</v>
      </c>
      <c r="Y65" s="9">
        <v>3.3971960160467298E-5</v>
      </c>
      <c r="Z65" s="9">
        <v>0</v>
      </c>
      <c r="AA65" s="9">
        <v>0</v>
      </c>
      <c r="AB65" s="9">
        <v>4.9266251999999996E-3</v>
      </c>
      <c r="AC65" s="9">
        <v>633.98865000000001</v>
      </c>
      <c r="AQ65" s="9" t="e">
        <f>K65-#REF!</f>
        <v>#REF!</v>
      </c>
    </row>
    <row r="66" spans="1:43" x14ac:dyDescent="0.3">
      <c r="A66">
        <v>2</v>
      </c>
      <c r="B66">
        <v>0</v>
      </c>
      <c r="C66">
        <v>0</v>
      </c>
      <c r="D66">
        <v>0</v>
      </c>
      <c r="E66" s="9">
        <v>0</v>
      </c>
      <c r="F66" s="9">
        <v>0</v>
      </c>
      <c r="G66" s="9">
        <v>0</v>
      </c>
      <c r="H66" s="9">
        <v>1.08579997257038</v>
      </c>
      <c r="I66" s="9">
        <v>-1.7668337999999999</v>
      </c>
      <c r="J66" s="9">
        <v>-1.7674449999999999</v>
      </c>
      <c r="K66" s="9">
        <v>-2.0265168999999998</v>
      </c>
      <c r="L66" s="9">
        <v>-2.3176634999999999E-3</v>
      </c>
      <c r="M66" s="9">
        <v>-2.3176634999999999E-3</v>
      </c>
      <c r="N66" s="9">
        <v>39</v>
      </c>
      <c r="O66" s="9">
        <v>-6.4379542621639005E-4</v>
      </c>
      <c r="P66">
        <v>0</v>
      </c>
      <c r="Q66" s="9">
        <v>56.524997999999997</v>
      </c>
      <c r="R66" s="9">
        <v>0</v>
      </c>
      <c r="S66" s="9">
        <v>1.1378869590634E-6</v>
      </c>
      <c r="T66" s="9">
        <v>0</v>
      </c>
      <c r="U66" s="9">
        <v>338952.40268833103</v>
      </c>
      <c r="V66" s="9">
        <v>1.08579997257038</v>
      </c>
      <c r="W66" s="9">
        <v>6.4379542621639005E-4</v>
      </c>
      <c r="X66" s="9">
        <v>0</v>
      </c>
      <c r="Y66" s="9">
        <v>6.4379542621639005E-4</v>
      </c>
      <c r="Z66" s="9">
        <v>0</v>
      </c>
      <c r="AA66" s="9">
        <v>0</v>
      </c>
      <c r="AB66" s="9">
        <v>3.5817572000000002E-3</v>
      </c>
      <c r="AC66" s="9">
        <v>872.15899999999999</v>
      </c>
      <c r="AQ66" s="9" t="e">
        <f>K66-#REF!</f>
        <v>#REF!</v>
      </c>
    </row>
    <row r="67" spans="1:43" x14ac:dyDescent="0.3">
      <c r="A67">
        <v>2</v>
      </c>
      <c r="B67">
        <v>0</v>
      </c>
      <c r="C67">
        <v>0</v>
      </c>
      <c r="D67">
        <v>0</v>
      </c>
      <c r="E67" s="9">
        <v>0</v>
      </c>
      <c r="F67" s="9">
        <v>0</v>
      </c>
      <c r="G67" s="9">
        <v>0</v>
      </c>
      <c r="H67" s="9">
        <v>2.08579994730826</v>
      </c>
      <c r="I67" s="9">
        <v>-1.7668809999999999</v>
      </c>
      <c r="J67" s="9">
        <v>-1.7674761999999999</v>
      </c>
      <c r="K67" s="9">
        <v>-1.8826711</v>
      </c>
      <c r="L67" s="9">
        <v>-4.2691980000000001E-3</v>
      </c>
      <c r="M67" s="9">
        <v>-4.2691980000000001E-3</v>
      </c>
      <c r="N67" s="9">
        <v>39</v>
      </c>
      <c r="O67" s="9">
        <v>-1.1858883041607001E-3</v>
      </c>
      <c r="P67">
        <v>0</v>
      </c>
      <c r="Q67" s="9">
        <v>56.524997999999997</v>
      </c>
      <c r="R67" s="9">
        <v>0</v>
      </c>
      <c r="S67" s="9">
        <v>2.0960233046641202E-6</v>
      </c>
      <c r="T67" s="9">
        <v>0</v>
      </c>
      <c r="U67" s="9">
        <v>627224.33079496201</v>
      </c>
      <c r="V67" s="9">
        <v>2.08579994730826</v>
      </c>
      <c r="W67" s="9">
        <v>1.1858883041607001E-3</v>
      </c>
      <c r="X67" s="9">
        <v>0</v>
      </c>
      <c r="Y67" s="9">
        <v>1.1858883041607001E-3</v>
      </c>
      <c r="Z67" s="9">
        <v>0</v>
      </c>
      <c r="AA67" s="9">
        <v>0</v>
      </c>
      <c r="AB67" s="9">
        <v>3.3275764000000002E-3</v>
      </c>
      <c r="AC67" s="9">
        <v>938.81304999999998</v>
      </c>
      <c r="AQ67" s="9" t="e">
        <f>K67-#REF!</f>
        <v>#REF!</v>
      </c>
    </row>
    <row r="68" spans="1:43" x14ac:dyDescent="0.3">
      <c r="A68">
        <v>2</v>
      </c>
      <c r="B68">
        <v>0</v>
      </c>
      <c r="C68">
        <v>0</v>
      </c>
      <c r="D68">
        <v>0</v>
      </c>
      <c r="E68" s="9">
        <v>0</v>
      </c>
      <c r="F68" s="9">
        <v>0</v>
      </c>
      <c r="G68" s="9">
        <v>0</v>
      </c>
      <c r="H68" s="9">
        <v>3.0857999220461299</v>
      </c>
      <c r="I68" s="9">
        <v>-1.7668504</v>
      </c>
      <c r="J68" s="9">
        <v>-1.7668883</v>
      </c>
      <c r="K68" s="9">
        <v>-1.8589699</v>
      </c>
      <c r="L68" s="9">
        <v>-6.1252876000000003E-3</v>
      </c>
      <c r="M68" s="9">
        <v>-6.1252876000000003E-3</v>
      </c>
      <c r="N68" s="9">
        <v>39</v>
      </c>
      <c r="O68" s="9">
        <v>-1.7014687976373501E-3</v>
      </c>
      <c r="P68">
        <v>0</v>
      </c>
      <c r="Q68" s="9">
        <v>56.524997999999997</v>
      </c>
      <c r="R68" s="9">
        <v>0</v>
      </c>
      <c r="S68" s="9">
        <v>3.0069963245658599E-6</v>
      </c>
      <c r="T68" s="9">
        <v>0</v>
      </c>
      <c r="U68" s="9">
        <v>828364.75138080504</v>
      </c>
      <c r="V68" s="9">
        <v>3.0857999220461299</v>
      </c>
      <c r="W68" s="9">
        <v>1.7014687976373501E-3</v>
      </c>
      <c r="X68" s="9">
        <v>0</v>
      </c>
      <c r="Y68" s="9">
        <v>1.7014687976373501E-3</v>
      </c>
      <c r="Z68" s="9">
        <v>0</v>
      </c>
      <c r="AA68" s="9">
        <v>0</v>
      </c>
      <c r="AB68" s="9">
        <v>3.2845921999999999E-3</v>
      </c>
      <c r="AC68" s="9">
        <v>950.46631000000002</v>
      </c>
      <c r="AQ68" s="9" t="e">
        <f>K68-#REF!</f>
        <v>#REF!</v>
      </c>
    </row>
    <row r="69" spans="1:43" x14ac:dyDescent="0.3">
      <c r="A69">
        <v>2</v>
      </c>
      <c r="B69">
        <v>0</v>
      </c>
      <c r="C69">
        <v>0</v>
      </c>
      <c r="D69">
        <v>0</v>
      </c>
      <c r="E69" s="9">
        <v>0</v>
      </c>
      <c r="F69" s="9">
        <v>0</v>
      </c>
      <c r="G69" s="9">
        <v>0</v>
      </c>
      <c r="H69" s="9">
        <v>4.0857998967840103</v>
      </c>
      <c r="I69" s="9">
        <v>-1.7669511</v>
      </c>
      <c r="J69" s="9">
        <v>-1.7668629</v>
      </c>
      <c r="K69" s="9">
        <v>-1.8414036</v>
      </c>
      <c r="L69" s="9">
        <v>-7.9488447000000007E-3</v>
      </c>
      <c r="M69" s="9">
        <v>-7.9488447000000007E-3</v>
      </c>
      <c r="N69" s="9">
        <v>39</v>
      </c>
      <c r="O69" s="9">
        <v>-2.2080124467280101E-3</v>
      </c>
      <c r="P69">
        <v>0</v>
      </c>
      <c r="Q69" s="9">
        <v>56.524997999999997</v>
      </c>
      <c r="R69" s="9">
        <v>0</v>
      </c>
      <c r="S69" s="9">
        <v>3.9019894595654496E-6</v>
      </c>
      <c r="T69" s="9">
        <v>0</v>
      </c>
      <c r="U69" s="9">
        <v>1071298.20939237</v>
      </c>
      <c r="V69" s="9">
        <v>4.0857998967840103</v>
      </c>
      <c r="W69" s="9">
        <v>2.2080124467280101E-3</v>
      </c>
      <c r="X69" s="9">
        <v>0</v>
      </c>
      <c r="Y69" s="9">
        <v>2.2080124467280101E-3</v>
      </c>
      <c r="Z69" s="9">
        <v>0</v>
      </c>
      <c r="AA69" s="9">
        <v>0</v>
      </c>
      <c r="AB69" s="9">
        <v>3.2535076999999999E-3</v>
      </c>
      <c r="AC69" s="9">
        <v>959.51958999999999</v>
      </c>
      <c r="AQ69" s="9" t="e">
        <f>K69-#REF!</f>
        <v>#REF!</v>
      </c>
    </row>
    <row r="70" spans="1:43" x14ac:dyDescent="0.3">
      <c r="A70">
        <v>2</v>
      </c>
      <c r="B70">
        <v>0</v>
      </c>
      <c r="C70">
        <v>0</v>
      </c>
      <c r="D70">
        <v>0</v>
      </c>
      <c r="E70" s="9">
        <v>0</v>
      </c>
      <c r="F70" s="9">
        <v>0</v>
      </c>
      <c r="G70" s="9">
        <v>0</v>
      </c>
      <c r="H70" s="9">
        <v>5.0857998715218802</v>
      </c>
      <c r="I70" s="9">
        <v>-1.7668724</v>
      </c>
      <c r="J70" s="9">
        <v>-1.7668664000000001</v>
      </c>
      <c r="K70" s="9">
        <v>-1.7671752999999999</v>
      </c>
      <c r="L70" s="9">
        <v>-9.7466567999999996E-3</v>
      </c>
      <c r="M70" s="9">
        <v>-9.7466567999999996E-3</v>
      </c>
      <c r="N70" s="9">
        <v>39</v>
      </c>
      <c r="O70" s="9">
        <v>-2.7074047749307399E-3</v>
      </c>
      <c r="P70">
        <v>0</v>
      </c>
      <c r="Q70" s="9">
        <v>56.524997999999997</v>
      </c>
      <c r="R70" s="9">
        <v>0</v>
      </c>
      <c r="S70" s="9">
        <v>4.7843488493872598E-6</v>
      </c>
      <c r="T70" s="9">
        <v>0</v>
      </c>
      <c r="U70" s="9">
        <v>1314230.15616279</v>
      </c>
      <c r="V70" s="9">
        <v>5.0857998715218802</v>
      </c>
      <c r="W70" s="9">
        <v>2.7074047749307399E-3</v>
      </c>
      <c r="X70" s="9">
        <v>0</v>
      </c>
      <c r="Y70" s="9">
        <v>2.7074047749307399E-3</v>
      </c>
      <c r="Z70" s="9">
        <v>0</v>
      </c>
      <c r="AA70" s="9">
        <v>0</v>
      </c>
      <c r="AB70" s="9">
        <v>3.1223627999999999E-3</v>
      </c>
      <c r="AC70" s="9">
        <v>999.8252</v>
      </c>
      <c r="AQ70" s="9" t="e">
        <f>K70-#REF!</f>
        <v>#REF!</v>
      </c>
    </row>
    <row r="71" spans="1:43" x14ac:dyDescent="0.3">
      <c r="A71">
        <v>2</v>
      </c>
      <c r="B71">
        <v>0</v>
      </c>
      <c r="C71">
        <v>0</v>
      </c>
      <c r="D71">
        <v>0</v>
      </c>
      <c r="E71" s="9">
        <v>0</v>
      </c>
      <c r="F71" s="9">
        <v>0</v>
      </c>
      <c r="G71" s="9">
        <v>0</v>
      </c>
      <c r="H71" s="9">
        <v>6.0857998462597598</v>
      </c>
      <c r="I71" s="9">
        <v>-1.7671007000000001</v>
      </c>
      <c r="J71" s="9">
        <v>-1.7667872</v>
      </c>
      <c r="K71" s="9">
        <v>-1.814692</v>
      </c>
      <c r="L71" s="9">
        <v>-1.1511520000000001E-2</v>
      </c>
      <c r="M71" s="9">
        <v>-1.1511520000000001E-2</v>
      </c>
      <c r="N71" s="9">
        <v>39</v>
      </c>
      <c r="O71" s="9">
        <v>-3.1976446382601998E-3</v>
      </c>
      <c r="P71">
        <v>0</v>
      </c>
      <c r="Q71" s="9">
        <v>56.524997999999997</v>
      </c>
      <c r="R71" s="9">
        <v>0</v>
      </c>
      <c r="S71" s="9">
        <v>5.6504984595109099E-6</v>
      </c>
      <c r="T71" s="9">
        <v>0</v>
      </c>
      <c r="U71" s="9">
        <v>1535786.2909680801</v>
      </c>
      <c r="V71" s="9">
        <v>6.0857998462597598</v>
      </c>
      <c r="W71" s="9">
        <v>3.1976446382601998E-3</v>
      </c>
      <c r="X71" s="9">
        <v>0</v>
      </c>
      <c r="Y71" s="9">
        <v>3.1976446382601998E-3</v>
      </c>
      <c r="Z71" s="9">
        <v>0</v>
      </c>
      <c r="AA71" s="9">
        <v>0</v>
      </c>
      <c r="AB71" s="9">
        <v>3.2061746000000002E-3</v>
      </c>
      <c r="AC71" s="9">
        <v>973.60167999999999</v>
      </c>
      <c r="AQ71" s="9" t="e">
        <f>K71-#REF!</f>
        <v>#REF!</v>
      </c>
    </row>
    <row r="72" spans="1:43" x14ac:dyDescent="0.3">
      <c r="A72">
        <v>2</v>
      </c>
      <c r="B72">
        <v>0</v>
      </c>
      <c r="C72">
        <v>0</v>
      </c>
      <c r="D72">
        <v>0</v>
      </c>
      <c r="E72" s="9">
        <v>0</v>
      </c>
      <c r="F72" s="9">
        <v>0</v>
      </c>
      <c r="G72" s="9">
        <v>0</v>
      </c>
      <c r="H72" s="9">
        <v>7.0857998209976296</v>
      </c>
      <c r="I72" s="9">
        <v>-1.7670608999999999</v>
      </c>
      <c r="J72" s="9">
        <v>-1.7675143</v>
      </c>
      <c r="K72" s="9">
        <v>-1.7821505</v>
      </c>
      <c r="L72" s="9">
        <v>-1.3255688E-2</v>
      </c>
      <c r="M72" s="9">
        <v>-1.3255688E-2</v>
      </c>
      <c r="N72" s="9">
        <v>39</v>
      </c>
      <c r="O72" s="9">
        <v>-3.68213554957177E-3</v>
      </c>
      <c r="P72">
        <v>0</v>
      </c>
      <c r="Q72" s="9">
        <v>56.524997999999997</v>
      </c>
      <c r="R72" s="9">
        <v>0</v>
      </c>
      <c r="S72" s="9">
        <v>6.5068433905946097E-6</v>
      </c>
      <c r="T72" s="9">
        <v>0</v>
      </c>
      <c r="U72" s="9">
        <v>1958482.6641351201</v>
      </c>
      <c r="V72" s="9">
        <v>7.0857998209976296</v>
      </c>
      <c r="W72" s="9">
        <v>3.68213554957177E-3</v>
      </c>
      <c r="X72" s="9">
        <v>0</v>
      </c>
      <c r="Y72" s="9">
        <v>3.68213554957177E-3</v>
      </c>
      <c r="Z72" s="9">
        <v>0</v>
      </c>
      <c r="AA72" s="9">
        <v>0</v>
      </c>
      <c r="AB72" s="9">
        <v>3.1499764999999998E-3</v>
      </c>
      <c r="AC72" s="9">
        <v>991.78734999999995</v>
      </c>
      <c r="AQ72" s="9" t="e">
        <f>K72-#REF!</f>
        <v>#REF!</v>
      </c>
    </row>
    <row r="73" spans="1:43" x14ac:dyDescent="0.3">
      <c r="A73">
        <v>2</v>
      </c>
      <c r="B73">
        <v>0</v>
      </c>
      <c r="C73">
        <v>0</v>
      </c>
      <c r="D73">
        <v>0</v>
      </c>
      <c r="E73" s="9">
        <v>0</v>
      </c>
      <c r="F73" s="9">
        <v>0</v>
      </c>
      <c r="G73" s="9">
        <v>0</v>
      </c>
      <c r="H73" s="9">
        <v>8.0857997957355092</v>
      </c>
      <c r="I73" s="9">
        <v>-1.7671049999999999</v>
      </c>
      <c r="J73" s="9">
        <v>-1.7676688</v>
      </c>
      <c r="K73" s="9">
        <v>-1.7384062</v>
      </c>
      <c r="L73" s="9">
        <v>-1.5000605E-2</v>
      </c>
      <c r="M73" s="9">
        <v>-1.5000605E-2</v>
      </c>
      <c r="N73" s="9">
        <v>39</v>
      </c>
      <c r="O73" s="9">
        <v>-4.1668347967068302E-3</v>
      </c>
      <c r="P73">
        <v>0</v>
      </c>
      <c r="Q73" s="9">
        <v>56.524997999999997</v>
      </c>
      <c r="R73" s="9">
        <v>0</v>
      </c>
      <c r="S73" s="9">
        <v>7.3636308401871902E-6</v>
      </c>
      <c r="T73" s="9">
        <v>0</v>
      </c>
      <c r="U73" s="9">
        <v>2268059.2879940802</v>
      </c>
      <c r="V73" s="9">
        <v>8.0857997957355092</v>
      </c>
      <c r="W73" s="9">
        <v>4.1668347967068302E-3</v>
      </c>
      <c r="X73" s="9">
        <v>0</v>
      </c>
      <c r="Y73" s="9">
        <v>4.1668347967068302E-3</v>
      </c>
      <c r="Z73" s="9">
        <v>0</v>
      </c>
      <c r="AA73" s="9">
        <v>0</v>
      </c>
      <c r="AB73" s="9">
        <v>3.0729264999999999E-3</v>
      </c>
      <c r="AC73" s="9">
        <v>1016.8330999999999</v>
      </c>
      <c r="AQ73" s="9" t="e">
        <f>K73-#REF!</f>
        <v>#REF!</v>
      </c>
    </row>
    <row r="74" spans="1:43" x14ac:dyDescent="0.3">
      <c r="A74">
        <v>2</v>
      </c>
      <c r="B74">
        <v>0</v>
      </c>
      <c r="C74">
        <v>0</v>
      </c>
      <c r="D74">
        <v>0</v>
      </c>
      <c r="E74" s="9">
        <v>0</v>
      </c>
      <c r="F74" s="9">
        <v>0</v>
      </c>
      <c r="G74" s="9">
        <v>0</v>
      </c>
      <c r="H74" s="9">
        <v>9.0857997704733808</v>
      </c>
      <c r="I74" s="9">
        <v>-1.7669083999999999</v>
      </c>
      <c r="J74" s="9">
        <v>-1.7673298</v>
      </c>
      <c r="K74" s="9">
        <v>-1.7493041</v>
      </c>
      <c r="L74" s="9">
        <v>-1.6734958000000001E-2</v>
      </c>
      <c r="M74" s="9">
        <v>-1.6734958000000001E-2</v>
      </c>
      <c r="N74" s="9">
        <v>39</v>
      </c>
      <c r="O74" s="9">
        <v>-4.6485995744864096E-3</v>
      </c>
      <c r="P74">
        <v>0</v>
      </c>
      <c r="Q74" s="9">
        <v>56.524997999999997</v>
      </c>
      <c r="R74" s="9">
        <v>0</v>
      </c>
      <c r="S74" s="9">
        <v>8.21506783445865E-6</v>
      </c>
      <c r="T74" s="9">
        <v>0</v>
      </c>
      <c r="U74" s="9">
        <v>2406909.6697059502</v>
      </c>
      <c r="V74" s="9">
        <v>9.0857997704733808</v>
      </c>
      <c r="W74" s="9">
        <v>4.6485995744864096E-3</v>
      </c>
      <c r="X74" s="9">
        <v>0</v>
      </c>
      <c r="Y74" s="9">
        <v>4.6485995744864096E-3</v>
      </c>
      <c r="Z74" s="9">
        <v>0</v>
      </c>
      <c r="AA74" s="9">
        <v>0</v>
      </c>
      <c r="AB74" s="9">
        <v>3.0915971999999998E-3</v>
      </c>
      <c r="AC74" s="9">
        <v>1010.3045</v>
      </c>
      <c r="AQ74" s="9" t="e">
        <f>K74-#REF!</f>
        <v>#REF!</v>
      </c>
    </row>
    <row r="75" spans="1:43" x14ac:dyDescent="0.3">
      <c r="A75">
        <v>2</v>
      </c>
      <c r="B75">
        <v>0</v>
      </c>
      <c r="C75">
        <v>0</v>
      </c>
      <c r="D75">
        <v>0</v>
      </c>
      <c r="E75" s="9">
        <v>0</v>
      </c>
      <c r="F75" s="9">
        <v>0</v>
      </c>
      <c r="G75" s="9">
        <v>0</v>
      </c>
      <c r="H75" s="9">
        <v>10.085799745211199</v>
      </c>
      <c r="I75" s="9">
        <v>-1.7670979</v>
      </c>
      <c r="J75" s="9">
        <v>-1.7678168000000001</v>
      </c>
      <c r="K75" s="9">
        <v>-1.6759523999999999</v>
      </c>
      <c r="L75" s="9">
        <v>-1.8458951000000001E-2</v>
      </c>
      <c r="M75" s="9">
        <v>-1.8458951000000001E-2</v>
      </c>
      <c r="N75" s="9">
        <v>39</v>
      </c>
      <c r="O75" s="9">
        <v>-5.1274866154458702E-3</v>
      </c>
      <c r="P75">
        <v>0</v>
      </c>
      <c r="Q75" s="9">
        <v>56.524997999999997</v>
      </c>
      <c r="R75" s="9">
        <v>0</v>
      </c>
      <c r="S75" s="9">
        <v>9.0616524912411695E-6</v>
      </c>
      <c r="T75" s="9">
        <v>0</v>
      </c>
      <c r="U75" s="9">
        <v>2854810.3036873098</v>
      </c>
      <c r="V75" s="9">
        <v>10.085799745211199</v>
      </c>
      <c r="W75" s="9">
        <v>5.1274866154458702E-3</v>
      </c>
      <c r="X75" s="9">
        <v>0</v>
      </c>
      <c r="Y75" s="9">
        <v>5.1274866154458702E-3</v>
      </c>
      <c r="Z75" s="9">
        <v>0</v>
      </c>
      <c r="AA75" s="9">
        <v>0</v>
      </c>
      <c r="AB75" s="9">
        <v>2.9627769000000002E-3</v>
      </c>
      <c r="AC75" s="9">
        <v>1054.8132000000001</v>
      </c>
      <c r="AQ75" s="9" t="e">
        <f>K75-#REF!</f>
        <v>#REF!</v>
      </c>
    </row>
    <row r="76" spans="1:43" x14ac:dyDescent="0.3">
      <c r="A76">
        <v>2</v>
      </c>
      <c r="B76">
        <v>0</v>
      </c>
      <c r="C76">
        <v>0</v>
      </c>
      <c r="D76">
        <v>0</v>
      </c>
      <c r="E76" s="9">
        <v>0</v>
      </c>
      <c r="F76" s="9">
        <v>0</v>
      </c>
      <c r="G76" s="9">
        <v>0</v>
      </c>
      <c r="H76" s="9">
        <v>11.085799719949099</v>
      </c>
      <c r="I76" s="9">
        <v>-1.7671566999999999</v>
      </c>
      <c r="J76" s="9">
        <v>-1.7670554000000001</v>
      </c>
      <c r="K76" s="9">
        <v>-1.7712144000000001</v>
      </c>
      <c r="L76" s="9">
        <v>-2.017501E-2</v>
      </c>
      <c r="M76" s="9">
        <v>-2.017501E-2</v>
      </c>
      <c r="N76" s="9">
        <v>39</v>
      </c>
      <c r="O76" s="9">
        <v>-5.6041696900659098E-3</v>
      </c>
      <c r="P76">
        <v>0</v>
      </c>
      <c r="Q76" s="9">
        <v>56.524997999999997</v>
      </c>
      <c r="R76" s="9">
        <v>0</v>
      </c>
      <c r="S76" s="9">
        <v>9.90397770833421E-6</v>
      </c>
      <c r="T76" s="9">
        <v>0</v>
      </c>
      <c r="U76" s="9">
        <v>2791499.7889323202</v>
      </c>
      <c r="V76" s="9">
        <v>11.085799719949099</v>
      </c>
      <c r="W76" s="9">
        <v>5.6041696900659098E-3</v>
      </c>
      <c r="X76" s="9">
        <v>0</v>
      </c>
      <c r="Y76" s="9">
        <v>5.6041696900659098E-3</v>
      </c>
      <c r="Z76" s="9">
        <v>0</v>
      </c>
      <c r="AA76" s="9">
        <v>0</v>
      </c>
      <c r="AB76" s="9">
        <v>3.1298338000000001E-3</v>
      </c>
      <c r="AC76" s="9">
        <v>997.65192000000002</v>
      </c>
      <c r="AQ76" s="9" t="e">
        <f>K76-#REF!</f>
        <v>#REF!</v>
      </c>
    </row>
    <row r="77" spans="1:43" x14ac:dyDescent="0.3">
      <c r="A77">
        <v>2</v>
      </c>
      <c r="B77">
        <v>0</v>
      </c>
      <c r="C77">
        <v>0</v>
      </c>
      <c r="D77">
        <v>0</v>
      </c>
      <c r="E77" s="9">
        <v>0</v>
      </c>
      <c r="F77" s="9">
        <v>0</v>
      </c>
      <c r="G77" s="9">
        <v>0</v>
      </c>
      <c r="H77" s="9">
        <v>12.085799694686999</v>
      </c>
      <c r="I77" s="9">
        <v>-1.7669562999999999</v>
      </c>
      <c r="J77" s="9">
        <v>-1.7663958</v>
      </c>
      <c r="K77" s="9">
        <v>-1.7907622000000001</v>
      </c>
      <c r="L77" s="9">
        <v>-2.1880222000000001E-2</v>
      </c>
      <c r="M77" s="9">
        <v>-2.1880222000000001E-2</v>
      </c>
      <c r="N77" s="9">
        <v>39</v>
      </c>
      <c r="O77" s="9">
        <v>-6.0778393331699897E-3</v>
      </c>
      <c r="P77">
        <v>0</v>
      </c>
      <c r="Q77" s="9">
        <v>56.524997999999997</v>
      </c>
      <c r="R77" s="9">
        <v>0</v>
      </c>
      <c r="S77" s="9">
        <v>1.0740666664807801E-5</v>
      </c>
      <c r="T77" s="9">
        <v>0</v>
      </c>
      <c r="U77" s="9">
        <v>2774253.3547551301</v>
      </c>
      <c r="V77" s="9">
        <v>12.085799694686999</v>
      </c>
      <c r="W77" s="9">
        <v>6.0778393331699897E-3</v>
      </c>
      <c r="X77" s="9">
        <v>0</v>
      </c>
      <c r="Y77" s="9">
        <v>6.0778393331699897E-3</v>
      </c>
      <c r="Z77" s="9">
        <v>0</v>
      </c>
      <c r="AA77" s="9">
        <v>0</v>
      </c>
      <c r="AB77" s="9">
        <v>3.1631947000000001E-3</v>
      </c>
      <c r="AC77" s="9">
        <v>986.39331000000004</v>
      </c>
      <c r="AQ77" s="9" t="e">
        <f>K77-#REF!</f>
        <v>#REF!</v>
      </c>
    </row>
    <row r="78" spans="1:43" x14ac:dyDescent="0.3">
      <c r="A78">
        <v>2</v>
      </c>
      <c r="B78">
        <v>0</v>
      </c>
      <c r="C78">
        <v>0</v>
      </c>
      <c r="D78">
        <v>0</v>
      </c>
      <c r="E78" s="9">
        <v>0</v>
      </c>
      <c r="F78" s="9">
        <v>0</v>
      </c>
      <c r="G78" s="9">
        <v>0</v>
      </c>
      <c r="H78" s="9">
        <v>13.0857996694248</v>
      </c>
      <c r="I78" s="9">
        <v>-1.7668611999999999</v>
      </c>
      <c r="J78" s="9">
        <v>-1.7677854</v>
      </c>
      <c r="K78" s="9">
        <v>-2.5375787999999999</v>
      </c>
      <c r="L78" s="9">
        <v>-2.4022539999999998E-2</v>
      </c>
      <c r="M78" s="9">
        <v>-2.4022539999999998E-2</v>
      </c>
      <c r="N78" s="9">
        <v>39</v>
      </c>
      <c r="O78" s="9">
        <v>-6.67292798307869E-3</v>
      </c>
      <c r="P78">
        <v>0</v>
      </c>
      <c r="Q78" s="9">
        <v>56.524997999999997</v>
      </c>
      <c r="R78" s="9">
        <v>0</v>
      </c>
      <c r="S78" s="9">
        <v>1.17926549502004E-5</v>
      </c>
      <c r="T78" s="9">
        <v>0</v>
      </c>
      <c r="U78" s="9">
        <v>3697331.84272792</v>
      </c>
      <c r="V78" s="9">
        <v>13.0857996694248</v>
      </c>
      <c r="W78" s="9">
        <v>6.67292798307869E-3</v>
      </c>
      <c r="X78" s="9">
        <v>0</v>
      </c>
      <c r="Y78" s="9">
        <v>6.67292798307869E-3</v>
      </c>
      <c r="Z78" s="9">
        <v>0</v>
      </c>
      <c r="AA78" s="9">
        <v>0</v>
      </c>
      <c r="AB78" s="9">
        <v>4.4858948999999997E-3</v>
      </c>
      <c r="AC78" s="9">
        <v>696.64257999999995</v>
      </c>
      <c r="AQ78" s="9" t="e">
        <f>K78-#REF!</f>
        <v>#REF!</v>
      </c>
    </row>
    <row r="79" spans="1:43" x14ac:dyDescent="0.3">
      <c r="A79">
        <v>2</v>
      </c>
      <c r="B79">
        <v>0</v>
      </c>
      <c r="C79">
        <v>0</v>
      </c>
      <c r="D79">
        <v>0</v>
      </c>
      <c r="E79" s="9">
        <v>0</v>
      </c>
      <c r="F79" s="9">
        <v>0</v>
      </c>
      <c r="G79" s="9">
        <v>0</v>
      </c>
      <c r="H79" s="9">
        <v>14.0857996441627</v>
      </c>
      <c r="I79" s="9">
        <v>-1.7669406999999999</v>
      </c>
      <c r="J79" s="9">
        <v>-1.7672535</v>
      </c>
      <c r="K79" s="9">
        <v>-2.3906846000000002</v>
      </c>
      <c r="L79" s="9">
        <v>-2.6490054999999998E-2</v>
      </c>
      <c r="M79" s="9">
        <v>-2.6490054999999998E-2</v>
      </c>
      <c r="N79" s="9">
        <v>39</v>
      </c>
      <c r="O79" s="9">
        <v>-7.3583488379518102E-3</v>
      </c>
      <c r="P79">
        <v>0</v>
      </c>
      <c r="Q79" s="9">
        <v>56.524997999999997</v>
      </c>
      <c r="R79" s="9">
        <v>0</v>
      </c>
      <c r="S79" s="9">
        <v>1.30039673033008E-5</v>
      </c>
      <c r="T79" s="9">
        <v>0</v>
      </c>
      <c r="U79" s="9">
        <v>3768586.3502721898</v>
      </c>
      <c r="V79" s="9">
        <v>14.0857996441627</v>
      </c>
      <c r="W79" s="9">
        <v>7.3583488379518102E-3</v>
      </c>
      <c r="X79" s="9">
        <v>0</v>
      </c>
      <c r="Y79" s="9">
        <v>7.3583488379518102E-3</v>
      </c>
      <c r="Z79" s="9">
        <v>0</v>
      </c>
      <c r="AA79" s="9">
        <v>0</v>
      </c>
      <c r="AB79" s="9">
        <v>4.2249458000000002E-3</v>
      </c>
      <c r="AC79" s="9">
        <v>739.22484999999995</v>
      </c>
      <c r="AQ79" s="9" t="e">
        <f>K79-#REF!</f>
        <v>#REF!</v>
      </c>
    </row>
    <row r="80" spans="1:43" x14ac:dyDescent="0.3">
      <c r="A80">
        <v>2</v>
      </c>
      <c r="B80">
        <v>0</v>
      </c>
      <c r="C80">
        <v>0</v>
      </c>
      <c r="D80">
        <v>0</v>
      </c>
      <c r="E80" s="9">
        <v>0</v>
      </c>
      <c r="F80" s="9">
        <v>0</v>
      </c>
      <c r="G80" s="9">
        <v>0</v>
      </c>
      <c r="H80" s="9">
        <v>15.0857996189006</v>
      </c>
      <c r="I80" s="9">
        <v>-1.7669078</v>
      </c>
      <c r="J80" s="9">
        <v>-1.7673122000000001</v>
      </c>
      <c r="K80" s="9">
        <v>-2.3683553000000002</v>
      </c>
      <c r="L80" s="9">
        <v>-2.8898668999999998E-2</v>
      </c>
      <c r="M80" s="9">
        <v>-2.8898668999999998E-2</v>
      </c>
      <c r="N80" s="9">
        <v>39</v>
      </c>
      <c r="O80" s="9">
        <v>-8.0274082457025796E-3</v>
      </c>
      <c r="P80">
        <v>0</v>
      </c>
      <c r="Q80" s="9">
        <v>56.524997999999997</v>
      </c>
      <c r="R80" s="9">
        <v>0</v>
      </c>
      <c r="S80" s="9">
        <v>1.41864043889061E-5</v>
      </c>
      <c r="T80" s="9">
        <v>0</v>
      </c>
      <c r="U80" s="9">
        <v>4145838.4503104002</v>
      </c>
      <c r="V80" s="9">
        <v>15.0857996189006</v>
      </c>
      <c r="W80" s="9">
        <v>8.0274082457025796E-3</v>
      </c>
      <c r="X80" s="9">
        <v>0</v>
      </c>
      <c r="Y80" s="9">
        <v>8.0274082457025796E-3</v>
      </c>
      <c r="Z80" s="9">
        <v>0</v>
      </c>
      <c r="AA80" s="9">
        <v>0</v>
      </c>
      <c r="AB80" s="9">
        <v>4.1856230000000003E-3</v>
      </c>
      <c r="AC80" s="9">
        <v>746.21918000000005</v>
      </c>
      <c r="AQ80" s="9" t="e">
        <f>K80-#REF!</f>
        <v>#REF!</v>
      </c>
    </row>
    <row r="81" spans="1:43" x14ac:dyDescent="0.3">
      <c r="A81">
        <v>2</v>
      </c>
      <c r="B81">
        <v>0</v>
      </c>
      <c r="C81">
        <v>0</v>
      </c>
      <c r="D81">
        <v>0</v>
      </c>
      <c r="E81" s="9">
        <v>0</v>
      </c>
      <c r="F81" s="9">
        <v>0</v>
      </c>
      <c r="G81" s="9">
        <v>0</v>
      </c>
      <c r="H81" s="9">
        <v>16.085799593638502</v>
      </c>
      <c r="I81" s="9">
        <v>-1.7668497999999999</v>
      </c>
      <c r="J81" s="9">
        <v>-1.7675064</v>
      </c>
      <c r="K81" s="9">
        <v>-2.4404496999999998</v>
      </c>
      <c r="L81" s="9">
        <v>-3.1245591E-2</v>
      </c>
      <c r="M81" s="9">
        <v>-3.1245591E-2</v>
      </c>
      <c r="N81" s="9">
        <v>39</v>
      </c>
      <c r="O81" s="9">
        <v>-8.6793311078084794E-3</v>
      </c>
      <c r="P81">
        <v>0</v>
      </c>
      <c r="Q81" s="9">
        <v>56.524997999999997</v>
      </c>
      <c r="R81" s="9">
        <v>0</v>
      </c>
      <c r="S81" s="9">
        <v>1.5338681904192198E-5</v>
      </c>
      <c r="T81" s="9">
        <v>0</v>
      </c>
      <c r="U81" s="9">
        <v>4610988.3702096902</v>
      </c>
      <c r="V81" s="9">
        <v>16.085799593638502</v>
      </c>
      <c r="W81" s="9">
        <v>8.6793311078084794E-3</v>
      </c>
      <c r="X81" s="9">
        <v>0</v>
      </c>
      <c r="Y81" s="9">
        <v>8.6793311078084794E-3</v>
      </c>
      <c r="Z81" s="9">
        <v>0</v>
      </c>
      <c r="AA81" s="9">
        <v>0</v>
      </c>
      <c r="AB81" s="9">
        <v>4.3135103999999997E-3</v>
      </c>
      <c r="AC81" s="9">
        <v>724.25438999999994</v>
      </c>
      <c r="AQ81" s="9" t="e">
        <f>K81-#REF!</f>
        <v>#REF!</v>
      </c>
    </row>
    <row r="82" spans="1:43" x14ac:dyDescent="0.3">
      <c r="A82">
        <v>2</v>
      </c>
      <c r="B82">
        <v>0</v>
      </c>
      <c r="C82">
        <v>0</v>
      </c>
      <c r="D82">
        <v>0</v>
      </c>
      <c r="E82" s="9">
        <v>0</v>
      </c>
      <c r="F82" s="9">
        <v>0</v>
      </c>
      <c r="G82" s="9">
        <v>0</v>
      </c>
      <c r="H82" s="9">
        <v>17.085799568376299</v>
      </c>
      <c r="I82" s="9">
        <v>-1.7669328</v>
      </c>
      <c r="J82" s="9">
        <v>-1.7660092999999999</v>
      </c>
      <c r="K82" s="9">
        <v>-2.4878521</v>
      </c>
      <c r="L82" s="9">
        <v>-3.3599670999999998E-2</v>
      </c>
      <c r="M82" s="9">
        <v>-3.3599670999999998E-2</v>
      </c>
      <c r="N82" s="9">
        <v>39</v>
      </c>
      <c r="O82" s="9">
        <v>-9.3332414500779497E-3</v>
      </c>
      <c r="P82">
        <v>0</v>
      </c>
      <c r="Q82" s="9">
        <v>56.524997999999997</v>
      </c>
      <c r="R82" s="9">
        <v>0</v>
      </c>
      <c r="S82" s="9">
        <v>1.6493494957975199E-5</v>
      </c>
      <c r="T82" s="9">
        <v>0</v>
      </c>
      <c r="U82" s="9">
        <v>4061186.3349557598</v>
      </c>
      <c r="V82" s="9">
        <v>17.085799568376299</v>
      </c>
      <c r="W82" s="9">
        <v>9.3332414500779497E-3</v>
      </c>
      <c r="X82" s="9">
        <v>0</v>
      </c>
      <c r="Y82" s="9">
        <v>9.3332414500779497E-3</v>
      </c>
      <c r="Z82" s="9">
        <v>0</v>
      </c>
      <c r="AA82" s="9">
        <v>0</v>
      </c>
      <c r="AB82" s="9">
        <v>4.3935700999999999E-3</v>
      </c>
      <c r="AC82" s="9">
        <v>709.85302999999999</v>
      </c>
      <c r="AQ82" s="9" t="e">
        <f>K82-#REF!</f>
        <v>#REF!</v>
      </c>
    </row>
    <row r="83" spans="1:43" x14ac:dyDescent="0.3">
      <c r="A83">
        <v>2</v>
      </c>
      <c r="B83">
        <v>0</v>
      </c>
      <c r="C83">
        <v>0</v>
      </c>
      <c r="D83">
        <v>0</v>
      </c>
      <c r="E83" s="9">
        <v>0</v>
      </c>
      <c r="F83" s="9">
        <v>0</v>
      </c>
      <c r="G83" s="9">
        <v>0</v>
      </c>
      <c r="H83" s="9">
        <v>18.085799543114199</v>
      </c>
      <c r="I83" s="9">
        <v>-1.7669972</v>
      </c>
      <c r="J83" s="9">
        <v>-1.7672829999999999</v>
      </c>
      <c r="K83" s="9">
        <v>-2.3599722000000001</v>
      </c>
      <c r="L83" s="9">
        <v>-3.5896434999999997E-2</v>
      </c>
      <c r="M83" s="9">
        <v>-3.5896434999999997E-2</v>
      </c>
      <c r="N83" s="9">
        <v>39</v>
      </c>
      <c r="O83" s="9">
        <v>-9.9712320554190201E-3</v>
      </c>
      <c r="P83">
        <v>0</v>
      </c>
      <c r="Q83" s="9">
        <v>56.524997999999997</v>
      </c>
      <c r="R83" s="9">
        <v>0</v>
      </c>
      <c r="S83" s="9">
        <v>1.7621004013534499E-5</v>
      </c>
      <c r="T83" s="9">
        <v>0</v>
      </c>
      <c r="U83" s="9">
        <v>5128259.2248339504</v>
      </c>
      <c r="V83" s="9">
        <v>18.085799543114199</v>
      </c>
      <c r="W83" s="9">
        <v>9.9712320554190201E-3</v>
      </c>
      <c r="X83" s="9">
        <v>0</v>
      </c>
      <c r="Y83" s="9">
        <v>9.9712320554190201E-3</v>
      </c>
      <c r="Z83" s="9">
        <v>0</v>
      </c>
      <c r="AA83" s="9">
        <v>0</v>
      </c>
      <c r="AB83" s="9">
        <v>4.1707386000000004E-3</v>
      </c>
      <c r="AC83" s="9">
        <v>748.85753999999997</v>
      </c>
      <c r="AQ83" s="9" t="e">
        <f>K83-#REF!</f>
        <v>#REF!</v>
      </c>
    </row>
    <row r="84" spans="1:43" x14ac:dyDescent="0.3">
      <c r="A84">
        <v>2</v>
      </c>
      <c r="B84">
        <v>0</v>
      </c>
      <c r="C84">
        <v>0</v>
      </c>
      <c r="D84">
        <v>0</v>
      </c>
      <c r="E84" s="9">
        <v>0</v>
      </c>
      <c r="F84" s="9">
        <v>0</v>
      </c>
      <c r="G84" s="9">
        <v>0</v>
      </c>
      <c r="H84" s="9">
        <v>19.085799517852099</v>
      </c>
      <c r="I84" s="9">
        <v>-1.7670006</v>
      </c>
      <c r="J84" s="9">
        <v>-1.7681084</v>
      </c>
      <c r="K84" s="9">
        <v>-2.3560474</v>
      </c>
      <c r="L84" s="9">
        <v>-3.8229595999999998E-2</v>
      </c>
      <c r="M84" s="9">
        <v>-3.8229595999999998E-2</v>
      </c>
      <c r="N84" s="9">
        <v>39</v>
      </c>
      <c r="O84" s="9">
        <v>-1.0619331798228901E-2</v>
      </c>
      <c r="P84">
        <v>0</v>
      </c>
      <c r="Q84" s="9">
        <v>56.524997999999997</v>
      </c>
      <c r="R84" s="9">
        <v>0</v>
      </c>
      <c r="S84" s="9">
        <v>1.8766915287343099E-5</v>
      </c>
      <c r="T84" s="9">
        <v>0</v>
      </c>
      <c r="U84" s="9">
        <v>6191703.3254469596</v>
      </c>
      <c r="V84" s="9">
        <v>19.085799517852099</v>
      </c>
      <c r="W84" s="9">
        <v>1.0619331798228901E-2</v>
      </c>
      <c r="X84" s="9">
        <v>0</v>
      </c>
      <c r="Y84" s="9">
        <v>1.0619331798228901E-2</v>
      </c>
      <c r="Z84" s="9">
        <v>0</v>
      </c>
      <c r="AA84" s="9">
        <v>0</v>
      </c>
      <c r="AB84" s="9">
        <v>4.1657472000000001E-3</v>
      </c>
      <c r="AC84" s="9">
        <v>750.45532000000003</v>
      </c>
      <c r="AQ84" s="9" t="e">
        <f>K84-#REF!</f>
        <v>#REF!</v>
      </c>
    </row>
    <row r="85" spans="1:43" x14ac:dyDescent="0.3">
      <c r="A85">
        <v>2</v>
      </c>
      <c r="B85">
        <v>0</v>
      </c>
      <c r="C85">
        <v>0</v>
      </c>
      <c r="D85">
        <v>0</v>
      </c>
      <c r="E85" s="9">
        <v>0</v>
      </c>
      <c r="F85" s="9">
        <v>0</v>
      </c>
      <c r="G85" s="9">
        <v>0</v>
      </c>
      <c r="H85" s="9">
        <v>20.085799492589999</v>
      </c>
      <c r="I85" s="9">
        <v>-1.7668604000000001</v>
      </c>
      <c r="J85" s="9">
        <v>-1.7661624</v>
      </c>
      <c r="K85" s="9">
        <v>-2.2881445999999999</v>
      </c>
      <c r="L85" s="9">
        <v>-4.0542862999999998E-2</v>
      </c>
      <c r="M85" s="9">
        <v>-4.0542862999999998E-2</v>
      </c>
      <c r="N85" s="9">
        <v>39</v>
      </c>
      <c r="O85" s="9">
        <v>-1.12619066664444E-2</v>
      </c>
      <c r="P85">
        <v>0</v>
      </c>
      <c r="Q85" s="9">
        <v>56.524997999999997</v>
      </c>
      <c r="R85" s="9">
        <v>0</v>
      </c>
      <c r="S85" s="9">
        <v>1.9901805832484899E-5</v>
      </c>
      <c r="T85" s="9">
        <v>0</v>
      </c>
      <c r="U85" s="9">
        <v>4992780.07702222</v>
      </c>
      <c r="V85" s="9">
        <v>20.085799492589999</v>
      </c>
      <c r="W85" s="9">
        <v>1.12619066664444E-2</v>
      </c>
      <c r="X85" s="9">
        <v>0</v>
      </c>
      <c r="Y85" s="9">
        <v>1.12619066664444E-2</v>
      </c>
      <c r="Z85" s="9">
        <v>0</v>
      </c>
      <c r="AA85" s="9">
        <v>0</v>
      </c>
      <c r="AB85" s="9">
        <v>4.0412349999999998E-3</v>
      </c>
      <c r="AC85" s="9">
        <v>771.87536999999998</v>
      </c>
      <c r="AQ85" s="9" t="e">
        <f>K85-#REF!</f>
        <v>#REF!</v>
      </c>
    </row>
    <row r="86" spans="1:43" x14ac:dyDescent="0.3">
      <c r="A86">
        <v>2</v>
      </c>
      <c r="B86">
        <v>0</v>
      </c>
      <c r="C86">
        <v>0</v>
      </c>
      <c r="D86">
        <v>0</v>
      </c>
      <c r="E86" s="9">
        <v>0</v>
      </c>
      <c r="F86" s="9">
        <v>0</v>
      </c>
      <c r="G86" s="9">
        <v>0</v>
      </c>
      <c r="H86" s="9">
        <v>21.085799467327799</v>
      </c>
      <c r="I86" s="9">
        <v>-1.767002</v>
      </c>
      <c r="J86" s="9">
        <v>-1.7674677000000001</v>
      </c>
      <c r="K86" s="9">
        <v>-2.1888052999999998</v>
      </c>
      <c r="L86" s="9">
        <v>-4.2801563000000001E-2</v>
      </c>
      <c r="M86" s="9">
        <v>-4.2801563000000001E-2</v>
      </c>
      <c r="N86" s="9">
        <v>39</v>
      </c>
      <c r="O86" s="9">
        <v>-1.18893226555917E-2</v>
      </c>
      <c r="P86">
        <v>0</v>
      </c>
      <c r="Q86" s="9">
        <v>56.524997999999997</v>
      </c>
      <c r="R86" s="9">
        <v>0</v>
      </c>
      <c r="S86" s="9">
        <v>2.1010744247791099E-5</v>
      </c>
      <c r="T86" s="9">
        <v>0</v>
      </c>
      <c r="U86" s="9">
        <v>6280533.1954205101</v>
      </c>
      <c r="V86" s="9">
        <v>21.085799467327799</v>
      </c>
      <c r="W86" s="9">
        <v>1.18893226555917E-2</v>
      </c>
      <c r="X86" s="9">
        <v>0</v>
      </c>
      <c r="Y86" s="9">
        <v>1.18893226555917E-2</v>
      </c>
      <c r="Z86" s="9">
        <v>0</v>
      </c>
      <c r="AA86" s="9">
        <v>0</v>
      </c>
      <c r="AB86" s="9">
        <v>3.8686427000000001E-3</v>
      </c>
      <c r="AC86" s="9">
        <v>807.50342000000001</v>
      </c>
      <c r="AQ86" s="9" t="e">
        <f>K86-#REF!</f>
        <v>#REF!</v>
      </c>
    </row>
    <row r="87" spans="1:43" x14ac:dyDescent="0.3">
      <c r="A87">
        <v>2</v>
      </c>
      <c r="B87">
        <v>0</v>
      </c>
      <c r="C87">
        <v>0</v>
      </c>
      <c r="D87">
        <v>0</v>
      </c>
      <c r="E87" s="9">
        <v>0</v>
      </c>
      <c r="F87" s="9">
        <v>0</v>
      </c>
      <c r="G87" s="9">
        <v>0</v>
      </c>
      <c r="H87" s="9">
        <v>22.085799442065699</v>
      </c>
      <c r="I87" s="9">
        <v>-1.7669315000000001</v>
      </c>
      <c r="J87" s="9">
        <v>-1.7678176000000001</v>
      </c>
      <c r="K87" s="9">
        <v>-2.2830385999999998</v>
      </c>
      <c r="L87" s="9">
        <v>-4.5052923000000002E-2</v>
      </c>
      <c r="M87" s="9">
        <v>-4.5052923000000002E-2</v>
      </c>
      <c r="N87" s="9">
        <v>39</v>
      </c>
      <c r="O87" s="9">
        <v>-1.25147012388242E-2</v>
      </c>
      <c r="P87">
        <v>0</v>
      </c>
      <c r="Q87" s="9">
        <v>56.524997999999997</v>
      </c>
      <c r="R87" s="9">
        <v>0</v>
      </c>
      <c r="S87" s="9">
        <v>2.2116298377948302E-5</v>
      </c>
      <c r="T87" s="9">
        <v>0</v>
      </c>
      <c r="U87" s="9">
        <v>6968659.7191119799</v>
      </c>
      <c r="V87" s="9">
        <v>22.085799442065699</v>
      </c>
      <c r="W87" s="9">
        <v>1.25147012388242E-2</v>
      </c>
      <c r="X87" s="9">
        <v>0</v>
      </c>
      <c r="Y87" s="9">
        <v>1.25147012388242E-2</v>
      </c>
      <c r="Z87" s="9">
        <v>0</v>
      </c>
      <c r="AA87" s="9">
        <v>0</v>
      </c>
      <c r="AB87" s="9">
        <v>4.0359958E-3</v>
      </c>
      <c r="AC87" s="9">
        <v>774.32665999999995</v>
      </c>
      <c r="AQ87" s="9" t="e">
        <f>K87-#REF!</f>
        <v>#REF!</v>
      </c>
    </row>
    <row r="88" spans="1:43" x14ac:dyDescent="0.3">
      <c r="A88">
        <v>2</v>
      </c>
      <c r="B88">
        <v>0</v>
      </c>
      <c r="C88">
        <v>0</v>
      </c>
      <c r="D88">
        <v>0</v>
      </c>
      <c r="E88" s="9">
        <v>0</v>
      </c>
      <c r="F88" s="9">
        <v>0</v>
      </c>
      <c r="G88" s="9">
        <v>0</v>
      </c>
      <c r="H88" s="9">
        <v>23.085799416803599</v>
      </c>
      <c r="I88" s="9">
        <v>-1.7668899</v>
      </c>
      <c r="J88" s="9">
        <v>-1.7675323000000001</v>
      </c>
      <c r="K88" s="9">
        <v>-2.1694863</v>
      </c>
      <c r="L88" s="9">
        <v>-4.7296703000000002E-2</v>
      </c>
      <c r="M88" s="9">
        <v>-4.7296703000000002E-2</v>
      </c>
      <c r="N88" s="9">
        <v>39</v>
      </c>
      <c r="O88" s="9">
        <v>-1.31379725850224E-2</v>
      </c>
      <c r="P88">
        <v>0</v>
      </c>
      <c r="Q88" s="9">
        <v>56.524997999999997</v>
      </c>
      <c r="R88" s="9">
        <v>0</v>
      </c>
      <c r="S88" s="9">
        <v>2.3217951996174198E-5</v>
      </c>
      <c r="T88" s="9">
        <v>0</v>
      </c>
      <c r="U88" s="9">
        <v>7006560.3600784</v>
      </c>
      <c r="V88" s="9">
        <v>23.085799416803599</v>
      </c>
      <c r="W88" s="9">
        <v>1.31379725850224E-2</v>
      </c>
      <c r="X88" s="9">
        <v>0</v>
      </c>
      <c r="Y88" s="9">
        <v>1.31379725850224E-2</v>
      </c>
      <c r="Z88" s="9">
        <v>0</v>
      </c>
      <c r="AA88" s="9">
        <v>0</v>
      </c>
      <c r="AB88" s="9">
        <v>3.8346371000000001E-3</v>
      </c>
      <c r="AC88" s="9">
        <v>814.72393999999997</v>
      </c>
      <c r="AQ88" s="9" t="e">
        <f>K88-#REF!</f>
        <v>#REF!</v>
      </c>
    </row>
    <row r="89" spans="1:43" x14ac:dyDescent="0.3">
      <c r="A89">
        <v>2</v>
      </c>
      <c r="B89">
        <v>0</v>
      </c>
      <c r="C89">
        <v>0</v>
      </c>
      <c r="D89">
        <v>0</v>
      </c>
      <c r="E89" s="9">
        <v>0</v>
      </c>
      <c r="F89" s="9">
        <v>0</v>
      </c>
      <c r="G89" s="9">
        <v>0</v>
      </c>
      <c r="H89" s="9">
        <v>24.085799391541499</v>
      </c>
      <c r="I89" s="9">
        <v>-1.7668372000000001</v>
      </c>
      <c r="J89" s="9">
        <v>-1.7676364</v>
      </c>
      <c r="K89" s="9">
        <v>-2.2130779999999999</v>
      </c>
      <c r="L89" s="9">
        <v>-4.9498260000000002E-2</v>
      </c>
      <c r="M89" s="9">
        <v>-4.9498260000000002E-2</v>
      </c>
      <c r="N89" s="9">
        <v>39</v>
      </c>
      <c r="O89" s="9">
        <v>-1.37495162076486E-2</v>
      </c>
      <c r="P89">
        <v>0</v>
      </c>
      <c r="Q89" s="9">
        <v>56.524997999999997</v>
      </c>
      <c r="R89" s="9">
        <v>0</v>
      </c>
      <c r="S89" s="9">
        <v>2.4298938832857599E-5</v>
      </c>
      <c r="T89" s="9">
        <v>0</v>
      </c>
      <c r="U89" s="9">
        <v>7447518.2673613904</v>
      </c>
      <c r="V89" s="9">
        <v>24.085799391541499</v>
      </c>
      <c r="W89" s="9">
        <v>1.37495162076486E-2</v>
      </c>
      <c r="X89" s="9">
        <v>0</v>
      </c>
      <c r="Y89" s="9">
        <v>1.37495162076486E-2</v>
      </c>
      <c r="Z89" s="9">
        <v>0</v>
      </c>
      <c r="AA89" s="9">
        <v>0</v>
      </c>
      <c r="AB89" s="9">
        <v>3.9119170999999996E-3</v>
      </c>
      <c r="AC89" s="9">
        <v>798.72302000000002</v>
      </c>
      <c r="AQ89" s="9" t="e">
        <f>K89-#REF!</f>
        <v>#REF!</v>
      </c>
    </row>
    <row r="90" spans="1:43" x14ac:dyDescent="0.3">
      <c r="A90">
        <v>2</v>
      </c>
      <c r="B90">
        <v>0</v>
      </c>
      <c r="C90">
        <v>0</v>
      </c>
      <c r="D90">
        <v>0</v>
      </c>
      <c r="E90" s="9">
        <v>0</v>
      </c>
      <c r="F90" s="9">
        <v>0</v>
      </c>
      <c r="G90" s="9">
        <v>0</v>
      </c>
      <c r="H90" s="9">
        <v>25.0857993662793</v>
      </c>
      <c r="I90" s="9">
        <v>-1.7670433999999999</v>
      </c>
      <c r="J90" s="9">
        <v>-1.7672950999999999</v>
      </c>
      <c r="K90" s="9">
        <v>-2.1394595999999999</v>
      </c>
      <c r="L90" s="9">
        <v>-5.1737155999999999E-2</v>
      </c>
      <c r="M90" s="9">
        <v>-5.1737155999999999E-2</v>
      </c>
      <c r="N90" s="9">
        <v>39</v>
      </c>
      <c r="O90" s="9">
        <v>-1.4371431698739501E-2</v>
      </c>
      <c r="P90">
        <v>0</v>
      </c>
      <c r="Q90" s="9">
        <v>56.524997999999997</v>
      </c>
      <c r="R90" s="9">
        <v>0</v>
      </c>
      <c r="S90" s="9">
        <v>2.53980470349456E-5</v>
      </c>
      <c r="T90" s="9">
        <v>0</v>
      </c>
      <c r="U90" s="9">
        <v>7404167.8877814896</v>
      </c>
      <c r="V90" s="9">
        <v>25.0857993662793</v>
      </c>
      <c r="W90" s="9">
        <v>1.4371431698739501E-2</v>
      </c>
      <c r="X90" s="9">
        <v>0</v>
      </c>
      <c r="Y90" s="9">
        <v>1.4371431698739501E-2</v>
      </c>
      <c r="Z90" s="9">
        <v>0</v>
      </c>
      <c r="AA90" s="9">
        <v>0</v>
      </c>
      <c r="AB90" s="9">
        <v>3.7810564999999998E-3</v>
      </c>
      <c r="AC90" s="9">
        <v>826.04741999999999</v>
      </c>
      <c r="AQ90" s="9" t="e">
        <f>K90-#REF!</f>
        <v>#REF!</v>
      </c>
    </row>
    <row r="91" spans="1:43" x14ac:dyDescent="0.3">
      <c r="A91">
        <v>2</v>
      </c>
      <c r="B91">
        <v>0</v>
      </c>
      <c r="C91">
        <v>0</v>
      </c>
      <c r="D91">
        <v>0</v>
      </c>
      <c r="E91" s="9">
        <v>0</v>
      </c>
      <c r="F91" s="9">
        <v>0</v>
      </c>
      <c r="G91" s="9">
        <v>0</v>
      </c>
      <c r="H91" s="9">
        <v>26.0857993410172</v>
      </c>
      <c r="I91" s="9">
        <v>-1.7668598</v>
      </c>
      <c r="J91" s="9">
        <v>-1.7666564</v>
      </c>
      <c r="K91" s="9">
        <v>-2.2265673000000001</v>
      </c>
      <c r="L91" s="9">
        <v>-5.396314E-2</v>
      </c>
      <c r="M91" s="9">
        <v>-5.396314E-2</v>
      </c>
      <c r="N91" s="9">
        <v>39</v>
      </c>
      <c r="O91" s="9">
        <v>-1.49897611911495E-2</v>
      </c>
      <c r="P91">
        <v>0</v>
      </c>
      <c r="Q91" s="9">
        <v>56.524997999999997</v>
      </c>
      <c r="R91" s="9">
        <v>0</v>
      </c>
      <c r="S91" s="9">
        <v>2.64904216680411E-5</v>
      </c>
      <c r="T91" s="9">
        <v>0</v>
      </c>
      <c r="U91" s="9">
        <v>7075931.3209459996</v>
      </c>
      <c r="V91" s="9">
        <v>26.0857993410172</v>
      </c>
      <c r="W91" s="9">
        <v>1.49897611911495E-2</v>
      </c>
      <c r="X91" s="9">
        <v>0</v>
      </c>
      <c r="Y91" s="9">
        <v>1.49897611911495E-2</v>
      </c>
      <c r="Z91" s="9">
        <v>0</v>
      </c>
      <c r="AA91" s="9">
        <v>0</v>
      </c>
      <c r="AB91" s="9">
        <v>3.9335791999999996E-3</v>
      </c>
      <c r="AC91" s="9">
        <v>793.44397000000004</v>
      </c>
      <c r="AQ91" s="9" t="e">
        <f>K91-#REF!</f>
        <v>#REF!</v>
      </c>
    </row>
    <row r="92" spans="1:43" x14ac:dyDescent="0.3">
      <c r="A92">
        <v>2</v>
      </c>
      <c r="B92">
        <v>0</v>
      </c>
      <c r="C92">
        <v>0</v>
      </c>
      <c r="D92">
        <v>0</v>
      </c>
      <c r="E92" s="9">
        <v>0</v>
      </c>
      <c r="F92" s="9">
        <v>0</v>
      </c>
      <c r="G92" s="9">
        <v>0</v>
      </c>
      <c r="H92" s="9">
        <v>27.0857993157551</v>
      </c>
      <c r="I92" s="9">
        <v>-1.7668824000000001</v>
      </c>
      <c r="J92" s="9">
        <v>-1.7672912000000001</v>
      </c>
      <c r="K92" s="9">
        <v>-2.2331975000000002</v>
      </c>
      <c r="L92" s="9">
        <v>-5.6199510000000001E-2</v>
      </c>
      <c r="M92" s="9">
        <v>-5.6199510000000001E-2</v>
      </c>
      <c r="N92" s="9">
        <v>39</v>
      </c>
      <c r="O92" s="9">
        <v>-1.56109753904673E-2</v>
      </c>
      <c r="P92">
        <v>0</v>
      </c>
      <c r="Q92" s="9">
        <v>56.524997999999997</v>
      </c>
      <c r="R92" s="9">
        <v>0</v>
      </c>
      <c r="S92" s="9">
        <v>2.7588287498543101E-5</v>
      </c>
      <c r="T92" s="9">
        <v>0</v>
      </c>
      <c r="U92" s="9">
        <v>8038255.9118450396</v>
      </c>
      <c r="V92" s="9">
        <v>27.0857993157551</v>
      </c>
      <c r="W92" s="9">
        <v>1.56109753904673E-2</v>
      </c>
      <c r="X92" s="9">
        <v>0</v>
      </c>
      <c r="Y92" s="9">
        <v>1.56109753904673E-2</v>
      </c>
      <c r="Z92" s="9">
        <v>0</v>
      </c>
      <c r="AA92" s="9">
        <v>0</v>
      </c>
      <c r="AB92" s="9">
        <v>3.9467104000000001E-3</v>
      </c>
      <c r="AC92" s="9">
        <v>791.37256000000002</v>
      </c>
      <c r="AQ92" s="9" t="e">
        <f>K92-#REF!</f>
        <v>#REF!</v>
      </c>
    </row>
    <row r="93" spans="1:43" x14ac:dyDescent="0.3">
      <c r="A93">
        <v>2</v>
      </c>
      <c r="B93">
        <v>0</v>
      </c>
      <c r="C93">
        <v>0</v>
      </c>
      <c r="D93">
        <v>0</v>
      </c>
      <c r="E93" s="9">
        <v>0</v>
      </c>
      <c r="F93" s="9">
        <v>0</v>
      </c>
      <c r="G93" s="9">
        <v>0</v>
      </c>
      <c r="H93" s="9">
        <v>28.085799290493</v>
      </c>
      <c r="I93" s="9">
        <v>-1.7669287</v>
      </c>
      <c r="J93" s="9">
        <v>-1.7671977000000001</v>
      </c>
      <c r="K93" s="9">
        <v>-2.0751388</v>
      </c>
      <c r="L93" s="9">
        <v>-5.8397904E-2</v>
      </c>
      <c r="M93" s="9">
        <v>-5.8397904E-2</v>
      </c>
      <c r="N93" s="9">
        <v>39</v>
      </c>
      <c r="O93" s="9">
        <v>-1.6221639511419601E-2</v>
      </c>
      <c r="P93">
        <v>0</v>
      </c>
      <c r="Q93" s="9">
        <v>56.524997999999997</v>
      </c>
      <c r="R93" s="9">
        <v>0</v>
      </c>
      <c r="S93" s="9">
        <v>2.86674534896534E-5</v>
      </c>
      <c r="T93" s="9">
        <v>0</v>
      </c>
      <c r="U93" s="9">
        <v>8242510.2202984802</v>
      </c>
      <c r="V93" s="9">
        <v>28.085799290493</v>
      </c>
      <c r="W93" s="9">
        <v>1.6221639511419601E-2</v>
      </c>
      <c r="X93" s="9">
        <v>0</v>
      </c>
      <c r="Y93" s="9">
        <v>1.6221639511419601E-2</v>
      </c>
      <c r="Z93" s="9">
        <v>0</v>
      </c>
      <c r="AA93" s="9">
        <v>0</v>
      </c>
      <c r="AB93" s="9">
        <v>3.6671807000000002E-3</v>
      </c>
      <c r="AC93" s="9">
        <v>851.60460999999998</v>
      </c>
      <c r="AQ93" s="9" t="e">
        <f>K93-#REF!</f>
        <v>#REF!</v>
      </c>
    </row>
    <row r="94" spans="1:43" x14ac:dyDescent="0.3">
      <c r="A94">
        <v>2</v>
      </c>
      <c r="B94">
        <v>0</v>
      </c>
      <c r="C94">
        <v>0</v>
      </c>
      <c r="D94">
        <v>0</v>
      </c>
      <c r="E94" s="9">
        <v>0</v>
      </c>
      <c r="F94" s="9">
        <v>0</v>
      </c>
      <c r="G94" s="9">
        <v>0</v>
      </c>
      <c r="H94" s="9">
        <v>29.085799265230801</v>
      </c>
      <c r="I94" s="9">
        <v>-1.7671520999999999</v>
      </c>
      <c r="J94" s="9">
        <v>-1.7674178</v>
      </c>
      <c r="K94" s="9">
        <v>-2.1257416999999998</v>
      </c>
      <c r="L94" s="9">
        <v>-6.0586248000000002E-2</v>
      </c>
      <c r="M94" s="9">
        <v>-6.0586248000000002E-2</v>
      </c>
      <c r="N94" s="9">
        <v>39</v>
      </c>
      <c r="O94" s="9">
        <v>-1.6829513147890499E-2</v>
      </c>
      <c r="P94">
        <v>0</v>
      </c>
      <c r="Q94" s="9">
        <v>56.524997999999997</v>
      </c>
      <c r="R94" s="9">
        <v>0</v>
      </c>
      <c r="S94" s="9">
        <v>2.9741819413542399E-5</v>
      </c>
      <c r="T94" s="9">
        <v>0</v>
      </c>
      <c r="U94" s="9">
        <v>8825503.6564259306</v>
      </c>
      <c r="V94" s="9">
        <v>29.085799265230801</v>
      </c>
      <c r="W94" s="9">
        <v>1.6829513147890499E-2</v>
      </c>
      <c r="X94" s="9">
        <v>0</v>
      </c>
      <c r="Y94" s="9">
        <v>1.6829513147890499E-2</v>
      </c>
      <c r="Z94" s="9">
        <v>0</v>
      </c>
      <c r="AA94" s="9">
        <v>0</v>
      </c>
      <c r="AB94" s="9">
        <v>3.7570737999999999E-3</v>
      </c>
      <c r="AC94" s="9">
        <v>831.43579</v>
      </c>
      <c r="AQ94" s="9" t="e">
        <f>K94-#REF!</f>
        <v>#REF!</v>
      </c>
    </row>
    <row r="95" spans="1:43" x14ac:dyDescent="0.3">
      <c r="A95">
        <v>2</v>
      </c>
      <c r="B95">
        <v>0</v>
      </c>
      <c r="C95">
        <v>0</v>
      </c>
      <c r="D95">
        <v>0</v>
      </c>
      <c r="E95" s="9">
        <v>0</v>
      </c>
      <c r="F95" s="9">
        <v>0</v>
      </c>
      <c r="G95" s="9">
        <v>0</v>
      </c>
      <c r="H95" s="9">
        <v>30.085799239968701</v>
      </c>
      <c r="I95" s="9">
        <v>-1.767072</v>
      </c>
      <c r="J95" s="9">
        <v>-1.7675428</v>
      </c>
      <c r="K95" s="9">
        <v>-2.1962739999999998</v>
      </c>
      <c r="L95" s="9">
        <v>-6.2799558000000005E-2</v>
      </c>
      <c r="M95" s="9">
        <v>-6.2799558000000005E-2</v>
      </c>
      <c r="N95" s="9">
        <v>39</v>
      </c>
      <c r="O95" s="9">
        <v>-1.7444321150031299E-2</v>
      </c>
      <c r="P95">
        <v>0</v>
      </c>
      <c r="Q95" s="9">
        <v>56.524997999999997</v>
      </c>
      <c r="R95" s="9">
        <v>0</v>
      </c>
      <c r="S95" s="9">
        <v>3.0828519701611902E-5</v>
      </c>
      <c r="T95" s="9">
        <v>0</v>
      </c>
      <c r="U95" s="9">
        <v>9317642.27658212</v>
      </c>
      <c r="V95" s="9">
        <v>30.085799239968701</v>
      </c>
      <c r="W95" s="9">
        <v>1.7444321150031299E-2</v>
      </c>
      <c r="X95" s="9">
        <v>0</v>
      </c>
      <c r="Y95" s="9">
        <v>1.7444321150031299E-2</v>
      </c>
      <c r="Z95" s="9">
        <v>0</v>
      </c>
      <c r="AA95" s="9">
        <v>0</v>
      </c>
      <c r="AB95" s="9">
        <v>3.8820083999999999E-3</v>
      </c>
      <c r="AC95" s="9">
        <v>804.79156</v>
      </c>
      <c r="AQ95" s="9" t="e">
        <f>K95-#REF!</f>
        <v>#REF!</v>
      </c>
    </row>
    <row r="96" spans="1:43" x14ac:dyDescent="0.3">
      <c r="A96">
        <v>2</v>
      </c>
      <c r="B96">
        <v>0</v>
      </c>
      <c r="C96">
        <v>0</v>
      </c>
      <c r="D96">
        <v>0</v>
      </c>
      <c r="E96" s="9">
        <v>0</v>
      </c>
      <c r="F96" s="9">
        <v>0</v>
      </c>
      <c r="G96" s="9">
        <v>0</v>
      </c>
      <c r="H96" s="9">
        <v>31.085799214706601</v>
      </c>
      <c r="I96" s="9">
        <v>-1.7671247000000001</v>
      </c>
      <c r="J96" s="9">
        <v>-1.7670201999999999</v>
      </c>
      <c r="K96" s="9">
        <v>-2.1455943999999998</v>
      </c>
      <c r="L96" s="9">
        <v>-6.4948618E-2</v>
      </c>
      <c r="M96" s="9">
        <v>-6.4948618E-2</v>
      </c>
      <c r="N96" s="9">
        <v>39</v>
      </c>
      <c r="O96" s="9">
        <v>-1.8041283516406999E-2</v>
      </c>
      <c r="P96">
        <v>0</v>
      </c>
      <c r="Q96" s="9">
        <v>56.524997999999997</v>
      </c>
      <c r="R96" s="9">
        <v>0</v>
      </c>
      <c r="S96" s="9">
        <v>3.1883362239689802E-5</v>
      </c>
      <c r="T96" s="9">
        <v>0</v>
      </c>
      <c r="U96" s="9">
        <v>8943050.4390794691</v>
      </c>
      <c r="V96" s="9">
        <v>31.085799214706601</v>
      </c>
      <c r="W96" s="9">
        <v>1.8041283516406999E-2</v>
      </c>
      <c r="X96" s="9">
        <v>0</v>
      </c>
      <c r="Y96" s="9">
        <v>1.8041283516406999E-2</v>
      </c>
      <c r="Z96" s="9">
        <v>0</v>
      </c>
      <c r="AA96" s="9">
        <v>0</v>
      </c>
      <c r="AB96" s="9">
        <v>3.7913087E-3</v>
      </c>
      <c r="AC96" s="9">
        <v>823.55742999999995</v>
      </c>
      <c r="AQ96" s="9" t="e">
        <f>K96-#REF!</f>
        <v>#REF!</v>
      </c>
    </row>
    <row r="97" spans="1:43" x14ac:dyDescent="0.3">
      <c r="A97">
        <v>2</v>
      </c>
      <c r="B97">
        <v>0</v>
      </c>
      <c r="C97">
        <v>0</v>
      </c>
      <c r="D97">
        <v>0</v>
      </c>
      <c r="E97" s="9">
        <v>0</v>
      </c>
      <c r="F97" s="9">
        <v>0</v>
      </c>
      <c r="G97" s="9">
        <v>0</v>
      </c>
      <c r="H97" s="9">
        <v>32.085799189444501</v>
      </c>
      <c r="I97" s="9">
        <v>-1.7668431</v>
      </c>
      <c r="J97" s="9">
        <v>-1.7669611999999999</v>
      </c>
      <c r="K97" s="9">
        <v>-2.1442988000000001</v>
      </c>
      <c r="L97" s="9">
        <v>-6.7115828000000002E-2</v>
      </c>
      <c r="M97" s="9">
        <v>-6.7115828000000002E-2</v>
      </c>
      <c r="N97" s="9">
        <v>39</v>
      </c>
      <c r="O97" s="9">
        <v>-1.8643284990800701E-2</v>
      </c>
      <c r="P97">
        <v>0</v>
      </c>
      <c r="Q97" s="9">
        <v>56.524997999999997</v>
      </c>
      <c r="R97" s="9">
        <v>0</v>
      </c>
      <c r="S97" s="9">
        <v>3.2947077792098401E-5</v>
      </c>
      <c r="T97" s="9">
        <v>0</v>
      </c>
      <c r="U97" s="9">
        <v>9166979.0877509397</v>
      </c>
      <c r="V97" s="9">
        <v>32.085799189444501</v>
      </c>
      <c r="W97" s="9">
        <v>1.8643284990800701E-2</v>
      </c>
      <c r="X97" s="9">
        <v>0</v>
      </c>
      <c r="Y97" s="9">
        <v>1.8643284990800701E-2</v>
      </c>
      <c r="Z97" s="9">
        <v>0</v>
      </c>
      <c r="AA97" s="9">
        <v>0</v>
      </c>
      <c r="AB97" s="9">
        <v>3.7888929000000002E-3</v>
      </c>
      <c r="AC97" s="9">
        <v>824.02752999999996</v>
      </c>
      <c r="AQ97" s="9" t="e">
        <f>K97-#REF!</f>
        <v>#REF!</v>
      </c>
    </row>
    <row r="98" spans="1:43" x14ac:dyDescent="0.3">
      <c r="A98">
        <v>2</v>
      </c>
      <c r="B98">
        <v>0</v>
      </c>
      <c r="C98">
        <v>0</v>
      </c>
      <c r="D98">
        <v>0</v>
      </c>
      <c r="E98" s="9">
        <v>0</v>
      </c>
      <c r="F98" s="9">
        <v>0</v>
      </c>
      <c r="G98" s="9">
        <v>0</v>
      </c>
      <c r="H98" s="9">
        <v>33.085799164182298</v>
      </c>
      <c r="I98" s="9">
        <v>-1.7670923000000001</v>
      </c>
      <c r="J98" s="9">
        <v>-1.767344</v>
      </c>
      <c r="K98" s="9">
        <v>-2.1139294999999998</v>
      </c>
      <c r="L98" s="9">
        <v>-6.9318204999999994E-2</v>
      </c>
      <c r="M98" s="9">
        <v>-6.9318204999999994E-2</v>
      </c>
      <c r="N98" s="9">
        <v>39</v>
      </c>
      <c r="O98" s="9">
        <v>-1.92550575330919E-2</v>
      </c>
      <c r="P98">
        <v>0</v>
      </c>
      <c r="Q98" s="9">
        <v>56.524997999999997</v>
      </c>
      <c r="R98" s="9">
        <v>0</v>
      </c>
      <c r="S98" s="9">
        <v>3.4028288148526802E-5</v>
      </c>
      <c r="T98" s="9">
        <v>0</v>
      </c>
      <c r="U98" s="9">
        <v>9990091.5160842501</v>
      </c>
      <c r="V98" s="9">
        <v>33.085799164182298</v>
      </c>
      <c r="W98" s="9">
        <v>1.92550575330919E-2</v>
      </c>
      <c r="X98" s="9">
        <v>0</v>
      </c>
      <c r="Y98" s="9">
        <v>1.92550575330919E-2</v>
      </c>
      <c r="Z98" s="9">
        <v>0</v>
      </c>
      <c r="AA98" s="9">
        <v>0</v>
      </c>
      <c r="AB98" s="9">
        <v>3.7360406000000001E-3</v>
      </c>
      <c r="AC98" s="9">
        <v>836.04681000000005</v>
      </c>
      <c r="AQ98" s="9" t="e">
        <f>K98-#REF!</f>
        <v>#REF!</v>
      </c>
    </row>
    <row r="99" spans="1:43" x14ac:dyDescent="0.3">
      <c r="A99">
        <v>2</v>
      </c>
      <c r="B99">
        <v>0</v>
      </c>
      <c r="C99">
        <v>0</v>
      </c>
      <c r="D99">
        <v>0</v>
      </c>
      <c r="E99" s="9">
        <v>0</v>
      </c>
      <c r="F99" s="9">
        <v>0</v>
      </c>
      <c r="G99" s="9">
        <v>0</v>
      </c>
      <c r="H99" s="9">
        <v>34.085799138920201</v>
      </c>
      <c r="I99" s="9">
        <v>-1.767102</v>
      </c>
      <c r="J99" s="9">
        <v>-1.7672235999999999</v>
      </c>
      <c r="K99" s="9">
        <v>-2.0904566999999998</v>
      </c>
      <c r="L99" s="9">
        <v>-7.1461119000000003E-2</v>
      </c>
      <c r="M99" s="9">
        <v>-7.1461119000000003E-2</v>
      </c>
      <c r="N99" s="9">
        <v>39</v>
      </c>
      <c r="O99" s="9">
        <v>-1.9850311374021899E-2</v>
      </c>
      <c r="P99">
        <v>0</v>
      </c>
      <c r="Q99" s="9">
        <v>56.524997999999997</v>
      </c>
      <c r="R99" s="9">
        <v>0</v>
      </c>
      <c r="S99" s="9">
        <v>3.5080234689977497E-5</v>
      </c>
      <c r="T99" s="9">
        <v>0</v>
      </c>
      <c r="U99" s="9">
        <v>10123266.1925932</v>
      </c>
      <c r="V99" s="9">
        <v>34.085799138920201</v>
      </c>
      <c r="W99" s="9">
        <v>1.9850311374021899E-2</v>
      </c>
      <c r="X99" s="9">
        <v>0</v>
      </c>
      <c r="Y99" s="9">
        <v>1.9850311374021899E-2</v>
      </c>
      <c r="Z99" s="9">
        <v>0</v>
      </c>
      <c r="AA99" s="9">
        <v>0</v>
      </c>
      <c r="AB99" s="9">
        <v>3.6943045E-3</v>
      </c>
      <c r="AC99" s="9">
        <v>845.37676999999996</v>
      </c>
      <c r="AQ99" s="9" t="e">
        <f>K99-#REF!</f>
        <v>#REF!</v>
      </c>
    </row>
    <row r="100" spans="1:43" x14ac:dyDescent="0.3">
      <c r="A100">
        <v>2</v>
      </c>
      <c r="B100">
        <v>0</v>
      </c>
      <c r="C100">
        <v>0</v>
      </c>
      <c r="D100">
        <v>0</v>
      </c>
      <c r="E100" s="9">
        <v>0</v>
      </c>
      <c r="F100" s="9">
        <v>0</v>
      </c>
      <c r="G100" s="9">
        <v>0</v>
      </c>
      <c r="H100" s="9">
        <v>35.085799113658098</v>
      </c>
      <c r="I100" s="9">
        <v>-1.7670330999999999</v>
      </c>
      <c r="J100" s="9">
        <v>-1.7670326000000001</v>
      </c>
      <c r="K100" s="9">
        <v>-2.0876750999999998</v>
      </c>
      <c r="L100" s="9">
        <v>-7.3620737000000006E-2</v>
      </c>
      <c r="M100" s="9">
        <v>-7.3620737000000006E-2</v>
      </c>
      <c r="N100" s="9">
        <v>39</v>
      </c>
      <c r="O100" s="9">
        <v>-2.0450204421844701E-2</v>
      </c>
      <c r="P100">
        <v>0</v>
      </c>
      <c r="Q100" s="9">
        <v>56.524997999999997</v>
      </c>
      <c r="R100" s="9">
        <v>0</v>
      </c>
      <c r="S100" s="9">
        <v>3.6140266684232799E-5</v>
      </c>
      <c r="T100" s="9">
        <v>0</v>
      </c>
      <c r="U100" s="9">
        <v>10154485.4203196</v>
      </c>
      <c r="V100" s="9">
        <v>35.085799113658098</v>
      </c>
      <c r="W100" s="9">
        <v>2.0450204421844701E-2</v>
      </c>
      <c r="X100" s="9">
        <v>0</v>
      </c>
      <c r="Y100" s="9">
        <v>2.0450204421844701E-2</v>
      </c>
      <c r="Z100" s="9">
        <v>0</v>
      </c>
      <c r="AA100" s="9">
        <v>0</v>
      </c>
      <c r="AB100" s="9">
        <v>3.6889899E-3</v>
      </c>
      <c r="AC100" s="9">
        <v>846.41168000000005</v>
      </c>
      <c r="AQ100" s="9" t="e">
        <f>K100-#REF!</f>
        <v>#REF!</v>
      </c>
    </row>
    <row r="101" spans="1:43" x14ac:dyDescent="0.3">
      <c r="A101">
        <v>2</v>
      </c>
      <c r="B101">
        <v>0</v>
      </c>
      <c r="C101">
        <v>0</v>
      </c>
      <c r="D101">
        <v>0</v>
      </c>
      <c r="E101" s="9">
        <v>0</v>
      </c>
      <c r="F101" s="9">
        <v>0</v>
      </c>
      <c r="G101" s="9">
        <v>0</v>
      </c>
      <c r="H101" s="9">
        <v>36.085799088396001</v>
      </c>
      <c r="I101" s="9">
        <v>-1.7671484</v>
      </c>
      <c r="J101" s="9">
        <v>-1.7670592000000001</v>
      </c>
      <c r="K101" s="9">
        <v>-2.1494813000000002</v>
      </c>
      <c r="L101" s="9">
        <v>-7.5735144000000004E-2</v>
      </c>
      <c r="M101" s="9">
        <v>-7.5735144000000004E-2</v>
      </c>
      <c r="N101" s="9">
        <v>39</v>
      </c>
      <c r="O101" s="9">
        <v>-2.1037540917264001E-2</v>
      </c>
      <c r="P101">
        <v>0</v>
      </c>
      <c r="Q101" s="9">
        <v>56.524997999999997</v>
      </c>
      <c r="R101" s="9">
        <v>0</v>
      </c>
      <c r="S101" s="9">
        <v>3.7178123246923201E-5</v>
      </c>
      <c r="T101" s="9">
        <v>0</v>
      </c>
      <c r="U101" s="9">
        <v>10484569.0657645</v>
      </c>
      <c r="V101" s="9">
        <v>36.085799088396001</v>
      </c>
      <c r="W101" s="9">
        <v>2.1037540917264001E-2</v>
      </c>
      <c r="X101" s="9">
        <v>0</v>
      </c>
      <c r="Y101" s="9">
        <v>2.1037540917264001E-2</v>
      </c>
      <c r="Z101" s="9">
        <v>0</v>
      </c>
      <c r="AA101" s="9">
        <v>0</v>
      </c>
      <c r="AB101" s="9">
        <v>3.7982608000000002E-3</v>
      </c>
      <c r="AC101" s="9">
        <v>822.08636000000001</v>
      </c>
      <c r="AQ101" s="9" t="e">
        <f>K101-#REF!</f>
        <v>#REF!</v>
      </c>
    </row>
    <row r="102" spans="1:43" x14ac:dyDescent="0.3">
      <c r="A102">
        <v>2</v>
      </c>
      <c r="B102">
        <v>0</v>
      </c>
      <c r="C102">
        <v>0</v>
      </c>
      <c r="D102">
        <v>0</v>
      </c>
      <c r="E102" s="9">
        <v>0</v>
      </c>
      <c r="F102" s="9">
        <v>0</v>
      </c>
      <c r="G102" s="9">
        <v>0</v>
      </c>
      <c r="H102" s="9">
        <v>37.085799063133798</v>
      </c>
      <c r="I102" s="9">
        <v>-1.7671212999999999</v>
      </c>
      <c r="J102" s="9">
        <v>-1.7672595</v>
      </c>
      <c r="K102" s="9">
        <v>-2.0581057</v>
      </c>
      <c r="L102" s="9">
        <v>-7.7860884000000005E-2</v>
      </c>
      <c r="M102" s="9">
        <v>-7.7860884000000005E-2</v>
      </c>
      <c r="N102" s="9">
        <v>39</v>
      </c>
      <c r="O102" s="9">
        <v>-2.1628024039838E-2</v>
      </c>
      <c r="P102">
        <v>0</v>
      </c>
      <c r="Q102" s="9">
        <v>56.524997999999997</v>
      </c>
      <c r="R102" s="9">
        <v>0</v>
      </c>
      <c r="S102" s="9">
        <v>3.8221660539862098E-5</v>
      </c>
      <c r="T102" s="9">
        <v>0</v>
      </c>
      <c r="U102" s="9">
        <v>11086216.680729801</v>
      </c>
      <c r="V102" s="9">
        <v>37.085799063133798</v>
      </c>
      <c r="W102" s="9">
        <v>2.1628024039838E-2</v>
      </c>
      <c r="X102" s="9">
        <v>0</v>
      </c>
      <c r="Y102" s="9">
        <v>2.1628024039838E-2</v>
      </c>
      <c r="Z102" s="9">
        <v>0</v>
      </c>
      <c r="AA102" s="9">
        <v>0</v>
      </c>
      <c r="AB102" s="9">
        <v>3.6372066999999998E-3</v>
      </c>
      <c r="AC102" s="9">
        <v>858.68255999999997</v>
      </c>
      <c r="AQ102" s="9" t="e">
        <f>K102-#REF!</f>
        <v>#REF!</v>
      </c>
    </row>
    <row r="103" spans="1:43" x14ac:dyDescent="0.3">
      <c r="A103">
        <v>2</v>
      </c>
      <c r="B103">
        <v>0</v>
      </c>
      <c r="C103">
        <v>0</v>
      </c>
      <c r="D103">
        <v>0</v>
      </c>
      <c r="E103" s="9">
        <v>0</v>
      </c>
      <c r="F103" s="9">
        <v>0</v>
      </c>
      <c r="G103" s="9">
        <v>0</v>
      </c>
      <c r="H103" s="9">
        <v>38.085799037871702</v>
      </c>
      <c r="I103" s="9">
        <v>-1.7671536000000001</v>
      </c>
      <c r="J103" s="9">
        <v>-1.7673185</v>
      </c>
      <c r="K103" s="9">
        <v>-2.0557432000000002</v>
      </c>
      <c r="L103" s="9">
        <v>-8.0012477999999998E-2</v>
      </c>
      <c r="M103" s="9">
        <v>-8.0012477999999998E-2</v>
      </c>
      <c r="N103" s="9">
        <v>39</v>
      </c>
      <c r="O103" s="9">
        <v>-2.2225687471283801E-2</v>
      </c>
      <c r="P103">
        <v>0</v>
      </c>
      <c r="Q103" s="9">
        <v>56.524997999999997</v>
      </c>
      <c r="R103" s="9">
        <v>0</v>
      </c>
      <c r="S103" s="9">
        <v>3.92779247304059E-5</v>
      </c>
      <c r="T103" s="9">
        <v>0</v>
      </c>
      <c r="U103" s="9">
        <v>11489101.1129339</v>
      </c>
      <c r="V103" s="9">
        <v>38.085799037871702</v>
      </c>
      <c r="W103" s="9">
        <v>2.2225687471283801E-2</v>
      </c>
      <c r="X103" s="9">
        <v>0</v>
      </c>
      <c r="Y103" s="9">
        <v>2.2225687471283801E-2</v>
      </c>
      <c r="Z103" s="9">
        <v>0</v>
      </c>
      <c r="AA103" s="9">
        <v>0</v>
      </c>
      <c r="AB103" s="9">
        <v>3.6331529E-3</v>
      </c>
      <c r="AC103" s="9">
        <v>859.69806000000005</v>
      </c>
      <c r="AQ103" s="9" t="e">
        <f>K103-#REF!</f>
        <v>#REF!</v>
      </c>
    </row>
    <row r="104" spans="1:43" x14ac:dyDescent="0.3">
      <c r="A104">
        <v>2</v>
      </c>
      <c r="B104">
        <v>0</v>
      </c>
      <c r="C104">
        <v>0</v>
      </c>
      <c r="D104">
        <v>0</v>
      </c>
      <c r="E104" s="9">
        <v>0</v>
      </c>
      <c r="F104" s="9">
        <v>0</v>
      </c>
      <c r="G104" s="9">
        <v>0</v>
      </c>
      <c r="H104" s="9">
        <v>39.085799012609598</v>
      </c>
      <c r="I104" s="9">
        <v>-1.7668710999999999</v>
      </c>
      <c r="J104" s="9">
        <v>-1.7669154</v>
      </c>
      <c r="K104" s="9">
        <v>-2.1524532000000001</v>
      </c>
      <c r="L104" s="9">
        <v>-8.2139477000000002E-2</v>
      </c>
      <c r="M104" s="9">
        <v>-8.2139477000000002E-2</v>
      </c>
      <c r="N104" s="9">
        <v>39</v>
      </c>
      <c r="O104" s="9">
        <v>-2.2816522191650299E-2</v>
      </c>
      <c r="P104">
        <v>0</v>
      </c>
      <c r="Q104" s="9">
        <v>56.524997999999997</v>
      </c>
      <c r="R104" s="9">
        <v>0</v>
      </c>
      <c r="S104" s="9">
        <v>4.0321876876922597E-5</v>
      </c>
      <c r="T104" s="9">
        <v>0</v>
      </c>
      <c r="U104" s="9">
        <v>11149267.780789901</v>
      </c>
      <c r="V104" s="9">
        <v>39.085799012609598</v>
      </c>
      <c r="W104" s="9">
        <v>2.2816522191650299E-2</v>
      </c>
      <c r="X104" s="9">
        <v>0</v>
      </c>
      <c r="Y104" s="9">
        <v>2.2816522191650299E-2</v>
      </c>
      <c r="Z104" s="9">
        <v>0</v>
      </c>
      <c r="AA104" s="9">
        <v>0</v>
      </c>
      <c r="AB104" s="9">
        <v>3.8032029000000002E-3</v>
      </c>
      <c r="AC104" s="9">
        <v>820.88451999999995</v>
      </c>
      <c r="AQ104" s="9" t="e">
        <f>K104-#REF!</f>
        <v>#REF!</v>
      </c>
    </row>
    <row r="105" spans="1:43" x14ac:dyDescent="0.3">
      <c r="A105">
        <v>2</v>
      </c>
      <c r="B105">
        <v>0</v>
      </c>
      <c r="C105">
        <v>0</v>
      </c>
      <c r="D105">
        <v>0</v>
      </c>
      <c r="E105" s="9">
        <v>0</v>
      </c>
      <c r="F105" s="9">
        <v>0</v>
      </c>
      <c r="G105" s="9">
        <v>0</v>
      </c>
      <c r="H105" s="9">
        <v>40.085798987347502</v>
      </c>
      <c r="I105" s="9">
        <v>-1.7670965999999999</v>
      </c>
      <c r="J105" s="9">
        <v>-1.7673044</v>
      </c>
      <c r="K105" s="9">
        <v>-1.9942039</v>
      </c>
      <c r="L105" s="9">
        <v>-8.4250151999999995E-2</v>
      </c>
      <c r="M105" s="9">
        <v>-8.4250151999999995E-2</v>
      </c>
      <c r="N105" s="9">
        <v>39</v>
      </c>
      <c r="O105" s="9">
        <v>-2.3402819306558999E-2</v>
      </c>
      <c r="P105">
        <v>0</v>
      </c>
      <c r="Q105" s="9">
        <v>56.524997999999997</v>
      </c>
      <c r="R105" s="9">
        <v>0</v>
      </c>
      <c r="S105" s="9">
        <v>4.1358044992912898E-5</v>
      </c>
      <c r="T105" s="9">
        <v>0</v>
      </c>
      <c r="U105" s="9">
        <v>12073208.482134599</v>
      </c>
      <c r="V105" s="9">
        <v>40.085798987347502</v>
      </c>
      <c r="W105" s="9">
        <v>2.3402819306558999E-2</v>
      </c>
      <c r="X105" s="9">
        <v>0</v>
      </c>
      <c r="Y105" s="9">
        <v>2.3402819306558999E-2</v>
      </c>
      <c r="Z105" s="9">
        <v>0</v>
      </c>
      <c r="AA105" s="9">
        <v>0</v>
      </c>
      <c r="AB105" s="9">
        <v>3.5243653999999999E-3</v>
      </c>
      <c r="AC105" s="9">
        <v>886.22051999999996</v>
      </c>
      <c r="AQ105" s="9" t="e">
        <f>K105-#REF!</f>
        <v>#REF!</v>
      </c>
    </row>
    <row r="106" spans="1:43" x14ac:dyDescent="0.3">
      <c r="A106">
        <v>2</v>
      </c>
      <c r="B106">
        <v>0</v>
      </c>
      <c r="C106">
        <v>0</v>
      </c>
      <c r="D106">
        <v>0</v>
      </c>
      <c r="E106" s="9">
        <v>0</v>
      </c>
      <c r="F106" s="9">
        <v>0</v>
      </c>
      <c r="G106" s="9">
        <v>0</v>
      </c>
      <c r="H106" s="9">
        <v>41.085798962085299</v>
      </c>
      <c r="I106" s="9">
        <v>-1.7670315999999999</v>
      </c>
      <c r="J106" s="9">
        <v>-1.7671839</v>
      </c>
      <c r="K106" s="9">
        <v>-2.0941147999999998</v>
      </c>
      <c r="L106" s="9">
        <v>-8.6362667000000004E-2</v>
      </c>
      <c r="M106" s="9">
        <v>-8.6362667000000004E-2</v>
      </c>
      <c r="N106" s="9">
        <v>39</v>
      </c>
      <c r="O106" s="9">
        <v>-2.3989629171616501E-2</v>
      </c>
      <c r="P106">
        <v>0</v>
      </c>
      <c r="Q106" s="9">
        <v>56.524997999999997</v>
      </c>
      <c r="R106" s="9">
        <v>0</v>
      </c>
      <c r="S106" s="9">
        <v>4.2395045819203998E-5</v>
      </c>
      <c r="T106" s="9">
        <v>0</v>
      </c>
      <c r="U106" s="9">
        <v>12165822.1409226</v>
      </c>
      <c r="V106" s="9">
        <v>41.085798962085299</v>
      </c>
      <c r="W106" s="9">
        <v>2.3989629171616501E-2</v>
      </c>
      <c r="X106" s="9">
        <v>0</v>
      </c>
      <c r="Y106" s="9">
        <v>2.3989629171616501E-2</v>
      </c>
      <c r="Z106" s="9">
        <v>0</v>
      </c>
      <c r="AA106" s="9">
        <v>0</v>
      </c>
      <c r="AB106" s="9">
        <v>3.7006858999999999E-3</v>
      </c>
      <c r="AC106" s="9">
        <v>843.88109999999995</v>
      </c>
      <c r="AQ106" s="9" t="e">
        <f>K106-#REF!</f>
        <v>#REF!</v>
      </c>
    </row>
    <row r="107" spans="1:43" x14ac:dyDescent="0.3">
      <c r="A107">
        <v>2</v>
      </c>
      <c r="B107">
        <v>0</v>
      </c>
      <c r="C107">
        <v>0</v>
      </c>
      <c r="D107">
        <v>0</v>
      </c>
      <c r="E107" s="9">
        <v>0</v>
      </c>
      <c r="F107" s="9">
        <v>0</v>
      </c>
      <c r="G107" s="9">
        <v>0</v>
      </c>
      <c r="H107" s="9">
        <v>42.085798936823203</v>
      </c>
      <c r="I107" s="9">
        <v>-1.7668587</v>
      </c>
      <c r="J107" s="9">
        <v>-1.7678887999999999</v>
      </c>
      <c r="K107" s="9">
        <v>-2.0812735999999998</v>
      </c>
      <c r="L107" s="9">
        <v>-8.8468417999999993E-2</v>
      </c>
      <c r="M107" s="9">
        <v>-8.8468417999999993E-2</v>
      </c>
      <c r="N107" s="9">
        <v>39</v>
      </c>
      <c r="O107" s="9">
        <v>-2.4574560103628299E-2</v>
      </c>
      <c r="P107">
        <v>0</v>
      </c>
      <c r="Q107" s="9">
        <v>56.524997999999997</v>
      </c>
      <c r="R107" s="9">
        <v>0</v>
      </c>
      <c r="S107" s="9">
        <v>4.3429138058512302E-5</v>
      </c>
      <c r="T107" s="9">
        <v>0</v>
      </c>
      <c r="U107" s="9">
        <v>13836357.3967932</v>
      </c>
      <c r="V107" s="9">
        <v>42.085798936823203</v>
      </c>
      <c r="W107" s="9">
        <v>2.4574560103628299E-2</v>
      </c>
      <c r="X107" s="9">
        <v>0</v>
      </c>
      <c r="Y107" s="9">
        <v>2.4574560103628299E-2</v>
      </c>
      <c r="Z107" s="9">
        <v>0</v>
      </c>
      <c r="AA107" s="9">
        <v>0</v>
      </c>
      <c r="AB107" s="9">
        <v>3.6794600999999999E-3</v>
      </c>
      <c r="AC107" s="9">
        <v>849.42645000000005</v>
      </c>
      <c r="AQ107" s="9" t="e">
        <f>K107-#REF!</f>
        <v>#REF!</v>
      </c>
    </row>
    <row r="108" spans="1:43" x14ac:dyDescent="0.3">
      <c r="A108">
        <v>2</v>
      </c>
      <c r="B108">
        <v>0</v>
      </c>
      <c r="C108">
        <v>0</v>
      </c>
      <c r="D108">
        <v>0</v>
      </c>
      <c r="E108" s="9">
        <v>0</v>
      </c>
      <c r="F108" s="9">
        <v>0</v>
      </c>
      <c r="G108" s="9">
        <v>0</v>
      </c>
      <c r="H108" s="9">
        <v>43.085798911561099</v>
      </c>
      <c r="I108" s="9">
        <v>-1.7669615000000001</v>
      </c>
      <c r="J108" s="9">
        <v>-1.7674471</v>
      </c>
      <c r="K108" s="9">
        <v>-2.1108047999999999</v>
      </c>
      <c r="L108" s="9">
        <v>-9.0567424999999993E-2</v>
      </c>
      <c r="M108" s="9">
        <v>-9.0567424999999993E-2</v>
      </c>
      <c r="N108" s="9">
        <v>39</v>
      </c>
      <c r="O108" s="9">
        <v>-2.51576180319521E-2</v>
      </c>
      <c r="P108">
        <v>0</v>
      </c>
      <c r="Q108" s="9">
        <v>56.524997999999997</v>
      </c>
      <c r="R108" s="9">
        <v>0</v>
      </c>
      <c r="S108" s="9">
        <v>4.4459661534893497E-5</v>
      </c>
      <c r="T108" s="9">
        <v>0</v>
      </c>
      <c r="U108" s="9">
        <v>13249413.599023299</v>
      </c>
      <c r="V108" s="9">
        <v>43.085798911561099</v>
      </c>
      <c r="W108" s="9">
        <v>2.51576180319521E-2</v>
      </c>
      <c r="X108" s="9">
        <v>0</v>
      </c>
      <c r="Y108" s="9">
        <v>2.51576180319521E-2</v>
      </c>
      <c r="Z108" s="9">
        <v>0</v>
      </c>
      <c r="AA108" s="9">
        <v>0</v>
      </c>
      <c r="AB108" s="9">
        <v>3.7307357E-3</v>
      </c>
      <c r="AC108" s="9">
        <v>837.33330999999998</v>
      </c>
      <c r="AQ108" s="9" t="e">
        <f>K108-#REF!</f>
        <v>#REF!</v>
      </c>
    </row>
    <row r="109" spans="1:43" x14ac:dyDescent="0.3">
      <c r="A109">
        <v>2</v>
      </c>
      <c r="B109">
        <v>0</v>
      </c>
      <c r="C109">
        <v>0</v>
      </c>
      <c r="D109">
        <v>0</v>
      </c>
      <c r="E109" s="9">
        <v>0</v>
      </c>
      <c r="F109" s="9">
        <v>0</v>
      </c>
      <c r="G109" s="9">
        <v>0</v>
      </c>
      <c r="H109" s="9">
        <v>44.085798886299003</v>
      </c>
      <c r="I109" s="9">
        <v>-1.7670832999999999</v>
      </c>
      <c r="J109" s="9">
        <v>-1.7674737</v>
      </c>
      <c r="K109" s="9">
        <v>-2.1136246000000001</v>
      </c>
      <c r="L109" s="9">
        <v>-9.2707052999999998E-2</v>
      </c>
      <c r="M109" s="9">
        <v>-9.2707052999999998E-2</v>
      </c>
      <c r="N109" s="9">
        <v>39</v>
      </c>
      <c r="O109" s="9">
        <v>-2.5751958582705899E-2</v>
      </c>
      <c r="P109">
        <v>0</v>
      </c>
      <c r="Q109" s="9">
        <v>56.524997999999997</v>
      </c>
      <c r="R109" s="9">
        <v>0</v>
      </c>
      <c r="S109" s="9">
        <v>4.55101437835737E-5</v>
      </c>
      <c r="T109" s="9">
        <v>0</v>
      </c>
      <c r="U109" s="9">
        <v>13615377.093336601</v>
      </c>
      <c r="V109" s="9">
        <v>44.085798886299003</v>
      </c>
      <c r="W109" s="9">
        <v>2.5751958582705899E-2</v>
      </c>
      <c r="X109" s="9">
        <v>0</v>
      </c>
      <c r="Y109" s="9">
        <v>2.5751958582705899E-2</v>
      </c>
      <c r="Z109" s="9">
        <v>0</v>
      </c>
      <c r="AA109" s="9">
        <v>0</v>
      </c>
      <c r="AB109" s="9">
        <v>3.7357758E-3</v>
      </c>
      <c r="AC109" s="9">
        <v>836.22875999999997</v>
      </c>
      <c r="AQ109" s="9" t="e">
        <f>K109-#REF!</f>
        <v>#REF!</v>
      </c>
    </row>
    <row r="110" spans="1:43" x14ac:dyDescent="0.3">
      <c r="A110">
        <v>2</v>
      </c>
      <c r="B110">
        <v>0</v>
      </c>
      <c r="C110">
        <v>0</v>
      </c>
      <c r="D110">
        <v>0</v>
      </c>
      <c r="E110" s="9">
        <v>0</v>
      </c>
      <c r="F110" s="9">
        <v>0</v>
      </c>
      <c r="G110" s="9">
        <v>0</v>
      </c>
      <c r="H110" s="9">
        <v>45.0857988610368</v>
      </c>
      <c r="I110" s="9">
        <v>-1.7670637</v>
      </c>
      <c r="J110" s="9">
        <v>-1.7666442</v>
      </c>
      <c r="K110" s="9">
        <v>-1.9944326000000001</v>
      </c>
      <c r="L110" s="9">
        <v>-9.4796270000000002E-2</v>
      </c>
      <c r="M110" s="9">
        <v>-9.4796270000000002E-2</v>
      </c>
      <c r="N110" s="9">
        <v>39</v>
      </c>
      <c r="O110" s="9">
        <v>-2.63322971228361E-2</v>
      </c>
      <c r="P110">
        <v>0</v>
      </c>
      <c r="Q110" s="9">
        <v>56.524997999999997</v>
      </c>
      <c r="R110" s="9">
        <v>0</v>
      </c>
      <c r="S110" s="9">
        <v>4.6535394816104398E-5</v>
      </c>
      <c r="T110" s="9">
        <v>0</v>
      </c>
      <c r="U110" s="9">
        <v>12410399.3053686</v>
      </c>
      <c r="V110" s="9">
        <v>45.0857988610368</v>
      </c>
      <c r="W110" s="9">
        <v>2.63322971228361E-2</v>
      </c>
      <c r="X110" s="9">
        <v>0</v>
      </c>
      <c r="Y110" s="9">
        <v>2.63322971228361E-2</v>
      </c>
      <c r="Z110" s="9">
        <v>0</v>
      </c>
      <c r="AA110" s="9">
        <v>0</v>
      </c>
      <c r="AB110" s="9">
        <v>3.5234529000000001E-3</v>
      </c>
      <c r="AC110" s="9">
        <v>885.78790000000004</v>
      </c>
      <c r="AQ110" s="9" t="e">
        <f>K110-#REF!</f>
        <v>#REF!</v>
      </c>
    </row>
    <row r="111" spans="1:43" x14ac:dyDescent="0.3">
      <c r="A111">
        <v>2</v>
      </c>
      <c r="B111">
        <v>0</v>
      </c>
      <c r="C111">
        <v>0</v>
      </c>
      <c r="D111">
        <v>0</v>
      </c>
      <c r="E111" s="9">
        <v>0</v>
      </c>
      <c r="F111" s="9">
        <v>0</v>
      </c>
      <c r="G111" s="9">
        <v>0</v>
      </c>
      <c r="H111" s="9">
        <v>46.085798835774703</v>
      </c>
      <c r="I111" s="9">
        <v>-1.767031</v>
      </c>
      <c r="J111" s="9">
        <v>-1.7666332</v>
      </c>
      <c r="K111" s="9">
        <v>-2.0133326</v>
      </c>
      <c r="L111" s="9">
        <v>-9.6839011000000003E-2</v>
      </c>
      <c r="M111" s="9">
        <v>-9.6839011000000003E-2</v>
      </c>
      <c r="N111" s="9">
        <v>39</v>
      </c>
      <c r="O111" s="9">
        <v>-2.6899724347366202E-2</v>
      </c>
      <c r="P111">
        <v>0</v>
      </c>
      <c r="Q111" s="9">
        <v>56.524997999999997</v>
      </c>
      <c r="R111" s="9">
        <v>0</v>
      </c>
      <c r="S111" s="9">
        <v>4.7537831826540498E-5</v>
      </c>
      <c r="T111" s="9">
        <v>0</v>
      </c>
      <c r="U111" s="9">
        <v>12659453.5412613</v>
      </c>
      <c r="V111" s="9">
        <v>46.085798835774703</v>
      </c>
      <c r="W111" s="9">
        <v>2.6899724347366202E-2</v>
      </c>
      <c r="X111" s="9">
        <v>0</v>
      </c>
      <c r="Y111" s="9">
        <v>2.6899724347366202E-2</v>
      </c>
      <c r="Z111" s="9">
        <v>0</v>
      </c>
      <c r="AA111" s="9">
        <v>0</v>
      </c>
      <c r="AB111" s="9">
        <v>3.5568201000000001E-3</v>
      </c>
      <c r="AC111" s="9">
        <v>877.46709999999996</v>
      </c>
      <c r="AQ111" s="9" t="e">
        <f>K111-#REF!</f>
        <v>#REF!</v>
      </c>
    </row>
    <row r="112" spans="1:43" x14ac:dyDescent="0.3">
      <c r="A112">
        <v>2</v>
      </c>
      <c r="B112">
        <v>0</v>
      </c>
      <c r="C112">
        <v>0</v>
      </c>
      <c r="D112">
        <v>0</v>
      </c>
      <c r="E112" s="9">
        <v>0</v>
      </c>
      <c r="F112" s="9">
        <v>0</v>
      </c>
      <c r="G112" s="9">
        <v>0</v>
      </c>
      <c r="H112" s="9">
        <v>47.0857988105126</v>
      </c>
      <c r="I112" s="9">
        <v>-1.7671279</v>
      </c>
      <c r="J112" s="9">
        <v>-1.7663609</v>
      </c>
      <c r="K112" s="9">
        <v>-1.9868878999999999</v>
      </c>
      <c r="L112" s="9">
        <v>-9.8936661999999995E-2</v>
      </c>
      <c r="M112" s="9">
        <v>-9.8936661999999995E-2</v>
      </c>
      <c r="N112" s="9">
        <v>39</v>
      </c>
      <c r="O112" s="9">
        <v>-2.74824060451852E-2</v>
      </c>
      <c r="P112">
        <v>0</v>
      </c>
      <c r="Q112" s="9">
        <v>56.524997999999997</v>
      </c>
      <c r="R112" s="9">
        <v>0</v>
      </c>
      <c r="S112" s="9">
        <v>4.8567056633274199E-5</v>
      </c>
      <c r="T112" s="9">
        <v>0</v>
      </c>
      <c r="U112" s="9">
        <v>12489140.781538799</v>
      </c>
      <c r="V112" s="9">
        <v>47.0857988105126</v>
      </c>
      <c r="W112" s="9">
        <v>2.74824060451852E-2</v>
      </c>
      <c r="X112" s="9">
        <v>0</v>
      </c>
      <c r="Y112" s="9">
        <v>2.74824060451852E-2</v>
      </c>
      <c r="Z112" s="9">
        <v>0</v>
      </c>
      <c r="AA112" s="9">
        <v>0</v>
      </c>
      <c r="AB112" s="9">
        <v>3.5095611000000001E-3</v>
      </c>
      <c r="AC112" s="9">
        <v>889.00878999999998</v>
      </c>
      <c r="AQ112" s="9" t="e">
        <f>K112-#REF!</f>
        <v>#REF!</v>
      </c>
    </row>
    <row r="113" spans="1:43" x14ac:dyDescent="0.3">
      <c r="A113">
        <v>2</v>
      </c>
      <c r="B113">
        <v>0</v>
      </c>
      <c r="C113">
        <v>0</v>
      </c>
      <c r="D113">
        <v>0</v>
      </c>
      <c r="E113" s="9">
        <v>0</v>
      </c>
      <c r="F113" s="9">
        <v>0</v>
      </c>
      <c r="G113" s="9">
        <v>0</v>
      </c>
      <c r="H113" s="9">
        <v>48.085798785250503</v>
      </c>
      <c r="I113" s="9">
        <v>-1.7669598</v>
      </c>
      <c r="J113" s="9">
        <v>-1.7663498</v>
      </c>
      <c r="K113" s="9">
        <v>-2.0760531000000002</v>
      </c>
      <c r="L113" s="9">
        <v>-0.10101628</v>
      </c>
      <c r="M113" s="9">
        <v>-0.10101628</v>
      </c>
      <c r="N113" s="9">
        <v>39</v>
      </c>
      <c r="O113" s="9">
        <v>-2.8060076128456301E-2</v>
      </c>
      <c r="P113">
        <v>0</v>
      </c>
      <c r="Q113" s="9">
        <v>56.524997999999997</v>
      </c>
      <c r="R113" s="9">
        <v>0</v>
      </c>
      <c r="S113" s="9">
        <v>4.9587424657208999E-5</v>
      </c>
      <c r="T113" s="9">
        <v>0</v>
      </c>
      <c r="U113" s="9">
        <v>12733837.116136201</v>
      </c>
      <c r="V113" s="9">
        <v>48.085798785250503</v>
      </c>
      <c r="W113" s="9">
        <v>2.8060076128456301E-2</v>
      </c>
      <c r="X113" s="9">
        <v>0</v>
      </c>
      <c r="Y113" s="9">
        <v>2.8060076128456301E-2</v>
      </c>
      <c r="Z113" s="9">
        <v>0</v>
      </c>
      <c r="AA113" s="9">
        <v>0</v>
      </c>
      <c r="AB113" s="9">
        <v>3.6670360999999999E-3</v>
      </c>
      <c r="AC113" s="9">
        <v>850.82110999999998</v>
      </c>
      <c r="AQ113" s="9" t="e">
        <f>K113-#REF!</f>
        <v>#REF!</v>
      </c>
    </row>
    <row r="114" spans="1:43" x14ac:dyDescent="0.3">
      <c r="A114">
        <v>2</v>
      </c>
      <c r="B114">
        <v>0</v>
      </c>
      <c r="C114">
        <v>0</v>
      </c>
      <c r="D114">
        <v>0</v>
      </c>
      <c r="E114" s="9">
        <v>0</v>
      </c>
      <c r="F114" s="9">
        <v>0</v>
      </c>
      <c r="G114" s="9">
        <v>0</v>
      </c>
      <c r="H114" s="9">
        <v>49.0857987599883</v>
      </c>
      <c r="I114" s="9">
        <v>-1.7670874999999999</v>
      </c>
      <c r="J114" s="9">
        <v>-1.7676019999999999</v>
      </c>
      <c r="K114" s="9">
        <v>-2.0411491000000002</v>
      </c>
      <c r="L114" s="9">
        <v>-0.10308535000000001</v>
      </c>
      <c r="M114" s="9">
        <v>-0.10308535000000001</v>
      </c>
      <c r="N114" s="9">
        <v>39</v>
      </c>
      <c r="O114" s="9">
        <v>-2.8634818085398899E-2</v>
      </c>
      <c r="P114">
        <v>0</v>
      </c>
      <c r="Q114" s="9">
        <v>56.524997999999997</v>
      </c>
      <c r="R114" s="9">
        <v>0</v>
      </c>
      <c r="S114" s="9">
        <v>5.06033396168521E-5</v>
      </c>
      <c r="T114" s="9">
        <v>0</v>
      </c>
      <c r="U114" s="9">
        <v>15430258.5676992</v>
      </c>
      <c r="V114" s="9">
        <v>49.0857987599883</v>
      </c>
      <c r="W114" s="9">
        <v>2.8634818085398899E-2</v>
      </c>
      <c r="X114" s="9">
        <v>0</v>
      </c>
      <c r="Y114" s="9">
        <v>2.8634818085398899E-2</v>
      </c>
      <c r="Z114" s="9">
        <v>0</v>
      </c>
      <c r="AA114" s="9">
        <v>0</v>
      </c>
      <c r="AB114" s="9">
        <v>3.6079392000000002E-3</v>
      </c>
      <c r="AC114" s="9">
        <v>865.98375999999996</v>
      </c>
      <c r="AQ114" s="9" t="e">
        <f>K114-#REF!</f>
        <v>#REF!</v>
      </c>
    </row>
    <row r="115" spans="1:43" x14ac:dyDescent="0.3">
      <c r="A115">
        <v>2</v>
      </c>
      <c r="B115">
        <v>0</v>
      </c>
      <c r="C115">
        <v>0</v>
      </c>
      <c r="D115">
        <v>0</v>
      </c>
      <c r="E115" s="9">
        <v>0</v>
      </c>
      <c r="F115" s="9">
        <v>0</v>
      </c>
      <c r="G115" s="9">
        <v>0</v>
      </c>
      <c r="H115" s="9">
        <v>50.085798734726197</v>
      </c>
      <c r="I115" s="9">
        <v>-1.7669394</v>
      </c>
      <c r="J115" s="9">
        <v>-1.7662005000000001</v>
      </c>
      <c r="K115" s="9">
        <v>-2.0010246999999999</v>
      </c>
      <c r="L115" s="9">
        <v>-0.10516068000000001</v>
      </c>
      <c r="M115" s="9">
        <v>-0.10516068000000001</v>
      </c>
      <c r="N115" s="9">
        <v>39</v>
      </c>
      <c r="O115" s="9">
        <v>-2.9211298775719201E-2</v>
      </c>
      <c r="P115">
        <v>0</v>
      </c>
      <c r="Q115" s="9">
        <v>56.524997999999997</v>
      </c>
      <c r="R115" s="9">
        <v>0</v>
      </c>
      <c r="S115" s="9">
        <v>5.1621519603679303E-5</v>
      </c>
      <c r="T115" s="9">
        <v>0</v>
      </c>
      <c r="U115" s="9">
        <v>13011470.612133101</v>
      </c>
      <c r="V115" s="9">
        <v>50.085798734726197</v>
      </c>
      <c r="W115" s="9">
        <v>2.9211298775719201E-2</v>
      </c>
      <c r="X115" s="9">
        <v>0</v>
      </c>
      <c r="Y115" s="9">
        <v>2.9211298775719201E-2</v>
      </c>
      <c r="Z115" s="9">
        <v>0</v>
      </c>
      <c r="AA115" s="9">
        <v>0</v>
      </c>
      <c r="AB115" s="9">
        <v>3.5342108000000001E-3</v>
      </c>
      <c r="AC115" s="9">
        <v>882.64801</v>
      </c>
      <c r="AQ115" s="9" t="e">
        <f>K115-#REF!</f>
        <v>#REF!</v>
      </c>
    </row>
    <row r="116" spans="1:43" x14ac:dyDescent="0.3">
      <c r="A116">
        <v>2</v>
      </c>
      <c r="B116">
        <v>0</v>
      </c>
      <c r="C116">
        <v>0</v>
      </c>
      <c r="D116">
        <v>0</v>
      </c>
      <c r="E116" s="9">
        <v>0</v>
      </c>
      <c r="F116" s="9">
        <v>0</v>
      </c>
      <c r="G116" s="9">
        <v>0</v>
      </c>
      <c r="H116" s="9">
        <v>51.0857987094641</v>
      </c>
      <c r="I116" s="9">
        <v>-1.7670110000000001</v>
      </c>
      <c r="J116" s="9">
        <v>-1.7664757</v>
      </c>
      <c r="K116" s="9">
        <v>-1.9949279</v>
      </c>
      <c r="L116" s="9">
        <v>-0.10723323</v>
      </c>
      <c r="M116" s="9">
        <v>-0.10723323</v>
      </c>
      <c r="N116" s="9">
        <v>39</v>
      </c>
      <c r="O116" s="9">
        <v>-2.9787008248408599E-2</v>
      </c>
      <c r="P116">
        <v>0</v>
      </c>
      <c r="Q116" s="9">
        <v>56.524997999999997</v>
      </c>
      <c r="R116" s="9">
        <v>0</v>
      </c>
      <c r="S116" s="9">
        <v>5.2638494546716302E-5</v>
      </c>
      <c r="T116" s="9">
        <v>0</v>
      </c>
      <c r="U116" s="9">
        <v>13735494.403408101</v>
      </c>
      <c r="V116" s="9">
        <v>51.0857987094641</v>
      </c>
      <c r="W116" s="9">
        <v>2.9787008248408599E-2</v>
      </c>
      <c r="X116" s="9">
        <v>0</v>
      </c>
      <c r="Y116" s="9">
        <v>2.9787008248408599E-2</v>
      </c>
      <c r="Z116" s="9">
        <v>0</v>
      </c>
      <c r="AA116" s="9">
        <v>0</v>
      </c>
      <c r="AB116" s="9">
        <v>3.5239917E-3</v>
      </c>
      <c r="AC116" s="9">
        <v>885.48346000000004</v>
      </c>
      <c r="AQ116" s="9" t="e">
        <f>K116-#REF!</f>
        <v>#REF!</v>
      </c>
    </row>
    <row r="117" spans="1:43" x14ac:dyDescent="0.3">
      <c r="A117">
        <v>2</v>
      </c>
      <c r="B117">
        <v>0</v>
      </c>
      <c r="C117">
        <v>0</v>
      </c>
      <c r="D117">
        <v>0</v>
      </c>
      <c r="E117" s="9">
        <v>0</v>
      </c>
      <c r="F117" s="9">
        <v>0</v>
      </c>
      <c r="G117" s="9">
        <v>0</v>
      </c>
      <c r="H117" s="9">
        <v>52.085798684201997</v>
      </c>
      <c r="I117" s="9">
        <v>-1.7670056999999999</v>
      </c>
      <c r="J117" s="9">
        <v>-1.7667904000000001</v>
      </c>
      <c r="K117" s="9">
        <v>-2.1282567999999999</v>
      </c>
      <c r="L117" s="9">
        <v>-0.10930075</v>
      </c>
      <c r="M117" s="9">
        <v>-0.10930075</v>
      </c>
      <c r="N117" s="9">
        <v>39</v>
      </c>
      <c r="O117" s="9">
        <v>-3.0361318390958798E-2</v>
      </c>
      <c r="P117">
        <v>0</v>
      </c>
      <c r="Q117" s="9">
        <v>56.524997999999997</v>
      </c>
      <c r="R117" s="9">
        <v>0</v>
      </c>
      <c r="S117" s="9">
        <v>5.3653182494745203E-5</v>
      </c>
      <c r="T117" s="9">
        <v>0</v>
      </c>
      <c r="U117" s="9">
        <v>14588402.7691615</v>
      </c>
      <c r="V117" s="9">
        <v>52.085798684201997</v>
      </c>
      <c r="W117" s="9">
        <v>3.0361318390958798E-2</v>
      </c>
      <c r="X117" s="9">
        <v>0</v>
      </c>
      <c r="Y117" s="9">
        <v>3.0361318390958798E-2</v>
      </c>
      <c r="Z117" s="9">
        <v>0</v>
      </c>
      <c r="AA117" s="9">
        <v>0</v>
      </c>
      <c r="AB117" s="9">
        <v>3.7601837000000001E-3</v>
      </c>
      <c r="AC117" s="9">
        <v>830.15845000000002</v>
      </c>
      <c r="AQ117" s="9" t="e">
        <f>K117-#REF!</f>
        <v>#REF!</v>
      </c>
    </row>
    <row r="118" spans="1:43" x14ac:dyDescent="0.3">
      <c r="A118">
        <v>2</v>
      </c>
      <c r="B118">
        <v>0</v>
      </c>
      <c r="C118">
        <v>0</v>
      </c>
      <c r="D118">
        <v>0</v>
      </c>
      <c r="E118" s="9">
        <v>0</v>
      </c>
      <c r="F118" s="9">
        <v>0</v>
      </c>
      <c r="G118" s="9">
        <v>0</v>
      </c>
      <c r="H118" s="9">
        <v>53.085798658939801</v>
      </c>
      <c r="I118" s="9">
        <v>-1.7668946999999999</v>
      </c>
      <c r="J118" s="9">
        <v>-1.7669410999999999</v>
      </c>
      <c r="K118" s="9">
        <v>-2.0549431</v>
      </c>
      <c r="L118" s="9">
        <v>-0.11137725</v>
      </c>
      <c r="M118" s="9">
        <v>-0.11137725</v>
      </c>
      <c r="N118" s="9">
        <v>39</v>
      </c>
      <c r="O118" s="9">
        <v>-3.0938125514765501E-2</v>
      </c>
      <c r="P118">
        <v>0</v>
      </c>
      <c r="Q118" s="9">
        <v>56.524997999999997</v>
      </c>
      <c r="R118" s="9">
        <v>0</v>
      </c>
      <c r="S118" s="9">
        <v>5.4672367167181202E-5</v>
      </c>
      <c r="T118" s="9">
        <v>0</v>
      </c>
      <c r="U118" s="9">
        <v>15170657.388260299</v>
      </c>
      <c r="V118" s="9">
        <v>53.085798658939801</v>
      </c>
      <c r="W118" s="9">
        <v>3.0938125514765501E-2</v>
      </c>
      <c r="X118" s="9">
        <v>0</v>
      </c>
      <c r="Y118" s="9">
        <v>3.0938125514765501E-2</v>
      </c>
      <c r="Z118" s="9">
        <v>0</v>
      </c>
      <c r="AA118" s="9">
        <v>0</v>
      </c>
      <c r="AB118" s="9">
        <v>3.6309634000000002E-3</v>
      </c>
      <c r="AC118" s="9">
        <v>859.84918000000005</v>
      </c>
      <c r="AQ118" s="9" t="e">
        <f>K118-#REF!</f>
        <v>#REF!</v>
      </c>
    </row>
    <row r="119" spans="1:43" x14ac:dyDescent="0.3">
      <c r="A119">
        <v>2</v>
      </c>
      <c r="B119">
        <v>0</v>
      </c>
      <c r="C119">
        <v>0</v>
      </c>
      <c r="D119">
        <v>0</v>
      </c>
      <c r="E119" s="9">
        <v>0</v>
      </c>
      <c r="F119" s="9">
        <v>0</v>
      </c>
      <c r="G119" s="9">
        <v>0</v>
      </c>
      <c r="H119" s="9">
        <v>54.085798633677697</v>
      </c>
      <c r="I119" s="9">
        <v>-1.7668714999999999</v>
      </c>
      <c r="J119" s="9">
        <v>-1.7678057</v>
      </c>
      <c r="K119" s="9">
        <v>-2.0161902999999999</v>
      </c>
      <c r="L119" s="9">
        <v>-0.11342645</v>
      </c>
      <c r="M119" s="9">
        <v>-0.11342645</v>
      </c>
      <c r="N119" s="9">
        <v>39</v>
      </c>
      <c r="O119" s="9">
        <v>-3.1507347837156703E-2</v>
      </c>
      <c r="P119">
        <v>0</v>
      </c>
      <c r="Q119" s="9">
        <v>56.524997999999997</v>
      </c>
      <c r="R119" s="9">
        <v>0</v>
      </c>
      <c r="S119" s="9">
        <v>5.5678641569931002E-5</v>
      </c>
      <c r="T119" s="9">
        <v>0</v>
      </c>
      <c r="U119" s="9">
        <v>17512194.144479401</v>
      </c>
      <c r="V119" s="9">
        <v>54.085798633677697</v>
      </c>
      <c r="W119" s="9">
        <v>3.1507347837156703E-2</v>
      </c>
      <c r="X119" s="9">
        <v>0</v>
      </c>
      <c r="Y119" s="9">
        <v>3.1507347837156703E-2</v>
      </c>
      <c r="Z119" s="9">
        <v>0</v>
      </c>
      <c r="AA119" s="9">
        <v>0</v>
      </c>
      <c r="AB119" s="9">
        <v>3.5642326999999999E-3</v>
      </c>
      <c r="AC119" s="9">
        <v>876.80498999999998</v>
      </c>
      <c r="AQ119" s="9" t="e">
        <f>K119-#REF!</f>
        <v>#REF!</v>
      </c>
    </row>
    <row r="120" spans="1:43" x14ac:dyDescent="0.3">
      <c r="A120">
        <v>2</v>
      </c>
      <c r="B120">
        <v>0</v>
      </c>
      <c r="C120">
        <v>0</v>
      </c>
      <c r="D120">
        <v>0</v>
      </c>
      <c r="E120" s="9">
        <v>0</v>
      </c>
      <c r="F120" s="9">
        <v>0</v>
      </c>
      <c r="G120" s="9">
        <v>0</v>
      </c>
      <c r="H120" s="9">
        <v>55.085798608415601</v>
      </c>
      <c r="I120" s="9">
        <v>-1.7669414999999999</v>
      </c>
      <c r="J120" s="9">
        <v>-1.7667778999999999</v>
      </c>
      <c r="K120" s="9">
        <v>-2.0177529000000001</v>
      </c>
      <c r="L120" s="9">
        <v>-0.11548741</v>
      </c>
      <c r="M120" s="9">
        <v>-0.11548741</v>
      </c>
      <c r="N120" s="9">
        <v>39</v>
      </c>
      <c r="O120" s="9">
        <v>-3.20798359046909E-2</v>
      </c>
      <c r="P120">
        <v>0</v>
      </c>
      <c r="Q120" s="9">
        <v>56.524997999999997</v>
      </c>
      <c r="R120" s="9">
        <v>0</v>
      </c>
      <c r="S120" s="9">
        <v>5.6690100923220899E-5</v>
      </c>
      <c r="T120" s="9">
        <v>0</v>
      </c>
      <c r="U120" s="9">
        <v>15388429.9132968</v>
      </c>
      <c r="V120" s="9">
        <v>55.085798608415601</v>
      </c>
      <c r="W120" s="9">
        <v>3.20798359046909E-2</v>
      </c>
      <c r="X120" s="9">
        <v>0</v>
      </c>
      <c r="Y120" s="9">
        <v>3.20798359046909E-2</v>
      </c>
      <c r="Z120" s="9">
        <v>0</v>
      </c>
      <c r="AA120" s="9">
        <v>0</v>
      </c>
      <c r="AB120" s="9">
        <v>3.5649212E-3</v>
      </c>
      <c r="AC120" s="9">
        <v>875.61658</v>
      </c>
      <c r="AQ120" s="9" t="e">
        <f>K120-#REF!</f>
        <v>#REF!</v>
      </c>
    </row>
    <row r="121" spans="1:43" x14ac:dyDescent="0.3">
      <c r="A121">
        <v>2</v>
      </c>
      <c r="B121">
        <v>0</v>
      </c>
      <c r="C121">
        <v>0</v>
      </c>
      <c r="D121">
        <v>0</v>
      </c>
      <c r="E121" s="9">
        <v>0</v>
      </c>
      <c r="F121" s="9">
        <v>0</v>
      </c>
      <c r="G121" s="9">
        <v>0</v>
      </c>
      <c r="H121" s="9">
        <v>56.085798583153498</v>
      </c>
      <c r="I121" s="9">
        <v>-1.7669716</v>
      </c>
      <c r="J121" s="9">
        <v>-1.7668343</v>
      </c>
      <c r="K121" s="9">
        <v>-1.9429909999999999</v>
      </c>
      <c r="L121" s="9">
        <v>-0.11754176</v>
      </c>
      <c r="M121" s="9">
        <v>-0.11754176</v>
      </c>
      <c r="N121" s="9">
        <v>39</v>
      </c>
      <c r="O121" s="9">
        <v>-3.2650489029844597E-2</v>
      </c>
      <c r="P121">
        <v>0</v>
      </c>
      <c r="Q121" s="9">
        <v>56.524997999999997</v>
      </c>
      <c r="R121" s="9">
        <v>0</v>
      </c>
      <c r="S121" s="9">
        <v>5.7698349108014499E-5</v>
      </c>
      <c r="T121" s="9">
        <v>0</v>
      </c>
      <c r="U121" s="9">
        <v>15780732.891501499</v>
      </c>
      <c r="V121" s="9">
        <v>56.085798583153498</v>
      </c>
      <c r="W121" s="9">
        <v>3.2650489029844597E-2</v>
      </c>
      <c r="X121" s="9">
        <v>0</v>
      </c>
      <c r="Y121" s="9">
        <v>3.2650489029844597E-2</v>
      </c>
      <c r="Z121" s="9">
        <v>0</v>
      </c>
      <c r="AA121" s="9">
        <v>0</v>
      </c>
      <c r="AB121" s="9">
        <v>3.4329429999999999E-3</v>
      </c>
      <c r="AC121" s="9">
        <v>909.33734000000004</v>
      </c>
      <c r="AQ121" s="9" t="e">
        <f>K121-#REF!</f>
        <v>#REF!</v>
      </c>
    </row>
    <row r="122" spans="1:43" x14ac:dyDescent="0.3">
      <c r="A122">
        <v>2</v>
      </c>
      <c r="B122">
        <v>0</v>
      </c>
      <c r="C122">
        <v>0</v>
      </c>
      <c r="D122">
        <v>0</v>
      </c>
      <c r="E122" s="9">
        <v>0</v>
      </c>
      <c r="F122" s="9">
        <v>0</v>
      </c>
      <c r="G122" s="9">
        <v>0</v>
      </c>
      <c r="H122" s="9">
        <v>57.085798557891302</v>
      </c>
      <c r="I122" s="9">
        <v>-1.7668936</v>
      </c>
      <c r="J122" s="9">
        <v>-1.766202</v>
      </c>
      <c r="K122" s="9">
        <v>-2.0373006</v>
      </c>
      <c r="L122" s="9">
        <v>-0.11959275</v>
      </c>
      <c r="M122" s="9">
        <v>-0.11959275</v>
      </c>
      <c r="N122" s="9">
        <v>39</v>
      </c>
      <c r="O122" s="9">
        <v>-3.3220207259549002E-2</v>
      </c>
      <c r="P122">
        <v>0</v>
      </c>
      <c r="Q122" s="9">
        <v>56.524997999999997</v>
      </c>
      <c r="R122" s="9">
        <v>0</v>
      </c>
      <c r="S122" s="9">
        <v>5.8704587918142398E-5</v>
      </c>
      <c r="T122" s="9">
        <v>0</v>
      </c>
      <c r="U122" s="9">
        <v>14799762.0004838</v>
      </c>
      <c r="V122" s="9">
        <v>57.085798557891302</v>
      </c>
      <c r="W122" s="9">
        <v>3.3220207259549002E-2</v>
      </c>
      <c r="X122" s="9">
        <v>0</v>
      </c>
      <c r="Y122" s="9">
        <v>3.3220207259549002E-2</v>
      </c>
      <c r="Z122" s="9">
        <v>0</v>
      </c>
      <c r="AA122" s="9">
        <v>0</v>
      </c>
      <c r="AB122" s="9">
        <v>3.5982841999999998E-3</v>
      </c>
      <c r="AC122" s="9">
        <v>866.93242999999995</v>
      </c>
      <c r="AQ122" s="9" t="e">
        <f>K122-#REF!</f>
        <v>#REF!</v>
      </c>
    </row>
    <row r="123" spans="1:43" x14ac:dyDescent="0.3">
      <c r="A123">
        <v>2</v>
      </c>
      <c r="B123">
        <v>0</v>
      </c>
      <c r="C123">
        <v>0</v>
      </c>
      <c r="D123">
        <v>0</v>
      </c>
      <c r="E123" s="9">
        <v>0</v>
      </c>
      <c r="F123" s="9">
        <v>0</v>
      </c>
      <c r="G123" s="9">
        <v>0</v>
      </c>
      <c r="H123" s="9">
        <v>58.085798532629198</v>
      </c>
      <c r="I123" s="9">
        <v>-1.7668694</v>
      </c>
      <c r="J123" s="9">
        <v>-1.7665415</v>
      </c>
      <c r="K123" s="9">
        <v>-1.9837632000000001</v>
      </c>
      <c r="L123" s="9">
        <v>-0.12164649</v>
      </c>
      <c r="M123" s="9">
        <v>-0.12164649</v>
      </c>
      <c r="N123" s="9">
        <v>39</v>
      </c>
      <c r="O123" s="9">
        <v>-3.3790691814151001E-2</v>
      </c>
      <c r="P123">
        <v>0</v>
      </c>
      <c r="Q123" s="9">
        <v>56.524997999999997</v>
      </c>
      <c r="R123" s="9">
        <v>0</v>
      </c>
      <c r="S123" s="9">
        <v>5.9712372888870301E-5</v>
      </c>
      <c r="T123" s="9">
        <v>0</v>
      </c>
      <c r="U123" s="9">
        <v>15714138.4649943</v>
      </c>
      <c r="V123" s="9">
        <v>58.085798532629198</v>
      </c>
      <c r="W123" s="9">
        <v>3.3790691814151001E-2</v>
      </c>
      <c r="X123" s="9">
        <v>0</v>
      </c>
      <c r="Y123" s="9">
        <v>3.3790691814151001E-2</v>
      </c>
      <c r="Z123" s="9">
        <v>0</v>
      </c>
      <c r="AA123" s="9">
        <v>0</v>
      </c>
      <c r="AB123" s="9">
        <v>3.5043998999999999E-3</v>
      </c>
      <c r="AC123" s="9">
        <v>890.50018</v>
      </c>
      <c r="AQ123" s="9" t="e">
        <f>K123-#REF!</f>
        <v>#REF!</v>
      </c>
    </row>
    <row r="124" spans="1:43" x14ac:dyDescent="0.3">
      <c r="A124">
        <v>2</v>
      </c>
      <c r="B124">
        <v>0</v>
      </c>
      <c r="C124">
        <v>0</v>
      </c>
      <c r="D124">
        <v>0</v>
      </c>
      <c r="E124" s="9">
        <v>0</v>
      </c>
      <c r="F124" s="9">
        <v>0</v>
      </c>
      <c r="G124" s="9">
        <v>0</v>
      </c>
      <c r="H124" s="9">
        <v>59.085798507367102</v>
      </c>
      <c r="I124" s="9">
        <v>-1.7669576</v>
      </c>
      <c r="J124" s="9">
        <v>-1.7663133</v>
      </c>
      <c r="K124" s="9">
        <v>-2.0643929999999999</v>
      </c>
      <c r="L124" s="9">
        <v>-0.12368104000000001</v>
      </c>
      <c r="M124" s="9">
        <v>-0.12368104000000001</v>
      </c>
      <c r="N124" s="9">
        <v>39</v>
      </c>
      <c r="O124" s="9">
        <v>-3.4355843049618903E-2</v>
      </c>
      <c r="P124">
        <v>0</v>
      </c>
      <c r="Q124" s="9">
        <v>56.524997999999997</v>
      </c>
      <c r="R124" s="9">
        <v>0</v>
      </c>
      <c r="S124" s="9">
        <v>6.0710607284636301E-5</v>
      </c>
      <c r="T124" s="9">
        <v>0</v>
      </c>
      <c r="U124" s="9">
        <v>15519531.494495301</v>
      </c>
      <c r="V124" s="9">
        <v>59.085798507367102</v>
      </c>
      <c r="W124" s="9">
        <v>3.4355843049618903E-2</v>
      </c>
      <c r="X124" s="9">
        <v>0</v>
      </c>
      <c r="Y124" s="9">
        <v>3.4355843049618903E-2</v>
      </c>
      <c r="Z124" s="9">
        <v>0</v>
      </c>
      <c r="AA124" s="9">
        <v>0</v>
      </c>
      <c r="AB124" s="9">
        <v>3.6463648999999999E-3</v>
      </c>
      <c r="AC124" s="9">
        <v>855.60901000000001</v>
      </c>
      <c r="AQ124" s="9" t="e">
        <f>K124-#REF!</f>
        <v>#REF!</v>
      </c>
    </row>
    <row r="125" spans="1:43" x14ac:dyDescent="0.3">
      <c r="A125">
        <v>2</v>
      </c>
      <c r="B125">
        <v>0</v>
      </c>
      <c r="C125">
        <v>0</v>
      </c>
      <c r="D125">
        <v>0</v>
      </c>
      <c r="E125" s="9">
        <v>0</v>
      </c>
      <c r="F125" s="9">
        <v>0</v>
      </c>
      <c r="G125" s="9">
        <v>0</v>
      </c>
      <c r="H125" s="9">
        <v>60.085798482104998</v>
      </c>
      <c r="I125" s="9">
        <v>-1.7670083999999999</v>
      </c>
      <c r="J125" s="9">
        <v>-1.7674874</v>
      </c>
      <c r="K125" s="9">
        <v>-2.0706804000000001</v>
      </c>
      <c r="L125" s="9">
        <v>-0.12573834</v>
      </c>
      <c r="M125" s="9">
        <v>-0.12573834</v>
      </c>
      <c r="N125" s="9">
        <v>39</v>
      </c>
      <c r="O125" s="9">
        <v>-3.4927314029607498E-2</v>
      </c>
      <c r="P125">
        <v>0</v>
      </c>
      <c r="Q125" s="9">
        <v>56.524997999999997</v>
      </c>
      <c r="R125" s="9">
        <v>0</v>
      </c>
      <c r="S125" s="9">
        <v>6.1720676758533096E-5</v>
      </c>
      <c r="T125" s="9">
        <v>0</v>
      </c>
      <c r="U125" s="9">
        <v>18503755.3320737</v>
      </c>
      <c r="V125" s="9">
        <v>60.085798482104998</v>
      </c>
      <c r="W125" s="9">
        <v>3.4927314029607498E-2</v>
      </c>
      <c r="X125" s="9">
        <v>0</v>
      </c>
      <c r="Y125" s="9">
        <v>3.4927314029607498E-2</v>
      </c>
      <c r="Z125" s="9">
        <v>0</v>
      </c>
      <c r="AA125" s="9">
        <v>0</v>
      </c>
      <c r="AB125" s="9">
        <v>3.6599013999999998E-3</v>
      </c>
      <c r="AC125" s="9">
        <v>853.57806000000005</v>
      </c>
      <c r="AQ125" s="9" t="e">
        <f>K125-#REF!</f>
        <v>#REF!</v>
      </c>
    </row>
    <row r="126" spans="1:43" x14ac:dyDescent="0.3">
      <c r="A126">
        <v>2</v>
      </c>
      <c r="B126">
        <v>0</v>
      </c>
      <c r="C126">
        <v>0</v>
      </c>
      <c r="D126">
        <v>0</v>
      </c>
      <c r="E126" s="9">
        <v>0</v>
      </c>
      <c r="F126" s="9">
        <v>0</v>
      </c>
      <c r="G126" s="9">
        <v>0</v>
      </c>
      <c r="H126" s="9">
        <v>61.085798456842802</v>
      </c>
      <c r="I126" s="9">
        <v>-1.7671585999999999</v>
      </c>
      <c r="J126" s="9">
        <v>-1.7668147000000001</v>
      </c>
      <c r="K126" s="9">
        <v>-2.1030313999999999</v>
      </c>
      <c r="L126" s="9">
        <v>-0.12776761</v>
      </c>
      <c r="M126" s="9">
        <v>-0.12776761</v>
      </c>
      <c r="N126" s="9">
        <v>39</v>
      </c>
      <c r="O126" s="9">
        <v>-3.5491003473513603E-2</v>
      </c>
      <c r="P126">
        <v>0</v>
      </c>
      <c r="Q126" s="9">
        <v>56.524997999999997</v>
      </c>
      <c r="R126" s="9">
        <v>0</v>
      </c>
      <c r="S126" s="9">
        <v>6.2716605638200995E-5</v>
      </c>
      <c r="T126" s="9">
        <v>0</v>
      </c>
      <c r="U126" s="9">
        <v>17108712.709469002</v>
      </c>
      <c r="V126" s="9">
        <v>61.085798456842802</v>
      </c>
      <c r="W126" s="9">
        <v>3.5491003473513603E-2</v>
      </c>
      <c r="X126" s="9">
        <v>0</v>
      </c>
      <c r="Y126" s="9">
        <v>3.5491003473513603E-2</v>
      </c>
      <c r="Z126" s="9">
        <v>0</v>
      </c>
      <c r="AA126" s="9">
        <v>0</v>
      </c>
      <c r="AB126" s="9">
        <v>3.7156667000000001E-3</v>
      </c>
      <c r="AC126" s="9">
        <v>840.12761999999998</v>
      </c>
      <c r="AQ126" s="9" t="e">
        <f>K126-#REF!</f>
        <v>#REF!</v>
      </c>
    </row>
    <row r="127" spans="1:43" x14ac:dyDescent="0.3">
      <c r="A127">
        <v>2</v>
      </c>
      <c r="B127">
        <v>0</v>
      </c>
      <c r="C127">
        <v>0</v>
      </c>
      <c r="D127">
        <v>0</v>
      </c>
      <c r="E127" s="9">
        <v>0</v>
      </c>
      <c r="F127" s="9">
        <v>0</v>
      </c>
      <c r="G127" s="9">
        <v>0</v>
      </c>
      <c r="H127" s="9">
        <v>62.085798431580699</v>
      </c>
      <c r="I127" s="9">
        <v>-1.7670330999999999</v>
      </c>
      <c r="J127" s="9">
        <v>-1.7679178</v>
      </c>
      <c r="K127" s="9">
        <v>-2.0084550000000001</v>
      </c>
      <c r="L127" s="9">
        <v>-0.12978967</v>
      </c>
      <c r="M127" s="9">
        <v>-0.12978967</v>
      </c>
      <c r="N127" s="9">
        <v>39</v>
      </c>
      <c r="O127" s="9">
        <v>-3.6052683760941E-2</v>
      </c>
      <c r="P127">
        <v>0</v>
      </c>
      <c r="Q127" s="9">
        <v>56.524997999999997</v>
      </c>
      <c r="R127" s="9">
        <v>0</v>
      </c>
      <c r="S127" s="9">
        <v>6.3709614480052503E-5</v>
      </c>
      <c r="T127" s="9">
        <v>0</v>
      </c>
      <c r="U127" s="9">
        <v>20391335.813806999</v>
      </c>
      <c r="V127" s="9">
        <v>62.085798431580699</v>
      </c>
      <c r="W127" s="9">
        <v>3.6052683760941E-2</v>
      </c>
      <c r="X127" s="9">
        <v>0</v>
      </c>
      <c r="Y127" s="9">
        <v>3.6052683760941E-2</v>
      </c>
      <c r="Z127" s="9">
        <v>0</v>
      </c>
      <c r="AA127" s="9">
        <v>0</v>
      </c>
      <c r="AB127" s="9">
        <v>3.5507833000000002E-3</v>
      </c>
      <c r="AC127" s="9">
        <v>880.23766999999998</v>
      </c>
      <c r="AQ127" s="9" t="e">
        <f>K127-#REF!</f>
        <v>#REF!</v>
      </c>
    </row>
    <row r="128" spans="1:43" x14ac:dyDescent="0.3">
      <c r="A128">
        <v>2</v>
      </c>
      <c r="B128">
        <v>0</v>
      </c>
      <c r="C128">
        <v>0</v>
      </c>
      <c r="D128">
        <v>0</v>
      </c>
      <c r="E128" s="9">
        <v>0</v>
      </c>
      <c r="F128" s="9">
        <v>0</v>
      </c>
      <c r="G128" s="9">
        <v>0</v>
      </c>
      <c r="H128" s="9">
        <v>63.085798406318602</v>
      </c>
      <c r="I128" s="9">
        <v>-1.7669938999999999</v>
      </c>
      <c r="J128" s="9">
        <v>-1.7677841999999999</v>
      </c>
      <c r="K128" s="9">
        <v>-2.2018751999999999</v>
      </c>
      <c r="L128" s="9">
        <v>-0.13181320999999999</v>
      </c>
      <c r="M128" s="9">
        <v>-0.13181320999999999</v>
      </c>
      <c r="N128" s="9">
        <v>39</v>
      </c>
      <c r="O128" s="9">
        <v>-3.6614780872695901E-2</v>
      </c>
      <c r="P128">
        <v>0</v>
      </c>
      <c r="Q128" s="9">
        <v>56.524997999999997</v>
      </c>
      <c r="R128" s="9">
        <v>0</v>
      </c>
      <c r="S128" s="9">
        <v>6.4703280052445501E-5</v>
      </c>
      <c r="T128" s="9">
        <v>0</v>
      </c>
      <c r="U128" s="9">
        <v>20283773.732669201</v>
      </c>
      <c r="V128" s="9">
        <v>63.085798406318602</v>
      </c>
      <c r="W128" s="9">
        <v>3.6614780872695901E-2</v>
      </c>
      <c r="X128" s="9">
        <v>0</v>
      </c>
      <c r="Y128" s="9">
        <v>3.6614780872695901E-2</v>
      </c>
      <c r="Z128" s="9">
        <v>0</v>
      </c>
      <c r="AA128" s="9">
        <v>0</v>
      </c>
      <c r="AB128" s="9">
        <v>3.8924403000000002E-3</v>
      </c>
      <c r="AC128" s="9">
        <v>802.85393999999997</v>
      </c>
      <c r="AQ128" s="9" t="e">
        <f>K128-#REF!</f>
        <v>#REF!</v>
      </c>
    </row>
    <row r="129" spans="1:43" x14ac:dyDescent="0.3">
      <c r="A129">
        <v>2</v>
      </c>
      <c r="B129">
        <v>0</v>
      </c>
      <c r="C129">
        <v>0</v>
      </c>
      <c r="D129">
        <v>0</v>
      </c>
      <c r="E129" s="9">
        <v>0</v>
      </c>
      <c r="F129" s="9">
        <v>0</v>
      </c>
      <c r="G129" s="9">
        <v>0</v>
      </c>
      <c r="H129" s="9">
        <v>64.085798381056506</v>
      </c>
      <c r="I129" s="9">
        <v>-1.7670669999999999</v>
      </c>
      <c r="J129" s="9">
        <v>-1.7665648</v>
      </c>
      <c r="K129" s="9">
        <v>-2.0173717</v>
      </c>
      <c r="L129" s="9">
        <v>-0.13383554</v>
      </c>
      <c r="M129" s="9">
        <v>-0.13383554</v>
      </c>
      <c r="N129" s="9">
        <v>39</v>
      </c>
      <c r="O129" s="9">
        <v>-3.7176540312872902E-2</v>
      </c>
      <c r="P129">
        <v>0</v>
      </c>
      <c r="Q129" s="9">
        <v>56.524997999999997</v>
      </c>
      <c r="R129" s="9">
        <v>0</v>
      </c>
      <c r="S129" s="9">
        <v>6.5695660609592704E-5</v>
      </c>
      <c r="T129" s="9">
        <v>0</v>
      </c>
      <c r="U129" s="9">
        <v>17341044.8322758</v>
      </c>
      <c r="V129" s="9">
        <v>64.085798381056506</v>
      </c>
      <c r="W129" s="9">
        <v>3.7176540312872902E-2</v>
      </c>
      <c r="X129" s="9">
        <v>0</v>
      </c>
      <c r="Y129" s="9">
        <v>3.7176540312872902E-2</v>
      </c>
      <c r="Z129" s="9">
        <v>0</v>
      </c>
      <c r="AA129" s="9">
        <v>0</v>
      </c>
      <c r="AB129" s="9">
        <v>3.5638178000000002E-3</v>
      </c>
      <c r="AC129" s="9">
        <v>875.67645000000005</v>
      </c>
      <c r="AQ129" s="9" t="e">
        <f>K129-#REF!</f>
        <v>#REF!</v>
      </c>
    </row>
    <row r="130" spans="1:43" x14ac:dyDescent="0.3">
      <c r="A130">
        <v>2</v>
      </c>
      <c r="B130">
        <v>0</v>
      </c>
      <c r="C130">
        <v>0</v>
      </c>
      <c r="D130">
        <v>0</v>
      </c>
      <c r="E130" s="9">
        <v>0</v>
      </c>
      <c r="F130" s="9">
        <v>0</v>
      </c>
      <c r="G130" s="9">
        <v>0</v>
      </c>
      <c r="H130" s="9">
        <v>65.085798355794395</v>
      </c>
      <c r="I130" s="9">
        <v>-1.7669026999999999</v>
      </c>
      <c r="J130" s="9">
        <v>-1.7677033</v>
      </c>
      <c r="K130" s="9">
        <v>-1.9798764</v>
      </c>
      <c r="L130" s="9">
        <v>-0.13586239999999999</v>
      </c>
      <c r="M130" s="9">
        <v>-0.13586239999999999</v>
      </c>
      <c r="N130" s="9">
        <v>39</v>
      </c>
      <c r="O130" s="9">
        <v>-3.77395550908909E-2</v>
      </c>
      <c r="P130">
        <v>0</v>
      </c>
      <c r="Q130" s="9">
        <v>56.524997999999997</v>
      </c>
      <c r="R130" s="9">
        <v>0</v>
      </c>
      <c r="S130" s="9">
        <v>6.6690905035427704E-5</v>
      </c>
      <c r="T130" s="9">
        <v>0</v>
      </c>
      <c r="U130" s="9">
        <v>20649666.645651501</v>
      </c>
      <c r="V130" s="9">
        <v>65.085798355794395</v>
      </c>
      <c r="W130" s="9">
        <v>3.77395550908909E-2</v>
      </c>
      <c r="X130" s="9">
        <v>0</v>
      </c>
      <c r="Y130" s="9">
        <v>3.77395550908909E-2</v>
      </c>
      <c r="Z130" s="9">
        <v>0</v>
      </c>
      <c r="AA130" s="9">
        <v>0</v>
      </c>
      <c r="AB130" s="9">
        <v>3.4998340999999999E-3</v>
      </c>
      <c r="AC130" s="9">
        <v>892.83520999999996</v>
      </c>
      <c r="AQ130" s="9" t="e">
        <f>K130-#REF!</f>
        <v>#REF!</v>
      </c>
    </row>
    <row r="131" spans="1:43" x14ac:dyDescent="0.3">
      <c r="A131">
        <v>2</v>
      </c>
      <c r="B131">
        <v>0</v>
      </c>
      <c r="C131">
        <v>0</v>
      </c>
      <c r="D131">
        <v>0</v>
      </c>
      <c r="E131" s="9">
        <v>0</v>
      </c>
      <c r="F131" s="9">
        <v>0</v>
      </c>
      <c r="G131" s="9">
        <v>0</v>
      </c>
      <c r="H131" s="9">
        <v>66.085798330532199</v>
      </c>
      <c r="I131" s="9">
        <v>-1.7670325</v>
      </c>
      <c r="J131" s="9">
        <v>-1.7674694</v>
      </c>
      <c r="K131" s="9">
        <v>-2.0129134999999998</v>
      </c>
      <c r="L131" s="9">
        <v>-0.13787593000000001</v>
      </c>
      <c r="M131" s="9">
        <v>-0.13787593000000001</v>
      </c>
      <c r="N131" s="9">
        <v>39</v>
      </c>
      <c r="O131" s="9">
        <v>-3.8298870116346397E-2</v>
      </c>
      <c r="P131">
        <v>0</v>
      </c>
      <c r="Q131" s="9">
        <v>56.524997999999997</v>
      </c>
      <c r="R131" s="9">
        <v>0</v>
      </c>
      <c r="S131" s="9">
        <v>6.7679477337277602E-5</v>
      </c>
      <c r="T131" s="9">
        <v>0</v>
      </c>
      <c r="U131" s="9">
        <v>20236329.0355215</v>
      </c>
      <c r="V131" s="9">
        <v>66.085798330532199</v>
      </c>
      <c r="W131" s="9">
        <v>3.8298870116346397E-2</v>
      </c>
      <c r="X131" s="9">
        <v>0</v>
      </c>
      <c r="Y131" s="9">
        <v>3.8298870116346397E-2</v>
      </c>
      <c r="Z131" s="9">
        <v>0</v>
      </c>
      <c r="AA131" s="9">
        <v>0</v>
      </c>
      <c r="AB131" s="9">
        <v>3.5577630999999998E-3</v>
      </c>
      <c r="AC131" s="9">
        <v>878.06524999999999</v>
      </c>
      <c r="AQ131" s="9" t="e">
        <f>K131-#REF!</f>
        <v>#REF!</v>
      </c>
    </row>
    <row r="132" spans="1:43" x14ac:dyDescent="0.3">
      <c r="A132">
        <v>2</v>
      </c>
      <c r="B132">
        <v>0</v>
      </c>
      <c r="C132">
        <v>0</v>
      </c>
      <c r="D132">
        <v>0</v>
      </c>
      <c r="E132" s="9">
        <v>0</v>
      </c>
      <c r="F132" s="9">
        <v>0</v>
      </c>
      <c r="G132" s="9">
        <v>0</v>
      </c>
      <c r="H132" s="9">
        <v>67.085798305270103</v>
      </c>
      <c r="I132" s="9">
        <v>-1.7671386</v>
      </c>
      <c r="J132" s="9">
        <v>-1.7664469</v>
      </c>
      <c r="K132" s="9">
        <v>-2.0085316</v>
      </c>
      <c r="L132" s="9">
        <v>-0.13990933999999999</v>
      </c>
      <c r="M132" s="9">
        <v>-0.13990933999999999</v>
      </c>
      <c r="N132" s="9">
        <v>39</v>
      </c>
      <c r="O132" s="9">
        <v>-3.8863705730054099E-2</v>
      </c>
      <c r="P132">
        <v>0</v>
      </c>
      <c r="Q132" s="9">
        <v>56.524997999999997</v>
      </c>
      <c r="R132" s="9">
        <v>0</v>
      </c>
      <c r="S132" s="9">
        <v>6.8677231567259894E-5</v>
      </c>
      <c r="T132" s="9">
        <v>0</v>
      </c>
      <c r="U132" s="9">
        <v>17855267.895945601</v>
      </c>
      <c r="V132" s="9">
        <v>67.085798305270103</v>
      </c>
      <c r="W132" s="9">
        <v>3.8863705730054099E-2</v>
      </c>
      <c r="X132" s="9">
        <v>0</v>
      </c>
      <c r="Y132" s="9">
        <v>3.8863705730054099E-2</v>
      </c>
      <c r="Z132" s="9">
        <v>0</v>
      </c>
      <c r="AA132" s="9">
        <v>0</v>
      </c>
      <c r="AB132" s="9">
        <v>3.5479643999999999E-3</v>
      </c>
      <c r="AC132" s="9">
        <v>879.47185999999999</v>
      </c>
      <c r="AQ132" s="9" t="e">
        <f>K132-#REF!</f>
        <v>#REF!</v>
      </c>
    </row>
    <row r="133" spans="1:43" x14ac:dyDescent="0.3">
      <c r="A133">
        <v>2</v>
      </c>
      <c r="B133">
        <v>0</v>
      </c>
      <c r="C133">
        <v>0</v>
      </c>
      <c r="D133">
        <v>0</v>
      </c>
      <c r="E133" s="9">
        <v>0</v>
      </c>
      <c r="F133" s="9">
        <v>0</v>
      </c>
      <c r="G133" s="9">
        <v>0</v>
      </c>
      <c r="H133" s="9">
        <v>68.085798280008007</v>
      </c>
      <c r="I133" s="9">
        <v>-1.7669155999999999</v>
      </c>
      <c r="J133" s="9">
        <v>-1.7665645000000001</v>
      </c>
      <c r="K133" s="9">
        <v>-1.9485163999999999</v>
      </c>
      <c r="L133" s="9">
        <v>-0.14190219000000001</v>
      </c>
      <c r="M133" s="9">
        <v>-0.14190219000000001</v>
      </c>
      <c r="N133" s="9">
        <v>39</v>
      </c>
      <c r="O133" s="9">
        <v>-3.94172754607333E-2</v>
      </c>
      <c r="P133">
        <v>0</v>
      </c>
      <c r="Q133" s="9">
        <v>56.524997999999997</v>
      </c>
      <c r="R133" s="9">
        <v>0</v>
      </c>
      <c r="S133" s="9">
        <v>6.9655148423664306E-5</v>
      </c>
      <c r="T133" s="9">
        <v>0</v>
      </c>
      <c r="U133" s="9">
        <v>18385386.673336901</v>
      </c>
      <c r="V133" s="9">
        <v>68.085798280008007</v>
      </c>
      <c r="W133" s="9">
        <v>3.94172754607333E-2</v>
      </c>
      <c r="X133" s="9">
        <v>0</v>
      </c>
      <c r="Y133" s="9">
        <v>3.94172754607333E-2</v>
      </c>
      <c r="Z133" s="9">
        <v>0</v>
      </c>
      <c r="AA133" s="9">
        <v>0</v>
      </c>
      <c r="AB133" s="9">
        <v>3.4421798999999999E-3</v>
      </c>
      <c r="AC133" s="9">
        <v>906.62030000000004</v>
      </c>
      <c r="AQ133" s="9" t="e">
        <f>K133-#REF!</f>
        <v>#REF!</v>
      </c>
    </row>
    <row r="134" spans="1:43" x14ac:dyDescent="0.3">
      <c r="A134">
        <v>2</v>
      </c>
      <c r="B134">
        <v>0</v>
      </c>
      <c r="C134">
        <v>0</v>
      </c>
      <c r="D134">
        <v>0</v>
      </c>
      <c r="E134" s="9">
        <v>0</v>
      </c>
      <c r="F134" s="9">
        <v>0</v>
      </c>
      <c r="G134" s="9">
        <v>0</v>
      </c>
      <c r="H134" s="9">
        <v>69.085798254745896</v>
      </c>
      <c r="I134" s="9">
        <v>-1.7671422999999999</v>
      </c>
      <c r="J134" s="9">
        <v>-1.7676295</v>
      </c>
      <c r="K134" s="9">
        <v>-1.9189087</v>
      </c>
      <c r="L134" s="9">
        <v>-0.14388971</v>
      </c>
      <c r="M134" s="9">
        <v>-0.14388971</v>
      </c>
      <c r="N134" s="9">
        <v>39</v>
      </c>
      <c r="O134" s="9">
        <v>-3.9969363915218201E-2</v>
      </c>
      <c r="P134">
        <v>0</v>
      </c>
      <c r="Q134" s="9">
        <v>56.524997999999997</v>
      </c>
      <c r="R134" s="9">
        <v>0</v>
      </c>
      <c r="S134" s="9">
        <v>7.0631035500679201E-5</v>
      </c>
      <c r="T134" s="9">
        <v>0</v>
      </c>
      <c r="U134" s="9">
        <v>21627176.958284199</v>
      </c>
      <c r="V134" s="9">
        <v>69.085798254745896</v>
      </c>
      <c r="W134" s="9">
        <v>3.9969363915218201E-2</v>
      </c>
      <c r="X134" s="9">
        <v>0</v>
      </c>
      <c r="Y134" s="9">
        <v>3.9969363915218201E-2</v>
      </c>
      <c r="Z134" s="9">
        <v>0</v>
      </c>
      <c r="AA134" s="9">
        <v>0</v>
      </c>
      <c r="AB134" s="9">
        <v>3.3919197E-3</v>
      </c>
      <c r="AC134" s="9">
        <v>921.16394000000003</v>
      </c>
      <c r="AQ134" s="9" t="e">
        <f>K134-#REF!</f>
        <v>#REF!</v>
      </c>
    </row>
    <row r="135" spans="1:43" x14ac:dyDescent="0.3">
      <c r="A135">
        <v>2</v>
      </c>
      <c r="B135">
        <v>0</v>
      </c>
      <c r="C135">
        <v>0</v>
      </c>
      <c r="D135">
        <v>0</v>
      </c>
      <c r="E135" s="9">
        <v>0</v>
      </c>
      <c r="F135" s="9">
        <v>0</v>
      </c>
      <c r="G135" s="9">
        <v>0</v>
      </c>
      <c r="H135" s="9">
        <v>70.0857982294837</v>
      </c>
      <c r="I135" s="9">
        <v>-1.7670863000000001</v>
      </c>
      <c r="J135" s="9">
        <v>-1.7674415000000001</v>
      </c>
      <c r="K135" s="9">
        <v>-1.9681401000000001</v>
      </c>
      <c r="L135" s="9">
        <v>-0.14584643</v>
      </c>
      <c r="M135" s="9">
        <v>-0.14584643</v>
      </c>
      <c r="N135" s="9">
        <v>39</v>
      </c>
      <c r="O135" s="9">
        <v>-4.0512897016108003E-2</v>
      </c>
      <c r="P135">
        <v>0</v>
      </c>
      <c r="Q135" s="9">
        <v>56.524997999999997</v>
      </c>
      <c r="R135" s="9">
        <v>0</v>
      </c>
      <c r="S135" s="9">
        <v>7.1591697001182003E-5</v>
      </c>
      <c r="T135" s="9">
        <v>0</v>
      </c>
      <c r="U135" s="9">
        <v>21318891.113908801</v>
      </c>
      <c r="V135" s="9">
        <v>70.0857982294837</v>
      </c>
      <c r="W135" s="9">
        <v>4.0512897016108003E-2</v>
      </c>
      <c r="X135" s="9">
        <v>0</v>
      </c>
      <c r="Y135" s="9">
        <v>4.0512897016108003E-2</v>
      </c>
      <c r="Z135" s="9">
        <v>0</v>
      </c>
      <c r="AA135" s="9">
        <v>0</v>
      </c>
      <c r="AB135" s="9">
        <v>3.4785724999999998E-3</v>
      </c>
      <c r="AC135" s="9">
        <v>898.02625</v>
      </c>
      <c r="AQ135" s="9" t="e">
        <f>K135-#REF!</f>
        <v>#REF!</v>
      </c>
    </row>
    <row r="136" spans="1:43" x14ac:dyDescent="0.3">
      <c r="A136">
        <v>2</v>
      </c>
      <c r="B136">
        <v>0</v>
      </c>
      <c r="C136">
        <v>0</v>
      </c>
      <c r="D136">
        <v>0</v>
      </c>
      <c r="E136" s="9">
        <v>0</v>
      </c>
      <c r="F136" s="9">
        <v>0</v>
      </c>
      <c r="G136" s="9">
        <v>0</v>
      </c>
      <c r="H136" s="9">
        <v>71.085798204221604</v>
      </c>
      <c r="I136" s="9">
        <v>-1.7671486999999999</v>
      </c>
      <c r="J136" s="9">
        <v>-1.7677124</v>
      </c>
      <c r="K136" s="9">
        <v>-1.9306451</v>
      </c>
      <c r="L136" s="9">
        <v>-0.14783682000000001</v>
      </c>
      <c r="M136" s="9">
        <v>-0.14783682000000001</v>
      </c>
      <c r="N136" s="9">
        <v>39</v>
      </c>
      <c r="O136" s="9">
        <v>-4.1065784014238202E-2</v>
      </c>
      <c r="P136">
        <v>0</v>
      </c>
      <c r="Q136" s="9">
        <v>56.524997999999997</v>
      </c>
      <c r="R136" s="9">
        <v>0</v>
      </c>
      <c r="S136" s="9">
        <v>7.25690419874361E-5</v>
      </c>
      <c r="T136" s="9">
        <v>0</v>
      </c>
      <c r="U136" s="9">
        <v>22500637.7732273</v>
      </c>
      <c r="V136" s="9">
        <v>71.085798204221604</v>
      </c>
      <c r="W136" s="9">
        <v>4.1065784014238202E-2</v>
      </c>
      <c r="X136" s="9">
        <v>0</v>
      </c>
      <c r="Y136" s="9">
        <v>4.1065784014238202E-2</v>
      </c>
      <c r="Z136" s="9">
        <v>0</v>
      </c>
      <c r="AA136" s="9">
        <v>0</v>
      </c>
      <c r="AB136" s="9">
        <v>3.4128253000000001E-3</v>
      </c>
      <c r="AC136" s="9">
        <v>915.60712000000001</v>
      </c>
      <c r="AQ136" s="9" t="e">
        <f>K136-#REF!</f>
        <v>#REF!</v>
      </c>
    </row>
    <row r="137" spans="1:43" x14ac:dyDescent="0.3">
      <c r="A137">
        <v>2</v>
      </c>
      <c r="B137">
        <v>0</v>
      </c>
      <c r="C137">
        <v>0</v>
      </c>
      <c r="D137">
        <v>0</v>
      </c>
      <c r="E137" s="9">
        <v>0</v>
      </c>
      <c r="F137" s="9">
        <v>0</v>
      </c>
      <c r="G137" s="9">
        <v>0</v>
      </c>
      <c r="H137" s="9">
        <v>72.085798178959493</v>
      </c>
      <c r="I137" s="9">
        <v>-1.7670604999999999</v>
      </c>
      <c r="J137" s="9">
        <v>-1.7676194999999999</v>
      </c>
      <c r="K137" s="9">
        <v>-2.0209915999999999</v>
      </c>
      <c r="L137" s="9">
        <v>-0.14984059</v>
      </c>
      <c r="M137" s="9">
        <v>-0.14984059</v>
      </c>
      <c r="N137" s="9">
        <v>39</v>
      </c>
      <c r="O137" s="9">
        <v>-4.1622385212063698E-2</v>
      </c>
      <c r="P137">
        <v>0</v>
      </c>
      <c r="Q137" s="9">
        <v>56.524997999999997</v>
      </c>
      <c r="R137" s="9">
        <v>0</v>
      </c>
      <c r="S137" s="9">
        <v>7.3552905893020106E-5</v>
      </c>
      <c r="T137" s="9">
        <v>0</v>
      </c>
      <c r="U137" s="9">
        <v>22487770.728122301</v>
      </c>
      <c r="V137" s="9">
        <v>72.085798178959493</v>
      </c>
      <c r="W137" s="9">
        <v>4.1622385212063698E-2</v>
      </c>
      <c r="X137" s="9">
        <v>0</v>
      </c>
      <c r="Y137" s="9">
        <v>4.1622385212063698E-2</v>
      </c>
      <c r="Z137" s="9">
        <v>0</v>
      </c>
      <c r="AA137" s="9">
        <v>0</v>
      </c>
      <c r="AB137" s="9">
        <v>3.5723440999999999E-3</v>
      </c>
      <c r="AC137" s="9">
        <v>874.62982</v>
      </c>
      <c r="AQ137" s="9" t="e">
        <f>K137-#REF!</f>
        <v>#REF!</v>
      </c>
    </row>
    <row r="138" spans="1:43" x14ac:dyDescent="0.3">
      <c r="A138">
        <v>2</v>
      </c>
      <c r="B138">
        <v>0</v>
      </c>
      <c r="C138">
        <v>0</v>
      </c>
      <c r="D138">
        <v>0</v>
      </c>
      <c r="E138" s="9">
        <v>0</v>
      </c>
      <c r="F138" s="9">
        <v>0</v>
      </c>
      <c r="G138" s="9">
        <v>0</v>
      </c>
      <c r="H138" s="9">
        <v>73.085798153697397</v>
      </c>
      <c r="I138" s="9">
        <v>-1.7670325</v>
      </c>
      <c r="J138" s="9">
        <v>-1.7675430000000001</v>
      </c>
      <c r="K138" s="9">
        <v>-1.9974048</v>
      </c>
      <c r="L138" s="9">
        <v>-0.15183722999999999</v>
      </c>
      <c r="M138" s="9">
        <v>-0.15183722999999999</v>
      </c>
      <c r="N138" s="9">
        <v>39</v>
      </c>
      <c r="O138" s="9">
        <v>-4.2177008843190103E-2</v>
      </c>
      <c r="P138">
        <v>0</v>
      </c>
      <c r="Q138" s="9">
        <v>56.524997999999997</v>
      </c>
      <c r="R138" s="9">
        <v>0</v>
      </c>
      <c r="S138" s="9">
        <v>7.4533222724287295E-5</v>
      </c>
      <c r="T138" s="9">
        <v>0</v>
      </c>
      <c r="U138" s="9">
        <v>22528662.958292801</v>
      </c>
      <c r="V138" s="9">
        <v>73.085798153697397</v>
      </c>
      <c r="W138" s="9">
        <v>4.2177008843190103E-2</v>
      </c>
      <c r="X138" s="9">
        <v>0</v>
      </c>
      <c r="Y138" s="9">
        <v>4.2177008843190103E-2</v>
      </c>
      <c r="Z138" s="9">
        <v>0</v>
      </c>
      <c r="AA138" s="9">
        <v>0</v>
      </c>
      <c r="AB138" s="9">
        <v>3.5304987999999998E-3</v>
      </c>
      <c r="AC138" s="9">
        <v>884.91974000000005</v>
      </c>
      <c r="AQ138" s="9" t="e">
        <f>K138-#REF!</f>
        <v>#REF!</v>
      </c>
    </row>
    <row r="139" spans="1:43" x14ac:dyDescent="0.3">
      <c r="A139">
        <v>2</v>
      </c>
      <c r="B139">
        <v>0</v>
      </c>
      <c r="C139">
        <v>0</v>
      </c>
      <c r="D139">
        <v>0</v>
      </c>
      <c r="E139" s="9">
        <v>0</v>
      </c>
      <c r="F139" s="9">
        <v>0</v>
      </c>
      <c r="G139" s="9">
        <v>0</v>
      </c>
      <c r="H139" s="9">
        <v>74.085798128435201</v>
      </c>
      <c r="I139" s="9">
        <v>-1.7669469</v>
      </c>
      <c r="J139" s="9">
        <v>-1.7676839</v>
      </c>
      <c r="K139" s="9">
        <v>-2.0053687</v>
      </c>
      <c r="L139" s="9">
        <v>-0.15382125999999999</v>
      </c>
      <c r="M139" s="9">
        <v>-0.15382125999999999</v>
      </c>
      <c r="N139" s="9">
        <v>39</v>
      </c>
      <c r="O139" s="9">
        <v>-4.27281263366871E-2</v>
      </c>
      <c r="P139">
        <v>0</v>
      </c>
      <c r="Q139" s="9">
        <v>56.524997999999997</v>
      </c>
      <c r="R139" s="9">
        <v>0</v>
      </c>
      <c r="S139" s="9">
        <v>7.5507427677253198E-5</v>
      </c>
      <c r="T139" s="9">
        <v>0</v>
      </c>
      <c r="U139" s="9">
        <v>23310382.236231599</v>
      </c>
      <c r="V139" s="9">
        <v>74.085798128435201</v>
      </c>
      <c r="W139" s="9">
        <v>4.27281263366871E-2</v>
      </c>
      <c r="X139" s="9">
        <v>0</v>
      </c>
      <c r="Y139" s="9">
        <v>4.27281263366871E-2</v>
      </c>
      <c r="Z139" s="9">
        <v>0</v>
      </c>
      <c r="AA139" s="9">
        <v>0</v>
      </c>
      <c r="AB139" s="9">
        <v>3.5448580000000001E-3</v>
      </c>
      <c r="AC139" s="9">
        <v>881.47571000000005</v>
      </c>
      <c r="AQ139" s="9" t="e">
        <f>K139-#REF!</f>
        <v>#REF!</v>
      </c>
    </row>
    <row r="140" spans="1:43" x14ac:dyDescent="0.3">
      <c r="A140">
        <v>2</v>
      </c>
      <c r="B140">
        <v>0</v>
      </c>
      <c r="C140">
        <v>0</v>
      </c>
      <c r="D140">
        <v>0</v>
      </c>
      <c r="E140" s="9">
        <v>0</v>
      </c>
      <c r="F140" s="9">
        <v>0</v>
      </c>
      <c r="G140" s="9">
        <v>0</v>
      </c>
      <c r="H140" s="9">
        <v>75.085798103173104</v>
      </c>
      <c r="I140" s="9">
        <v>-1.7671299</v>
      </c>
      <c r="J140" s="9">
        <v>-1.7679123000000001</v>
      </c>
      <c r="K140" s="9">
        <v>-1.9107544000000001</v>
      </c>
      <c r="L140" s="9">
        <v>-0.15580564999999999</v>
      </c>
      <c r="M140" s="9">
        <v>-0.15580564999999999</v>
      </c>
      <c r="N140" s="9">
        <v>39</v>
      </c>
      <c r="O140" s="9">
        <v>-4.32793465104169E-2</v>
      </c>
      <c r="P140">
        <v>0</v>
      </c>
      <c r="Q140" s="9">
        <v>56.524997999999997</v>
      </c>
      <c r="R140" s="9">
        <v>0</v>
      </c>
      <c r="S140" s="9">
        <v>7.6481934134960399E-5</v>
      </c>
      <c r="T140" s="9">
        <v>0</v>
      </c>
      <c r="U140" s="9">
        <v>24457652.660779499</v>
      </c>
      <c r="V140" s="9">
        <v>75.085798103173104</v>
      </c>
      <c r="W140" s="9">
        <v>4.32793465104169E-2</v>
      </c>
      <c r="X140" s="9">
        <v>0</v>
      </c>
      <c r="Y140" s="9">
        <v>4.32793465104169E-2</v>
      </c>
      <c r="Z140" s="9">
        <v>0</v>
      </c>
      <c r="AA140" s="9">
        <v>0</v>
      </c>
      <c r="AB140" s="9">
        <v>3.3780462000000001E-3</v>
      </c>
      <c r="AC140" s="9">
        <v>925.24303999999995</v>
      </c>
      <c r="AQ140" s="9" t="e">
        <f>K140-#REF!</f>
        <v>#REF!</v>
      </c>
    </row>
    <row r="141" spans="1:43" x14ac:dyDescent="0.3">
      <c r="A141">
        <v>2</v>
      </c>
      <c r="B141">
        <v>0</v>
      </c>
      <c r="C141">
        <v>0</v>
      </c>
      <c r="D141">
        <v>0</v>
      </c>
      <c r="E141" s="9">
        <v>0</v>
      </c>
      <c r="F141" s="9">
        <v>0</v>
      </c>
      <c r="G141" s="9">
        <v>0</v>
      </c>
      <c r="H141" s="9">
        <v>76.085798077910994</v>
      </c>
      <c r="I141" s="9">
        <v>-1.7670944</v>
      </c>
      <c r="J141" s="9">
        <v>-1.7665384</v>
      </c>
      <c r="K141" s="9">
        <v>-1.9216903000000001</v>
      </c>
      <c r="L141" s="9">
        <v>-0.15777044000000001</v>
      </c>
      <c r="M141" s="9">
        <v>-0.15777044000000001</v>
      </c>
      <c r="N141" s="9">
        <v>39</v>
      </c>
      <c r="O141" s="9">
        <v>-4.3825121521863603E-2</v>
      </c>
      <c r="P141">
        <v>0</v>
      </c>
      <c r="Q141" s="9">
        <v>56.524997999999997</v>
      </c>
      <c r="R141" s="9">
        <v>0</v>
      </c>
      <c r="S141" s="9">
        <v>7.7446067900520306E-5</v>
      </c>
      <c r="T141" s="9">
        <v>0</v>
      </c>
      <c r="U141" s="9">
        <v>20372427.098044999</v>
      </c>
      <c r="V141" s="9">
        <v>76.085798077910994</v>
      </c>
      <c r="W141" s="9">
        <v>4.3825121521863603E-2</v>
      </c>
      <c r="X141" s="9">
        <v>0</v>
      </c>
      <c r="Y141" s="9">
        <v>4.3825121521863603E-2</v>
      </c>
      <c r="Z141" s="9">
        <v>0</v>
      </c>
      <c r="AA141" s="9">
        <v>0</v>
      </c>
      <c r="AB141" s="9">
        <v>3.3947397000000002E-3</v>
      </c>
      <c r="AC141" s="9">
        <v>919.26275999999996</v>
      </c>
      <c r="AQ141" s="9" t="e">
        <f>K141-#REF!</f>
        <v>#REF!</v>
      </c>
    </row>
    <row r="142" spans="1:43" x14ac:dyDescent="0.3">
      <c r="A142">
        <v>2</v>
      </c>
      <c r="B142">
        <v>0</v>
      </c>
      <c r="C142">
        <v>0</v>
      </c>
      <c r="D142">
        <v>0</v>
      </c>
      <c r="E142" s="9">
        <v>0</v>
      </c>
      <c r="F142" s="9">
        <v>0</v>
      </c>
      <c r="G142" s="9">
        <v>0</v>
      </c>
      <c r="H142" s="9">
        <v>77.085798052648897</v>
      </c>
      <c r="I142" s="9">
        <v>-1.7669302</v>
      </c>
      <c r="J142" s="9">
        <v>-1.7674409</v>
      </c>
      <c r="K142" s="9">
        <v>-2.0141708999999999</v>
      </c>
      <c r="L142" s="9">
        <v>-0.15973902000000001</v>
      </c>
      <c r="M142" s="9">
        <v>-0.15973902000000001</v>
      </c>
      <c r="N142" s="9">
        <v>39</v>
      </c>
      <c r="O142" s="9">
        <v>-4.43719490116702E-2</v>
      </c>
      <c r="P142">
        <v>0</v>
      </c>
      <c r="Q142" s="9">
        <v>56.524997999999997</v>
      </c>
      <c r="R142" s="9">
        <v>0</v>
      </c>
      <c r="S142" s="9">
        <v>7.8412552463134099E-5</v>
      </c>
      <c r="T142" s="9">
        <v>0</v>
      </c>
      <c r="U142" s="9">
        <v>23347585.7898628</v>
      </c>
      <c r="V142" s="9">
        <v>77.085798052648897</v>
      </c>
      <c r="W142" s="9">
        <v>4.43719490116702E-2</v>
      </c>
      <c r="X142" s="9">
        <v>0</v>
      </c>
      <c r="Y142" s="9">
        <v>4.43719490116702E-2</v>
      </c>
      <c r="Z142" s="9">
        <v>0</v>
      </c>
      <c r="AA142" s="9">
        <v>0</v>
      </c>
      <c r="AB142" s="9">
        <v>3.5599278999999999E-3</v>
      </c>
      <c r="AC142" s="9">
        <v>877.50298999999995</v>
      </c>
      <c r="AQ142" s="9" t="e">
        <f>K142-#REF!</f>
        <v>#REF!</v>
      </c>
    </row>
    <row r="143" spans="1:43" x14ac:dyDescent="0.3">
      <c r="A143">
        <v>2</v>
      </c>
      <c r="B143">
        <v>0</v>
      </c>
      <c r="C143">
        <v>0</v>
      </c>
      <c r="D143">
        <v>0</v>
      </c>
      <c r="E143" s="9">
        <v>0</v>
      </c>
      <c r="F143" s="9">
        <v>0</v>
      </c>
      <c r="G143" s="9">
        <v>0</v>
      </c>
      <c r="H143" s="9">
        <v>78.085798027386701</v>
      </c>
      <c r="I143" s="9">
        <v>-1.7669975</v>
      </c>
      <c r="J143" s="9">
        <v>-1.7677708999999999</v>
      </c>
      <c r="K143" s="9">
        <v>-1.9121261000000001</v>
      </c>
      <c r="L143" s="9">
        <v>-0.16171332999999999</v>
      </c>
      <c r="M143" s="9">
        <v>-0.16171332999999999</v>
      </c>
      <c r="N143" s="9">
        <v>39</v>
      </c>
      <c r="O143" s="9">
        <v>-4.4920370580156598E-2</v>
      </c>
      <c r="P143">
        <v>0</v>
      </c>
      <c r="Q143" s="9">
        <v>56.524997999999997</v>
      </c>
      <c r="R143" s="9">
        <v>0</v>
      </c>
      <c r="S143" s="9">
        <v>7.9382034576329396E-5</v>
      </c>
      <c r="T143" s="9">
        <v>0</v>
      </c>
      <c r="U143" s="9">
        <v>24833863.030517101</v>
      </c>
      <c r="V143" s="9">
        <v>78.085798027386701</v>
      </c>
      <c r="W143" s="9">
        <v>4.4920370580156598E-2</v>
      </c>
      <c r="X143" s="9">
        <v>0</v>
      </c>
      <c r="Y143" s="9">
        <v>4.4920370580156598E-2</v>
      </c>
      <c r="Z143" s="9">
        <v>0</v>
      </c>
      <c r="AA143" s="9">
        <v>0</v>
      </c>
      <c r="AB143" s="9">
        <v>3.3802008000000001E-3</v>
      </c>
      <c r="AC143" s="9">
        <v>924.50543000000005</v>
      </c>
      <c r="AQ143" s="9" t="e">
        <f>K143-#REF!</f>
        <v>#REF!</v>
      </c>
    </row>
    <row r="144" spans="1:43" x14ac:dyDescent="0.3">
      <c r="A144">
        <v>2</v>
      </c>
      <c r="B144">
        <v>0</v>
      </c>
      <c r="C144">
        <v>0</v>
      </c>
      <c r="D144">
        <v>0</v>
      </c>
      <c r="E144" s="9">
        <v>0</v>
      </c>
      <c r="F144" s="9">
        <v>0</v>
      </c>
      <c r="G144" s="9">
        <v>0</v>
      </c>
      <c r="H144" s="9">
        <v>79.085798002124605</v>
      </c>
      <c r="I144" s="9">
        <v>-1.7669922</v>
      </c>
      <c r="J144" s="9">
        <v>-1.7665375000000001</v>
      </c>
      <c r="K144" s="9">
        <v>-2.0941529000000001</v>
      </c>
      <c r="L144" s="9">
        <v>-0.16374858</v>
      </c>
      <c r="M144" s="9">
        <v>-0.16374858</v>
      </c>
      <c r="N144" s="9">
        <v>39</v>
      </c>
      <c r="O144" s="9">
        <v>-4.5485717525184099E-2</v>
      </c>
      <c r="P144">
        <v>0</v>
      </c>
      <c r="Q144" s="9">
        <v>56.524997999999997</v>
      </c>
      <c r="R144" s="9">
        <v>0</v>
      </c>
      <c r="S144" s="9">
        <v>8.0380739364903096E-5</v>
      </c>
      <c r="T144" s="9">
        <v>0</v>
      </c>
      <c r="U144" s="9">
        <v>21142089.1490511</v>
      </c>
      <c r="V144" s="9">
        <v>79.085798002124605</v>
      </c>
      <c r="W144" s="9">
        <v>4.5485717525184099E-2</v>
      </c>
      <c r="X144" s="9">
        <v>0</v>
      </c>
      <c r="Y144" s="9">
        <v>4.5485717525184099E-2</v>
      </c>
      <c r="Z144" s="9">
        <v>0</v>
      </c>
      <c r="AA144" s="9">
        <v>0</v>
      </c>
      <c r="AB144" s="9">
        <v>3.6993998000000002E-3</v>
      </c>
      <c r="AC144" s="9">
        <v>843.55706999999995</v>
      </c>
      <c r="AQ144" s="9" t="e">
        <f>K144-#REF!</f>
        <v>#REF!</v>
      </c>
    </row>
    <row r="145" spans="1:43" x14ac:dyDescent="0.3">
      <c r="A145">
        <v>2</v>
      </c>
      <c r="B145">
        <v>0</v>
      </c>
      <c r="C145">
        <v>0</v>
      </c>
      <c r="D145">
        <v>0</v>
      </c>
      <c r="E145" s="9">
        <v>0</v>
      </c>
      <c r="F145" s="9">
        <v>0</v>
      </c>
      <c r="G145" s="9">
        <v>0</v>
      </c>
      <c r="H145" s="9">
        <v>80.085797976862494</v>
      </c>
      <c r="I145" s="9">
        <v>-1.7670151999999999</v>
      </c>
      <c r="J145" s="9">
        <v>-1.7672216000000001</v>
      </c>
      <c r="K145" s="9">
        <v>-1.9708074</v>
      </c>
      <c r="L145" s="9">
        <v>-0.16574312999999999</v>
      </c>
      <c r="M145" s="9">
        <v>-0.16574312999999999</v>
      </c>
      <c r="N145" s="9">
        <v>39</v>
      </c>
      <c r="O145" s="9">
        <v>-4.6039757998386999E-2</v>
      </c>
      <c r="P145">
        <v>0</v>
      </c>
      <c r="Q145" s="9">
        <v>56.524997999999997</v>
      </c>
      <c r="R145" s="9">
        <v>0</v>
      </c>
      <c r="S145" s="9">
        <v>8.13598538609058E-5</v>
      </c>
      <c r="T145" s="9">
        <v>0</v>
      </c>
      <c r="U145" s="9">
        <v>23472627.355494399</v>
      </c>
      <c r="V145" s="9">
        <v>80.085797976862494</v>
      </c>
      <c r="W145" s="9">
        <v>4.6039757998386999E-2</v>
      </c>
      <c r="X145" s="9">
        <v>0</v>
      </c>
      <c r="Y145" s="9">
        <v>4.6039757998386999E-2</v>
      </c>
      <c r="Z145" s="9">
        <v>0</v>
      </c>
      <c r="AA145" s="9">
        <v>0</v>
      </c>
      <c r="AB145" s="9">
        <v>3.4828532999999998E-3</v>
      </c>
      <c r="AC145" s="9">
        <v>896.69928000000004</v>
      </c>
      <c r="AQ145" s="9" t="e">
        <f>K145-#REF!</f>
        <v>#REF!</v>
      </c>
    </row>
    <row r="146" spans="1:43" x14ac:dyDescent="0.3">
      <c r="A146">
        <v>2</v>
      </c>
      <c r="B146">
        <v>0</v>
      </c>
      <c r="C146">
        <v>0</v>
      </c>
      <c r="D146">
        <v>0</v>
      </c>
      <c r="E146" s="9">
        <v>0</v>
      </c>
      <c r="F146" s="9">
        <v>0</v>
      </c>
      <c r="G146" s="9">
        <v>0</v>
      </c>
      <c r="H146" s="9">
        <v>81.085797951600398</v>
      </c>
      <c r="I146" s="9">
        <v>-1.7670238</v>
      </c>
      <c r="J146" s="9">
        <v>-1.7668126</v>
      </c>
      <c r="K146" s="9">
        <v>-1.9272157000000001</v>
      </c>
      <c r="L146" s="9">
        <v>-0.16772788999999999</v>
      </c>
      <c r="M146" s="9">
        <v>-0.16772788999999999</v>
      </c>
      <c r="N146" s="9">
        <v>39</v>
      </c>
      <c r="O146" s="9">
        <v>-4.6591080780724603E-2</v>
      </c>
      <c r="P146">
        <v>0</v>
      </c>
      <c r="Q146" s="9">
        <v>56.524997999999997</v>
      </c>
      <c r="R146" s="9">
        <v>0</v>
      </c>
      <c r="S146" s="9">
        <v>8.2333936970441595E-5</v>
      </c>
      <c r="T146" s="9">
        <v>0</v>
      </c>
      <c r="U146" s="9">
        <v>22453139.389075</v>
      </c>
      <c r="V146" s="9">
        <v>81.085797951600398</v>
      </c>
      <c r="W146" s="9">
        <v>4.6591080780724603E-2</v>
      </c>
      <c r="X146" s="9">
        <v>0</v>
      </c>
      <c r="Y146" s="9">
        <v>4.6591080780724603E-2</v>
      </c>
      <c r="Z146" s="9">
        <v>0</v>
      </c>
      <c r="AA146" s="9">
        <v>0</v>
      </c>
      <c r="AB146" s="9">
        <v>3.405029E-3</v>
      </c>
      <c r="AC146" s="9">
        <v>916.76946999999996</v>
      </c>
      <c r="AQ146" s="9" t="e">
        <f>K146-#REF!</f>
        <v>#REF!</v>
      </c>
    </row>
    <row r="147" spans="1:43" x14ac:dyDescent="0.3">
      <c r="A147">
        <v>2</v>
      </c>
      <c r="B147">
        <v>0</v>
      </c>
      <c r="C147">
        <v>0</v>
      </c>
      <c r="D147">
        <v>0</v>
      </c>
      <c r="E147" s="9">
        <v>0</v>
      </c>
      <c r="F147" s="9">
        <v>0</v>
      </c>
      <c r="G147" s="9">
        <v>0</v>
      </c>
      <c r="H147" s="9">
        <v>82.085797926338202</v>
      </c>
      <c r="I147" s="9">
        <v>-1.7671281999999999</v>
      </c>
      <c r="J147" s="9">
        <v>-1.7667911999999999</v>
      </c>
      <c r="K147" s="9">
        <v>-1.9622721999999999</v>
      </c>
      <c r="L147" s="9">
        <v>-0.16970838999999999</v>
      </c>
      <c r="M147" s="9">
        <v>-0.16970838999999999</v>
      </c>
      <c r="N147" s="9">
        <v>39</v>
      </c>
      <c r="O147" s="9">
        <v>-4.7141219689508199E-2</v>
      </c>
      <c r="P147">
        <v>0</v>
      </c>
      <c r="Q147" s="9">
        <v>56.524997999999997</v>
      </c>
      <c r="R147" s="9">
        <v>0</v>
      </c>
      <c r="S147" s="9">
        <v>8.3305916762586095E-5</v>
      </c>
      <c r="T147" s="9">
        <v>0</v>
      </c>
      <c r="U147" s="9">
        <v>22653551.9536273</v>
      </c>
      <c r="V147" s="9">
        <v>82.085797926338202</v>
      </c>
      <c r="W147" s="9">
        <v>4.7141219689508199E-2</v>
      </c>
      <c r="X147" s="9">
        <v>0</v>
      </c>
      <c r="Y147" s="9">
        <v>4.7141219689508199E-2</v>
      </c>
      <c r="Z147" s="9">
        <v>0</v>
      </c>
      <c r="AA147" s="9">
        <v>0</v>
      </c>
      <c r="AB147" s="9">
        <v>3.4669254000000002E-3</v>
      </c>
      <c r="AC147" s="9">
        <v>900.38031000000001</v>
      </c>
      <c r="AQ147" s="9" t="e">
        <f>K147-#REF!</f>
        <v>#REF!</v>
      </c>
    </row>
    <row r="148" spans="1:43" x14ac:dyDescent="0.3">
      <c r="A148">
        <v>2</v>
      </c>
      <c r="B148">
        <v>0</v>
      </c>
      <c r="C148">
        <v>0</v>
      </c>
      <c r="D148">
        <v>0</v>
      </c>
      <c r="E148" s="9">
        <v>0</v>
      </c>
      <c r="F148" s="9">
        <v>0</v>
      </c>
      <c r="G148" s="9">
        <v>0</v>
      </c>
      <c r="H148" s="9">
        <v>83.085797901076106</v>
      </c>
      <c r="I148" s="9">
        <v>-1.7668957000000001</v>
      </c>
      <c r="J148" s="9">
        <v>-1.7676617999999999</v>
      </c>
      <c r="K148" s="9">
        <v>-1.9658157999999999</v>
      </c>
      <c r="L148" s="9">
        <v>-0.17167191000000001</v>
      </c>
      <c r="M148" s="9">
        <v>-0.17167191000000001</v>
      </c>
      <c r="N148" s="9">
        <v>39</v>
      </c>
      <c r="O148" s="9">
        <v>-4.76866407674882E-2</v>
      </c>
      <c r="P148">
        <v>0</v>
      </c>
      <c r="Q148" s="9">
        <v>56.524997999999997</v>
      </c>
      <c r="R148" s="9">
        <v>0</v>
      </c>
      <c r="S148" s="9">
        <v>8.4270041746355902E-5</v>
      </c>
      <c r="T148" s="9">
        <v>0</v>
      </c>
      <c r="U148" s="9">
        <v>25928850.026053201</v>
      </c>
      <c r="V148" s="9">
        <v>83.085797901076106</v>
      </c>
      <c r="W148" s="9">
        <v>4.76866407674882E-2</v>
      </c>
      <c r="X148" s="9">
        <v>0</v>
      </c>
      <c r="Y148" s="9">
        <v>4.76866407674882E-2</v>
      </c>
      <c r="Z148" s="9">
        <v>0</v>
      </c>
      <c r="AA148" s="9">
        <v>0</v>
      </c>
      <c r="AB148" s="9">
        <v>3.4748975E-3</v>
      </c>
      <c r="AC148" s="9">
        <v>899.20012999999994</v>
      </c>
      <c r="AQ148" s="9" t="e">
        <f>K148-#REF!</f>
        <v>#REF!</v>
      </c>
    </row>
    <row r="149" spans="1:43" x14ac:dyDescent="0.3">
      <c r="A149">
        <v>2</v>
      </c>
      <c r="B149">
        <v>0</v>
      </c>
      <c r="C149">
        <v>0</v>
      </c>
      <c r="D149">
        <v>0</v>
      </c>
      <c r="E149" s="9">
        <v>0</v>
      </c>
      <c r="F149" s="9">
        <v>0</v>
      </c>
      <c r="G149" s="9">
        <v>0</v>
      </c>
      <c r="H149" s="9">
        <v>84.085797875813995</v>
      </c>
      <c r="I149" s="9">
        <v>-1.7669561</v>
      </c>
      <c r="J149" s="9">
        <v>-1.7677864000000001</v>
      </c>
      <c r="K149" s="9">
        <v>-2.0622592000000002</v>
      </c>
      <c r="L149" s="9">
        <v>-0.17366197999999999</v>
      </c>
      <c r="M149" s="9">
        <v>-0.17366197999999999</v>
      </c>
      <c r="N149" s="9">
        <v>39</v>
      </c>
      <c r="O149" s="9">
        <v>-4.8239436681833503E-2</v>
      </c>
      <c r="P149">
        <v>0</v>
      </c>
      <c r="Q149" s="9">
        <v>56.524997999999997</v>
      </c>
      <c r="R149" s="9">
        <v>0</v>
      </c>
      <c r="S149" s="9">
        <v>8.5247266682940602E-5</v>
      </c>
      <c r="T149" s="9">
        <v>0</v>
      </c>
      <c r="U149" s="9">
        <v>26732401.285861</v>
      </c>
      <c r="V149" s="9">
        <v>84.085797875813995</v>
      </c>
      <c r="W149" s="9">
        <v>4.8239436681833503E-2</v>
      </c>
      <c r="X149" s="9">
        <v>0</v>
      </c>
      <c r="Y149" s="9">
        <v>4.8239436681833503E-2</v>
      </c>
      <c r="Z149" s="9">
        <v>0</v>
      </c>
      <c r="AA149" s="9">
        <v>0</v>
      </c>
      <c r="AB149" s="9">
        <v>3.6456338E-3</v>
      </c>
      <c r="AC149" s="9">
        <v>857.20862</v>
      </c>
      <c r="AQ149" s="9" t="e">
        <f>K149-#REF!</f>
        <v>#REF!</v>
      </c>
    </row>
    <row r="150" spans="1:43" x14ac:dyDescent="0.3">
      <c r="A150">
        <v>2</v>
      </c>
      <c r="B150">
        <v>0</v>
      </c>
      <c r="C150">
        <v>0</v>
      </c>
      <c r="D150">
        <v>0</v>
      </c>
      <c r="E150" s="9">
        <v>0</v>
      </c>
      <c r="F150" s="9">
        <v>0</v>
      </c>
      <c r="G150" s="9">
        <v>0</v>
      </c>
      <c r="H150" s="9">
        <v>85.085797850551899</v>
      </c>
      <c r="I150" s="9">
        <v>-1.7669322000000001</v>
      </c>
      <c r="J150" s="9">
        <v>-1.7667158000000001</v>
      </c>
      <c r="K150" s="9">
        <v>-1.9200900999999999</v>
      </c>
      <c r="L150" s="9">
        <v>-0.17563752999999999</v>
      </c>
      <c r="M150" s="9">
        <v>-0.17563752999999999</v>
      </c>
      <c r="N150" s="9">
        <v>39</v>
      </c>
      <c r="O150" s="9">
        <v>-4.8788202007982402E-2</v>
      </c>
      <c r="P150">
        <v>0</v>
      </c>
      <c r="Q150" s="9">
        <v>56.524997999999997</v>
      </c>
      <c r="R150" s="9">
        <v>0</v>
      </c>
      <c r="S150" s="9">
        <v>8.6216777108966494E-5</v>
      </c>
      <c r="T150" s="9">
        <v>0</v>
      </c>
      <c r="U150" s="9">
        <v>23211203.699212302</v>
      </c>
      <c r="V150" s="9">
        <v>85.085797850551899</v>
      </c>
      <c r="W150" s="9">
        <v>4.8788202007982402E-2</v>
      </c>
      <c r="X150" s="9">
        <v>0</v>
      </c>
      <c r="Y150" s="9">
        <v>4.8788202007982402E-2</v>
      </c>
      <c r="Z150" s="9">
        <v>0</v>
      </c>
      <c r="AA150" s="9">
        <v>0</v>
      </c>
      <c r="AB150" s="9">
        <v>3.3922533000000001E-3</v>
      </c>
      <c r="AC150" s="9">
        <v>920.12127999999996</v>
      </c>
      <c r="AQ150" s="9" t="e">
        <f>K150-#REF!</f>
        <v>#REF!</v>
      </c>
    </row>
    <row r="151" spans="1:43" x14ac:dyDescent="0.3">
      <c r="A151">
        <v>2</v>
      </c>
      <c r="B151">
        <v>0</v>
      </c>
      <c r="C151">
        <v>0</v>
      </c>
      <c r="D151">
        <v>0</v>
      </c>
      <c r="E151" s="9">
        <v>0</v>
      </c>
      <c r="F151" s="9">
        <v>0</v>
      </c>
      <c r="G151" s="9">
        <v>0</v>
      </c>
      <c r="H151" s="9">
        <v>86.085797825289703</v>
      </c>
      <c r="I151" s="9">
        <v>-1.7670920999999999</v>
      </c>
      <c r="J151" s="9">
        <v>-1.7673553</v>
      </c>
      <c r="K151" s="9">
        <v>-1.8784415000000001</v>
      </c>
      <c r="L151" s="9">
        <v>-0.17759681999999999</v>
      </c>
      <c r="M151" s="9">
        <v>-0.17759681999999999</v>
      </c>
      <c r="N151" s="9">
        <v>39</v>
      </c>
      <c r="O151" s="9">
        <v>-4.9332449245916399E-2</v>
      </c>
      <c r="P151">
        <v>0</v>
      </c>
      <c r="Q151" s="9">
        <v>56.524997999999997</v>
      </c>
      <c r="R151" s="9">
        <v>0</v>
      </c>
      <c r="S151" s="9">
        <v>8.7178657337463796E-5</v>
      </c>
      <c r="T151" s="9">
        <v>0</v>
      </c>
      <c r="U151" s="9">
        <v>25636972.0406463</v>
      </c>
      <c r="V151" s="9">
        <v>86.085797825289703</v>
      </c>
      <c r="W151" s="9">
        <v>4.9332449245916399E-2</v>
      </c>
      <c r="X151" s="9">
        <v>0</v>
      </c>
      <c r="Y151" s="9">
        <v>4.9332449245916399E-2</v>
      </c>
      <c r="Z151" s="9">
        <v>0</v>
      </c>
      <c r="AA151" s="9">
        <v>0</v>
      </c>
      <c r="AB151" s="9">
        <v>3.3198734999999998E-3</v>
      </c>
      <c r="AC151" s="9">
        <v>940.86261000000002</v>
      </c>
      <c r="AQ151" s="9" t="e">
        <f>K151-#REF!</f>
        <v>#REF!</v>
      </c>
    </row>
    <row r="152" spans="1:43" x14ac:dyDescent="0.3">
      <c r="A152">
        <v>2</v>
      </c>
      <c r="B152">
        <v>0</v>
      </c>
      <c r="C152">
        <v>0</v>
      </c>
      <c r="D152">
        <v>0</v>
      </c>
      <c r="E152" s="9">
        <v>0</v>
      </c>
      <c r="F152" s="9">
        <v>0</v>
      </c>
      <c r="G152" s="9">
        <v>0</v>
      </c>
      <c r="H152" s="9">
        <v>87.085797800027606</v>
      </c>
      <c r="I152" s="9">
        <v>-1.7669014999999999</v>
      </c>
      <c r="J152" s="9">
        <v>-1.7675554</v>
      </c>
      <c r="K152" s="9">
        <v>-1.9096493000000001</v>
      </c>
      <c r="L152" s="9">
        <v>-0.17953222999999999</v>
      </c>
      <c r="M152" s="9">
        <v>-0.17953222999999999</v>
      </c>
      <c r="N152" s="9">
        <v>39</v>
      </c>
      <c r="O152" s="9">
        <v>-4.9870063105265303E-2</v>
      </c>
      <c r="P152">
        <v>0</v>
      </c>
      <c r="Q152" s="9">
        <v>56.524997999999997</v>
      </c>
      <c r="R152" s="9">
        <v>0</v>
      </c>
      <c r="S152" s="9">
        <v>8.8128918428270197E-5</v>
      </c>
      <c r="T152" s="9">
        <v>0</v>
      </c>
      <c r="U152" s="9">
        <v>26686964.6690978</v>
      </c>
      <c r="V152" s="9">
        <v>87.085797800027606</v>
      </c>
      <c r="W152" s="9">
        <v>4.9870063105265303E-2</v>
      </c>
      <c r="X152" s="9">
        <v>0</v>
      </c>
      <c r="Y152" s="9">
        <v>4.9870063105265303E-2</v>
      </c>
      <c r="Z152" s="9">
        <v>0</v>
      </c>
      <c r="AA152" s="9">
        <v>0</v>
      </c>
      <c r="AB152" s="9">
        <v>3.3754108E-3</v>
      </c>
      <c r="AC152" s="9">
        <v>925.59160999999995</v>
      </c>
      <c r="AQ152" s="9" t="e">
        <f>K152-#REF!</f>
        <v>#REF!</v>
      </c>
    </row>
    <row r="153" spans="1:43" x14ac:dyDescent="0.3">
      <c r="A153">
        <v>2</v>
      </c>
      <c r="B153">
        <v>0</v>
      </c>
      <c r="C153">
        <v>0</v>
      </c>
      <c r="D153">
        <v>0</v>
      </c>
      <c r="E153" s="9">
        <v>0</v>
      </c>
      <c r="F153" s="9">
        <v>0</v>
      </c>
      <c r="G153" s="9">
        <v>0</v>
      </c>
      <c r="H153" s="9">
        <v>88.085797774765496</v>
      </c>
      <c r="I153" s="9">
        <v>-1.7670432</v>
      </c>
      <c r="J153" s="9">
        <v>-1.7676706</v>
      </c>
      <c r="K153" s="9">
        <v>-1.9590714</v>
      </c>
      <c r="L153" s="9">
        <v>-0.18146952999999999</v>
      </c>
      <c r="M153" s="9">
        <v>-0.18146952999999999</v>
      </c>
      <c r="N153" s="9">
        <v>39</v>
      </c>
      <c r="O153" s="9">
        <v>-5.0408204680714302E-2</v>
      </c>
      <c r="P153">
        <v>0</v>
      </c>
      <c r="Q153" s="9">
        <v>56.524997999999997</v>
      </c>
      <c r="R153" s="9">
        <v>0</v>
      </c>
      <c r="S153" s="9">
        <v>8.9080170721482003E-5</v>
      </c>
      <c r="T153" s="9">
        <v>0</v>
      </c>
      <c r="U153" s="9">
        <v>27445224.255958602</v>
      </c>
      <c r="V153" s="9">
        <v>88.085797774765496</v>
      </c>
      <c r="W153" s="9">
        <v>5.0408204680714302E-2</v>
      </c>
      <c r="X153" s="9">
        <v>0</v>
      </c>
      <c r="Y153" s="9">
        <v>5.0408204680714302E-2</v>
      </c>
      <c r="Z153" s="9">
        <v>0</v>
      </c>
      <c r="AA153" s="9">
        <v>0</v>
      </c>
      <c r="AB153" s="9">
        <v>3.4629931000000002E-3</v>
      </c>
      <c r="AC153" s="9">
        <v>902.30023000000006</v>
      </c>
      <c r="AQ153" s="9" t="e">
        <f>K153-#REF!</f>
        <v>#REF!</v>
      </c>
    </row>
    <row r="154" spans="1:43" x14ac:dyDescent="0.3">
      <c r="A154">
        <v>2</v>
      </c>
      <c r="B154">
        <v>0</v>
      </c>
      <c r="C154">
        <v>0</v>
      </c>
      <c r="D154">
        <v>0</v>
      </c>
      <c r="E154" s="9">
        <v>0</v>
      </c>
      <c r="F154" s="9">
        <v>0</v>
      </c>
      <c r="G154" s="9">
        <v>0</v>
      </c>
      <c r="H154" s="9">
        <v>89.085797749503399</v>
      </c>
      <c r="I154" s="9">
        <v>-1.7670216999999999</v>
      </c>
      <c r="J154" s="9">
        <v>-1.7675993000000001</v>
      </c>
      <c r="K154" s="9">
        <v>-1.9533174</v>
      </c>
      <c r="L154" s="9">
        <v>-0.18343785000000001</v>
      </c>
      <c r="M154" s="9">
        <v>-0.18343785000000001</v>
      </c>
      <c r="N154" s="9">
        <v>39</v>
      </c>
      <c r="O154" s="9">
        <v>-5.0954958167327702E-2</v>
      </c>
      <c r="P154">
        <v>0</v>
      </c>
      <c r="Q154" s="9">
        <v>56.524997999999997</v>
      </c>
      <c r="R154" s="9">
        <v>0</v>
      </c>
      <c r="S154" s="9">
        <v>9.00466175374974E-5</v>
      </c>
      <c r="T154" s="9">
        <v>0</v>
      </c>
      <c r="U154" s="9">
        <v>27446992.9187999</v>
      </c>
      <c r="V154" s="9">
        <v>89.085797749503399</v>
      </c>
      <c r="W154" s="9">
        <v>5.0954958167327702E-2</v>
      </c>
      <c r="X154" s="9">
        <v>0</v>
      </c>
      <c r="Y154" s="9">
        <v>5.0954958167327702E-2</v>
      </c>
      <c r="Z154" s="9">
        <v>0</v>
      </c>
      <c r="AA154" s="9">
        <v>0</v>
      </c>
      <c r="AB154" s="9">
        <v>3.4526826000000001E-3</v>
      </c>
      <c r="AC154" s="9">
        <v>904.92169000000001</v>
      </c>
      <c r="AQ154" s="9" t="e">
        <f>K154-#REF!</f>
        <v>#REF!</v>
      </c>
    </row>
    <row r="155" spans="1:43" x14ac:dyDescent="0.3">
      <c r="A155">
        <v>2</v>
      </c>
      <c r="B155">
        <v>0</v>
      </c>
      <c r="C155">
        <v>0</v>
      </c>
      <c r="D155">
        <v>0</v>
      </c>
      <c r="E155" s="9">
        <v>0</v>
      </c>
      <c r="F155" s="9">
        <v>0</v>
      </c>
      <c r="G155" s="9">
        <v>0</v>
      </c>
      <c r="H155" s="9">
        <v>90.085797724241203</v>
      </c>
      <c r="I155" s="9">
        <v>-1.7668822</v>
      </c>
      <c r="J155" s="9">
        <v>-1.7666748999999999</v>
      </c>
      <c r="K155" s="9">
        <v>-1.9479827000000001</v>
      </c>
      <c r="L155" s="9">
        <v>-0.18541137999999999</v>
      </c>
      <c r="M155" s="9">
        <v>-0.18541137999999999</v>
      </c>
      <c r="N155" s="9">
        <v>39</v>
      </c>
      <c r="O155" s="9">
        <v>-5.1503162460082103E-2</v>
      </c>
      <c r="P155">
        <v>0</v>
      </c>
      <c r="Q155" s="9">
        <v>56.524997999999997</v>
      </c>
      <c r="R155" s="9">
        <v>0</v>
      </c>
      <c r="S155" s="9">
        <v>9.1015111006062302E-5</v>
      </c>
      <c r="T155" s="9">
        <v>0</v>
      </c>
      <c r="U155" s="9">
        <v>24371165.738989901</v>
      </c>
      <c r="V155" s="9">
        <v>90.085797724241203</v>
      </c>
      <c r="W155" s="9">
        <v>5.1503162460082103E-2</v>
      </c>
      <c r="X155" s="9">
        <v>0</v>
      </c>
      <c r="Y155" s="9">
        <v>5.1503162460082103E-2</v>
      </c>
      <c r="Z155" s="9">
        <v>0</v>
      </c>
      <c r="AA155" s="9">
        <v>0</v>
      </c>
      <c r="AB155" s="9">
        <v>3.4414519999999998E-3</v>
      </c>
      <c r="AC155" s="9">
        <v>906.92534999999998</v>
      </c>
      <c r="AQ155" s="9" t="e">
        <f>K155-#REF!</f>
        <v>#REF!</v>
      </c>
    </row>
    <row r="156" spans="1:43" x14ac:dyDescent="0.3">
      <c r="A156">
        <v>2</v>
      </c>
      <c r="B156">
        <v>0</v>
      </c>
      <c r="C156">
        <v>0</v>
      </c>
      <c r="D156">
        <v>0</v>
      </c>
      <c r="E156" s="9">
        <v>0</v>
      </c>
      <c r="F156" s="9">
        <v>0</v>
      </c>
      <c r="G156" s="9">
        <v>0</v>
      </c>
      <c r="H156" s="9">
        <v>91.085797698979107</v>
      </c>
      <c r="I156" s="9">
        <v>-1.7669172</v>
      </c>
      <c r="J156" s="9">
        <v>-1.7669581000000001</v>
      </c>
      <c r="K156" s="9">
        <v>-1.9633389999999999</v>
      </c>
      <c r="L156" s="9">
        <v>-0.18735077999999999</v>
      </c>
      <c r="M156" s="9">
        <v>-0.18735077999999999</v>
      </c>
      <c r="N156" s="9">
        <v>39</v>
      </c>
      <c r="O156" s="9">
        <v>-5.2041882732676098E-2</v>
      </c>
      <c r="P156">
        <v>0</v>
      </c>
      <c r="Q156" s="9">
        <v>56.524997999999997</v>
      </c>
      <c r="R156" s="9">
        <v>0</v>
      </c>
      <c r="S156" s="9">
        <v>9.1967011115499101E-5</v>
      </c>
      <c r="T156" s="9">
        <v>0</v>
      </c>
      <c r="U156" s="9">
        <v>25578377.2565629</v>
      </c>
      <c r="V156" s="9">
        <v>91.085797698979107</v>
      </c>
      <c r="W156" s="9">
        <v>5.2041882732676098E-2</v>
      </c>
      <c r="X156" s="9">
        <v>0</v>
      </c>
      <c r="Y156" s="9">
        <v>5.2041882732676098E-2</v>
      </c>
      <c r="Z156" s="9">
        <v>0</v>
      </c>
      <c r="AA156" s="9">
        <v>0</v>
      </c>
      <c r="AB156" s="9">
        <v>3.4691377E-3</v>
      </c>
      <c r="AC156" s="9">
        <v>899.97607000000005</v>
      </c>
      <c r="AQ156" s="9" t="e">
        <f>K156-#REF!</f>
        <v>#REF!</v>
      </c>
    </row>
    <row r="157" spans="1:43" x14ac:dyDescent="0.3">
      <c r="A157">
        <v>2</v>
      </c>
      <c r="B157">
        <v>0</v>
      </c>
      <c r="C157">
        <v>0</v>
      </c>
      <c r="D157">
        <v>0</v>
      </c>
      <c r="E157" s="9">
        <v>0</v>
      </c>
      <c r="F157" s="9">
        <v>0</v>
      </c>
      <c r="G157" s="9">
        <v>0</v>
      </c>
      <c r="H157" s="9">
        <v>92.085797673716996</v>
      </c>
      <c r="I157" s="9">
        <v>-1.7670201000000001</v>
      </c>
      <c r="J157" s="9">
        <v>-1.7674972</v>
      </c>
      <c r="K157" s="9">
        <v>-1.9151365</v>
      </c>
      <c r="L157" s="9">
        <v>-0.18930092000000001</v>
      </c>
      <c r="M157" s="9">
        <v>-0.18930092000000001</v>
      </c>
      <c r="N157" s="9">
        <v>39</v>
      </c>
      <c r="O157" s="9">
        <v>-5.2583590997782002E-2</v>
      </c>
      <c r="P157">
        <v>0</v>
      </c>
      <c r="Q157" s="9">
        <v>56.524997999999997</v>
      </c>
      <c r="R157" s="9">
        <v>0</v>
      </c>
      <c r="S157" s="9">
        <v>9.2924476499193598E-5</v>
      </c>
      <c r="T157" s="9">
        <v>0</v>
      </c>
      <c r="U157" s="9">
        <v>27897810.572649799</v>
      </c>
      <c r="V157" s="9">
        <v>92.085797673716996</v>
      </c>
      <c r="W157" s="9">
        <v>5.2583590997782002E-2</v>
      </c>
      <c r="X157" s="9">
        <v>0</v>
      </c>
      <c r="Y157" s="9">
        <v>5.2583590997782002E-2</v>
      </c>
      <c r="Z157" s="9">
        <v>0</v>
      </c>
      <c r="AA157" s="9">
        <v>0</v>
      </c>
      <c r="AB157" s="9">
        <v>3.3849982999999998E-3</v>
      </c>
      <c r="AC157" s="9">
        <v>922.90923999999995</v>
      </c>
      <c r="AQ157" s="9" t="e">
        <f>K157-#REF!</f>
        <v>#REF!</v>
      </c>
    </row>
    <row r="158" spans="1:43" x14ac:dyDescent="0.3">
      <c r="A158">
        <v>2</v>
      </c>
      <c r="B158">
        <v>0</v>
      </c>
      <c r="C158">
        <v>0</v>
      </c>
      <c r="D158">
        <v>0</v>
      </c>
      <c r="E158" s="9">
        <v>0</v>
      </c>
      <c r="F158" s="9">
        <v>0</v>
      </c>
      <c r="G158" s="9">
        <v>0</v>
      </c>
      <c r="H158" s="9">
        <v>93.0857976484549</v>
      </c>
      <c r="I158" s="9">
        <v>-1.7668957000000001</v>
      </c>
      <c r="J158" s="9">
        <v>-1.7675759</v>
      </c>
      <c r="K158" s="9">
        <v>-1.8471192999999999</v>
      </c>
      <c r="L158" s="9">
        <v>-0.19122549999999999</v>
      </c>
      <c r="M158" s="9">
        <v>-0.19122549999999999</v>
      </c>
      <c r="N158" s="9">
        <v>39</v>
      </c>
      <c r="O158" s="9">
        <v>-5.3118194676670699E-2</v>
      </c>
      <c r="P158">
        <v>0</v>
      </c>
      <c r="Q158" s="9">
        <v>56.524997999999997</v>
      </c>
      <c r="R158" s="9">
        <v>0</v>
      </c>
      <c r="S158" s="9">
        <v>9.3869429612065695E-5</v>
      </c>
      <c r="T158" s="9">
        <v>0</v>
      </c>
      <c r="U158" s="9">
        <v>28512037.9324398</v>
      </c>
      <c r="V158" s="9">
        <v>93.0857976484549</v>
      </c>
      <c r="W158" s="9">
        <v>5.3118194676670699E-2</v>
      </c>
      <c r="X158" s="9">
        <v>0</v>
      </c>
      <c r="Y158" s="9">
        <v>5.3118194676670699E-2</v>
      </c>
      <c r="Z158" s="9">
        <v>0</v>
      </c>
      <c r="AA158" s="9">
        <v>0</v>
      </c>
      <c r="AB158" s="9">
        <v>3.2649236000000001E-3</v>
      </c>
      <c r="AC158" s="9">
        <v>956.93646000000001</v>
      </c>
      <c r="AQ158" s="9" t="e">
        <f>K158-#REF!</f>
        <v>#REF!</v>
      </c>
    </row>
    <row r="159" spans="1:43" x14ac:dyDescent="0.3">
      <c r="A159">
        <v>2</v>
      </c>
      <c r="B159">
        <v>0</v>
      </c>
      <c r="C159">
        <v>0</v>
      </c>
      <c r="D159">
        <v>0</v>
      </c>
      <c r="E159" s="9">
        <v>0</v>
      </c>
      <c r="F159" s="9">
        <v>0</v>
      </c>
      <c r="G159" s="9">
        <v>0</v>
      </c>
      <c r="H159" s="9">
        <v>94.085797623192704</v>
      </c>
      <c r="I159" s="9">
        <v>-1.7669106999999999</v>
      </c>
      <c r="J159" s="9">
        <v>-1.7666126</v>
      </c>
      <c r="K159" s="9">
        <v>-1.8684578999999999</v>
      </c>
      <c r="L159" s="9">
        <v>-0.19314592999999999</v>
      </c>
      <c r="M159" s="9">
        <v>-0.19314592999999999</v>
      </c>
      <c r="N159" s="9">
        <v>39</v>
      </c>
      <c r="O159" s="9">
        <v>-5.3651645575033297E-2</v>
      </c>
      <c r="P159">
        <v>0</v>
      </c>
      <c r="Q159" s="9">
        <v>56.524997999999997</v>
      </c>
      <c r="R159" s="9">
        <v>0</v>
      </c>
      <c r="S159" s="9">
        <v>9.4811834945904093E-5</v>
      </c>
      <c r="T159" s="9">
        <v>0</v>
      </c>
      <c r="U159" s="9">
        <v>25181850.512456998</v>
      </c>
      <c r="V159" s="9">
        <v>94.085797623192704</v>
      </c>
      <c r="W159" s="9">
        <v>5.3651645575033297E-2</v>
      </c>
      <c r="X159" s="9">
        <v>0</v>
      </c>
      <c r="Y159" s="9">
        <v>5.3651645575033297E-2</v>
      </c>
      <c r="Z159" s="9">
        <v>0</v>
      </c>
      <c r="AA159" s="9">
        <v>0</v>
      </c>
      <c r="AB159" s="9">
        <v>3.3008413999999998E-3</v>
      </c>
      <c r="AC159" s="9">
        <v>945.49237000000005</v>
      </c>
      <c r="AQ159" s="9" t="e">
        <f>K159-#REF!</f>
        <v>#REF!</v>
      </c>
    </row>
    <row r="160" spans="1:43" x14ac:dyDescent="0.3">
      <c r="A160">
        <v>2</v>
      </c>
      <c r="B160">
        <v>0</v>
      </c>
      <c r="C160">
        <v>0</v>
      </c>
      <c r="D160">
        <v>0</v>
      </c>
      <c r="E160" s="9">
        <v>0</v>
      </c>
      <c r="F160" s="9">
        <v>0</v>
      </c>
      <c r="G160" s="9">
        <v>0</v>
      </c>
      <c r="H160" s="9">
        <v>95.085797597930593</v>
      </c>
      <c r="I160" s="9">
        <v>-1.7670416</v>
      </c>
      <c r="J160" s="9">
        <v>-1.7677476000000001</v>
      </c>
      <c r="K160" s="9">
        <v>-1.9216142000000001</v>
      </c>
      <c r="L160" s="9">
        <v>-0.19507352999999999</v>
      </c>
      <c r="M160" s="9">
        <v>-0.19507352999999999</v>
      </c>
      <c r="N160" s="9">
        <v>39</v>
      </c>
      <c r="O160" s="9">
        <v>-5.4187093066480403E-2</v>
      </c>
      <c r="P160">
        <v>0</v>
      </c>
      <c r="Q160" s="9">
        <v>56.524997999999997</v>
      </c>
      <c r="R160" s="9">
        <v>0</v>
      </c>
      <c r="S160" s="9">
        <v>9.5758365260859699E-5</v>
      </c>
      <c r="T160" s="9">
        <v>0</v>
      </c>
      <c r="U160" s="9">
        <v>29850335.947085001</v>
      </c>
      <c r="V160" s="9">
        <v>95.085797597930593</v>
      </c>
      <c r="W160" s="9">
        <v>5.4187093066480403E-2</v>
      </c>
      <c r="X160" s="9">
        <v>0</v>
      </c>
      <c r="Y160" s="9">
        <v>5.4187093066480403E-2</v>
      </c>
      <c r="Z160" s="9">
        <v>0</v>
      </c>
      <c r="AA160" s="9">
        <v>0</v>
      </c>
      <c r="AB160" s="9">
        <v>3.3969289999999999E-3</v>
      </c>
      <c r="AC160" s="9">
        <v>919.92853000000002</v>
      </c>
      <c r="AQ160" s="9" t="e">
        <f>K160-#REF!</f>
        <v>#REF!</v>
      </c>
    </row>
    <row r="161" spans="1:43" x14ac:dyDescent="0.3">
      <c r="A161">
        <v>2</v>
      </c>
      <c r="B161">
        <v>0</v>
      </c>
      <c r="C161">
        <v>0</v>
      </c>
      <c r="D161">
        <v>0</v>
      </c>
      <c r="E161" s="9">
        <v>0</v>
      </c>
      <c r="F161" s="9">
        <v>0</v>
      </c>
      <c r="G161" s="9">
        <v>0</v>
      </c>
      <c r="H161" s="9">
        <v>96.085797572668497</v>
      </c>
      <c r="I161" s="9">
        <v>-1.7669667</v>
      </c>
      <c r="J161" s="9">
        <v>-1.7664274</v>
      </c>
      <c r="K161" s="9">
        <v>-1.9671875000000001</v>
      </c>
      <c r="L161" s="9">
        <v>-0.19699852000000001</v>
      </c>
      <c r="M161" s="9">
        <v>-0.19699852000000001</v>
      </c>
      <c r="N161" s="9">
        <v>39</v>
      </c>
      <c r="O161" s="9">
        <v>-5.4721809603936099E-2</v>
      </c>
      <c r="P161">
        <v>0</v>
      </c>
      <c r="Q161" s="9">
        <v>56.524997999999997</v>
      </c>
      <c r="R161" s="9">
        <v>0</v>
      </c>
      <c r="S161" s="9">
        <v>9.6702909126464604E-5</v>
      </c>
      <c r="T161" s="9">
        <v>0</v>
      </c>
      <c r="U161" s="9">
        <v>25078432.587373801</v>
      </c>
      <c r="V161" s="9">
        <v>96.085797572668497</v>
      </c>
      <c r="W161" s="9">
        <v>5.4721809603936099E-2</v>
      </c>
      <c r="X161" s="9">
        <v>0</v>
      </c>
      <c r="Y161" s="9">
        <v>5.4721809603936099E-2</v>
      </c>
      <c r="Z161" s="9">
        <v>0</v>
      </c>
      <c r="AA161" s="9">
        <v>0</v>
      </c>
      <c r="AB161" s="9">
        <v>3.4748940000000001E-3</v>
      </c>
      <c r="AC161" s="9">
        <v>897.94561999999996</v>
      </c>
      <c r="AQ161" s="9" t="e">
        <f>K161-#REF!</f>
        <v>#REF!</v>
      </c>
    </row>
    <row r="162" spans="1:43" x14ac:dyDescent="0.3">
      <c r="A162">
        <v>2</v>
      </c>
      <c r="B162">
        <v>0</v>
      </c>
      <c r="C162">
        <v>0</v>
      </c>
      <c r="D162">
        <v>0</v>
      </c>
      <c r="E162" s="9">
        <v>0</v>
      </c>
      <c r="F162" s="9">
        <v>0</v>
      </c>
      <c r="G162" s="9">
        <v>0</v>
      </c>
      <c r="H162" s="9">
        <v>97.085797547406401</v>
      </c>
      <c r="I162" s="9">
        <v>-1.7669355</v>
      </c>
      <c r="J162" s="9">
        <v>-1.7671257</v>
      </c>
      <c r="K162" s="9">
        <v>-1.8272284999999999</v>
      </c>
      <c r="L162" s="9">
        <v>-0.19890997999999999</v>
      </c>
      <c r="M162" s="9">
        <v>-0.19890997999999999</v>
      </c>
      <c r="N162" s="9">
        <v>39</v>
      </c>
      <c r="O162" s="9">
        <v>-5.5252773822360497E-2</v>
      </c>
      <c r="P162">
        <v>0</v>
      </c>
      <c r="Q162" s="9">
        <v>56.524997999999997</v>
      </c>
      <c r="R162" s="9">
        <v>0</v>
      </c>
      <c r="S162" s="9">
        <v>9.7641184829572799E-5</v>
      </c>
      <c r="T162" s="9">
        <v>0</v>
      </c>
      <c r="U162" s="9">
        <v>27792492.926535301</v>
      </c>
      <c r="V162" s="9">
        <v>97.085797547406401</v>
      </c>
      <c r="W162" s="9">
        <v>5.5252773822360497E-2</v>
      </c>
      <c r="X162" s="9">
        <v>0</v>
      </c>
      <c r="Y162" s="9">
        <v>5.5252773822360497E-2</v>
      </c>
      <c r="Z162" s="9">
        <v>0</v>
      </c>
      <c r="AA162" s="9">
        <v>0</v>
      </c>
      <c r="AB162" s="9">
        <v>3.2289426E-3</v>
      </c>
      <c r="AC162" s="9">
        <v>967.10712000000001</v>
      </c>
      <c r="AQ162" s="9" t="e">
        <f>K162-#REF!</f>
        <v>#REF!</v>
      </c>
    </row>
    <row r="163" spans="1:43" x14ac:dyDescent="0.3">
      <c r="A163">
        <v>2</v>
      </c>
      <c r="B163">
        <v>0</v>
      </c>
      <c r="C163">
        <v>0</v>
      </c>
      <c r="D163">
        <v>0</v>
      </c>
      <c r="E163" s="9">
        <v>0</v>
      </c>
      <c r="F163" s="9">
        <v>0</v>
      </c>
      <c r="G163" s="9">
        <v>0</v>
      </c>
      <c r="H163" s="9">
        <v>98.085797522144205</v>
      </c>
      <c r="I163" s="9">
        <v>-1.7671002</v>
      </c>
      <c r="J163" s="9">
        <v>-1.7669014000000001</v>
      </c>
      <c r="K163" s="9">
        <v>-1.8729161000000001</v>
      </c>
      <c r="L163" s="9">
        <v>-0.20081120999999999</v>
      </c>
      <c r="M163" s="9">
        <v>-0.20081120999999999</v>
      </c>
      <c r="N163" s="9">
        <v>39</v>
      </c>
      <c r="O163" s="9">
        <v>-5.5780891021523199E-2</v>
      </c>
      <c r="P163">
        <v>0</v>
      </c>
      <c r="Q163" s="9">
        <v>56.524997999999997</v>
      </c>
      <c r="R163" s="9">
        <v>0</v>
      </c>
      <c r="S163" s="9">
        <v>9.8574316982121197E-5</v>
      </c>
      <c r="T163" s="9">
        <v>0</v>
      </c>
      <c r="U163" s="9">
        <v>27205324.750286601</v>
      </c>
      <c r="V163" s="9">
        <v>98.085797522144205</v>
      </c>
      <c r="W163" s="9">
        <v>5.5780891021523199E-2</v>
      </c>
      <c r="X163" s="9">
        <v>0</v>
      </c>
      <c r="Y163" s="9">
        <v>5.5780891021523199E-2</v>
      </c>
      <c r="Z163" s="9">
        <v>0</v>
      </c>
      <c r="AA163" s="9">
        <v>0</v>
      </c>
      <c r="AB163" s="9">
        <v>3.3092579999999998E-3</v>
      </c>
      <c r="AC163" s="9">
        <v>943.39586999999995</v>
      </c>
      <c r="AQ163" s="9" t="e">
        <f>K163-#REF!</f>
        <v>#REF!</v>
      </c>
    </row>
    <row r="164" spans="1:43" x14ac:dyDescent="0.3">
      <c r="A164">
        <v>2</v>
      </c>
      <c r="B164">
        <v>0</v>
      </c>
      <c r="C164">
        <v>0</v>
      </c>
      <c r="D164">
        <v>0</v>
      </c>
      <c r="E164" s="9">
        <v>0</v>
      </c>
      <c r="F164" s="9">
        <v>0</v>
      </c>
      <c r="G164" s="9">
        <v>0</v>
      </c>
      <c r="H164" s="9">
        <v>99.085797496882094</v>
      </c>
      <c r="I164" s="9">
        <v>-1.7668552</v>
      </c>
      <c r="J164" s="9">
        <v>-1.7676489</v>
      </c>
      <c r="K164" s="9">
        <v>-1.8901775999999999</v>
      </c>
      <c r="L164" s="9">
        <v>-0.20273183</v>
      </c>
      <c r="M164" s="9">
        <v>-0.20273183</v>
      </c>
      <c r="N164" s="9">
        <v>39</v>
      </c>
      <c r="O164" s="9">
        <v>-5.6314399130430397E-2</v>
      </c>
      <c r="P164">
        <v>0</v>
      </c>
      <c r="Q164" s="9">
        <v>56.524997999999997</v>
      </c>
      <c r="R164" s="9">
        <v>0</v>
      </c>
      <c r="S164" s="9">
        <v>9.9517370243072098E-5</v>
      </c>
      <c r="T164" s="9">
        <v>0</v>
      </c>
      <c r="U164" s="9">
        <v>30560629.4677005</v>
      </c>
      <c r="V164" s="9">
        <v>99.085797496882094</v>
      </c>
      <c r="W164" s="9">
        <v>5.6314399130430397E-2</v>
      </c>
      <c r="X164" s="9">
        <v>0</v>
      </c>
      <c r="Y164" s="9">
        <v>5.6314399130430397E-2</v>
      </c>
      <c r="Z164" s="9">
        <v>0</v>
      </c>
      <c r="AA164" s="9">
        <v>0</v>
      </c>
      <c r="AB164" s="9">
        <v>3.3411704999999998E-3</v>
      </c>
      <c r="AC164" s="9">
        <v>935.17609000000004</v>
      </c>
      <c r="AQ164" s="9" t="e">
        <f>K164-#REF!</f>
        <v>#REF!</v>
      </c>
    </row>
    <row r="165" spans="1:43" x14ac:dyDescent="0.3">
      <c r="A165">
        <v>2</v>
      </c>
      <c r="B165">
        <v>0</v>
      </c>
      <c r="C165">
        <v>0</v>
      </c>
      <c r="D165">
        <v>0</v>
      </c>
      <c r="E165" s="9">
        <v>0</v>
      </c>
      <c r="F165" s="9">
        <v>0</v>
      </c>
      <c r="G165" s="9">
        <v>0</v>
      </c>
      <c r="H165" s="9">
        <v>100.08579747162</v>
      </c>
      <c r="I165" s="9">
        <v>-1.7669269000000001</v>
      </c>
      <c r="J165" s="9">
        <v>-1.7675714</v>
      </c>
      <c r="K165" s="9">
        <v>-1.8314581999999999</v>
      </c>
      <c r="L165" s="9">
        <v>-0.20463703999999999</v>
      </c>
      <c r="M165" s="9">
        <v>-0.20463703999999999</v>
      </c>
      <c r="N165" s="9">
        <v>39</v>
      </c>
      <c r="O165" s="9">
        <v>-5.6843619707829397E-2</v>
      </c>
      <c r="P165">
        <v>0</v>
      </c>
      <c r="Q165" s="9">
        <v>56.524997999999997</v>
      </c>
      <c r="R165" s="9">
        <v>0</v>
      </c>
      <c r="S165" s="9">
        <v>1.00452809740383E-4</v>
      </c>
      <c r="T165" s="9">
        <v>0</v>
      </c>
      <c r="U165" s="9">
        <v>30491666.3985967</v>
      </c>
      <c r="V165" s="9">
        <v>100.08579747162</v>
      </c>
      <c r="W165" s="9">
        <v>5.6843619707829397E-2</v>
      </c>
      <c r="X165" s="9">
        <v>0</v>
      </c>
      <c r="Y165" s="9">
        <v>5.6843619707829397E-2</v>
      </c>
      <c r="Z165" s="9">
        <v>0</v>
      </c>
      <c r="AA165" s="9">
        <v>0</v>
      </c>
      <c r="AB165" s="9">
        <v>3.2372333000000001E-3</v>
      </c>
      <c r="AC165" s="9">
        <v>965.11699999999996</v>
      </c>
      <c r="AQ165" s="9" t="e">
        <f>K165-#REF!</f>
        <v>#REF!</v>
      </c>
    </row>
    <row r="166" spans="1:43" x14ac:dyDescent="0.3">
      <c r="A166">
        <v>2</v>
      </c>
      <c r="B166">
        <v>0</v>
      </c>
      <c r="C166">
        <v>0</v>
      </c>
      <c r="D166">
        <v>0</v>
      </c>
      <c r="E166" s="9">
        <v>0</v>
      </c>
      <c r="F166" s="9">
        <v>0</v>
      </c>
      <c r="G166" s="9">
        <v>0</v>
      </c>
      <c r="H166" s="9">
        <v>101.08579744635701</v>
      </c>
      <c r="I166" s="9">
        <v>-1.7668676000000001</v>
      </c>
      <c r="J166" s="9">
        <v>-1.7663371999999999</v>
      </c>
      <c r="K166" s="9">
        <v>-1.9349128</v>
      </c>
      <c r="L166" s="9">
        <v>-0.20654136000000001</v>
      </c>
      <c r="M166" s="9">
        <v>-0.20654136000000001</v>
      </c>
      <c r="N166" s="9">
        <v>39</v>
      </c>
      <c r="O166" s="9">
        <v>-5.7372598572452797E-2</v>
      </c>
      <c r="P166">
        <v>0</v>
      </c>
      <c r="Q166" s="9">
        <v>56.524997999999997</v>
      </c>
      <c r="R166" s="9">
        <v>0</v>
      </c>
      <c r="S166" s="9">
        <v>1.0138716465810099E-4</v>
      </c>
      <c r="T166" s="9">
        <v>0</v>
      </c>
      <c r="U166" s="9">
        <v>25994635.745609999</v>
      </c>
      <c r="V166" s="9">
        <v>101.08579744635701</v>
      </c>
      <c r="W166" s="9">
        <v>5.7372598572452797E-2</v>
      </c>
      <c r="X166" s="9">
        <v>0</v>
      </c>
      <c r="Y166" s="9">
        <v>5.7372598572452797E-2</v>
      </c>
      <c r="Z166" s="9">
        <v>0</v>
      </c>
      <c r="AA166" s="9">
        <v>0</v>
      </c>
      <c r="AB166" s="9">
        <v>3.4177083999999999E-3</v>
      </c>
      <c r="AC166" s="9">
        <v>912.87689</v>
      </c>
      <c r="AQ166" s="9" t="e">
        <f>K166-#REF!</f>
        <v>#REF!</v>
      </c>
    </row>
    <row r="167" spans="1:43" x14ac:dyDescent="0.3">
      <c r="A167">
        <v>2</v>
      </c>
      <c r="B167">
        <v>0</v>
      </c>
      <c r="C167">
        <v>0</v>
      </c>
      <c r="D167">
        <v>0</v>
      </c>
      <c r="E167" s="9">
        <v>0</v>
      </c>
      <c r="F167" s="9">
        <v>0</v>
      </c>
      <c r="G167" s="9">
        <v>0</v>
      </c>
      <c r="H167" s="9">
        <v>102.08579742109499</v>
      </c>
      <c r="I167" s="9">
        <v>-1.7671448000000001</v>
      </c>
      <c r="J167" s="9">
        <v>-1.7677318</v>
      </c>
      <c r="K167" s="9">
        <v>-1.7828744999999999</v>
      </c>
      <c r="L167" s="9">
        <v>-0.20841913000000001</v>
      </c>
      <c r="M167" s="9">
        <v>-0.20841913000000001</v>
      </c>
      <c r="N167" s="9">
        <v>39</v>
      </c>
      <c r="O167" s="9">
        <v>-5.7894204532808698E-2</v>
      </c>
      <c r="P167">
        <v>0</v>
      </c>
      <c r="Q167" s="9">
        <v>56.524997999999997</v>
      </c>
      <c r="R167" s="9">
        <v>0</v>
      </c>
      <c r="S167" s="9">
        <v>1.02309218383392E-4</v>
      </c>
      <c r="T167" s="9">
        <v>0</v>
      </c>
      <c r="U167" s="9">
        <v>31815304.6106891</v>
      </c>
      <c r="V167" s="9">
        <v>102.08579742109499</v>
      </c>
      <c r="W167" s="9">
        <v>5.7894204532808698E-2</v>
      </c>
      <c r="X167" s="9">
        <v>0</v>
      </c>
      <c r="Y167" s="9">
        <v>5.7894204532808698E-2</v>
      </c>
      <c r="Z167" s="9">
        <v>0</v>
      </c>
      <c r="AA167" s="9">
        <v>0</v>
      </c>
      <c r="AB167" s="9">
        <v>3.1516437999999998E-3</v>
      </c>
      <c r="AC167" s="9">
        <v>991.50658999999996</v>
      </c>
      <c r="AQ167" s="9" t="e">
        <f>K167-#REF!</f>
        <v>#REF!</v>
      </c>
    </row>
    <row r="168" spans="1:43" x14ac:dyDescent="0.3">
      <c r="A168">
        <v>2</v>
      </c>
      <c r="B168">
        <v>0</v>
      </c>
      <c r="C168">
        <v>0</v>
      </c>
      <c r="D168">
        <v>0</v>
      </c>
      <c r="E168" s="9">
        <v>0</v>
      </c>
      <c r="F168" s="9">
        <v>0</v>
      </c>
      <c r="G168" s="9">
        <v>0</v>
      </c>
      <c r="H168" s="9">
        <v>103.085797395833</v>
      </c>
      <c r="I168" s="9">
        <v>-1.7669139</v>
      </c>
      <c r="J168" s="9">
        <v>-1.7667252</v>
      </c>
      <c r="K168" s="9">
        <v>-1.859008</v>
      </c>
      <c r="L168" s="9">
        <v>-0.21030502000000001</v>
      </c>
      <c r="M168" s="9">
        <v>-0.21030502000000001</v>
      </c>
      <c r="N168" s="9">
        <v>39</v>
      </c>
      <c r="O168" s="9">
        <v>-5.8418063171764199E-2</v>
      </c>
      <c r="P168">
        <v>0</v>
      </c>
      <c r="Q168" s="9">
        <v>56.524997999999997</v>
      </c>
      <c r="R168" s="9">
        <v>0</v>
      </c>
      <c r="S168" s="9">
        <v>1.03234732564439E-4</v>
      </c>
      <c r="T168" s="9">
        <v>0</v>
      </c>
      <c r="U168" s="9">
        <v>27827285.761815201</v>
      </c>
      <c r="V168" s="9">
        <v>103.085797395833</v>
      </c>
      <c r="W168" s="9">
        <v>5.8418063171764199E-2</v>
      </c>
      <c r="X168" s="9">
        <v>0</v>
      </c>
      <c r="Y168" s="9">
        <v>5.8418063171764199E-2</v>
      </c>
      <c r="Z168" s="9">
        <v>0</v>
      </c>
      <c r="AA168" s="9">
        <v>0</v>
      </c>
      <c r="AB168" s="9">
        <v>3.2843561E-3</v>
      </c>
      <c r="AC168" s="9">
        <v>950.35913000000005</v>
      </c>
      <c r="AQ168" s="9" t="e">
        <f>K168-#REF!</f>
        <v>#REF!</v>
      </c>
    </row>
    <row r="169" spans="1:43" x14ac:dyDescent="0.3">
      <c r="A169">
        <v>2</v>
      </c>
      <c r="B169">
        <v>0</v>
      </c>
      <c r="C169">
        <v>0</v>
      </c>
      <c r="D169">
        <v>0</v>
      </c>
      <c r="E169" s="9">
        <v>0</v>
      </c>
      <c r="F169" s="9">
        <v>0</v>
      </c>
      <c r="G169" s="9">
        <v>0</v>
      </c>
      <c r="H169" s="9">
        <v>104.085797370571</v>
      </c>
      <c r="I169" s="9">
        <v>-1.7669569000000001</v>
      </c>
      <c r="J169" s="9">
        <v>-1.7678358999999999</v>
      </c>
      <c r="K169" s="9">
        <v>-1.8791274</v>
      </c>
      <c r="L169" s="9">
        <v>-0.21220073</v>
      </c>
      <c r="M169" s="9">
        <v>-0.21220073</v>
      </c>
      <c r="N169" s="9">
        <v>39</v>
      </c>
      <c r="O169" s="9">
        <v>-5.8944646505667102E-2</v>
      </c>
      <c r="P169">
        <v>0</v>
      </c>
      <c r="Q169" s="9">
        <v>56.524997999999997</v>
      </c>
      <c r="R169" s="9">
        <v>0</v>
      </c>
      <c r="S169" s="9">
        <v>1.0416565077824199E-4</v>
      </c>
      <c r="T169" s="9">
        <v>0</v>
      </c>
      <c r="U169" s="9">
        <v>32915471.886919301</v>
      </c>
      <c r="V169" s="9">
        <v>104.085797370571</v>
      </c>
      <c r="W169" s="9">
        <v>5.8944646505667102E-2</v>
      </c>
      <c r="X169" s="9">
        <v>0</v>
      </c>
      <c r="Y169" s="9">
        <v>5.8944646505667102E-2</v>
      </c>
      <c r="Z169" s="9">
        <v>0</v>
      </c>
      <c r="AA169" s="9">
        <v>0</v>
      </c>
      <c r="AB169" s="9">
        <v>3.3219886999999999E-3</v>
      </c>
      <c r="AC169" s="9">
        <v>940.7749</v>
      </c>
      <c r="AQ169" s="9" t="e">
        <f>K169-#REF!</f>
        <v>#REF!</v>
      </c>
    </row>
    <row r="170" spans="1:43" x14ac:dyDescent="0.3">
      <c r="A170">
        <v>2</v>
      </c>
      <c r="B170">
        <v>0</v>
      </c>
      <c r="C170">
        <v>0</v>
      </c>
      <c r="D170">
        <v>0</v>
      </c>
      <c r="E170" s="9">
        <v>0</v>
      </c>
      <c r="F170" s="9">
        <v>0</v>
      </c>
      <c r="G170" s="9">
        <v>0</v>
      </c>
      <c r="H170" s="9">
        <v>105.085797345309</v>
      </c>
      <c r="I170" s="9">
        <v>-1.7669618</v>
      </c>
      <c r="J170" s="9">
        <v>-1.7667122</v>
      </c>
      <c r="K170" s="9">
        <v>-1.8736782999999999</v>
      </c>
      <c r="L170" s="9">
        <v>-0.21409063</v>
      </c>
      <c r="M170" s="9">
        <v>-0.21409063</v>
      </c>
      <c r="N170" s="9">
        <v>39</v>
      </c>
      <c r="O170" s="9">
        <v>-5.9469618408951402E-2</v>
      </c>
      <c r="P170">
        <v>0</v>
      </c>
      <c r="Q170" s="9">
        <v>56.524997999999997</v>
      </c>
      <c r="R170" s="9">
        <v>0</v>
      </c>
      <c r="S170" s="9">
        <v>1.05093125294306E-4</v>
      </c>
      <c r="T170" s="9">
        <v>0</v>
      </c>
      <c r="U170" s="9">
        <v>28279569.493783198</v>
      </c>
      <c r="V170" s="9">
        <v>105.085797345309</v>
      </c>
      <c r="W170" s="9">
        <v>5.9469618408951402E-2</v>
      </c>
      <c r="X170" s="9">
        <v>0</v>
      </c>
      <c r="Y170" s="9">
        <v>5.9469618408951402E-2</v>
      </c>
      <c r="Z170" s="9">
        <v>0</v>
      </c>
      <c r="AA170" s="9">
        <v>0</v>
      </c>
      <c r="AB170" s="9">
        <v>3.3102504E-3</v>
      </c>
      <c r="AC170" s="9">
        <v>942.91112999999996</v>
      </c>
      <c r="AQ170" s="9" t="e">
        <f>K170-#REF!</f>
        <v>#REF!</v>
      </c>
    </row>
    <row r="171" spans="1:43" x14ac:dyDescent="0.3">
      <c r="A171">
        <v>2</v>
      </c>
      <c r="B171">
        <v>0</v>
      </c>
      <c r="C171">
        <v>0</v>
      </c>
      <c r="D171">
        <v>0</v>
      </c>
      <c r="E171" s="9">
        <v>0</v>
      </c>
      <c r="F171" s="9">
        <v>0</v>
      </c>
      <c r="G171" s="9">
        <v>0</v>
      </c>
      <c r="H171" s="9">
        <v>106.08579732004701</v>
      </c>
      <c r="I171" s="9">
        <v>-1.7671174000000001</v>
      </c>
      <c r="J171" s="9">
        <v>-1.7679373</v>
      </c>
      <c r="K171" s="9">
        <v>-1.7934677999999999</v>
      </c>
      <c r="L171" s="9">
        <v>-0.21595654</v>
      </c>
      <c r="M171" s="9">
        <v>-0.21595654</v>
      </c>
      <c r="N171" s="9">
        <v>39</v>
      </c>
      <c r="O171" s="9">
        <v>-5.9987928044511203E-2</v>
      </c>
      <c r="P171">
        <v>0</v>
      </c>
      <c r="Q171" s="9">
        <v>56.524997999999997</v>
      </c>
      <c r="R171" s="9">
        <v>0</v>
      </c>
      <c r="S171" s="9">
        <v>1.06009461196143E-4</v>
      </c>
      <c r="T171" s="9">
        <v>0</v>
      </c>
      <c r="U171" s="9">
        <v>34033605.124112703</v>
      </c>
      <c r="V171" s="9">
        <v>106.08579732004701</v>
      </c>
      <c r="W171" s="9">
        <v>5.9987928044511203E-2</v>
      </c>
      <c r="X171" s="9">
        <v>0</v>
      </c>
      <c r="Y171" s="9">
        <v>5.9987928044511203E-2</v>
      </c>
      <c r="Z171" s="9">
        <v>0</v>
      </c>
      <c r="AA171" s="9">
        <v>0</v>
      </c>
      <c r="AB171" s="9">
        <v>3.1707384999999999E-3</v>
      </c>
      <c r="AC171" s="9">
        <v>985.76477</v>
      </c>
      <c r="AQ171" s="9" t="e">
        <f>K171-#REF!</f>
        <v>#REF!</v>
      </c>
    </row>
    <row r="172" spans="1:43" x14ac:dyDescent="0.3">
      <c r="A172">
        <v>2</v>
      </c>
      <c r="B172">
        <v>0</v>
      </c>
      <c r="C172">
        <v>0</v>
      </c>
      <c r="D172">
        <v>0</v>
      </c>
      <c r="E172" s="9">
        <v>0</v>
      </c>
      <c r="F172" s="9">
        <v>0</v>
      </c>
      <c r="G172" s="9">
        <v>0</v>
      </c>
      <c r="H172" s="9">
        <v>107.085797294785</v>
      </c>
      <c r="I172" s="9">
        <v>-1.7671448999999999</v>
      </c>
      <c r="J172" s="9">
        <v>-1.7665516999999999</v>
      </c>
      <c r="K172" s="9">
        <v>-1.8620563999999999</v>
      </c>
      <c r="L172" s="9">
        <v>-0.21781316000000001</v>
      </c>
      <c r="M172" s="9">
        <v>-0.21781316000000001</v>
      </c>
      <c r="N172" s="9">
        <v>39</v>
      </c>
      <c r="O172" s="9">
        <v>-6.0503656054417203E-2</v>
      </c>
      <c r="P172">
        <v>0</v>
      </c>
      <c r="Q172" s="9">
        <v>56.524997999999997</v>
      </c>
      <c r="R172" s="9">
        <v>0</v>
      </c>
      <c r="S172" s="9">
        <v>1.06920523488595E-4</v>
      </c>
      <c r="T172" s="9">
        <v>0</v>
      </c>
      <c r="U172" s="9">
        <v>28174138.523814201</v>
      </c>
      <c r="V172" s="9">
        <v>107.085797294785</v>
      </c>
      <c r="W172" s="9">
        <v>6.0503656054417203E-2</v>
      </c>
      <c r="X172" s="9">
        <v>0</v>
      </c>
      <c r="Y172" s="9">
        <v>6.0503656054417203E-2</v>
      </c>
      <c r="Z172" s="9">
        <v>0</v>
      </c>
      <c r="AA172" s="9">
        <v>0</v>
      </c>
      <c r="AB172" s="9">
        <v>3.289419E-3</v>
      </c>
      <c r="AC172" s="9">
        <v>948.71014000000002</v>
      </c>
      <c r="AQ172" s="9" t="e">
        <f>K172-#REF!</f>
        <v>#REF!</v>
      </c>
    </row>
    <row r="173" spans="1:43" x14ac:dyDescent="0.3">
      <c r="A173">
        <v>2</v>
      </c>
      <c r="B173">
        <v>0</v>
      </c>
      <c r="C173">
        <v>0</v>
      </c>
      <c r="D173">
        <v>0</v>
      </c>
      <c r="E173" s="9">
        <v>0</v>
      </c>
      <c r="F173" s="9">
        <v>0</v>
      </c>
      <c r="G173" s="9">
        <v>0</v>
      </c>
      <c r="H173" s="9">
        <v>108.085797269523</v>
      </c>
      <c r="I173" s="9">
        <v>-1.7671227</v>
      </c>
      <c r="J173" s="9">
        <v>-1.7671436</v>
      </c>
      <c r="K173" s="9">
        <v>-1.7924769</v>
      </c>
      <c r="L173" s="9">
        <v>-0.21969567000000001</v>
      </c>
      <c r="M173" s="9">
        <v>-0.21969567000000001</v>
      </c>
      <c r="N173" s="9">
        <v>39</v>
      </c>
      <c r="O173" s="9">
        <v>-6.1026574706541097E-2</v>
      </c>
      <c r="P173">
        <v>0</v>
      </c>
      <c r="Q173" s="9">
        <v>56.524997999999997</v>
      </c>
      <c r="R173" s="9">
        <v>0</v>
      </c>
      <c r="S173" s="9">
        <v>1.0784459645507499E-4</v>
      </c>
      <c r="T173" s="9">
        <v>0</v>
      </c>
      <c r="U173" s="9">
        <v>30773637.785582799</v>
      </c>
      <c r="V173" s="9">
        <v>108.085797269523</v>
      </c>
      <c r="W173" s="9">
        <v>6.1026574706541097E-2</v>
      </c>
      <c r="X173" s="9">
        <v>0</v>
      </c>
      <c r="Y173" s="9">
        <v>6.1026574706541097E-2</v>
      </c>
      <c r="Z173" s="9">
        <v>0</v>
      </c>
      <c r="AA173" s="9">
        <v>0</v>
      </c>
      <c r="AB173" s="9">
        <v>3.1675639999999999E-3</v>
      </c>
      <c r="AC173" s="9">
        <v>985.86688000000004</v>
      </c>
      <c r="AQ173" s="9" t="e">
        <f>K173-#REF!</f>
        <v>#REF!</v>
      </c>
    </row>
    <row r="174" spans="1:43" x14ac:dyDescent="0.3">
      <c r="A174">
        <v>2</v>
      </c>
      <c r="B174">
        <v>0</v>
      </c>
      <c r="C174">
        <v>0</v>
      </c>
      <c r="D174">
        <v>0</v>
      </c>
      <c r="E174" s="9">
        <v>0</v>
      </c>
      <c r="F174" s="9">
        <v>0</v>
      </c>
      <c r="G174" s="9">
        <v>0</v>
      </c>
      <c r="H174" s="9">
        <v>109.08579724425999</v>
      </c>
      <c r="I174" s="9">
        <v>-1.7671657999999999</v>
      </c>
      <c r="J174" s="9">
        <v>-1.7679031000000001</v>
      </c>
      <c r="K174" s="9">
        <v>-1.8130535999999999</v>
      </c>
      <c r="L174" s="9">
        <v>-0.22156429</v>
      </c>
      <c r="M174" s="9">
        <v>-0.22156429</v>
      </c>
      <c r="N174" s="9">
        <v>39</v>
      </c>
      <c r="O174" s="9">
        <v>-6.1545638627694702E-2</v>
      </c>
      <c r="P174">
        <v>0</v>
      </c>
      <c r="Q174" s="9">
        <v>56.524997999999997</v>
      </c>
      <c r="R174" s="9">
        <v>0</v>
      </c>
      <c r="S174" s="9">
        <v>1.08762246449904E-4</v>
      </c>
      <c r="T174" s="9">
        <v>0</v>
      </c>
      <c r="U174" s="9">
        <v>34730100.373843297</v>
      </c>
      <c r="V174" s="9">
        <v>109.08579724425999</v>
      </c>
      <c r="W174" s="9">
        <v>6.1545638627694702E-2</v>
      </c>
      <c r="X174" s="9">
        <v>0</v>
      </c>
      <c r="Y174" s="9">
        <v>6.1545638627694702E-2</v>
      </c>
      <c r="Z174" s="9">
        <v>0</v>
      </c>
      <c r="AA174" s="9">
        <v>0</v>
      </c>
      <c r="AB174" s="9">
        <v>3.2053031000000001E-3</v>
      </c>
      <c r="AC174" s="9">
        <v>975.09698000000003</v>
      </c>
      <c r="AQ174" s="9" t="e">
        <f>K174-#REF!</f>
        <v>#REF!</v>
      </c>
    </row>
    <row r="175" spans="1:43" x14ac:dyDescent="0.3">
      <c r="A175">
        <v>2</v>
      </c>
      <c r="B175">
        <v>0</v>
      </c>
      <c r="C175">
        <v>0</v>
      </c>
      <c r="D175">
        <v>0</v>
      </c>
      <c r="E175" s="9">
        <v>0</v>
      </c>
      <c r="F175" s="9">
        <v>0</v>
      </c>
      <c r="G175" s="9">
        <v>0</v>
      </c>
      <c r="H175" s="9">
        <v>110.085797218998</v>
      </c>
      <c r="I175" s="9">
        <v>-1.7670129999999999</v>
      </c>
      <c r="J175" s="9">
        <v>-1.7677201</v>
      </c>
      <c r="K175" s="9">
        <v>-1.8836618999999999</v>
      </c>
      <c r="L175" s="9">
        <v>-0.22343534000000001</v>
      </c>
      <c r="M175" s="9">
        <v>-0.22343534000000001</v>
      </c>
      <c r="N175" s="9">
        <v>39</v>
      </c>
      <c r="O175" s="9">
        <v>-6.2065371163507299E-2</v>
      </c>
      <c r="P175">
        <v>0</v>
      </c>
      <c r="Q175" s="9">
        <v>56.524997999999997</v>
      </c>
      <c r="R175" s="9">
        <v>0</v>
      </c>
      <c r="S175" s="9">
        <v>1.09680994129322E-4</v>
      </c>
      <c r="T175" s="9">
        <v>0</v>
      </c>
      <c r="U175" s="9">
        <v>34046819.288198203</v>
      </c>
      <c r="V175" s="9">
        <v>110.085797218998</v>
      </c>
      <c r="W175" s="9">
        <v>6.2065371163507299E-2</v>
      </c>
      <c r="X175" s="9">
        <v>0</v>
      </c>
      <c r="Y175" s="9">
        <v>6.2065371163507299E-2</v>
      </c>
      <c r="Z175" s="9">
        <v>0</v>
      </c>
      <c r="AA175" s="9">
        <v>0</v>
      </c>
      <c r="AB175" s="9">
        <v>3.3297868999999998E-3</v>
      </c>
      <c r="AC175" s="9">
        <v>938.44872999999995</v>
      </c>
      <c r="AQ175" s="9" t="e">
        <f>K175-#REF!</f>
        <v>#REF!</v>
      </c>
    </row>
    <row r="176" spans="1:43" x14ac:dyDescent="0.3">
      <c r="A176">
        <v>2</v>
      </c>
      <c r="B176">
        <v>0</v>
      </c>
      <c r="C176">
        <v>0</v>
      </c>
      <c r="D176">
        <v>0</v>
      </c>
      <c r="E176" s="9">
        <v>0</v>
      </c>
      <c r="F176" s="9">
        <v>0</v>
      </c>
      <c r="G176" s="9">
        <v>0</v>
      </c>
      <c r="H176" s="9">
        <v>111.085797193736</v>
      </c>
      <c r="I176" s="9">
        <v>-1.767069</v>
      </c>
      <c r="J176" s="9">
        <v>-1.7677456</v>
      </c>
      <c r="K176" s="9">
        <v>-1.8901015999999999</v>
      </c>
      <c r="L176" s="9">
        <v>-0.22533423999999999</v>
      </c>
      <c r="M176" s="9">
        <v>-0.22533423999999999</v>
      </c>
      <c r="N176" s="9">
        <v>39</v>
      </c>
      <c r="O176" s="9">
        <v>-6.2592844299978606E-2</v>
      </c>
      <c r="P176">
        <v>0</v>
      </c>
      <c r="Q176" s="9">
        <v>56.524997999999997</v>
      </c>
      <c r="R176" s="9">
        <v>0</v>
      </c>
      <c r="S176" s="9">
        <v>1.10613430676814E-4</v>
      </c>
      <c r="T176" s="9">
        <v>0</v>
      </c>
      <c r="U176" s="9">
        <v>34470168.0247861</v>
      </c>
      <c r="V176" s="9">
        <v>111.085797193736</v>
      </c>
      <c r="W176" s="9">
        <v>6.2592844299978606E-2</v>
      </c>
      <c r="X176" s="9">
        <v>0</v>
      </c>
      <c r="Y176" s="9">
        <v>6.2592844299978606E-2</v>
      </c>
      <c r="Z176" s="9">
        <v>0</v>
      </c>
      <c r="AA176" s="9">
        <v>0</v>
      </c>
      <c r="AB176" s="9">
        <v>3.3412187000000002E-3</v>
      </c>
      <c r="AC176" s="9">
        <v>935.26489000000004</v>
      </c>
      <c r="AQ176" s="9" t="e">
        <f>K176-#REF!</f>
        <v>#REF!</v>
      </c>
    </row>
    <row r="177" spans="1:43" x14ac:dyDescent="0.3">
      <c r="A177">
        <v>2</v>
      </c>
      <c r="B177">
        <v>0</v>
      </c>
      <c r="C177">
        <v>0</v>
      </c>
      <c r="D177">
        <v>0</v>
      </c>
      <c r="E177" s="9">
        <v>0</v>
      </c>
      <c r="F177" s="9">
        <v>0</v>
      </c>
      <c r="G177" s="9">
        <v>0</v>
      </c>
      <c r="H177" s="9">
        <v>112.085797168474</v>
      </c>
      <c r="I177" s="9">
        <v>-1.7669381</v>
      </c>
      <c r="J177" s="9">
        <v>-1.7677465999999999</v>
      </c>
      <c r="K177" s="9">
        <v>-1.7827221</v>
      </c>
      <c r="L177" s="9">
        <v>-0.22721954999999999</v>
      </c>
      <c r="M177" s="9">
        <v>-0.22721954999999999</v>
      </c>
      <c r="N177" s="9">
        <v>39</v>
      </c>
      <c r="O177" s="9">
        <v>-6.3116542607049103E-2</v>
      </c>
      <c r="P177">
        <v>0</v>
      </c>
      <c r="Q177" s="9">
        <v>56.524997999999997</v>
      </c>
      <c r="R177" s="9">
        <v>0</v>
      </c>
      <c r="S177" s="9">
        <v>1.1153919455328301E-4</v>
      </c>
      <c r="T177" s="9">
        <v>0</v>
      </c>
      <c r="U177" s="9">
        <v>34763642.657808803</v>
      </c>
      <c r="V177" s="9">
        <v>112.085797168474</v>
      </c>
      <c r="W177" s="9">
        <v>6.3116542607049103E-2</v>
      </c>
      <c r="X177" s="9">
        <v>0</v>
      </c>
      <c r="Y177" s="9">
        <v>6.3116542607049103E-2</v>
      </c>
      <c r="Z177" s="9">
        <v>0</v>
      </c>
      <c r="AA177" s="9">
        <v>0</v>
      </c>
      <c r="AB177" s="9">
        <v>3.1514008999999998E-3</v>
      </c>
      <c r="AC177" s="9">
        <v>991.59960999999998</v>
      </c>
      <c r="AQ177" s="9" t="e">
        <f>K177-#REF!</f>
        <v>#REF!</v>
      </c>
    </row>
    <row r="178" spans="1:43" x14ac:dyDescent="0.3">
      <c r="A178">
        <v>2</v>
      </c>
      <c r="B178">
        <v>0</v>
      </c>
      <c r="C178">
        <v>0</v>
      </c>
      <c r="D178">
        <v>0</v>
      </c>
      <c r="E178" s="9">
        <v>0</v>
      </c>
      <c r="F178" s="9">
        <v>0</v>
      </c>
      <c r="G178" s="9">
        <v>0</v>
      </c>
      <c r="H178" s="9">
        <v>113.08579714321201</v>
      </c>
      <c r="I178" s="9">
        <v>-1.7669973000000001</v>
      </c>
      <c r="J178" s="9">
        <v>-1.7659487</v>
      </c>
      <c r="K178" s="9">
        <v>-1.8627042</v>
      </c>
      <c r="L178" s="9">
        <v>-0.22912523000000001</v>
      </c>
      <c r="M178" s="9">
        <v>-0.22912523000000001</v>
      </c>
      <c r="N178" s="9">
        <v>39</v>
      </c>
      <c r="O178" s="9">
        <v>-6.3645897780047506E-2</v>
      </c>
      <c r="P178">
        <v>0</v>
      </c>
      <c r="Q178" s="9">
        <v>56.524997999999997</v>
      </c>
      <c r="R178" s="9">
        <v>0</v>
      </c>
      <c r="S178" s="9">
        <v>1.12474009137882E-4</v>
      </c>
      <c r="T178" s="9">
        <v>0</v>
      </c>
      <c r="U178" s="9">
        <v>27492694.3431734</v>
      </c>
      <c r="V178" s="9">
        <v>113.08579714321201</v>
      </c>
      <c r="W178" s="9">
        <v>6.3645897780047506E-2</v>
      </c>
      <c r="X178" s="9">
        <v>0</v>
      </c>
      <c r="Y178" s="9">
        <v>6.3645897780047506E-2</v>
      </c>
      <c r="Z178" s="9">
        <v>0</v>
      </c>
      <c r="AA178" s="9">
        <v>0</v>
      </c>
      <c r="AB178" s="9">
        <v>3.2894399000000002E-3</v>
      </c>
      <c r="AC178" s="9">
        <v>948.05646000000002</v>
      </c>
      <c r="AQ178" s="9" t="e">
        <f>K178-#REF!</f>
        <v>#REF!</v>
      </c>
    </row>
    <row r="179" spans="1:43" x14ac:dyDescent="0.3">
      <c r="A179">
        <v>2</v>
      </c>
      <c r="B179">
        <v>0</v>
      </c>
      <c r="C179">
        <v>0</v>
      </c>
      <c r="D179">
        <v>0</v>
      </c>
      <c r="E179" s="9">
        <v>0</v>
      </c>
      <c r="F179" s="9">
        <v>0</v>
      </c>
      <c r="G179" s="9">
        <v>0</v>
      </c>
      <c r="H179" s="9">
        <v>114.08579711794999</v>
      </c>
      <c r="I179" s="9">
        <v>-1.7670949</v>
      </c>
      <c r="J179" s="9">
        <v>-1.7671313</v>
      </c>
      <c r="K179" s="9">
        <v>-1.8676959</v>
      </c>
      <c r="L179" s="9">
        <v>-0.2310691</v>
      </c>
      <c r="M179" s="9">
        <v>-0.2310691</v>
      </c>
      <c r="N179" s="9">
        <v>39</v>
      </c>
      <c r="O179" s="9">
        <v>-6.4185863301290405E-2</v>
      </c>
      <c r="P179">
        <v>0</v>
      </c>
      <c r="Q179" s="9">
        <v>56.524997999999997</v>
      </c>
      <c r="R179" s="9">
        <v>0</v>
      </c>
      <c r="S179" s="9">
        <v>1.1342819691910101E-4</v>
      </c>
      <c r="T179" s="9">
        <v>0</v>
      </c>
      <c r="U179" s="9">
        <v>32311187.980563398</v>
      </c>
      <c r="V179" s="9">
        <v>114.08579711794999</v>
      </c>
      <c r="W179" s="9">
        <v>6.4185863301290405E-2</v>
      </c>
      <c r="X179" s="9">
        <v>0</v>
      </c>
      <c r="Y179" s="9">
        <v>6.4185863301290405E-2</v>
      </c>
      <c r="Z179" s="9">
        <v>0</v>
      </c>
      <c r="AA179" s="9">
        <v>0</v>
      </c>
      <c r="AB179" s="9">
        <v>3.3004639999999999E-3</v>
      </c>
      <c r="AC179" s="9">
        <v>946.15581999999995</v>
      </c>
      <c r="AQ179" s="9" t="e">
        <f>K179-#REF!</f>
        <v>#REF!</v>
      </c>
    </row>
    <row r="180" spans="1:43" x14ac:dyDescent="0.3">
      <c r="A180">
        <v>2</v>
      </c>
      <c r="B180">
        <v>0</v>
      </c>
      <c r="C180">
        <v>0</v>
      </c>
      <c r="D180">
        <v>0</v>
      </c>
      <c r="E180" s="9">
        <v>0</v>
      </c>
      <c r="F180" s="9">
        <v>0</v>
      </c>
      <c r="G180" s="9">
        <v>0</v>
      </c>
      <c r="H180" s="9">
        <v>115.085797092688</v>
      </c>
      <c r="I180" s="9">
        <v>-1.7669893999999999</v>
      </c>
      <c r="J180" s="9">
        <v>-1.7662475</v>
      </c>
      <c r="K180" s="9">
        <v>-1.9306831</v>
      </c>
      <c r="L180" s="9">
        <v>-0.23297206000000001</v>
      </c>
      <c r="M180" s="9">
        <v>-0.23297206000000001</v>
      </c>
      <c r="N180" s="9">
        <v>39</v>
      </c>
      <c r="O180" s="9">
        <v>-6.4714461752434504E-2</v>
      </c>
      <c r="P180">
        <v>0</v>
      </c>
      <c r="Q180" s="9">
        <v>56.524997999999997</v>
      </c>
      <c r="R180" s="9">
        <v>0</v>
      </c>
      <c r="S180" s="9">
        <v>1.14361831816094E-4</v>
      </c>
      <c r="T180" s="9">
        <v>0</v>
      </c>
      <c r="U180" s="9">
        <v>28993995.989255801</v>
      </c>
      <c r="V180" s="9">
        <v>115.085797092688</v>
      </c>
      <c r="W180" s="9">
        <v>6.4714461752434504E-2</v>
      </c>
      <c r="X180" s="9">
        <v>0</v>
      </c>
      <c r="Y180" s="9">
        <v>6.4714461752434504E-2</v>
      </c>
      <c r="Z180" s="9">
        <v>0</v>
      </c>
      <c r="AA180" s="9">
        <v>0</v>
      </c>
      <c r="AB180" s="9">
        <v>3.4100644000000001E-3</v>
      </c>
      <c r="AC180" s="9">
        <v>914.83032000000003</v>
      </c>
      <c r="AQ180" s="9" t="e">
        <f>K180-#REF!</f>
        <v>#REF!</v>
      </c>
    </row>
    <row r="181" spans="1:43" x14ac:dyDescent="0.3">
      <c r="A181">
        <v>2</v>
      </c>
      <c r="B181">
        <v>0</v>
      </c>
      <c r="C181">
        <v>0</v>
      </c>
      <c r="D181">
        <v>0</v>
      </c>
      <c r="E181" s="9">
        <v>0</v>
      </c>
      <c r="F181" s="9">
        <v>0</v>
      </c>
      <c r="G181" s="9">
        <v>0</v>
      </c>
      <c r="H181" s="9">
        <v>116.085797067426</v>
      </c>
      <c r="I181" s="9">
        <v>-1.766839</v>
      </c>
      <c r="J181" s="9">
        <v>-1.7672508</v>
      </c>
      <c r="K181" s="9">
        <v>-1.8599224999999999</v>
      </c>
      <c r="L181" s="9">
        <v>-0.23485888999999999</v>
      </c>
      <c r="M181" s="9">
        <v>-0.23485888999999999</v>
      </c>
      <c r="N181" s="9">
        <v>39</v>
      </c>
      <c r="O181" s="9">
        <v>-6.5238577216141694E-2</v>
      </c>
      <c r="P181">
        <v>0</v>
      </c>
      <c r="Q181" s="9">
        <v>56.524997999999997</v>
      </c>
      <c r="R181" s="9">
        <v>0</v>
      </c>
      <c r="S181" s="9">
        <v>1.15288082180503E-4</v>
      </c>
      <c r="T181" s="9">
        <v>0</v>
      </c>
      <c r="U181" s="9">
        <v>33398980.5160066</v>
      </c>
      <c r="V181" s="9">
        <v>116.085797067426</v>
      </c>
      <c r="W181" s="9">
        <v>6.5238577216141694E-2</v>
      </c>
      <c r="X181" s="9">
        <v>0</v>
      </c>
      <c r="Y181" s="9">
        <v>6.5238577216141694E-2</v>
      </c>
      <c r="Z181" s="9">
        <v>0</v>
      </c>
      <c r="AA181" s="9">
        <v>0</v>
      </c>
      <c r="AB181" s="9">
        <v>3.2869496000000002E-3</v>
      </c>
      <c r="AC181" s="9">
        <v>950.17438000000004</v>
      </c>
      <c r="AQ181" s="9" t="e">
        <f>K181-#REF!</f>
        <v>#REF!</v>
      </c>
    </row>
    <row r="182" spans="1:43" x14ac:dyDescent="0.3">
      <c r="A182">
        <v>2</v>
      </c>
      <c r="B182">
        <v>0</v>
      </c>
      <c r="C182">
        <v>0</v>
      </c>
      <c r="D182">
        <v>0</v>
      </c>
      <c r="E182" s="9">
        <v>0</v>
      </c>
      <c r="F182" s="9">
        <v>0</v>
      </c>
      <c r="G182" s="9">
        <v>0</v>
      </c>
      <c r="H182" s="9">
        <v>117.08579704216299</v>
      </c>
      <c r="I182" s="9">
        <v>-1.7670555999999999</v>
      </c>
      <c r="J182" s="9">
        <v>-1.7681496000000001</v>
      </c>
      <c r="K182" s="9">
        <v>-1.9079344</v>
      </c>
      <c r="L182" s="9">
        <v>-0.23674981</v>
      </c>
      <c r="M182" s="9">
        <v>-0.23674981</v>
      </c>
      <c r="N182" s="9">
        <v>39</v>
      </c>
      <c r="O182" s="9">
        <v>-6.5763838576747294E-2</v>
      </c>
      <c r="P182">
        <v>0</v>
      </c>
      <c r="Q182" s="9">
        <v>56.524997999999997</v>
      </c>
      <c r="R182" s="9">
        <v>0</v>
      </c>
      <c r="S182" s="9">
        <v>1.1621681629824899E-4</v>
      </c>
      <c r="T182" s="9">
        <v>0</v>
      </c>
      <c r="U182" s="9">
        <v>38602111.347850204</v>
      </c>
      <c r="V182" s="9">
        <v>117.08579704216299</v>
      </c>
      <c r="W182" s="9">
        <v>6.5763838576747294E-2</v>
      </c>
      <c r="X182" s="9">
        <v>0</v>
      </c>
      <c r="Y182" s="9">
        <v>6.5763838576747294E-2</v>
      </c>
      <c r="Z182" s="9">
        <v>0</v>
      </c>
      <c r="AA182" s="9">
        <v>0</v>
      </c>
      <c r="AB182" s="9">
        <v>3.3735135E-3</v>
      </c>
      <c r="AC182" s="9">
        <v>926.73499000000004</v>
      </c>
      <c r="AQ182" s="9" t="e">
        <f>K182-#REF!</f>
        <v>#REF!</v>
      </c>
    </row>
    <row r="183" spans="1:43" x14ac:dyDescent="0.3">
      <c r="A183">
        <v>2</v>
      </c>
      <c r="B183">
        <v>0</v>
      </c>
      <c r="C183">
        <v>0</v>
      </c>
      <c r="D183">
        <v>0</v>
      </c>
      <c r="E183" s="9">
        <v>0</v>
      </c>
      <c r="F183" s="9">
        <v>0</v>
      </c>
      <c r="G183" s="9">
        <v>0</v>
      </c>
      <c r="H183" s="9">
        <v>118.085797016901</v>
      </c>
      <c r="I183" s="9">
        <v>-1.7670927000000001</v>
      </c>
      <c r="J183" s="9">
        <v>-1.7672158</v>
      </c>
      <c r="K183" s="9">
        <v>-1.873907</v>
      </c>
      <c r="L183" s="9">
        <v>-0.23864668999999999</v>
      </c>
      <c r="M183" s="9">
        <v>-0.23864668999999999</v>
      </c>
      <c r="N183" s="9">
        <v>39</v>
      </c>
      <c r="O183" s="9">
        <v>-6.6290747892942606E-2</v>
      </c>
      <c r="P183">
        <v>0</v>
      </c>
      <c r="Q183" s="9">
        <v>56.524997999999997</v>
      </c>
      <c r="R183" s="9">
        <v>0</v>
      </c>
      <c r="S183" s="9">
        <v>1.1714797858520801E-4</v>
      </c>
      <c r="T183" s="9">
        <v>0</v>
      </c>
      <c r="U183" s="9">
        <v>33769901.876867697</v>
      </c>
      <c r="V183" s="9">
        <v>118.085797016901</v>
      </c>
      <c r="W183" s="9">
        <v>6.6290747892942606E-2</v>
      </c>
      <c r="X183" s="9">
        <v>0</v>
      </c>
      <c r="Y183" s="9">
        <v>6.6290747892942606E-2</v>
      </c>
      <c r="Z183" s="9">
        <v>0</v>
      </c>
      <c r="AA183" s="9">
        <v>0</v>
      </c>
      <c r="AB183" s="9">
        <v>3.3115981999999999E-3</v>
      </c>
      <c r="AC183" s="9">
        <v>943.06488000000002</v>
      </c>
      <c r="AQ183" s="9" t="e">
        <f>K183-#REF!</f>
        <v>#REF!</v>
      </c>
    </row>
    <row r="184" spans="1:43" x14ac:dyDescent="0.3">
      <c r="A184">
        <v>2</v>
      </c>
      <c r="B184">
        <v>0</v>
      </c>
      <c r="C184">
        <v>0</v>
      </c>
      <c r="D184">
        <v>0</v>
      </c>
      <c r="E184" s="9">
        <v>0</v>
      </c>
      <c r="F184" s="9">
        <v>0</v>
      </c>
      <c r="G184" s="9">
        <v>0</v>
      </c>
      <c r="H184" s="9">
        <v>119.085796991639</v>
      </c>
      <c r="I184" s="9">
        <v>-1.7671056000000001</v>
      </c>
      <c r="J184" s="9">
        <v>-1.7669044</v>
      </c>
      <c r="K184" s="9">
        <v>-1.8825567000000001</v>
      </c>
      <c r="L184" s="9">
        <v>-0.24054337000000001</v>
      </c>
      <c r="M184" s="9">
        <v>-0.24054337000000001</v>
      </c>
      <c r="N184" s="9">
        <v>39</v>
      </c>
      <c r="O184" s="9">
        <v>-6.6817599916875303E-2</v>
      </c>
      <c r="P184">
        <v>0</v>
      </c>
      <c r="Q184" s="9">
        <v>56.524997999999997</v>
      </c>
      <c r="R184" s="9">
        <v>0</v>
      </c>
      <c r="S184" s="9">
        <v>1.180788816665E-4</v>
      </c>
      <c r="T184" s="9">
        <v>0</v>
      </c>
      <c r="U184" s="9">
        <v>32601285.286660999</v>
      </c>
      <c r="V184" s="9">
        <v>119.085796991639</v>
      </c>
      <c r="W184" s="9">
        <v>6.6817599916875303E-2</v>
      </c>
      <c r="X184" s="9">
        <v>0</v>
      </c>
      <c r="Y184" s="9">
        <v>6.6817599916875303E-2</v>
      </c>
      <c r="Z184" s="9">
        <v>0</v>
      </c>
      <c r="AA184" s="9">
        <v>0</v>
      </c>
      <c r="AB184" s="9">
        <v>3.3262974999999999E-3</v>
      </c>
      <c r="AC184" s="9">
        <v>938.56635000000006</v>
      </c>
      <c r="AQ184" s="9" t="e">
        <f>K184-#REF!</f>
        <v>#REF!</v>
      </c>
    </row>
    <row r="185" spans="1:43" x14ac:dyDescent="0.3">
      <c r="A185">
        <v>2</v>
      </c>
      <c r="B185">
        <v>0</v>
      </c>
      <c r="C185">
        <v>0</v>
      </c>
      <c r="D185">
        <v>0</v>
      </c>
      <c r="E185" s="9">
        <v>0</v>
      </c>
      <c r="F185" s="9">
        <v>0</v>
      </c>
      <c r="G185" s="9">
        <v>0</v>
      </c>
      <c r="H185" s="9">
        <v>120.085796966377</v>
      </c>
      <c r="I185" s="9">
        <v>-1.7668607000000001</v>
      </c>
      <c r="J185" s="9">
        <v>-1.7675438999999999</v>
      </c>
      <c r="K185" s="9">
        <v>-1.9102589000000001</v>
      </c>
      <c r="L185" s="9">
        <v>-0.24244182</v>
      </c>
      <c r="M185" s="9">
        <v>-0.24244182</v>
      </c>
      <c r="N185" s="9">
        <v>39</v>
      </c>
      <c r="O185" s="9">
        <v>-6.7344948344833303E-2</v>
      </c>
      <c r="P185">
        <v>0</v>
      </c>
      <c r="Q185" s="9">
        <v>56.524997999999997</v>
      </c>
      <c r="R185" s="9">
        <v>0</v>
      </c>
      <c r="S185" s="9">
        <v>1.19010992334607E-4</v>
      </c>
      <c r="T185" s="9">
        <v>0</v>
      </c>
      <c r="U185" s="9">
        <v>35977097.433214799</v>
      </c>
      <c r="V185" s="9">
        <v>120.085796966377</v>
      </c>
      <c r="W185" s="9">
        <v>6.7344948344833303E-2</v>
      </c>
      <c r="X185" s="9">
        <v>0</v>
      </c>
      <c r="Y185" s="9">
        <v>6.7344948344833303E-2</v>
      </c>
      <c r="Z185" s="9">
        <v>0</v>
      </c>
      <c r="AA185" s="9">
        <v>0</v>
      </c>
      <c r="AB185" s="9">
        <v>3.3764665E-3</v>
      </c>
      <c r="AC185" s="9">
        <v>925.29021999999998</v>
      </c>
      <c r="AQ185" s="9" t="e">
        <f>K185-#REF!</f>
        <v>#REF!</v>
      </c>
    </row>
    <row r="186" spans="1:43" x14ac:dyDescent="0.3">
      <c r="A186">
        <v>2</v>
      </c>
      <c r="B186">
        <v>0</v>
      </c>
      <c r="C186">
        <v>0</v>
      </c>
      <c r="D186">
        <v>0</v>
      </c>
      <c r="E186" s="9">
        <v>0</v>
      </c>
      <c r="F186" s="9">
        <v>0</v>
      </c>
      <c r="G186" s="9">
        <v>0</v>
      </c>
      <c r="H186" s="9">
        <v>121.08579694111501</v>
      </c>
      <c r="I186" s="9">
        <v>-1.7669452000000001</v>
      </c>
      <c r="J186" s="9">
        <v>-1.7662898</v>
      </c>
      <c r="K186" s="9">
        <v>-1.929883</v>
      </c>
      <c r="L186" s="9">
        <v>-0.24435398999999999</v>
      </c>
      <c r="M186" s="9">
        <v>-0.24435398999999999</v>
      </c>
      <c r="N186" s="9">
        <v>39</v>
      </c>
      <c r="O186" s="9">
        <v>-6.7876109184423994E-2</v>
      </c>
      <c r="P186">
        <v>0</v>
      </c>
      <c r="Q186" s="9">
        <v>56.524997999999997</v>
      </c>
      <c r="R186" s="9">
        <v>0</v>
      </c>
      <c r="S186" s="9">
        <v>1.19949175139637E-4</v>
      </c>
      <c r="T186" s="9">
        <v>0</v>
      </c>
      <c r="U186" s="9">
        <v>30571520.247102801</v>
      </c>
      <c r="V186" s="9">
        <v>121.08579694111501</v>
      </c>
      <c r="W186" s="9">
        <v>6.7876109184423994E-2</v>
      </c>
      <c r="X186" s="9">
        <v>0</v>
      </c>
      <c r="Y186" s="9">
        <v>6.7876109184423994E-2</v>
      </c>
      <c r="Z186" s="9">
        <v>0</v>
      </c>
      <c r="AA186" s="9">
        <v>0</v>
      </c>
      <c r="AB186" s="9">
        <v>3.4087328000000001E-3</v>
      </c>
      <c r="AC186" s="9">
        <v>915.23157000000003</v>
      </c>
      <c r="AQ186" s="9" t="e">
        <f>K186-#REF!</f>
        <v>#REF!</v>
      </c>
    </row>
    <row r="187" spans="1:43" x14ac:dyDescent="0.3">
      <c r="A187">
        <v>2</v>
      </c>
      <c r="B187">
        <v>0</v>
      </c>
      <c r="C187">
        <v>0</v>
      </c>
      <c r="D187">
        <v>0</v>
      </c>
      <c r="E187" s="9">
        <v>0</v>
      </c>
      <c r="F187" s="9">
        <v>0</v>
      </c>
      <c r="G187" s="9">
        <v>0</v>
      </c>
      <c r="H187" s="9">
        <v>122.085796915853</v>
      </c>
      <c r="I187" s="9">
        <v>-1.7668531000000001</v>
      </c>
      <c r="J187" s="9">
        <v>-1.7679355999999999</v>
      </c>
      <c r="K187" s="9">
        <v>-1.9077820999999999</v>
      </c>
      <c r="L187" s="9">
        <v>-0.24627321999999999</v>
      </c>
      <c r="M187" s="9">
        <v>-0.24627321999999999</v>
      </c>
      <c r="N187" s="9">
        <v>39</v>
      </c>
      <c r="O187" s="9">
        <v>-6.8409227073093201E-2</v>
      </c>
      <c r="P187">
        <v>0</v>
      </c>
      <c r="Q187" s="9">
        <v>56.524997999999997</v>
      </c>
      <c r="R187" s="9">
        <v>0</v>
      </c>
      <c r="S187" s="9">
        <v>1.20891693477405E-4</v>
      </c>
      <c r="T187" s="9">
        <v>0</v>
      </c>
      <c r="U187" s="9">
        <v>38801147.234321803</v>
      </c>
      <c r="V187" s="9">
        <v>122.085796915853</v>
      </c>
      <c r="W187" s="9">
        <v>6.8409227073093201E-2</v>
      </c>
      <c r="X187" s="9">
        <v>0</v>
      </c>
      <c r="Y187" s="9">
        <v>6.8409227073093201E-2</v>
      </c>
      <c r="Z187" s="9">
        <v>0</v>
      </c>
      <c r="AA187" s="9">
        <v>0</v>
      </c>
      <c r="AB187" s="9">
        <v>3.3728359000000001E-3</v>
      </c>
      <c r="AC187" s="9">
        <v>926.69683999999995</v>
      </c>
      <c r="AQ187" s="9" t="e">
        <f>K187-#REF!</f>
        <v>#REF!</v>
      </c>
    </row>
    <row r="188" spans="1:43" x14ac:dyDescent="0.3">
      <c r="A188">
        <v>2</v>
      </c>
      <c r="B188">
        <v>0</v>
      </c>
      <c r="C188">
        <v>0</v>
      </c>
      <c r="D188">
        <v>0</v>
      </c>
      <c r="E188" s="9">
        <v>0</v>
      </c>
      <c r="F188" s="9">
        <v>0</v>
      </c>
      <c r="G188" s="9">
        <v>0</v>
      </c>
      <c r="H188" s="9">
        <v>123.085796890591</v>
      </c>
      <c r="I188" s="9">
        <v>-1.7668465</v>
      </c>
      <c r="J188" s="9">
        <v>-1.7676134999999999</v>
      </c>
      <c r="K188" s="9">
        <v>-1.8904064</v>
      </c>
      <c r="L188" s="9">
        <v>-0.24816120999999999</v>
      </c>
      <c r="M188" s="9">
        <v>-0.24816120999999999</v>
      </c>
      <c r="N188" s="9">
        <v>39</v>
      </c>
      <c r="O188" s="9">
        <v>-6.8933670193625798E-2</v>
      </c>
      <c r="P188">
        <v>0</v>
      </c>
      <c r="Q188" s="9">
        <v>56.524997999999997</v>
      </c>
      <c r="R188" s="9">
        <v>0</v>
      </c>
      <c r="S188" s="9">
        <v>1.21818704657183E-4</v>
      </c>
      <c r="T188" s="9">
        <v>0</v>
      </c>
      <c r="U188" s="9">
        <v>37210244.599520899</v>
      </c>
      <c r="V188" s="9">
        <v>123.085796890591</v>
      </c>
      <c r="W188" s="9">
        <v>6.8933670193625798E-2</v>
      </c>
      <c r="X188" s="9">
        <v>0</v>
      </c>
      <c r="Y188" s="9">
        <v>6.8933670193625798E-2</v>
      </c>
      <c r="Z188" s="9">
        <v>0</v>
      </c>
      <c r="AA188" s="9">
        <v>0</v>
      </c>
      <c r="AB188" s="9">
        <v>3.3415078999999999E-3</v>
      </c>
      <c r="AC188" s="9">
        <v>935.04418999999996</v>
      </c>
      <c r="AQ188" s="9" t="e">
        <f>K188-#REF!</f>
        <v>#REF!</v>
      </c>
    </row>
    <row r="189" spans="1:43" x14ac:dyDescent="0.3">
      <c r="A189">
        <v>2</v>
      </c>
      <c r="B189">
        <v>0</v>
      </c>
      <c r="C189">
        <v>0</v>
      </c>
      <c r="D189">
        <v>0</v>
      </c>
      <c r="E189" s="9">
        <v>0</v>
      </c>
      <c r="F189" s="9">
        <v>0</v>
      </c>
      <c r="G189" s="9">
        <v>0</v>
      </c>
      <c r="H189" s="9">
        <v>124.085796865329</v>
      </c>
      <c r="I189" s="9">
        <v>-1.7669775000000001</v>
      </c>
      <c r="J189" s="9">
        <v>-1.7669954999999999</v>
      </c>
      <c r="K189" s="9">
        <v>-1.9777426</v>
      </c>
      <c r="L189" s="9">
        <v>-0.25001904000000003</v>
      </c>
      <c r="M189" s="9">
        <v>-0.25001904000000003</v>
      </c>
      <c r="N189" s="9">
        <v>39</v>
      </c>
      <c r="O189" s="9">
        <v>-6.9449730359004605E-2</v>
      </c>
      <c r="P189">
        <v>0</v>
      </c>
      <c r="Q189" s="9">
        <v>56.524997999999997</v>
      </c>
      <c r="R189" s="9">
        <v>0</v>
      </c>
      <c r="S189" s="9">
        <v>1.2273058827002E-4</v>
      </c>
      <c r="T189" s="9">
        <v>0</v>
      </c>
      <c r="U189" s="9">
        <v>34309601.4866037</v>
      </c>
      <c r="V189" s="9">
        <v>124.085796865329</v>
      </c>
      <c r="W189" s="9">
        <v>6.9449730359004605E-2</v>
      </c>
      <c r="X189" s="9">
        <v>0</v>
      </c>
      <c r="Y189" s="9">
        <v>6.9449730359004605E-2</v>
      </c>
      <c r="Z189" s="9">
        <v>0</v>
      </c>
      <c r="AA189" s="9">
        <v>0</v>
      </c>
      <c r="AB189" s="9">
        <v>3.4946622E-3</v>
      </c>
      <c r="AC189" s="9">
        <v>893.44060999999999</v>
      </c>
      <c r="AQ189" s="9" t="e">
        <f>K189-#REF!</f>
        <v>#REF!</v>
      </c>
    </row>
    <row r="190" spans="1:43" x14ac:dyDescent="0.3">
      <c r="A190">
        <v>2</v>
      </c>
      <c r="B190">
        <v>0</v>
      </c>
      <c r="C190">
        <v>0</v>
      </c>
      <c r="D190">
        <v>0</v>
      </c>
      <c r="E190" s="9">
        <v>0</v>
      </c>
      <c r="F190" s="9">
        <v>0</v>
      </c>
      <c r="G190" s="9">
        <v>0</v>
      </c>
      <c r="H190" s="9">
        <v>125.085796840066</v>
      </c>
      <c r="I190" s="9">
        <v>-1.7671447</v>
      </c>
      <c r="J190" s="9">
        <v>-1.7670329</v>
      </c>
      <c r="K190" s="9">
        <v>-1.7205732</v>
      </c>
      <c r="L190" s="9">
        <v>-0.25188305999999999</v>
      </c>
      <c r="M190" s="9">
        <v>-0.25188305999999999</v>
      </c>
      <c r="N190" s="9">
        <v>39</v>
      </c>
      <c r="O190" s="9">
        <v>-6.9967519885480403E-2</v>
      </c>
      <c r="P190">
        <v>0</v>
      </c>
      <c r="Q190" s="9">
        <v>56.524997999999997</v>
      </c>
      <c r="R190" s="9">
        <v>0</v>
      </c>
      <c r="S190" s="9">
        <v>1.23645526499413E-4</v>
      </c>
      <c r="T190" s="9">
        <v>0</v>
      </c>
      <c r="U190" s="9">
        <v>34743296.984106101</v>
      </c>
      <c r="V190" s="9">
        <v>125.085796840066</v>
      </c>
      <c r="W190" s="9">
        <v>6.9967519885480403E-2</v>
      </c>
      <c r="X190" s="9">
        <v>0</v>
      </c>
      <c r="Y190" s="9">
        <v>6.9967519885480403E-2</v>
      </c>
      <c r="Z190" s="9">
        <v>0</v>
      </c>
      <c r="AA190" s="9">
        <v>0</v>
      </c>
      <c r="AB190" s="9">
        <v>3.0403092999999998E-3</v>
      </c>
      <c r="AC190" s="9">
        <v>1027.0024000000001</v>
      </c>
      <c r="AQ190" s="9" t="e">
        <f>K190-#REF!</f>
        <v>#REF!</v>
      </c>
    </row>
    <row r="191" spans="1:43" x14ac:dyDescent="0.3">
      <c r="A191">
        <v>2</v>
      </c>
      <c r="B191">
        <v>0</v>
      </c>
      <c r="C191">
        <v>0</v>
      </c>
      <c r="D191">
        <v>0</v>
      </c>
      <c r="E191" s="9">
        <v>0</v>
      </c>
      <c r="F191" s="9">
        <v>0</v>
      </c>
      <c r="G191" s="9">
        <v>0</v>
      </c>
      <c r="H191" s="9">
        <v>126.085796814804</v>
      </c>
      <c r="I191" s="9">
        <v>-1.7669026000000001</v>
      </c>
      <c r="J191" s="9">
        <v>-1.7659568999999999</v>
      </c>
      <c r="K191" s="9">
        <v>-1.8672768</v>
      </c>
      <c r="L191" s="9">
        <v>-0.25374987999999998</v>
      </c>
      <c r="M191" s="9">
        <v>-0.25374987999999998</v>
      </c>
      <c r="N191" s="9">
        <v>39</v>
      </c>
      <c r="O191" s="9">
        <v>-7.0486076611452606E-2</v>
      </c>
      <c r="P191">
        <v>0</v>
      </c>
      <c r="Q191" s="9">
        <v>56.524997999999997</v>
      </c>
      <c r="R191" s="9">
        <v>0</v>
      </c>
      <c r="S191" s="9">
        <v>1.2456128182165201E-4</v>
      </c>
      <c r="T191" s="9">
        <v>0</v>
      </c>
      <c r="U191" s="9">
        <v>30477481.145230599</v>
      </c>
      <c r="V191" s="9">
        <v>126.085796814804</v>
      </c>
      <c r="W191" s="9">
        <v>7.0486076611452606E-2</v>
      </c>
      <c r="X191" s="9">
        <v>0</v>
      </c>
      <c r="Y191" s="9">
        <v>7.0486076611452606E-2</v>
      </c>
      <c r="Z191" s="9">
        <v>0</v>
      </c>
      <c r="AA191" s="9">
        <v>0</v>
      </c>
      <c r="AB191" s="9">
        <v>3.2975303E-3</v>
      </c>
      <c r="AC191" s="9">
        <v>945.73919999999998</v>
      </c>
      <c r="AQ191" s="9" t="e">
        <f>K191-#REF!</f>
        <v>#REF!</v>
      </c>
    </row>
    <row r="192" spans="1:43" x14ac:dyDescent="0.3">
      <c r="A192">
        <v>2</v>
      </c>
      <c r="B192">
        <v>0</v>
      </c>
      <c r="C192">
        <v>0</v>
      </c>
      <c r="D192">
        <v>0</v>
      </c>
      <c r="E192" s="9">
        <v>0</v>
      </c>
      <c r="F192" s="9">
        <v>0</v>
      </c>
      <c r="G192" s="9">
        <v>0</v>
      </c>
      <c r="H192" s="9">
        <v>127.085796789542</v>
      </c>
      <c r="I192" s="9">
        <v>-1.7670414000000001</v>
      </c>
      <c r="J192" s="9">
        <v>-1.7670503</v>
      </c>
      <c r="K192" s="9">
        <v>-1.8840429000000001</v>
      </c>
      <c r="L192" s="9">
        <v>-0.25561910999999998</v>
      </c>
      <c r="M192" s="9">
        <v>-0.25561910999999998</v>
      </c>
      <c r="N192" s="9">
        <v>39</v>
      </c>
      <c r="O192" s="9">
        <v>-7.1005311296661697E-2</v>
      </c>
      <c r="P192">
        <v>0</v>
      </c>
      <c r="Q192" s="9">
        <v>56.524997999999997</v>
      </c>
      <c r="R192" s="9">
        <v>0</v>
      </c>
      <c r="S192" s="9">
        <v>1.2547878903095401E-4</v>
      </c>
      <c r="T192" s="9">
        <v>0</v>
      </c>
      <c r="U192" s="9">
        <v>35343474.544064596</v>
      </c>
      <c r="V192" s="9">
        <v>127.085796789542</v>
      </c>
      <c r="W192" s="9">
        <v>7.1005311296661697E-2</v>
      </c>
      <c r="X192" s="9">
        <v>0</v>
      </c>
      <c r="Y192" s="9">
        <v>7.1005311296661697E-2</v>
      </c>
      <c r="Z192" s="9">
        <v>0</v>
      </c>
      <c r="AA192" s="9">
        <v>0</v>
      </c>
      <c r="AB192" s="9">
        <v>3.3291982999999999E-3</v>
      </c>
      <c r="AC192" s="9">
        <v>937.90344000000005</v>
      </c>
      <c r="AQ192" s="9" t="e">
        <f>K192-#REF!</f>
        <v>#REF!</v>
      </c>
    </row>
    <row r="193" spans="1:43" x14ac:dyDescent="0.3">
      <c r="A193">
        <v>2</v>
      </c>
      <c r="B193">
        <v>0</v>
      </c>
      <c r="C193">
        <v>0</v>
      </c>
      <c r="D193">
        <v>0</v>
      </c>
      <c r="E193" s="9">
        <v>0</v>
      </c>
      <c r="F193" s="9">
        <v>0</v>
      </c>
      <c r="G193" s="9">
        <v>0</v>
      </c>
      <c r="H193" s="9">
        <v>128.08579676427999</v>
      </c>
      <c r="I193" s="9">
        <v>-1.7669273999999999</v>
      </c>
      <c r="J193" s="9">
        <v>-1.7682186</v>
      </c>
      <c r="K193" s="9">
        <v>-1.9009233000000001</v>
      </c>
      <c r="L193" s="9">
        <v>-0.25748633999999998</v>
      </c>
      <c r="M193" s="9">
        <v>-0.25748633999999998</v>
      </c>
      <c r="N193" s="9">
        <v>39</v>
      </c>
      <c r="O193" s="9">
        <v>-7.1523982582913495E-2</v>
      </c>
      <c r="P193">
        <v>0</v>
      </c>
      <c r="Q193" s="9">
        <v>56.524997999999997</v>
      </c>
      <c r="R193" s="9">
        <v>0</v>
      </c>
      <c r="S193" s="9">
        <v>1.2639592214413301E-4</v>
      </c>
      <c r="T193" s="9">
        <v>0</v>
      </c>
      <c r="U193" s="9">
        <v>42461065.657921299</v>
      </c>
      <c r="V193" s="9">
        <v>128.08579676427999</v>
      </c>
      <c r="W193" s="9">
        <v>7.1523982582913495E-2</v>
      </c>
      <c r="X193" s="9">
        <v>0</v>
      </c>
      <c r="Y193" s="9">
        <v>7.1523982582913495E-2</v>
      </c>
      <c r="Z193" s="9">
        <v>0</v>
      </c>
      <c r="AA193" s="9">
        <v>0</v>
      </c>
      <c r="AB193" s="9">
        <v>3.3612478999999998E-3</v>
      </c>
      <c r="AC193" s="9">
        <v>930.18939</v>
      </c>
      <c r="AQ193" s="9" t="e">
        <f>K193-#REF!</f>
        <v>#REF!</v>
      </c>
    </row>
    <row r="194" spans="1:43" x14ac:dyDescent="0.3">
      <c r="A194">
        <v>2</v>
      </c>
      <c r="B194">
        <v>0</v>
      </c>
      <c r="C194">
        <v>0</v>
      </c>
      <c r="D194">
        <v>0</v>
      </c>
      <c r="E194" s="9">
        <v>0</v>
      </c>
      <c r="F194" s="9">
        <v>0</v>
      </c>
      <c r="G194" s="9">
        <v>0</v>
      </c>
      <c r="H194" s="9">
        <v>129.08579673901801</v>
      </c>
      <c r="I194" s="9">
        <v>-1.7669857</v>
      </c>
      <c r="J194" s="9">
        <v>-1.7677833000000001</v>
      </c>
      <c r="K194" s="9">
        <v>-1.9078964</v>
      </c>
      <c r="L194" s="9">
        <v>-0.25934485000000002</v>
      </c>
      <c r="M194" s="9">
        <v>-0.25934485000000002</v>
      </c>
      <c r="N194" s="9">
        <v>39</v>
      </c>
      <c r="O194" s="9">
        <v>-7.20402382709317E-2</v>
      </c>
      <c r="P194">
        <v>0</v>
      </c>
      <c r="Q194" s="9">
        <v>56.524997999999997</v>
      </c>
      <c r="R194" s="9">
        <v>0</v>
      </c>
      <c r="S194" s="9">
        <v>1.2730854155430099E-4</v>
      </c>
      <c r="T194" s="9">
        <v>0</v>
      </c>
      <c r="U194" s="9">
        <v>39902832.829427101</v>
      </c>
      <c r="V194" s="9">
        <v>129.08579673901801</v>
      </c>
      <c r="W194" s="9">
        <v>7.20402382709317E-2</v>
      </c>
      <c r="X194" s="9">
        <v>0</v>
      </c>
      <c r="Y194" s="9">
        <v>7.20402382709317E-2</v>
      </c>
      <c r="Z194" s="9">
        <v>0</v>
      </c>
      <c r="AA194" s="9">
        <v>0</v>
      </c>
      <c r="AB194" s="9">
        <v>3.3727474999999999E-3</v>
      </c>
      <c r="AC194" s="9">
        <v>926.56146000000001</v>
      </c>
      <c r="AQ194" s="9" t="e">
        <f>K194-#REF!</f>
        <v>#REF!</v>
      </c>
    </row>
    <row r="195" spans="1:43" x14ac:dyDescent="0.3">
      <c r="A195">
        <v>2</v>
      </c>
      <c r="B195">
        <v>0</v>
      </c>
      <c r="C195">
        <v>0</v>
      </c>
      <c r="D195">
        <v>0</v>
      </c>
      <c r="E195" s="9">
        <v>0</v>
      </c>
      <c r="F195" s="9">
        <v>0</v>
      </c>
      <c r="G195" s="9">
        <v>0</v>
      </c>
      <c r="H195" s="9">
        <v>130.085796713756</v>
      </c>
      <c r="I195" s="9">
        <v>-1.7670920999999999</v>
      </c>
      <c r="J195" s="9">
        <v>-1.7687010999999999</v>
      </c>
      <c r="K195" s="9">
        <v>-1.8398414000000001</v>
      </c>
      <c r="L195" s="9">
        <v>-0.26117826</v>
      </c>
      <c r="M195" s="9">
        <v>-0.26117826</v>
      </c>
      <c r="N195" s="9">
        <v>39</v>
      </c>
      <c r="O195" s="9">
        <v>-7.2549516053934796E-2</v>
      </c>
      <c r="P195">
        <v>0</v>
      </c>
      <c r="Q195" s="9">
        <v>56.524997999999997</v>
      </c>
      <c r="R195" s="9">
        <v>0</v>
      </c>
      <c r="S195" s="9">
        <v>1.2820930616471799E-4</v>
      </c>
      <c r="T195" s="9">
        <v>0</v>
      </c>
      <c r="U195" s="9">
        <v>46792576.6254794</v>
      </c>
      <c r="V195" s="9">
        <v>130.085796713756</v>
      </c>
      <c r="W195" s="9">
        <v>7.2549516053934796E-2</v>
      </c>
      <c r="X195" s="9">
        <v>0</v>
      </c>
      <c r="Y195" s="9">
        <v>7.2549516053934796E-2</v>
      </c>
      <c r="Z195" s="9">
        <v>0</v>
      </c>
      <c r="AA195" s="9">
        <v>0</v>
      </c>
      <c r="AB195" s="9">
        <v>3.2541292999999998E-3</v>
      </c>
      <c r="AC195" s="9">
        <v>961.33349999999996</v>
      </c>
      <c r="AQ195" s="9" t="e">
        <f>K195-#REF!</f>
        <v>#REF!</v>
      </c>
    </row>
    <row r="196" spans="1:43" x14ac:dyDescent="0.3">
      <c r="A196">
        <v>2</v>
      </c>
      <c r="B196">
        <v>0</v>
      </c>
      <c r="C196">
        <v>0</v>
      </c>
      <c r="D196">
        <v>0</v>
      </c>
      <c r="E196" s="9">
        <v>0</v>
      </c>
      <c r="F196" s="9">
        <v>0</v>
      </c>
      <c r="G196" s="9">
        <v>0</v>
      </c>
      <c r="H196" s="9">
        <v>131.08579668849401</v>
      </c>
      <c r="I196" s="9">
        <v>-1.7668531000000001</v>
      </c>
      <c r="J196" s="9">
        <v>-1.7673304000000001</v>
      </c>
      <c r="K196" s="9">
        <v>-1.9410476999999999</v>
      </c>
      <c r="L196" s="9">
        <v>-0.26303479000000002</v>
      </c>
      <c r="M196" s="9">
        <v>-0.26303479000000002</v>
      </c>
      <c r="N196" s="9">
        <v>39</v>
      </c>
      <c r="O196" s="9">
        <v>-7.3065221631202396E-2</v>
      </c>
      <c r="P196">
        <v>0</v>
      </c>
      <c r="Q196" s="9">
        <v>56.524997999999997</v>
      </c>
      <c r="R196" s="9">
        <v>0</v>
      </c>
      <c r="S196" s="9">
        <v>1.2912072615051199E-4</v>
      </c>
      <c r="T196" s="9">
        <v>0</v>
      </c>
      <c r="U196" s="9">
        <v>37834290.2899554</v>
      </c>
      <c r="V196" s="9">
        <v>131.08579668849401</v>
      </c>
      <c r="W196" s="9">
        <v>7.3065221631202396E-2</v>
      </c>
      <c r="X196" s="9">
        <v>0</v>
      </c>
      <c r="Y196" s="9">
        <v>7.3065221631202396E-2</v>
      </c>
      <c r="Z196" s="9">
        <v>0</v>
      </c>
      <c r="AA196" s="9">
        <v>0</v>
      </c>
      <c r="AB196" s="9">
        <v>3.4304725000000001E-3</v>
      </c>
      <c r="AC196" s="9">
        <v>910.50336000000004</v>
      </c>
      <c r="AQ196" s="9" t="e">
        <f>K196-#REF!</f>
        <v>#REF!</v>
      </c>
    </row>
    <row r="197" spans="1:43" x14ac:dyDescent="0.3">
      <c r="A197">
        <v>2</v>
      </c>
      <c r="B197">
        <v>0</v>
      </c>
      <c r="C197">
        <v>0</v>
      </c>
      <c r="D197">
        <v>0</v>
      </c>
      <c r="E197" s="9">
        <v>0</v>
      </c>
      <c r="F197" s="9">
        <v>0</v>
      </c>
      <c r="G197" s="9">
        <v>0</v>
      </c>
      <c r="H197" s="9">
        <v>132.085796663232</v>
      </c>
      <c r="I197" s="9">
        <v>-1.7668493000000001</v>
      </c>
      <c r="J197" s="9">
        <v>-1.765925</v>
      </c>
      <c r="K197" s="9">
        <v>-1.8494818</v>
      </c>
      <c r="L197" s="9">
        <v>-0.26486629</v>
      </c>
      <c r="M197" s="9">
        <v>-0.26486629</v>
      </c>
      <c r="N197" s="9">
        <v>39</v>
      </c>
      <c r="O197" s="9">
        <v>-7.3573970415115306E-2</v>
      </c>
      <c r="P197">
        <v>0</v>
      </c>
      <c r="Q197" s="9">
        <v>56.524997999999997</v>
      </c>
      <c r="R197" s="9">
        <v>0</v>
      </c>
      <c r="S197" s="9">
        <v>1.3001914136445399E-4</v>
      </c>
      <c r="T197" s="9">
        <v>0</v>
      </c>
      <c r="U197" s="9">
        <v>31691501.926109299</v>
      </c>
      <c r="V197" s="9">
        <v>132.085796663232</v>
      </c>
      <c r="W197" s="9">
        <v>7.3573970415115306E-2</v>
      </c>
      <c r="X197" s="9">
        <v>0</v>
      </c>
      <c r="Y197" s="9">
        <v>7.3573970415115306E-2</v>
      </c>
      <c r="Z197" s="9">
        <v>0</v>
      </c>
      <c r="AA197" s="9">
        <v>0</v>
      </c>
      <c r="AB197" s="9">
        <v>3.2660463E-3</v>
      </c>
      <c r="AC197" s="9">
        <v>954.82153000000005</v>
      </c>
      <c r="AQ197" s="9" t="e">
        <f>K197-#REF!</f>
        <v>#REF!</v>
      </c>
    </row>
    <row r="198" spans="1:43" x14ac:dyDescent="0.3">
      <c r="A198">
        <v>2</v>
      </c>
      <c r="B198">
        <v>0</v>
      </c>
      <c r="C198">
        <v>0</v>
      </c>
      <c r="D198">
        <v>0</v>
      </c>
      <c r="E198" s="9">
        <v>0</v>
      </c>
      <c r="F198" s="9">
        <v>0</v>
      </c>
      <c r="G198" s="9">
        <v>0</v>
      </c>
      <c r="H198" s="9">
        <v>133.085796637969</v>
      </c>
      <c r="I198" s="9">
        <v>-1.7668632</v>
      </c>
      <c r="J198" s="9">
        <v>-1.7659354</v>
      </c>
      <c r="K198" s="9">
        <v>-1.8598844000000001</v>
      </c>
      <c r="L198" s="9">
        <v>-0.26670247000000002</v>
      </c>
      <c r="M198" s="9">
        <v>-0.26670247000000002</v>
      </c>
      <c r="N198" s="9">
        <v>39</v>
      </c>
      <c r="O198" s="9">
        <v>-7.4084016414178694E-2</v>
      </c>
      <c r="P198">
        <v>0</v>
      </c>
      <c r="Q198" s="9">
        <v>56.524997999999997</v>
      </c>
      <c r="R198" s="9">
        <v>0</v>
      </c>
      <c r="S198" s="9">
        <v>1.3091985706290501E-4</v>
      </c>
      <c r="T198" s="9">
        <v>0</v>
      </c>
      <c r="U198" s="9">
        <v>31950849.475176301</v>
      </c>
      <c r="V198" s="9">
        <v>133.085796637969</v>
      </c>
      <c r="W198" s="9">
        <v>7.4084016414178694E-2</v>
      </c>
      <c r="X198" s="9">
        <v>0</v>
      </c>
      <c r="Y198" s="9">
        <v>7.4084016414178694E-2</v>
      </c>
      <c r="Z198" s="9">
        <v>0</v>
      </c>
      <c r="AA198" s="9">
        <v>0</v>
      </c>
      <c r="AB198" s="9">
        <v>3.2844356999999999E-3</v>
      </c>
      <c r="AC198" s="9">
        <v>949.48668999999995</v>
      </c>
      <c r="AQ198" s="9" t="e">
        <f>K198-#REF!</f>
        <v>#REF!</v>
      </c>
    </row>
    <row r="199" spans="1:43" x14ac:dyDescent="0.3">
      <c r="A199">
        <v>2</v>
      </c>
      <c r="B199">
        <v>0</v>
      </c>
      <c r="C199">
        <v>0</v>
      </c>
      <c r="D199">
        <v>0</v>
      </c>
      <c r="E199" s="9">
        <v>0</v>
      </c>
      <c r="F199" s="9">
        <v>0</v>
      </c>
      <c r="G199" s="9">
        <v>0</v>
      </c>
      <c r="H199" s="9">
        <v>134.08579661270699</v>
      </c>
      <c r="I199" s="9">
        <v>-1.7670600000000001</v>
      </c>
      <c r="J199" s="9">
        <v>-1.7670162</v>
      </c>
      <c r="K199" s="9">
        <v>-2.0724714</v>
      </c>
      <c r="L199" s="9">
        <v>-0.26861416999999999</v>
      </c>
      <c r="M199" s="9">
        <v>-0.26861416999999999</v>
      </c>
      <c r="N199" s="9">
        <v>39</v>
      </c>
      <c r="O199" s="9">
        <v>-7.4615046603176305E-2</v>
      </c>
      <c r="P199">
        <v>0</v>
      </c>
      <c r="Q199" s="9">
        <v>56.524997999999997</v>
      </c>
      <c r="R199" s="9">
        <v>0</v>
      </c>
      <c r="S199" s="9">
        <v>1.3185819162226699E-4</v>
      </c>
      <c r="T199" s="9">
        <v>0</v>
      </c>
      <c r="U199" s="9">
        <v>36965991.1523197</v>
      </c>
      <c r="V199" s="9">
        <v>134.08579661270699</v>
      </c>
      <c r="W199" s="9">
        <v>7.4615046603176305E-2</v>
      </c>
      <c r="X199" s="9">
        <v>0</v>
      </c>
      <c r="Y199" s="9">
        <v>7.4615046603176305E-2</v>
      </c>
      <c r="Z199" s="9">
        <v>0</v>
      </c>
      <c r="AA199" s="9">
        <v>0</v>
      </c>
      <c r="AB199" s="9">
        <v>3.6620905E-3</v>
      </c>
      <c r="AC199" s="9">
        <v>852.61303999999996</v>
      </c>
      <c r="AQ199" s="9" t="e">
        <f>K199-#REF!</f>
        <v>#REF!</v>
      </c>
    </row>
    <row r="200" spans="1:43" x14ac:dyDescent="0.3">
      <c r="A200">
        <v>2</v>
      </c>
      <c r="B200">
        <v>0</v>
      </c>
      <c r="C200">
        <v>0</v>
      </c>
      <c r="D200">
        <v>0</v>
      </c>
      <c r="E200" s="9">
        <v>0</v>
      </c>
      <c r="F200" s="9">
        <v>0</v>
      </c>
      <c r="G200" s="9">
        <v>0</v>
      </c>
      <c r="H200" s="9">
        <v>135.085796587445</v>
      </c>
      <c r="I200" s="9">
        <v>-1.767096</v>
      </c>
      <c r="J200" s="9">
        <v>-1.7675936999999999</v>
      </c>
      <c r="K200" s="9">
        <v>-1.9703122</v>
      </c>
      <c r="L200" s="9">
        <v>-0.27054027000000003</v>
      </c>
      <c r="M200" s="9">
        <v>-0.27054027000000003</v>
      </c>
      <c r="N200" s="9">
        <v>39</v>
      </c>
      <c r="O200" s="9">
        <v>-7.5150071783814096E-2</v>
      </c>
      <c r="P200">
        <v>0</v>
      </c>
      <c r="Q200" s="9">
        <v>56.524997999999997</v>
      </c>
      <c r="R200" s="9">
        <v>0</v>
      </c>
      <c r="S200" s="9">
        <v>1.32803900571916E-4</v>
      </c>
      <c r="T200" s="9">
        <v>0</v>
      </c>
      <c r="U200" s="9">
        <v>40445833.724556603</v>
      </c>
      <c r="V200" s="9">
        <v>135.085796587445</v>
      </c>
      <c r="W200" s="9">
        <v>7.5150071783814096E-2</v>
      </c>
      <c r="X200" s="9">
        <v>0</v>
      </c>
      <c r="Y200" s="9">
        <v>7.5150071783814096E-2</v>
      </c>
      <c r="Z200" s="9">
        <v>0</v>
      </c>
      <c r="AA200" s="9">
        <v>0</v>
      </c>
      <c r="AB200" s="9">
        <v>3.4827115000000001E-3</v>
      </c>
      <c r="AC200" s="9">
        <v>897.11352999999997</v>
      </c>
      <c r="AQ200" s="9" t="e">
        <f>K200-#REF!</f>
        <v>#REF!</v>
      </c>
    </row>
    <row r="201" spans="1:43" x14ac:dyDescent="0.3">
      <c r="A201">
        <v>2</v>
      </c>
      <c r="B201">
        <v>0</v>
      </c>
      <c r="C201">
        <v>0</v>
      </c>
      <c r="D201">
        <v>0</v>
      </c>
      <c r="E201" s="9">
        <v>0</v>
      </c>
      <c r="F201" s="9">
        <v>0</v>
      </c>
      <c r="G201" s="9">
        <v>0</v>
      </c>
      <c r="H201" s="9">
        <v>136.08579656218299</v>
      </c>
      <c r="I201" s="9">
        <v>-1.7670912000000001</v>
      </c>
      <c r="J201" s="9">
        <v>-1.7679118</v>
      </c>
      <c r="K201" s="9">
        <v>-1.9078965000000001</v>
      </c>
      <c r="L201" s="9">
        <v>-0.27247828000000002</v>
      </c>
      <c r="M201" s="9">
        <v>-0.27247828000000002</v>
      </c>
      <c r="N201" s="9">
        <v>39</v>
      </c>
      <c r="O201" s="9">
        <v>-7.5688409796953196E-2</v>
      </c>
      <c r="P201">
        <v>0</v>
      </c>
      <c r="Q201" s="9">
        <v>56.524997999999997</v>
      </c>
      <c r="R201" s="9">
        <v>0</v>
      </c>
      <c r="S201" s="9">
        <v>1.33755633895426E-4</v>
      </c>
      <c r="T201" s="9">
        <v>0</v>
      </c>
      <c r="U201" s="9">
        <v>42769182.863012902</v>
      </c>
      <c r="V201" s="9">
        <v>136.08579656218299</v>
      </c>
      <c r="W201" s="9">
        <v>7.5688409796953196E-2</v>
      </c>
      <c r="X201" s="9">
        <v>0</v>
      </c>
      <c r="Y201" s="9">
        <v>7.5688409796953196E-2</v>
      </c>
      <c r="Z201" s="9">
        <v>0</v>
      </c>
      <c r="AA201" s="9">
        <v>0</v>
      </c>
      <c r="AB201" s="9">
        <v>3.3729928999999999E-3</v>
      </c>
      <c r="AC201" s="9">
        <v>926.62878000000001</v>
      </c>
      <c r="AQ201" s="9" t="e">
        <f>K201-#REF!</f>
        <v>#REF!</v>
      </c>
    </row>
    <row r="202" spans="1:43" x14ac:dyDescent="0.3">
      <c r="A202">
        <v>2</v>
      </c>
      <c r="B202">
        <v>0</v>
      </c>
      <c r="C202">
        <v>0</v>
      </c>
      <c r="D202">
        <v>0</v>
      </c>
      <c r="E202" s="9">
        <v>0</v>
      </c>
      <c r="F202" s="9">
        <v>0</v>
      </c>
      <c r="G202" s="9">
        <v>0</v>
      </c>
      <c r="H202" s="9">
        <v>137.08579653692101</v>
      </c>
      <c r="I202" s="9">
        <v>-1.7668763000000001</v>
      </c>
      <c r="J202" s="9">
        <v>-1.7678229999999999</v>
      </c>
      <c r="K202" s="9">
        <v>-1.9448202000000001</v>
      </c>
      <c r="L202" s="9">
        <v>-0.27441722000000002</v>
      </c>
      <c r="M202" s="9">
        <v>-0.27441722000000002</v>
      </c>
      <c r="N202" s="9">
        <v>39</v>
      </c>
      <c r="O202" s="9">
        <v>-7.6227002988808606E-2</v>
      </c>
      <c r="P202">
        <v>0</v>
      </c>
      <c r="Q202" s="9">
        <v>56.524997999999997</v>
      </c>
      <c r="R202" s="9">
        <v>0</v>
      </c>
      <c r="S202" s="9">
        <v>1.3470777308705401E-4</v>
      </c>
      <c r="T202" s="9">
        <v>0</v>
      </c>
      <c r="U202" s="9">
        <v>42481331.835767999</v>
      </c>
      <c r="V202" s="9">
        <v>137.08579653692101</v>
      </c>
      <c r="W202" s="9">
        <v>7.6227002988808606E-2</v>
      </c>
      <c r="X202" s="9">
        <v>0</v>
      </c>
      <c r="Y202" s="9">
        <v>7.6227002988808606E-2</v>
      </c>
      <c r="Z202" s="9">
        <v>0</v>
      </c>
      <c r="AA202" s="9">
        <v>0</v>
      </c>
      <c r="AB202" s="9">
        <v>3.4380979000000001E-3</v>
      </c>
      <c r="AC202" s="9">
        <v>908.99048000000005</v>
      </c>
      <c r="AQ202" s="9" t="e">
        <f>K202-#REF!</f>
        <v>#REF!</v>
      </c>
    </row>
    <row r="203" spans="1:43" x14ac:dyDescent="0.3">
      <c r="A203">
        <v>2</v>
      </c>
      <c r="B203">
        <v>0</v>
      </c>
      <c r="C203">
        <v>0</v>
      </c>
      <c r="D203">
        <v>0</v>
      </c>
      <c r="E203" s="9">
        <v>0</v>
      </c>
      <c r="F203" s="9">
        <v>0</v>
      </c>
      <c r="G203" s="9">
        <v>0</v>
      </c>
      <c r="H203" s="9">
        <v>138.085796511659</v>
      </c>
      <c r="I203" s="9">
        <v>-1.7671492</v>
      </c>
      <c r="J203" s="9">
        <v>-1.7664404</v>
      </c>
      <c r="K203" s="9">
        <v>-1.8937596000000001</v>
      </c>
      <c r="L203" s="9">
        <v>-0.27634192000000002</v>
      </c>
      <c r="M203" s="9">
        <v>-0.27634192000000002</v>
      </c>
      <c r="N203" s="9">
        <v>39</v>
      </c>
      <c r="O203" s="9">
        <v>-7.6761642044100395E-2</v>
      </c>
      <c r="P203">
        <v>0</v>
      </c>
      <c r="Q203" s="9">
        <v>56.524997999999997</v>
      </c>
      <c r="R203" s="9">
        <v>0</v>
      </c>
      <c r="S203" s="9">
        <v>1.3565217766730399E-4</v>
      </c>
      <c r="T203" s="9">
        <v>0</v>
      </c>
      <c r="U203" s="9">
        <v>35237344.850870997</v>
      </c>
      <c r="V203" s="9">
        <v>138.085796511659</v>
      </c>
      <c r="W203" s="9">
        <v>7.6761642044100395E-2</v>
      </c>
      <c r="X203" s="9">
        <v>0</v>
      </c>
      <c r="Y203" s="9">
        <v>7.6761642044100395E-2</v>
      </c>
      <c r="Z203" s="9">
        <v>0</v>
      </c>
      <c r="AA203" s="9">
        <v>0</v>
      </c>
      <c r="AB203" s="9">
        <v>3.3452133999999998E-3</v>
      </c>
      <c r="AC203" s="9">
        <v>932.76904000000002</v>
      </c>
      <c r="AQ203" s="9" t="e">
        <f>K203-#REF!</f>
        <v>#REF!</v>
      </c>
    </row>
    <row r="204" spans="1:43" x14ac:dyDescent="0.3">
      <c r="A204">
        <v>2</v>
      </c>
      <c r="B204">
        <v>0</v>
      </c>
      <c r="C204">
        <v>0</v>
      </c>
      <c r="D204">
        <v>0</v>
      </c>
      <c r="E204" s="9">
        <v>0</v>
      </c>
      <c r="F204" s="9">
        <v>0</v>
      </c>
      <c r="G204" s="9">
        <v>0</v>
      </c>
      <c r="H204" s="9">
        <v>139.08579648639699</v>
      </c>
      <c r="I204" s="9">
        <v>-1.7670717</v>
      </c>
      <c r="J204" s="9">
        <v>-1.7666861</v>
      </c>
      <c r="K204" s="9">
        <v>-1.9275587000000001</v>
      </c>
      <c r="L204" s="9">
        <v>-0.27825223999999998</v>
      </c>
      <c r="M204" s="9">
        <v>-0.27825223999999998</v>
      </c>
      <c r="N204" s="9">
        <v>39</v>
      </c>
      <c r="O204" s="9">
        <v>-7.7292291830725099E-2</v>
      </c>
      <c r="P204">
        <v>0</v>
      </c>
      <c r="Q204" s="9">
        <v>56.524997999999997</v>
      </c>
      <c r="R204" s="9">
        <v>0</v>
      </c>
      <c r="S204" s="9">
        <v>1.36589664172224E-4</v>
      </c>
      <c r="T204" s="9">
        <v>0</v>
      </c>
      <c r="U204" s="9">
        <v>36628466.933266297</v>
      </c>
      <c r="V204" s="9">
        <v>139.08579648639699</v>
      </c>
      <c r="W204" s="9">
        <v>7.7292291830725099E-2</v>
      </c>
      <c r="X204" s="9">
        <v>0</v>
      </c>
      <c r="Y204" s="9">
        <v>7.7292291830725099E-2</v>
      </c>
      <c r="Z204" s="9">
        <v>0</v>
      </c>
      <c r="AA204" s="9">
        <v>0</v>
      </c>
      <c r="AB204" s="9">
        <v>3.4053909999999998E-3</v>
      </c>
      <c r="AC204" s="9">
        <v>916.54076999999995</v>
      </c>
      <c r="AQ204" s="9" t="e">
        <f>K204-#REF!</f>
        <v>#REF!</v>
      </c>
    </row>
    <row r="205" spans="1:43" x14ac:dyDescent="0.3">
      <c r="A205">
        <v>2</v>
      </c>
      <c r="B205">
        <v>0</v>
      </c>
      <c r="C205">
        <v>0</v>
      </c>
      <c r="D205">
        <v>0</v>
      </c>
      <c r="E205" s="9">
        <v>0</v>
      </c>
      <c r="F205" s="9">
        <v>0</v>
      </c>
      <c r="G205" s="9">
        <v>0</v>
      </c>
      <c r="H205" s="9">
        <v>140.085796461135</v>
      </c>
      <c r="I205" s="9">
        <v>-1.7669134</v>
      </c>
      <c r="J205" s="9">
        <v>-1.7678701000000001</v>
      </c>
      <c r="K205" s="9">
        <v>-1.8950171</v>
      </c>
      <c r="L205" s="9">
        <v>-0.28014960999999999</v>
      </c>
      <c r="M205" s="9">
        <v>-0.28014960999999999</v>
      </c>
      <c r="N205" s="9">
        <v>39</v>
      </c>
      <c r="O205" s="9">
        <v>-7.78193350457482E-2</v>
      </c>
      <c r="P205">
        <v>0</v>
      </c>
      <c r="Q205" s="9">
        <v>56.524997999999997</v>
      </c>
      <c r="R205" s="9">
        <v>0</v>
      </c>
      <c r="S205" s="9">
        <v>1.3752141265443001E-4</v>
      </c>
      <c r="T205" s="9">
        <v>0</v>
      </c>
      <c r="U205" s="9">
        <v>43687194.0116743</v>
      </c>
      <c r="V205" s="9">
        <v>140.085796461135</v>
      </c>
      <c r="W205" s="9">
        <v>7.78193350457482E-2</v>
      </c>
      <c r="X205" s="9">
        <v>0</v>
      </c>
      <c r="Y205" s="9">
        <v>7.78193350457482E-2</v>
      </c>
      <c r="Z205" s="9">
        <v>0</v>
      </c>
      <c r="AA205" s="9">
        <v>0</v>
      </c>
      <c r="AB205" s="9">
        <v>3.3501440000000002E-3</v>
      </c>
      <c r="AC205" s="9">
        <v>932.90454</v>
      </c>
      <c r="AQ205" s="9" t="e">
        <f>K205-#REF!</f>
        <v>#REF!</v>
      </c>
    </row>
    <row r="206" spans="1:43" x14ac:dyDescent="0.3">
      <c r="A206">
        <v>2</v>
      </c>
      <c r="B206">
        <v>0</v>
      </c>
      <c r="C206">
        <v>0</v>
      </c>
      <c r="D206">
        <v>0</v>
      </c>
      <c r="E206" s="9">
        <v>0</v>
      </c>
      <c r="F206" s="9">
        <v>0</v>
      </c>
      <c r="G206" s="9">
        <v>0</v>
      </c>
      <c r="H206" s="9">
        <v>141.085796435872</v>
      </c>
      <c r="I206" s="9">
        <v>-1.7668740999999999</v>
      </c>
      <c r="J206" s="9">
        <v>-1.7659522999999999</v>
      </c>
      <c r="K206" s="9">
        <v>-1.8220080999999999</v>
      </c>
      <c r="L206" s="9">
        <v>-0.28205580000000002</v>
      </c>
      <c r="M206" s="9">
        <v>-0.28205580000000002</v>
      </c>
      <c r="N206" s="9">
        <v>39</v>
      </c>
      <c r="O206" s="9">
        <v>-7.8348834830721206E-2</v>
      </c>
      <c r="P206">
        <v>0</v>
      </c>
      <c r="Q206" s="9">
        <v>56.524997999999997</v>
      </c>
      <c r="R206" s="9">
        <v>0</v>
      </c>
      <c r="S206" s="9">
        <v>1.38456477723362E-4</v>
      </c>
      <c r="T206" s="9">
        <v>0</v>
      </c>
      <c r="U206" s="9">
        <v>33858837.801173396</v>
      </c>
      <c r="V206" s="9">
        <v>141.085796435872</v>
      </c>
      <c r="W206" s="9">
        <v>7.8348834830721206E-2</v>
      </c>
      <c r="X206" s="9">
        <v>0</v>
      </c>
      <c r="Y206" s="9">
        <v>7.8348834830721206E-2</v>
      </c>
      <c r="Z206" s="9">
        <v>0</v>
      </c>
      <c r="AA206" s="9">
        <v>0</v>
      </c>
      <c r="AB206" s="9">
        <v>3.2175796000000001E-3</v>
      </c>
      <c r="AC206" s="9">
        <v>969.23406999999997</v>
      </c>
      <c r="AQ206" s="9" t="e">
        <f>K206-#REF!</f>
        <v>#REF!</v>
      </c>
    </row>
    <row r="207" spans="1:43" x14ac:dyDescent="0.3">
      <c r="A207">
        <v>2</v>
      </c>
      <c r="B207">
        <v>0</v>
      </c>
      <c r="C207">
        <v>0</v>
      </c>
      <c r="D207">
        <v>0</v>
      </c>
      <c r="E207" s="9">
        <v>0</v>
      </c>
      <c r="F207" s="9">
        <v>0</v>
      </c>
      <c r="G207" s="9">
        <v>0</v>
      </c>
      <c r="H207" s="9">
        <v>142.08579641060999</v>
      </c>
      <c r="I207" s="9">
        <v>-1.7669953</v>
      </c>
      <c r="J207" s="9">
        <v>-1.7683297</v>
      </c>
      <c r="K207" s="9">
        <v>-1.9108305999999999</v>
      </c>
      <c r="L207" s="9">
        <v>-0.28394734999999999</v>
      </c>
      <c r="M207" s="9">
        <v>-0.28394734999999999</v>
      </c>
      <c r="N207" s="9">
        <v>39</v>
      </c>
      <c r="O207" s="9">
        <v>-7.8874263242642004E-2</v>
      </c>
      <c r="P207">
        <v>0</v>
      </c>
      <c r="Q207" s="9">
        <v>56.524997999999997</v>
      </c>
      <c r="R207" s="9">
        <v>0</v>
      </c>
      <c r="S207" s="9">
        <v>1.39385613871875E-4</v>
      </c>
      <c r="T207" s="9">
        <v>0</v>
      </c>
      <c r="U207" s="9">
        <v>47698560.031095102</v>
      </c>
      <c r="V207" s="9">
        <v>142.08579641060999</v>
      </c>
      <c r="W207" s="9">
        <v>7.8874263242642004E-2</v>
      </c>
      <c r="X207" s="9">
        <v>0</v>
      </c>
      <c r="Y207" s="9">
        <v>7.8874263242642004E-2</v>
      </c>
      <c r="Z207" s="9">
        <v>0</v>
      </c>
      <c r="AA207" s="9">
        <v>0</v>
      </c>
      <c r="AB207" s="9">
        <v>3.3789787000000002E-3</v>
      </c>
      <c r="AC207" s="9">
        <v>925.42462</v>
      </c>
      <c r="AQ207" s="9" t="e">
        <f>K207-#REF!</f>
        <v>#REF!</v>
      </c>
    </row>
    <row r="208" spans="1:43" x14ac:dyDescent="0.3">
      <c r="A208">
        <v>2</v>
      </c>
      <c r="B208">
        <v>0</v>
      </c>
      <c r="C208">
        <v>0</v>
      </c>
      <c r="D208">
        <v>0</v>
      </c>
      <c r="E208" s="9">
        <v>0</v>
      </c>
      <c r="F208" s="9">
        <v>0</v>
      </c>
      <c r="G208" s="9">
        <v>0</v>
      </c>
      <c r="H208" s="9">
        <v>143.085796385348</v>
      </c>
      <c r="I208" s="9">
        <v>-1.7670140000000001</v>
      </c>
      <c r="J208" s="9">
        <v>-1.7664907999999999</v>
      </c>
      <c r="K208" s="9">
        <v>-1.8703251000000001</v>
      </c>
      <c r="L208" s="9">
        <v>-0.28582141</v>
      </c>
      <c r="M208" s="9">
        <v>-0.28582141</v>
      </c>
      <c r="N208" s="9">
        <v>39</v>
      </c>
      <c r="O208" s="9">
        <v>-7.9394833438879903E-2</v>
      </c>
      <c r="P208">
        <v>0</v>
      </c>
      <c r="Q208" s="9">
        <v>56.524997999999997</v>
      </c>
      <c r="R208" s="9">
        <v>0</v>
      </c>
      <c r="S208" s="9">
        <v>1.4030519964663E-4</v>
      </c>
      <c r="T208" s="9">
        <v>0</v>
      </c>
      <c r="U208" s="9">
        <v>36681971.234468997</v>
      </c>
      <c r="V208" s="9">
        <v>143.085796385348</v>
      </c>
      <c r="W208" s="9">
        <v>7.9394833438879903E-2</v>
      </c>
      <c r="X208" s="9">
        <v>0</v>
      </c>
      <c r="Y208" s="9">
        <v>7.9394833438879903E-2</v>
      </c>
      <c r="Z208" s="9">
        <v>0</v>
      </c>
      <c r="AA208" s="9">
        <v>0</v>
      </c>
      <c r="AB208" s="9">
        <v>3.303912E-3</v>
      </c>
      <c r="AC208" s="9">
        <v>944.48328000000004</v>
      </c>
      <c r="AQ208" s="9" t="e">
        <f>K208-#REF!</f>
        <v>#REF!</v>
      </c>
    </row>
    <row r="209" spans="1:43" x14ac:dyDescent="0.3">
      <c r="A209">
        <v>2</v>
      </c>
      <c r="B209">
        <v>0</v>
      </c>
      <c r="C209">
        <v>0</v>
      </c>
      <c r="D209">
        <v>0</v>
      </c>
      <c r="E209" s="9">
        <v>0</v>
      </c>
      <c r="F209" s="9">
        <v>0</v>
      </c>
      <c r="G209" s="9">
        <v>0</v>
      </c>
      <c r="H209" s="9">
        <v>144.08579636008599</v>
      </c>
      <c r="I209" s="9">
        <v>-1.7670296000000001</v>
      </c>
      <c r="J209" s="9">
        <v>-1.7668117999999999</v>
      </c>
      <c r="K209" s="9">
        <v>-1.8792036000000001</v>
      </c>
      <c r="L209" s="9">
        <v>-0.28767683999999999</v>
      </c>
      <c r="M209" s="9">
        <v>-0.28767683999999999</v>
      </c>
      <c r="N209" s="9">
        <v>39</v>
      </c>
      <c r="O209" s="9">
        <v>-7.9910232982807597E-2</v>
      </c>
      <c r="P209">
        <v>0</v>
      </c>
      <c r="Q209" s="9">
        <v>56.524997999999997</v>
      </c>
      <c r="R209" s="9">
        <v>0</v>
      </c>
      <c r="S209" s="9">
        <v>1.4121581103118401E-4</v>
      </c>
      <c r="T209" s="9">
        <v>0</v>
      </c>
      <c r="U209" s="9">
        <v>38506593.758627698</v>
      </c>
      <c r="V209" s="9">
        <v>144.08579636008599</v>
      </c>
      <c r="W209" s="9">
        <v>7.9910232982807597E-2</v>
      </c>
      <c r="X209" s="9">
        <v>0</v>
      </c>
      <c r="Y209" s="9">
        <v>7.9910232982807597E-2</v>
      </c>
      <c r="Z209" s="9">
        <v>0</v>
      </c>
      <c r="AA209" s="9">
        <v>0</v>
      </c>
      <c r="AB209" s="9">
        <v>3.3201991999999999E-3</v>
      </c>
      <c r="AC209" s="9">
        <v>940.19182999999998</v>
      </c>
      <c r="AQ209" s="9" t="e">
        <f>K209-#REF!</f>
        <v>#REF!</v>
      </c>
    </row>
    <row r="210" spans="1:43" x14ac:dyDescent="0.3">
      <c r="A210">
        <v>2</v>
      </c>
      <c r="B210">
        <v>0</v>
      </c>
      <c r="C210">
        <v>0</v>
      </c>
      <c r="D210">
        <v>0</v>
      </c>
      <c r="E210" s="9">
        <v>0</v>
      </c>
      <c r="F210" s="9">
        <v>0</v>
      </c>
      <c r="G210" s="9">
        <v>0</v>
      </c>
      <c r="H210" s="9">
        <v>145.08579633482401</v>
      </c>
      <c r="I210" s="9">
        <v>-1.7668790000000001</v>
      </c>
      <c r="J210" s="9">
        <v>-1.7676482</v>
      </c>
      <c r="K210" s="9">
        <v>-1.8460905999999999</v>
      </c>
      <c r="L210" s="9">
        <v>-0.28954843000000002</v>
      </c>
      <c r="M210" s="9">
        <v>-0.28954843000000002</v>
      </c>
      <c r="N210" s="9">
        <v>39</v>
      </c>
      <c r="O210" s="9">
        <v>-8.0430120425396406E-2</v>
      </c>
      <c r="P210">
        <v>0</v>
      </c>
      <c r="Q210" s="9">
        <v>56.524997999999997</v>
      </c>
      <c r="R210" s="9">
        <v>0</v>
      </c>
      <c r="S210" s="9">
        <v>1.4213478475043001E-4</v>
      </c>
      <c r="T210" s="9">
        <v>0</v>
      </c>
      <c r="U210" s="9">
        <v>43643014.085406199</v>
      </c>
      <c r="V210" s="9">
        <v>145.08579633482401</v>
      </c>
      <c r="W210" s="9">
        <v>8.0430120425396406E-2</v>
      </c>
      <c r="X210" s="9">
        <v>0</v>
      </c>
      <c r="Y210" s="9">
        <v>8.0430120425396406E-2</v>
      </c>
      <c r="Z210" s="9">
        <v>0</v>
      </c>
      <c r="AA210" s="9">
        <v>0</v>
      </c>
      <c r="AB210" s="9">
        <v>3.2632386000000001E-3</v>
      </c>
      <c r="AC210" s="9">
        <v>957.50896999999998</v>
      </c>
      <c r="AQ210" s="9" t="e">
        <f>K210-#REF!</f>
        <v>#REF!</v>
      </c>
    </row>
    <row r="211" spans="1:43" x14ac:dyDescent="0.3">
      <c r="A211">
        <v>2</v>
      </c>
      <c r="B211">
        <v>0</v>
      </c>
      <c r="C211">
        <v>0</v>
      </c>
      <c r="D211">
        <v>0</v>
      </c>
      <c r="E211" s="9">
        <v>0</v>
      </c>
      <c r="F211" s="9">
        <v>0</v>
      </c>
      <c r="G211" s="9">
        <v>0</v>
      </c>
      <c r="H211" s="9">
        <v>146.085796309562</v>
      </c>
      <c r="I211" s="9">
        <v>-1.7668827</v>
      </c>
      <c r="J211" s="9">
        <v>-1.7662933999999999</v>
      </c>
      <c r="K211" s="9">
        <v>-1.8977606</v>
      </c>
      <c r="L211" s="9">
        <v>-0.29139626000000002</v>
      </c>
      <c r="M211" s="9">
        <v>-0.29139626000000002</v>
      </c>
      <c r="N211" s="9">
        <v>39</v>
      </c>
      <c r="O211" s="9">
        <v>-8.0943404254092105E-2</v>
      </c>
      <c r="P211">
        <v>0</v>
      </c>
      <c r="Q211" s="9">
        <v>56.524997999999997</v>
      </c>
      <c r="R211" s="9">
        <v>0</v>
      </c>
      <c r="S211" s="9">
        <v>1.4304140028984099E-4</v>
      </c>
      <c r="T211" s="9">
        <v>0</v>
      </c>
      <c r="U211" s="9">
        <v>36473372.6033393</v>
      </c>
      <c r="V211" s="9">
        <v>146.085796309562</v>
      </c>
      <c r="W211" s="9">
        <v>8.0943404254092105E-2</v>
      </c>
      <c r="X211" s="9">
        <v>0</v>
      </c>
      <c r="Y211" s="9">
        <v>8.0943404254092105E-2</v>
      </c>
      <c r="Z211" s="9">
        <v>0</v>
      </c>
      <c r="AA211" s="9">
        <v>0</v>
      </c>
      <c r="AB211" s="9">
        <v>3.3520020000000002E-3</v>
      </c>
      <c r="AC211" s="9">
        <v>930.7251</v>
      </c>
      <c r="AQ211" s="9" t="e">
        <f>K211-#REF!</f>
        <v>#REF!</v>
      </c>
    </row>
    <row r="212" spans="1:43" x14ac:dyDescent="0.3">
      <c r="A212">
        <v>2</v>
      </c>
      <c r="B212">
        <v>0</v>
      </c>
      <c r="C212">
        <v>0</v>
      </c>
      <c r="D212">
        <v>0</v>
      </c>
      <c r="E212" s="9">
        <v>0</v>
      </c>
      <c r="F212" s="9">
        <v>0</v>
      </c>
      <c r="G212" s="9">
        <v>0</v>
      </c>
      <c r="H212" s="9">
        <v>147.08579628429999</v>
      </c>
      <c r="I212" s="9">
        <v>-1.7669710000000001</v>
      </c>
      <c r="J212" s="9">
        <v>-1.7662035</v>
      </c>
      <c r="K212" s="9">
        <v>-1.8643806000000001</v>
      </c>
      <c r="L212" s="9">
        <v>-0.29326299</v>
      </c>
      <c r="M212" s="9">
        <v>-0.29326299</v>
      </c>
      <c r="N212" s="9">
        <v>39</v>
      </c>
      <c r="O212" s="9">
        <v>-8.14619445193807E-2</v>
      </c>
      <c r="P212">
        <v>0</v>
      </c>
      <c r="Q212" s="9">
        <v>56.524997999999997</v>
      </c>
      <c r="R212" s="9">
        <v>0</v>
      </c>
      <c r="S212" s="9">
        <v>1.4395723964776599E-4</v>
      </c>
      <c r="T212" s="9">
        <v>0</v>
      </c>
      <c r="U212" s="9">
        <v>36298649.169536501</v>
      </c>
      <c r="V212" s="9">
        <v>147.08579628429999</v>
      </c>
      <c r="W212" s="9">
        <v>8.14619445193807E-2</v>
      </c>
      <c r="X212" s="9">
        <v>0</v>
      </c>
      <c r="Y212" s="9">
        <v>8.14619445193807E-2</v>
      </c>
      <c r="Z212" s="9">
        <v>0</v>
      </c>
      <c r="AA212" s="9">
        <v>0</v>
      </c>
      <c r="AB212" s="9">
        <v>3.2928756E-3</v>
      </c>
      <c r="AC212" s="9">
        <v>947.34064000000001</v>
      </c>
      <c r="AQ212" s="9" t="e">
        <f>K212-#REF!</f>
        <v>#REF!</v>
      </c>
    </row>
    <row r="213" spans="1:43" x14ac:dyDescent="0.3">
      <c r="A213">
        <v>2</v>
      </c>
      <c r="B213">
        <v>0</v>
      </c>
      <c r="C213">
        <v>0</v>
      </c>
      <c r="D213">
        <v>0</v>
      </c>
      <c r="E213" s="9">
        <v>0</v>
      </c>
      <c r="F213" s="9">
        <v>0</v>
      </c>
      <c r="G213" s="9">
        <v>0</v>
      </c>
      <c r="H213" s="9">
        <v>148.08579625903801</v>
      </c>
      <c r="I213" s="9">
        <v>-1.7668482000000001</v>
      </c>
      <c r="J213" s="9">
        <v>-1.767536</v>
      </c>
      <c r="K213" s="9">
        <v>-1.8462046000000001</v>
      </c>
      <c r="L213" s="9">
        <v>-0.29515147000000003</v>
      </c>
      <c r="M213" s="9">
        <v>-0.29515147000000003</v>
      </c>
      <c r="N213" s="9">
        <v>39</v>
      </c>
      <c r="O213" s="9">
        <v>-8.1986518017563501E-2</v>
      </c>
      <c r="P213">
        <v>0</v>
      </c>
      <c r="Q213" s="9">
        <v>56.524997999999997</v>
      </c>
      <c r="R213" s="9">
        <v>0</v>
      </c>
      <c r="S213" s="9">
        <v>1.4488445162537199E-4</v>
      </c>
      <c r="T213" s="9">
        <v>0</v>
      </c>
      <c r="U213" s="9">
        <v>43747856.5131796</v>
      </c>
      <c r="V213" s="9">
        <v>148.08579625903801</v>
      </c>
      <c r="W213" s="9">
        <v>8.1986518017563501E-2</v>
      </c>
      <c r="X213" s="9">
        <v>0</v>
      </c>
      <c r="Y213" s="9">
        <v>8.1986518017563501E-2</v>
      </c>
      <c r="Z213" s="9">
        <v>0</v>
      </c>
      <c r="AA213" s="9">
        <v>0</v>
      </c>
      <c r="AB213" s="9">
        <v>3.2632332E-3</v>
      </c>
      <c r="AC213" s="9">
        <v>957.38904000000002</v>
      </c>
      <c r="AQ213" s="9" t="e">
        <f>K213-#REF!</f>
        <v>#REF!</v>
      </c>
    </row>
    <row r="214" spans="1:43" x14ac:dyDescent="0.3">
      <c r="A214">
        <v>2</v>
      </c>
      <c r="B214">
        <v>0</v>
      </c>
      <c r="C214">
        <v>0</v>
      </c>
      <c r="D214">
        <v>0</v>
      </c>
      <c r="E214" s="9">
        <v>0</v>
      </c>
      <c r="F214" s="9">
        <v>0</v>
      </c>
      <c r="G214" s="9">
        <v>0</v>
      </c>
      <c r="H214" s="9">
        <v>149.085796233775</v>
      </c>
      <c r="I214" s="9">
        <v>-1.7671459</v>
      </c>
      <c r="J214" s="9">
        <v>-1.7668438</v>
      </c>
      <c r="K214" s="9">
        <v>-1.8213604999999999</v>
      </c>
      <c r="L214" s="9">
        <v>-0.29700726</v>
      </c>
      <c r="M214" s="9">
        <v>-0.29700726</v>
      </c>
      <c r="N214" s="9">
        <v>39</v>
      </c>
      <c r="O214" s="9">
        <v>-8.2502021003656903E-2</v>
      </c>
      <c r="P214">
        <v>0</v>
      </c>
      <c r="Q214" s="9">
        <v>56.524997999999997</v>
      </c>
      <c r="R214" s="9">
        <v>0</v>
      </c>
      <c r="S214" s="9">
        <v>1.4579525499607099E-4</v>
      </c>
      <c r="T214" s="9">
        <v>0</v>
      </c>
      <c r="U214" s="9">
        <v>39926246.086131804</v>
      </c>
      <c r="V214" s="9">
        <v>149.085796233775</v>
      </c>
      <c r="W214" s="9">
        <v>8.2502021003656903E-2</v>
      </c>
      <c r="X214" s="9">
        <v>0</v>
      </c>
      <c r="Y214" s="9">
        <v>8.2502021003656903E-2</v>
      </c>
      <c r="Z214" s="9">
        <v>0</v>
      </c>
      <c r="AA214" s="9">
        <v>0</v>
      </c>
      <c r="AB214" s="9">
        <v>3.2180593999999998E-3</v>
      </c>
      <c r="AC214" s="9">
        <v>970.06817999999998</v>
      </c>
      <c r="AQ214" s="9" t="e">
        <f>K214-#REF!</f>
        <v>#REF!</v>
      </c>
    </row>
    <row r="215" spans="1:43" x14ac:dyDescent="0.3">
      <c r="A215">
        <v>2</v>
      </c>
      <c r="B215">
        <v>0</v>
      </c>
      <c r="C215">
        <v>0</v>
      </c>
      <c r="D215">
        <v>0</v>
      </c>
      <c r="E215" s="9">
        <v>0</v>
      </c>
      <c r="F215" s="9">
        <v>0</v>
      </c>
      <c r="G215" s="9">
        <v>0</v>
      </c>
      <c r="H215" s="9">
        <v>150.08579620851299</v>
      </c>
      <c r="I215" s="9">
        <v>-1.7669257</v>
      </c>
      <c r="J215" s="9">
        <v>-1.766551</v>
      </c>
      <c r="K215" s="9">
        <v>-1.7921720999999999</v>
      </c>
      <c r="L215" s="9">
        <v>-0.29887237999999999</v>
      </c>
      <c r="M215" s="9">
        <v>-0.29887237999999999</v>
      </c>
      <c r="N215" s="9">
        <v>39</v>
      </c>
      <c r="O215" s="9">
        <v>-8.3020105092247304E-2</v>
      </c>
      <c r="P215">
        <v>0</v>
      </c>
      <c r="Q215" s="9">
        <v>56.524997999999997</v>
      </c>
      <c r="R215" s="9">
        <v>0</v>
      </c>
      <c r="S215" s="9">
        <v>1.4671048483271199E-4</v>
      </c>
      <c r="T215" s="9">
        <v>0</v>
      </c>
      <c r="U215" s="9">
        <v>38655574.082697503</v>
      </c>
      <c r="V215" s="9">
        <v>150.08579620851299</v>
      </c>
      <c r="W215" s="9">
        <v>8.3020105092247304E-2</v>
      </c>
      <c r="X215" s="9">
        <v>0</v>
      </c>
      <c r="Y215" s="9">
        <v>8.3020105092247304E-2</v>
      </c>
      <c r="Z215" s="9">
        <v>0</v>
      </c>
      <c r="AA215" s="9">
        <v>0</v>
      </c>
      <c r="AB215" s="9">
        <v>3.1659633E-3</v>
      </c>
      <c r="AC215" s="9">
        <v>985.70392000000004</v>
      </c>
      <c r="AQ215" s="9" t="e">
        <f>K215-#REF!</f>
        <v>#REF!</v>
      </c>
    </row>
    <row r="216" spans="1:43" x14ac:dyDescent="0.3">
      <c r="A216">
        <v>2</v>
      </c>
      <c r="B216">
        <v>0</v>
      </c>
      <c r="C216">
        <v>0</v>
      </c>
      <c r="D216">
        <v>0</v>
      </c>
      <c r="E216" s="9">
        <v>0</v>
      </c>
      <c r="F216" s="9">
        <v>0</v>
      </c>
      <c r="G216" s="9">
        <v>0</v>
      </c>
      <c r="H216" s="9">
        <v>151.08579618325101</v>
      </c>
      <c r="I216" s="9">
        <v>-1.7670456999999999</v>
      </c>
      <c r="J216" s="9">
        <v>-1.7678912</v>
      </c>
      <c r="K216" s="9">
        <v>-1.8004028000000001</v>
      </c>
      <c r="L216" s="9">
        <v>-0.30068439000000002</v>
      </c>
      <c r="M216" s="9">
        <v>-0.30068439000000002</v>
      </c>
      <c r="N216" s="9">
        <v>39</v>
      </c>
      <c r="O216" s="9">
        <v>-8.3523442647139207E-2</v>
      </c>
      <c r="P216">
        <v>0</v>
      </c>
      <c r="Q216" s="9">
        <v>56.524997999999997</v>
      </c>
      <c r="R216" s="9">
        <v>0</v>
      </c>
      <c r="S216" s="9">
        <v>1.4760032879117599E-4</v>
      </c>
      <c r="T216" s="9">
        <v>0</v>
      </c>
      <c r="U216" s="9">
        <v>47044231.3682184</v>
      </c>
      <c r="V216" s="9">
        <v>151.08579618325101</v>
      </c>
      <c r="W216" s="9">
        <v>8.3523442647139207E-2</v>
      </c>
      <c r="X216" s="9">
        <v>0</v>
      </c>
      <c r="Y216" s="9">
        <v>8.3523442647139207E-2</v>
      </c>
      <c r="Z216" s="9">
        <v>0</v>
      </c>
      <c r="AA216" s="9">
        <v>0</v>
      </c>
      <c r="AB216" s="9">
        <v>3.1829162000000001E-3</v>
      </c>
      <c r="AC216" s="9">
        <v>981.94201999999996</v>
      </c>
      <c r="AQ216" s="9" t="e">
        <f>K216-#REF!</f>
        <v>#REF!</v>
      </c>
    </row>
    <row r="217" spans="1:43" x14ac:dyDescent="0.3">
      <c r="A217">
        <v>2</v>
      </c>
      <c r="B217">
        <v>0</v>
      </c>
      <c r="C217">
        <v>0</v>
      </c>
      <c r="D217">
        <v>0</v>
      </c>
      <c r="E217" s="9">
        <v>0</v>
      </c>
      <c r="F217" s="9">
        <v>0</v>
      </c>
      <c r="G217" s="9">
        <v>0</v>
      </c>
      <c r="H217" s="9">
        <v>152.08579615798899</v>
      </c>
      <c r="I217" s="9">
        <v>-1.7669883</v>
      </c>
      <c r="J217" s="9">
        <v>-1.766891</v>
      </c>
      <c r="K217" s="9">
        <v>-1.8109196000000001</v>
      </c>
      <c r="L217" s="9">
        <v>-0.30251902000000003</v>
      </c>
      <c r="M217" s="9">
        <v>-0.30251902000000003</v>
      </c>
      <c r="N217" s="9">
        <v>39</v>
      </c>
      <c r="O217" s="9">
        <v>-8.40330637817647E-2</v>
      </c>
      <c r="P217">
        <v>0</v>
      </c>
      <c r="Q217" s="9">
        <v>56.524997999999997</v>
      </c>
      <c r="R217" s="9">
        <v>0</v>
      </c>
      <c r="S217" s="9">
        <v>1.4850077127655101E-4</v>
      </c>
      <c r="T217" s="9">
        <v>0</v>
      </c>
      <c r="U217" s="9">
        <v>40926903.073496103</v>
      </c>
      <c r="V217" s="9">
        <v>152.08579615798899</v>
      </c>
      <c r="W217" s="9">
        <v>8.40330637817647E-2</v>
      </c>
      <c r="X217" s="9">
        <v>0</v>
      </c>
      <c r="Y217" s="9">
        <v>8.40330637817647E-2</v>
      </c>
      <c r="Z217" s="9">
        <v>0</v>
      </c>
      <c r="AA217" s="9">
        <v>0</v>
      </c>
      <c r="AB217" s="9">
        <v>3.1996976999999998E-3</v>
      </c>
      <c r="AC217" s="9">
        <v>975.68713000000002</v>
      </c>
      <c r="AQ217" s="9" t="e">
        <f>K217-#REF!</f>
        <v>#REF!</v>
      </c>
    </row>
    <row r="218" spans="1:43" x14ac:dyDescent="0.3">
      <c r="A218">
        <v>2</v>
      </c>
      <c r="B218">
        <v>0</v>
      </c>
      <c r="C218">
        <v>0</v>
      </c>
      <c r="D218">
        <v>0</v>
      </c>
      <c r="E218" s="9">
        <v>0</v>
      </c>
      <c r="F218" s="9">
        <v>0</v>
      </c>
      <c r="G218" s="9">
        <v>0</v>
      </c>
      <c r="H218" s="9">
        <v>153.08579613272701</v>
      </c>
      <c r="I218" s="9">
        <v>-1.7670043</v>
      </c>
      <c r="J218" s="9">
        <v>-1.7677084000000001</v>
      </c>
      <c r="K218" s="9">
        <v>-1.7930105000000001</v>
      </c>
      <c r="L218" s="9">
        <v>-0.30433412999999998</v>
      </c>
      <c r="M218" s="9">
        <v>-0.30433412999999998</v>
      </c>
      <c r="N218" s="9">
        <v>39</v>
      </c>
      <c r="O218" s="9">
        <v>-8.4537256034334499E-2</v>
      </c>
      <c r="P218">
        <v>0</v>
      </c>
      <c r="Q218" s="9">
        <v>56.524997999999997</v>
      </c>
      <c r="R218" s="9">
        <v>0</v>
      </c>
      <c r="S218" s="9">
        <v>1.4939204517051301E-4</v>
      </c>
      <c r="T218" s="9">
        <v>0</v>
      </c>
      <c r="U218" s="9">
        <v>46291676.153032601</v>
      </c>
      <c r="V218" s="9">
        <v>153.08579613272701</v>
      </c>
      <c r="W218" s="9">
        <v>8.4537256034334499E-2</v>
      </c>
      <c r="X218" s="9">
        <v>0</v>
      </c>
      <c r="Y218" s="9">
        <v>8.4537256034334499E-2</v>
      </c>
      <c r="Z218" s="9">
        <v>0</v>
      </c>
      <c r="AA218" s="9">
        <v>0</v>
      </c>
      <c r="AB218" s="9">
        <v>3.1695197999999998E-3</v>
      </c>
      <c r="AC218" s="9">
        <v>985.88849000000005</v>
      </c>
      <c r="AQ218" s="9" t="e">
        <f>K218-#REF!</f>
        <v>#REF!</v>
      </c>
    </row>
    <row r="219" spans="1:43" x14ac:dyDescent="0.3">
      <c r="A219">
        <v>2</v>
      </c>
      <c r="B219">
        <v>0</v>
      </c>
      <c r="C219">
        <v>0</v>
      </c>
      <c r="D219">
        <v>0</v>
      </c>
      <c r="E219" s="9">
        <v>0</v>
      </c>
      <c r="F219" s="9">
        <v>0</v>
      </c>
      <c r="G219" s="9">
        <v>0</v>
      </c>
      <c r="H219" s="9">
        <v>154.085796107465</v>
      </c>
      <c r="I219" s="9">
        <v>-1.7670652</v>
      </c>
      <c r="J219" s="9">
        <v>-1.7667629</v>
      </c>
      <c r="K219" s="9">
        <v>-1.7840176999999999</v>
      </c>
      <c r="L219" s="9">
        <v>-0.30612749</v>
      </c>
      <c r="M219" s="9">
        <v>-0.30612749</v>
      </c>
      <c r="N219" s="9">
        <v>39</v>
      </c>
      <c r="O219" s="9">
        <v>-8.5035414275122997E-2</v>
      </c>
      <c r="P219">
        <v>0</v>
      </c>
      <c r="Q219" s="9">
        <v>56.524997999999997</v>
      </c>
      <c r="R219" s="9">
        <v>0</v>
      </c>
      <c r="S219" s="9">
        <v>1.50272165324233E-4</v>
      </c>
      <c r="T219" s="9">
        <v>0</v>
      </c>
      <c r="U219" s="9">
        <v>40709302.694912799</v>
      </c>
      <c r="V219" s="9">
        <v>154.085796107465</v>
      </c>
      <c r="W219" s="9">
        <v>8.5035414275122997E-2</v>
      </c>
      <c r="X219" s="9">
        <v>0</v>
      </c>
      <c r="Y219" s="9">
        <v>8.5035414275122997E-2</v>
      </c>
      <c r="Z219" s="9">
        <v>0</v>
      </c>
      <c r="AA219" s="9">
        <v>0</v>
      </c>
      <c r="AB219" s="9">
        <v>3.1519362000000002E-3</v>
      </c>
      <c r="AC219" s="9">
        <v>990.32812999999999</v>
      </c>
      <c r="AQ219" s="9" t="e">
        <f>K219-#REF!</f>
        <v>#REF!</v>
      </c>
    </row>
    <row r="220" spans="1:43" x14ac:dyDescent="0.3">
      <c r="A220">
        <v>2</v>
      </c>
      <c r="B220">
        <v>0</v>
      </c>
      <c r="C220">
        <v>0</v>
      </c>
      <c r="D220">
        <v>0</v>
      </c>
      <c r="E220" s="9">
        <v>0</v>
      </c>
      <c r="F220" s="9">
        <v>0</v>
      </c>
      <c r="G220" s="9">
        <v>0</v>
      </c>
      <c r="H220" s="9">
        <v>155.08579608220299</v>
      </c>
      <c r="I220" s="9">
        <v>-1.7670053999999999</v>
      </c>
      <c r="J220" s="9">
        <v>-1.7672554</v>
      </c>
      <c r="K220" s="9">
        <v>-1.8189979000000001</v>
      </c>
      <c r="L220" s="9">
        <v>-0.30794107999999998</v>
      </c>
      <c r="M220" s="9">
        <v>-0.30794107999999998</v>
      </c>
      <c r="N220" s="9">
        <v>39</v>
      </c>
      <c r="O220" s="9">
        <v>-8.5539186311907198E-2</v>
      </c>
      <c r="P220">
        <v>0</v>
      </c>
      <c r="Q220" s="9">
        <v>56.524997999999997</v>
      </c>
      <c r="R220" s="9">
        <v>0</v>
      </c>
      <c r="S220" s="9">
        <v>1.51162464684691E-4</v>
      </c>
      <c r="T220" s="9">
        <v>0</v>
      </c>
      <c r="U220" s="9">
        <v>43820877.867214002</v>
      </c>
      <c r="V220" s="9">
        <v>155.08579608220299</v>
      </c>
      <c r="W220" s="9">
        <v>8.5539186311907198E-2</v>
      </c>
      <c r="X220" s="9">
        <v>0</v>
      </c>
      <c r="Y220" s="9">
        <v>8.5539186311907198E-2</v>
      </c>
      <c r="Z220" s="9">
        <v>0</v>
      </c>
      <c r="AA220" s="9">
        <v>0</v>
      </c>
      <c r="AB220" s="9">
        <v>3.2146338E-3</v>
      </c>
      <c r="AC220" s="9">
        <v>971.55444</v>
      </c>
      <c r="AQ220" s="9" t="e">
        <f>K220-#REF!</f>
        <v>#REF!</v>
      </c>
    </row>
    <row r="221" spans="1:43" x14ac:dyDescent="0.3">
      <c r="A221">
        <v>2</v>
      </c>
      <c r="B221">
        <v>0</v>
      </c>
      <c r="C221">
        <v>0</v>
      </c>
      <c r="D221">
        <v>0</v>
      </c>
      <c r="E221" s="9">
        <v>0</v>
      </c>
      <c r="F221" s="9">
        <v>0</v>
      </c>
      <c r="G221" s="9">
        <v>0</v>
      </c>
      <c r="H221" s="9">
        <v>156.08579605694101</v>
      </c>
      <c r="I221" s="9">
        <v>-1.7669553</v>
      </c>
      <c r="J221" s="9">
        <v>-1.7677683</v>
      </c>
      <c r="K221" s="9">
        <v>-1.6919184</v>
      </c>
      <c r="L221" s="9">
        <v>-0.30972349999999998</v>
      </c>
      <c r="M221" s="9">
        <v>-0.30972349999999998</v>
      </c>
      <c r="N221" s="9">
        <v>39</v>
      </c>
      <c r="O221" s="9">
        <v>-8.6034304961244201E-2</v>
      </c>
      <c r="P221">
        <v>0</v>
      </c>
      <c r="Q221" s="9">
        <v>56.524997999999997</v>
      </c>
      <c r="R221" s="9">
        <v>0</v>
      </c>
      <c r="S221" s="9">
        <v>1.5203771488778999E-4</v>
      </c>
      <c r="T221" s="9">
        <v>0</v>
      </c>
      <c r="U221" s="9">
        <v>47544220.395271398</v>
      </c>
      <c r="V221" s="9">
        <v>156.08579605694101</v>
      </c>
      <c r="W221" s="9">
        <v>8.6034304961244201E-2</v>
      </c>
      <c r="X221" s="9">
        <v>0</v>
      </c>
      <c r="Y221" s="9">
        <v>8.6034304961244201E-2</v>
      </c>
      <c r="Z221" s="9">
        <v>0</v>
      </c>
      <c r="AA221" s="9">
        <v>0</v>
      </c>
      <c r="AB221" s="9">
        <v>2.9909196000000001E-3</v>
      </c>
      <c r="AC221" s="9">
        <v>1044.8307</v>
      </c>
      <c r="AQ221" s="9" t="e">
        <f>K221-#REF!</f>
        <v>#REF!</v>
      </c>
    </row>
    <row r="222" spans="1:43" x14ac:dyDescent="0.3">
      <c r="A222">
        <v>2</v>
      </c>
      <c r="B222">
        <v>0</v>
      </c>
      <c r="C222">
        <v>0</v>
      </c>
      <c r="D222">
        <v>0</v>
      </c>
      <c r="E222" s="9">
        <v>0</v>
      </c>
      <c r="F222" s="9">
        <v>0</v>
      </c>
      <c r="G222" s="9">
        <v>0</v>
      </c>
      <c r="H222" s="9">
        <v>157.085796031678</v>
      </c>
      <c r="I222" s="9">
        <v>-1.7670269000000001</v>
      </c>
      <c r="J222" s="9">
        <v>-1.7664777</v>
      </c>
      <c r="K222" s="9">
        <v>-1.7667942999999999</v>
      </c>
      <c r="L222" s="9">
        <v>-0.31149729999999998</v>
      </c>
      <c r="M222" s="9">
        <v>-0.31149729999999998</v>
      </c>
      <c r="N222" s="9">
        <v>39</v>
      </c>
      <c r="O222" s="9">
        <v>-8.6527031228303894E-2</v>
      </c>
      <c r="P222">
        <v>0</v>
      </c>
      <c r="Q222" s="9">
        <v>56.524997999999997</v>
      </c>
      <c r="R222" s="9">
        <v>0</v>
      </c>
      <c r="S222" s="9">
        <v>1.52908099879516E-4</v>
      </c>
      <c r="T222" s="9">
        <v>0</v>
      </c>
      <c r="U222" s="9">
        <v>39910021.641910397</v>
      </c>
      <c r="V222" s="9">
        <v>157.085796031678</v>
      </c>
      <c r="W222" s="9">
        <v>8.6527031228303894E-2</v>
      </c>
      <c r="X222" s="9">
        <v>0</v>
      </c>
      <c r="Y222" s="9">
        <v>8.6527031228303894E-2</v>
      </c>
      <c r="Z222" s="9">
        <v>0</v>
      </c>
      <c r="AA222" s="9">
        <v>0</v>
      </c>
      <c r="AB222" s="9">
        <v>3.1210028000000002E-3</v>
      </c>
      <c r="AC222" s="9">
        <v>999.82079999999996</v>
      </c>
      <c r="AQ222" s="9" t="e">
        <f>K222-#REF!</f>
        <v>#REF!</v>
      </c>
    </row>
    <row r="223" spans="1:43" x14ac:dyDescent="0.3">
      <c r="A223">
        <v>2</v>
      </c>
      <c r="B223">
        <v>0</v>
      </c>
      <c r="C223">
        <v>0</v>
      </c>
      <c r="D223">
        <v>0</v>
      </c>
      <c r="E223" s="9">
        <v>0</v>
      </c>
      <c r="F223" s="9">
        <v>0</v>
      </c>
      <c r="G223" s="9">
        <v>0</v>
      </c>
      <c r="H223" s="9">
        <v>158.08579600641599</v>
      </c>
      <c r="I223" s="9">
        <v>-1.7668562000000001</v>
      </c>
      <c r="J223" s="9">
        <v>-1.7677704000000001</v>
      </c>
      <c r="K223" s="9">
        <v>-1.7976972</v>
      </c>
      <c r="L223" s="9">
        <v>-0.31328365000000002</v>
      </c>
      <c r="M223" s="9">
        <v>-0.31328365000000002</v>
      </c>
      <c r="N223" s="9">
        <v>39</v>
      </c>
      <c r="O223" s="9">
        <v>-8.7023238516204804E-2</v>
      </c>
      <c r="P223">
        <v>0</v>
      </c>
      <c r="Q223" s="9">
        <v>56.524997999999997</v>
      </c>
      <c r="R223" s="9">
        <v>0</v>
      </c>
      <c r="S223" s="9">
        <v>1.53785282879352E-4</v>
      </c>
      <c r="T223" s="9">
        <v>0</v>
      </c>
      <c r="U223" s="9">
        <v>48106569.867480598</v>
      </c>
      <c r="V223" s="9">
        <v>158.08579600641599</v>
      </c>
      <c r="W223" s="9">
        <v>8.7023238516204804E-2</v>
      </c>
      <c r="X223" s="9">
        <v>0</v>
      </c>
      <c r="Y223" s="9">
        <v>8.7023238516204804E-2</v>
      </c>
      <c r="Z223" s="9">
        <v>0</v>
      </c>
      <c r="AA223" s="9">
        <v>0</v>
      </c>
      <c r="AB223" s="9">
        <v>3.1779159000000002E-3</v>
      </c>
      <c r="AC223" s="9">
        <v>983.35271999999998</v>
      </c>
      <c r="AQ223" s="9" t="e">
        <f>K223-#REF!</f>
        <v>#REF!</v>
      </c>
    </row>
    <row r="224" spans="1:43" x14ac:dyDescent="0.3">
      <c r="A224">
        <v>2</v>
      </c>
      <c r="B224">
        <v>0</v>
      </c>
      <c r="C224">
        <v>0</v>
      </c>
      <c r="D224">
        <v>0</v>
      </c>
      <c r="E224" s="9">
        <v>0</v>
      </c>
      <c r="F224" s="9">
        <v>0</v>
      </c>
      <c r="G224" s="9">
        <v>0</v>
      </c>
      <c r="H224" s="9">
        <v>159.08579598115401</v>
      </c>
      <c r="I224" s="9">
        <v>-1.7670182999999999</v>
      </c>
      <c r="J224" s="9">
        <v>-1.7667755999999999</v>
      </c>
      <c r="K224" s="9">
        <v>-1.742712</v>
      </c>
      <c r="L224" s="9">
        <v>-0.31507540000000001</v>
      </c>
      <c r="M224" s="9">
        <v>-0.31507540000000001</v>
      </c>
      <c r="N224" s="9">
        <v>39</v>
      </c>
      <c r="O224" s="9">
        <v>-8.7520946565336599E-2</v>
      </c>
      <c r="P224">
        <v>0</v>
      </c>
      <c r="Q224" s="9">
        <v>56.524997999999997</v>
      </c>
      <c r="R224" s="9">
        <v>0</v>
      </c>
      <c r="S224" s="9">
        <v>1.5466461957697999E-4</v>
      </c>
      <c r="T224" s="9">
        <v>0</v>
      </c>
      <c r="U224" s="9">
        <v>41970401.8339632</v>
      </c>
      <c r="V224" s="9">
        <v>159.08579598115401</v>
      </c>
      <c r="W224" s="9">
        <v>8.7520946565336599E-2</v>
      </c>
      <c r="X224" s="9">
        <v>0</v>
      </c>
      <c r="Y224" s="9">
        <v>8.7520946565336599E-2</v>
      </c>
      <c r="Z224" s="9">
        <v>0</v>
      </c>
      <c r="AA224" s="9">
        <v>0</v>
      </c>
      <c r="AB224" s="9">
        <v>3.0789811000000002E-3</v>
      </c>
      <c r="AC224" s="9">
        <v>1013.8081</v>
      </c>
      <c r="AQ224" s="9" t="e">
        <f>K224-#REF!</f>
        <v>#REF!</v>
      </c>
    </row>
    <row r="225" spans="1:43" x14ac:dyDescent="0.3">
      <c r="A225">
        <v>2</v>
      </c>
      <c r="B225">
        <v>0</v>
      </c>
      <c r="C225">
        <v>0</v>
      </c>
      <c r="D225">
        <v>0</v>
      </c>
      <c r="E225" s="9">
        <v>0</v>
      </c>
      <c r="F225" s="9">
        <v>0</v>
      </c>
      <c r="G225" s="9">
        <v>0</v>
      </c>
      <c r="H225" s="9">
        <v>160.085795955892</v>
      </c>
      <c r="I225" s="9">
        <v>-1.7670467999999999</v>
      </c>
      <c r="J225" s="9">
        <v>-1.7659940000000001</v>
      </c>
      <c r="K225" s="9">
        <v>-1.7972401</v>
      </c>
      <c r="L225" s="9">
        <v>-0.31686776999999999</v>
      </c>
      <c r="M225" s="9">
        <v>-0.31686776999999999</v>
      </c>
      <c r="N225" s="9">
        <v>39</v>
      </c>
      <c r="O225" s="9">
        <v>-8.8018823384596198E-2</v>
      </c>
      <c r="P225">
        <v>0</v>
      </c>
      <c r="Q225" s="9">
        <v>56.524997999999997</v>
      </c>
      <c r="R225" s="9">
        <v>0</v>
      </c>
      <c r="S225" s="9">
        <v>1.55543874251779E-4</v>
      </c>
      <c r="T225" s="9">
        <v>0</v>
      </c>
      <c r="U225" s="9">
        <v>38228696.000066102</v>
      </c>
      <c r="V225" s="9">
        <v>160.085795955892</v>
      </c>
      <c r="W225" s="9">
        <v>8.8018823384596198E-2</v>
      </c>
      <c r="X225" s="9">
        <v>0</v>
      </c>
      <c r="Y225" s="9">
        <v>8.8018823384596198E-2</v>
      </c>
      <c r="Z225" s="9">
        <v>0</v>
      </c>
      <c r="AA225" s="9">
        <v>0</v>
      </c>
      <c r="AB225" s="9">
        <v>3.1739151999999999E-3</v>
      </c>
      <c r="AC225" s="9">
        <v>982.61437999999998</v>
      </c>
      <c r="AQ225" s="9" t="e">
        <f>K225-#REF!</f>
        <v>#REF!</v>
      </c>
    </row>
    <row r="226" spans="1:43" x14ac:dyDescent="0.3">
      <c r="A226">
        <v>2</v>
      </c>
      <c r="B226">
        <v>0</v>
      </c>
      <c r="C226">
        <v>0</v>
      </c>
      <c r="D226">
        <v>0</v>
      </c>
      <c r="E226" s="9">
        <v>0</v>
      </c>
      <c r="F226" s="9">
        <v>0</v>
      </c>
      <c r="G226" s="9">
        <v>0</v>
      </c>
      <c r="H226" s="9">
        <v>161.08579593063001</v>
      </c>
      <c r="I226" s="9">
        <v>-1.7671555999999999</v>
      </c>
      <c r="J226" s="9">
        <v>-1.7664949000000001</v>
      </c>
      <c r="K226" s="9">
        <v>-1.8486054000000001</v>
      </c>
      <c r="L226" s="9">
        <v>-0.31865510000000002</v>
      </c>
      <c r="M226" s="9">
        <v>-0.31865510000000002</v>
      </c>
      <c r="N226" s="9">
        <v>39</v>
      </c>
      <c r="O226" s="9">
        <v>-8.8515310381286599E-2</v>
      </c>
      <c r="P226">
        <v>0</v>
      </c>
      <c r="Q226" s="9">
        <v>56.524997999999997</v>
      </c>
      <c r="R226" s="9">
        <v>0</v>
      </c>
      <c r="S226" s="9">
        <v>1.5642090690303099E-4</v>
      </c>
      <c r="T226" s="9">
        <v>0</v>
      </c>
      <c r="U226" s="9">
        <v>40917094.503711902</v>
      </c>
      <c r="V226" s="9">
        <v>161.08579593063001</v>
      </c>
      <c r="W226" s="9">
        <v>8.8515310381286599E-2</v>
      </c>
      <c r="X226" s="9">
        <v>0</v>
      </c>
      <c r="Y226" s="9">
        <v>8.8515310381286599E-2</v>
      </c>
      <c r="Z226" s="9">
        <v>0</v>
      </c>
      <c r="AA226" s="9">
        <v>0</v>
      </c>
      <c r="AB226" s="9">
        <v>3.2655520000000001E-3</v>
      </c>
      <c r="AC226" s="9">
        <v>955.58245999999997</v>
      </c>
      <c r="AQ226" s="9" t="e">
        <f>K226-#REF!</f>
        <v>#REF!</v>
      </c>
    </row>
    <row r="227" spans="1:43" x14ac:dyDescent="0.3">
      <c r="A227">
        <v>2</v>
      </c>
      <c r="B227">
        <v>0</v>
      </c>
      <c r="C227">
        <v>0</v>
      </c>
      <c r="D227">
        <v>0</v>
      </c>
      <c r="E227" s="9">
        <v>0</v>
      </c>
      <c r="F227" s="9">
        <v>0</v>
      </c>
      <c r="G227" s="9">
        <v>0</v>
      </c>
      <c r="H227" s="9">
        <v>162.085795905368</v>
      </c>
      <c r="I227" s="9">
        <v>-1.7670641</v>
      </c>
      <c r="J227" s="9">
        <v>-1.7660631</v>
      </c>
      <c r="K227" s="9">
        <v>-1.7422549000000001</v>
      </c>
      <c r="L227" s="9">
        <v>-0.32043976000000002</v>
      </c>
      <c r="M227" s="9">
        <v>-0.32043976000000002</v>
      </c>
      <c r="N227" s="9">
        <v>39</v>
      </c>
      <c r="O227" s="9">
        <v>-8.9011047093133094E-2</v>
      </c>
      <c r="P227">
        <v>0</v>
      </c>
      <c r="Q227" s="9">
        <v>56.524997999999997</v>
      </c>
      <c r="R227" s="9">
        <v>0</v>
      </c>
      <c r="S227" s="9">
        <v>1.57296409365769E-4</v>
      </c>
      <c r="T227" s="9">
        <v>0</v>
      </c>
      <c r="U227" s="9">
        <v>38984838.7150556</v>
      </c>
      <c r="V227" s="9">
        <v>162.085795905368</v>
      </c>
      <c r="W227" s="9">
        <v>8.9011047093133094E-2</v>
      </c>
      <c r="X227" s="9">
        <v>0</v>
      </c>
      <c r="Y227" s="9">
        <v>8.9011047093133094E-2</v>
      </c>
      <c r="Z227" s="9">
        <v>0</v>
      </c>
      <c r="AA227" s="9">
        <v>0</v>
      </c>
      <c r="AB227" s="9">
        <v>3.0769319000000001E-3</v>
      </c>
      <c r="AC227" s="9">
        <v>1013.6652</v>
      </c>
      <c r="AQ227" s="9" t="e">
        <f>K227-#REF!</f>
        <v>#REF!</v>
      </c>
    </row>
    <row r="228" spans="1:43" x14ac:dyDescent="0.3">
      <c r="A228">
        <v>2</v>
      </c>
      <c r="B228">
        <v>0</v>
      </c>
      <c r="C228">
        <v>0</v>
      </c>
      <c r="D228">
        <v>0</v>
      </c>
      <c r="E228" s="9">
        <v>0</v>
      </c>
      <c r="F228" s="9">
        <v>0</v>
      </c>
      <c r="G228" s="9">
        <v>0</v>
      </c>
      <c r="H228" s="9">
        <v>163.08579588010599</v>
      </c>
      <c r="I228" s="9">
        <v>-1.7671545</v>
      </c>
      <c r="J228" s="9">
        <v>-1.7685592999999999</v>
      </c>
      <c r="K228" s="9">
        <v>-1.7080365</v>
      </c>
      <c r="L228" s="9">
        <v>-0.32221481000000002</v>
      </c>
      <c r="M228" s="9">
        <v>-0.32221481000000002</v>
      </c>
      <c r="N228" s="9">
        <v>39</v>
      </c>
      <c r="O228" s="9">
        <v>-8.9504111109408993E-2</v>
      </c>
      <c r="P228">
        <v>0</v>
      </c>
      <c r="Q228" s="9">
        <v>56.524997999999997</v>
      </c>
      <c r="R228" s="9">
        <v>0</v>
      </c>
      <c r="S228" s="9">
        <v>1.5816843494374899E-4</v>
      </c>
      <c r="T228" s="9">
        <v>0</v>
      </c>
      <c r="U228" s="9">
        <v>56298216.011893101</v>
      </c>
      <c r="V228" s="9">
        <v>163.08579588010599</v>
      </c>
      <c r="W228" s="9">
        <v>8.9504111109408993E-2</v>
      </c>
      <c r="X228" s="9">
        <v>0</v>
      </c>
      <c r="Y228" s="9">
        <v>8.9504111109408993E-2</v>
      </c>
      <c r="Z228" s="9">
        <v>0</v>
      </c>
      <c r="AA228" s="9">
        <v>0</v>
      </c>
      <c r="AB228" s="9">
        <v>3.0207639E-3</v>
      </c>
      <c r="AC228" s="9">
        <v>1035.4340999999999</v>
      </c>
      <c r="AQ228" s="9" t="e">
        <f>K228-#REF!</f>
        <v>#REF!</v>
      </c>
    </row>
    <row r="229" spans="1:43" x14ac:dyDescent="0.3">
      <c r="A229">
        <v>2</v>
      </c>
      <c r="B229">
        <v>0</v>
      </c>
      <c r="C229">
        <v>0</v>
      </c>
      <c r="D229">
        <v>0</v>
      </c>
      <c r="E229" s="9">
        <v>0</v>
      </c>
      <c r="F229" s="9">
        <v>0</v>
      </c>
      <c r="G229" s="9">
        <v>0</v>
      </c>
      <c r="H229" s="9">
        <v>164.08579585484401</v>
      </c>
      <c r="I229" s="9">
        <v>-1.7669326999999999</v>
      </c>
      <c r="J229" s="9">
        <v>-1.7677436</v>
      </c>
      <c r="K229" s="9">
        <v>-1.7719384</v>
      </c>
      <c r="L229" s="9">
        <v>-0.32399517</v>
      </c>
      <c r="M229" s="9">
        <v>-0.32399517</v>
      </c>
      <c r="N229" s="9">
        <v>39</v>
      </c>
      <c r="O229" s="9">
        <v>-8.9998656785110598E-2</v>
      </c>
      <c r="P229">
        <v>0</v>
      </c>
      <c r="Q229" s="9">
        <v>56.524997999999997</v>
      </c>
      <c r="R229" s="9">
        <v>0</v>
      </c>
      <c r="S229" s="9">
        <v>1.5904266317430901E-4</v>
      </c>
      <c r="T229" s="9">
        <v>0</v>
      </c>
      <c r="U229" s="9">
        <v>49547315.205246598</v>
      </c>
      <c r="V229" s="9">
        <v>164.08579585484401</v>
      </c>
      <c r="W229" s="9">
        <v>8.9998656785110598E-2</v>
      </c>
      <c r="X229" s="9">
        <v>0</v>
      </c>
      <c r="Y229" s="9">
        <v>8.9998656785110598E-2</v>
      </c>
      <c r="Z229" s="9">
        <v>0</v>
      </c>
      <c r="AA229" s="9">
        <v>0</v>
      </c>
      <c r="AB229" s="9">
        <v>3.1323328000000001E-3</v>
      </c>
      <c r="AC229" s="9">
        <v>997.63262999999995</v>
      </c>
      <c r="AQ229" s="9" t="e">
        <f>K229-#REF!</f>
        <v>#REF!</v>
      </c>
    </row>
    <row r="230" spans="1:43" x14ac:dyDescent="0.3">
      <c r="A230">
        <v>2</v>
      </c>
      <c r="B230">
        <v>0</v>
      </c>
      <c r="C230">
        <v>0</v>
      </c>
      <c r="D230">
        <v>0</v>
      </c>
      <c r="E230" s="9">
        <v>0</v>
      </c>
      <c r="F230" s="9">
        <v>0</v>
      </c>
      <c r="G230" s="9">
        <v>0</v>
      </c>
      <c r="H230" s="9">
        <v>165.085795829581</v>
      </c>
      <c r="I230" s="9">
        <v>-1.7668438</v>
      </c>
      <c r="J230" s="9">
        <v>-1.7680836</v>
      </c>
      <c r="K230" s="9">
        <v>-1.790686</v>
      </c>
      <c r="L230" s="9">
        <v>-0.32577394999999998</v>
      </c>
      <c r="M230" s="9">
        <v>-0.32577394999999998</v>
      </c>
      <c r="N230" s="9">
        <v>39</v>
      </c>
      <c r="O230" s="9">
        <v>-9.0492761615044506E-2</v>
      </c>
      <c r="P230">
        <v>0</v>
      </c>
      <c r="Q230" s="9">
        <v>56.524997999999997</v>
      </c>
      <c r="R230" s="9">
        <v>0</v>
      </c>
      <c r="S230" s="9">
        <v>1.5991628378459201E-4</v>
      </c>
      <c r="T230" s="9">
        <v>0</v>
      </c>
      <c r="U230" s="9">
        <v>52551630.600626796</v>
      </c>
      <c r="V230" s="9">
        <v>165.085795829581</v>
      </c>
      <c r="W230" s="9">
        <v>9.0492761615044506E-2</v>
      </c>
      <c r="X230" s="9">
        <v>0</v>
      </c>
      <c r="Y230" s="9">
        <v>9.0492761615044506E-2</v>
      </c>
      <c r="Z230" s="9">
        <v>0</v>
      </c>
      <c r="AA230" s="9">
        <v>0</v>
      </c>
      <c r="AB230" s="9">
        <v>3.1660824999999999E-3</v>
      </c>
      <c r="AC230" s="9">
        <v>987.37774999999999</v>
      </c>
      <c r="AQ230" s="9" t="e">
        <f>K230-#REF!</f>
        <v>#REF!</v>
      </c>
    </row>
    <row r="231" spans="1:43" x14ac:dyDescent="0.3">
      <c r="A231">
        <v>2</v>
      </c>
      <c r="B231">
        <v>0</v>
      </c>
      <c r="C231">
        <v>0</v>
      </c>
      <c r="D231">
        <v>0</v>
      </c>
      <c r="E231" s="9">
        <v>0</v>
      </c>
      <c r="F231" s="9">
        <v>0</v>
      </c>
      <c r="G231" s="9">
        <v>0</v>
      </c>
      <c r="H231" s="9">
        <v>166.08579580431899</v>
      </c>
      <c r="I231" s="9">
        <v>-1.7671205999999999</v>
      </c>
      <c r="J231" s="9">
        <v>-1.7661055000000001</v>
      </c>
      <c r="K231" s="9">
        <v>-1.7386729000000001</v>
      </c>
      <c r="L231" s="9">
        <v>-0.32753742000000002</v>
      </c>
      <c r="M231" s="9">
        <v>-0.32753742000000002</v>
      </c>
      <c r="N231" s="9">
        <v>39</v>
      </c>
      <c r="O231" s="9">
        <v>-9.0982617667615395E-2</v>
      </c>
      <c r="P231">
        <v>0</v>
      </c>
      <c r="Q231" s="9">
        <v>56.524997999999997</v>
      </c>
      <c r="R231" s="9">
        <v>0</v>
      </c>
      <c r="S231" s="9">
        <v>1.6078141206148401E-4</v>
      </c>
      <c r="T231" s="9">
        <v>0</v>
      </c>
      <c r="U231" s="9">
        <v>40055150.549442299</v>
      </c>
      <c r="V231" s="9">
        <v>166.08579580431899</v>
      </c>
      <c r="W231" s="9">
        <v>9.0982617667615395E-2</v>
      </c>
      <c r="X231" s="9">
        <v>0</v>
      </c>
      <c r="Y231" s="9">
        <v>9.0982617667615395E-2</v>
      </c>
      <c r="Z231" s="9">
        <v>0</v>
      </c>
      <c r="AA231" s="9">
        <v>0</v>
      </c>
      <c r="AB231" s="9">
        <v>3.0706797E-3</v>
      </c>
      <c r="AC231" s="9">
        <v>1015.778</v>
      </c>
      <c r="AQ231" s="9" t="e">
        <f>K231-#REF!</f>
        <v>#REF!</v>
      </c>
    </row>
    <row r="232" spans="1:43" x14ac:dyDescent="0.3">
      <c r="A232">
        <v>2</v>
      </c>
      <c r="B232">
        <v>0</v>
      </c>
      <c r="C232">
        <v>0</v>
      </c>
      <c r="D232">
        <v>0</v>
      </c>
      <c r="E232" s="9">
        <v>0</v>
      </c>
      <c r="F232" s="9">
        <v>0</v>
      </c>
      <c r="G232" s="9">
        <v>0</v>
      </c>
      <c r="H232" s="9">
        <v>167.08579577905701</v>
      </c>
      <c r="I232" s="9">
        <v>-1.76684</v>
      </c>
      <c r="J232" s="9">
        <v>-1.7678860000000001</v>
      </c>
      <c r="K232" s="9">
        <v>-1.7302135999999999</v>
      </c>
      <c r="L232" s="9">
        <v>-0.32927546000000002</v>
      </c>
      <c r="M232" s="9">
        <v>-0.32927546000000002</v>
      </c>
      <c r="N232" s="9">
        <v>39</v>
      </c>
      <c r="O232" s="9">
        <v>-9.1465403666853906E-2</v>
      </c>
      <c r="P232">
        <v>0</v>
      </c>
      <c r="Q232" s="9">
        <v>56.524997999999997</v>
      </c>
      <c r="R232" s="9">
        <v>0</v>
      </c>
      <c r="S232" s="9">
        <v>1.6163492860471099E-4</v>
      </c>
      <c r="T232" s="9">
        <v>0</v>
      </c>
      <c r="U232" s="9">
        <v>51476223.949808903</v>
      </c>
      <c r="V232" s="9">
        <v>167.08579577905701</v>
      </c>
      <c r="W232" s="9">
        <v>9.1465403666853906E-2</v>
      </c>
      <c r="X232" s="9">
        <v>0</v>
      </c>
      <c r="Y232" s="9">
        <v>9.1465403666853906E-2</v>
      </c>
      <c r="Z232" s="9">
        <v>0</v>
      </c>
      <c r="AA232" s="9">
        <v>0</v>
      </c>
      <c r="AB232" s="9">
        <v>3.0588205E-3</v>
      </c>
      <c r="AC232" s="9">
        <v>1021.7732999999999</v>
      </c>
      <c r="AQ232" s="9" t="e">
        <f>K232-#REF!</f>
        <v>#REF!</v>
      </c>
    </row>
    <row r="233" spans="1:43" x14ac:dyDescent="0.3">
      <c r="A233">
        <v>2</v>
      </c>
      <c r="B233">
        <v>0</v>
      </c>
      <c r="C233">
        <v>0</v>
      </c>
      <c r="D233">
        <v>0</v>
      </c>
      <c r="E233" s="9">
        <v>0</v>
      </c>
      <c r="F233" s="9">
        <v>0</v>
      </c>
      <c r="G233" s="9">
        <v>0</v>
      </c>
      <c r="H233" s="9">
        <v>168.085795753795</v>
      </c>
      <c r="I233" s="9">
        <v>-1.7669225</v>
      </c>
      <c r="J233" s="9">
        <v>-1.7666609</v>
      </c>
      <c r="K233" s="9">
        <v>-1.7706811</v>
      </c>
      <c r="L233" s="9">
        <v>-0.33101541000000001</v>
      </c>
      <c r="M233" s="9">
        <v>-0.33101541000000001</v>
      </c>
      <c r="N233" s="9">
        <v>39</v>
      </c>
      <c r="O233" s="9">
        <v>-9.1948721595134897E-2</v>
      </c>
      <c r="P233">
        <v>0</v>
      </c>
      <c r="Q233" s="9">
        <v>56.524997999999997</v>
      </c>
      <c r="R233" s="9">
        <v>0</v>
      </c>
      <c r="S233" s="9">
        <v>1.6248878968665699E-4</v>
      </c>
      <c r="T233" s="9">
        <v>0</v>
      </c>
      <c r="U233" s="9">
        <v>43430280.493396498</v>
      </c>
      <c r="V233" s="9">
        <v>168.085795753795</v>
      </c>
      <c r="W233" s="9">
        <v>9.1948721595134897E-2</v>
      </c>
      <c r="X233" s="9">
        <v>0</v>
      </c>
      <c r="Y233" s="9">
        <v>9.1948721595134897E-2</v>
      </c>
      <c r="Z233" s="9">
        <v>0</v>
      </c>
      <c r="AA233" s="9">
        <v>0</v>
      </c>
      <c r="AB233" s="9">
        <v>3.1281931000000001E-3</v>
      </c>
      <c r="AC233" s="9">
        <v>997.72955000000002</v>
      </c>
      <c r="AQ233" s="9" t="e">
        <f>K233-#REF!</f>
        <v>#REF!</v>
      </c>
    </row>
    <row r="234" spans="1:43" x14ac:dyDescent="0.3">
      <c r="A234">
        <v>2</v>
      </c>
      <c r="B234">
        <v>0</v>
      </c>
      <c r="C234">
        <v>0</v>
      </c>
      <c r="D234">
        <v>0</v>
      </c>
      <c r="E234" s="9">
        <v>0</v>
      </c>
      <c r="F234" s="9">
        <v>0</v>
      </c>
      <c r="G234" s="9">
        <v>0</v>
      </c>
      <c r="H234" s="9">
        <v>169.08579572853299</v>
      </c>
      <c r="I234" s="9">
        <v>-1.7670528999999999</v>
      </c>
      <c r="J234" s="9">
        <v>-1.7674193</v>
      </c>
      <c r="K234" s="9">
        <v>-1.9189849000000001</v>
      </c>
      <c r="L234" s="9">
        <v>-0.33295161000000001</v>
      </c>
      <c r="M234" s="9">
        <v>-0.33295161000000001</v>
      </c>
      <c r="N234" s="9">
        <v>39</v>
      </c>
      <c r="O234" s="9">
        <v>-9.2486556535025397E-2</v>
      </c>
      <c r="P234">
        <v>0</v>
      </c>
      <c r="Q234" s="9">
        <v>56.524997999999997</v>
      </c>
      <c r="R234" s="9">
        <v>0</v>
      </c>
      <c r="S234" s="9">
        <v>1.63439365385784E-4</v>
      </c>
      <c r="T234" s="9">
        <v>0</v>
      </c>
      <c r="U234" s="9">
        <v>48511489.299888797</v>
      </c>
      <c r="V234" s="9">
        <v>169.08579572853299</v>
      </c>
      <c r="W234" s="9">
        <v>9.2486556535025397E-2</v>
      </c>
      <c r="X234" s="9">
        <v>0</v>
      </c>
      <c r="Y234" s="9">
        <v>9.2486556535025397E-2</v>
      </c>
      <c r="Z234" s="9">
        <v>0</v>
      </c>
      <c r="AA234" s="9">
        <v>0</v>
      </c>
      <c r="AB234" s="9">
        <v>3.3916509999999999E-3</v>
      </c>
      <c r="AC234" s="9">
        <v>921.01782000000003</v>
      </c>
      <c r="AQ234" s="9" t="e">
        <f>K234-#REF!</f>
        <v>#REF!</v>
      </c>
    </row>
    <row r="235" spans="1:43" x14ac:dyDescent="0.3">
      <c r="A235">
        <v>2</v>
      </c>
      <c r="B235">
        <v>0</v>
      </c>
      <c r="C235">
        <v>0</v>
      </c>
      <c r="D235">
        <v>0</v>
      </c>
      <c r="E235" s="9">
        <v>0</v>
      </c>
      <c r="F235" s="9">
        <v>0</v>
      </c>
      <c r="G235" s="9">
        <v>0</v>
      </c>
      <c r="H235" s="9">
        <v>170.085795703271</v>
      </c>
      <c r="I235" s="9">
        <v>-1.7669079999999999</v>
      </c>
      <c r="J235" s="9">
        <v>-1.7674003</v>
      </c>
      <c r="K235" s="9">
        <v>-1.9018759999999999</v>
      </c>
      <c r="L235" s="9">
        <v>-0.33488223</v>
      </c>
      <c r="M235" s="9">
        <v>-0.33488223</v>
      </c>
      <c r="N235" s="9">
        <v>39</v>
      </c>
      <c r="O235" s="9">
        <v>-9.30228402986394E-2</v>
      </c>
      <c r="P235">
        <v>0</v>
      </c>
      <c r="Q235" s="9">
        <v>56.524997999999997</v>
      </c>
      <c r="R235" s="9">
        <v>0</v>
      </c>
      <c r="S235" s="9">
        <v>1.6438719477593599E-4</v>
      </c>
      <c r="T235" s="9">
        <v>0</v>
      </c>
      <c r="U235" s="9">
        <v>48657562.481775001</v>
      </c>
      <c r="V235" s="9">
        <v>170.085795703271</v>
      </c>
      <c r="W235" s="9">
        <v>9.30228402986394E-2</v>
      </c>
      <c r="X235" s="9">
        <v>0</v>
      </c>
      <c r="Y235" s="9">
        <v>9.30228402986394E-2</v>
      </c>
      <c r="Z235" s="9">
        <v>0</v>
      </c>
      <c r="AA235" s="9">
        <v>0</v>
      </c>
      <c r="AB235" s="9">
        <v>3.3613760000000001E-3</v>
      </c>
      <c r="AC235" s="9">
        <v>929.29314999999997</v>
      </c>
      <c r="AQ235" s="9" t="e">
        <f>K235-#REF!</f>
        <v>#REF!</v>
      </c>
    </row>
    <row r="236" spans="1:43" x14ac:dyDescent="0.3">
      <c r="A236">
        <v>2</v>
      </c>
      <c r="B236">
        <v>0</v>
      </c>
      <c r="C236">
        <v>0</v>
      </c>
      <c r="D236">
        <v>0</v>
      </c>
      <c r="E236" s="9">
        <v>0</v>
      </c>
      <c r="F236" s="9">
        <v>0</v>
      </c>
      <c r="G236" s="9">
        <v>0</v>
      </c>
      <c r="H236" s="9">
        <v>171.08579567800899</v>
      </c>
      <c r="I236" s="9">
        <v>-1.7668735</v>
      </c>
      <c r="J236" s="9">
        <v>-1.7663720000000001</v>
      </c>
      <c r="K236" s="9">
        <v>-1.8833949999999999</v>
      </c>
      <c r="L236" s="9">
        <v>-0.33681884000000001</v>
      </c>
      <c r="M236" s="9">
        <v>-0.33681884000000001</v>
      </c>
      <c r="N236" s="9">
        <v>39</v>
      </c>
      <c r="O236" s="9">
        <v>-9.3560789347430007E-2</v>
      </c>
      <c r="P236">
        <v>0</v>
      </c>
      <c r="Q236" s="9">
        <v>56.524997999999997</v>
      </c>
      <c r="R236" s="9">
        <v>0</v>
      </c>
      <c r="S236" s="9">
        <v>1.6533741188267799E-4</v>
      </c>
      <c r="T236" s="9">
        <v>0</v>
      </c>
      <c r="U236" s="9">
        <v>42577474.828544296</v>
      </c>
      <c r="V236" s="9">
        <v>171.08579567800899</v>
      </c>
      <c r="W236" s="9">
        <v>9.3560789347430007E-2</v>
      </c>
      <c r="X236" s="9">
        <v>0</v>
      </c>
      <c r="Y236" s="9">
        <v>9.3560789347430007E-2</v>
      </c>
      <c r="Z236" s="9">
        <v>0</v>
      </c>
      <c r="AA236" s="9">
        <v>0</v>
      </c>
      <c r="AB236" s="9">
        <v>3.326776E-3</v>
      </c>
      <c r="AC236" s="9">
        <v>937.86590999999999</v>
      </c>
      <c r="AQ236" s="9" t="e">
        <f>K236-#REF!</f>
        <v>#REF!</v>
      </c>
    </row>
    <row r="237" spans="1:43" x14ac:dyDescent="0.3">
      <c r="A237">
        <v>2</v>
      </c>
      <c r="B237">
        <v>0</v>
      </c>
      <c r="C237">
        <v>0</v>
      </c>
      <c r="D237">
        <v>0</v>
      </c>
      <c r="E237" s="9">
        <v>0</v>
      </c>
      <c r="F237" s="9">
        <v>0</v>
      </c>
      <c r="G237" s="9">
        <v>0</v>
      </c>
      <c r="H237" s="9">
        <v>172.08579565274701</v>
      </c>
      <c r="I237" s="9">
        <v>-1.7671433999999999</v>
      </c>
      <c r="J237" s="9">
        <v>-1.7685556</v>
      </c>
      <c r="K237" s="9">
        <v>-1.9341887</v>
      </c>
      <c r="L237" s="9">
        <v>-0.33875301000000002</v>
      </c>
      <c r="M237" s="9">
        <v>-0.33875301000000002</v>
      </c>
      <c r="N237" s="9">
        <v>39</v>
      </c>
      <c r="O237" s="9">
        <v>-9.40980588481823E-2</v>
      </c>
      <c r="P237">
        <v>0</v>
      </c>
      <c r="Q237" s="9">
        <v>56.524997999999997</v>
      </c>
      <c r="R237" s="9">
        <v>0</v>
      </c>
      <c r="S237" s="9">
        <v>1.6628760314464601E-4</v>
      </c>
      <c r="T237" s="9">
        <v>0</v>
      </c>
      <c r="U237" s="9">
        <v>59149623.772074401</v>
      </c>
      <c r="V237" s="9">
        <v>172.08579565274701</v>
      </c>
      <c r="W237" s="9">
        <v>9.40980588481823E-2</v>
      </c>
      <c r="X237" s="9">
        <v>0</v>
      </c>
      <c r="Y237" s="9">
        <v>9.40980588481823E-2</v>
      </c>
      <c r="Z237" s="9">
        <v>0</v>
      </c>
      <c r="AA237" s="9">
        <v>0</v>
      </c>
      <c r="AB237" s="9">
        <v>3.4207203E-3</v>
      </c>
      <c r="AC237" s="9">
        <v>914.36559999999997</v>
      </c>
      <c r="AQ237" s="9" t="e">
        <f>K237-#REF!</f>
        <v>#REF!</v>
      </c>
    </row>
    <row r="238" spans="1:43" x14ac:dyDescent="0.3">
      <c r="A238">
        <v>2</v>
      </c>
      <c r="B238">
        <v>0</v>
      </c>
      <c r="C238">
        <v>0</v>
      </c>
      <c r="D238">
        <v>0</v>
      </c>
      <c r="E238" s="9">
        <v>0</v>
      </c>
      <c r="F238" s="9">
        <v>0</v>
      </c>
      <c r="G238" s="9">
        <v>0</v>
      </c>
      <c r="H238" s="9">
        <v>173.085795627484</v>
      </c>
      <c r="I238" s="9">
        <v>-1.7670653000000001</v>
      </c>
      <c r="J238" s="9">
        <v>-1.7663426</v>
      </c>
      <c r="K238" s="9">
        <v>-1.9432577</v>
      </c>
      <c r="L238" s="9">
        <v>-0.34066280999999998</v>
      </c>
      <c r="M238" s="9">
        <v>-0.34066280999999998</v>
      </c>
      <c r="N238" s="9">
        <v>39</v>
      </c>
      <c r="O238" s="9">
        <v>-9.4628558787272998E-2</v>
      </c>
      <c r="P238">
        <v>0</v>
      </c>
      <c r="Q238" s="9">
        <v>56.524997999999997</v>
      </c>
      <c r="R238" s="9">
        <v>0</v>
      </c>
      <c r="S238" s="9">
        <v>1.6722464419758701E-4</v>
      </c>
      <c r="T238" s="9">
        <v>0</v>
      </c>
      <c r="U238" s="9">
        <v>42904344.758385099</v>
      </c>
      <c r="V238" s="9">
        <v>173.085795627484</v>
      </c>
      <c r="W238" s="9">
        <v>9.4628558787272998E-2</v>
      </c>
      <c r="X238" s="9">
        <v>0</v>
      </c>
      <c r="Y238" s="9">
        <v>9.4628558787272998E-2</v>
      </c>
      <c r="Z238" s="9">
        <v>0</v>
      </c>
      <c r="AA238" s="9">
        <v>0</v>
      </c>
      <c r="AB238" s="9">
        <v>3.4324590000000001E-3</v>
      </c>
      <c r="AC238" s="9">
        <v>908.95952999999997</v>
      </c>
      <c r="AQ238" s="9" t="e">
        <f>K238-#REF!</f>
        <v>#REF!</v>
      </c>
    </row>
    <row r="239" spans="1:43" x14ac:dyDescent="0.3">
      <c r="A239">
        <v>2</v>
      </c>
      <c r="B239">
        <v>0</v>
      </c>
      <c r="C239">
        <v>0</v>
      </c>
      <c r="D239">
        <v>0</v>
      </c>
      <c r="E239" s="9">
        <v>0</v>
      </c>
      <c r="F239" s="9">
        <v>0</v>
      </c>
      <c r="G239" s="9">
        <v>0</v>
      </c>
      <c r="H239" s="9">
        <v>174.08579560222199</v>
      </c>
      <c r="I239" s="9">
        <v>-1.7669032</v>
      </c>
      <c r="J239" s="9">
        <v>-1.7663674</v>
      </c>
      <c r="K239" s="9">
        <v>-1.9194804000000001</v>
      </c>
      <c r="L239" s="9">
        <v>-0.3426109</v>
      </c>
      <c r="M239" s="9">
        <v>-0.3426109</v>
      </c>
      <c r="N239" s="9">
        <v>39</v>
      </c>
      <c r="O239" s="9">
        <v>-9.5169691299789402E-2</v>
      </c>
      <c r="P239">
        <v>0</v>
      </c>
      <c r="Q239" s="9">
        <v>56.524997999999997</v>
      </c>
      <c r="R239" s="9">
        <v>0</v>
      </c>
      <c r="S239" s="9">
        <v>1.6818048862103801E-4</v>
      </c>
      <c r="T239" s="9">
        <v>0</v>
      </c>
      <c r="U239" s="9">
        <v>43284864.6293834</v>
      </c>
      <c r="V239" s="9">
        <v>174.08579560222199</v>
      </c>
      <c r="W239" s="9">
        <v>9.5169691299789402E-2</v>
      </c>
      <c r="X239" s="9">
        <v>0</v>
      </c>
      <c r="Y239" s="9">
        <v>9.5169691299789402E-2</v>
      </c>
      <c r="Z239" s="9">
        <v>0</v>
      </c>
      <c r="AA239" s="9">
        <v>0</v>
      </c>
      <c r="AB239" s="9">
        <v>3.3905077999999999E-3</v>
      </c>
      <c r="AC239" s="9">
        <v>920.23206000000005</v>
      </c>
      <c r="AQ239" s="9" t="e">
        <f>K239-#REF!</f>
        <v>#REF!</v>
      </c>
    </row>
    <row r="240" spans="1:43" x14ac:dyDescent="0.3">
      <c r="A240">
        <v>2</v>
      </c>
      <c r="B240">
        <v>0</v>
      </c>
      <c r="C240">
        <v>0</v>
      </c>
      <c r="D240">
        <v>0</v>
      </c>
      <c r="E240" s="9">
        <v>0</v>
      </c>
      <c r="F240" s="9">
        <v>0</v>
      </c>
      <c r="G240" s="9">
        <v>0</v>
      </c>
      <c r="H240" s="9">
        <v>175.08579557696001</v>
      </c>
      <c r="I240" s="9">
        <v>-1.76694</v>
      </c>
      <c r="J240" s="9">
        <v>-1.7665938999999999</v>
      </c>
      <c r="K240" s="9">
        <v>-2.1834707</v>
      </c>
      <c r="L240" s="9">
        <v>-0.34483361000000001</v>
      </c>
      <c r="M240" s="9">
        <v>-0.34483361000000001</v>
      </c>
      <c r="N240" s="9">
        <v>39</v>
      </c>
      <c r="O240" s="9">
        <v>-9.5787116931789401E-2</v>
      </c>
      <c r="P240">
        <v>0</v>
      </c>
      <c r="Q240" s="9">
        <v>56.524997999999997</v>
      </c>
      <c r="R240" s="9">
        <v>0</v>
      </c>
      <c r="S240" s="9">
        <v>1.69271221406757E-4</v>
      </c>
      <c r="T240" s="9">
        <v>0</v>
      </c>
      <c r="U240" s="9">
        <v>44849050.690058596</v>
      </c>
      <c r="V240" s="9">
        <v>175.08579557696001</v>
      </c>
      <c r="W240" s="9">
        <v>9.5787116931789401E-2</v>
      </c>
      <c r="X240" s="9">
        <v>0</v>
      </c>
      <c r="Y240" s="9">
        <v>9.5787116931789401E-2</v>
      </c>
      <c r="Z240" s="9">
        <v>0</v>
      </c>
      <c r="AA240" s="9">
        <v>0</v>
      </c>
      <c r="AB240" s="9">
        <v>3.8573062000000001E-3</v>
      </c>
      <c r="AC240" s="9">
        <v>809.07605000000001</v>
      </c>
      <c r="AQ240" s="9" t="e">
        <f>K240-#REF!</f>
        <v>#REF!</v>
      </c>
    </row>
    <row r="241" spans="1:43" x14ac:dyDescent="0.3">
      <c r="A241">
        <v>2</v>
      </c>
      <c r="B241">
        <v>0</v>
      </c>
      <c r="C241">
        <v>0</v>
      </c>
      <c r="D241">
        <v>0</v>
      </c>
      <c r="E241" s="9">
        <v>0</v>
      </c>
      <c r="F241" s="9">
        <v>0</v>
      </c>
      <c r="G241" s="9">
        <v>0</v>
      </c>
      <c r="H241" s="9">
        <v>176.085795551698</v>
      </c>
      <c r="I241" s="9">
        <v>-1.7668701</v>
      </c>
      <c r="J241" s="9">
        <v>-1.7677883999999999</v>
      </c>
      <c r="K241" s="9">
        <v>-2.3622584</v>
      </c>
      <c r="L241" s="9">
        <v>-0.34708095</v>
      </c>
      <c r="M241" s="9">
        <v>-0.34708095</v>
      </c>
      <c r="N241" s="9">
        <v>39</v>
      </c>
      <c r="O241" s="9">
        <v>-9.6411370264417595E-2</v>
      </c>
      <c r="P241">
        <v>0</v>
      </c>
      <c r="Q241" s="9">
        <v>56.524997999999997</v>
      </c>
      <c r="R241" s="9">
        <v>0</v>
      </c>
      <c r="S241" s="9">
        <v>1.7037477978513701E-4</v>
      </c>
      <c r="T241" s="9">
        <v>0</v>
      </c>
      <c r="U241" s="9">
        <v>53444067.161199003</v>
      </c>
      <c r="V241" s="9">
        <v>176.085795551698</v>
      </c>
      <c r="W241" s="9">
        <v>9.6411370264417595E-2</v>
      </c>
      <c r="X241" s="9">
        <v>0</v>
      </c>
      <c r="Y241" s="9">
        <v>9.6411370264417595E-2</v>
      </c>
      <c r="Z241" s="9">
        <v>0</v>
      </c>
      <c r="AA241" s="9">
        <v>0</v>
      </c>
      <c r="AB241" s="9">
        <v>4.1759731E-3</v>
      </c>
      <c r="AC241" s="9">
        <v>748.34673999999995</v>
      </c>
      <c r="AQ241" s="9" t="e">
        <f>K241-#REF!</f>
        <v>#REF!</v>
      </c>
    </row>
    <row r="242" spans="1:43" x14ac:dyDescent="0.3">
      <c r="A242">
        <v>2</v>
      </c>
      <c r="B242">
        <v>0</v>
      </c>
      <c r="C242">
        <v>0</v>
      </c>
      <c r="D242">
        <v>0</v>
      </c>
      <c r="E242" s="9">
        <v>0</v>
      </c>
      <c r="F242" s="9">
        <v>0</v>
      </c>
      <c r="G242" s="9">
        <v>0</v>
      </c>
      <c r="H242" s="9">
        <v>177.08579552643599</v>
      </c>
      <c r="I242" s="9">
        <v>-1.7669493000000001</v>
      </c>
      <c r="J242" s="9">
        <v>-1.7673748</v>
      </c>
      <c r="K242" s="9">
        <v>-2.2612044999999998</v>
      </c>
      <c r="L242" s="9">
        <v>-0.34934008</v>
      </c>
      <c r="M242" s="9">
        <v>-0.34934008</v>
      </c>
      <c r="N242" s="9">
        <v>39</v>
      </c>
      <c r="O242" s="9">
        <v>-9.7038914615862906E-2</v>
      </c>
      <c r="P242">
        <v>0</v>
      </c>
      <c r="Q242" s="9">
        <v>56.524997999999997</v>
      </c>
      <c r="R242" s="9">
        <v>0</v>
      </c>
      <c r="S242" s="9">
        <v>1.71483873840702E-4</v>
      </c>
      <c r="T242" s="9">
        <v>0</v>
      </c>
      <c r="U242" s="9">
        <v>50570806.510122798</v>
      </c>
      <c r="V242" s="9">
        <v>177.08579552643599</v>
      </c>
      <c r="W242" s="9">
        <v>9.7038914615862906E-2</v>
      </c>
      <c r="X242" s="9">
        <v>0</v>
      </c>
      <c r="Y242" s="9">
        <v>9.7038914615862906E-2</v>
      </c>
      <c r="Z242" s="9">
        <v>0</v>
      </c>
      <c r="AA242" s="9">
        <v>0</v>
      </c>
      <c r="AB242" s="9">
        <v>3.9963955000000004E-3</v>
      </c>
      <c r="AC242" s="9">
        <v>781.60766999999998</v>
      </c>
      <c r="AQ242" s="9" t="e">
        <f>K242-#REF!</f>
        <v>#REF!</v>
      </c>
    </row>
    <row r="243" spans="1:43" x14ac:dyDescent="0.3">
      <c r="A243">
        <v>2</v>
      </c>
      <c r="B243">
        <v>0</v>
      </c>
      <c r="C243">
        <v>0</v>
      </c>
      <c r="D243">
        <v>0</v>
      </c>
      <c r="E243" s="9">
        <v>0</v>
      </c>
      <c r="F243" s="9">
        <v>0</v>
      </c>
      <c r="G243" s="9">
        <v>0</v>
      </c>
      <c r="H243" s="9">
        <v>178.085795501174</v>
      </c>
      <c r="I243" s="9">
        <v>-1.7669401</v>
      </c>
      <c r="J243" s="9">
        <v>-1.7664864</v>
      </c>
      <c r="K243" s="9">
        <v>-2.2751128999999999</v>
      </c>
      <c r="L243" s="9">
        <v>-0.35157832999999999</v>
      </c>
      <c r="M243" s="9">
        <v>-0.35157832999999999</v>
      </c>
      <c r="N243" s="9">
        <v>39</v>
      </c>
      <c r="O243" s="9">
        <v>-9.7660642316069801E-2</v>
      </c>
      <c r="P243">
        <v>0</v>
      </c>
      <c r="Q243" s="9">
        <v>56.524997999999997</v>
      </c>
      <c r="R243" s="9">
        <v>0</v>
      </c>
      <c r="S243" s="9">
        <v>1.7258215919599101E-4</v>
      </c>
      <c r="T243" s="9">
        <v>0</v>
      </c>
      <c r="U243" s="9">
        <v>45095606.169782802</v>
      </c>
      <c r="V243" s="9">
        <v>178.085795501174</v>
      </c>
      <c r="W243" s="9">
        <v>9.7660642316069801E-2</v>
      </c>
      <c r="X243" s="9">
        <v>0</v>
      </c>
      <c r="Y243" s="9">
        <v>9.7660642316069801E-2</v>
      </c>
      <c r="Z243" s="9">
        <v>0</v>
      </c>
      <c r="AA243" s="9">
        <v>0</v>
      </c>
      <c r="AB243" s="9">
        <v>4.0189559000000001E-3</v>
      </c>
      <c r="AC243" s="9">
        <v>776.43903</v>
      </c>
      <c r="AQ243" s="9" t="e">
        <f>K243-#REF!</f>
        <v>#REF!</v>
      </c>
    </row>
    <row r="244" spans="1:43" x14ac:dyDescent="0.3">
      <c r="A244">
        <v>2</v>
      </c>
      <c r="B244">
        <v>0</v>
      </c>
      <c r="C244">
        <v>0</v>
      </c>
      <c r="D244">
        <v>0</v>
      </c>
      <c r="E244" s="9">
        <v>0</v>
      </c>
      <c r="F244" s="9">
        <v>0</v>
      </c>
      <c r="G244" s="9">
        <v>0</v>
      </c>
      <c r="H244" s="9">
        <v>179.08579547591199</v>
      </c>
      <c r="I244" s="9">
        <v>-1.7671108</v>
      </c>
      <c r="J244" s="9">
        <v>-1.7673977999999999</v>
      </c>
      <c r="K244" s="9">
        <v>-2.2881064000000002</v>
      </c>
      <c r="L244" s="9">
        <v>-0.35380992</v>
      </c>
      <c r="M244" s="9">
        <v>-0.35380992</v>
      </c>
      <c r="N244" s="9">
        <v>39</v>
      </c>
      <c r="O244" s="9">
        <v>-9.8280535507513395E-2</v>
      </c>
      <c r="P244">
        <v>0</v>
      </c>
      <c r="Q244" s="9">
        <v>56.524997999999997</v>
      </c>
      <c r="R244" s="9">
        <v>0</v>
      </c>
      <c r="S244" s="9">
        <v>1.7367774839970501E-4</v>
      </c>
      <c r="T244" s="9">
        <v>0</v>
      </c>
      <c r="U244" s="9">
        <v>51389018.9775673</v>
      </c>
      <c r="V244" s="9">
        <v>179.08579547591199</v>
      </c>
      <c r="W244" s="9">
        <v>9.8280535507513395E-2</v>
      </c>
      <c r="X244" s="9">
        <v>0</v>
      </c>
      <c r="Y244" s="9">
        <v>9.8280535507513395E-2</v>
      </c>
      <c r="Z244" s="9">
        <v>0</v>
      </c>
      <c r="AA244" s="9">
        <v>0</v>
      </c>
      <c r="AB244" s="9">
        <v>4.0439940000000004E-3</v>
      </c>
      <c r="AC244" s="9">
        <v>772.42809999999997</v>
      </c>
      <c r="AQ244" s="9" t="e">
        <f>K244-#REF!</f>
        <v>#REF!</v>
      </c>
    </row>
    <row r="245" spans="1:43" x14ac:dyDescent="0.3">
      <c r="A245">
        <v>2</v>
      </c>
      <c r="B245">
        <v>0</v>
      </c>
      <c r="C245">
        <v>0</v>
      </c>
      <c r="D245">
        <v>0</v>
      </c>
      <c r="E245" s="9">
        <v>0</v>
      </c>
      <c r="F245" s="9">
        <v>0</v>
      </c>
      <c r="G245" s="9">
        <v>0</v>
      </c>
      <c r="H245" s="9">
        <v>180.08579545065001</v>
      </c>
      <c r="I245" s="9">
        <v>-1.7671155999999999</v>
      </c>
      <c r="J245" s="9">
        <v>-1.7678400000000001</v>
      </c>
      <c r="K245" s="9">
        <v>-2.2658534000000001</v>
      </c>
      <c r="L245" s="9">
        <v>-0.35602465</v>
      </c>
      <c r="M245" s="9">
        <v>-0.35602465</v>
      </c>
      <c r="N245" s="9">
        <v>39</v>
      </c>
      <c r="O245" s="9">
        <v>-9.8895738513370302E-2</v>
      </c>
      <c r="P245">
        <v>0</v>
      </c>
      <c r="Q245" s="9">
        <v>56.524997999999997</v>
      </c>
      <c r="R245" s="9">
        <v>0</v>
      </c>
      <c r="S245" s="9">
        <v>1.7476532839035201E-4</v>
      </c>
      <c r="T245" s="9">
        <v>0</v>
      </c>
      <c r="U245" s="9">
        <v>55260455.171301603</v>
      </c>
      <c r="V245" s="9">
        <v>180.08579545065001</v>
      </c>
      <c r="W245" s="9">
        <v>9.8895738513370302E-2</v>
      </c>
      <c r="X245" s="9">
        <v>0</v>
      </c>
      <c r="Y245" s="9">
        <v>9.8895738513370302E-2</v>
      </c>
      <c r="Z245" s="9">
        <v>0</v>
      </c>
      <c r="AA245" s="9">
        <v>0</v>
      </c>
      <c r="AB245" s="9">
        <v>4.0056663999999999E-3</v>
      </c>
      <c r="AC245" s="9">
        <v>780.20934999999997</v>
      </c>
      <c r="AQ245" s="9" t="e">
        <f>K245-#REF!</f>
        <v>#REF!</v>
      </c>
    </row>
    <row r="246" spans="1:43" x14ac:dyDescent="0.3">
      <c r="A246">
        <v>2</v>
      </c>
      <c r="B246">
        <v>0</v>
      </c>
      <c r="C246">
        <v>0</v>
      </c>
      <c r="D246">
        <v>0</v>
      </c>
      <c r="E246" s="9">
        <v>0</v>
      </c>
      <c r="F246" s="9">
        <v>0</v>
      </c>
      <c r="G246" s="9">
        <v>0</v>
      </c>
      <c r="H246" s="9">
        <v>181.085795425387</v>
      </c>
      <c r="I246" s="9">
        <v>-1.7670056999999999</v>
      </c>
      <c r="J246" s="9">
        <v>-1.7673277999999999</v>
      </c>
      <c r="K246" s="9">
        <v>-2.2182987000000001</v>
      </c>
      <c r="L246" s="9">
        <v>-0.35824310999999998</v>
      </c>
      <c r="M246" s="9">
        <v>-0.35824310999999998</v>
      </c>
      <c r="N246" s="9">
        <v>39</v>
      </c>
      <c r="O246" s="9">
        <v>-9.95119715394642E-2</v>
      </c>
      <c r="P246">
        <v>0</v>
      </c>
      <c r="Q246" s="9">
        <v>56.524997999999997</v>
      </c>
      <c r="R246" s="9">
        <v>0</v>
      </c>
      <c r="S246" s="9">
        <v>1.75854422083982E-4</v>
      </c>
      <c r="T246" s="9">
        <v>0</v>
      </c>
      <c r="U246" s="9">
        <v>51509391.415895902</v>
      </c>
      <c r="V246" s="9">
        <v>181.085795425387</v>
      </c>
      <c r="W246" s="9">
        <v>9.95119715394642E-2</v>
      </c>
      <c r="X246" s="9">
        <v>0</v>
      </c>
      <c r="Y246" s="9">
        <v>9.95119715394642E-2</v>
      </c>
      <c r="Z246" s="9">
        <v>0</v>
      </c>
      <c r="AA246" s="9">
        <v>0</v>
      </c>
      <c r="AB246" s="9">
        <v>3.9204610999999997E-3</v>
      </c>
      <c r="AC246" s="9">
        <v>796.70416</v>
      </c>
      <c r="AQ246" s="9" t="e">
        <f>K246-#REF!</f>
        <v>#REF!</v>
      </c>
    </row>
    <row r="247" spans="1:43" x14ac:dyDescent="0.3">
      <c r="A247">
        <v>2</v>
      </c>
      <c r="B247">
        <v>0</v>
      </c>
      <c r="C247">
        <v>0</v>
      </c>
      <c r="D247">
        <v>0</v>
      </c>
      <c r="E247" s="9">
        <v>0</v>
      </c>
      <c r="F247" s="9">
        <v>0</v>
      </c>
      <c r="G247" s="9">
        <v>0</v>
      </c>
      <c r="H247" s="9">
        <v>182.08579540012499</v>
      </c>
      <c r="I247" s="9">
        <v>-1.7669954999999999</v>
      </c>
      <c r="J247" s="9">
        <v>-1.7678189</v>
      </c>
      <c r="K247" s="9">
        <v>-2.2134211000000001</v>
      </c>
      <c r="L247" s="9">
        <v>-0.36041733999999997</v>
      </c>
      <c r="M247" s="9">
        <v>-0.36041733999999997</v>
      </c>
      <c r="N247" s="9">
        <v>39</v>
      </c>
      <c r="O247" s="9">
        <v>-0.10011592757592599</v>
      </c>
      <c r="P247">
        <v>0</v>
      </c>
      <c r="Q247" s="9">
        <v>56.524997999999997</v>
      </c>
      <c r="R247" s="9">
        <v>0</v>
      </c>
      <c r="S247" s="9">
        <v>1.76922100464947E-4</v>
      </c>
      <c r="T247" s="9">
        <v>0</v>
      </c>
      <c r="U247" s="9">
        <v>55759650.613533199</v>
      </c>
      <c r="V247" s="9">
        <v>182.08579540012499</v>
      </c>
      <c r="W247" s="9">
        <v>0.10011592757592599</v>
      </c>
      <c r="X247" s="9">
        <v>0</v>
      </c>
      <c r="Y247" s="9">
        <v>0.10011592757592599</v>
      </c>
      <c r="Z247" s="9">
        <v>0</v>
      </c>
      <c r="AA247" s="9">
        <v>0</v>
      </c>
      <c r="AB247" s="9">
        <v>3.9129276000000003E-3</v>
      </c>
      <c r="AC247" s="9">
        <v>798.68169999999998</v>
      </c>
      <c r="AQ247" s="9" t="e">
        <f>K247-#REF!</f>
        <v>#REF!</v>
      </c>
    </row>
    <row r="248" spans="1:43" x14ac:dyDescent="0.3">
      <c r="A248">
        <v>2</v>
      </c>
      <c r="B248">
        <v>0</v>
      </c>
      <c r="C248">
        <v>0</v>
      </c>
      <c r="D248">
        <v>0</v>
      </c>
      <c r="E248" s="9">
        <v>0</v>
      </c>
      <c r="F248" s="9">
        <v>0</v>
      </c>
      <c r="G248" s="9">
        <v>0</v>
      </c>
      <c r="H248" s="9">
        <v>183.08579537486301</v>
      </c>
      <c r="I248" s="9">
        <v>-1.7669309</v>
      </c>
      <c r="J248" s="9">
        <v>-1.7664694999999999</v>
      </c>
      <c r="K248" s="9">
        <v>-2.2420759000000001</v>
      </c>
      <c r="L248" s="9">
        <v>-0.36260048</v>
      </c>
      <c r="M248" s="9">
        <v>-0.36260048</v>
      </c>
      <c r="N248" s="9">
        <v>39</v>
      </c>
      <c r="O248" s="9">
        <v>-0.100722352576222</v>
      </c>
      <c r="P248">
        <v>0</v>
      </c>
      <c r="Q248" s="9">
        <v>56.524997999999997</v>
      </c>
      <c r="R248" s="9">
        <v>0</v>
      </c>
      <c r="S248" s="9">
        <v>1.77993336293759E-4</v>
      </c>
      <c r="T248" s="9">
        <v>0</v>
      </c>
      <c r="U248" s="9">
        <v>46408611.231866501</v>
      </c>
      <c r="V248" s="9">
        <v>183.08579537486301</v>
      </c>
      <c r="W248" s="9">
        <v>0.100722352576222</v>
      </c>
      <c r="X248" s="9">
        <v>0</v>
      </c>
      <c r="Y248" s="9">
        <v>0.100722352576222</v>
      </c>
      <c r="Z248" s="9">
        <v>0</v>
      </c>
      <c r="AA248" s="9">
        <v>0</v>
      </c>
      <c r="AB248" s="9">
        <v>3.9605587000000001E-3</v>
      </c>
      <c r="AC248" s="9">
        <v>787.87230999999997</v>
      </c>
      <c r="AQ248" s="9" t="e">
        <f>K248-#REF!</f>
        <v>#REF!</v>
      </c>
    </row>
    <row r="249" spans="1:43" x14ac:dyDescent="0.3">
      <c r="A249">
        <v>2</v>
      </c>
      <c r="B249">
        <v>0</v>
      </c>
      <c r="C249">
        <v>0</v>
      </c>
      <c r="D249">
        <v>0</v>
      </c>
      <c r="E249" s="9">
        <v>0</v>
      </c>
      <c r="F249" s="9">
        <v>0</v>
      </c>
      <c r="G249" s="9">
        <v>0</v>
      </c>
      <c r="H249" s="9">
        <v>184.085795349601</v>
      </c>
      <c r="I249" s="9">
        <v>-1.7668581999999999</v>
      </c>
      <c r="J249" s="9">
        <v>-1.7677020000000001</v>
      </c>
      <c r="K249" s="9">
        <v>-2.2075148000000002</v>
      </c>
      <c r="L249" s="9">
        <v>-0.36475331</v>
      </c>
      <c r="M249" s="9">
        <v>-0.36475331</v>
      </c>
      <c r="N249" s="9">
        <v>39</v>
      </c>
      <c r="O249" s="9">
        <v>-0.101320365604725</v>
      </c>
      <c r="P249">
        <v>0</v>
      </c>
      <c r="Q249" s="9">
        <v>56.524997999999997</v>
      </c>
      <c r="R249" s="9">
        <v>0</v>
      </c>
      <c r="S249" s="9">
        <v>1.7905043698862301E-4</v>
      </c>
      <c r="T249" s="9">
        <v>0</v>
      </c>
      <c r="U249" s="9">
        <v>55427650.419524297</v>
      </c>
      <c r="V249" s="9">
        <v>184.085795349601</v>
      </c>
      <c r="W249" s="9">
        <v>0.101320365604725</v>
      </c>
      <c r="X249" s="9">
        <v>0</v>
      </c>
      <c r="Y249" s="9">
        <v>0.101320365604725</v>
      </c>
      <c r="Z249" s="9">
        <v>0</v>
      </c>
      <c r="AA249" s="9">
        <v>0</v>
      </c>
      <c r="AB249" s="9">
        <v>3.9022282999999999E-3</v>
      </c>
      <c r="AC249" s="9">
        <v>800.76562999999999</v>
      </c>
      <c r="AQ249" s="9" t="e">
        <f>K249-#REF!</f>
        <v>#REF!</v>
      </c>
    </row>
    <row r="250" spans="1:43" x14ac:dyDescent="0.3">
      <c r="A250">
        <v>2</v>
      </c>
      <c r="B250">
        <v>0</v>
      </c>
      <c r="C250">
        <v>0</v>
      </c>
      <c r="D250">
        <v>0</v>
      </c>
      <c r="E250" s="9">
        <v>0</v>
      </c>
      <c r="F250" s="9">
        <v>0</v>
      </c>
      <c r="G250" s="9">
        <v>0</v>
      </c>
      <c r="H250" s="9">
        <v>185.08579532433899</v>
      </c>
      <c r="I250" s="9">
        <v>-1.7670268</v>
      </c>
      <c r="J250" s="9">
        <v>-1.7667747</v>
      </c>
      <c r="K250" s="9">
        <v>-2.1545873000000002</v>
      </c>
      <c r="L250" s="9">
        <v>-0.36693378999999998</v>
      </c>
      <c r="M250" s="9">
        <v>-0.36693378999999998</v>
      </c>
      <c r="N250" s="9">
        <v>39</v>
      </c>
      <c r="O250" s="9">
        <v>-0.101926051691167</v>
      </c>
      <c r="P250">
        <v>0</v>
      </c>
      <c r="Q250" s="9">
        <v>56.524997999999997</v>
      </c>
      <c r="R250" s="9">
        <v>0</v>
      </c>
      <c r="S250" s="9">
        <v>1.8012055616086099E-4</v>
      </c>
      <c r="T250" s="9">
        <v>0</v>
      </c>
      <c r="U250" s="9">
        <v>48872117.326375701</v>
      </c>
      <c r="V250" s="9">
        <v>185.08579532433899</v>
      </c>
      <c r="W250" s="9">
        <v>0.101926051691167</v>
      </c>
      <c r="X250" s="9">
        <v>0</v>
      </c>
      <c r="Y250" s="9">
        <v>0.101926051691167</v>
      </c>
      <c r="Z250" s="9">
        <v>0</v>
      </c>
      <c r="AA250" s="9">
        <v>0</v>
      </c>
      <c r="AB250" s="9">
        <v>3.8066701999999999E-3</v>
      </c>
      <c r="AC250" s="9">
        <v>820.00609999999995</v>
      </c>
      <c r="AQ250" s="9" t="e">
        <f>K250-#REF!</f>
        <v>#REF!</v>
      </c>
    </row>
    <row r="251" spans="1:43" x14ac:dyDescent="0.3">
      <c r="A251">
        <v>2</v>
      </c>
      <c r="B251">
        <v>0</v>
      </c>
      <c r="C251">
        <v>0</v>
      </c>
      <c r="D251">
        <v>0</v>
      </c>
      <c r="E251" s="9">
        <v>0</v>
      </c>
      <c r="F251" s="9">
        <v>0</v>
      </c>
      <c r="G251" s="9">
        <v>0</v>
      </c>
      <c r="H251" s="9">
        <v>186.08579529907701</v>
      </c>
      <c r="I251" s="9">
        <v>-1.7670068999999999</v>
      </c>
      <c r="J251" s="9">
        <v>-1.7662016</v>
      </c>
      <c r="K251" s="9">
        <v>-2.2047330999999999</v>
      </c>
      <c r="L251" s="9">
        <v>-0.36906928</v>
      </c>
      <c r="M251" s="9">
        <v>-0.36906928</v>
      </c>
      <c r="N251" s="9">
        <v>39</v>
      </c>
      <c r="O251" s="9">
        <v>-0.102519241411931</v>
      </c>
      <c r="P251">
        <v>0</v>
      </c>
      <c r="Q251" s="9">
        <v>56.524997999999997</v>
      </c>
      <c r="R251" s="9">
        <v>0</v>
      </c>
      <c r="S251" s="9">
        <v>1.8116824998916199E-4</v>
      </c>
      <c r="T251" s="9">
        <v>0</v>
      </c>
      <c r="U251" s="9">
        <v>45670793.538529798</v>
      </c>
      <c r="V251" s="9">
        <v>186.08579529907701</v>
      </c>
      <c r="W251" s="9">
        <v>0.102519241411931</v>
      </c>
      <c r="X251" s="9">
        <v>0</v>
      </c>
      <c r="Y251" s="9">
        <v>0.102519241411931</v>
      </c>
      <c r="Z251" s="9">
        <v>0</v>
      </c>
      <c r="AA251" s="9">
        <v>0</v>
      </c>
      <c r="AB251" s="9">
        <v>3.8940031000000001E-3</v>
      </c>
      <c r="AC251" s="9">
        <v>801.09540000000004</v>
      </c>
      <c r="AQ251" s="9" t="e">
        <f>K251-#REF!</f>
        <v>#REF!</v>
      </c>
    </row>
    <row r="252" spans="1:43" x14ac:dyDescent="0.3">
      <c r="A252">
        <v>2</v>
      </c>
      <c r="B252">
        <v>0</v>
      </c>
      <c r="C252">
        <v>0</v>
      </c>
      <c r="D252">
        <v>0</v>
      </c>
      <c r="E252" s="9">
        <v>0</v>
      </c>
      <c r="F252" s="9">
        <v>0</v>
      </c>
      <c r="G252" s="9">
        <v>0</v>
      </c>
      <c r="H252" s="9">
        <v>187.08579527381499</v>
      </c>
      <c r="I252" s="9">
        <v>-1.7670877</v>
      </c>
      <c r="J252" s="9">
        <v>-1.7681260999999999</v>
      </c>
      <c r="K252" s="9">
        <v>-2.2432572999999998</v>
      </c>
      <c r="L252" s="9">
        <v>-0.37121639000000001</v>
      </c>
      <c r="M252" s="9">
        <v>-0.37121639000000001</v>
      </c>
      <c r="N252" s="9">
        <v>39</v>
      </c>
      <c r="O252" s="9">
        <v>-0.103115659408774</v>
      </c>
      <c r="P252">
        <v>0</v>
      </c>
      <c r="Q252" s="9">
        <v>56.524997999999997</v>
      </c>
      <c r="R252" s="9">
        <v>0</v>
      </c>
      <c r="S252" s="9">
        <v>1.8222279396650301E-4</v>
      </c>
      <c r="T252" s="9">
        <v>0</v>
      </c>
      <c r="U252" s="9">
        <v>60296033.373805702</v>
      </c>
      <c r="V252" s="9">
        <v>187.08579527381499</v>
      </c>
      <c r="W252" s="9">
        <v>0.103115659408774</v>
      </c>
      <c r="X252" s="9">
        <v>0</v>
      </c>
      <c r="Y252" s="9">
        <v>0.103115659408774</v>
      </c>
      <c r="Z252" s="9">
        <v>0</v>
      </c>
      <c r="AA252" s="9">
        <v>0</v>
      </c>
      <c r="AB252" s="9">
        <v>3.9663616999999997E-3</v>
      </c>
      <c r="AC252" s="9">
        <v>788.19586000000004</v>
      </c>
      <c r="AQ252" s="9" t="e">
        <f>K252-#REF!</f>
        <v>#REF!</v>
      </c>
    </row>
    <row r="253" spans="1:43" x14ac:dyDescent="0.3">
      <c r="A253">
        <v>2</v>
      </c>
      <c r="B253">
        <v>0</v>
      </c>
      <c r="C253">
        <v>0</v>
      </c>
      <c r="D253">
        <v>0</v>
      </c>
      <c r="E253" s="9">
        <v>0</v>
      </c>
      <c r="F253" s="9">
        <v>0</v>
      </c>
      <c r="G253" s="9">
        <v>0</v>
      </c>
      <c r="H253" s="9">
        <v>188.08579524855301</v>
      </c>
      <c r="I253" s="9">
        <v>-1.7669864</v>
      </c>
      <c r="J253" s="9">
        <v>-1.7665473</v>
      </c>
      <c r="K253" s="9">
        <v>-2.1775264999999999</v>
      </c>
      <c r="L253" s="9">
        <v>-0.37338439000000001</v>
      </c>
      <c r="M253" s="9">
        <v>-0.37338439000000001</v>
      </c>
      <c r="N253" s="9">
        <v>39</v>
      </c>
      <c r="O253" s="9">
        <v>-0.10371788691843201</v>
      </c>
      <c r="P253">
        <v>0</v>
      </c>
      <c r="Q253" s="9">
        <v>56.524997999999997</v>
      </c>
      <c r="R253" s="9">
        <v>0</v>
      </c>
      <c r="S253" s="9">
        <v>1.8328664789516599E-4</v>
      </c>
      <c r="T253" s="9">
        <v>0</v>
      </c>
      <c r="U253" s="9">
        <v>48269742.258462898</v>
      </c>
      <c r="V253" s="9">
        <v>188.08579524855301</v>
      </c>
      <c r="W253" s="9">
        <v>0.10371788691843201</v>
      </c>
      <c r="X253" s="9">
        <v>0</v>
      </c>
      <c r="Y253" s="9">
        <v>0.10371788691843201</v>
      </c>
      <c r="Z253" s="9">
        <v>0</v>
      </c>
      <c r="AA253" s="9">
        <v>0</v>
      </c>
      <c r="AB253" s="9">
        <v>3.8467036000000001E-3</v>
      </c>
      <c r="AC253" s="9">
        <v>811.26331000000005</v>
      </c>
      <c r="AQ253" s="9" t="e">
        <f>K253-#REF!</f>
        <v>#REF!</v>
      </c>
    </row>
    <row r="254" spans="1:43" x14ac:dyDescent="0.3">
      <c r="A254">
        <v>2</v>
      </c>
      <c r="B254">
        <v>0</v>
      </c>
      <c r="C254">
        <v>0</v>
      </c>
      <c r="D254">
        <v>0</v>
      </c>
      <c r="E254" s="9">
        <v>0</v>
      </c>
      <c r="F254" s="9">
        <v>0</v>
      </c>
      <c r="G254" s="9">
        <v>0</v>
      </c>
      <c r="H254" s="9">
        <v>189.08579522329001</v>
      </c>
      <c r="I254" s="9">
        <v>-1.7669336</v>
      </c>
      <c r="J254" s="9">
        <v>-1.7661492999999999</v>
      </c>
      <c r="K254" s="9">
        <v>-2.0933145999999998</v>
      </c>
      <c r="L254" s="9">
        <v>-0.37549427000000002</v>
      </c>
      <c r="M254" s="9">
        <v>-0.37549427000000002</v>
      </c>
      <c r="N254" s="9">
        <v>39</v>
      </c>
      <c r="O254" s="9">
        <v>-0.10430396422230501</v>
      </c>
      <c r="P254">
        <v>0</v>
      </c>
      <c r="Q254" s="9">
        <v>56.524997999999997</v>
      </c>
      <c r="R254" s="9">
        <v>0</v>
      </c>
      <c r="S254" s="9">
        <v>1.8432175130068701E-4</v>
      </c>
      <c r="T254" s="9">
        <v>0</v>
      </c>
      <c r="U254" s="9">
        <v>46166885.257445604</v>
      </c>
      <c r="V254" s="9">
        <v>189.08579522329001</v>
      </c>
      <c r="W254" s="9">
        <v>0.10430396422230501</v>
      </c>
      <c r="X254" s="9">
        <v>0</v>
      </c>
      <c r="Y254" s="9">
        <v>0.10430396422230501</v>
      </c>
      <c r="Z254" s="9">
        <v>0</v>
      </c>
      <c r="AA254" s="9">
        <v>0</v>
      </c>
      <c r="AB254" s="9">
        <v>3.6971061E-3</v>
      </c>
      <c r="AC254" s="9">
        <v>843.70941000000005</v>
      </c>
      <c r="AQ254" s="9" t="e">
        <f>K254-#REF!</f>
        <v>#REF!</v>
      </c>
    </row>
    <row r="255" spans="1:43" x14ac:dyDescent="0.3">
      <c r="A255">
        <v>2</v>
      </c>
      <c r="B255">
        <v>0</v>
      </c>
      <c r="C255">
        <v>0</v>
      </c>
      <c r="D255">
        <v>0</v>
      </c>
      <c r="E255" s="9">
        <v>0</v>
      </c>
      <c r="F255" s="9">
        <v>0</v>
      </c>
      <c r="G255" s="9">
        <v>0</v>
      </c>
      <c r="H255" s="9">
        <v>190.08579519802799</v>
      </c>
      <c r="I255" s="9">
        <v>-1.7669599</v>
      </c>
      <c r="J255" s="9">
        <v>-1.7664074999999999</v>
      </c>
      <c r="K255" s="9">
        <v>-2.1364493000000002</v>
      </c>
      <c r="L255" s="9">
        <v>-0.37759078000000001</v>
      </c>
      <c r="M255" s="9">
        <v>-0.37759078000000001</v>
      </c>
      <c r="N255" s="9">
        <v>39</v>
      </c>
      <c r="O255" s="9">
        <v>-0.104886324672785</v>
      </c>
      <c r="P255">
        <v>0</v>
      </c>
      <c r="Q255" s="9">
        <v>56.524997999999997</v>
      </c>
      <c r="R255" s="9">
        <v>0</v>
      </c>
      <c r="S255" s="9">
        <v>1.85350440278539E-4</v>
      </c>
      <c r="T255" s="9">
        <v>0</v>
      </c>
      <c r="U255" s="9">
        <v>47946791.560452297</v>
      </c>
      <c r="V255" s="9">
        <v>190.08579519802799</v>
      </c>
      <c r="W255" s="9">
        <v>0.104886324672785</v>
      </c>
      <c r="X255" s="9">
        <v>0</v>
      </c>
      <c r="Y255" s="9">
        <v>0.104886324672785</v>
      </c>
      <c r="Z255" s="9">
        <v>0</v>
      </c>
      <c r="AA255" s="9">
        <v>0</v>
      </c>
      <c r="AB255" s="9">
        <v>3.7738401000000001E-3</v>
      </c>
      <c r="AC255" s="9">
        <v>826.79589999999996</v>
      </c>
      <c r="AQ255" s="9" t="e">
        <f>K255-#REF!</f>
        <v>#REF!</v>
      </c>
    </row>
    <row r="256" spans="1:43" x14ac:dyDescent="0.3">
      <c r="A256">
        <v>2</v>
      </c>
      <c r="B256">
        <v>0</v>
      </c>
      <c r="C256">
        <v>0</v>
      </c>
      <c r="D256">
        <v>0</v>
      </c>
      <c r="E256" s="9">
        <v>0</v>
      </c>
      <c r="F256" s="9">
        <v>0</v>
      </c>
      <c r="G256" s="9">
        <v>0</v>
      </c>
      <c r="H256" s="9">
        <v>191.08579517276601</v>
      </c>
      <c r="I256" s="9">
        <v>-1.7670602</v>
      </c>
      <c r="J256" s="9">
        <v>-1.7675843</v>
      </c>
      <c r="K256" s="9">
        <v>-2.1741731</v>
      </c>
      <c r="L256" s="9">
        <v>-0.37969196</v>
      </c>
      <c r="M256" s="9">
        <v>-0.37969196</v>
      </c>
      <c r="N256" s="9">
        <v>39</v>
      </c>
      <c r="O256" s="9">
        <v>-0.10546998803334701</v>
      </c>
      <c r="P256">
        <v>0</v>
      </c>
      <c r="Q256" s="9">
        <v>56.524997999999997</v>
      </c>
      <c r="R256" s="9">
        <v>0</v>
      </c>
      <c r="S256" s="9">
        <v>1.8638211195135901E-4</v>
      </c>
      <c r="T256" s="9">
        <v>0</v>
      </c>
      <c r="U256" s="9">
        <v>56684231.844726801</v>
      </c>
      <c r="V256" s="9">
        <v>191.08579517276601</v>
      </c>
      <c r="W256" s="9">
        <v>0.10546998803334701</v>
      </c>
      <c r="X256" s="9">
        <v>0</v>
      </c>
      <c r="Y256" s="9">
        <v>0.10546998803334701</v>
      </c>
      <c r="Z256" s="9">
        <v>0</v>
      </c>
      <c r="AA256" s="9">
        <v>0</v>
      </c>
      <c r="AB256" s="9">
        <v>3.8430344000000001E-3</v>
      </c>
      <c r="AC256" s="9">
        <v>812.99152000000004</v>
      </c>
      <c r="AQ256" s="9" t="e">
        <f>K256-#REF!</f>
        <v>#REF!</v>
      </c>
    </row>
    <row r="257" spans="1:43" x14ac:dyDescent="0.3">
      <c r="A257">
        <v>2</v>
      </c>
      <c r="B257">
        <v>0</v>
      </c>
      <c r="C257">
        <v>0</v>
      </c>
      <c r="D257">
        <v>0</v>
      </c>
      <c r="E257" s="9">
        <v>0</v>
      </c>
      <c r="F257" s="9">
        <v>0</v>
      </c>
      <c r="G257" s="9">
        <v>0</v>
      </c>
      <c r="H257" s="9">
        <v>192.085795147504</v>
      </c>
      <c r="I257" s="9">
        <v>-1.766842</v>
      </c>
      <c r="J257" s="9">
        <v>-1.7661404999999999</v>
      </c>
      <c r="K257" s="9">
        <v>-2.0920190999999999</v>
      </c>
      <c r="L257" s="9">
        <v>-0.38178067999999998</v>
      </c>
      <c r="M257" s="9">
        <v>-0.38178067999999998</v>
      </c>
      <c r="N257" s="9">
        <v>39</v>
      </c>
      <c r="O257" s="9">
        <v>-0.106050190579679</v>
      </c>
      <c r="P257">
        <v>0</v>
      </c>
      <c r="Q257" s="9">
        <v>56.524997999999997</v>
      </c>
      <c r="R257" s="9">
        <v>0</v>
      </c>
      <c r="S257" s="9">
        <v>1.8740682937788499E-4</v>
      </c>
      <c r="T257" s="9">
        <v>0</v>
      </c>
      <c r="U257" s="9">
        <v>46888942.015659802</v>
      </c>
      <c r="V257" s="9">
        <v>192.085795147504</v>
      </c>
      <c r="W257" s="9">
        <v>0.106050190579679</v>
      </c>
      <c r="X257" s="9">
        <v>0</v>
      </c>
      <c r="Y257" s="9">
        <v>0.106050190579679</v>
      </c>
      <c r="Z257" s="9">
        <v>0</v>
      </c>
      <c r="AA257" s="9">
        <v>0</v>
      </c>
      <c r="AB257" s="9">
        <v>3.6947995000000001E-3</v>
      </c>
      <c r="AC257" s="9">
        <v>844.22771999999998</v>
      </c>
      <c r="AQ257" s="9" t="e">
        <f>K257-#REF!</f>
        <v>#REF!</v>
      </c>
    </row>
    <row r="258" spans="1:43" x14ac:dyDescent="0.3">
      <c r="A258">
        <v>2</v>
      </c>
      <c r="B258">
        <v>0</v>
      </c>
      <c r="C258">
        <v>0</v>
      </c>
      <c r="D258">
        <v>0</v>
      </c>
      <c r="E258" s="9">
        <v>0</v>
      </c>
      <c r="F258" s="9">
        <v>0</v>
      </c>
      <c r="G258" s="9">
        <v>0</v>
      </c>
      <c r="H258" s="9">
        <v>193.08579512224199</v>
      </c>
      <c r="I258" s="9">
        <v>-1.7671494000000001</v>
      </c>
      <c r="J258" s="9">
        <v>-1.7662420000000001</v>
      </c>
      <c r="K258" s="9">
        <v>-2.1312671000000001</v>
      </c>
      <c r="L258" s="9">
        <v>-0.38389920999999999</v>
      </c>
      <c r="M258" s="9">
        <v>-0.38389920999999999</v>
      </c>
      <c r="N258" s="9">
        <v>39</v>
      </c>
      <c r="O258" s="9">
        <v>-0.106638673818734</v>
      </c>
      <c r="P258">
        <v>0</v>
      </c>
      <c r="Q258" s="9">
        <v>56.524997999999997</v>
      </c>
      <c r="R258" s="9">
        <v>0</v>
      </c>
      <c r="S258" s="9">
        <v>1.8844622743176501E-4</v>
      </c>
      <c r="T258" s="9">
        <v>0</v>
      </c>
      <c r="U258" s="9">
        <v>47744701.501835398</v>
      </c>
      <c r="V258" s="9">
        <v>193.08579512224199</v>
      </c>
      <c r="W258" s="9">
        <v>0.106638673818734</v>
      </c>
      <c r="X258" s="9">
        <v>0</v>
      </c>
      <c r="Y258" s="9">
        <v>0.106638673818734</v>
      </c>
      <c r="Z258" s="9">
        <v>0</v>
      </c>
      <c r="AA258" s="9">
        <v>0</v>
      </c>
      <c r="AB258" s="9">
        <v>3.7643334000000001E-3</v>
      </c>
      <c r="AC258" s="9">
        <v>828.72864000000004</v>
      </c>
      <c r="AQ258" s="9" t="e">
        <f>K258-#REF!</f>
        <v>#REF!</v>
      </c>
    </row>
    <row r="259" spans="1:43" x14ac:dyDescent="0.3">
      <c r="A259">
        <v>2</v>
      </c>
      <c r="B259">
        <v>0</v>
      </c>
      <c r="C259">
        <v>0</v>
      </c>
      <c r="D259">
        <v>0</v>
      </c>
      <c r="E259" s="9">
        <v>0</v>
      </c>
      <c r="F259" s="9">
        <v>0</v>
      </c>
      <c r="G259" s="9">
        <v>0</v>
      </c>
      <c r="H259" s="9">
        <v>194.08579509698001</v>
      </c>
      <c r="I259" s="9">
        <v>-1.7669045000000001</v>
      </c>
      <c r="J259" s="9">
        <v>-1.7659944999999999</v>
      </c>
      <c r="K259" s="9">
        <v>-2.1274567000000002</v>
      </c>
      <c r="L259" s="9">
        <v>-0.38598012999999998</v>
      </c>
      <c r="M259" s="9">
        <v>-0.38598012999999998</v>
      </c>
      <c r="N259" s="9">
        <v>39</v>
      </c>
      <c r="O259" s="9">
        <v>-0.10721670641104999</v>
      </c>
      <c r="P259">
        <v>0</v>
      </c>
      <c r="Q259" s="9">
        <v>56.524997999999997</v>
      </c>
      <c r="R259" s="9">
        <v>0</v>
      </c>
      <c r="S259" s="9">
        <v>1.8946702985160699E-4</v>
      </c>
      <c r="T259" s="9">
        <v>0</v>
      </c>
      <c r="U259" s="9">
        <v>46570148.089638397</v>
      </c>
      <c r="V259" s="9">
        <v>194.08579509698001</v>
      </c>
      <c r="W259" s="9">
        <v>0.10721670641104999</v>
      </c>
      <c r="X259" s="9">
        <v>0</v>
      </c>
      <c r="Y259" s="9">
        <v>0.10721670641104999</v>
      </c>
      <c r="Z259" s="9">
        <v>0</v>
      </c>
      <c r="AA259" s="9">
        <v>0</v>
      </c>
      <c r="AB259" s="9">
        <v>3.7570768000000001E-3</v>
      </c>
      <c r="AC259" s="9">
        <v>830.09662000000003</v>
      </c>
      <c r="AQ259" s="9" t="e">
        <f>K259-#REF!</f>
        <v>#REF!</v>
      </c>
    </row>
    <row r="260" spans="1:43" x14ac:dyDescent="0.3">
      <c r="A260">
        <v>2</v>
      </c>
      <c r="B260">
        <v>0</v>
      </c>
      <c r="C260">
        <v>0</v>
      </c>
      <c r="D260">
        <v>0</v>
      </c>
      <c r="E260" s="9">
        <v>0</v>
      </c>
      <c r="F260" s="9">
        <v>0</v>
      </c>
      <c r="G260" s="9">
        <v>0</v>
      </c>
      <c r="H260" s="9">
        <v>195.085795071718</v>
      </c>
      <c r="I260" s="9">
        <v>-1.7670901999999999</v>
      </c>
      <c r="J260" s="9">
        <v>-1.7665200000000001</v>
      </c>
      <c r="K260" s="9">
        <v>-2.1361064999999999</v>
      </c>
      <c r="L260" s="9">
        <v>-0.38808110000000001</v>
      </c>
      <c r="M260" s="9">
        <v>-0.38808110000000001</v>
      </c>
      <c r="N260" s="9">
        <v>39</v>
      </c>
      <c r="O260" s="9">
        <v>-0.10780030387723399</v>
      </c>
      <c r="P260">
        <v>0</v>
      </c>
      <c r="Q260" s="9">
        <v>56.524997999999997</v>
      </c>
      <c r="R260" s="9">
        <v>0</v>
      </c>
      <c r="S260" s="9">
        <v>1.90497977964726E-4</v>
      </c>
      <c r="T260" s="9">
        <v>0</v>
      </c>
      <c r="U260" s="9">
        <v>49993245.637538001</v>
      </c>
      <c r="V260" s="9">
        <v>195.085795071718</v>
      </c>
      <c r="W260" s="9">
        <v>0.10780030387723399</v>
      </c>
      <c r="X260" s="9">
        <v>0</v>
      </c>
      <c r="Y260" s="9">
        <v>0.10780030387723399</v>
      </c>
      <c r="Z260" s="9">
        <v>0</v>
      </c>
      <c r="AA260" s="9">
        <v>0</v>
      </c>
      <c r="AB260" s="9">
        <v>3.7734748E-3</v>
      </c>
      <c r="AC260" s="9">
        <v>826.98126000000002</v>
      </c>
      <c r="AQ260" s="9" t="e">
        <f>K260-#REF!</f>
        <v>#REF!</v>
      </c>
    </row>
    <row r="261" spans="1:43" x14ac:dyDescent="0.3">
      <c r="A261">
        <v>2</v>
      </c>
      <c r="B261">
        <v>0</v>
      </c>
      <c r="C261">
        <v>0</v>
      </c>
      <c r="D261">
        <v>0</v>
      </c>
      <c r="E261" s="9">
        <v>0</v>
      </c>
      <c r="F261" s="9">
        <v>0</v>
      </c>
      <c r="G261" s="9">
        <v>0</v>
      </c>
      <c r="H261" s="9">
        <v>196.08579504645601</v>
      </c>
      <c r="I261" s="9">
        <v>-1.7669463999999999</v>
      </c>
      <c r="J261" s="9">
        <v>-1.7662069</v>
      </c>
      <c r="K261" s="9">
        <v>-2.1277995000000001</v>
      </c>
      <c r="L261" s="9">
        <v>-0.39016348000000001</v>
      </c>
      <c r="M261" s="9">
        <v>-0.39016348000000001</v>
      </c>
      <c r="N261" s="9">
        <v>39</v>
      </c>
      <c r="O261" s="9">
        <v>-0.108378743774387</v>
      </c>
      <c r="P261">
        <v>0</v>
      </c>
      <c r="Q261" s="9">
        <v>56.524997999999997</v>
      </c>
      <c r="R261" s="9">
        <v>0</v>
      </c>
      <c r="S261" s="9">
        <v>1.9151961955663399E-4</v>
      </c>
      <c r="T261" s="9">
        <v>0</v>
      </c>
      <c r="U261" s="9">
        <v>48312472.793575898</v>
      </c>
      <c r="V261" s="9">
        <v>196.08579504645601</v>
      </c>
      <c r="W261" s="9">
        <v>0.108378743774387</v>
      </c>
      <c r="X261" s="9">
        <v>0</v>
      </c>
      <c r="Y261" s="9">
        <v>0.108378743774387</v>
      </c>
      <c r="Z261" s="9">
        <v>0</v>
      </c>
      <c r="AA261" s="9">
        <v>0</v>
      </c>
      <c r="AB261" s="9">
        <v>3.7581340999999998E-3</v>
      </c>
      <c r="AC261" s="9">
        <v>830.06262000000004</v>
      </c>
      <c r="AQ261" s="9" t="e">
        <f>K261-#REF!</f>
        <v>#REF!</v>
      </c>
    </row>
    <row r="262" spans="1:43" x14ac:dyDescent="0.3">
      <c r="A262">
        <v>2</v>
      </c>
      <c r="B262">
        <v>0</v>
      </c>
      <c r="C262">
        <v>0</v>
      </c>
      <c r="D262">
        <v>0</v>
      </c>
      <c r="E262" s="9">
        <v>0</v>
      </c>
      <c r="F262" s="9">
        <v>0</v>
      </c>
      <c r="G262" s="9">
        <v>0</v>
      </c>
      <c r="H262" s="9">
        <v>197.08579502119301</v>
      </c>
      <c r="I262" s="9">
        <v>-1.7668936</v>
      </c>
      <c r="J262" s="9">
        <v>-1.7668891</v>
      </c>
      <c r="K262" s="9">
        <v>-2.0433593000000001</v>
      </c>
      <c r="L262" s="9">
        <v>-0.39224026000000001</v>
      </c>
      <c r="M262" s="9">
        <v>-0.39224026000000001</v>
      </c>
      <c r="N262" s="9">
        <v>39</v>
      </c>
      <c r="O262" s="9">
        <v>-0.108955625540634</v>
      </c>
      <c r="P262">
        <v>0</v>
      </c>
      <c r="Q262" s="9">
        <v>56.524997999999997</v>
      </c>
      <c r="R262" s="9">
        <v>0</v>
      </c>
      <c r="S262" s="9">
        <v>1.9253890589285801E-4</v>
      </c>
      <c r="T262" s="9">
        <v>0</v>
      </c>
      <c r="U262" s="9">
        <v>53051332.033771798</v>
      </c>
      <c r="V262" s="9">
        <v>197.08579502119301</v>
      </c>
      <c r="W262" s="9">
        <v>0.108955625540634</v>
      </c>
      <c r="X262" s="9">
        <v>0</v>
      </c>
      <c r="Y262" s="9">
        <v>0.108955625540634</v>
      </c>
      <c r="Z262" s="9">
        <v>0</v>
      </c>
      <c r="AA262" s="9">
        <v>0</v>
      </c>
      <c r="AB262" s="9">
        <v>3.6103893E-3</v>
      </c>
      <c r="AC262" s="9">
        <v>864.69817999999998</v>
      </c>
      <c r="AQ262" s="9" t="e">
        <f>K262-#REF!</f>
        <v>#REF!</v>
      </c>
    </row>
    <row r="263" spans="1:43" x14ac:dyDescent="0.3">
      <c r="A263">
        <v>2</v>
      </c>
      <c r="B263">
        <v>0</v>
      </c>
      <c r="C263">
        <v>0</v>
      </c>
      <c r="D263">
        <v>0</v>
      </c>
      <c r="E263" s="9">
        <v>0</v>
      </c>
      <c r="F263" s="9">
        <v>0</v>
      </c>
      <c r="G263" s="9">
        <v>0</v>
      </c>
      <c r="H263" s="9">
        <v>198.085794995931</v>
      </c>
      <c r="I263" s="9">
        <v>-1.7671661000000001</v>
      </c>
      <c r="J263" s="9">
        <v>-1.766775</v>
      </c>
      <c r="K263" s="9">
        <v>-2.0847411</v>
      </c>
      <c r="L263" s="9">
        <v>-0.39434561000000001</v>
      </c>
      <c r="M263" s="9">
        <v>-0.39434561000000001</v>
      </c>
      <c r="N263" s="9">
        <v>39</v>
      </c>
      <c r="O263" s="9">
        <v>-0.10954044695187901</v>
      </c>
      <c r="P263">
        <v>0</v>
      </c>
      <c r="Q263" s="9">
        <v>56.524997999999997</v>
      </c>
      <c r="R263" s="9">
        <v>0</v>
      </c>
      <c r="S263" s="9">
        <v>1.9357215285665101E-4</v>
      </c>
      <c r="T263" s="9">
        <v>0</v>
      </c>
      <c r="U263" s="9">
        <v>52525615.374121502</v>
      </c>
      <c r="V263" s="9">
        <v>198.085794995931</v>
      </c>
      <c r="W263" s="9">
        <v>0.10954044695187901</v>
      </c>
      <c r="X263" s="9">
        <v>0</v>
      </c>
      <c r="Y263" s="9">
        <v>0.10954044695187901</v>
      </c>
      <c r="Z263" s="9">
        <v>0</v>
      </c>
      <c r="AA263" s="9">
        <v>0</v>
      </c>
      <c r="AB263" s="9">
        <v>3.6832686000000002E-3</v>
      </c>
      <c r="AC263" s="9">
        <v>847.47931000000005</v>
      </c>
      <c r="AQ263" s="9" t="e">
        <f>K263-#REF!</f>
        <v>#REF!</v>
      </c>
    </row>
    <row r="264" spans="1:43" x14ac:dyDescent="0.3">
      <c r="A264">
        <v>2</v>
      </c>
      <c r="B264">
        <v>0</v>
      </c>
      <c r="C264">
        <v>0</v>
      </c>
      <c r="D264">
        <v>0</v>
      </c>
      <c r="E264" s="9">
        <v>0</v>
      </c>
      <c r="F264" s="9">
        <v>0</v>
      </c>
      <c r="G264" s="9">
        <v>0</v>
      </c>
      <c r="H264" s="9">
        <v>199.08579497066901</v>
      </c>
      <c r="I264" s="9">
        <v>-1.7668877999999999</v>
      </c>
      <c r="J264" s="9">
        <v>-1.7676775</v>
      </c>
      <c r="K264" s="9">
        <v>-2.1446800000000001</v>
      </c>
      <c r="L264" s="9">
        <v>-0.39643465999999999</v>
      </c>
      <c r="M264" s="9">
        <v>-0.39643465999999999</v>
      </c>
      <c r="N264" s="9">
        <v>39</v>
      </c>
      <c r="O264" s="9">
        <v>-0.110120742781427</v>
      </c>
      <c r="P264">
        <v>0</v>
      </c>
      <c r="Q264" s="9">
        <v>56.524997999999997</v>
      </c>
      <c r="R264" s="9">
        <v>0</v>
      </c>
      <c r="S264" s="9">
        <v>1.94597923071432E-4</v>
      </c>
      <c r="T264" s="9">
        <v>0</v>
      </c>
      <c r="U264" s="9">
        <v>60019041.977764897</v>
      </c>
      <c r="V264" s="9">
        <v>199.08579497066901</v>
      </c>
      <c r="W264" s="9">
        <v>0.110120742781427</v>
      </c>
      <c r="X264" s="9">
        <v>0</v>
      </c>
      <c r="Y264" s="9">
        <v>0.110120742781427</v>
      </c>
      <c r="Z264" s="9">
        <v>0</v>
      </c>
      <c r="AA264" s="9">
        <v>0</v>
      </c>
      <c r="AB264" s="9">
        <v>3.7911027E-3</v>
      </c>
      <c r="AC264" s="9">
        <v>824.21502999999996</v>
      </c>
      <c r="AQ264" s="9" t="e">
        <f>K264-#REF!</f>
        <v>#REF!</v>
      </c>
    </row>
    <row r="265" spans="1:43" x14ac:dyDescent="0.3">
      <c r="A265">
        <v>2</v>
      </c>
      <c r="B265">
        <v>0</v>
      </c>
      <c r="C265">
        <v>0</v>
      </c>
      <c r="D265">
        <v>0</v>
      </c>
      <c r="E265" s="9">
        <v>0</v>
      </c>
      <c r="F265" s="9">
        <v>0</v>
      </c>
      <c r="G265" s="9">
        <v>0</v>
      </c>
      <c r="H265" s="9">
        <v>200.085794945407</v>
      </c>
      <c r="I265" s="9">
        <v>-1.7668801999999999</v>
      </c>
      <c r="J265" s="9">
        <v>-1.7658392000000001</v>
      </c>
      <c r="K265" s="9">
        <v>-2.1338200999999999</v>
      </c>
      <c r="L265" s="9">
        <v>-0.39851685999999997</v>
      </c>
      <c r="M265" s="9">
        <v>-0.39851685999999997</v>
      </c>
      <c r="N265" s="9">
        <v>39</v>
      </c>
      <c r="O265" s="9">
        <v>-0.110699132632573</v>
      </c>
      <c r="P265">
        <v>0</v>
      </c>
      <c r="Q265" s="9">
        <v>56.524997999999997</v>
      </c>
      <c r="R265" s="9">
        <v>0</v>
      </c>
      <c r="S265" s="9">
        <v>1.95619264295285E-4</v>
      </c>
      <c r="T265" s="9">
        <v>0</v>
      </c>
      <c r="U265" s="9">
        <v>47198207.888587996</v>
      </c>
      <c r="V265" s="9">
        <v>200.085794945407</v>
      </c>
      <c r="W265" s="9">
        <v>0.110699132632573</v>
      </c>
      <c r="X265" s="9">
        <v>0</v>
      </c>
      <c r="Y265" s="9">
        <v>0.110699132632573</v>
      </c>
      <c r="Z265" s="9">
        <v>0</v>
      </c>
      <c r="AA265" s="9">
        <v>0</v>
      </c>
      <c r="AB265" s="9">
        <v>3.7679831E-3</v>
      </c>
      <c r="AC265" s="9">
        <v>827.54834000000005</v>
      </c>
      <c r="AQ265" s="9" t="e">
        <f>K265-#REF!</f>
        <v>#REF!</v>
      </c>
    </row>
    <row r="266" spans="1:43" x14ac:dyDescent="0.3">
      <c r="A266">
        <v>2</v>
      </c>
      <c r="B266">
        <v>0</v>
      </c>
      <c r="C266">
        <v>0</v>
      </c>
      <c r="D266">
        <v>0</v>
      </c>
      <c r="E266" s="9">
        <v>0</v>
      </c>
      <c r="F266" s="9">
        <v>0</v>
      </c>
      <c r="G266" s="9">
        <v>0</v>
      </c>
      <c r="H266" s="9">
        <v>201.08579492014499</v>
      </c>
      <c r="I266" s="9">
        <v>-1.7670374</v>
      </c>
      <c r="J266" s="9">
        <v>-1.7678514999999999</v>
      </c>
      <c r="K266" s="9">
        <v>-2.1398787000000001</v>
      </c>
      <c r="L266" s="9">
        <v>-0.40060136000000002</v>
      </c>
      <c r="M266" s="9">
        <v>-0.40060136000000002</v>
      </c>
      <c r="N266" s="9">
        <v>39</v>
      </c>
      <c r="O266" s="9">
        <v>-0.111278154650701</v>
      </c>
      <c r="P266">
        <v>0</v>
      </c>
      <c r="Q266" s="9">
        <v>56.524997999999997</v>
      </c>
      <c r="R266" s="9">
        <v>0</v>
      </c>
      <c r="S266" s="9">
        <v>1.9664289627986499E-4</v>
      </c>
      <c r="T266" s="9">
        <v>0</v>
      </c>
      <c r="U266" s="9">
        <v>62290084.079059802</v>
      </c>
      <c r="V266" s="9">
        <v>201.08579492014499</v>
      </c>
      <c r="W266" s="9">
        <v>0.111278154650701</v>
      </c>
      <c r="X266" s="9">
        <v>0</v>
      </c>
      <c r="Y266" s="9">
        <v>0.111278154650701</v>
      </c>
      <c r="Z266" s="9">
        <v>0</v>
      </c>
      <c r="AA266" s="9">
        <v>0</v>
      </c>
      <c r="AB266" s="9">
        <v>3.7829878000000001E-3</v>
      </c>
      <c r="AC266" s="9">
        <v>826.14562999999998</v>
      </c>
      <c r="AQ266" s="9" t="e">
        <f>K266-#REF!</f>
        <v>#REF!</v>
      </c>
    </row>
    <row r="267" spans="1:43" x14ac:dyDescent="0.3">
      <c r="A267">
        <v>2</v>
      </c>
      <c r="B267">
        <v>0</v>
      </c>
      <c r="C267">
        <v>0</v>
      </c>
      <c r="D267">
        <v>0</v>
      </c>
      <c r="E267" s="9">
        <v>0</v>
      </c>
      <c r="F267" s="9">
        <v>0</v>
      </c>
      <c r="G267" s="9">
        <v>0</v>
      </c>
      <c r="H267" s="9">
        <v>202.08579489488301</v>
      </c>
      <c r="I267" s="9">
        <v>-1.7668995999999999</v>
      </c>
      <c r="J267" s="9">
        <v>-1.7682339</v>
      </c>
      <c r="K267" s="9">
        <v>-2.1021550000000002</v>
      </c>
      <c r="L267" s="9">
        <v>-0.40271813000000001</v>
      </c>
      <c r="M267" s="9">
        <v>-0.40271813000000001</v>
      </c>
      <c r="N267" s="9">
        <v>39</v>
      </c>
      <c r="O267" s="9">
        <v>-0.111866143113414</v>
      </c>
      <c r="P267">
        <v>0</v>
      </c>
      <c r="Q267" s="9">
        <v>56.524997999999997</v>
      </c>
      <c r="R267" s="9">
        <v>0</v>
      </c>
      <c r="S267" s="9">
        <v>1.97682602855087E-4</v>
      </c>
      <c r="T267" s="9">
        <v>0</v>
      </c>
      <c r="U267" s="9">
        <v>66578199.148246899</v>
      </c>
      <c r="V267" s="9">
        <v>202.08579489488301</v>
      </c>
      <c r="W267" s="9">
        <v>0.111866143113414</v>
      </c>
      <c r="X267" s="9">
        <v>0</v>
      </c>
      <c r="Y267" s="9">
        <v>0.111866143113414</v>
      </c>
      <c r="Z267" s="9">
        <v>0</v>
      </c>
      <c r="AA267" s="9">
        <v>0</v>
      </c>
      <c r="AB267" s="9">
        <v>3.7171016000000002E-3</v>
      </c>
      <c r="AC267" s="9">
        <v>841.15295000000003</v>
      </c>
      <c r="AQ267" s="9" t="e">
        <f>K267-#REF!</f>
        <v>#REF!</v>
      </c>
    </row>
    <row r="268" spans="1:43" x14ac:dyDescent="0.3">
      <c r="A268">
        <v>2</v>
      </c>
      <c r="B268">
        <v>0</v>
      </c>
      <c r="C268">
        <v>0</v>
      </c>
      <c r="D268">
        <v>0</v>
      </c>
      <c r="E268" s="9">
        <v>0</v>
      </c>
      <c r="F268" s="9">
        <v>0</v>
      </c>
      <c r="G268" s="9">
        <v>0</v>
      </c>
      <c r="H268" s="9">
        <v>203.085794869621</v>
      </c>
      <c r="I268" s="9">
        <v>-1.7668469</v>
      </c>
      <c r="J268" s="9">
        <v>-1.7670702</v>
      </c>
      <c r="K268" s="9">
        <v>-2.0688895999999999</v>
      </c>
      <c r="L268" s="9">
        <v>-0.40482183999999999</v>
      </c>
      <c r="M268" s="9">
        <v>-0.40482183999999999</v>
      </c>
      <c r="N268" s="9">
        <v>39</v>
      </c>
      <c r="O268" s="9">
        <v>-0.112450511375963</v>
      </c>
      <c r="P268">
        <v>0</v>
      </c>
      <c r="Q268" s="9">
        <v>56.524997999999997</v>
      </c>
      <c r="R268" s="9">
        <v>0</v>
      </c>
      <c r="S268" s="9">
        <v>1.98715217865426E-4</v>
      </c>
      <c r="T268" s="9">
        <v>0</v>
      </c>
      <c r="U268" s="9">
        <v>56127658.6879493</v>
      </c>
      <c r="V268" s="9">
        <v>203.085794869621</v>
      </c>
      <c r="W268" s="9">
        <v>0.112450511375963</v>
      </c>
      <c r="X268" s="9">
        <v>0</v>
      </c>
      <c r="Y268" s="9">
        <v>0.112450511375963</v>
      </c>
      <c r="Z268" s="9">
        <v>0</v>
      </c>
      <c r="AA268" s="9">
        <v>0</v>
      </c>
      <c r="AB268" s="9">
        <v>3.6558732000000001E-3</v>
      </c>
      <c r="AC268" s="9">
        <v>854.11523</v>
      </c>
      <c r="AQ268" s="9" t="e">
        <f>K268-#REF!</f>
        <v>#REF!</v>
      </c>
    </row>
    <row r="269" spans="1:43" x14ac:dyDescent="0.3">
      <c r="A269">
        <v>2</v>
      </c>
      <c r="B269">
        <v>0</v>
      </c>
      <c r="C269">
        <v>0</v>
      </c>
      <c r="D269">
        <v>0</v>
      </c>
      <c r="E269" s="9">
        <v>0</v>
      </c>
      <c r="F269" s="9">
        <v>0</v>
      </c>
      <c r="G269" s="9">
        <v>0</v>
      </c>
      <c r="H269" s="9">
        <v>204.08579484435899</v>
      </c>
      <c r="I269" s="9">
        <v>-1.7671338000000001</v>
      </c>
      <c r="J269" s="9">
        <v>-1.7659438999999999</v>
      </c>
      <c r="K269" s="9">
        <v>-2.1165967000000001</v>
      </c>
      <c r="L269" s="9">
        <v>-0.40693304000000002</v>
      </c>
      <c r="M269" s="9">
        <v>-0.40693304000000002</v>
      </c>
      <c r="N269" s="9">
        <v>39</v>
      </c>
      <c r="O269" s="9">
        <v>-0.113036958703663</v>
      </c>
      <c r="P269">
        <v>0</v>
      </c>
      <c r="Q269" s="9">
        <v>56.524997999999997</v>
      </c>
      <c r="R269" s="9">
        <v>0</v>
      </c>
      <c r="S269" s="9">
        <v>1.99750844137809E-4</v>
      </c>
      <c r="T269" s="9">
        <v>0</v>
      </c>
      <c r="U269" s="9">
        <v>48799900.642992899</v>
      </c>
      <c r="V269" s="9">
        <v>204.08579484435899</v>
      </c>
      <c r="W269" s="9">
        <v>0.113036958703663</v>
      </c>
      <c r="X269" s="9">
        <v>0</v>
      </c>
      <c r="Y269" s="9">
        <v>0.113036958703663</v>
      </c>
      <c r="Z269" s="9">
        <v>0</v>
      </c>
      <c r="AA269" s="9">
        <v>0</v>
      </c>
      <c r="AB269" s="9">
        <v>3.7377909999999999E-3</v>
      </c>
      <c r="AC269" s="9">
        <v>834.33178999999996</v>
      </c>
      <c r="AQ269" s="9" t="e">
        <f>K269-#REF!</f>
        <v>#REF!</v>
      </c>
    </row>
    <row r="270" spans="1:43" x14ac:dyDescent="0.3">
      <c r="A270">
        <v>2</v>
      </c>
      <c r="B270">
        <v>0</v>
      </c>
      <c r="C270">
        <v>0</v>
      </c>
      <c r="D270">
        <v>0</v>
      </c>
      <c r="E270" s="9">
        <v>0</v>
      </c>
      <c r="F270" s="9">
        <v>0</v>
      </c>
      <c r="G270" s="9">
        <v>0</v>
      </c>
      <c r="H270" s="9">
        <v>205.08579481909601</v>
      </c>
      <c r="I270" s="9">
        <v>-1.7669933</v>
      </c>
      <c r="J270" s="9">
        <v>-1.7676826999999999</v>
      </c>
      <c r="K270" s="9">
        <v>-2.1522629000000002</v>
      </c>
      <c r="L270" s="9">
        <v>-0.40903103000000002</v>
      </c>
      <c r="M270" s="9">
        <v>-0.40903103000000002</v>
      </c>
      <c r="N270" s="9">
        <v>39</v>
      </c>
      <c r="O270" s="9">
        <v>-0.113619727945122</v>
      </c>
      <c r="P270">
        <v>0</v>
      </c>
      <c r="Q270" s="9">
        <v>56.524997999999997</v>
      </c>
      <c r="R270" s="9">
        <v>0</v>
      </c>
      <c r="S270" s="9">
        <v>2.00781007414575E-4</v>
      </c>
      <c r="T270" s="9">
        <v>0</v>
      </c>
      <c r="U270" s="9">
        <v>61974187.513299003</v>
      </c>
      <c r="V270" s="9">
        <v>205.08579481909601</v>
      </c>
      <c r="W270" s="9">
        <v>0.113619727945122</v>
      </c>
      <c r="X270" s="9">
        <v>0</v>
      </c>
      <c r="Y270" s="9">
        <v>0.113619727945122</v>
      </c>
      <c r="Z270" s="9">
        <v>0</v>
      </c>
      <c r="AA270" s="9">
        <v>0</v>
      </c>
      <c r="AB270" s="9">
        <v>3.8045179000000002E-3</v>
      </c>
      <c r="AC270" s="9">
        <v>821.31353999999999</v>
      </c>
      <c r="AQ270" s="9" t="e">
        <f>K270-#REF!</f>
        <v>#REF!</v>
      </c>
    </row>
    <row r="271" spans="1:43" x14ac:dyDescent="0.3">
      <c r="A271">
        <v>2</v>
      </c>
      <c r="B271">
        <v>0</v>
      </c>
      <c r="C271">
        <v>0</v>
      </c>
      <c r="D271">
        <v>0</v>
      </c>
      <c r="E271" s="9">
        <v>0</v>
      </c>
      <c r="F271" s="9">
        <v>0</v>
      </c>
      <c r="G271" s="9">
        <v>0</v>
      </c>
      <c r="H271" s="9">
        <v>206.085794793834</v>
      </c>
      <c r="I271" s="9">
        <v>-1.7671231000000001</v>
      </c>
      <c r="J271" s="9">
        <v>-1.7672359</v>
      </c>
      <c r="K271" s="9">
        <v>-2.0907235000000002</v>
      </c>
      <c r="L271" s="9">
        <v>-0.41112852</v>
      </c>
      <c r="M271" s="9">
        <v>-0.41112852</v>
      </c>
      <c r="N271" s="9">
        <v>39</v>
      </c>
      <c r="O271" s="9">
        <v>-0.114202364863269</v>
      </c>
      <c r="P271">
        <v>0</v>
      </c>
      <c r="Q271" s="9">
        <v>56.524997999999997</v>
      </c>
      <c r="R271" s="9">
        <v>0</v>
      </c>
      <c r="S271" s="9">
        <v>2.0181066160031099E-4</v>
      </c>
      <c r="T271" s="9">
        <v>0</v>
      </c>
      <c r="U271" s="9">
        <v>58342427.849024698</v>
      </c>
      <c r="V271" s="9">
        <v>206.085794793834</v>
      </c>
      <c r="W271" s="9">
        <v>0.114202364863269</v>
      </c>
      <c r="X271" s="9">
        <v>0</v>
      </c>
      <c r="Y271" s="9">
        <v>0.114202364863269</v>
      </c>
      <c r="Z271" s="9">
        <v>0</v>
      </c>
      <c r="AA271" s="9">
        <v>0</v>
      </c>
      <c r="AB271" s="9">
        <v>3.6948015999999999E-3</v>
      </c>
      <c r="AC271" s="9">
        <v>845.27477999999996</v>
      </c>
      <c r="AQ271" s="9" t="e">
        <f>K271-#REF!</f>
        <v>#REF!</v>
      </c>
    </row>
    <row r="272" spans="1:43" x14ac:dyDescent="0.3">
      <c r="A272">
        <v>2</v>
      </c>
      <c r="B272">
        <v>0</v>
      </c>
      <c r="C272">
        <v>0</v>
      </c>
      <c r="D272">
        <v>0</v>
      </c>
      <c r="E272" s="9">
        <v>0</v>
      </c>
      <c r="F272" s="9">
        <v>0</v>
      </c>
      <c r="G272" s="9">
        <v>0</v>
      </c>
      <c r="H272" s="9">
        <v>207.08579476857199</v>
      </c>
      <c r="I272" s="9">
        <v>-1.7668656</v>
      </c>
      <c r="J272" s="9">
        <v>-1.7670317</v>
      </c>
      <c r="K272" s="9">
        <v>-2.0502943999999999</v>
      </c>
      <c r="L272" s="9">
        <v>-0.41316006</v>
      </c>
      <c r="M272" s="9">
        <v>-0.41316006</v>
      </c>
      <c r="N272" s="9">
        <v>39</v>
      </c>
      <c r="O272" s="9">
        <v>-0.114766679158594</v>
      </c>
      <c r="P272">
        <v>0</v>
      </c>
      <c r="Q272" s="9">
        <v>56.524997999999997</v>
      </c>
      <c r="R272" s="9">
        <v>0</v>
      </c>
      <c r="S272" s="9">
        <v>2.0280782452371601E-4</v>
      </c>
      <c r="T272" s="9">
        <v>0</v>
      </c>
      <c r="U272" s="9">
        <v>56979542.605523899</v>
      </c>
      <c r="V272" s="9">
        <v>207.08579476857199</v>
      </c>
      <c r="W272" s="9">
        <v>0.114766679158594</v>
      </c>
      <c r="X272" s="9">
        <v>0</v>
      </c>
      <c r="Y272" s="9">
        <v>0.114766679158594</v>
      </c>
      <c r="Z272" s="9">
        <v>0</v>
      </c>
      <c r="AA272" s="9">
        <v>0</v>
      </c>
      <c r="AB272" s="9">
        <v>3.6229351999999999E-3</v>
      </c>
      <c r="AC272" s="9">
        <v>861.84289999999999</v>
      </c>
      <c r="AQ272" s="9" t="e">
        <f>K272-#REF!</f>
        <v>#REF!</v>
      </c>
    </row>
    <row r="273" spans="1:43" x14ac:dyDescent="0.3">
      <c r="A273">
        <v>2</v>
      </c>
      <c r="B273">
        <v>0</v>
      </c>
      <c r="C273">
        <v>0</v>
      </c>
      <c r="D273">
        <v>0</v>
      </c>
      <c r="E273" s="9">
        <v>0</v>
      </c>
      <c r="F273" s="9">
        <v>0</v>
      </c>
      <c r="G273" s="9">
        <v>0</v>
      </c>
      <c r="H273" s="9">
        <v>208.08579474331</v>
      </c>
      <c r="I273" s="9">
        <v>-1.7671489</v>
      </c>
      <c r="J273" s="9">
        <v>-1.7665544</v>
      </c>
      <c r="K273" s="9">
        <v>-2.1108429000000002</v>
      </c>
      <c r="L273" s="9">
        <v>-0.41523095999999998</v>
      </c>
      <c r="M273" s="9">
        <v>-0.41523095999999998</v>
      </c>
      <c r="N273" s="9">
        <v>39</v>
      </c>
      <c r="O273" s="9">
        <v>-0.11534193229284501</v>
      </c>
      <c r="P273">
        <v>0</v>
      </c>
      <c r="Q273" s="9">
        <v>56.524997999999997</v>
      </c>
      <c r="R273" s="9">
        <v>0</v>
      </c>
      <c r="S273" s="9">
        <v>2.0382403677072499E-4</v>
      </c>
      <c r="T273" s="9">
        <v>0</v>
      </c>
      <c r="U273" s="9">
        <v>53728362.200863801</v>
      </c>
      <c r="V273" s="9">
        <v>208.08579474331</v>
      </c>
      <c r="W273" s="9">
        <v>0.11534193229284501</v>
      </c>
      <c r="X273" s="9">
        <v>0</v>
      </c>
      <c r="Y273" s="9">
        <v>0.11534193229284501</v>
      </c>
      <c r="Z273" s="9">
        <v>0</v>
      </c>
      <c r="AA273" s="9">
        <v>0</v>
      </c>
      <c r="AB273" s="9">
        <v>3.7289187000000001E-3</v>
      </c>
      <c r="AC273" s="9">
        <v>836.89520000000005</v>
      </c>
      <c r="AQ273" s="9" t="e">
        <f>K273-#REF!</f>
        <v>#REF!</v>
      </c>
    </row>
    <row r="274" spans="1:43" x14ac:dyDescent="0.3">
      <c r="A274">
        <v>2</v>
      </c>
      <c r="B274">
        <v>0</v>
      </c>
      <c r="C274">
        <v>0</v>
      </c>
      <c r="D274">
        <v>0</v>
      </c>
      <c r="E274" s="9">
        <v>0</v>
      </c>
      <c r="F274" s="9">
        <v>0</v>
      </c>
      <c r="G274" s="9">
        <v>0</v>
      </c>
      <c r="H274" s="9">
        <v>209.08579471804799</v>
      </c>
      <c r="I274" s="9">
        <v>-1.7669486000000001</v>
      </c>
      <c r="J274" s="9">
        <v>-1.7674133000000001</v>
      </c>
      <c r="K274" s="9">
        <v>-2.0092173</v>
      </c>
      <c r="L274" s="9">
        <v>-0.41731668</v>
      </c>
      <c r="M274" s="9">
        <v>-0.41731668</v>
      </c>
      <c r="N274" s="9">
        <v>39</v>
      </c>
      <c r="O274" s="9">
        <v>-0.11592130177047499</v>
      </c>
      <c r="P274">
        <v>0</v>
      </c>
      <c r="Q274" s="9">
        <v>56.524997999999997</v>
      </c>
      <c r="R274" s="9">
        <v>0</v>
      </c>
      <c r="S274" s="9">
        <v>2.04848014905548E-4</v>
      </c>
      <c r="T274" s="9">
        <v>0</v>
      </c>
      <c r="U274" s="9">
        <v>60749780.370464198</v>
      </c>
      <c r="V274" s="9">
        <v>209.08579471804799</v>
      </c>
      <c r="W274" s="9">
        <v>0.11592130177047499</v>
      </c>
      <c r="X274" s="9">
        <v>0</v>
      </c>
      <c r="Y274" s="9">
        <v>0.11592130177047499</v>
      </c>
      <c r="Z274" s="9">
        <v>0</v>
      </c>
      <c r="AA274" s="9">
        <v>0</v>
      </c>
      <c r="AB274" s="9">
        <v>3.5511170999999999E-3</v>
      </c>
      <c r="AC274" s="9">
        <v>879.65264999999999</v>
      </c>
      <c r="AQ274" s="9" t="e">
        <f>K274-#REF!</f>
        <v>#REF!</v>
      </c>
    </row>
    <row r="275" spans="1:43" x14ac:dyDescent="0.3">
      <c r="A275">
        <v>2</v>
      </c>
      <c r="B275">
        <v>0</v>
      </c>
      <c r="C275">
        <v>0</v>
      </c>
      <c r="D275">
        <v>0</v>
      </c>
      <c r="E275" s="9">
        <v>0</v>
      </c>
      <c r="F275" s="9">
        <v>0</v>
      </c>
      <c r="G275" s="9">
        <v>0</v>
      </c>
      <c r="H275" s="9">
        <v>210.08579469278601</v>
      </c>
      <c r="I275" s="9">
        <v>-1.7670897000000001</v>
      </c>
      <c r="J275" s="9">
        <v>-1.7675599</v>
      </c>
      <c r="K275" s="9">
        <v>-2.0746052000000001</v>
      </c>
      <c r="L275" s="9">
        <v>-0.41936805999999999</v>
      </c>
      <c r="M275" s="9">
        <v>-0.41936805999999999</v>
      </c>
      <c r="N275" s="9">
        <v>39</v>
      </c>
      <c r="O275" s="9">
        <v>-0.116491131406101</v>
      </c>
      <c r="P275">
        <v>0</v>
      </c>
      <c r="Q275" s="9">
        <v>56.524997999999997</v>
      </c>
      <c r="R275" s="9">
        <v>0</v>
      </c>
      <c r="S275" s="9">
        <v>2.0585522122657199E-4</v>
      </c>
      <c r="T275" s="9">
        <v>0</v>
      </c>
      <c r="U275" s="9">
        <v>62379898.441922098</v>
      </c>
      <c r="V275" s="9">
        <v>210.08579469278601</v>
      </c>
      <c r="W275" s="9">
        <v>0.116491131406101</v>
      </c>
      <c r="X275" s="9">
        <v>0</v>
      </c>
      <c r="Y275" s="9">
        <v>0.116491131406101</v>
      </c>
      <c r="Z275" s="9">
        <v>0</v>
      </c>
      <c r="AA275" s="9">
        <v>0</v>
      </c>
      <c r="AB275" s="9">
        <v>3.6669889999999998E-3</v>
      </c>
      <c r="AC275" s="9">
        <v>851.99816999999996</v>
      </c>
      <c r="AQ275" s="9" t="e">
        <f>K275-#REF!</f>
        <v>#REF!</v>
      </c>
    </row>
    <row r="276" spans="1:43" x14ac:dyDescent="0.3">
      <c r="A276">
        <v>2</v>
      </c>
      <c r="B276">
        <v>0</v>
      </c>
      <c r="C276">
        <v>0</v>
      </c>
      <c r="D276">
        <v>0</v>
      </c>
      <c r="E276" s="9">
        <v>0</v>
      </c>
      <c r="F276" s="9">
        <v>0</v>
      </c>
      <c r="G276" s="9">
        <v>0</v>
      </c>
      <c r="H276" s="9">
        <v>211.085794667524</v>
      </c>
      <c r="I276" s="9">
        <v>-1.7671338000000001</v>
      </c>
      <c r="J276" s="9">
        <v>-1.7672218</v>
      </c>
      <c r="K276" s="9">
        <v>-2.2102200999999999</v>
      </c>
      <c r="L276" s="9">
        <v>-0.42146086999999999</v>
      </c>
      <c r="M276" s="9">
        <v>-0.42146086999999999</v>
      </c>
      <c r="N276" s="9">
        <v>39</v>
      </c>
      <c r="O276" s="9">
        <v>-0.11707245971928699</v>
      </c>
      <c r="P276">
        <v>0</v>
      </c>
      <c r="Q276" s="9">
        <v>56.524997999999997</v>
      </c>
      <c r="R276" s="9">
        <v>0</v>
      </c>
      <c r="S276" s="9">
        <v>2.0688257033646699E-4</v>
      </c>
      <c r="T276" s="9">
        <v>0</v>
      </c>
      <c r="U276" s="9">
        <v>59689518.999361798</v>
      </c>
      <c r="V276" s="9">
        <v>211.085794667524</v>
      </c>
      <c r="W276" s="9">
        <v>0.11707245971928699</v>
      </c>
      <c r="X276" s="9">
        <v>0</v>
      </c>
      <c r="Y276" s="9">
        <v>0.11707245971928699</v>
      </c>
      <c r="Z276" s="9">
        <v>0</v>
      </c>
      <c r="AA276" s="9">
        <v>0</v>
      </c>
      <c r="AB276" s="9">
        <v>3.9059492000000002E-3</v>
      </c>
      <c r="AC276" s="9">
        <v>799.56823999999995</v>
      </c>
      <c r="AQ276" s="9" t="e">
        <f>K276-#REF!</f>
        <v>#REF!</v>
      </c>
    </row>
    <row r="277" spans="1:43" x14ac:dyDescent="0.3">
      <c r="A277">
        <v>2</v>
      </c>
      <c r="B277">
        <v>0</v>
      </c>
      <c r="C277">
        <v>0</v>
      </c>
      <c r="D277">
        <v>0</v>
      </c>
      <c r="E277" s="9">
        <v>0</v>
      </c>
      <c r="F277" s="9">
        <v>0</v>
      </c>
      <c r="G277" s="9">
        <v>0</v>
      </c>
      <c r="H277" s="9">
        <v>212.08579464226199</v>
      </c>
      <c r="I277" s="9">
        <v>-1.7670811</v>
      </c>
      <c r="J277" s="9">
        <v>-1.7675890999999999</v>
      </c>
      <c r="K277" s="9">
        <v>-2.2329306999999998</v>
      </c>
      <c r="L277" s="9">
        <v>-0.42365867000000001</v>
      </c>
      <c r="M277" s="9">
        <v>-0.42365867000000001</v>
      </c>
      <c r="N277" s="9">
        <v>39</v>
      </c>
      <c r="O277" s="9">
        <v>-0.11768296398556199</v>
      </c>
      <c r="P277">
        <v>0</v>
      </c>
      <c r="Q277" s="9">
        <v>56.524997999999997</v>
      </c>
      <c r="R277" s="9">
        <v>0</v>
      </c>
      <c r="S277" s="9">
        <v>2.0796168449208199E-4</v>
      </c>
      <c r="T277" s="9">
        <v>0</v>
      </c>
      <c r="U277" s="9">
        <v>63293081.235098802</v>
      </c>
      <c r="V277" s="9">
        <v>212.08579464226199</v>
      </c>
      <c r="W277" s="9">
        <v>0.11768296398556199</v>
      </c>
      <c r="X277" s="9">
        <v>0</v>
      </c>
      <c r="Y277" s="9">
        <v>0.11768296398556199</v>
      </c>
      <c r="Z277" s="9">
        <v>0</v>
      </c>
      <c r="AA277" s="9">
        <v>0</v>
      </c>
      <c r="AB277" s="9">
        <v>3.9469040999999998E-3</v>
      </c>
      <c r="AC277" s="9">
        <v>791.60051999999996</v>
      </c>
      <c r="AQ277" s="9" t="e">
        <f>K277-#REF!</f>
        <v>#REF!</v>
      </c>
    </row>
    <row r="278" spans="1:43" x14ac:dyDescent="0.3">
      <c r="A278">
        <v>2</v>
      </c>
      <c r="B278">
        <v>0</v>
      </c>
      <c r="C278">
        <v>0</v>
      </c>
      <c r="D278">
        <v>0</v>
      </c>
      <c r="E278" s="9">
        <v>0</v>
      </c>
      <c r="F278" s="9">
        <v>0</v>
      </c>
      <c r="G278" s="9">
        <v>0</v>
      </c>
      <c r="H278" s="9">
        <v>213.08579461699901</v>
      </c>
      <c r="I278" s="9">
        <v>-1.7670332</v>
      </c>
      <c r="J278" s="9">
        <v>-1.7664491</v>
      </c>
      <c r="K278" s="9">
        <v>-2.1482239000000001</v>
      </c>
      <c r="L278" s="9">
        <v>-0.42583599999999999</v>
      </c>
      <c r="M278" s="9">
        <v>-0.42583599999999999</v>
      </c>
      <c r="N278" s="9">
        <v>39</v>
      </c>
      <c r="O278" s="9">
        <v>-0.118287775767617</v>
      </c>
      <c r="P278">
        <v>0</v>
      </c>
      <c r="Q278" s="9">
        <v>56.524997999999997</v>
      </c>
      <c r="R278" s="9">
        <v>0</v>
      </c>
      <c r="S278" s="9">
        <v>2.09030056393539E-4</v>
      </c>
      <c r="T278" s="9">
        <v>0</v>
      </c>
      <c r="U278" s="9">
        <v>54360190.762607098</v>
      </c>
      <c r="V278" s="9">
        <v>213.08579461699901</v>
      </c>
      <c r="W278" s="9">
        <v>0.118287775767617</v>
      </c>
      <c r="X278" s="9">
        <v>0</v>
      </c>
      <c r="Y278" s="9">
        <v>0.118287775767617</v>
      </c>
      <c r="Z278" s="9">
        <v>0</v>
      </c>
      <c r="AA278" s="9">
        <v>0</v>
      </c>
      <c r="AB278" s="9">
        <v>3.7947280999999999E-3</v>
      </c>
      <c r="AC278" s="9">
        <v>822.28350999999998</v>
      </c>
      <c r="AQ278" s="9" t="e">
        <f>K278-#REF!</f>
        <v>#REF!</v>
      </c>
    </row>
    <row r="279" spans="1:43" x14ac:dyDescent="0.3">
      <c r="A279">
        <v>2</v>
      </c>
      <c r="B279">
        <v>0</v>
      </c>
      <c r="C279">
        <v>0</v>
      </c>
      <c r="D279">
        <v>0</v>
      </c>
      <c r="E279" s="9">
        <v>0</v>
      </c>
      <c r="F279" s="9">
        <v>0</v>
      </c>
      <c r="G279" s="9">
        <v>0</v>
      </c>
      <c r="H279" s="9">
        <v>214.085794591737</v>
      </c>
      <c r="I279" s="9">
        <v>-1.7670524999999999</v>
      </c>
      <c r="J279" s="9">
        <v>-1.7668295000000001</v>
      </c>
      <c r="K279" s="9">
        <v>-2.1005547</v>
      </c>
      <c r="L279" s="9">
        <v>-0.42797664000000002</v>
      </c>
      <c r="M279" s="9">
        <v>-0.42797664000000002</v>
      </c>
      <c r="N279" s="9">
        <v>39</v>
      </c>
      <c r="O279" s="9">
        <v>-0.118882398380928</v>
      </c>
      <c r="P279">
        <v>0</v>
      </c>
      <c r="Q279" s="9">
        <v>56.524997999999997</v>
      </c>
      <c r="R279" s="9">
        <v>0</v>
      </c>
      <c r="S279" s="9">
        <v>2.1008065306662399E-4</v>
      </c>
      <c r="T279" s="9">
        <v>0</v>
      </c>
      <c r="U279" s="9">
        <v>57421838.988240898</v>
      </c>
      <c r="V279" s="9">
        <v>214.085794591737</v>
      </c>
      <c r="W279" s="9">
        <v>0.118882398380928</v>
      </c>
      <c r="X279" s="9">
        <v>0</v>
      </c>
      <c r="Y279" s="9">
        <v>0.118882398380928</v>
      </c>
      <c r="Z279" s="9">
        <v>0</v>
      </c>
      <c r="AA279" s="9">
        <v>0</v>
      </c>
      <c r="AB279" s="9">
        <v>3.7113221E-3</v>
      </c>
      <c r="AC279" s="9">
        <v>841.12518</v>
      </c>
      <c r="AQ279" s="9" t="e">
        <f>K279-#REF!</f>
        <v>#REF!</v>
      </c>
    </row>
    <row r="280" spans="1:43" x14ac:dyDescent="0.3">
      <c r="A280">
        <v>2</v>
      </c>
      <c r="B280">
        <v>0</v>
      </c>
      <c r="C280">
        <v>0</v>
      </c>
      <c r="D280">
        <v>0</v>
      </c>
      <c r="E280" s="9">
        <v>0</v>
      </c>
      <c r="F280" s="9">
        <v>0</v>
      </c>
      <c r="G280" s="9">
        <v>0</v>
      </c>
      <c r="H280" s="9">
        <v>215.08579456647499</v>
      </c>
      <c r="I280" s="9">
        <v>-1.7671547999999999</v>
      </c>
      <c r="J280" s="9">
        <v>-1.7676175000000001</v>
      </c>
      <c r="K280" s="9">
        <v>-2.1037173</v>
      </c>
      <c r="L280" s="9">
        <v>-0.43014899000000001</v>
      </c>
      <c r="M280" s="9">
        <v>-0.43014899000000001</v>
      </c>
      <c r="N280" s="9">
        <v>39</v>
      </c>
      <c r="O280" s="9">
        <v>-0.119485829832368</v>
      </c>
      <c r="P280">
        <v>0</v>
      </c>
      <c r="Q280" s="9">
        <v>56.524997999999997</v>
      </c>
      <c r="R280" s="9">
        <v>0</v>
      </c>
      <c r="S280" s="9">
        <v>2.1114728788876899E-4</v>
      </c>
      <c r="T280" s="9">
        <v>0</v>
      </c>
      <c r="U280" s="9">
        <v>64536257.634611502</v>
      </c>
      <c r="V280" s="9">
        <v>215.08579456647499</v>
      </c>
      <c r="W280" s="9">
        <v>0.119485829832368</v>
      </c>
      <c r="X280" s="9">
        <v>0</v>
      </c>
      <c r="Y280" s="9">
        <v>0.119485829832368</v>
      </c>
      <c r="Z280" s="9">
        <v>0</v>
      </c>
      <c r="AA280" s="9">
        <v>0</v>
      </c>
      <c r="AB280" s="9">
        <v>3.7185675E-3</v>
      </c>
      <c r="AC280" s="9">
        <v>840.23523</v>
      </c>
      <c r="AQ280" s="9" t="e">
        <f>K280-#REF!</f>
        <v>#REF!</v>
      </c>
    </row>
    <row r="281" spans="1:43" x14ac:dyDescent="0.3">
      <c r="A281">
        <v>2</v>
      </c>
      <c r="B281">
        <v>0</v>
      </c>
      <c r="C281">
        <v>0</v>
      </c>
      <c r="D281">
        <v>0</v>
      </c>
      <c r="E281" s="9">
        <v>0</v>
      </c>
      <c r="F281" s="9">
        <v>0</v>
      </c>
      <c r="G281" s="9">
        <v>0</v>
      </c>
      <c r="H281" s="9">
        <v>216.08579454121301</v>
      </c>
      <c r="I281" s="9">
        <v>-1.7668520999999999</v>
      </c>
      <c r="J281" s="9">
        <v>-1.7664483</v>
      </c>
      <c r="K281" s="9">
        <v>-2.0605063000000001</v>
      </c>
      <c r="L281" s="9">
        <v>-0.43228704000000001</v>
      </c>
      <c r="M281" s="9">
        <v>-0.43228704000000001</v>
      </c>
      <c r="N281" s="9">
        <v>39</v>
      </c>
      <c r="O281" s="9">
        <v>-0.12007972872544601</v>
      </c>
      <c r="P281">
        <v>0</v>
      </c>
      <c r="Q281" s="9">
        <v>56.524997999999997</v>
      </c>
      <c r="R281" s="9">
        <v>0</v>
      </c>
      <c r="S281" s="9">
        <v>2.1219638563682301E-4</v>
      </c>
      <c r="T281" s="9">
        <v>0</v>
      </c>
      <c r="U281" s="9">
        <v>55177820.798642702</v>
      </c>
      <c r="V281" s="9">
        <v>216.08579454121301</v>
      </c>
      <c r="W281" s="9">
        <v>0.12007972872544601</v>
      </c>
      <c r="X281" s="9">
        <v>0</v>
      </c>
      <c r="Y281" s="9">
        <v>0.12007972872544601</v>
      </c>
      <c r="Z281" s="9">
        <v>0</v>
      </c>
      <c r="AA281" s="9">
        <v>0</v>
      </c>
      <c r="AB281" s="9">
        <v>3.6397779000000002E-3</v>
      </c>
      <c r="AC281" s="9">
        <v>857.28845000000001</v>
      </c>
      <c r="AQ281" s="9" t="e">
        <f>K281-#REF!</f>
        <v>#REF!</v>
      </c>
    </row>
    <row r="282" spans="1:43" x14ac:dyDescent="0.3">
      <c r="A282">
        <v>2</v>
      </c>
      <c r="B282">
        <v>0</v>
      </c>
      <c r="C282">
        <v>0</v>
      </c>
      <c r="D282">
        <v>0</v>
      </c>
      <c r="E282" s="9">
        <v>0</v>
      </c>
      <c r="F282" s="9">
        <v>0</v>
      </c>
      <c r="G282" s="9">
        <v>0</v>
      </c>
      <c r="H282" s="9">
        <v>217.08579451595099</v>
      </c>
      <c r="I282" s="9">
        <v>-1.7669895</v>
      </c>
      <c r="J282" s="9">
        <v>-1.7670511</v>
      </c>
      <c r="K282" s="9">
        <v>-2.0512847999999999</v>
      </c>
      <c r="L282" s="9">
        <v>-0.43438777000000001</v>
      </c>
      <c r="M282" s="9">
        <v>-0.43438777000000001</v>
      </c>
      <c r="N282" s="9">
        <v>39</v>
      </c>
      <c r="O282" s="9">
        <v>-0.120663272380212</v>
      </c>
      <c r="P282">
        <v>0</v>
      </c>
      <c r="Q282" s="9">
        <v>56.524997999999997</v>
      </c>
      <c r="R282" s="9">
        <v>0</v>
      </c>
      <c r="S282" s="9">
        <v>2.1322752666164601E-4</v>
      </c>
      <c r="T282" s="9">
        <v>0</v>
      </c>
      <c r="U282" s="9">
        <v>60068061.440769501</v>
      </c>
      <c r="V282" s="9">
        <v>217.08579451595099</v>
      </c>
      <c r="W282" s="9">
        <v>0.120663272380212</v>
      </c>
      <c r="X282" s="9">
        <v>0</v>
      </c>
      <c r="Y282" s="9">
        <v>0.120663272380212</v>
      </c>
      <c r="Z282" s="9">
        <v>0</v>
      </c>
      <c r="AA282" s="9">
        <v>0</v>
      </c>
      <c r="AB282" s="9">
        <v>3.6247252000000002E-3</v>
      </c>
      <c r="AC282" s="9">
        <v>861.43628000000001</v>
      </c>
      <c r="AQ282" s="9" t="e">
        <f>K282-#REF!</f>
        <v>#REF!</v>
      </c>
    </row>
    <row r="283" spans="1:43" x14ac:dyDescent="0.3">
      <c r="A283">
        <v>2</v>
      </c>
      <c r="B283">
        <v>0</v>
      </c>
      <c r="C283">
        <v>0</v>
      </c>
      <c r="D283">
        <v>0</v>
      </c>
      <c r="E283" s="9">
        <v>0</v>
      </c>
      <c r="F283" s="9">
        <v>0</v>
      </c>
      <c r="G283" s="9">
        <v>0</v>
      </c>
      <c r="H283" s="9">
        <v>218.08579449068901</v>
      </c>
      <c r="I283" s="9">
        <v>-1.7670051</v>
      </c>
      <c r="J283" s="9">
        <v>-1.7669052999999999</v>
      </c>
      <c r="K283" s="9">
        <v>-2.0794826</v>
      </c>
      <c r="L283" s="9">
        <v>-0.43650007000000002</v>
      </c>
      <c r="M283" s="9">
        <v>-0.43650007000000002</v>
      </c>
      <c r="N283" s="9">
        <v>39</v>
      </c>
      <c r="O283" s="9">
        <v>-0.12125001956475399</v>
      </c>
      <c r="P283">
        <v>0</v>
      </c>
      <c r="Q283" s="9">
        <v>56.524997999999997</v>
      </c>
      <c r="R283" s="9">
        <v>0</v>
      </c>
      <c r="S283" s="9">
        <v>2.1426425796023499E-4</v>
      </c>
      <c r="T283" s="9">
        <v>0</v>
      </c>
      <c r="U283" s="9">
        <v>59167307.352806702</v>
      </c>
      <c r="V283" s="9">
        <v>218.08579449068901</v>
      </c>
      <c r="W283" s="9">
        <v>0.12125001956475399</v>
      </c>
      <c r="X283" s="9">
        <v>0</v>
      </c>
      <c r="Y283" s="9">
        <v>0.12125001956475399</v>
      </c>
      <c r="Z283" s="9">
        <v>0</v>
      </c>
      <c r="AA283" s="9">
        <v>0</v>
      </c>
      <c r="AB283" s="9">
        <v>3.6742487E-3</v>
      </c>
      <c r="AC283" s="9">
        <v>849.68506000000002</v>
      </c>
      <c r="AQ283" s="9" t="e">
        <f>K283-#REF!</f>
        <v>#REF!</v>
      </c>
    </row>
    <row r="284" spans="1:43" x14ac:dyDescent="0.3">
      <c r="A284">
        <v>2</v>
      </c>
      <c r="B284">
        <v>0</v>
      </c>
      <c r="C284">
        <v>0</v>
      </c>
      <c r="D284">
        <v>0</v>
      </c>
      <c r="E284" s="9">
        <v>0</v>
      </c>
      <c r="F284" s="9">
        <v>0</v>
      </c>
      <c r="G284" s="9">
        <v>0</v>
      </c>
      <c r="H284" s="9">
        <v>219.085794465427</v>
      </c>
      <c r="I284" s="9">
        <v>-1.7670380000000001</v>
      </c>
      <c r="J284" s="9">
        <v>-1.7674067</v>
      </c>
      <c r="K284" s="9">
        <v>-2.1163680999999999</v>
      </c>
      <c r="L284" s="9">
        <v>-0.43858292999999998</v>
      </c>
      <c r="M284" s="9">
        <v>-0.43858292999999998</v>
      </c>
      <c r="N284" s="9">
        <v>39</v>
      </c>
      <c r="O284" s="9">
        <v>-0.12182858839841</v>
      </c>
      <c r="P284">
        <v>0</v>
      </c>
      <c r="Q284" s="9">
        <v>56.524997999999997</v>
      </c>
      <c r="R284" s="9">
        <v>0</v>
      </c>
      <c r="S284" s="9">
        <v>2.15286827687793E-4</v>
      </c>
      <c r="T284" s="9">
        <v>0</v>
      </c>
      <c r="U284" s="9">
        <v>63784677.124885499</v>
      </c>
      <c r="V284" s="9">
        <v>219.085794465427</v>
      </c>
      <c r="W284" s="9">
        <v>0.12182858839841</v>
      </c>
      <c r="X284" s="9">
        <v>0</v>
      </c>
      <c r="Y284" s="9">
        <v>0.12182858839841</v>
      </c>
      <c r="Z284" s="9">
        <v>0</v>
      </c>
      <c r="AA284" s="9">
        <v>0</v>
      </c>
      <c r="AB284" s="9">
        <v>3.7404831999999998E-3</v>
      </c>
      <c r="AC284" s="9">
        <v>835.11310000000003</v>
      </c>
      <c r="AQ284" s="9" t="e">
        <f>K284-#REF!</f>
        <v>#REF!</v>
      </c>
    </row>
    <row r="285" spans="1:43" x14ac:dyDescent="0.3">
      <c r="A285">
        <v>2</v>
      </c>
      <c r="B285">
        <v>0</v>
      </c>
      <c r="C285">
        <v>0</v>
      </c>
      <c r="D285">
        <v>0</v>
      </c>
      <c r="E285" s="9">
        <v>0</v>
      </c>
      <c r="F285" s="9">
        <v>0</v>
      </c>
      <c r="G285" s="9">
        <v>0</v>
      </c>
      <c r="H285" s="9">
        <v>220.08579444016499</v>
      </c>
      <c r="I285" s="9">
        <v>-1.766961</v>
      </c>
      <c r="J285" s="9">
        <v>-1.7668702999999999</v>
      </c>
      <c r="K285" s="9">
        <v>-2.0939245</v>
      </c>
      <c r="L285" s="9">
        <v>-0.44068112999999998</v>
      </c>
      <c r="M285" s="9">
        <v>-0.44068112999999998</v>
      </c>
      <c r="N285" s="9">
        <v>39</v>
      </c>
      <c r="O285" s="9">
        <v>-0.122411425828562</v>
      </c>
      <c r="P285">
        <v>0</v>
      </c>
      <c r="Q285" s="9">
        <v>56.524997999999997</v>
      </c>
      <c r="R285" s="9">
        <v>0</v>
      </c>
      <c r="S285" s="9">
        <v>2.16316619898931E-4</v>
      </c>
      <c r="T285" s="9">
        <v>0</v>
      </c>
      <c r="U285" s="9">
        <v>59451612.698436797</v>
      </c>
      <c r="V285" s="9">
        <v>220.08579444016499</v>
      </c>
      <c r="W285" s="9">
        <v>0.122411425828562</v>
      </c>
      <c r="X285" s="9">
        <v>0</v>
      </c>
      <c r="Y285" s="9">
        <v>0.122411425828562</v>
      </c>
      <c r="Z285" s="9">
        <v>0</v>
      </c>
      <c r="AA285" s="9">
        <v>0</v>
      </c>
      <c r="AB285" s="9">
        <v>3.6996929E-3</v>
      </c>
      <c r="AC285" s="9">
        <v>843.80798000000004</v>
      </c>
      <c r="AQ285" s="9" t="e">
        <f>K285-#REF!</f>
        <v>#REF!</v>
      </c>
    </row>
    <row r="286" spans="1:43" x14ac:dyDescent="0.3">
      <c r="A286">
        <v>2</v>
      </c>
      <c r="B286">
        <v>0</v>
      </c>
      <c r="C286">
        <v>0</v>
      </c>
      <c r="D286">
        <v>0</v>
      </c>
      <c r="E286" s="9">
        <v>0</v>
      </c>
      <c r="F286" s="9">
        <v>0</v>
      </c>
      <c r="G286" s="9">
        <v>0</v>
      </c>
      <c r="H286" s="9">
        <v>221.08579441490201</v>
      </c>
      <c r="I286" s="9">
        <v>-1.7669302</v>
      </c>
      <c r="J286" s="9">
        <v>-1.7664088</v>
      </c>
      <c r="K286" s="9">
        <v>-1.9826583</v>
      </c>
      <c r="L286" s="9">
        <v>-0.44275910000000002</v>
      </c>
      <c r="M286" s="9">
        <v>-0.44275910000000002</v>
      </c>
      <c r="N286" s="9">
        <v>39</v>
      </c>
      <c r="O286" s="9">
        <v>-0.12298863881593899</v>
      </c>
      <c r="P286">
        <v>0</v>
      </c>
      <c r="Q286" s="9">
        <v>56.524997999999997</v>
      </c>
      <c r="R286" s="9">
        <v>0</v>
      </c>
      <c r="S286" s="9">
        <v>2.1733621408527001E-4</v>
      </c>
      <c r="T286" s="9">
        <v>0</v>
      </c>
      <c r="U286" s="9">
        <v>56231283.797819801</v>
      </c>
      <c r="V286" s="9">
        <v>221.08579441490201</v>
      </c>
      <c r="W286" s="9">
        <v>0.12298863881593899</v>
      </c>
      <c r="X286" s="9">
        <v>0</v>
      </c>
      <c r="Y286" s="9">
        <v>0.12298863881593899</v>
      </c>
      <c r="Z286" s="9">
        <v>0</v>
      </c>
      <c r="AA286" s="9">
        <v>0</v>
      </c>
      <c r="AB286" s="9">
        <v>3.5021850000000001E-3</v>
      </c>
      <c r="AC286" s="9">
        <v>890.92949999999996</v>
      </c>
      <c r="AQ286" s="9" t="e">
        <f>K286-#REF!</f>
        <v>#REF!</v>
      </c>
    </row>
    <row r="287" spans="1:43" x14ac:dyDescent="0.3">
      <c r="A287">
        <v>2</v>
      </c>
      <c r="B287">
        <v>0</v>
      </c>
      <c r="C287">
        <v>0</v>
      </c>
      <c r="D287">
        <v>0</v>
      </c>
      <c r="E287" s="9">
        <v>0</v>
      </c>
      <c r="F287" s="9">
        <v>0</v>
      </c>
      <c r="G287" s="9">
        <v>0</v>
      </c>
      <c r="H287" s="9">
        <v>222.08579438964</v>
      </c>
      <c r="I287" s="9">
        <v>-1.7670256</v>
      </c>
      <c r="J287" s="9">
        <v>-1.7675875000000001</v>
      </c>
      <c r="K287" s="9">
        <v>-2.0944579000000001</v>
      </c>
      <c r="L287" s="9">
        <v>-0.44479196999999998</v>
      </c>
      <c r="M287" s="9">
        <v>-0.44479196999999998</v>
      </c>
      <c r="N287" s="9">
        <v>39</v>
      </c>
      <c r="O287" s="9">
        <v>-0.12355332474757499</v>
      </c>
      <c r="P287">
        <v>0</v>
      </c>
      <c r="Q287" s="9">
        <v>56.524997999999997</v>
      </c>
      <c r="R287" s="9">
        <v>0</v>
      </c>
      <c r="S287" s="9">
        <v>2.18334349173913E-4</v>
      </c>
      <c r="T287" s="9">
        <v>0</v>
      </c>
      <c r="U287" s="9">
        <v>66434938.843273997</v>
      </c>
      <c r="V287" s="9">
        <v>222.08579438964</v>
      </c>
      <c r="W287" s="9">
        <v>0.12355332474757499</v>
      </c>
      <c r="X287" s="9">
        <v>0</v>
      </c>
      <c r="Y287" s="9">
        <v>0.12355332474757499</v>
      </c>
      <c r="Z287" s="9">
        <v>0</v>
      </c>
      <c r="AA287" s="9">
        <v>0</v>
      </c>
      <c r="AB287" s="9">
        <v>3.7021376000000001E-3</v>
      </c>
      <c r="AC287" s="9">
        <v>843.93561</v>
      </c>
      <c r="AQ287" s="9" t="e">
        <f>K287-#REF!</f>
        <v>#REF!</v>
      </c>
    </row>
    <row r="288" spans="1:43" x14ac:dyDescent="0.3">
      <c r="A288">
        <v>2</v>
      </c>
      <c r="B288">
        <v>0</v>
      </c>
      <c r="C288">
        <v>0</v>
      </c>
      <c r="D288">
        <v>0</v>
      </c>
      <c r="E288" s="9">
        <v>0</v>
      </c>
      <c r="F288" s="9">
        <v>0</v>
      </c>
      <c r="G288" s="9">
        <v>0</v>
      </c>
      <c r="H288" s="9">
        <v>223.08579436437799</v>
      </c>
      <c r="I288" s="9">
        <v>-1.7670374</v>
      </c>
      <c r="J288" s="9">
        <v>-1.767169</v>
      </c>
      <c r="K288" s="9">
        <v>-2.0352427999999998</v>
      </c>
      <c r="L288" s="9">
        <v>-0.44684234</v>
      </c>
      <c r="M288" s="9">
        <v>-0.44684234</v>
      </c>
      <c r="N288" s="9">
        <v>39</v>
      </c>
      <c r="O288" s="9">
        <v>-0.12412287081048801</v>
      </c>
      <c r="P288">
        <v>0</v>
      </c>
      <c r="Q288" s="9">
        <v>56.524997999999997</v>
      </c>
      <c r="R288" s="9">
        <v>0</v>
      </c>
      <c r="S288" s="9">
        <v>2.1934083535750699E-4</v>
      </c>
      <c r="T288" s="9">
        <v>0</v>
      </c>
      <c r="U288" s="9">
        <v>62814377.876961403</v>
      </c>
      <c r="V288" s="9">
        <v>223.08579436437799</v>
      </c>
      <c r="W288" s="9">
        <v>0.12412287081048801</v>
      </c>
      <c r="X288" s="9">
        <v>0</v>
      </c>
      <c r="Y288" s="9">
        <v>0.12412287081048801</v>
      </c>
      <c r="Z288" s="9">
        <v>0</v>
      </c>
      <c r="AA288" s="9">
        <v>0</v>
      </c>
      <c r="AB288" s="9">
        <v>3.5966180999999998E-3</v>
      </c>
      <c r="AC288" s="9">
        <v>868.28412000000003</v>
      </c>
      <c r="AQ288" s="9" t="e">
        <f>K288-#REF!</f>
        <v>#REF!</v>
      </c>
    </row>
    <row r="289" spans="1:43" x14ac:dyDescent="0.3">
      <c r="A289">
        <v>2</v>
      </c>
      <c r="B289">
        <v>0</v>
      </c>
      <c r="C289">
        <v>0</v>
      </c>
      <c r="D289">
        <v>0</v>
      </c>
      <c r="E289" s="9">
        <v>0</v>
      </c>
      <c r="F289" s="9">
        <v>0</v>
      </c>
      <c r="G289" s="9">
        <v>0</v>
      </c>
      <c r="H289" s="9">
        <v>224.08579433911601</v>
      </c>
      <c r="I289" s="9">
        <v>-1.7670181</v>
      </c>
      <c r="J289" s="9">
        <v>-1.7677388999999999</v>
      </c>
      <c r="K289" s="9">
        <v>-2.0887802</v>
      </c>
      <c r="L289" s="9">
        <v>-0.4488973</v>
      </c>
      <c r="M289" s="9">
        <v>-0.4488973</v>
      </c>
      <c r="N289" s="9">
        <v>39</v>
      </c>
      <c r="O289" s="9">
        <v>-0.124693698122991</v>
      </c>
      <c r="P289">
        <v>0</v>
      </c>
      <c r="Q289" s="9">
        <v>56.524997999999997</v>
      </c>
      <c r="R289" s="9">
        <v>0</v>
      </c>
      <c r="S289" s="9">
        <v>2.20349899798555E-4</v>
      </c>
      <c r="T289" s="9">
        <v>0</v>
      </c>
      <c r="U289" s="9">
        <v>68599340.408554807</v>
      </c>
      <c r="V289" s="9">
        <v>224.08579433911601</v>
      </c>
      <c r="W289" s="9">
        <v>0.124693698122991</v>
      </c>
      <c r="X289" s="9">
        <v>0</v>
      </c>
      <c r="Y289" s="9">
        <v>0.124693698122991</v>
      </c>
      <c r="Z289" s="9">
        <v>0</v>
      </c>
      <c r="AA289" s="9">
        <v>0</v>
      </c>
      <c r="AB289" s="9">
        <v>3.6924180999999999E-3</v>
      </c>
      <c r="AC289" s="9">
        <v>846.30205999999998</v>
      </c>
      <c r="AQ289" s="9" t="e">
        <f>K289-#REF!</f>
        <v>#REF!</v>
      </c>
    </row>
    <row r="290" spans="1:43" x14ac:dyDescent="0.3">
      <c r="A290">
        <v>2</v>
      </c>
      <c r="B290">
        <v>0</v>
      </c>
      <c r="C290">
        <v>0</v>
      </c>
      <c r="D290">
        <v>0</v>
      </c>
      <c r="E290" s="9">
        <v>0</v>
      </c>
      <c r="F290" s="9">
        <v>0</v>
      </c>
      <c r="G290" s="9">
        <v>0</v>
      </c>
      <c r="H290" s="9">
        <v>225.085794313854</v>
      </c>
      <c r="I290" s="9">
        <v>-1.7670125000000001</v>
      </c>
      <c r="J290" s="9">
        <v>-1.7670611000000001</v>
      </c>
      <c r="K290" s="9">
        <v>-1.9856304</v>
      </c>
      <c r="L290" s="9">
        <v>-0.45093095</v>
      </c>
      <c r="M290" s="9">
        <v>-0.45093095</v>
      </c>
      <c r="N290" s="9">
        <v>39</v>
      </c>
      <c r="O290" s="9">
        <v>-0.125258597661243</v>
      </c>
      <c r="P290">
        <v>0</v>
      </c>
      <c r="Q290" s="9">
        <v>56.524997999999997</v>
      </c>
      <c r="R290" s="9">
        <v>0</v>
      </c>
      <c r="S290" s="9">
        <v>2.21348117960072E-4</v>
      </c>
      <c r="T290" s="9">
        <v>0</v>
      </c>
      <c r="U290" s="9">
        <v>62442149.719797201</v>
      </c>
      <c r="V290" s="9">
        <v>225.085794313854</v>
      </c>
      <c r="W290" s="9">
        <v>0.125258597661243</v>
      </c>
      <c r="X290" s="9">
        <v>0</v>
      </c>
      <c r="Y290" s="9">
        <v>0.125258597661243</v>
      </c>
      <c r="Z290" s="9">
        <v>0</v>
      </c>
      <c r="AA290" s="9">
        <v>0</v>
      </c>
      <c r="AB290" s="9">
        <v>3.5087302999999999E-3</v>
      </c>
      <c r="AC290" s="9">
        <v>889.92449999999997</v>
      </c>
      <c r="AQ290" s="9" t="e">
        <f>K290-#REF!</f>
        <v>#REF!</v>
      </c>
    </row>
    <row r="291" spans="1:43" x14ac:dyDescent="0.3">
      <c r="A291">
        <v>2</v>
      </c>
      <c r="B291">
        <v>0</v>
      </c>
      <c r="C291">
        <v>0</v>
      </c>
      <c r="D291">
        <v>0</v>
      </c>
      <c r="E291" s="9">
        <v>0</v>
      </c>
      <c r="F291" s="9">
        <v>0</v>
      </c>
      <c r="G291" s="9">
        <v>0</v>
      </c>
      <c r="H291" s="9">
        <v>226.08579428859201</v>
      </c>
      <c r="I291" s="9">
        <v>-1.7668953000000001</v>
      </c>
      <c r="J291" s="9">
        <v>-1.7674547</v>
      </c>
      <c r="K291" s="9">
        <v>-2.1021931</v>
      </c>
      <c r="L291" s="9">
        <v>-0.45296288000000001</v>
      </c>
      <c r="M291" s="9">
        <v>-0.45296288000000001</v>
      </c>
      <c r="N291" s="9">
        <v>39</v>
      </c>
      <c r="O291" s="9">
        <v>-0.12582301753595099</v>
      </c>
      <c r="P291">
        <v>0</v>
      </c>
      <c r="Q291" s="9">
        <v>56.524997999999997</v>
      </c>
      <c r="R291" s="9">
        <v>0</v>
      </c>
      <c r="S291" s="9">
        <v>2.2234570984304899E-4</v>
      </c>
      <c r="T291" s="9">
        <v>0</v>
      </c>
      <c r="U291" s="9">
        <v>66339506.212797403</v>
      </c>
      <c r="V291" s="9">
        <v>226.08579428859201</v>
      </c>
      <c r="W291" s="9">
        <v>0.12582301753595099</v>
      </c>
      <c r="X291" s="9">
        <v>0</v>
      </c>
      <c r="Y291" s="9">
        <v>0.12582301753595099</v>
      </c>
      <c r="Z291" s="9">
        <v>0</v>
      </c>
      <c r="AA291" s="9">
        <v>0</v>
      </c>
      <c r="AB291" s="9">
        <v>3.7155311999999998E-3</v>
      </c>
      <c r="AC291" s="9">
        <v>840.76709000000005</v>
      </c>
      <c r="AQ291" s="9" t="e">
        <f>K291-#REF!</f>
        <v>#REF!</v>
      </c>
    </row>
    <row r="292" spans="1:43" x14ac:dyDescent="0.3">
      <c r="A292">
        <v>2</v>
      </c>
      <c r="B292">
        <v>0</v>
      </c>
      <c r="C292">
        <v>0</v>
      </c>
      <c r="D292">
        <v>0</v>
      </c>
      <c r="E292" s="9">
        <v>0</v>
      </c>
      <c r="F292" s="9">
        <v>0</v>
      </c>
      <c r="G292" s="9">
        <v>0</v>
      </c>
      <c r="H292" s="9">
        <v>227.08579426333</v>
      </c>
      <c r="I292" s="9">
        <v>-1.7670659</v>
      </c>
      <c r="J292" s="9">
        <v>-1.7680129</v>
      </c>
      <c r="K292" s="9">
        <v>-2.0085316</v>
      </c>
      <c r="L292" s="9">
        <v>-0.45496776999999999</v>
      </c>
      <c r="M292" s="9">
        <v>-0.45496776999999999</v>
      </c>
      <c r="N292" s="9">
        <v>39</v>
      </c>
      <c r="O292" s="9">
        <v>-0.12637993842798401</v>
      </c>
      <c r="P292">
        <v>0</v>
      </c>
      <c r="Q292" s="9">
        <v>56.524997999999997</v>
      </c>
      <c r="R292" s="9">
        <v>0</v>
      </c>
      <c r="S292" s="9">
        <v>2.23330341574843E-4</v>
      </c>
      <c r="T292" s="9">
        <v>0</v>
      </c>
      <c r="U292" s="9">
        <v>72564813.102602899</v>
      </c>
      <c r="V292" s="9">
        <v>227.08579426333</v>
      </c>
      <c r="W292" s="9">
        <v>0.12637993842798401</v>
      </c>
      <c r="X292" s="9">
        <v>0</v>
      </c>
      <c r="Y292" s="9">
        <v>0.12637993842798401</v>
      </c>
      <c r="Z292" s="9">
        <v>0</v>
      </c>
      <c r="AA292" s="9">
        <v>0</v>
      </c>
      <c r="AB292" s="9">
        <v>3.5511097E-3</v>
      </c>
      <c r="AC292" s="9">
        <v>880.25145999999995</v>
      </c>
      <c r="AQ292" s="9" t="e">
        <f>K292-#REF!</f>
        <v>#REF!</v>
      </c>
    </row>
    <row r="293" spans="1:43" x14ac:dyDescent="0.3">
      <c r="A293">
        <v>2</v>
      </c>
      <c r="B293">
        <v>0</v>
      </c>
      <c r="C293">
        <v>0</v>
      </c>
      <c r="D293">
        <v>0</v>
      </c>
      <c r="E293" s="9">
        <v>0</v>
      </c>
      <c r="F293" s="9">
        <v>0</v>
      </c>
      <c r="G293" s="9">
        <v>0</v>
      </c>
      <c r="H293" s="9">
        <v>228.08579423806799</v>
      </c>
      <c r="I293" s="9">
        <v>-1.7668602</v>
      </c>
      <c r="J293" s="9">
        <v>-1.767781</v>
      </c>
      <c r="K293" s="9">
        <v>-2.1216265999999999</v>
      </c>
      <c r="L293" s="9">
        <v>-0.45699658999999998</v>
      </c>
      <c r="M293" s="9">
        <v>-0.45699658999999998</v>
      </c>
      <c r="N293" s="9">
        <v>39</v>
      </c>
      <c r="O293" s="9">
        <v>-0.12694349637744801</v>
      </c>
      <c r="P293">
        <v>0</v>
      </c>
      <c r="Q293" s="9">
        <v>56.524997999999997</v>
      </c>
      <c r="R293" s="9">
        <v>0</v>
      </c>
      <c r="S293" s="9">
        <v>2.24326595633719E-4</v>
      </c>
      <c r="T293" s="9">
        <v>0</v>
      </c>
      <c r="U293" s="9">
        <v>70289058.0369526</v>
      </c>
      <c r="V293" s="9">
        <v>228.08579423806799</v>
      </c>
      <c r="W293" s="9">
        <v>0.12694349637744801</v>
      </c>
      <c r="X293" s="9">
        <v>0</v>
      </c>
      <c r="Y293" s="9">
        <v>0.12694349637744801</v>
      </c>
      <c r="Z293" s="9">
        <v>0</v>
      </c>
      <c r="AA293" s="9">
        <v>0</v>
      </c>
      <c r="AB293" s="9">
        <v>3.7505713E-3</v>
      </c>
      <c r="AC293" s="9">
        <v>833.21966999999995</v>
      </c>
      <c r="AQ293" s="9" t="e">
        <f>K293-#REF!</f>
        <v>#REF!</v>
      </c>
    </row>
    <row r="294" spans="1:43" x14ac:dyDescent="0.3">
      <c r="A294">
        <v>2</v>
      </c>
      <c r="B294">
        <v>0</v>
      </c>
      <c r="C294">
        <v>0</v>
      </c>
      <c r="D294">
        <v>0</v>
      </c>
      <c r="E294" s="9">
        <v>0</v>
      </c>
      <c r="F294" s="9">
        <v>0</v>
      </c>
      <c r="G294" s="9">
        <v>0</v>
      </c>
      <c r="H294" s="9">
        <v>229.08579421280501</v>
      </c>
      <c r="I294" s="9">
        <v>-1.7670958999999999</v>
      </c>
      <c r="J294" s="9">
        <v>-1.7666364999999999</v>
      </c>
      <c r="K294" s="9">
        <v>-1.9008471</v>
      </c>
      <c r="L294" s="9">
        <v>-0.45900639999999998</v>
      </c>
      <c r="M294" s="9">
        <v>-0.45900639999999998</v>
      </c>
      <c r="N294" s="9">
        <v>39</v>
      </c>
      <c r="O294" s="9">
        <v>-0.12750177931014001</v>
      </c>
      <c r="P294">
        <v>0</v>
      </c>
      <c r="Q294" s="9">
        <v>56.524997999999997</v>
      </c>
      <c r="R294" s="9">
        <v>0</v>
      </c>
      <c r="S294" s="9">
        <v>2.25312873952979E-4</v>
      </c>
      <c r="T294" s="9">
        <v>0</v>
      </c>
      <c r="U294" s="9">
        <v>60030632.596420303</v>
      </c>
      <c r="V294" s="9">
        <v>229.08579421280501</v>
      </c>
      <c r="W294" s="9">
        <v>0.12750177931014001</v>
      </c>
      <c r="X294" s="9">
        <v>0</v>
      </c>
      <c r="Y294" s="9">
        <v>0.12750177931014001</v>
      </c>
      <c r="Z294" s="9">
        <v>0</v>
      </c>
      <c r="AA294" s="9">
        <v>0</v>
      </c>
      <c r="AB294" s="9">
        <v>3.3581059E-3</v>
      </c>
      <c r="AC294" s="9">
        <v>929.39435000000003</v>
      </c>
      <c r="AQ294" s="9" t="e">
        <f>K294-#REF!</f>
        <v>#REF!</v>
      </c>
    </row>
    <row r="295" spans="1:43" x14ac:dyDescent="0.3">
      <c r="A295">
        <v>2</v>
      </c>
      <c r="B295">
        <v>0</v>
      </c>
      <c r="C295">
        <v>0</v>
      </c>
      <c r="D295">
        <v>0</v>
      </c>
      <c r="E295" s="9">
        <v>0</v>
      </c>
      <c r="F295" s="9">
        <v>0</v>
      </c>
      <c r="G295" s="9">
        <v>0</v>
      </c>
      <c r="H295" s="9">
        <v>230.085794187543</v>
      </c>
      <c r="I295" s="9">
        <v>-1.7671611</v>
      </c>
      <c r="J295" s="9">
        <v>-1.7679121</v>
      </c>
      <c r="K295" s="9">
        <v>-1.9910032</v>
      </c>
      <c r="L295" s="9">
        <v>-0.46100393000000001</v>
      </c>
      <c r="M295" s="9">
        <v>-0.46100393000000001</v>
      </c>
      <c r="N295" s="9">
        <v>39</v>
      </c>
      <c r="O295" s="9">
        <v>-0.12805664774369499</v>
      </c>
      <c r="P295">
        <v>0</v>
      </c>
      <c r="Q295" s="9">
        <v>56.524997999999997</v>
      </c>
      <c r="R295" s="9">
        <v>0</v>
      </c>
      <c r="S295" s="9">
        <v>2.2629383461123499E-4</v>
      </c>
      <c r="T295" s="9">
        <v>0</v>
      </c>
      <c r="U295" s="9">
        <v>72364918.992840499</v>
      </c>
      <c r="V295" s="9">
        <v>230.085794187543</v>
      </c>
      <c r="W295" s="9">
        <v>0.12805664774369499</v>
      </c>
      <c r="X295" s="9">
        <v>0</v>
      </c>
      <c r="Y295" s="9">
        <v>0.12805664774369499</v>
      </c>
      <c r="Z295" s="9">
        <v>0</v>
      </c>
      <c r="AA295" s="9">
        <v>0</v>
      </c>
      <c r="AB295" s="9">
        <v>3.5199188000000002E-3</v>
      </c>
      <c r="AC295" s="9">
        <v>887.95043999999996</v>
      </c>
      <c r="AQ295" s="9" t="e">
        <f>K295-#REF!</f>
        <v>#REF!</v>
      </c>
    </row>
    <row r="296" spans="1:43" x14ac:dyDescent="0.3">
      <c r="A296">
        <v>2</v>
      </c>
      <c r="B296">
        <v>0</v>
      </c>
      <c r="C296">
        <v>0</v>
      </c>
      <c r="D296">
        <v>0</v>
      </c>
      <c r="E296" s="9">
        <v>0</v>
      </c>
      <c r="F296" s="9">
        <v>0</v>
      </c>
      <c r="G296" s="9">
        <v>0</v>
      </c>
      <c r="H296" s="9">
        <v>231.08579416228099</v>
      </c>
      <c r="I296" s="9">
        <v>-1.7671649</v>
      </c>
      <c r="J296" s="9">
        <v>-1.7679008000000001</v>
      </c>
      <c r="K296" s="9">
        <v>-2.0419874</v>
      </c>
      <c r="L296" s="9">
        <v>-0.46301748999999998</v>
      </c>
      <c r="M296" s="9">
        <v>-0.46301748999999998</v>
      </c>
      <c r="N296" s="9">
        <v>39</v>
      </c>
      <c r="O296" s="9">
        <v>-0.12861597297142599</v>
      </c>
      <c r="P296">
        <v>0</v>
      </c>
      <c r="Q296" s="9">
        <v>56.524997999999997</v>
      </c>
      <c r="R296" s="9">
        <v>0</v>
      </c>
      <c r="S296" s="9">
        <v>2.27282662847345E-4</v>
      </c>
      <c r="T296" s="9">
        <v>0</v>
      </c>
      <c r="U296" s="9">
        <v>72552018.815077901</v>
      </c>
      <c r="V296" s="9">
        <v>231.08579416228099</v>
      </c>
      <c r="W296" s="9">
        <v>0.12861597297142599</v>
      </c>
      <c r="X296" s="9">
        <v>0</v>
      </c>
      <c r="Y296" s="9">
        <v>0.12861597297142599</v>
      </c>
      <c r="Z296" s="9">
        <v>0</v>
      </c>
      <c r="AA296" s="9">
        <v>0</v>
      </c>
      <c r="AB296" s="9">
        <v>3.6100312000000002E-3</v>
      </c>
      <c r="AC296" s="9">
        <v>865.77459999999996</v>
      </c>
      <c r="AQ296" s="9" t="e">
        <f>K296-#REF!</f>
        <v>#REF!</v>
      </c>
    </row>
    <row r="297" spans="1:43" x14ac:dyDescent="0.3">
      <c r="A297">
        <v>2</v>
      </c>
      <c r="B297">
        <v>0</v>
      </c>
      <c r="C297">
        <v>0</v>
      </c>
      <c r="D297">
        <v>0</v>
      </c>
      <c r="E297" s="9">
        <v>0</v>
      </c>
      <c r="F297" s="9">
        <v>0</v>
      </c>
      <c r="G297" s="9">
        <v>0</v>
      </c>
      <c r="H297" s="9">
        <v>232.08579413701901</v>
      </c>
      <c r="I297" s="9">
        <v>-1.7670748999999999</v>
      </c>
      <c r="J297" s="9">
        <v>-1.7672888</v>
      </c>
      <c r="K297" s="9">
        <v>-1.9462298</v>
      </c>
      <c r="L297" s="9">
        <v>-0.46502917999999999</v>
      </c>
      <c r="M297" s="9">
        <v>-0.46502917999999999</v>
      </c>
      <c r="N297" s="9">
        <v>39</v>
      </c>
      <c r="O297" s="9">
        <v>-0.129174773220638</v>
      </c>
      <c r="P297">
        <v>0</v>
      </c>
      <c r="Q297" s="9">
        <v>56.524997999999997</v>
      </c>
      <c r="R297" s="9">
        <v>0</v>
      </c>
      <c r="S297" s="9">
        <v>2.2827022705315799E-4</v>
      </c>
      <c r="T297" s="9">
        <v>0</v>
      </c>
      <c r="U297" s="9">
        <v>66490779.282629602</v>
      </c>
      <c r="V297" s="9">
        <v>232.08579413701901</v>
      </c>
      <c r="W297" s="9">
        <v>0.129174773220638</v>
      </c>
      <c r="X297" s="9">
        <v>0</v>
      </c>
      <c r="Y297" s="9">
        <v>0.129174773220638</v>
      </c>
      <c r="Z297" s="9">
        <v>0</v>
      </c>
      <c r="AA297" s="9">
        <v>0</v>
      </c>
      <c r="AB297" s="9">
        <v>3.4395501E-3</v>
      </c>
      <c r="AC297" s="9">
        <v>908.05762000000004</v>
      </c>
      <c r="AQ297" s="9" t="e">
        <f>K297-#REF!</f>
        <v>#REF!</v>
      </c>
    </row>
    <row r="298" spans="1:43" x14ac:dyDescent="0.3">
      <c r="A298">
        <v>2</v>
      </c>
      <c r="B298">
        <v>0</v>
      </c>
      <c r="C298">
        <v>0</v>
      </c>
      <c r="D298">
        <v>0</v>
      </c>
      <c r="E298" s="9">
        <v>0</v>
      </c>
      <c r="F298" s="9">
        <v>0</v>
      </c>
      <c r="G298" s="9">
        <v>0</v>
      </c>
      <c r="H298" s="9">
        <v>233.085794111757</v>
      </c>
      <c r="I298" s="9">
        <v>-1.7668718999999999</v>
      </c>
      <c r="J298" s="9">
        <v>-1.7666379999999999</v>
      </c>
      <c r="K298" s="9">
        <v>-1.9657776</v>
      </c>
      <c r="L298" s="9">
        <v>-0.46703654999999999</v>
      </c>
      <c r="M298" s="9">
        <v>-0.46703654999999999</v>
      </c>
      <c r="N298" s="9">
        <v>39</v>
      </c>
      <c r="O298" s="9">
        <v>-0.129732376315984</v>
      </c>
      <c r="P298">
        <v>0</v>
      </c>
      <c r="Q298" s="9">
        <v>56.524997999999997</v>
      </c>
      <c r="R298" s="9">
        <v>0</v>
      </c>
      <c r="S298" s="9">
        <v>2.292553069895E-4</v>
      </c>
      <c r="T298" s="9">
        <v>0</v>
      </c>
      <c r="U298" s="9">
        <v>61093228.844869599</v>
      </c>
      <c r="V298" s="9">
        <v>233.085794111757</v>
      </c>
      <c r="W298" s="9">
        <v>0.129732376315984</v>
      </c>
      <c r="X298" s="9">
        <v>0</v>
      </c>
      <c r="Y298" s="9">
        <v>0.129732376315984</v>
      </c>
      <c r="Z298" s="9">
        <v>0</v>
      </c>
      <c r="AA298" s="9">
        <v>0</v>
      </c>
      <c r="AB298" s="9">
        <v>3.4728176000000002E-3</v>
      </c>
      <c r="AC298" s="9">
        <v>898.69677999999999</v>
      </c>
      <c r="AQ298" s="9" t="e">
        <f>K298-#REF!</f>
        <v>#REF!</v>
      </c>
    </row>
    <row r="299" spans="1:43" x14ac:dyDescent="0.3">
      <c r="A299">
        <v>2</v>
      </c>
      <c r="B299">
        <v>0</v>
      </c>
      <c r="C299">
        <v>0</v>
      </c>
      <c r="D299">
        <v>0</v>
      </c>
      <c r="E299" s="9">
        <v>0</v>
      </c>
      <c r="F299" s="9">
        <v>0</v>
      </c>
      <c r="G299" s="9">
        <v>0</v>
      </c>
      <c r="H299" s="9">
        <v>234.08579408649501</v>
      </c>
      <c r="I299" s="9">
        <v>-1.7668914</v>
      </c>
      <c r="J299" s="9">
        <v>-1.7663342</v>
      </c>
      <c r="K299" s="9">
        <v>-1.9282824999999999</v>
      </c>
      <c r="L299" s="9">
        <v>-0.46903968000000001</v>
      </c>
      <c r="M299" s="9">
        <v>-0.46903968000000001</v>
      </c>
      <c r="N299" s="9">
        <v>39</v>
      </c>
      <c r="O299" s="9">
        <v>-0.13028879614463099</v>
      </c>
      <c r="P299">
        <v>0</v>
      </c>
      <c r="Q299" s="9">
        <v>56.524997999999997</v>
      </c>
      <c r="R299" s="9">
        <v>0</v>
      </c>
      <c r="S299" s="9">
        <v>2.3023814110106699E-4</v>
      </c>
      <c r="T299" s="9">
        <v>0</v>
      </c>
      <c r="U299" s="9">
        <v>59009701.929258898</v>
      </c>
      <c r="V299" s="9">
        <v>234.08579408649501</v>
      </c>
      <c r="W299" s="9">
        <v>0.13028879614463099</v>
      </c>
      <c r="X299" s="9">
        <v>0</v>
      </c>
      <c r="Y299" s="9">
        <v>0.13028879614463099</v>
      </c>
      <c r="Z299" s="9">
        <v>0</v>
      </c>
      <c r="AA299" s="9">
        <v>0</v>
      </c>
      <c r="AB299" s="9">
        <v>3.4059912000000002E-3</v>
      </c>
      <c r="AC299" s="9">
        <v>916.01422000000002</v>
      </c>
      <c r="AQ299" s="9" t="e">
        <f>K299-#REF!</f>
        <v>#REF!</v>
      </c>
    </row>
    <row r="300" spans="1:43" x14ac:dyDescent="0.3">
      <c r="A300">
        <v>2</v>
      </c>
      <c r="B300">
        <v>0</v>
      </c>
      <c r="C300">
        <v>0</v>
      </c>
      <c r="D300">
        <v>0</v>
      </c>
      <c r="E300" s="9">
        <v>0</v>
      </c>
      <c r="F300" s="9">
        <v>0</v>
      </c>
      <c r="G300" s="9">
        <v>0</v>
      </c>
      <c r="H300" s="9">
        <v>235.085794061233</v>
      </c>
      <c r="I300" s="9">
        <v>-1.7669959</v>
      </c>
      <c r="J300" s="9">
        <v>-1.7665827000000001</v>
      </c>
      <c r="K300" s="9">
        <v>-1.9963759999999999</v>
      </c>
      <c r="L300" s="9">
        <v>-0.47102495999999999</v>
      </c>
      <c r="M300" s="9">
        <v>-0.47102495999999999</v>
      </c>
      <c r="N300" s="9">
        <v>39</v>
      </c>
      <c r="O300" s="9">
        <v>-0.13084026290529299</v>
      </c>
      <c r="P300">
        <v>0</v>
      </c>
      <c r="Q300" s="9">
        <v>56.524997999999997</v>
      </c>
      <c r="R300" s="9">
        <v>0</v>
      </c>
      <c r="S300" s="9">
        <v>2.31212353426249E-4</v>
      </c>
      <c r="T300" s="9">
        <v>0</v>
      </c>
      <c r="U300" s="9">
        <v>61172337.658936001</v>
      </c>
      <c r="V300" s="9">
        <v>235.085794061233</v>
      </c>
      <c r="W300" s="9">
        <v>0.13084026290529299</v>
      </c>
      <c r="X300" s="9">
        <v>0</v>
      </c>
      <c r="Y300" s="9">
        <v>0.13084026290529299</v>
      </c>
      <c r="Z300" s="9">
        <v>0</v>
      </c>
      <c r="AA300" s="9">
        <v>0</v>
      </c>
      <c r="AB300" s="9">
        <v>3.5267635000000002E-3</v>
      </c>
      <c r="AC300" s="9">
        <v>884.89477999999997</v>
      </c>
      <c r="AQ300" s="9" t="e">
        <f>K300-#REF!</f>
        <v>#REF!</v>
      </c>
    </row>
    <row r="301" spans="1:43" x14ac:dyDescent="0.3">
      <c r="A301">
        <v>2</v>
      </c>
      <c r="B301">
        <v>0</v>
      </c>
      <c r="C301">
        <v>0</v>
      </c>
      <c r="D301">
        <v>0</v>
      </c>
      <c r="E301" s="9">
        <v>0</v>
      </c>
      <c r="F301" s="9">
        <v>0</v>
      </c>
      <c r="G301" s="9">
        <v>0</v>
      </c>
      <c r="H301" s="9">
        <v>236.08579403597099</v>
      </c>
      <c r="I301" s="9">
        <v>-1.7671611</v>
      </c>
      <c r="J301" s="9">
        <v>-1.7670756999999999</v>
      </c>
      <c r="K301" s="9">
        <v>-1.9032477000000001</v>
      </c>
      <c r="L301" s="9">
        <v>-0.47299798999999998</v>
      </c>
      <c r="M301" s="9">
        <v>-0.47299798999999998</v>
      </c>
      <c r="N301" s="9">
        <v>39</v>
      </c>
      <c r="O301" s="9">
        <v>-0.131388331818898</v>
      </c>
      <c r="P301">
        <v>0</v>
      </c>
      <c r="Q301" s="9">
        <v>56.524997999999997</v>
      </c>
      <c r="R301" s="9">
        <v>0</v>
      </c>
      <c r="S301" s="9">
        <v>2.3218082523193299E-4</v>
      </c>
      <c r="T301" s="9">
        <v>0</v>
      </c>
      <c r="U301" s="9">
        <v>65630030.617622398</v>
      </c>
      <c r="V301" s="9">
        <v>236.08579403597099</v>
      </c>
      <c r="W301" s="9">
        <v>0.131388331818898</v>
      </c>
      <c r="X301" s="9">
        <v>0</v>
      </c>
      <c r="Y301" s="9">
        <v>0.131388331818898</v>
      </c>
      <c r="Z301" s="9">
        <v>0</v>
      </c>
      <c r="AA301" s="9">
        <v>0</v>
      </c>
      <c r="AB301" s="9">
        <v>3.3631828E-3</v>
      </c>
      <c r="AC301" s="9">
        <v>928.45281999999997</v>
      </c>
      <c r="AQ301" s="9" t="e">
        <f>K301-#REF!</f>
        <v>#REF!</v>
      </c>
    </row>
    <row r="302" spans="1:43" x14ac:dyDescent="0.3">
      <c r="A302">
        <v>2</v>
      </c>
      <c r="B302">
        <v>0</v>
      </c>
      <c r="C302">
        <v>0</v>
      </c>
      <c r="D302">
        <v>0</v>
      </c>
      <c r="E302" s="9">
        <v>0</v>
      </c>
      <c r="F302" s="9">
        <v>0</v>
      </c>
      <c r="G302" s="9">
        <v>0</v>
      </c>
      <c r="H302" s="9">
        <v>237.08579401070801</v>
      </c>
      <c r="I302" s="9">
        <v>-1.76692</v>
      </c>
      <c r="J302" s="9">
        <v>-1.7666552</v>
      </c>
      <c r="K302" s="9">
        <v>-1.9010376</v>
      </c>
      <c r="L302" s="9">
        <v>-0.47497758000000001</v>
      </c>
      <c r="M302" s="9">
        <v>-0.47497758000000001</v>
      </c>
      <c r="N302" s="9">
        <v>39</v>
      </c>
      <c r="O302" s="9">
        <v>-0.13193821702998201</v>
      </c>
      <c r="P302">
        <v>0</v>
      </c>
      <c r="Q302" s="9">
        <v>56.524997999999997</v>
      </c>
      <c r="R302" s="9">
        <v>0</v>
      </c>
      <c r="S302" s="9">
        <v>2.3315228412932999E-4</v>
      </c>
      <c r="T302" s="9">
        <v>0</v>
      </c>
      <c r="U302" s="9">
        <v>62271829.494567297</v>
      </c>
      <c r="V302" s="9">
        <v>237.08579401070801</v>
      </c>
      <c r="W302" s="9">
        <v>0.13193821702998201</v>
      </c>
      <c r="X302" s="9">
        <v>0</v>
      </c>
      <c r="Y302" s="9">
        <v>0.13193821702998201</v>
      </c>
      <c r="Z302" s="9">
        <v>0</v>
      </c>
      <c r="AA302" s="9">
        <v>0</v>
      </c>
      <c r="AB302" s="9">
        <v>3.3584779999999998E-3</v>
      </c>
      <c r="AC302" s="9">
        <v>929.31104000000005</v>
      </c>
      <c r="AQ302" s="9" t="e">
        <f>K302-#REF!</f>
        <v>#REF!</v>
      </c>
    </row>
    <row r="303" spans="1:43" x14ac:dyDescent="0.3">
      <c r="A303">
        <v>2</v>
      </c>
      <c r="B303">
        <v>0</v>
      </c>
      <c r="C303">
        <v>0</v>
      </c>
      <c r="D303">
        <v>0</v>
      </c>
      <c r="E303" s="9">
        <v>0</v>
      </c>
      <c r="F303" s="9">
        <v>0</v>
      </c>
      <c r="G303" s="9">
        <v>0</v>
      </c>
      <c r="H303" s="9">
        <v>238.085793985446</v>
      </c>
      <c r="I303" s="9">
        <v>-1.7668470999999999</v>
      </c>
      <c r="J303" s="9">
        <v>-1.7679818</v>
      </c>
      <c r="K303" s="9">
        <v>-1.8707062000000001</v>
      </c>
      <c r="L303" s="9">
        <v>-0.47694125999999998</v>
      </c>
      <c r="M303" s="9">
        <v>-0.47694125999999998</v>
      </c>
      <c r="N303" s="9">
        <v>39</v>
      </c>
      <c r="O303" s="9">
        <v>-0.13248368210774</v>
      </c>
      <c r="P303">
        <v>0</v>
      </c>
      <c r="Q303" s="9">
        <v>56.524997999999997</v>
      </c>
      <c r="R303" s="9">
        <v>0</v>
      </c>
      <c r="S303" s="9">
        <v>2.34116656806195E-4</v>
      </c>
      <c r="T303" s="9">
        <v>0</v>
      </c>
      <c r="U303" s="9">
        <v>75693832.907416299</v>
      </c>
      <c r="V303" s="9">
        <v>238.085793985446</v>
      </c>
      <c r="W303" s="9">
        <v>0.13248368210774</v>
      </c>
      <c r="X303" s="9">
        <v>0</v>
      </c>
      <c r="Y303" s="9">
        <v>0.13248368210774</v>
      </c>
      <c r="Z303" s="9">
        <v>0</v>
      </c>
      <c r="AA303" s="9">
        <v>0</v>
      </c>
      <c r="AB303" s="9">
        <v>3.3073744000000002E-3</v>
      </c>
      <c r="AC303" s="9">
        <v>945.08789000000002</v>
      </c>
      <c r="AQ303" s="9" t="e">
        <f>K303-#REF!</f>
        <v>#REF!</v>
      </c>
    </row>
    <row r="304" spans="1:43" x14ac:dyDescent="0.3">
      <c r="A304">
        <v>2</v>
      </c>
      <c r="B304">
        <v>0</v>
      </c>
      <c r="C304">
        <v>0</v>
      </c>
      <c r="D304">
        <v>0</v>
      </c>
      <c r="E304" s="9">
        <v>0</v>
      </c>
      <c r="F304" s="9">
        <v>0</v>
      </c>
      <c r="G304" s="9">
        <v>0</v>
      </c>
      <c r="H304" s="9">
        <v>239.08579396018399</v>
      </c>
      <c r="I304" s="9">
        <v>-1.7670465</v>
      </c>
      <c r="J304" s="9">
        <v>-1.7666293</v>
      </c>
      <c r="K304" s="9">
        <v>-1.9549178</v>
      </c>
      <c r="L304" s="9">
        <v>-0.47890472000000001</v>
      </c>
      <c r="M304" s="9">
        <v>-0.47890472000000001</v>
      </c>
      <c r="N304" s="9">
        <v>39</v>
      </c>
      <c r="O304" s="9">
        <v>-0.13302909109060601</v>
      </c>
      <c r="P304">
        <v>0</v>
      </c>
      <c r="Q304" s="9">
        <v>56.524997999999997</v>
      </c>
      <c r="R304" s="9">
        <v>0</v>
      </c>
      <c r="S304" s="9">
        <v>2.35080189405446E-4</v>
      </c>
      <c r="T304" s="9">
        <v>0</v>
      </c>
      <c r="U304" s="9">
        <v>62574477.5302471</v>
      </c>
      <c r="V304" s="9">
        <v>239.08579396018399</v>
      </c>
      <c r="W304" s="9">
        <v>0.13302909109060601</v>
      </c>
      <c r="X304" s="9">
        <v>0</v>
      </c>
      <c r="Y304" s="9">
        <v>0.13302909109060601</v>
      </c>
      <c r="Z304" s="9">
        <v>0</v>
      </c>
      <c r="AA304" s="9">
        <v>0</v>
      </c>
      <c r="AB304" s="9">
        <v>3.4536151000000002E-3</v>
      </c>
      <c r="AC304" s="9">
        <v>903.68469000000005</v>
      </c>
      <c r="AQ304" s="9" t="e">
        <f>K304-#REF!</f>
        <v>#REF!</v>
      </c>
    </row>
    <row r="305" spans="1:43" x14ac:dyDescent="0.3">
      <c r="A305">
        <v>2</v>
      </c>
      <c r="B305">
        <v>0</v>
      </c>
      <c r="C305">
        <v>0</v>
      </c>
      <c r="D305">
        <v>0</v>
      </c>
      <c r="E305" s="9">
        <v>0</v>
      </c>
      <c r="F305" s="9">
        <v>0</v>
      </c>
      <c r="G305" s="9">
        <v>0</v>
      </c>
      <c r="H305" s="9">
        <v>240.08579393492201</v>
      </c>
      <c r="I305" s="9">
        <v>-1.7668655</v>
      </c>
      <c r="J305" s="9">
        <v>-1.7658453000000001</v>
      </c>
      <c r="K305" s="9">
        <v>-1.9556038</v>
      </c>
      <c r="L305" s="9">
        <v>-0.48085563999999997</v>
      </c>
      <c r="M305" s="9">
        <v>-0.48085563999999997</v>
      </c>
      <c r="N305" s="9">
        <v>39</v>
      </c>
      <c r="O305" s="9">
        <v>-0.13357101568268401</v>
      </c>
      <c r="P305">
        <v>0</v>
      </c>
      <c r="Q305" s="9">
        <v>56.524997999999997</v>
      </c>
      <c r="R305" s="9">
        <v>0</v>
      </c>
      <c r="S305" s="9">
        <v>2.3603714003145399E-4</v>
      </c>
      <c r="T305" s="9">
        <v>0</v>
      </c>
      <c r="U305" s="9">
        <v>56991008.598801903</v>
      </c>
      <c r="V305" s="9">
        <v>240.08579393492201</v>
      </c>
      <c r="W305" s="9">
        <v>0.13357101568268401</v>
      </c>
      <c r="X305" s="9">
        <v>0</v>
      </c>
      <c r="Y305" s="9">
        <v>0.13357101568268401</v>
      </c>
      <c r="Z305" s="9">
        <v>0</v>
      </c>
      <c r="AA305" s="9">
        <v>0</v>
      </c>
      <c r="AB305" s="9">
        <v>3.4532937999999999E-3</v>
      </c>
      <c r="AC305" s="9">
        <v>902.96680000000003</v>
      </c>
      <c r="AQ305" s="9" t="e">
        <f>K305-#REF!</f>
        <v>#REF!</v>
      </c>
    </row>
    <row r="306" spans="1:43" x14ac:dyDescent="0.3">
      <c r="A306">
        <v>2</v>
      </c>
      <c r="B306">
        <v>0</v>
      </c>
      <c r="C306">
        <v>0</v>
      </c>
      <c r="D306">
        <v>0</v>
      </c>
      <c r="E306" s="9">
        <v>0</v>
      </c>
      <c r="F306" s="9">
        <v>0</v>
      </c>
      <c r="G306" s="9">
        <v>0</v>
      </c>
      <c r="H306" s="9">
        <v>241.08579390966</v>
      </c>
      <c r="I306" s="9">
        <v>-1.7670916000000001</v>
      </c>
      <c r="J306" s="9">
        <v>-1.7680332999999999</v>
      </c>
      <c r="K306" s="9">
        <v>-1.9639865999999999</v>
      </c>
      <c r="L306" s="9">
        <v>-0.48285984999999998</v>
      </c>
      <c r="M306" s="9">
        <v>-0.48285984999999998</v>
      </c>
      <c r="N306" s="9">
        <v>39</v>
      </c>
      <c r="O306" s="9">
        <v>-0.13412773497584099</v>
      </c>
      <c r="P306">
        <v>0</v>
      </c>
      <c r="Q306" s="9">
        <v>56.524997999999997</v>
      </c>
      <c r="R306" s="9">
        <v>0</v>
      </c>
      <c r="S306" s="9">
        <v>2.3702144647570701E-4</v>
      </c>
      <c r="T306" s="9">
        <v>0</v>
      </c>
      <c r="U306" s="9">
        <v>77264649.135983497</v>
      </c>
      <c r="V306" s="9">
        <v>241.08579390966</v>
      </c>
      <c r="W306" s="9">
        <v>0.13412773497584099</v>
      </c>
      <c r="X306" s="9">
        <v>0</v>
      </c>
      <c r="Y306" s="9">
        <v>0.13412773497584099</v>
      </c>
      <c r="Z306" s="9">
        <v>0</v>
      </c>
      <c r="AA306" s="9">
        <v>0</v>
      </c>
      <c r="AB306" s="9">
        <v>3.4723936E-3</v>
      </c>
      <c r="AC306" s="9">
        <v>900.22675000000004</v>
      </c>
      <c r="AQ306" s="9" t="e">
        <f>K306-#REF!</f>
        <v>#REF!</v>
      </c>
    </row>
    <row r="307" spans="1:43" x14ac:dyDescent="0.3">
      <c r="A307">
        <v>2</v>
      </c>
      <c r="B307">
        <v>0</v>
      </c>
      <c r="C307">
        <v>0</v>
      </c>
      <c r="D307">
        <v>0</v>
      </c>
      <c r="E307" s="9">
        <v>0</v>
      </c>
      <c r="F307" s="9">
        <v>0</v>
      </c>
      <c r="G307" s="9">
        <v>0</v>
      </c>
      <c r="H307" s="9">
        <v>242.08579388439799</v>
      </c>
      <c r="I307" s="9">
        <v>-1.7669959</v>
      </c>
      <c r="J307" s="9">
        <v>-1.7661369</v>
      </c>
      <c r="K307" s="9">
        <v>-1.8928069999999999</v>
      </c>
      <c r="L307" s="9">
        <v>-0.48482313999999999</v>
      </c>
      <c r="M307" s="9">
        <v>-0.48482313999999999</v>
      </c>
      <c r="N307" s="9">
        <v>39</v>
      </c>
      <c r="O307" s="9">
        <v>-0.13467309201272301</v>
      </c>
      <c r="P307">
        <v>0</v>
      </c>
      <c r="Q307" s="9">
        <v>56.524997999999997</v>
      </c>
      <c r="R307" s="9">
        <v>0</v>
      </c>
      <c r="S307" s="9">
        <v>2.3798462276219799E-4</v>
      </c>
      <c r="T307" s="9">
        <v>0</v>
      </c>
      <c r="U307" s="9">
        <v>59518105.680407397</v>
      </c>
      <c r="V307" s="9">
        <v>242.08579388439799</v>
      </c>
      <c r="W307" s="9">
        <v>0.13467309201272301</v>
      </c>
      <c r="X307" s="9">
        <v>0</v>
      </c>
      <c r="Y307" s="9">
        <v>0.13467309201272301</v>
      </c>
      <c r="Z307" s="9">
        <v>0</v>
      </c>
      <c r="AA307" s="9">
        <v>0</v>
      </c>
      <c r="AB307" s="9">
        <v>3.3429562999999999E-3</v>
      </c>
      <c r="AC307" s="9">
        <v>933.07818999999995</v>
      </c>
      <c r="AQ307" s="9" t="e">
        <f>K307-#REF!</f>
        <v>#REF!</v>
      </c>
    </row>
    <row r="308" spans="1:43" x14ac:dyDescent="0.3">
      <c r="A308">
        <v>2</v>
      </c>
      <c r="B308">
        <v>0</v>
      </c>
      <c r="C308">
        <v>0</v>
      </c>
      <c r="D308">
        <v>0</v>
      </c>
      <c r="E308" s="9">
        <v>0</v>
      </c>
      <c r="F308" s="9">
        <v>0</v>
      </c>
      <c r="G308" s="9">
        <v>0</v>
      </c>
      <c r="H308" s="9">
        <v>243.085793859136</v>
      </c>
      <c r="I308" s="9">
        <v>-1.7669835</v>
      </c>
      <c r="J308" s="9">
        <v>-1.7678145000000001</v>
      </c>
      <c r="K308" s="9">
        <v>-2.7172812999999998</v>
      </c>
      <c r="L308" s="9">
        <v>-0.4871181</v>
      </c>
      <c r="M308" s="9">
        <v>-0.4871181</v>
      </c>
      <c r="N308" s="9">
        <v>39</v>
      </c>
      <c r="O308" s="9">
        <v>-0.135310582333803</v>
      </c>
      <c r="P308">
        <v>0</v>
      </c>
      <c r="Q308" s="9">
        <v>56.524997999999997</v>
      </c>
      <c r="R308" s="9">
        <v>0</v>
      </c>
      <c r="S308" s="9">
        <v>2.39111583714428E-4</v>
      </c>
      <c r="T308" s="9">
        <v>0</v>
      </c>
      <c r="U308" s="9">
        <v>75309953.379531503</v>
      </c>
      <c r="V308" s="9">
        <v>243.085793859136</v>
      </c>
      <c r="W308" s="9">
        <v>0.135310582333803</v>
      </c>
      <c r="X308" s="9">
        <v>0</v>
      </c>
      <c r="Y308" s="9">
        <v>0.135310582333803</v>
      </c>
      <c r="Z308" s="9">
        <v>0</v>
      </c>
      <c r="AA308" s="9">
        <v>0</v>
      </c>
      <c r="AB308" s="9">
        <v>4.8036496000000003E-3</v>
      </c>
      <c r="AC308" s="9">
        <v>650.58208999999999</v>
      </c>
      <c r="AQ308" s="9" t="e">
        <f>K308-#REF!</f>
        <v>#REF!</v>
      </c>
    </row>
    <row r="309" spans="1:43" x14ac:dyDescent="0.3">
      <c r="A309">
        <v>2</v>
      </c>
      <c r="B309">
        <v>0</v>
      </c>
      <c r="C309">
        <v>0</v>
      </c>
      <c r="D309">
        <v>0</v>
      </c>
      <c r="E309" s="9">
        <v>0</v>
      </c>
      <c r="F309" s="9">
        <v>0</v>
      </c>
      <c r="G309" s="9">
        <v>0</v>
      </c>
      <c r="H309" s="9">
        <v>244.08579383387399</v>
      </c>
      <c r="I309" s="9">
        <v>-1.7670395000000001</v>
      </c>
      <c r="J309" s="9">
        <v>-1.7666413999999999</v>
      </c>
      <c r="K309" s="9">
        <v>-2.6866449999999999</v>
      </c>
      <c r="L309" s="9">
        <v>-0.48979893000000002</v>
      </c>
      <c r="M309" s="9">
        <v>-0.48979893000000002</v>
      </c>
      <c r="N309" s="9">
        <v>39</v>
      </c>
      <c r="O309" s="9">
        <v>-0.13605525976810101</v>
      </c>
      <c r="P309">
        <v>0</v>
      </c>
      <c r="Q309" s="9">
        <v>56.524997999999997</v>
      </c>
      <c r="R309" s="9">
        <v>0</v>
      </c>
      <c r="S309" s="9">
        <v>2.4042716136179001E-4</v>
      </c>
      <c r="T309" s="9">
        <v>0</v>
      </c>
      <c r="U309" s="9">
        <v>64098771.699188702</v>
      </c>
      <c r="V309" s="9">
        <v>244.08579383387399</v>
      </c>
      <c r="W309" s="9">
        <v>0.13605525976810101</v>
      </c>
      <c r="X309" s="9">
        <v>0</v>
      </c>
      <c r="Y309" s="9">
        <v>0.13605525976810101</v>
      </c>
      <c r="Z309" s="9">
        <v>0</v>
      </c>
      <c r="AA309" s="9">
        <v>0</v>
      </c>
      <c r="AB309" s="9">
        <v>4.7463384000000003E-3</v>
      </c>
      <c r="AC309" s="9">
        <v>657.56415000000004</v>
      </c>
      <c r="AQ309" s="9" t="e">
        <f>K309-#REF!</f>
        <v>#REF!</v>
      </c>
    </row>
    <row r="310" spans="1:43" x14ac:dyDescent="0.3">
      <c r="A310">
        <v>2</v>
      </c>
      <c r="B310">
        <v>0</v>
      </c>
      <c r="C310">
        <v>0</v>
      </c>
      <c r="D310">
        <v>0</v>
      </c>
      <c r="E310" s="9">
        <v>0</v>
      </c>
      <c r="F310" s="9">
        <v>0</v>
      </c>
      <c r="G310" s="9">
        <v>0</v>
      </c>
      <c r="H310" s="9">
        <v>245.08579380861099</v>
      </c>
      <c r="I310" s="9">
        <v>-1.7668374</v>
      </c>
      <c r="J310" s="9">
        <v>-1.7659825</v>
      </c>
      <c r="K310" s="9">
        <v>-2.4493279000000001</v>
      </c>
      <c r="L310" s="9">
        <v>-0.49244320000000003</v>
      </c>
      <c r="M310" s="9">
        <v>-0.49244320000000003</v>
      </c>
      <c r="N310" s="9">
        <v>39</v>
      </c>
      <c r="O310" s="9">
        <v>-0.136789780298921</v>
      </c>
      <c r="P310">
        <v>0</v>
      </c>
      <c r="Q310" s="9">
        <v>56.524997999999997</v>
      </c>
      <c r="R310" s="9">
        <v>0</v>
      </c>
      <c r="S310" s="9">
        <v>2.4172431017597301E-4</v>
      </c>
      <c r="T310" s="9">
        <v>0</v>
      </c>
      <c r="U310" s="9">
        <v>59329183.265135601</v>
      </c>
      <c r="V310" s="9">
        <v>245.08579380861099</v>
      </c>
      <c r="W310" s="9">
        <v>0.136789780298921</v>
      </c>
      <c r="X310" s="9">
        <v>0</v>
      </c>
      <c r="Y310" s="9">
        <v>0.136789780298921</v>
      </c>
      <c r="Z310" s="9">
        <v>0</v>
      </c>
      <c r="AA310" s="9">
        <v>0</v>
      </c>
      <c r="AB310" s="9">
        <v>4.3254703999999998E-3</v>
      </c>
      <c r="AC310" s="9">
        <v>721.00696000000005</v>
      </c>
      <c r="AQ310" s="9" t="e">
        <f>K310-#REF!</f>
        <v>#REF!</v>
      </c>
    </row>
    <row r="311" spans="1:43" x14ac:dyDescent="0.3">
      <c r="A311">
        <v>2</v>
      </c>
      <c r="B311">
        <v>0</v>
      </c>
      <c r="C311">
        <v>0</v>
      </c>
      <c r="D311">
        <v>0</v>
      </c>
      <c r="E311" s="9">
        <v>0</v>
      </c>
      <c r="F311" s="9">
        <v>0</v>
      </c>
      <c r="G311" s="9">
        <v>0</v>
      </c>
      <c r="H311" s="9">
        <v>246.085793783349</v>
      </c>
      <c r="I311" s="9">
        <v>-1.7671509000000001</v>
      </c>
      <c r="J311" s="9">
        <v>-1.7669706000000001</v>
      </c>
      <c r="K311" s="9">
        <v>-2.5008457000000002</v>
      </c>
      <c r="L311" s="9">
        <v>-0.49504917999999998</v>
      </c>
      <c r="M311" s="9">
        <v>-0.49504917999999998</v>
      </c>
      <c r="N311" s="9">
        <v>39</v>
      </c>
      <c r="O311" s="9">
        <v>-0.13751366179592001</v>
      </c>
      <c r="P311">
        <v>0</v>
      </c>
      <c r="Q311" s="9">
        <v>56.524997999999997</v>
      </c>
      <c r="R311" s="9">
        <v>0</v>
      </c>
      <c r="S311" s="9">
        <v>2.4300338815472401E-4</v>
      </c>
      <c r="T311" s="9">
        <v>0</v>
      </c>
      <c r="U311" s="9">
        <v>67703112.791776702</v>
      </c>
      <c r="V311" s="9">
        <v>246.085793783349</v>
      </c>
      <c r="W311" s="9">
        <v>0.13751366179592001</v>
      </c>
      <c r="X311" s="9">
        <v>0</v>
      </c>
      <c r="Y311" s="9">
        <v>0.13751366179592001</v>
      </c>
      <c r="Z311" s="9">
        <v>0</v>
      </c>
      <c r="AA311" s="9">
        <v>0</v>
      </c>
      <c r="AB311" s="9">
        <v>4.4189206999999996E-3</v>
      </c>
      <c r="AC311" s="9">
        <v>706.54926</v>
      </c>
      <c r="AQ311" s="9" t="e">
        <f>K311-#REF!</f>
        <v>#REF!</v>
      </c>
    </row>
    <row r="312" spans="1:43" x14ac:dyDescent="0.3">
      <c r="A312">
        <v>2</v>
      </c>
      <c r="B312">
        <v>0</v>
      </c>
      <c r="C312">
        <v>0</v>
      </c>
      <c r="D312">
        <v>0</v>
      </c>
      <c r="E312" s="9">
        <v>0</v>
      </c>
      <c r="F312" s="9">
        <v>0</v>
      </c>
      <c r="G312" s="9">
        <v>0</v>
      </c>
      <c r="H312" s="9">
        <v>247.08579375808699</v>
      </c>
      <c r="I312" s="9">
        <v>-1.7669371</v>
      </c>
      <c r="J312" s="9">
        <v>-1.7678152</v>
      </c>
      <c r="K312" s="9">
        <v>-2.4629694999999998</v>
      </c>
      <c r="L312" s="9">
        <v>-0.49760716999999999</v>
      </c>
      <c r="M312" s="9">
        <v>-0.49760716999999999</v>
      </c>
      <c r="N312" s="9">
        <v>39</v>
      </c>
      <c r="O312" s="9">
        <v>-0.138224217361092</v>
      </c>
      <c r="P312">
        <v>0</v>
      </c>
      <c r="Q312" s="9">
        <v>56.524997999999997</v>
      </c>
      <c r="R312" s="9">
        <v>0</v>
      </c>
      <c r="S312" s="9">
        <v>2.4425951561996597E-4</v>
      </c>
      <c r="T312" s="9">
        <v>0</v>
      </c>
      <c r="U312" s="9">
        <v>76940106.389994994</v>
      </c>
      <c r="V312" s="9">
        <v>247.08579375808699</v>
      </c>
      <c r="W312" s="9">
        <v>0.138224217361092</v>
      </c>
      <c r="X312" s="9">
        <v>0</v>
      </c>
      <c r="Y312" s="9">
        <v>0.138224217361092</v>
      </c>
      <c r="Z312" s="9">
        <v>0</v>
      </c>
      <c r="AA312" s="9">
        <v>0</v>
      </c>
      <c r="AB312" s="9">
        <v>4.3540751000000003E-3</v>
      </c>
      <c r="AC312" s="9">
        <v>717.75762999999995</v>
      </c>
      <c r="AQ312" s="9" t="e">
        <f>K312-#REF!</f>
        <v>#REF!</v>
      </c>
    </row>
    <row r="313" spans="1:43" x14ac:dyDescent="0.3">
      <c r="A313">
        <v>2</v>
      </c>
      <c r="B313">
        <v>0</v>
      </c>
      <c r="C313">
        <v>0</v>
      </c>
      <c r="D313">
        <v>0</v>
      </c>
      <c r="E313" s="9">
        <v>0</v>
      </c>
      <c r="F313" s="9">
        <v>0</v>
      </c>
      <c r="G313" s="9">
        <v>0</v>
      </c>
      <c r="H313" s="9">
        <v>248.08579373282501</v>
      </c>
      <c r="I313" s="9">
        <v>-1.7669246999999999</v>
      </c>
      <c r="J313" s="9">
        <v>-1.7664078000000001</v>
      </c>
      <c r="K313" s="9">
        <v>-2.632879</v>
      </c>
      <c r="L313" s="9">
        <v>-0.50013560000000001</v>
      </c>
      <c r="M313" s="9">
        <v>-0.50013560000000001</v>
      </c>
      <c r="N313" s="9">
        <v>39</v>
      </c>
      <c r="O313" s="9">
        <v>-0.13892655711660101</v>
      </c>
      <c r="P313">
        <v>0</v>
      </c>
      <c r="Q313" s="9">
        <v>56.524997999999997</v>
      </c>
      <c r="R313" s="9">
        <v>0</v>
      </c>
      <c r="S313" s="9">
        <v>2.4550013697624898E-4</v>
      </c>
      <c r="T313" s="9">
        <v>0</v>
      </c>
      <c r="U313" s="9">
        <v>63510521.539635703</v>
      </c>
      <c r="V313" s="9">
        <v>248.08579373282501</v>
      </c>
      <c r="W313" s="9">
        <v>0.13892655711660101</v>
      </c>
      <c r="X313" s="9">
        <v>0</v>
      </c>
      <c r="Y313" s="9">
        <v>0.13892655711660101</v>
      </c>
      <c r="Z313" s="9">
        <v>0</v>
      </c>
      <c r="AA313" s="9">
        <v>0</v>
      </c>
      <c r="AB313" s="9">
        <v>4.6507381000000002E-3</v>
      </c>
      <c r="AC313" s="9">
        <v>670.90355999999997</v>
      </c>
      <c r="AQ313" s="9" t="e">
        <f>K313-#REF!</f>
        <v>#REF!</v>
      </c>
    </row>
    <row r="314" spans="1:43" x14ac:dyDescent="0.3">
      <c r="A314">
        <v>2</v>
      </c>
      <c r="B314">
        <v>0</v>
      </c>
      <c r="C314">
        <v>0</v>
      </c>
      <c r="D314">
        <v>0</v>
      </c>
      <c r="E314" s="9">
        <v>0</v>
      </c>
      <c r="F314" s="9">
        <v>0</v>
      </c>
      <c r="G314" s="9">
        <v>0</v>
      </c>
      <c r="H314" s="9">
        <v>249.085793707563</v>
      </c>
      <c r="I314" s="9">
        <v>-1.7669106999999999</v>
      </c>
      <c r="J314" s="9">
        <v>-1.7674570000000001</v>
      </c>
      <c r="K314" s="9">
        <v>-2.5334253000000002</v>
      </c>
      <c r="L314" s="9">
        <v>-0.50267088000000004</v>
      </c>
      <c r="M314" s="9">
        <v>-0.50267088000000004</v>
      </c>
      <c r="N314" s="9">
        <v>39</v>
      </c>
      <c r="O314" s="9">
        <v>-0.139630806146436</v>
      </c>
      <c r="P314">
        <v>0</v>
      </c>
      <c r="Q314" s="9">
        <v>56.524997999999997</v>
      </c>
      <c r="R314" s="9">
        <v>0</v>
      </c>
      <c r="S314" s="9">
        <v>2.4674486050571201E-4</v>
      </c>
      <c r="T314" s="9">
        <v>0</v>
      </c>
      <c r="U314" s="9">
        <v>73644017.446491301</v>
      </c>
      <c r="V314" s="9">
        <v>249.085793707563</v>
      </c>
      <c r="W314" s="9">
        <v>0.139630806146436</v>
      </c>
      <c r="X314" s="9">
        <v>0</v>
      </c>
      <c r="Y314" s="9">
        <v>0.139630806146436</v>
      </c>
      <c r="Z314" s="9">
        <v>0</v>
      </c>
      <c r="AA314" s="9">
        <v>0</v>
      </c>
      <c r="AB314" s="9">
        <v>4.4777202000000002E-3</v>
      </c>
      <c r="AC314" s="9">
        <v>697.65508999999997</v>
      </c>
      <c r="AQ314" s="9" t="e">
        <f>K314-#REF!</f>
        <v>#REF!</v>
      </c>
    </row>
    <row r="315" spans="1:43" x14ac:dyDescent="0.3">
      <c r="A315">
        <v>2</v>
      </c>
      <c r="B315">
        <v>0</v>
      </c>
      <c r="C315">
        <v>0</v>
      </c>
      <c r="D315">
        <v>0</v>
      </c>
      <c r="E315" s="9">
        <v>0</v>
      </c>
      <c r="F315" s="9">
        <v>0</v>
      </c>
      <c r="G315" s="9">
        <v>0</v>
      </c>
      <c r="H315" s="9">
        <v>250.08579368230099</v>
      </c>
      <c r="I315" s="9">
        <v>-1.7669300999999999</v>
      </c>
      <c r="J315" s="9">
        <v>-1.7666199</v>
      </c>
      <c r="K315" s="9">
        <v>-2.4817171</v>
      </c>
      <c r="L315" s="9">
        <v>-0.50523138000000001</v>
      </c>
      <c r="M315" s="9">
        <v>-0.50523138000000001</v>
      </c>
      <c r="N315" s="9">
        <v>39</v>
      </c>
      <c r="O315" s="9">
        <v>-0.140342050405979</v>
      </c>
      <c r="P315">
        <v>0</v>
      </c>
      <c r="Q315" s="9">
        <v>56.524997999999997</v>
      </c>
      <c r="R315" s="9">
        <v>0</v>
      </c>
      <c r="S315" s="9">
        <v>2.4800136712348902E-4</v>
      </c>
      <c r="T315" s="9">
        <v>0</v>
      </c>
      <c r="U315" s="9">
        <v>65933229.750765398</v>
      </c>
      <c r="V315" s="9">
        <v>250.08579368230099</v>
      </c>
      <c r="W315" s="9">
        <v>0.140342050405979</v>
      </c>
      <c r="X315" s="9">
        <v>0</v>
      </c>
      <c r="Y315" s="9">
        <v>0.140342050405979</v>
      </c>
      <c r="Z315" s="9">
        <v>0</v>
      </c>
      <c r="AA315" s="9">
        <v>0</v>
      </c>
      <c r="AB315" s="9">
        <v>4.3842508000000004E-3</v>
      </c>
      <c r="AC315" s="9">
        <v>711.85388</v>
      </c>
      <c r="AQ315" s="9" t="e">
        <f>K315-#REF!</f>
        <v>#REF!</v>
      </c>
    </row>
    <row r="316" spans="1:43" x14ac:dyDescent="0.3">
      <c r="A316">
        <v>2</v>
      </c>
      <c r="B316">
        <v>0</v>
      </c>
      <c r="C316">
        <v>0</v>
      </c>
      <c r="D316">
        <v>0</v>
      </c>
      <c r="E316" s="9">
        <v>0</v>
      </c>
      <c r="F316" s="9">
        <v>0</v>
      </c>
      <c r="G316" s="9">
        <v>0</v>
      </c>
      <c r="H316" s="9">
        <v>251.08579365703901</v>
      </c>
      <c r="I316" s="9">
        <v>-1.7671372999999999</v>
      </c>
      <c r="J316" s="9">
        <v>-1.7663371999999999</v>
      </c>
      <c r="K316" s="9">
        <v>-2.4508903000000002</v>
      </c>
      <c r="L316" s="9">
        <v>-0.50772291000000003</v>
      </c>
      <c r="M316" s="9">
        <v>-0.50772291000000003</v>
      </c>
      <c r="N316" s="9">
        <v>39</v>
      </c>
      <c r="O316" s="9">
        <v>-0.14103413486691299</v>
      </c>
      <c r="P316">
        <v>0</v>
      </c>
      <c r="Q316" s="9">
        <v>56.524997999999997</v>
      </c>
      <c r="R316" s="9">
        <v>0</v>
      </c>
      <c r="S316" s="9">
        <v>2.4922383619288899E-4</v>
      </c>
      <c r="T316" s="9">
        <v>0</v>
      </c>
      <c r="U316" s="9">
        <v>63900381.972988002</v>
      </c>
      <c r="V316" s="9">
        <v>251.08579365703901</v>
      </c>
      <c r="W316" s="9">
        <v>0.14103413486691299</v>
      </c>
      <c r="X316" s="9">
        <v>0</v>
      </c>
      <c r="Y316" s="9">
        <v>0.14103413486691299</v>
      </c>
      <c r="Z316" s="9">
        <v>0</v>
      </c>
      <c r="AA316" s="9">
        <v>0</v>
      </c>
      <c r="AB316" s="9">
        <v>4.3290984000000001E-3</v>
      </c>
      <c r="AC316" s="9">
        <v>720.69208000000003</v>
      </c>
      <c r="AQ316" s="9" t="e">
        <f>K316-#REF!</f>
        <v>#REF!</v>
      </c>
    </row>
    <row r="317" spans="1:43" x14ac:dyDescent="0.3">
      <c r="A317">
        <v>2</v>
      </c>
      <c r="B317">
        <v>0</v>
      </c>
      <c r="C317">
        <v>0</v>
      </c>
      <c r="D317">
        <v>0</v>
      </c>
      <c r="E317" s="9">
        <v>0</v>
      </c>
      <c r="F317" s="9">
        <v>0</v>
      </c>
      <c r="G317" s="9">
        <v>0</v>
      </c>
      <c r="H317" s="9">
        <v>252.08579363177699</v>
      </c>
      <c r="I317" s="9">
        <v>-1.7669101</v>
      </c>
      <c r="J317" s="9">
        <v>-1.766391</v>
      </c>
      <c r="K317" s="9">
        <v>-2.4368677000000001</v>
      </c>
      <c r="L317" s="9">
        <v>-0.51018958999999997</v>
      </c>
      <c r="M317" s="9">
        <v>-0.51018958999999997</v>
      </c>
      <c r="N317" s="9">
        <v>39</v>
      </c>
      <c r="O317" s="9">
        <v>-0.141719331472065</v>
      </c>
      <c r="P317">
        <v>0</v>
      </c>
      <c r="Q317" s="9">
        <v>56.524997999999997</v>
      </c>
      <c r="R317" s="9">
        <v>0</v>
      </c>
      <c r="S317" s="9">
        <v>2.5043414702875398E-4</v>
      </c>
      <c r="T317" s="9">
        <v>0</v>
      </c>
      <c r="U317" s="9">
        <v>64649252.324295998</v>
      </c>
      <c r="V317" s="9">
        <v>252.08579363177699</v>
      </c>
      <c r="W317" s="9">
        <v>0.141719331472065</v>
      </c>
      <c r="X317" s="9">
        <v>0</v>
      </c>
      <c r="Y317" s="9">
        <v>0.141719331472065</v>
      </c>
      <c r="Z317" s="9">
        <v>0</v>
      </c>
      <c r="AA317" s="9">
        <v>0</v>
      </c>
      <c r="AB317" s="9">
        <v>4.3044611999999999E-3</v>
      </c>
      <c r="AC317" s="9">
        <v>724.86126999999999</v>
      </c>
      <c r="AQ317" s="9" t="e">
        <f>K317-#REF!</f>
        <v>#REF!</v>
      </c>
    </row>
    <row r="318" spans="1:43" x14ac:dyDescent="0.3">
      <c r="A318">
        <v>2</v>
      </c>
      <c r="B318">
        <v>0</v>
      </c>
      <c r="C318">
        <v>0</v>
      </c>
      <c r="D318">
        <v>0</v>
      </c>
      <c r="E318" s="9">
        <v>0</v>
      </c>
      <c r="F318" s="9">
        <v>0</v>
      </c>
      <c r="G318" s="9">
        <v>0</v>
      </c>
      <c r="H318" s="9">
        <v>253.08579360651399</v>
      </c>
      <c r="I318" s="9">
        <v>-1.7669938000000001</v>
      </c>
      <c r="J318" s="9">
        <v>-1.7666729999999999</v>
      </c>
      <c r="K318" s="9">
        <v>-2.6465584999999998</v>
      </c>
      <c r="L318" s="9">
        <v>-0.51268809999999998</v>
      </c>
      <c r="M318" s="9">
        <v>-0.51268809999999998</v>
      </c>
      <c r="N318" s="9">
        <v>39</v>
      </c>
      <c r="O318" s="9">
        <v>-0.14241335872375899</v>
      </c>
      <c r="P318">
        <v>0</v>
      </c>
      <c r="Q318" s="9">
        <v>56.524997999999997</v>
      </c>
      <c r="R318" s="9">
        <v>0</v>
      </c>
      <c r="S318" s="9">
        <v>2.5166027082381402E-4</v>
      </c>
      <c r="T318" s="9">
        <v>0</v>
      </c>
      <c r="U318" s="9">
        <v>67372748.884925202</v>
      </c>
      <c r="V318" s="9">
        <v>253.08579360651399</v>
      </c>
      <c r="W318" s="9">
        <v>0.14241335872375899</v>
      </c>
      <c r="X318" s="9">
        <v>0</v>
      </c>
      <c r="Y318" s="9">
        <v>0.14241335872375899</v>
      </c>
      <c r="Z318" s="9">
        <v>0</v>
      </c>
      <c r="AA318" s="9">
        <v>0</v>
      </c>
      <c r="AB318" s="9">
        <v>4.6756035000000001E-3</v>
      </c>
      <c r="AC318" s="9">
        <v>667.53594999999996</v>
      </c>
      <c r="AQ318" s="9" t="e">
        <f>K318-#REF!</f>
        <v>#REF!</v>
      </c>
    </row>
    <row r="319" spans="1:43" x14ac:dyDescent="0.3">
      <c r="A319">
        <v>2</v>
      </c>
      <c r="B319">
        <v>0</v>
      </c>
      <c r="C319">
        <v>0</v>
      </c>
      <c r="D319">
        <v>0</v>
      </c>
      <c r="E319" s="9">
        <v>0</v>
      </c>
      <c r="F319" s="9">
        <v>0</v>
      </c>
      <c r="G319" s="9">
        <v>0</v>
      </c>
      <c r="H319" s="9">
        <v>254.08579358125201</v>
      </c>
      <c r="I319" s="9">
        <v>-1.7670243999999999</v>
      </c>
      <c r="J319" s="9">
        <v>-1.7666280999999999</v>
      </c>
      <c r="K319" s="9">
        <v>-2.5883346</v>
      </c>
      <c r="L319" s="9">
        <v>-0.51521998999999996</v>
      </c>
      <c r="M319" s="9">
        <v>-0.51521998999999996</v>
      </c>
      <c r="N319" s="9">
        <v>39</v>
      </c>
      <c r="O319" s="9">
        <v>-0.14311666563681699</v>
      </c>
      <c r="P319">
        <v>0</v>
      </c>
      <c r="Q319" s="9">
        <v>56.524997999999997</v>
      </c>
      <c r="R319" s="9">
        <v>0</v>
      </c>
      <c r="S319" s="9">
        <v>2.5290274339284701E-4</v>
      </c>
      <c r="T319" s="9">
        <v>0</v>
      </c>
      <c r="U319" s="9">
        <v>67309005.974982396</v>
      </c>
      <c r="V319" s="9">
        <v>254.08579358125201</v>
      </c>
      <c r="W319" s="9">
        <v>0.14311666563681699</v>
      </c>
      <c r="X319" s="9">
        <v>0</v>
      </c>
      <c r="Y319" s="9">
        <v>0.14311666563681699</v>
      </c>
      <c r="Z319" s="9">
        <v>0</v>
      </c>
      <c r="AA319" s="9">
        <v>0</v>
      </c>
      <c r="AB319" s="9">
        <v>4.5726248000000002E-3</v>
      </c>
      <c r="AC319" s="9">
        <v>682.53467000000001</v>
      </c>
      <c r="AQ319" s="9" t="e">
        <f>K319-#REF!</f>
        <v>#REF!</v>
      </c>
    </row>
    <row r="320" spans="1:43" x14ac:dyDescent="0.3">
      <c r="A320">
        <v>2</v>
      </c>
      <c r="B320">
        <v>0</v>
      </c>
      <c r="C320">
        <v>0</v>
      </c>
      <c r="D320">
        <v>0</v>
      </c>
      <c r="E320" s="9">
        <v>0</v>
      </c>
      <c r="F320" s="9">
        <v>0</v>
      </c>
      <c r="G320" s="9">
        <v>0</v>
      </c>
      <c r="H320" s="9">
        <v>255.08579355598999</v>
      </c>
      <c r="I320" s="9">
        <v>-1.7668575</v>
      </c>
      <c r="J320" s="9">
        <v>-1.7664871</v>
      </c>
      <c r="K320" s="9">
        <v>-2.6546371</v>
      </c>
      <c r="L320" s="9">
        <v>-0.51774662999999999</v>
      </c>
      <c r="M320" s="9">
        <v>-0.51774662999999999</v>
      </c>
      <c r="N320" s="9">
        <v>39</v>
      </c>
      <c r="O320" s="9">
        <v>-0.14381850973702801</v>
      </c>
      <c r="P320">
        <v>0</v>
      </c>
      <c r="Q320" s="9">
        <v>56.524997999999997</v>
      </c>
      <c r="R320" s="9">
        <v>0</v>
      </c>
      <c r="S320" s="9">
        <v>2.54142543003022E-4</v>
      </c>
      <c r="T320" s="9">
        <v>0</v>
      </c>
      <c r="U320" s="9">
        <v>66415474.887316801</v>
      </c>
      <c r="V320" s="9">
        <v>255.08579355598999</v>
      </c>
      <c r="W320" s="9">
        <v>0.14381850973702801</v>
      </c>
      <c r="X320" s="9">
        <v>0</v>
      </c>
      <c r="Y320" s="9">
        <v>0.14381850973702801</v>
      </c>
      <c r="Z320" s="9">
        <v>0</v>
      </c>
      <c r="AA320" s="9">
        <v>0</v>
      </c>
      <c r="AB320" s="9">
        <v>4.6893823999999999E-3</v>
      </c>
      <c r="AC320" s="9">
        <v>665.43451000000005</v>
      </c>
      <c r="AQ320" s="9" t="e">
        <f>K320-#REF!</f>
        <v>#REF!</v>
      </c>
    </row>
    <row r="321" spans="1:43" x14ac:dyDescent="0.3">
      <c r="A321">
        <v>2</v>
      </c>
      <c r="B321">
        <v>0</v>
      </c>
      <c r="C321">
        <v>0</v>
      </c>
      <c r="D321">
        <v>0</v>
      </c>
      <c r="E321" s="9">
        <v>0</v>
      </c>
      <c r="F321" s="9">
        <v>0</v>
      </c>
      <c r="G321" s="9">
        <v>0</v>
      </c>
      <c r="H321" s="9">
        <v>256.08579353072798</v>
      </c>
      <c r="I321" s="9">
        <v>-1.7669349000000001</v>
      </c>
      <c r="J321" s="9">
        <v>-1.7676855</v>
      </c>
      <c r="K321" s="9">
        <v>-2.4276844999999998</v>
      </c>
      <c r="L321" s="9">
        <v>-0.52026718999999999</v>
      </c>
      <c r="M321" s="9">
        <v>-0.52026718999999999</v>
      </c>
      <c r="N321" s="9">
        <v>39</v>
      </c>
      <c r="O321" s="9">
        <v>-0.14451867085073999</v>
      </c>
      <c r="P321">
        <v>0</v>
      </c>
      <c r="Q321" s="9">
        <v>56.524997999999997</v>
      </c>
      <c r="R321" s="9">
        <v>0</v>
      </c>
      <c r="S321" s="9">
        <v>2.5538019844732198E-4</v>
      </c>
      <c r="T321" s="9">
        <v>0</v>
      </c>
      <c r="U321" s="9">
        <v>78862285.148667306</v>
      </c>
      <c r="V321" s="9">
        <v>256.08579353072798</v>
      </c>
      <c r="W321" s="9">
        <v>0.14451867085073999</v>
      </c>
      <c r="X321" s="9">
        <v>0</v>
      </c>
      <c r="Y321" s="9">
        <v>0.14451867085073999</v>
      </c>
      <c r="Z321" s="9">
        <v>0</v>
      </c>
      <c r="AA321" s="9">
        <v>0</v>
      </c>
      <c r="AB321" s="9">
        <v>4.2913826E-3</v>
      </c>
      <c r="AC321" s="9">
        <v>728.13640999999996</v>
      </c>
      <c r="AQ321" s="9" t="e">
        <f>K321-#REF!</f>
        <v>#REF!</v>
      </c>
    </row>
    <row r="322" spans="1:43" x14ac:dyDescent="0.3">
      <c r="A322">
        <v>2</v>
      </c>
      <c r="B322">
        <v>0</v>
      </c>
      <c r="C322">
        <v>0</v>
      </c>
      <c r="D322">
        <v>0</v>
      </c>
      <c r="E322" s="9">
        <v>0</v>
      </c>
      <c r="F322" s="9">
        <v>0</v>
      </c>
      <c r="G322" s="9">
        <v>0</v>
      </c>
      <c r="H322" s="9">
        <v>257.08579350546597</v>
      </c>
      <c r="I322" s="9">
        <v>-1.7669528000000001</v>
      </c>
      <c r="J322" s="9">
        <v>-1.7664138</v>
      </c>
      <c r="K322" s="9">
        <v>-2.5084285999999998</v>
      </c>
      <c r="L322" s="9">
        <v>-0.52269631999999999</v>
      </c>
      <c r="M322" s="9">
        <v>-0.52269631999999999</v>
      </c>
      <c r="N322" s="9">
        <v>39</v>
      </c>
      <c r="O322" s="9">
        <v>-0.14519342258463899</v>
      </c>
      <c r="P322">
        <v>0</v>
      </c>
      <c r="Q322" s="9">
        <v>56.524997999999997</v>
      </c>
      <c r="R322" s="9">
        <v>0</v>
      </c>
      <c r="S322" s="9">
        <v>2.5657209975240598E-4</v>
      </c>
      <c r="T322" s="9">
        <v>0</v>
      </c>
      <c r="U322" s="9">
        <v>66425707.743901499</v>
      </c>
      <c r="V322" s="9">
        <v>257.08579350546597</v>
      </c>
      <c r="W322" s="9">
        <v>0.14519342258463899</v>
      </c>
      <c r="X322" s="9">
        <v>0</v>
      </c>
      <c r="Y322" s="9">
        <v>0.14519342258463899</v>
      </c>
      <c r="Z322" s="9">
        <v>0</v>
      </c>
      <c r="AA322" s="9">
        <v>0</v>
      </c>
      <c r="AB322" s="9">
        <v>4.4309227000000001E-3</v>
      </c>
      <c r="AC322" s="9">
        <v>704.19141000000002</v>
      </c>
      <c r="AQ322" s="9" t="e">
        <f>K322-#REF!</f>
        <v>#REF!</v>
      </c>
    </row>
    <row r="323" spans="1:43" x14ac:dyDescent="0.3">
      <c r="A323">
        <v>2</v>
      </c>
      <c r="B323">
        <v>0</v>
      </c>
      <c r="C323">
        <v>0</v>
      </c>
      <c r="D323">
        <v>0</v>
      </c>
      <c r="E323" s="9">
        <v>0</v>
      </c>
      <c r="F323" s="9">
        <v>0</v>
      </c>
      <c r="G323" s="9">
        <v>0</v>
      </c>
      <c r="H323" s="9">
        <v>258.08579348020402</v>
      </c>
      <c r="I323" s="9">
        <v>-1.7670218</v>
      </c>
      <c r="J323" s="9">
        <v>-1.7679260000000001</v>
      </c>
      <c r="K323" s="9">
        <v>-2.5996134</v>
      </c>
      <c r="L323" s="9">
        <v>-0.52518629999999999</v>
      </c>
      <c r="M323" s="9">
        <v>-0.52518629999999999</v>
      </c>
      <c r="N323" s="9">
        <v>39</v>
      </c>
      <c r="O323" s="9">
        <v>-0.14588508572814199</v>
      </c>
      <c r="P323">
        <v>0</v>
      </c>
      <c r="Q323" s="9">
        <v>56.524997999999997</v>
      </c>
      <c r="R323" s="9">
        <v>0</v>
      </c>
      <c r="S323" s="9">
        <v>2.5779490738030099E-4</v>
      </c>
      <c r="T323" s="9">
        <v>0</v>
      </c>
      <c r="U323" s="9">
        <v>82619122.1587127</v>
      </c>
      <c r="V323" s="9">
        <v>258.08579348020402</v>
      </c>
      <c r="W323" s="9">
        <v>0.14588508572814199</v>
      </c>
      <c r="X323" s="9">
        <v>0</v>
      </c>
      <c r="Y323" s="9">
        <v>0.14588508572814199</v>
      </c>
      <c r="Z323" s="9">
        <v>0</v>
      </c>
      <c r="AA323" s="9">
        <v>0</v>
      </c>
      <c r="AB323" s="9">
        <v>4.5959242000000004E-3</v>
      </c>
      <c r="AC323" s="9">
        <v>680.07263</v>
      </c>
      <c r="AQ323" s="9" t="e">
        <f>K323-#REF!</f>
        <v>#REF!</v>
      </c>
    </row>
    <row r="324" spans="1:43" x14ac:dyDescent="0.3">
      <c r="A324">
        <v>2</v>
      </c>
      <c r="B324">
        <v>0</v>
      </c>
      <c r="C324">
        <v>0</v>
      </c>
      <c r="D324">
        <v>0</v>
      </c>
      <c r="E324" s="9">
        <v>0</v>
      </c>
      <c r="F324" s="9">
        <v>0</v>
      </c>
      <c r="G324" s="9">
        <v>0</v>
      </c>
      <c r="H324" s="9">
        <v>259.08579345494201</v>
      </c>
      <c r="I324" s="9">
        <v>-1.7668406999999999</v>
      </c>
      <c r="J324" s="9">
        <v>-1.7671528999999999</v>
      </c>
      <c r="K324" s="9">
        <v>-2.5229846999999999</v>
      </c>
      <c r="L324" s="9">
        <v>-0.52761846999999995</v>
      </c>
      <c r="M324" s="9">
        <v>-0.52761846999999995</v>
      </c>
      <c r="N324" s="9">
        <v>39</v>
      </c>
      <c r="O324" s="9">
        <v>-0.146560691401799</v>
      </c>
      <c r="P324">
        <v>0</v>
      </c>
      <c r="Q324" s="9">
        <v>56.524997999999997</v>
      </c>
      <c r="R324" s="9">
        <v>0</v>
      </c>
      <c r="S324" s="9">
        <v>2.5898879957955701E-4</v>
      </c>
      <c r="T324" s="9">
        <v>0</v>
      </c>
      <c r="U324" s="9">
        <v>74001984.286030501</v>
      </c>
      <c r="V324" s="9">
        <v>259.08579345494201</v>
      </c>
      <c r="W324" s="9">
        <v>0.146560691401799</v>
      </c>
      <c r="X324" s="9">
        <v>0</v>
      </c>
      <c r="Y324" s="9">
        <v>0.146560691401799</v>
      </c>
      <c r="Z324" s="9">
        <v>0</v>
      </c>
      <c r="AA324" s="9">
        <v>0</v>
      </c>
      <c r="AB324" s="9">
        <v>4.4584995999999997E-3</v>
      </c>
      <c r="AC324" s="9">
        <v>700.42156999999997</v>
      </c>
      <c r="AQ324" s="9" t="e">
        <f>K324-#REF!</f>
        <v>#REF!</v>
      </c>
    </row>
    <row r="325" spans="1:43" x14ac:dyDescent="0.3">
      <c r="A325">
        <v>2</v>
      </c>
      <c r="B325">
        <v>0</v>
      </c>
      <c r="C325">
        <v>0</v>
      </c>
      <c r="D325">
        <v>0</v>
      </c>
      <c r="E325" s="9">
        <v>0</v>
      </c>
      <c r="F325" s="9">
        <v>0</v>
      </c>
      <c r="G325" s="9">
        <v>0</v>
      </c>
      <c r="H325" s="9">
        <v>260.08579342968</v>
      </c>
      <c r="I325" s="9">
        <v>-1.7668869</v>
      </c>
      <c r="J325" s="9">
        <v>-1.7663616</v>
      </c>
      <c r="K325" s="9">
        <v>-2.4300849000000002</v>
      </c>
      <c r="L325" s="9">
        <v>-0.53003341000000004</v>
      </c>
      <c r="M325" s="9">
        <v>-0.53003341000000004</v>
      </c>
      <c r="N325" s="9">
        <v>39</v>
      </c>
      <c r="O325" s="9">
        <v>-0.147231510664555</v>
      </c>
      <c r="P325">
        <v>0</v>
      </c>
      <c r="Q325" s="9">
        <v>56.524997999999997</v>
      </c>
      <c r="R325" s="9">
        <v>0</v>
      </c>
      <c r="S325" s="9">
        <v>2.6017370525346201E-4</v>
      </c>
      <c r="T325" s="9">
        <v>0</v>
      </c>
      <c r="U325" s="9">
        <v>66914123.159299798</v>
      </c>
      <c r="V325" s="9">
        <v>260.08579342968</v>
      </c>
      <c r="W325" s="9">
        <v>0.147231510664555</v>
      </c>
      <c r="X325" s="9">
        <v>0</v>
      </c>
      <c r="Y325" s="9">
        <v>0.147231510664555</v>
      </c>
      <c r="Z325" s="9">
        <v>0</v>
      </c>
      <c r="AA325" s="9">
        <v>0</v>
      </c>
      <c r="AB325" s="9">
        <v>4.2924089E-3</v>
      </c>
      <c r="AC325" s="9">
        <v>726.87238000000002</v>
      </c>
      <c r="AQ325" s="9" t="e">
        <f>K325-#REF!</f>
        <v>#REF!</v>
      </c>
    </row>
    <row r="326" spans="1:43" x14ac:dyDescent="0.3">
      <c r="A326">
        <v>2</v>
      </c>
      <c r="B326">
        <v>0</v>
      </c>
      <c r="C326">
        <v>0</v>
      </c>
      <c r="D326">
        <v>0</v>
      </c>
      <c r="E326" s="9">
        <v>0</v>
      </c>
      <c r="F326" s="9">
        <v>0</v>
      </c>
      <c r="G326" s="9">
        <v>0</v>
      </c>
      <c r="H326" s="9">
        <v>261.08579340441702</v>
      </c>
      <c r="I326" s="9">
        <v>-1.766902</v>
      </c>
      <c r="J326" s="9">
        <v>-1.7661003</v>
      </c>
      <c r="K326" s="9">
        <v>-2.3823018</v>
      </c>
      <c r="L326" s="9">
        <v>-0.53244269</v>
      </c>
      <c r="M326" s="9">
        <v>-0.53244269</v>
      </c>
      <c r="N326" s="9">
        <v>39</v>
      </c>
      <c r="O326" s="9">
        <v>-0.14790075247765899</v>
      </c>
      <c r="P326">
        <v>0</v>
      </c>
      <c r="Q326" s="9">
        <v>56.524997999999997</v>
      </c>
      <c r="R326" s="9">
        <v>0</v>
      </c>
      <c r="S326" s="9">
        <v>2.6135565773854799E-4</v>
      </c>
      <c r="T326" s="9">
        <v>0</v>
      </c>
      <c r="U326" s="9">
        <v>65071652.669537701</v>
      </c>
      <c r="V326" s="9">
        <v>261.08579340441702</v>
      </c>
      <c r="W326" s="9">
        <v>0.14790075247765899</v>
      </c>
      <c r="X326" s="9">
        <v>0</v>
      </c>
      <c r="Y326" s="9">
        <v>0.14790075247765899</v>
      </c>
      <c r="Z326" s="9">
        <v>0</v>
      </c>
      <c r="AA326" s="9">
        <v>0</v>
      </c>
      <c r="AB326" s="9">
        <v>4.2073837999999997E-3</v>
      </c>
      <c r="AC326" s="9">
        <v>741.34198000000004</v>
      </c>
      <c r="AQ326" s="9" t="e">
        <f>K326-#REF!</f>
        <v>#REF!</v>
      </c>
    </row>
    <row r="327" spans="1:43" x14ac:dyDescent="0.3">
      <c r="A327">
        <v>2</v>
      </c>
      <c r="B327">
        <v>0</v>
      </c>
      <c r="C327">
        <v>0</v>
      </c>
      <c r="D327">
        <v>0</v>
      </c>
      <c r="E327" s="9">
        <v>0</v>
      </c>
      <c r="F327" s="9">
        <v>0</v>
      </c>
      <c r="G327" s="9">
        <v>0</v>
      </c>
      <c r="H327" s="9">
        <v>262.08579337915501</v>
      </c>
      <c r="I327" s="9">
        <v>-1.7670417</v>
      </c>
      <c r="J327" s="9">
        <v>-1.7671874999999999</v>
      </c>
      <c r="K327" s="9">
        <v>-2.5829618000000001</v>
      </c>
      <c r="L327" s="9">
        <v>-0.53485298000000003</v>
      </c>
      <c r="M327" s="9">
        <v>-0.53485298000000003</v>
      </c>
      <c r="N327" s="9">
        <v>39</v>
      </c>
      <c r="O327" s="9">
        <v>-0.148570273538735</v>
      </c>
      <c r="P327">
        <v>0</v>
      </c>
      <c r="Q327" s="9">
        <v>56.524997999999997</v>
      </c>
      <c r="R327" s="9">
        <v>0</v>
      </c>
      <c r="S327" s="9">
        <v>2.6253883522230699E-4</v>
      </c>
      <c r="T327" s="9">
        <v>0</v>
      </c>
      <c r="U327" s="9">
        <v>75382180.927253395</v>
      </c>
      <c r="V327" s="9">
        <v>262.08579337915501</v>
      </c>
      <c r="W327" s="9">
        <v>0.148570273538735</v>
      </c>
      <c r="X327" s="9">
        <v>0</v>
      </c>
      <c r="Y327" s="9">
        <v>0.148570273538735</v>
      </c>
      <c r="Z327" s="9">
        <v>0</v>
      </c>
      <c r="AA327" s="9">
        <v>0</v>
      </c>
      <c r="AB327" s="9">
        <v>4.5645777E-3</v>
      </c>
      <c r="AC327" s="9">
        <v>684.17096000000004</v>
      </c>
      <c r="AQ327" s="9" t="e">
        <f>K327-#REF!</f>
        <v>#REF!</v>
      </c>
    </row>
    <row r="328" spans="1:43" x14ac:dyDescent="0.3">
      <c r="A328">
        <v>2</v>
      </c>
      <c r="B328">
        <v>0</v>
      </c>
      <c r="C328">
        <v>0</v>
      </c>
      <c r="D328">
        <v>0</v>
      </c>
      <c r="E328" s="9">
        <v>0</v>
      </c>
      <c r="F328" s="9">
        <v>0</v>
      </c>
      <c r="G328" s="9">
        <v>0</v>
      </c>
      <c r="H328" s="9">
        <v>263.085793353893</v>
      </c>
      <c r="I328" s="9">
        <v>-1.7669785</v>
      </c>
      <c r="J328" s="9">
        <v>-1.7677476000000001</v>
      </c>
      <c r="K328" s="9">
        <v>-2.5423803</v>
      </c>
      <c r="L328" s="9">
        <v>-0.53731918000000001</v>
      </c>
      <c r="M328" s="9">
        <v>-0.53731918000000001</v>
      </c>
      <c r="N328" s="9">
        <v>39</v>
      </c>
      <c r="O328" s="9">
        <v>-0.14925532383616699</v>
      </c>
      <c r="P328">
        <v>0</v>
      </c>
      <c r="Q328" s="9">
        <v>56.524997999999997</v>
      </c>
      <c r="R328" s="9">
        <v>0</v>
      </c>
      <c r="S328" s="9">
        <v>2.6374984143947297E-4</v>
      </c>
      <c r="T328" s="9">
        <v>0</v>
      </c>
      <c r="U328" s="9">
        <v>82221084.510558099</v>
      </c>
      <c r="V328" s="9">
        <v>263.085793353893</v>
      </c>
      <c r="W328" s="9">
        <v>0.14925532383616699</v>
      </c>
      <c r="X328" s="9">
        <v>0</v>
      </c>
      <c r="Y328" s="9">
        <v>0.14925532383616699</v>
      </c>
      <c r="Z328" s="9">
        <v>0</v>
      </c>
      <c r="AA328" s="9">
        <v>0</v>
      </c>
      <c r="AB328" s="9">
        <v>4.4942866000000003E-3</v>
      </c>
      <c r="AC328" s="9">
        <v>695.31200999999999</v>
      </c>
      <c r="AQ328" s="9" t="e">
        <f>K328-#REF!</f>
        <v>#REF!</v>
      </c>
    </row>
    <row r="329" spans="1:43" x14ac:dyDescent="0.3">
      <c r="A329">
        <v>2</v>
      </c>
      <c r="B329">
        <v>0</v>
      </c>
      <c r="C329">
        <v>0</v>
      </c>
      <c r="D329">
        <v>0</v>
      </c>
      <c r="E329" s="9">
        <v>0</v>
      </c>
      <c r="F329" s="9">
        <v>0</v>
      </c>
      <c r="G329" s="9">
        <v>0</v>
      </c>
      <c r="H329" s="9">
        <v>264.08579332863098</v>
      </c>
      <c r="I329" s="9">
        <v>-1.7669439</v>
      </c>
      <c r="J329" s="9">
        <v>-1.7676371</v>
      </c>
      <c r="K329" s="9">
        <v>-2.3822637000000002</v>
      </c>
      <c r="L329" s="9">
        <v>-0.53977752000000001</v>
      </c>
      <c r="M329" s="9">
        <v>-0.53977752000000001</v>
      </c>
      <c r="N329" s="9">
        <v>39</v>
      </c>
      <c r="O329" s="9">
        <v>-0.149938191720141</v>
      </c>
      <c r="P329">
        <v>0</v>
      </c>
      <c r="Q329" s="9">
        <v>56.524997999999997</v>
      </c>
      <c r="R329" s="9">
        <v>0</v>
      </c>
      <c r="S329" s="9">
        <v>2.6495690877574899E-4</v>
      </c>
      <c r="T329" s="9">
        <v>0</v>
      </c>
      <c r="U329" s="9">
        <v>81223774.776199594</v>
      </c>
      <c r="V329" s="9">
        <v>264.08579332863098</v>
      </c>
      <c r="W329" s="9">
        <v>0.149938191720141</v>
      </c>
      <c r="X329" s="9">
        <v>0</v>
      </c>
      <c r="Y329" s="9">
        <v>0.149938191720141</v>
      </c>
      <c r="Z329" s="9">
        <v>0</v>
      </c>
      <c r="AA329" s="9">
        <v>0</v>
      </c>
      <c r="AB329" s="9">
        <v>4.2109777999999997E-3</v>
      </c>
      <c r="AC329" s="9">
        <v>741.99896000000001</v>
      </c>
      <c r="AQ329" s="9" t="e">
        <f>K329-#REF!</f>
        <v>#REF!</v>
      </c>
    </row>
    <row r="330" spans="1:43" x14ac:dyDescent="0.3">
      <c r="A330">
        <v>2</v>
      </c>
      <c r="B330">
        <v>0</v>
      </c>
      <c r="C330">
        <v>0</v>
      </c>
      <c r="D330">
        <v>0</v>
      </c>
      <c r="E330" s="9">
        <v>0</v>
      </c>
      <c r="F330" s="9">
        <v>0</v>
      </c>
      <c r="G330" s="9">
        <v>0</v>
      </c>
      <c r="H330" s="9">
        <v>265.08579330336897</v>
      </c>
      <c r="I330" s="9">
        <v>-1.7670802999999999</v>
      </c>
      <c r="J330" s="9">
        <v>-1.7680807999999999</v>
      </c>
      <c r="K330" s="9">
        <v>-2.5147922</v>
      </c>
      <c r="L330" s="9">
        <v>-0.54220515000000002</v>
      </c>
      <c r="M330" s="9">
        <v>-0.54220515000000002</v>
      </c>
      <c r="N330" s="9">
        <v>39</v>
      </c>
      <c r="O330" s="9">
        <v>-0.150612546606752</v>
      </c>
      <c r="P330">
        <v>0</v>
      </c>
      <c r="Q330" s="9">
        <v>56.524997999999997</v>
      </c>
      <c r="R330" s="9">
        <v>0</v>
      </c>
      <c r="S330" s="9">
        <v>2.6614920307118701E-4</v>
      </c>
      <c r="T330" s="9">
        <v>0</v>
      </c>
      <c r="U330" s="9">
        <v>87426172.188693896</v>
      </c>
      <c r="V330" s="9">
        <v>265.08579330336897</v>
      </c>
      <c r="W330" s="9">
        <v>0.150612546606752</v>
      </c>
      <c r="X330" s="9">
        <v>0</v>
      </c>
      <c r="Y330" s="9">
        <v>0.150612546606752</v>
      </c>
      <c r="Z330" s="9">
        <v>0</v>
      </c>
      <c r="AA330" s="9">
        <v>0</v>
      </c>
      <c r="AB330" s="9">
        <v>4.4463560999999999E-3</v>
      </c>
      <c r="AC330" s="9">
        <v>703.07232999999997</v>
      </c>
      <c r="AQ330" s="9" t="e">
        <f>K330-#REF!</f>
        <v>#REF!</v>
      </c>
    </row>
    <row r="331" spans="1:43" x14ac:dyDescent="0.3">
      <c r="A331">
        <v>2</v>
      </c>
      <c r="B331">
        <v>0</v>
      </c>
      <c r="C331">
        <v>0</v>
      </c>
      <c r="D331">
        <v>0</v>
      </c>
      <c r="E331" s="9">
        <v>0</v>
      </c>
      <c r="F331" s="9">
        <v>0</v>
      </c>
      <c r="G331" s="9">
        <v>0</v>
      </c>
      <c r="H331" s="9">
        <v>266.08579327810702</v>
      </c>
      <c r="I331" s="9">
        <v>-1.7670302</v>
      </c>
      <c r="J331" s="9">
        <v>-1.7664244</v>
      </c>
      <c r="K331" s="9">
        <v>-2.4090893000000002</v>
      </c>
      <c r="L331" s="9">
        <v>-0.54460542999999995</v>
      </c>
      <c r="M331" s="9">
        <v>-0.54460542999999995</v>
      </c>
      <c r="N331" s="9">
        <v>39</v>
      </c>
      <c r="O331" s="9">
        <v>-0.151279285336958</v>
      </c>
      <c r="P331">
        <v>0</v>
      </c>
      <c r="Q331" s="9">
        <v>56.524997999999997</v>
      </c>
      <c r="R331" s="9">
        <v>0</v>
      </c>
      <c r="S331" s="9">
        <v>2.6732695626954198E-4</v>
      </c>
      <c r="T331" s="9">
        <v>0</v>
      </c>
      <c r="U331" s="9">
        <v>69303419.956959903</v>
      </c>
      <c r="V331" s="9">
        <v>266.08579327810702</v>
      </c>
      <c r="W331" s="9">
        <v>0.151279285336958</v>
      </c>
      <c r="X331" s="9">
        <v>0</v>
      </c>
      <c r="Y331" s="9">
        <v>0.151279285336958</v>
      </c>
      <c r="Z331" s="9">
        <v>0</v>
      </c>
      <c r="AA331" s="9">
        <v>0</v>
      </c>
      <c r="AB331" s="9">
        <v>4.2554741E-3</v>
      </c>
      <c r="AC331" s="9">
        <v>733.23328000000004</v>
      </c>
      <c r="AQ331" s="9" t="e">
        <f>K331-#REF!</f>
        <v>#REF!</v>
      </c>
    </row>
    <row r="332" spans="1:43" x14ac:dyDescent="0.3">
      <c r="A332">
        <v>2</v>
      </c>
      <c r="B332">
        <v>0</v>
      </c>
      <c r="C332">
        <v>0</v>
      </c>
      <c r="D332">
        <v>0</v>
      </c>
      <c r="E332" s="9">
        <v>0</v>
      </c>
      <c r="F332" s="9">
        <v>0</v>
      </c>
      <c r="G332" s="9">
        <v>0</v>
      </c>
      <c r="H332" s="9">
        <v>267.08579325284501</v>
      </c>
      <c r="I332" s="9">
        <v>-1.7669537</v>
      </c>
      <c r="J332" s="9">
        <v>-1.7674654000000001</v>
      </c>
      <c r="K332" s="9">
        <v>-2.4612547999999999</v>
      </c>
      <c r="L332" s="9">
        <v>-0.54697973</v>
      </c>
      <c r="M332" s="9">
        <v>-0.54697973</v>
      </c>
      <c r="N332" s="9">
        <v>39</v>
      </c>
      <c r="O332" s="9">
        <v>-0.15193881994154701</v>
      </c>
      <c r="P332">
        <v>0</v>
      </c>
      <c r="Q332" s="9">
        <v>56.524997999999997</v>
      </c>
      <c r="R332" s="9">
        <v>0</v>
      </c>
      <c r="S332" s="9">
        <v>2.6849264455364597E-4</v>
      </c>
      <c r="T332" s="9">
        <v>0</v>
      </c>
      <c r="U332" s="9">
        <v>80233593.091207907</v>
      </c>
      <c r="V332" s="9">
        <v>267.08579325284501</v>
      </c>
      <c r="W332" s="9">
        <v>0.15193881994154701</v>
      </c>
      <c r="X332" s="9">
        <v>0</v>
      </c>
      <c r="Y332" s="9">
        <v>0.15193881994154701</v>
      </c>
      <c r="Z332" s="9">
        <v>0</v>
      </c>
      <c r="AA332" s="9">
        <v>0</v>
      </c>
      <c r="AB332" s="9">
        <v>4.3501826000000004E-3</v>
      </c>
      <c r="AC332" s="9">
        <v>718.11554000000001</v>
      </c>
      <c r="AQ332" s="9" t="e">
        <f>K332-#REF!</f>
        <v>#REF!</v>
      </c>
    </row>
    <row r="333" spans="1:43" x14ac:dyDescent="0.3">
      <c r="A333">
        <v>2</v>
      </c>
      <c r="B333">
        <v>0</v>
      </c>
      <c r="C333">
        <v>0</v>
      </c>
      <c r="D333">
        <v>0</v>
      </c>
      <c r="E333" s="9">
        <v>0</v>
      </c>
      <c r="F333" s="9">
        <v>0</v>
      </c>
      <c r="G333" s="9">
        <v>0</v>
      </c>
      <c r="H333" s="9">
        <v>268.085793227583</v>
      </c>
      <c r="I333" s="9">
        <v>-1.7668561</v>
      </c>
      <c r="J333" s="9">
        <v>-1.7672600999999999</v>
      </c>
      <c r="K333" s="9">
        <v>-2.3107025999999999</v>
      </c>
      <c r="L333" s="9">
        <v>-0.54935181</v>
      </c>
      <c r="M333" s="9">
        <v>-0.54935181</v>
      </c>
      <c r="N333" s="9">
        <v>39</v>
      </c>
      <c r="O333" s="9">
        <v>-0.152597726528379</v>
      </c>
      <c r="P333">
        <v>0</v>
      </c>
      <c r="Q333" s="9">
        <v>56.524997999999997</v>
      </c>
      <c r="R333" s="9">
        <v>0</v>
      </c>
      <c r="S333" s="9">
        <v>2.6965711482209202E-4</v>
      </c>
      <c r="T333" s="9">
        <v>0</v>
      </c>
      <c r="U333" s="9">
        <v>78226057.279511094</v>
      </c>
      <c r="V333" s="9">
        <v>268.085793227583</v>
      </c>
      <c r="W333" s="9">
        <v>0.152597726528379</v>
      </c>
      <c r="X333" s="9">
        <v>0</v>
      </c>
      <c r="Y333" s="9">
        <v>0.152597726528379</v>
      </c>
      <c r="Z333" s="9">
        <v>0</v>
      </c>
      <c r="AA333" s="9">
        <v>0</v>
      </c>
      <c r="AB333" s="9">
        <v>4.0836125000000001E-3</v>
      </c>
      <c r="AC333" s="9">
        <v>764.81506000000002</v>
      </c>
      <c r="AQ333" s="9" t="e">
        <f>K333-#REF!</f>
        <v>#REF!</v>
      </c>
    </row>
    <row r="334" spans="1:43" x14ac:dyDescent="0.3">
      <c r="A334">
        <v>2</v>
      </c>
      <c r="B334">
        <v>0</v>
      </c>
      <c r="C334">
        <v>0</v>
      </c>
      <c r="D334">
        <v>0</v>
      </c>
      <c r="E334" s="9">
        <v>0</v>
      </c>
      <c r="F334" s="9">
        <v>0</v>
      </c>
      <c r="G334" s="9">
        <v>0</v>
      </c>
      <c r="H334" s="9">
        <v>269.08579320232002</v>
      </c>
      <c r="I334" s="9">
        <v>-1.7671189</v>
      </c>
      <c r="J334" s="9">
        <v>-1.7681236</v>
      </c>
      <c r="K334" s="9">
        <v>-2.3520463</v>
      </c>
      <c r="L334" s="9">
        <v>-0.55168550999999999</v>
      </c>
      <c r="M334" s="9">
        <v>-0.55168550999999999</v>
      </c>
      <c r="N334" s="9">
        <v>39</v>
      </c>
      <c r="O334" s="9">
        <v>-0.15324597836245399</v>
      </c>
      <c r="P334">
        <v>0</v>
      </c>
      <c r="Q334" s="9">
        <v>56.524997999999997</v>
      </c>
      <c r="R334" s="9">
        <v>0</v>
      </c>
      <c r="S334" s="9">
        <v>2.7080330128573498E-4</v>
      </c>
      <c r="T334" s="9">
        <v>0</v>
      </c>
      <c r="U334" s="9">
        <v>89572902.570603505</v>
      </c>
      <c r="V334" s="9">
        <v>269.08579320232002</v>
      </c>
      <c r="W334" s="9">
        <v>0.15324597836245399</v>
      </c>
      <c r="X334" s="9">
        <v>0</v>
      </c>
      <c r="Y334" s="9">
        <v>0.15324597836245399</v>
      </c>
      <c r="Z334" s="9">
        <v>0</v>
      </c>
      <c r="AA334" s="9">
        <v>0</v>
      </c>
      <c r="AB334" s="9">
        <v>4.1587087000000003E-3</v>
      </c>
      <c r="AC334" s="9">
        <v>751.73846000000003</v>
      </c>
      <c r="AQ334" s="9" t="e">
        <f>K334-#REF!</f>
        <v>#REF!</v>
      </c>
    </row>
    <row r="335" spans="1:43" x14ac:dyDescent="0.3">
      <c r="A335">
        <v>2</v>
      </c>
      <c r="B335">
        <v>0</v>
      </c>
      <c r="C335">
        <v>0</v>
      </c>
      <c r="D335">
        <v>0</v>
      </c>
      <c r="E335" s="9">
        <v>0</v>
      </c>
      <c r="F335" s="9">
        <v>0</v>
      </c>
      <c r="G335" s="9">
        <v>0</v>
      </c>
      <c r="H335" s="9">
        <v>270.08579317705801</v>
      </c>
      <c r="I335" s="9">
        <v>-1.7671597999999999</v>
      </c>
      <c r="J335" s="9">
        <v>-1.7664458000000001</v>
      </c>
      <c r="K335" s="9">
        <v>-2.3750618000000001</v>
      </c>
      <c r="L335" s="9">
        <v>-0.55403024000000001</v>
      </c>
      <c r="M335" s="9">
        <v>-0.55403024000000001</v>
      </c>
      <c r="N335" s="9">
        <v>39</v>
      </c>
      <c r="O335" s="9">
        <v>-0.15389728813453499</v>
      </c>
      <c r="P335">
        <v>0</v>
      </c>
      <c r="Q335" s="9">
        <v>56.524997999999997</v>
      </c>
      <c r="R335" s="9">
        <v>0</v>
      </c>
      <c r="S335" s="9">
        <v>2.71953810721797E-4</v>
      </c>
      <c r="T335" s="9">
        <v>0</v>
      </c>
      <c r="U335" s="9">
        <v>70694733.586729705</v>
      </c>
      <c r="V335" s="9">
        <v>270.08579317705801</v>
      </c>
      <c r="W335" s="9">
        <v>0.15389728813453499</v>
      </c>
      <c r="X335" s="9">
        <v>0</v>
      </c>
      <c r="Y335" s="9">
        <v>0.15389728813453499</v>
      </c>
      <c r="Z335" s="9">
        <v>0</v>
      </c>
      <c r="AA335" s="9">
        <v>0</v>
      </c>
      <c r="AB335" s="9">
        <v>4.1954176999999997E-3</v>
      </c>
      <c r="AC335" s="9">
        <v>743.74730999999997</v>
      </c>
      <c r="AQ335" s="9" t="e">
        <f>K335-#REF!</f>
        <v>#REF!</v>
      </c>
    </row>
    <row r="336" spans="1:43" x14ac:dyDescent="0.3">
      <c r="A336">
        <v>2</v>
      </c>
      <c r="B336">
        <v>0</v>
      </c>
      <c r="C336">
        <v>0</v>
      </c>
      <c r="D336">
        <v>0</v>
      </c>
      <c r="E336" s="9">
        <v>0</v>
      </c>
      <c r="F336" s="9">
        <v>0</v>
      </c>
      <c r="G336" s="9">
        <v>0</v>
      </c>
      <c r="H336" s="9">
        <v>271.085793151796</v>
      </c>
      <c r="I336" s="9">
        <v>-1.7670146</v>
      </c>
      <c r="J336" s="9">
        <v>-1.7679640999999999</v>
      </c>
      <c r="K336" s="9">
        <v>-2.4984453000000002</v>
      </c>
      <c r="L336" s="9">
        <v>-0.55633151999999997</v>
      </c>
      <c r="M336" s="9">
        <v>-0.55633151999999997</v>
      </c>
      <c r="N336" s="9">
        <v>39</v>
      </c>
      <c r="O336" s="9">
        <v>-0.15453653196973199</v>
      </c>
      <c r="P336">
        <v>0</v>
      </c>
      <c r="Q336" s="9">
        <v>56.524997999999997</v>
      </c>
      <c r="R336" s="9">
        <v>0</v>
      </c>
      <c r="S336" s="9">
        <v>2.7308396986953898E-4</v>
      </c>
      <c r="T336" s="9">
        <v>0</v>
      </c>
      <c r="U336" s="9">
        <v>88047071.884099305</v>
      </c>
      <c r="V336" s="9">
        <v>271.085793151796</v>
      </c>
      <c r="W336" s="9">
        <v>0.15453653196973199</v>
      </c>
      <c r="X336" s="9">
        <v>0</v>
      </c>
      <c r="Y336" s="9">
        <v>0.15453653196973199</v>
      </c>
      <c r="Z336" s="9">
        <v>0</v>
      </c>
      <c r="AA336" s="9">
        <v>0</v>
      </c>
      <c r="AB336" s="9">
        <v>4.4171614999999999E-3</v>
      </c>
      <c r="AC336" s="9">
        <v>707.62572999999998</v>
      </c>
      <c r="AQ336" s="9" t="e">
        <f>K336-#REF!</f>
        <v>#REF!</v>
      </c>
    </row>
    <row r="337" spans="1:43" x14ac:dyDescent="0.3">
      <c r="A337">
        <v>2</v>
      </c>
      <c r="B337">
        <v>0</v>
      </c>
      <c r="C337">
        <v>0</v>
      </c>
      <c r="D337">
        <v>0</v>
      </c>
      <c r="E337" s="9">
        <v>0</v>
      </c>
      <c r="F337" s="9">
        <v>0</v>
      </c>
      <c r="G337" s="9">
        <v>0</v>
      </c>
      <c r="H337" s="9">
        <v>272.08579312653399</v>
      </c>
      <c r="I337" s="9">
        <v>-1.7670634000000001</v>
      </c>
      <c r="J337" s="9">
        <v>-1.7662929000000001</v>
      </c>
      <c r="K337" s="9">
        <v>-2.3042631</v>
      </c>
      <c r="L337" s="9">
        <v>-0.55864035999999995</v>
      </c>
      <c r="M337" s="9">
        <v>-0.55864035999999995</v>
      </c>
      <c r="N337" s="9">
        <v>39</v>
      </c>
      <c r="O337" s="9">
        <v>-0.15517788504903801</v>
      </c>
      <c r="P337">
        <v>0</v>
      </c>
      <c r="Q337" s="9">
        <v>56.524997999999997</v>
      </c>
      <c r="R337" s="9">
        <v>0</v>
      </c>
      <c r="S337" s="9">
        <v>2.7421677473555699E-4</v>
      </c>
      <c r="T337" s="9">
        <v>0</v>
      </c>
      <c r="U337" s="9">
        <v>69919508.4165674</v>
      </c>
      <c r="V337" s="9">
        <v>272.08579312653399</v>
      </c>
      <c r="W337" s="9">
        <v>0.15517788504903801</v>
      </c>
      <c r="X337" s="9">
        <v>0</v>
      </c>
      <c r="Y337" s="9">
        <v>0.15517788504903801</v>
      </c>
      <c r="Z337" s="9">
        <v>0</v>
      </c>
      <c r="AA337" s="9">
        <v>0</v>
      </c>
      <c r="AB337" s="9">
        <v>4.0700034999999997E-3</v>
      </c>
      <c r="AC337" s="9">
        <v>766.53264999999999</v>
      </c>
      <c r="AQ337" s="9" t="e">
        <f>K337-#REF!</f>
        <v>#REF!</v>
      </c>
    </row>
    <row r="338" spans="1:43" x14ac:dyDescent="0.3">
      <c r="A338">
        <v>2</v>
      </c>
      <c r="B338">
        <v>0</v>
      </c>
      <c r="C338">
        <v>0</v>
      </c>
      <c r="D338">
        <v>0</v>
      </c>
      <c r="E338" s="9">
        <v>0</v>
      </c>
      <c r="F338" s="9">
        <v>0</v>
      </c>
      <c r="G338" s="9">
        <v>0</v>
      </c>
      <c r="H338" s="9">
        <v>273.08579310127197</v>
      </c>
      <c r="I338" s="9">
        <v>-1.7669902</v>
      </c>
      <c r="J338" s="9">
        <v>-1.7663152</v>
      </c>
      <c r="K338" s="9">
        <v>-2.3023958000000002</v>
      </c>
      <c r="L338" s="9">
        <v>-0.56095189000000001</v>
      </c>
      <c r="M338" s="9">
        <v>-0.56095189000000001</v>
      </c>
      <c r="N338" s="9">
        <v>39</v>
      </c>
      <c r="O338" s="9">
        <v>-0.15581996789251401</v>
      </c>
      <c r="P338">
        <v>0</v>
      </c>
      <c r="Q338" s="9">
        <v>56.524997999999997</v>
      </c>
      <c r="R338" s="9">
        <v>0</v>
      </c>
      <c r="S338" s="9">
        <v>2.75350909905939E-4</v>
      </c>
      <c r="T338" s="9">
        <v>0</v>
      </c>
      <c r="U338" s="9">
        <v>70405252.636339605</v>
      </c>
      <c r="V338" s="9">
        <v>273.08579310127197</v>
      </c>
      <c r="W338" s="9">
        <v>0.15581996789251401</v>
      </c>
      <c r="X338" s="9">
        <v>0</v>
      </c>
      <c r="Y338" s="9">
        <v>0.15581996789251401</v>
      </c>
      <c r="Z338" s="9">
        <v>0</v>
      </c>
      <c r="AA338" s="9">
        <v>0</v>
      </c>
      <c r="AB338" s="9">
        <v>4.0667569000000002E-3</v>
      </c>
      <c r="AC338" s="9">
        <v>767.16399999999999</v>
      </c>
      <c r="AQ338" s="9" t="e">
        <f>K338-#REF!</f>
        <v>#REF!</v>
      </c>
    </row>
    <row r="339" spans="1:43" x14ac:dyDescent="0.3">
      <c r="A339">
        <v>2</v>
      </c>
      <c r="B339">
        <v>0</v>
      </c>
      <c r="C339">
        <v>0</v>
      </c>
      <c r="D339">
        <v>0</v>
      </c>
      <c r="E339" s="9">
        <v>0</v>
      </c>
      <c r="F339" s="9">
        <v>0</v>
      </c>
      <c r="G339" s="9">
        <v>0</v>
      </c>
      <c r="H339" s="9">
        <v>274.08579307601002</v>
      </c>
      <c r="I339" s="9">
        <v>-1.7669972</v>
      </c>
      <c r="J339" s="9">
        <v>-1.7660882</v>
      </c>
      <c r="K339" s="9">
        <v>-2.3344040000000001</v>
      </c>
      <c r="L339" s="9">
        <v>-0.56325281000000005</v>
      </c>
      <c r="M339" s="9">
        <v>-0.56325281000000005</v>
      </c>
      <c r="N339" s="9">
        <v>39</v>
      </c>
      <c r="O339" s="9">
        <v>-0.15645911723457401</v>
      </c>
      <c r="P339">
        <v>0</v>
      </c>
      <c r="Q339" s="9">
        <v>56.524997999999997</v>
      </c>
      <c r="R339" s="9">
        <v>0</v>
      </c>
      <c r="S339" s="9">
        <v>2.7647969446660699E-4</v>
      </c>
      <c r="T339" s="9">
        <v>0</v>
      </c>
      <c r="U339" s="9">
        <v>68735919.828699395</v>
      </c>
      <c r="V339" s="9">
        <v>274.08579307601002</v>
      </c>
      <c r="W339" s="9">
        <v>0.15645911723457401</v>
      </c>
      <c r="X339" s="9">
        <v>0</v>
      </c>
      <c r="Y339" s="9">
        <v>0.15645911723457401</v>
      </c>
      <c r="Z339" s="9">
        <v>0</v>
      </c>
      <c r="AA339" s="9">
        <v>0</v>
      </c>
      <c r="AB339" s="9">
        <v>4.1227633999999999E-3</v>
      </c>
      <c r="AC339" s="9">
        <v>756.54778999999996</v>
      </c>
      <c r="AQ339" s="9" t="e">
        <f>K339-#REF!</f>
        <v>#REF!</v>
      </c>
    </row>
    <row r="340" spans="1:43" x14ac:dyDescent="0.3">
      <c r="A340">
        <v>2</v>
      </c>
      <c r="B340">
        <v>0</v>
      </c>
      <c r="C340">
        <v>0</v>
      </c>
      <c r="D340">
        <v>0</v>
      </c>
      <c r="E340" s="9">
        <v>0</v>
      </c>
      <c r="F340" s="9">
        <v>0</v>
      </c>
      <c r="G340" s="9">
        <v>0</v>
      </c>
      <c r="H340" s="9">
        <v>275.08579305074801</v>
      </c>
      <c r="I340" s="9">
        <v>-1.76715</v>
      </c>
      <c r="J340" s="9">
        <v>-1.7681443999999999</v>
      </c>
      <c r="K340" s="9">
        <v>-2.2908501999999999</v>
      </c>
      <c r="L340" s="9">
        <v>-0.56554603999999997</v>
      </c>
      <c r="M340" s="9">
        <v>-0.56554603999999997</v>
      </c>
      <c r="N340" s="9">
        <v>39</v>
      </c>
      <c r="O340" s="9">
        <v>-0.15709611325119599</v>
      </c>
      <c r="P340">
        <v>0</v>
      </c>
      <c r="Q340" s="9">
        <v>56.524997999999997</v>
      </c>
      <c r="R340" s="9">
        <v>0</v>
      </c>
      <c r="S340" s="9">
        <v>2.7760601672375699E-4</v>
      </c>
      <c r="T340" s="9">
        <v>0</v>
      </c>
      <c r="U340" s="9">
        <v>92133608.416771501</v>
      </c>
      <c r="V340" s="9">
        <v>275.08579305074801</v>
      </c>
      <c r="W340" s="9">
        <v>0.15709611325119599</v>
      </c>
      <c r="X340" s="9">
        <v>0</v>
      </c>
      <c r="Y340" s="9">
        <v>0.15709611325119599</v>
      </c>
      <c r="Z340" s="9">
        <v>0</v>
      </c>
      <c r="AA340" s="9">
        <v>0</v>
      </c>
      <c r="AB340" s="9">
        <v>4.0505538000000004E-3</v>
      </c>
      <c r="AC340" s="9">
        <v>771.82892000000004</v>
      </c>
      <c r="AQ340" s="9" t="e">
        <f>K340-#REF!</f>
        <v>#REF!</v>
      </c>
    </row>
    <row r="341" spans="1:43" x14ac:dyDescent="0.3">
      <c r="A341">
        <v>2</v>
      </c>
      <c r="B341">
        <v>0</v>
      </c>
      <c r="C341">
        <v>0</v>
      </c>
      <c r="D341">
        <v>0</v>
      </c>
      <c r="E341" s="9">
        <v>0</v>
      </c>
      <c r="F341" s="9">
        <v>0</v>
      </c>
      <c r="G341" s="9">
        <v>0</v>
      </c>
      <c r="H341" s="9">
        <v>276.085793025486</v>
      </c>
      <c r="I341" s="9">
        <v>-1.7669395999999999</v>
      </c>
      <c r="J341" s="9">
        <v>-1.7658982999999999</v>
      </c>
      <c r="K341" s="9">
        <v>-2.3397005000000002</v>
      </c>
      <c r="L341" s="9">
        <v>-0.56784718999999995</v>
      </c>
      <c r="M341" s="9">
        <v>-0.56784718999999995</v>
      </c>
      <c r="N341" s="9">
        <v>39</v>
      </c>
      <c r="O341" s="9">
        <v>-0.15773532701759799</v>
      </c>
      <c r="P341">
        <v>0</v>
      </c>
      <c r="Q341" s="9">
        <v>56.524997999999997</v>
      </c>
      <c r="R341" s="9">
        <v>0</v>
      </c>
      <c r="S341" s="9">
        <v>2.7873479686156799E-4</v>
      </c>
      <c r="T341" s="9">
        <v>0</v>
      </c>
      <c r="U341" s="9">
        <v>67727060.895579606</v>
      </c>
      <c r="V341" s="9">
        <v>276.085793025486</v>
      </c>
      <c r="W341" s="9">
        <v>0.15773532701759799</v>
      </c>
      <c r="X341" s="9">
        <v>0</v>
      </c>
      <c r="Y341" s="9">
        <v>0.15773532701759799</v>
      </c>
      <c r="Z341" s="9">
        <v>0</v>
      </c>
      <c r="AA341" s="9">
        <v>0</v>
      </c>
      <c r="AB341" s="9">
        <v>4.1316733999999999E-3</v>
      </c>
      <c r="AC341" s="9">
        <v>754.75402999999994</v>
      </c>
      <c r="AQ341" s="9" t="e">
        <f>K341-#REF!</f>
        <v>#REF!</v>
      </c>
    </row>
    <row r="342" spans="1:43" x14ac:dyDescent="0.3">
      <c r="A342">
        <v>2</v>
      </c>
      <c r="B342">
        <v>0</v>
      </c>
      <c r="C342">
        <v>0</v>
      </c>
      <c r="D342">
        <v>0</v>
      </c>
      <c r="E342" s="9">
        <v>0</v>
      </c>
      <c r="F342" s="9">
        <v>0</v>
      </c>
      <c r="G342" s="9">
        <v>0</v>
      </c>
      <c r="H342" s="9">
        <v>277.08579300022302</v>
      </c>
      <c r="I342" s="9">
        <v>-1.7670323999999999</v>
      </c>
      <c r="J342" s="9">
        <v>-1.7672091000000001</v>
      </c>
      <c r="K342" s="9">
        <v>-2.3906084999999999</v>
      </c>
      <c r="L342" s="9">
        <v>-0.57012563999999999</v>
      </c>
      <c r="M342" s="9">
        <v>-0.57012563999999999</v>
      </c>
      <c r="N342" s="9">
        <v>39</v>
      </c>
      <c r="O342" s="9">
        <v>-0.15836823494844901</v>
      </c>
      <c r="P342">
        <v>0</v>
      </c>
      <c r="Q342" s="9">
        <v>56.524997999999997</v>
      </c>
      <c r="R342" s="9">
        <v>0</v>
      </c>
      <c r="S342" s="9">
        <v>2.7985326698169098E-4</v>
      </c>
      <c r="T342" s="9">
        <v>0</v>
      </c>
      <c r="U342" s="9">
        <v>80598613.931780607</v>
      </c>
      <c r="V342" s="9">
        <v>277.08579300022302</v>
      </c>
      <c r="W342" s="9">
        <v>0.15836823494844901</v>
      </c>
      <c r="X342" s="9">
        <v>0</v>
      </c>
      <c r="Y342" s="9">
        <v>0.15836823494844901</v>
      </c>
      <c r="Z342" s="9">
        <v>0</v>
      </c>
      <c r="AA342" s="9">
        <v>0</v>
      </c>
      <c r="AB342" s="9">
        <v>4.2247049999999996E-3</v>
      </c>
      <c r="AC342" s="9">
        <v>739.22979999999995</v>
      </c>
      <c r="AQ342" s="9" t="e">
        <f>K342-#REF!</f>
        <v>#REF!</v>
      </c>
    </row>
    <row r="343" spans="1:43" x14ac:dyDescent="0.3">
      <c r="A343">
        <v>2</v>
      </c>
      <c r="B343">
        <v>0</v>
      </c>
      <c r="C343">
        <v>0</v>
      </c>
      <c r="D343">
        <v>0</v>
      </c>
      <c r="E343" s="9">
        <v>0</v>
      </c>
      <c r="F343" s="9">
        <v>0</v>
      </c>
      <c r="G343" s="9">
        <v>0</v>
      </c>
      <c r="H343" s="9">
        <v>278.08579297496101</v>
      </c>
      <c r="I343" s="9">
        <v>-1.7668737999999999</v>
      </c>
      <c r="J343" s="9">
        <v>-1.7665535000000001</v>
      </c>
      <c r="K343" s="9">
        <v>-2.2202036000000001</v>
      </c>
      <c r="L343" s="9">
        <v>-0.57236003999999996</v>
      </c>
      <c r="M343" s="9">
        <v>-0.57236003999999996</v>
      </c>
      <c r="N343" s="9">
        <v>39</v>
      </c>
      <c r="O343" s="9">
        <v>-0.158988898562749</v>
      </c>
      <c r="P343">
        <v>0</v>
      </c>
      <c r="Q343" s="9">
        <v>56.524997999999997</v>
      </c>
      <c r="R343" s="9">
        <v>0</v>
      </c>
      <c r="S343" s="9">
        <v>2.80949707532833E-4</v>
      </c>
      <c r="T343" s="9">
        <v>0</v>
      </c>
      <c r="U343" s="9">
        <v>74051914.293085694</v>
      </c>
      <c r="V343" s="9">
        <v>278.08579297496101</v>
      </c>
      <c r="W343" s="9">
        <v>0.158988898562749</v>
      </c>
      <c r="X343" s="9">
        <v>0</v>
      </c>
      <c r="Y343" s="9">
        <v>0.158988898562749</v>
      </c>
      <c r="Z343" s="9">
        <v>0</v>
      </c>
      <c r="AA343" s="9">
        <v>0</v>
      </c>
      <c r="AB343" s="9">
        <v>3.9221085999999999E-3</v>
      </c>
      <c r="AC343" s="9">
        <v>795.67181000000005</v>
      </c>
      <c r="AQ343" s="9" t="e">
        <f>K343-#REF!</f>
        <v>#REF!</v>
      </c>
    </row>
    <row r="344" spans="1:43" x14ac:dyDescent="0.3">
      <c r="A344">
        <v>2</v>
      </c>
      <c r="B344">
        <v>0</v>
      </c>
      <c r="C344">
        <v>0</v>
      </c>
      <c r="D344">
        <v>0</v>
      </c>
      <c r="E344" s="9">
        <v>0</v>
      </c>
      <c r="F344" s="9">
        <v>0</v>
      </c>
      <c r="G344" s="9">
        <v>0</v>
      </c>
      <c r="H344" s="9">
        <v>279.085792949699</v>
      </c>
      <c r="I344" s="9">
        <v>-1.7669535000000001</v>
      </c>
      <c r="J344" s="9">
        <v>-1.7670847000000001</v>
      </c>
      <c r="K344" s="9">
        <v>-2.2069051000000002</v>
      </c>
      <c r="L344" s="9">
        <v>-0.57462453999999996</v>
      </c>
      <c r="M344" s="9">
        <v>-0.57462453999999996</v>
      </c>
      <c r="N344" s="9">
        <v>39</v>
      </c>
      <c r="O344" s="9">
        <v>-0.159617919087436</v>
      </c>
      <c r="P344">
        <v>0</v>
      </c>
      <c r="Q344" s="9">
        <v>56.524997999999997</v>
      </c>
      <c r="R344" s="9">
        <v>0</v>
      </c>
      <c r="S344" s="9">
        <v>2.8206125274120699E-4</v>
      </c>
      <c r="T344" s="9">
        <v>0</v>
      </c>
      <c r="U344" s="9">
        <v>79831399.791338295</v>
      </c>
      <c r="V344" s="9">
        <v>279.085792949699</v>
      </c>
      <c r="W344" s="9">
        <v>0.159617919087436</v>
      </c>
      <c r="X344" s="9">
        <v>0</v>
      </c>
      <c r="Y344" s="9">
        <v>0.159617919087436</v>
      </c>
      <c r="Z344" s="9">
        <v>0</v>
      </c>
      <c r="AA344" s="9">
        <v>0</v>
      </c>
      <c r="AB344" s="9">
        <v>3.8997883000000001E-3</v>
      </c>
      <c r="AC344" s="9">
        <v>800.70714999999996</v>
      </c>
      <c r="AQ344" s="9" t="e">
        <f>K344-#REF!</f>
        <v>#REF!</v>
      </c>
    </row>
    <row r="345" spans="1:43" x14ac:dyDescent="0.3">
      <c r="A345">
        <v>2</v>
      </c>
      <c r="B345">
        <v>0</v>
      </c>
      <c r="C345">
        <v>0</v>
      </c>
      <c r="D345">
        <v>0</v>
      </c>
      <c r="E345" s="9">
        <v>0</v>
      </c>
      <c r="F345" s="9">
        <v>0</v>
      </c>
      <c r="G345" s="9">
        <v>0</v>
      </c>
      <c r="H345" s="9">
        <v>280.08579292443699</v>
      </c>
      <c r="I345" s="9">
        <v>-1.7669109999999999</v>
      </c>
      <c r="J345" s="9">
        <v>-1.7665637000000001</v>
      </c>
      <c r="K345" s="9">
        <v>-2.1614841999999999</v>
      </c>
      <c r="L345" s="9">
        <v>-0.57683545000000003</v>
      </c>
      <c r="M345" s="9">
        <v>-0.57683545000000003</v>
      </c>
      <c r="N345" s="9">
        <v>39</v>
      </c>
      <c r="O345" s="9">
        <v>-0.16023207014792501</v>
      </c>
      <c r="P345">
        <v>0</v>
      </c>
      <c r="Q345" s="9">
        <v>56.524997999999997</v>
      </c>
      <c r="R345" s="9">
        <v>0</v>
      </c>
      <c r="S345" s="9">
        <v>2.83146175584978E-4</v>
      </c>
      <c r="T345" s="9">
        <v>0</v>
      </c>
      <c r="U345" s="9">
        <v>74728911.721614704</v>
      </c>
      <c r="V345" s="9">
        <v>280.08579292443699</v>
      </c>
      <c r="W345" s="9">
        <v>0.16023207014792501</v>
      </c>
      <c r="X345" s="9">
        <v>0</v>
      </c>
      <c r="Y345" s="9">
        <v>0.16023207014792501</v>
      </c>
      <c r="Z345" s="9">
        <v>0</v>
      </c>
      <c r="AA345" s="9">
        <v>0</v>
      </c>
      <c r="AB345" s="9">
        <v>3.8183994999999998E-3</v>
      </c>
      <c r="AC345" s="9">
        <v>817.29192999999998</v>
      </c>
      <c r="AQ345" s="9" t="e">
        <f>K345-#REF!</f>
        <v>#REF!</v>
      </c>
    </row>
    <row r="346" spans="1:43" x14ac:dyDescent="0.3">
      <c r="A346">
        <v>2</v>
      </c>
      <c r="B346">
        <v>0</v>
      </c>
      <c r="C346">
        <v>0</v>
      </c>
      <c r="D346">
        <v>0</v>
      </c>
      <c r="E346" s="9">
        <v>0</v>
      </c>
      <c r="F346" s="9">
        <v>0</v>
      </c>
      <c r="G346" s="9">
        <v>0</v>
      </c>
      <c r="H346" s="9">
        <v>281.08579289917498</v>
      </c>
      <c r="I346" s="9">
        <v>-1.7668706000000001</v>
      </c>
      <c r="J346" s="9">
        <v>-1.7660336000000001</v>
      </c>
      <c r="K346" s="9">
        <v>-2.2037803999999999</v>
      </c>
      <c r="L346" s="9">
        <v>-0.57903647000000003</v>
      </c>
      <c r="M346" s="9">
        <v>-0.57903647000000003</v>
      </c>
      <c r="N346" s="9">
        <v>39</v>
      </c>
      <c r="O346" s="9">
        <v>-0.16084345855222801</v>
      </c>
      <c r="P346">
        <v>0</v>
      </c>
      <c r="Q346" s="9">
        <v>56.524997999999997</v>
      </c>
      <c r="R346" s="9">
        <v>0</v>
      </c>
      <c r="S346" s="9">
        <v>2.8422591909898999E-4</v>
      </c>
      <c r="T346" s="9">
        <v>0</v>
      </c>
      <c r="U346" s="9">
        <v>70194366.937946096</v>
      </c>
      <c r="V346" s="9">
        <v>281.08579289917498</v>
      </c>
      <c r="W346" s="9">
        <v>0.16084345855222801</v>
      </c>
      <c r="X346" s="9">
        <v>0</v>
      </c>
      <c r="Y346" s="9">
        <v>0.16084345855222801</v>
      </c>
      <c r="Z346" s="9">
        <v>0</v>
      </c>
      <c r="AA346" s="9">
        <v>0</v>
      </c>
      <c r="AB346" s="9">
        <v>3.8919505000000001E-3</v>
      </c>
      <c r="AC346" s="9">
        <v>801.36554000000001</v>
      </c>
      <c r="AQ346" s="9" t="e">
        <f>K346-#REF!</f>
        <v>#REF!</v>
      </c>
    </row>
    <row r="347" spans="1:43" x14ac:dyDescent="0.3">
      <c r="A347">
        <v>2</v>
      </c>
      <c r="B347">
        <v>0</v>
      </c>
      <c r="C347">
        <v>0</v>
      </c>
      <c r="D347">
        <v>0</v>
      </c>
      <c r="E347" s="9">
        <v>0</v>
      </c>
      <c r="F347" s="9">
        <v>0</v>
      </c>
      <c r="G347" s="9">
        <v>0</v>
      </c>
      <c r="H347" s="9">
        <v>282.08579287391302</v>
      </c>
      <c r="I347" s="9">
        <v>-1.7668512000000001</v>
      </c>
      <c r="J347" s="9">
        <v>-1.7659161000000001</v>
      </c>
      <c r="K347" s="9">
        <v>-2.1950927</v>
      </c>
      <c r="L347" s="9">
        <v>-0.58126283000000001</v>
      </c>
      <c r="M347" s="9">
        <v>-0.58126283000000001</v>
      </c>
      <c r="N347" s="9">
        <v>39</v>
      </c>
      <c r="O347" s="9">
        <v>-0.161461896363774</v>
      </c>
      <c r="P347">
        <v>0</v>
      </c>
      <c r="Q347" s="9">
        <v>56.524997999999997</v>
      </c>
      <c r="R347" s="9">
        <v>0</v>
      </c>
      <c r="S347" s="9">
        <v>2.8531801689973802E-4</v>
      </c>
      <c r="T347" s="9">
        <v>0</v>
      </c>
      <c r="U347" s="9">
        <v>69474324.631203696</v>
      </c>
      <c r="V347" s="9">
        <v>282.08579287391302</v>
      </c>
      <c r="W347" s="9">
        <v>0.161461896363774</v>
      </c>
      <c r="X347" s="9">
        <v>0</v>
      </c>
      <c r="Y347" s="9">
        <v>0.161461896363774</v>
      </c>
      <c r="Z347" s="9">
        <v>0</v>
      </c>
      <c r="AA347" s="9">
        <v>0</v>
      </c>
      <c r="AB347" s="9">
        <v>3.8763494E-3</v>
      </c>
      <c r="AC347" s="9">
        <v>804.48364000000004</v>
      </c>
      <c r="AQ347" s="9" t="e">
        <f>K347-#REF!</f>
        <v>#REF!</v>
      </c>
    </row>
    <row r="348" spans="1:43" x14ac:dyDescent="0.3">
      <c r="A348">
        <v>2</v>
      </c>
      <c r="B348">
        <v>0</v>
      </c>
      <c r="C348">
        <v>0</v>
      </c>
      <c r="D348">
        <v>0</v>
      </c>
      <c r="E348" s="9">
        <v>0</v>
      </c>
      <c r="F348" s="9">
        <v>0</v>
      </c>
      <c r="G348" s="9">
        <v>0</v>
      </c>
      <c r="H348" s="9">
        <v>283.08579284865101</v>
      </c>
      <c r="I348" s="9">
        <v>-1.7671117999999999</v>
      </c>
      <c r="J348" s="9">
        <v>-1.7661370000000001</v>
      </c>
      <c r="K348" s="9">
        <v>-2.1505480000000001</v>
      </c>
      <c r="L348" s="9">
        <v>-0.58345020000000003</v>
      </c>
      <c r="M348" s="9">
        <v>-0.58345020000000003</v>
      </c>
      <c r="N348" s="9">
        <v>39</v>
      </c>
      <c r="O348" s="9">
        <v>-0.16206949318298999</v>
      </c>
      <c r="P348">
        <v>0</v>
      </c>
      <c r="Q348" s="9">
        <v>56.524997999999997</v>
      </c>
      <c r="R348" s="9">
        <v>0</v>
      </c>
      <c r="S348" s="9">
        <v>2.8639112726443102E-4</v>
      </c>
      <c r="T348" s="9">
        <v>0</v>
      </c>
      <c r="U348" s="9">
        <v>71626857.640818894</v>
      </c>
      <c r="V348" s="9">
        <v>283.08579284865101</v>
      </c>
      <c r="W348" s="9">
        <v>0.16206949318298999</v>
      </c>
      <c r="X348" s="9">
        <v>0</v>
      </c>
      <c r="Y348" s="9">
        <v>0.16206949318298999</v>
      </c>
      <c r="Z348" s="9">
        <v>0</v>
      </c>
      <c r="AA348" s="9">
        <v>0</v>
      </c>
      <c r="AB348" s="9">
        <v>3.7981623E-3</v>
      </c>
      <c r="AC348" s="9">
        <v>821.24976000000004</v>
      </c>
      <c r="AQ348" s="9" t="e">
        <f>K348-#REF!</f>
        <v>#REF!</v>
      </c>
    </row>
    <row r="349" spans="1:43" x14ac:dyDescent="0.3">
      <c r="A349">
        <v>2</v>
      </c>
      <c r="B349">
        <v>0</v>
      </c>
      <c r="C349">
        <v>0</v>
      </c>
      <c r="D349">
        <v>0</v>
      </c>
      <c r="E349" s="9">
        <v>0</v>
      </c>
      <c r="F349" s="9">
        <v>0</v>
      </c>
      <c r="G349" s="9">
        <v>0</v>
      </c>
      <c r="H349" s="9">
        <v>284.085792823389</v>
      </c>
      <c r="I349" s="9">
        <v>-1.7669638000000001</v>
      </c>
      <c r="J349" s="9">
        <v>-1.7680237999999999</v>
      </c>
      <c r="K349" s="9">
        <v>-2.2516782000000002</v>
      </c>
      <c r="L349" s="9">
        <v>-0.58563536000000005</v>
      </c>
      <c r="M349" s="9">
        <v>-0.58563536000000005</v>
      </c>
      <c r="N349" s="9">
        <v>39</v>
      </c>
      <c r="O349" s="9">
        <v>-0.16267648827018999</v>
      </c>
      <c r="P349">
        <v>0</v>
      </c>
      <c r="Q349" s="9">
        <v>56.524997999999997</v>
      </c>
      <c r="R349" s="9">
        <v>0</v>
      </c>
      <c r="S349" s="9">
        <v>2.8746430098458998E-4</v>
      </c>
      <c r="T349" s="9">
        <v>0</v>
      </c>
      <c r="U349" s="9">
        <v>93569233.135150298</v>
      </c>
      <c r="V349" s="9">
        <v>284.085792823389</v>
      </c>
      <c r="W349" s="9">
        <v>0.16267648827018999</v>
      </c>
      <c r="X349" s="9">
        <v>0</v>
      </c>
      <c r="Y349" s="9">
        <v>0.16267648827018999</v>
      </c>
      <c r="Z349" s="9">
        <v>0</v>
      </c>
      <c r="AA349" s="9">
        <v>0</v>
      </c>
      <c r="AB349" s="9">
        <v>3.9810208000000003E-3</v>
      </c>
      <c r="AC349" s="9">
        <v>785.20270000000005</v>
      </c>
      <c r="AQ349" s="9" t="e">
        <f>K349-#REF!</f>
        <v>#REF!</v>
      </c>
    </row>
    <row r="350" spans="1:43" x14ac:dyDescent="0.3">
      <c r="A350">
        <v>2</v>
      </c>
      <c r="B350">
        <v>0</v>
      </c>
      <c r="C350">
        <v>0</v>
      </c>
      <c r="D350">
        <v>0</v>
      </c>
      <c r="E350" s="9">
        <v>0</v>
      </c>
      <c r="F350" s="9">
        <v>0</v>
      </c>
      <c r="G350" s="9">
        <v>0</v>
      </c>
      <c r="H350" s="9">
        <v>285.08579279812602</v>
      </c>
      <c r="I350" s="9">
        <v>-1.7668334000000001</v>
      </c>
      <c r="J350" s="9">
        <v>-1.766883</v>
      </c>
      <c r="K350" s="9">
        <v>-2.1918538000000001</v>
      </c>
      <c r="L350" s="9">
        <v>-0.58782946999999997</v>
      </c>
      <c r="M350" s="9">
        <v>-0.58782946999999997</v>
      </c>
      <c r="N350" s="9">
        <v>39</v>
      </c>
      <c r="O350" s="9">
        <v>-0.16328596873931001</v>
      </c>
      <c r="P350">
        <v>0</v>
      </c>
      <c r="Q350" s="9">
        <v>56.524997999999997</v>
      </c>
      <c r="R350" s="9">
        <v>0</v>
      </c>
      <c r="S350" s="9">
        <v>2.8854117033142801E-4</v>
      </c>
      <c r="T350" s="9">
        <v>0</v>
      </c>
      <c r="U350" s="9">
        <v>79439871.460306406</v>
      </c>
      <c r="V350" s="9">
        <v>285.08579279812602</v>
      </c>
      <c r="W350" s="9">
        <v>0.16328596873931001</v>
      </c>
      <c r="X350" s="9">
        <v>0</v>
      </c>
      <c r="Y350" s="9">
        <v>0.16328596873931001</v>
      </c>
      <c r="Z350" s="9">
        <v>0</v>
      </c>
      <c r="AA350" s="9">
        <v>0</v>
      </c>
      <c r="AB350" s="9">
        <v>3.8727492000000001E-3</v>
      </c>
      <c r="AC350" s="9">
        <v>806.11352999999997</v>
      </c>
      <c r="AQ350" s="9" t="e">
        <f>K350-#REF!</f>
        <v>#REF!</v>
      </c>
    </row>
    <row r="351" spans="1:43" x14ac:dyDescent="0.3">
      <c r="A351">
        <v>2</v>
      </c>
      <c r="B351">
        <v>0</v>
      </c>
      <c r="C351">
        <v>0</v>
      </c>
      <c r="D351">
        <v>0</v>
      </c>
      <c r="E351" s="9">
        <v>0</v>
      </c>
      <c r="F351" s="9">
        <v>0</v>
      </c>
      <c r="G351" s="9">
        <v>0</v>
      </c>
      <c r="H351" s="9">
        <v>286.08579277286401</v>
      </c>
      <c r="I351" s="9">
        <v>-1.7671022000000001</v>
      </c>
      <c r="J351" s="9">
        <v>-1.7667767999999999</v>
      </c>
      <c r="K351" s="9">
        <v>-2.2493539</v>
      </c>
      <c r="L351" s="9">
        <v>-0.59004349</v>
      </c>
      <c r="M351" s="9">
        <v>-0.59004349</v>
      </c>
      <c r="N351" s="9">
        <v>39</v>
      </c>
      <c r="O351" s="9">
        <v>-0.16390097262978501</v>
      </c>
      <c r="P351">
        <v>0</v>
      </c>
      <c r="Q351" s="9">
        <v>56.524997999999997</v>
      </c>
      <c r="R351" s="9">
        <v>0</v>
      </c>
      <c r="S351" s="9">
        <v>2.8962774519452098E-4</v>
      </c>
      <c r="T351" s="9">
        <v>0</v>
      </c>
      <c r="U351" s="9">
        <v>78610692.407661498</v>
      </c>
      <c r="V351" s="9">
        <v>286.08579277286401</v>
      </c>
      <c r="W351" s="9">
        <v>0.16390097262978501</v>
      </c>
      <c r="X351" s="9">
        <v>0</v>
      </c>
      <c r="Y351" s="9">
        <v>0.16390097262978501</v>
      </c>
      <c r="Z351" s="9">
        <v>0</v>
      </c>
      <c r="AA351" s="9">
        <v>0</v>
      </c>
      <c r="AB351" s="9">
        <v>3.9741061999999999E-3</v>
      </c>
      <c r="AC351" s="9">
        <v>785.45971999999995</v>
      </c>
      <c r="AQ351" s="9" t="e">
        <f>K351-#REF!</f>
        <v>#REF!</v>
      </c>
    </row>
    <row r="352" spans="1:43" x14ac:dyDescent="0.3">
      <c r="A352">
        <v>2</v>
      </c>
      <c r="B352">
        <v>0</v>
      </c>
      <c r="C352">
        <v>0</v>
      </c>
      <c r="D352">
        <v>0</v>
      </c>
      <c r="E352" s="9">
        <v>0</v>
      </c>
      <c r="F352" s="9">
        <v>0</v>
      </c>
      <c r="G352" s="9">
        <v>0</v>
      </c>
      <c r="H352" s="9">
        <v>287.085792747602</v>
      </c>
      <c r="I352" s="9">
        <v>-1.7670693</v>
      </c>
      <c r="J352" s="9">
        <v>-1.7657778</v>
      </c>
      <c r="K352" s="9">
        <v>-2.1627417000000002</v>
      </c>
      <c r="L352" s="9">
        <v>-0.59221922999999999</v>
      </c>
      <c r="M352" s="9">
        <v>-0.59221922999999999</v>
      </c>
      <c r="N352" s="9">
        <v>39</v>
      </c>
      <c r="O352" s="9">
        <v>-0.16450534101133801</v>
      </c>
      <c r="P352">
        <v>0</v>
      </c>
      <c r="Q352" s="9">
        <v>56.524997999999997</v>
      </c>
      <c r="R352" s="9">
        <v>0</v>
      </c>
      <c r="S352" s="9">
        <v>2.9069493635811602E-4</v>
      </c>
      <c r="T352" s="9">
        <v>0</v>
      </c>
      <c r="U352" s="9">
        <v>69632974.752489299</v>
      </c>
      <c r="V352" s="9">
        <v>287.085792747602</v>
      </c>
      <c r="W352" s="9">
        <v>0.16450534101133801</v>
      </c>
      <c r="X352" s="9">
        <v>0</v>
      </c>
      <c r="Y352" s="9">
        <v>0.16450534101133801</v>
      </c>
      <c r="Z352" s="9">
        <v>0</v>
      </c>
      <c r="AA352" s="9">
        <v>0</v>
      </c>
      <c r="AB352" s="9">
        <v>3.8189213E-3</v>
      </c>
      <c r="AC352" s="9">
        <v>816.45343000000003</v>
      </c>
      <c r="AQ352" s="9" t="e">
        <f>K352-#REF!</f>
        <v>#REF!</v>
      </c>
    </row>
    <row r="353" spans="1:43" x14ac:dyDescent="0.3">
      <c r="A353">
        <v>2</v>
      </c>
      <c r="B353">
        <v>0</v>
      </c>
      <c r="C353">
        <v>0</v>
      </c>
      <c r="D353">
        <v>0</v>
      </c>
      <c r="E353" s="9">
        <v>0</v>
      </c>
      <c r="F353" s="9">
        <v>0</v>
      </c>
      <c r="G353" s="9">
        <v>0</v>
      </c>
      <c r="H353" s="9">
        <v>288.08579272233999</v>
      </c>
      <c r="I353" s="9">
        <v>-1.7669756000000001</v>
      </c>
      <c r="J353" s="9">
        <v>-1.7656362000000001</v>
      </c>
      <c r="K353" s="9">
        <v>-2.2339215000000001</v>
      </c>
      <c r="L353" s="9">
        <v>-0.59438491000000004</v>
      </c>
      <c r="M353" s="9">
        <v>-0.59438491000000004</v>
      </c>
      <c r="N353" s="9">
        <v>39</v>
      </c>
      <c r="O353" s="9">
        <v>-0.16510691351589801</v>
      </c>
      <c r="P353">
        <v>0</v>
      </c>
      <c r="Q353" s="9">
        <v>56.524997999999997</v>
      </c>
      <c r="R353" s="9">
        <v>0</v>
      </c>
      <c r="S353" s="9">
        <v>2.9175710149089302E-4</v>
      </c>
      <c r="T353" s="9">
        <v>0</v>
      </c>
      <c r="U353" s="9">
        <v>68742924.944427297</v>
      </c>
      <c r="V353" s="9">
        <v>288.08579272233999</v>
      </c>
      <c r="W353" s="9">
        <v>0.16510691351589801</v>
      </c>
      <c r="X353" s="9">
        <v>0</v>
      </c>
      <c r="Y353" s="9">
        <v>0.16510691351589801</v>
      </c>
      <c r="Z353" s="9">
        <v>0</v>
      </c>
      <c r="AA353" s="9">
        <v>0</v>
      </c>
      <c r="AB353" s="9">
        <v>3.9442927000000001E-3</v>
      </c>
      <c r="AC353" s="9">
        <v>790.37523999999996</v>
      </c>
      <c r="AQ353" s="9" t="e">
        <f>K353-#REF!</f>
        <v>#REF!</v>
      </c>
    </row>
    <row r="354" spans="1:43" x14ac:dyDescent="0.3">
      <c r="A354">
        <v>2</v>
      </c>
      <c r="B354">
        <v>0</v>
      </c>
      <c r="C354">
        <v>0</v>
      </c>
      <c r="D354">
        <v>0</v>
      </c>
      <c r="E354" s="9">
        <v>0</v>
      </c>
      <c r="F354" s="9">
        <v>0</v>
      </c>
      <c r="G354" s="9">
        <v>0</v>
      </c>
      <c r="H354" s="9">
        <v>289.08579269707798</v>
      </c>
      <c r="I354" s="9">
        <v>-1.7670965999999999</v>
      </c>
      <c r="J354" s="9">
        <v>-1.7675008999999999</v>
      </c>
      <c r="K354" s="9">
        <v>-2.1071086000000001</v>
      </c>
      <c r="L354" s="9">
        <v>-0.59654795999999999</v>
      </c>
      <c r="M354" s="9">
        <v>-0.59654795999999999</v>
      </c>
      <c r="N354" s="9">
        <v>39</v>
      </c>
      <c r="O354" s="9">
        <v>-0.16570777405394399</v>
      </c>
      <c r="P354">
        <v>0</v>
      </c>
      <c r="Q354" s="9">
        <v>56.524997999999997</v>
      </c>
      <c r="R354" s="9">
        <v>0</v>
      </c>
      <c r="S354" s="9">
        <v>2.9281910073969099E-4</v>
      </c>
      <c r="T354" s="9">
        <v>0</v>
      </c>
      <c r="U354" s="9">
        <v>87962861.886588097</v>
      </c>
      <c r="V354" s="9">
        <v>289.08579269707798</v>
      </c>
      <c r="W354" s="9">
        <v>0.16570777405394399</v>
      </c>
      <c r="X354" s="9">
        <v>0</v>
      </c>
      <c r="Y354" s="9">
        <v>0.16570777405394399</v>
      </c>
      <c r="Z354" s="9">
        <v>0</v>
      </c>
      <c r="AA354" s="9">
        <v>0</v>
      </c>
      <c r="AB354" s="9">
        <v>3.7243163999999998E-3</v>
      </c>
      <c r="AC354" s="9">
        <v>838.82763999999997</v>
      </c>
      <c r="AQ354" s="9" t="e">
        <f>K354-#REF!</f>
        <v>#REF!</v>
      </c>
    </row>
    <row r="355" spans="1:43" x14ac:dyDescent="0.3">
      <c r="A355">
        <v>2</v>
      </c>
      <c r="B355">
        <v>0</v>
      </c>
      <c r="C355">
        <v>0</v>
      </c>
      <c r="D355">
        <v>0</v>
      </c>
      <c r="E355" s="9">
        <v>0</v>
      </c>
      <c r="F355" s="9">
        <v>0</v>
      </c>
      <c r="G355" s="9">
        <v>0</v>
      </c>
      <c r="H355" s="9">
        <v>290.08579267181602</v>
      </c>
      <c r="I355" s="9">
        <v>-1.7670224000000001</v>
      </c>
      <c r="J355" s="9">
        <v>-1.7672517000000001</v>
      </c>
      <c r="K355" s="9">
        <v>-2.2187176000000002</v>
      </c>
      <c r="L355" s="9">
        <v>-0.59869885</v>
      </c>
      <c r="M355" s="9">
        <v>-0.59869885</v>
      </c>
      <c r="N355" s="9">
        <v>39</v>
      </c>
      <c r="O355" s="9">
        <v>-0.16630524363612401</v>
      </c>
      <c r="P355">
        <v>0</v>
      </c>
      <c r="Q355" s="9">
        <v>56.524997999999997</v>
      </c>
      <c r="R355" s="9">
        <v>0</v>
      </c>
      <c r="S355" s="9">
        <v>2.9387498122545599E-4</v>
      </c>
      <c r="T355" s="9">
        <v>0</v>
      </c>
      <c r="U355" s="9">
        <v>85151749.575256005</v>
      </c>
      <c r="V355" s="9">
        <v>290.08579267181602</v>
      </c>
      <c r="W355" s="9">
        <v>0.16630524363612401</v>
      </c>
      <c r="X355" s="9">
        <v>0</v>
      </c>
      <c r="Y355" s="9">
        <v>0.16630524363612401</v>
      </c>
      <c r="Z355" s="9">
        <v>0</v>
      </c>
      <c r="AA355" s="9">
        <v>0</v>
      </c>
      <c r="AB355" s="9">
        <v>3.9210323999999998E-3</v>
      </c>
      <c r="AC355" s="9">
        <v>796.51946999999996</v>
      </c>
      <c r="AQ355" s="9" t="e">
        <f>K355-#REF!</f>
        <v>#REF!</v>
      </c>
    </row>
    <row r="356" spans="1:43" x14ac:dyDescent="0.3">
      <c r="A356">
        <v>2</v>
      </c>
      <c r="B356">
        <v>0</v>
      </c>
      <c r="C356">
        <v>0</v>
      </c>
      <c r="D356">
        <v>0</v>
      </c>
      <c r="E356" s="9">
        <v>0</v>
      </c>
      <c r="F356" s="9">
        <v>0</v>
      </c>
      <c r="G356" s="9">
        <v>0</v>
      </c>
      <c r="H356" s="9">
        <v>291.08579264655401</v>
      </c>
      <c r="I356" s="9">
        <v>-1.7668523</v>
      </c>
      <c r="J356" s="9">
        <v>-1.7658204</v>
      </c>
      <c r="K356" s="9">
        <v>-2.1692575999999999</v>
      </c>
      <c r="L356" s="9">
        <v>-0.60084397</v>
      </c>
      <c r="M356" s="9">
        <v>-0.60084397</v>
      </c>
      <c r="N356" s="9">
        <v>39</v>
      </c>
      <c r="O356" s="9">
        <v>-0.166901093733449</v>
      </c>
      <c r="P356">
        <v>0</v>
      </c>
      <c r="Q356" s="9">
        <v>56.524997999999997</v>
      </c>
      <c r="R356" s="9">
        <v>0</v>
      </c>
      <c r="S356" s="9">
        <v>2.9492717059215298E-4</v>
      </c>
      <c r="T356" s="9">
        <v>0</v>
      </c>
      <c r="U356" s="9">
        <v>71002356.211196393</v>
      </c>
      <c r="V356" s="9">
        <v>291.08579264655401</v>
      </c>
      <c r="W356" s="9">
        <v>0.166901093733449</v>
      </c>
      <c r="X356" s="9">
        <v>0</v>
      </c>
      <c r="Y356" s="9">
        <v>0.166901093733449</v>
      </c>
      <c r="Z356" s="9">
        <v>0</v>
      </c>
      <c r="AA356" s="9">
        <v>0</v>
      </c>
      <c r="AB356" s="9">
        <v>3.8305193000000002E-3</v>
      </c>
      <c r="AC356" s="9">
        <v>814.02057000000002</v>
      </c>
      <c r="AQ356" s="9" t="e">
        <f>K356-#REF!</f>
        <v>#REF!</v>
      </c>
    </row>
    <row r="357" spans="1:43" x14ac:dyDescent="0.3">
      <c r="A357">
        <v>2</v>
      </c>
      <c r="B357">
        <v>0</v>
      </c>
      <c r="C357">
        <v>0</v>
      </c>
      <c r="D357">
        <v>0</v>
      </c>
      <c r="E357" s="9">
        <v>0</v>
      </c>
      <c r="F357" s="9">
        <v>0</v>
      </c>
      <c r="G357" s="9">
        <v>0</v>
      </c>
      <c r="H357" s="9">
        <v>292.085792621292</v>
      </c>
      <c r="I357" s="9">
        <v>-1.7668581000000001</v>
      </c>
      <c r="J357" s="9">
        <v>-1.7670014000000001</v>
      </c>
      <c r="K357" s="9">
        <v>-2.1020023999999999</v>
      </c>
      <c r="L357" s="9">
        <v>-0.60295527999999998</v>
      </c>
      <c r="M357" s="9">
        <v>-0.60295527999999998</v>
      </c>
      <c r="N357" s="9">
        <v>39</v>
      </c>
      <c r="O357" s="9">
        <v>-0.16748758166376701</v>
      </c>
      <c r="P357">
        <v>0</v>
      </c>
      <c r="Q357" s="9">
        <v>56.524997999999997</v>
      </c>
      <c r="R357" s="9">
        <v>0</v>
      </c>
      <c r="S357" s="9">
        <v>2.9596347554374099E-4</v>
      </c>
      <c r="T357" s="9">
        <v>0</v>
      </c>
      <c r="U357" s="9">
        <v>82808703.385775998</v>
      </c>
      <c r="V357" s="9">
        <v>292.085792621292</v>
      </c>
      <c r="W357" s="9">
        <v>0.16748758166376701</v>
      </c>
      <c r="X357" s="9">
        <v>0</v>
      </c>
      <c r="Y357" s="9">
        <v>0.16748758166376701</v>
      </c>
      <c r="Z357" s="9">
        <v>0</v>
      </c>
      <c r="AA357" s="9">
        <v>0</v>
      </c>
      <c r="AB357" s="9">
        <v>3.7142411000000001E-3</v>
      </c>
      <c r="AC357" s="9">
        <v>840.62769000000003</v>
      </c>
      <c r="AQ357" s="9" t="e">
        <f>K357-#REF!</f>
        <v>#REF!</v>
      </c>
    </row>
    <row r="358" spans="1:43" x14ac:dyDescent="0.3">
      <c r="A358">
        <v>2</v>
      </c>
      <c r="B358">
        <v>0</v>
      </c>
      <c r="C358">
        <v>0</v>
      </c>
      <c r="D358">
        <v>0</v>
      </c>
      <c r="E358" s="9">
        <v>0</v>
      </c>
      <c r="F358" s="9">
        <v>0</v>
      </c>
      <c r="G358" s="9">
        <v>0</v>
      </c>
      <c r="H358" s="9">
        <v>293.08579259602902</v>
      </c>
      <c r="I358" s="9">
        <v>-1.7671226</v>
      </c>
      <c r="J358" s="9">
        <v>-1.7683849</v>
      </c>
      <c r="K358" s="9">
        <v>-2.2198226000000001</v>
      </c>
      <c r="L358" s="9">
        <v>-0.60506958</v>
      </c>
      <c r="M358" s="9">
        <v>-0.60506958</v>
      </c>
      <c r="N358" s="9">
        <v>39</v>
      </c>
      <c r="O358" s="9">
        <v>-0.16807488267861401</v>
      </c>
      <c r="P358">
        <v>0</v>
      </c>
      <c r="Q358" s="9">
        <v>56.524997999999997</v>
      </c>
      <c r="R358" s="9">
        <v>0</v>
      </c>
      <c r="S358" s="9">
        <v>2.9700205585475001E-4</v>
      </c>
      <c r="T358" s="9">
        <v>0</v>
      </c>
      <c r="U358" s="9">
        <v>102593109.50343201</v>
      </c>
      <c r="V358" s="9">
        <v>293.08579259602902</v>
      </c>
      <c r="W358" s="9">
        <v>0.16807488267861401</v>
      </c>
      <c r="X358" s="9">
        <v>0</v>
      </c>
      <c r="Y358" s="9">
        <v>0.16807488267861401</v>
      </c>
      <c r="Z358" s="9">
        <v>0</v>
      </c>
      <c r="AA358" s="9">
        <v>0</v>
      </c>
      <c r="AB358" s="9">
        <v>3.9255009E-3</v>
      </c>
      <c r="AC358" s="9">
        <v>796.63342</v>
      </c>
      <c r="AQ358" s="9" t="e">
        <f>K358-#REF!</f>
        <v>#REF!</v>
      </c>
    </row>
    <row r="359" spans="1:43" x14ac:dyDescent="0.3">
      <c r="A359">
        <v>2</v>
      </c>
      <c r="B359">
        <v>0</v>
      </c>
      <c r="C359">
        <v>0</v>
      </c>
      <c r="D359">
        <v>0</v>
      </c>
      <c r="E359" s="9">
        <v>0</v>
      </c>
      <c r="F359" s="9">
        <v>0</v>
      </c>
      <c r="G359" s="9">
        <v>0</v>
      </c>
      <c r="H359" s="9">
        <v>294.08579257076701</v>
      </c>
      <c r="I359" s="9">
        <v>-1.7669786999999999</v>
      </c>
      <c r="J359" s="9">
        <v>-1.7661690000000001</v>
      </c>
      <c r="K359" s="9">
        <v>-2.0502943999999999</v>
      </c>
      <c r="L359" s="9">
        <v>-0.60717303</v>
      </c>
      <c r="M359" s="9">
        <v>-0.60717303</v>
      </c>
      <c r="N359" s="9">
        <v>39</v>
      </c>
      <c r="O359" s="9">
        <v>-0.16865916767354799</v>
      </c>
      <c r="P359">
        <v>0</v>
      </c>
      <c r="Q359" s="9">
        <v>56.524997999999997</v>
      </c>
      <c r="R359" s="9">
        <v>0</v>
      </c>
      <c r="S359" s="9">
        <v>2.9803401263198598E-4</v>
      </c>
      <c r="T359" s="9">
        <v>0</v>
      </c>
      <c r="U359" s="9">
        <v>74832674.369199097</v>
      </c>
      <c r="V359" s="9">
        <v>294.08579257076701</v>
      </c>
      <c r="W359" s="9">
        <v>0.16865916767354799</v>
      </c>
      <c r="X359" s="9">
        <v>0</v>
      </c>
      <c r="Y359" s="9">
        <v>0.16865916767354799</v>
      </c>
      <c r="Z359" s="9">
        <v>0</v>
      </c>
      <c r="AA359" s="9">
        <v>0</v>
      </c>
      <c r="AB359" s="9">
        <v>3.6211663E-3</v>
      </c>
      <c r="AC359" s="9">
        <v>861.42211999999995</v>
      </c>
      <c r="AQ359" s="9" t="e">
        <f>K359-#REF!</f>
        <v>#REF!</v>
      </c>
    </row>
    <row r="360" spans="1:43" x14ac:dyDescent="0.3">
      <c r="A360">
        <v>2</v>
      </c>
      <c r="B360">
        <v>0</v>
      </c>
      <c r="C360">
        <v>0</v>
      </c>
      <c r="D360">
        <v>0</v>
      </c>
      <c r="E360" s="9">
        <v>0</v>
      </c>
      <c r="F360" s="9">
        <v>0</v>
      </c>
      <c r="G360" s="9">
        <v>0</v>
      </c>
      <c r="H360" s="9">
        <v>295.085792545505</v>
      </c>
      <c r="I360" s="9">
        <v>-1.7669600000000001</v>
      </c>
      <c r="J360" s="9">
        <v>-1.7667621</v>
      </c>
      <c r="K360" s="9">
        <v>-2.3073876000000002</v>
      </c>
      <c r="L360" s="9">
        <v>-0.60927956999999999</v>
      </c>
      <c r="M360" s="9">
        <v>-0.60927956999999999</v>
      </c>
      <c r="N360" s="9">
        <v>39</v>
      </c>
      <c r="O360" s="9">
        <v>-0.16924432898165701</v>
      </c>
      <c r="P360">
        <v>0</v>
      </c>
      <c r="Q360" s="9">
        <v>56.524997999999997</v>
      </c>
      <c r="R360" s="9">
        <v>0</v>
      </c>
      <c r="S360" s="9">
        <v>2.9906783710660601E-4</v>
      </c>
      <c r="T360" s="9">
        <v>0</v>
      </c>
      <c r="U360" s="9">
        <v>81015226.518626601</v>
      </c>
      <c r="V360" s="9">
        <v>295.085792545505</v>
      </c>
      <c r="W360" s="9">
        <v>0.16924432898165701</v>
      </c>
      <c r="X360" s="9">
        <v>0</v>
      </c>
      <c r="Y360" s="9">
        <v>0.16924432898165701</v>
      </c>
      <c r="Z360" s="9">
        <v>0</v>
      </c>
      <c r="AA360" s="9">
        <v>0</v>
      </c>
      <c r="AB360" s="9">
        <v>4.0766051999999997E-3</v>
      </c>
      <c r="AC360" s="9">
        <v>765.69806000000005</v>
      </c>
      <c r="AQ360" s="9" t="e">
        <f>K360-#REF!</f>
        <v>#REF!</v>
      </c>
    </row>
    <row r="361" spans="1:43" x14ac:dyDescent="0.3">
      <c r="A361">
        <v>2</v>
      </c>
      <c r="B361">
        <v>0</v>
      </c>
      <c r="C361">
        <v>0</v>
      </c>
      <c r="D361">
        <v>0</v>
      </c>
      <c r="E361" s="9">
        <v>0</v>
      </c>
      <c r="F361" s="9">
        <v>0</v>
      </c>
      <c r="G361" s="9">
        <v>0</v>
      </c>
      <c r="H361" s="9">
        <v>296.08579252024299</v>
      </c>
      <c r="I361" s="9">
        <v>-1.7671129999999999</v>
      </c>
      <c r="J361" s="9">
        <v>-1.7664028000000001</v>
      </c>
      <c r="K361" s="9">
        <v>-2.1450992000000002</v>
      </c>
      <c r="L361" s="9">
        <v>-0.61138618</v>
      </c>
      <c r="M361" s="9">
        <v>-0.61138618</v>
      </c>
      <c r="N361" s="9">
        <v>39</v>
      </c>
      <c r="O361" s="9">
        <v>-0.16982950134246799</v>
      </c>
      <c r="P361">
        <v>0</v>
      </c>
      <c r="Q361" s="9">
        <v>56.524997999999997</v>
      </c>
      <c r="R361" s="9">
        <v>0</v>
      </c>
      <c r="S361" s="9">
        <v>3.0010148058402997E-4</v>
      </c>
      <c r="T361" s="9">
        <v>0</v>
      </c>
      <c r="U361" s="9">
        <v>77588526.784024402</v>
      </c>
      <c r="V361" s="9">
        <v>296.08579252024299</v>
      </c>
      <c r="W361" s="9">
        <v>0.16982950134246799</v>
      </c>
      <c r="X361" s="9">
        <v>0</v>
      </c>
      <c r="Y361" s="9">
        <v>0.16982950134246799</v>
      </c>
      <c r="Z361" s="9">
        <v>0</v>
      </c>
      <c r="AA361" s="9">
        <v>0</v>
      </c>
      <c r="AB361" s="9">
        <v>3.7891092000000002E-3</v>
      </c>
      <c r="AC361" s="9">
        <v>823.45978000000002</v>
      </c>
      <c r="AQ361" s="9" t="e">
        <f>K361-#REF!</f>
        <v>#REF!</v>
      </c>
    </row>
    <row r="362" spans="1:43" x14ac:dyDescent="0.3">
      <c r="A362">
        <v>2</v>
      </c>
      <c r="B362">
        <v>0</v>
      </c>
      <c r="C362">
        <v>0</v>
      </c>
      <c r="D362">
        <v>0</v>
      </c>
      <c r="E362" s="9">
        <v>0</v>
      </c>
      <c r="F362" s="9">
        <v>0</v>
      </c>
      <c r="G362" s="9">
        <v>0</v>
      </c>
      <c r="H362" s="9">
        <v>297.08579249498098</v>
      </c>
      <c r="I362" s="9">
        <v>-1.7670283</v>
      </c>
      <c r="J362" s="9">
        <v>-1.7673414999999999</v>
      </c>
      <c r="K362" s="9">
        <v>-2.2197084</v>
      </c>
      <c r="L362" s="9">
        <v>-0.61348999000000004</v>
      </c>
      <c r="M362" s="9">
        <v>-0.61348999000000004</v>
      </c>
      <c r="N362" s="9">
        <v>39</v>
      </c>
      <c r="O362" s="9">
        <v>-0.17041387944188299</v>
      </c>
      <c r="P362">
        <v>0</v>
      </c>
      <c r="Q362" s="9">
        <v>56.524997999999997</v>
      </c>
      <c r="R362" s="9">
        <v>0</v>
      </c>
      <c r="S362" s="9">
        <v>3.0113429803704301E-4</v>
      </c>
      <c r="T362" s="9">
        <v>0</v>
      </c>
      <c r="U362" s="9">
        <v>88383856.915692002</v>
      </c>
      <c r="V362" s="9">
        <v>297.08579249498098</v>
      </c>
      <c r="W362" s="9">
        <v>0.17041387944188299</v>
      </c>
      <c r="X362" s="9">
        <v>0</v>
      </c>
      <c r="Y362" s="9">
        <v>0.17041387944188299</v>
      </c>
      <c r="Z362" s="9">
        <v>0</v>
      </c>
      <c r="AA362" s="9">
        <v>0</v>
      </c>
      <c r="AB362" s="9">
        <v>3.9229826000000004E-3</v>
      </c>
      <c r="AC362" s="9">
        <v>796.20434999999998</v>
      </c>
      <c r="AQ362" s="9" t="e">
        <f>K362-#REF!</f>
        <v>#REF!</v>
      </c>
    </row>
    <row r="363" spans="1:43" x14ac:dyDescent="0.3">
      <c r="A363">
        <v>2</v>
      </c>
      <c r="B363">
        <v>0</v>
      </c>
      <c r="C363">
        <v>0</v>
      </c>
      <c r="D363">
        <v>0</v>
      </c>
      <c r="E363" s="9">
        <v>0</v>
      </c>
      <c r="F363" s="9">
        <v>0</v>
      </c>
      <c r="G363" s="9">
        <v>0</v>
      </c>
      <c r="H363" s="9">
        <v>298.08579246971902</v>
      </c>
      <c r="I363" s="9">
        <v>-1.7670423</v>
      </c>
      <c r="J363" s="9">
        <v>-1.7663728000000001</v>
      </c>
      <c r="K363" s="9">
        <v>-2.1156442000000002</v>
      </c>
      <c r="L363" s="9">
        <v>-0.61558634000000001</v>
      </c>
      <c r="M363" s="9">
        <v>-0.61558634000000001</v>
      </c>
      <c r="N363" s="9">
        <v>39</v>
      </c>
      <c r="O363" s="9">
        <v>-0.170996207473953</v>
      </c>
      <c r="P363">
        <v>0</v>
      </c>
      <c r="Q363" s="9">
        <v>56.524997999999997</v>
      </c>
      <c r="R363" s="9">
        <v>0</v>
      </c>
      <c r="S363" s="9">
        <v>3.0216289369890099E-4</v>
      </c>
      <c r="T363" s="9">
        <v>0</v>
      </c>
      <c r="U363" s="9">
        <v>77824854.254493296</v>
      </c>
      <c r="V363" s="9">
        <v>298.08579246971902</v>
      </c>
      <c r="W363" s="9">
        <v>0.170996207473953</v>
      </c>
      <c r="X363" s="9">
        <v>0</v>
      </c>
      <c r="Y363" s="9">
        <v>0.170996207473953</v>
      </c>
      <c r="Z363" s="9">
        <v>0</v>
      </c>
      <c r="AA363" s="9">
        <v>0</v>
      </c>
      <c r="AB363" s="9">
        <v>3.7370162999999998E-3</v>
      </c>
      <c r="AC363" s="9">
        <v>834.91016000000002</v>
      </c>
      <c r="AQ363" s="9" t="e">
        <f>K363-#REF!</f>
        <v>#REF!</v>
      </c>
    </row>
    <row r="364" spans="1:43" x14ac:dyDescent="0.3">
      <c r="A364">
        <v>2</v>
      </c>
      <c r="B364">
        <v>0</v>
      </c>
      <c r="C364">
        <v>0</v>
      </c>
      <c r="D364">
        <v>0</v>
      </c>
      <c r="E364" s="9">
        <v>0</v>
      </c>
      <c r="F364" s="9">
        <v>0</v>
      </c>
      <c r="G364" s="9">
        <v>0</v>
      </c>
      <c r="H364" s="9">
        <v>299.08579244445701</v>
      </c>
      <c r="I364" s="9">
        <v>-1.7670174999999999</v>
      </c>
      <c r="J364" s="9">
        <v>-1.7666390000000001</v>
      </c>
      <c r="K364" s="9">
        <v>-2.0430161999999998</v>
      </c>
      <c r="L364" s="9">
        <v>-0.61767225999999997</v>
      </c>
      <c r="M364" s="9">
        <v>-0.61767225999999997</v>
      </c>
      <c r="N364" s="9">
        <v>39</v>
      </c>
      <c r="O364" s="9">
        <v>-0.17157563461716899</v>
      </c>
      <c r="P364">
        <v>0</v>
      </c>
      <c r="Q364" s="9">
        <v>56.524997999999997</v>
      </c>
      <c r="R364" s="9">
        <v>0</v>
      </c>
      <c r="S364" s="9">
        <v>3.0318652562663E-4</v>
      </c>
      <c r="T364" s="9">
        <v>0</v>
      </c>
      <c r="U364" s="9">
        <v>80808026.640000001</v>
      </c>
      <c r="V364" s="9">
        <v>299.08579244445701</v>
      </c>
      <c r="W364" s="9">
        <v>0.17157563461716899</v>
      </c>
      <c r="X364" s="9">
        <v>0</v>
      </c>
      <c r="Y364" s="9">
        <v>0.17157563461716899</v>
      </c>
      <c r="Z364" s="9">
        <v>0</v>
      </c>
      <c r="AA364" s="9">
        <v>0</v>
      </c>
      <c r="AB364" s="9">
        <v>3.6092721999999998E-3</v>
      </c>
      <c r="AC364" s="9">
        <v>864.72100999999998</v>
      </c>
      <c r="AQ364" s="9" t="e">
        <f>K364-#REF!</f>
        <v>#REF!</v>
      </c>
    </row>
    <row r="365" spans="1:43" x14ac:dyDescent="0.3">
      <c r="A365">
        <v>2</v>
      </c>
      <c r="B365">
        <v>0</v>
      </c>
      <c r="C365">
        <v>0</v>
      </c>
      <c r="D365">
        <v>0</v>
      </c>
      <c r="E365" s="9">
        <v>0</v>
      </c>
      <c r="F365" s="9">
        <v>0</v>
      </c>
      <c r="G365" s="9">
        <v>0</v>
      </c>
      <c r="H365" s="9">
        <v>300.085792419195</v>
      </c>
      <c r="I365" s="9">
        <v>-1.7668914</v>
      </c>
      <c r="J365" s="9">
        <v>-1.7673597000000001</v>
      </c>
      <c r="K365" s="9">
        <v>-1.9727509000000001</v>
      </c>
      <c r="L365" s="9">
        <v>-0.61973202000000005</v>
      </c>
      <c r="M365" s="9">
        <v>-0.61973202000000005</v>
      </c>
      <c r="N365" s="9">
        <v>39</v>
      </c>
      <c r="O365" s="9">
        <v>-0.17214778596726299</v>
      </c>
      <c r="P365">
        <v>0</v>
      </c>
      <c r="Q365" s="9">
        <v>56.524997999999997</v>
      </c>
      <c r="R365" s="9">
        <v>0</v>
      </c>
      <c r="S365" s="9">
        <v>3.0419772919238299E-4</v>
      </c>
      <c r="T365" s="9">
        <v>0</v>
      </c>
      <c r="U365" s="9">
        <v>89518356.930299193</v>
      </c>
      <c r="V365" s="9">
        <v>300.085792419195</v>
      </c>
      <c r="W365" s="9">
        <v>0.17214778596726299</v>
      </c>
      <c r="X365" s="9">
        <v>0</v>
      </c>
      <c r="Y365" s="9">
        <v>0.17214778596726299</v>
      </c>
      <c r="Z365" s="9">
        <v>0</v>
      </c>
      <c r="AA365" s="9">
        <v>0</v>
      </c>
      <c r="AB365" s="9">
        <v>3.4865603999999998E-3</v>
      </c>
      <c r="AC365" s="9">
        <v>895.88593000000003</v>
      </c>
      <c r="AQ365" s="9" t="e">
        <f>K365-#REF!</f>
        <v>#REF!</v>
      </c>
    </row>
    <row r="366" spans="1:43" x14ac:dyDescent="0.3">
      <c r="A366">
        <v>2</v>
      </c>
      <c r="B366">
        <v>0</v>
      </c>
      <c r="C366">
        <v>0</v>
      </c>
      <c r="D366">
        <v>0</v>
      </c>
      <c r="E366" s="9">
        <v>0</v>
      </c>
      <c r="F366" s="9">
        <v>0</v>
      </c>
      <c r="G366" s="9">
        <v>0</v>
      </c>
      <c r="H366" s="9">
        <v>301.08579239393202</v>
      </c>
      <c r="I366" s="9">
        <v>-1.767002</v>
      </c>
      <c r="J366" s="9">
        <v>-1.7682093000000001</v>
      </c>
      <c r="K366" s="9">
        <v>-2.1713914999999999</v>
      </c>
      <c r="L366" s="9">
        <v>-0.62181598000000005</v>
      </c>
      <c r="M366" s="9">
        <v>-0.62181598000000005</v>
      </c>
      <c r="N366" s="9">
        <v>39</v>
      </c>
      <c r="O366" s="9">
        <v>-0.172726663258711</v>
      </c>
      <c r="P366">
        <v>0</v>
      </c>
      <c r="Q366" s="9">
        <v>56.524997999999997</v>
      </c>
      <c r="R366" s="9">
        <v>0</v>
      </c>
      <c r="S366" s="9">
        <v>3.0522130490712803E-4</v>
      </c>
      <c r="T366" s="9">
        <v>0</v>
      </c>
      <c r="U366" s="9">
        <v>102384253.620648</v>
      </c>
      <c r="V366" s="9">
        <v>301.08579239393202</v>
      </c>
      <c r="W366" s="9">
        <v>0.172726663258711</v>
      </c>
      <c r="X366" s="9">
        <v>0</v>
      </c>
      <c r="Y366" s="9">
        <v>0.172726663258711</v>
      </c>
      <c r="Z366" s="9">
        <v>0</v>
      </c>
      <c r="AA366" s="9">
        <v>0</v>
      </c>
      <c r="AB366" s="9">
        <v>3.8394746E-3</v>
      </c>
      <c r="AC366" s="9">
        <v>814.32086000000004</v>
      </c>
      <c r="AQ366" s="9" t="e">
        <f>K366-#REF!</f>
        <v>#REF!</v>
      </c>
    </row>
    <row r="367" spans="1:43" x14ac:dyDescent="0.3">
      <c r="A367">
        <v>2</v>
      </c>
      <c r="B367">
        <v>0</v>
      </c>
      <c r="C367">
        <v>0</v>
      </c>
      <c r="D367">
        <v>0</v>
      </c>
      <c r="E367" s="9">
        <v>0</v>
      </c>
      <c r="F367" s="9">
        <v>0</v>
      </c>
      <c r="G367" s="9">
        <v>0</v>
      </c>
      <c r="H367" s="9">
        <v>302.08579236867001</v>
      </c>
      <c r="I367" s="9">
        <v>-1.7670809999999999</v>
      </c>
      <c r="J367" s="9">
        <v>-1.7662275000000001</v>
      </c>
      <c r="K367" s="9">
        <v>-1.9898981</v>
      </c>
      <c r="L367" s="9">
        <v>-0.62388306999999998</v>
      </c>
      <c r="M367" s="9">
        <v>-0.62388306999999998</v>
      </c>
      <c r="N367" s="9">
        <v>39</v>
      </c>
      <c r="O367" s="9">
        <v>-0.17330084711443</v>
      </c>
      <c r="P367">
        <v>0</v>
      </c>
      <c r="Q367" s="9">
        <v>56.524997999999997</v>
      </c>
      <c r="R367" s="9">
        <v>0</v>
      </c>
      <c r="S367" s="9">
        <v>3.0623545755876298E-4</v>
      </c>
      <c r="T367" s="9">
        <v>0</v>
      </c>
      <c r="U367" s="9">
        <v>77450872.2701592</v>
      </c>
      <c r="V367" s="9">
        <v>302.08579236867001</v>
      </c>
      <c r="W367" s="9">
        <v>0.17330084711443</v>
      </c>
      <c r="X367" s="9">
        <v>0</v>
      </c>
      <c r="Y367" s="9">
        <v>0.17330084711443</v>
      </c>
      <c r="Z367" s="9">
        <v>0</v>
      </c>
      <c r="AA367" s="9">
        <v>0</v>
      </c>
      <c r="AB367" s="9">
        <v>3.5146128000000001E-3</v>
      </c>
      <c r="AC367" s="9">
        <v>887.59698000000003</v>
      </c>
      <c r="AQ367" s="9" t="e">
        <f>K367-#REF!</f>
        <v>#REF!</v>
      </c>
    </row>
    <row r="368" spans="1:43" x14ac:dyDescent="0.3">
      <c r="A368">
        <v>2</v>
      </c>
      <c r="B368">
        <v>0</v>
      </c>
      <c r="C368">
        <v>0</v>
      </c>
      <c r="D368">
        <v>0</v>
      </c>
      <c r="E368" s="9">
        <v>0</v>
      </c>
      <c r="F368" s="9">
        <v>0</v>
      </c>
      <c r="G368" s="9">
        <v>0</v>
      </c>
      <c r="H368" s="9">
        <v>303.085792343408</v>
      </c>
      <c r="I368" s="9">
        <v>-1.7669246999999999</v>
      </c>
      <c r="J368" s="9">
        <v>-1.7666466999999999</v>
      </c>
      <c r="K368" s="9">
        <v>-2.0578389000000001</v>
      </c>
      <c r="L368" s="9">
        <v>-0.62590849000000004</v>
      </c>
      <c r="M368" s="9">
        <v>-0.62590849000000004</v>
      </c>
      <c r="N368" s="9">
        <v>39</v>
      </c>
      <c r="O368" s="9">
        <v>-0.173863474760068</v>
      </c>
      <c r="P368">
        <v>0</v>
      </c>
      <c r="Q368" s="9">
        <v>56.524997999999997</v>
      </c>
      <c r="R368" s="9">
        <v>0</v>
      </c>
      <c r="S368" s="9">
        <v>3.07229405127096E-4</v>
      </c>
      <c r="T368" s="9">
        <v>0</v>
      </c>
      <c r="U368" s="9">
        <v>81968638.3109577</v>
      </c>
      <c r="V368" s="9">
        <v>303.085792343408</v>
      </c>
      <c r="W368" s="9">
        <v>0.173863474760068</v>
      </c>
      <c r="X368" s="9">
        <v>0</v>
      </c>
      <c r="Y368" s="9">
        <v>0.173863474760068</v>
      </c>
      <c r="Z368" s="9">
        <v>0</v>
      </c>
      <c r="AA368" s="9">
        <v>0</v>
      </c>
      <c r="AB368" s="9">
        <v>3.6354744999999998E-3</v>
      </c>
      <c r="AC368" s="9">
        <v>858.49614999999994</v>
      </c>
      <c r="AQ368" s="9" t="e">
        <f>K368-#REF!</f>
        <v>#REF!</v>
      </c>
    </row>
    <row r="369" spans="1:43" x14ac:dyDescent="0.3">
      <c r="A369">
        <v>2</v>
      </c>
      <c r="B369">
        <v>0</v>
      </c>
      <c r="C369">
        <v>0</v>
      </c>
      <c r="D369">
        <v>0</v>
      </c>
      <c r="E369" s="9">
        <v>0</v>
      </c>
      <c r="F369" s="9">
        <v>0</v>
      </c>
      <c r="G369" s="9">
        <v>0</v>
      </c>
      <c r="H369" s="9">
        <v>304.08579231814599</v>
      </c>
      <c r="I369" s="9">
        <v>-1.7671121000000001</v>
      </c>
      <c r="J369" s="9">
        <v>-1.7678073999999999</v>
      </c>
      <c r="K369" s="9">
        <v>-2.0465219000000001</v>
      </c>
      <c r="L369" s="9">
        <v>-0.62794077000000004</v>
      </c>
      <c r="M369" s="9">
        <v>-0.62794077000000004</v>
      </c>
      <c r="N369" s="9">
        <v>39</v>
      </c>
      <c r="O369" s="9">
        <v>-0.17442799297138001</v>
      </c>
      <c r="P369">
        <v>0</v>
      </c>
      <c r="Q369" s="9">
        <v>56.524997999999997</v>
      </c>
      <c r="R369" s="9">
        <v>0</v>
      </c>
      <c r="S369" s="9">
        <v>3.0822737165335902E-4</v>
      </c>
      <c r="T369" s="9">
        <v>0</v>
      </c>
      <c r="U369" s="9">
        <v>96974336.901437804</v>
      </c>
      <c r="V369" s="9">
        <v>304.08579231814599</v>
      </c>
      <c r="W369" s="9">
        <v>0.17442799297138001</v>
      </c>
      <c r="X369" s="9">
        <v>0</v>
      </c>
      <c r="Y369" s="9">
        <v>0.17442799297138001</v>
      </c>
      <c r="Z369" s="9">
        <v>0</v>
      </c>
      <c r="AA369" s="9">
        <v>0</v>
      </c>
      <c r="AB369" s="9">
        <v>3.6178564000000002E-3</v>
      </c>
      <c r="AC369" s="9">
        <v>863.81061</v>
      </c>
      <c r="AQ369" s="9" t="e">
        <f>K369-#REF!</f>
        <v>#REF!</v>
      </c>
    </row>
    <row r="370" spans="1:43" x14ac:dyDescent="0.3">
      <c r="A370">
        <v>2</v>
      </c>
      <c r="B370">
        <v>0</v>
      </c>
      <c r="C370">
        <v>0</v>
      </c>
      <c r="D370">
        <v>0</v>
      </c>
      <c r="E370" s="9">
        <v>0</v>
      </c>
      <c r="F370" s="9">
        <v>0</v>
      </c>
      <c r="G370" s="9">
        <v>0</v>
      </c>
      <c r="H370" s="9">
        <v>305.08579229288398</v>
      </c>
      <c r="I370" s="9">
        <v>-1.7668743</v>
      </c>
      <c r="J370" s="9">
        <v>-1.7677327</v>
      </c>
      <c r="K370" s="9">
        <v>-2.1083278999999999</v>
      </c>
      <c r="L370" s="9">
        <v>-0.62997901000000001</v>
      </c>
      <c r="M370" s="9">
        <v>-0.62997901000000001</v>
      </c>
      <c r="N370" s="9">
        <v>39</v>
      </c>
      <c r="O370" s="9">
        <v>-0.174994172798905</v>
      </c>
      <c r="P370">
        <v>0</v>
      </c>
      <c r="Q370" s="9">
        <v>56.524997999999997</v>
      </c>
      <c r="R370" s="9">
        <v>0</v>
      </c>
      <c r="S370" s="9">
        <v>3.0922822285997601E-4</v>
      </c>
      <c r="T370" s="9">
        <v>0</v>
      </c>
      <c r="U370" s="9">
        <v>96180672.753105804</v>
      </c>
      <c r="V370" s="9">
        <v>305.08579229288398</v>
      </c>
      <c r="W370" s="9">
        <v>0.174994172798905</v>
      </c>
      <c r="X370" s="9">
        <v>0</v>
      </c>
      <c r="Y370" s="9">
        <v>0.174994172798905</v>
      </c>
      <c r="Z370" s="9">
        <v>0</v>
      </c>
      <c r="AA370" s="9">
        <v>0</v>
      </c>
      <c r="AB370" s="9">
        <v>3.7269602000000002E-3</v>
      </c>
      <c r="AC370" s="9">
        <v>838.45250999999996</v>
      </c>
      <c r="AQ370" s="9" t="e">
        <f>K370-#REF!</f>
        <v>#REF!</v>
      </c>
    </row>
    <row r="371" spans="1:43" x14ac:dyDescent="0.3">
      <c r="A371">
        <v>2</v>
      </c>
      <c r="B371">
        <v>0</v>
      </c>
      <c r="C371">
        <v>0</v>
      </c>
      <c r="D371">
        <v>0</v>
      </c>
      <c r="E371" s="9">
        <v>0</v>
      </c>
      <c r="F371" s="9">
        <v>0</v>
      </c>
      <c r="G371" s="9">
        <v>0</v>
      </c>
      <c r="H371" s="9">
        <v>306.08579226762203</v>
      </c>
      <c r="I371" s="9">
        <v>-1.7671657000000001</v>
      </c>
      <c r="J371" s="9">
        <v>-1.7679577</v>
      </c>
      <c r="K371" s="9">
        <v>-2.0699562999999999</v>
      </c>
      <c r="L371" s="9">
        <v>-0.63201057999999999</v>
      </c>
      <c r="M371" s="9">
        <v>-0.63201057999999999</v>
      </c>
      <c r="N371" s="9">
        <v>39</v>
      </c>
      <c r="O371" s="9">
        <v>-0.175558486838327</v>
      </c>
      <c r="P371">
        <v>0</v>
      </c>
      <c r="Q371" s="9">
        <v>56.524997999999997</v>
      </c>
      <c r="R371" s="9">
        <v>0</v>
      </c>
      <c r="S371" s="9">
        <v>3.1022592298522999E-4</v>
      </c>
      <c r="T371" s="9">
        <v>0</v>
      </c>
      <c r="U371" s="9">
        <v>99922514.564732894</v>
      </c>
      <c r="V371" s="9">
        <v>306.08579226762203</v>
      </c>
      <c r="W371" s="9">
        <v>0.175558486838327</v>
      </c>
      <c r="X371" s="9">
        <v>0</v>
      </c>
      <c r="Y371" s="9">
        <v>0.175558486838327</v>
      </c>
      <c r="Z371" s="9">
        <v>0</v>
      </c>
      <c r="AA371" s="9">
        <v>0</v>
      </c>
      <c r="AB371" s="9">
        <v>3.6595953E-3</v>
      </c>
      <c r="AC371" s="9">
        <v>854.10388</v>
      </c>
      <c r="AQ371" s="9" t="e">
        <f>K371-#REF!</f>
        <v>#REF!</v>
      </c>
    </row>
    <row r="372" spans="1:43" x14ac:dyDescent="0.3">
      <c r="A372">
        <v>2</v>
      </c>
      <c r="B372">
        <v>0</v>
      </c>
      <c r="C372">
        <v>0</v>
      </c>
      <c r="D372">
        <v>0</v>
      </c>
      <c r="E372" s="9">
        <v>0</v>
      </c>
      <c r="F372" s="9">
        <v>0</v>
      </c>
      <c r="G372" s="9">
        <v>0</v>
      </c>
      <c r="H372" s="9">
        <v>307.08579224236001</v>
      </c>
      <c r="I372" s="9">
        <v>-1.7669722999999999</v>
      </c>
      <c r="J372" s="9">
        <v>-1.7678457000000001</v>
      </c>
      <c r="K372" s="9">
        <v>-2.0699184000000002</v>
      </c>
      <c r="L372" s="9">
        <v>-0.63402528000000002</v>
      </c>
      <c r="M372" s="9">
        <v>-0.63402528000000002</v>
      </c>
      <c r="N372" s="9">
        <v>39</v>
      </c>
      <c r="O372" s="9">
        <v>-0.17611813485476699</v>
      </c>
      <c r="P372">
        <v>0</v>
      </c>
      <c r="Q372" s="9">
        <v>56.524997999999997</v>
      </c>
      <c r="R372" s="9">
        <v>0</v>
      </c>
      <c r="S372" s="9">
        <v>3.11215276545817E-4</v>
      </c>
      <c r="T372" s="9">
        <v>0</v>
      </c>
      <c r="U372" s="9">
        <v>98497871.769839004</v>
      </c>
      <c r="V372" s="9">
        <v>307.08579224236001</v>
      </c>
      <c r="W372" s="9">
        <v>0.17611813485476699</v>
      </c>
      <c r="X372" s="9">
        <v>0</v>
      </c>
      <c r="Y372" s="9">
        <v>0.17611813485476699</v>
      </c>
      <c r="Z372" s="9">
        <v>0</v>
      </c>
      <c r="AA372" s="9">
        <v>0</v>
      </c>
      <c r="AB372" s="9">
        <v>3.6592965E-3</v>
      </c>
      <c r="AC372" s="9">
        <v>854.06542999999999</v>
      </c>
      <c r="AQ372" s="9" t="e">
        <f>K372-#REF!</f>
        <v>#REF!</v>
      </c>
    </row>
    <row r="373" spans="1:43" x14ac:dyDescent="0.3">
      <c r="A373">
        <v>2</v>
      </c>
      <c r="B373">
        <v>0</v>
      </c>
      <c r="C373">
        <v>0</v>
      </c>
      <c r="D373">
        <v>0</v>
      </c>
      <c r="E373" s="9">
        <v>0</v>
      </c>
      <c r="F373" s="9">
        <v>0</v>
      </c>
      <c r="G373" s="9">
        <v>0</v>
      </c>
      <c r="H373" s="9">
        <v>308.085792217098</v>
      </c>
      <c r="I373" s="9">
        <v>-1.7668765</v>
      </c>
      <c r="J373" s="9">
        <v>-1.7679993000000001</v>
      </c>
      <c r="K373" s="9">
        <v>-2.0839789</v>
      </c>
      <c r="L373" s="9">
        <v>-0.63605266999999999</v>
      </c>
      <c r="M373" s="9">
        <v>-0.63605266999999999</v>
      </c>
      <c r="N373" s="9">
        <v>39</v>
      </c>
      <c r="O373" s="9">
        <v>-0.17668129589588699</v>
      </c>
      <c r="P373">
        <v>0</v>
      </c>
      <c r="Q373" s="9">
        <v>56.524997999999997</v>
      </c>
      <c r="R373" s="9">
        <v>0</v>
      </c>
      <c r="S373" s="9">
        <v>3.1221095107480002E-4</v>
      </c>
      <c r="T373" s="9">
        <v>0</v>
      </c>
      <c r="U373" s="9">
        <v>101227427.49681</v>
      </c>
      <c r="V373" s="9">
        <v>308.085792217098</v>
      </c>
      <c r="W373" s="9">
        <v>0.17668129589588699</v>
      </c>
      <c r="X373" s="9">
        <v>0</v>
      </c>
      <c r="Y373" s="9">
        <v>0.17668129589588699</v>
      </c>
      <c r="Z373" s="9">
        <v>0</v>
      </c>
      <c r="AA373" s="9">
        <v>0</v>
      </c>
      <c r="AB373" s="9">
        <v>3.6844731999999998E-3</v>
      </c>
      <c r="AC373" s="9">
        <v>848.37676999999996</v>
      </c>
      <c r="AQ373" s="9" t="e">
        <f>K373-#REF!</f>
        <v>#REF!</v>
      </c>
    </row>
    <row r="374" spans="1:43" x14ac:dyDescent="0.3">
      <c r="A374">
        <v>2</v>
      </c>
      <c r="B374">
        <v>0</v>
      </c>
      <c r="C374">
        <v>0</v>
      </c>
      <c r="D374">
        <v>0</v>
      </c>
      <c r="E374" s="9">
        <v>0</v>
      </c>
      <c r="F374" s="9">
        <v>0</v>
      </c>
      <c r="G374" s="9">
        <v>0</v>
      </c>
      <c r="H374" s="9">
        <v>309.08579219183503</v>
      </c>
      <c r="I374" s="9">
        <v>-1.7668387000000001</v>
      </c>
      <c r="J374" s="9">
        <v>-1.7678033</v>
      </c>
      <c r="K374" s="9">
        <v>-1.9962996</v>
      </c>
      <c r="L374" s="9">
        <v>-0.63809651000000001</v>
      </c>
      <c r="M374" s="9">
        <v>-0.63809651000000001</v>
      </c>
      <c r="N374" s="9">
        <v>39</v>
      </c>
      <c r="O374" s="9">
        <v>-0.17724902917166499</v>
      </c>
      <c r="P374">
        <v>0</v>
      </c>
      <c r="Q374" s="9">
        <v>56.524997999999997</v>
      </c>
      <c r="R374" s="9">
        <v>0</v>
      </c>
      <c r="S374" s="9">
        <v>3.13214593546863E-4</v>
      </c>
      <c r="T374" s="9">
        <v>0</v>
      </c>
      <c r="U374" s="9">
        <v>98481067.222894698</v>
      </c>
      <c r="V374" s="9">
        <v>309.08579219183503</v>
      </c>
      <c r="W374" s="9">
        <v>0.17724902917166499</v>
      </c>
      <c r="X374" s="9">
        <v>0</v>
      </c>
      <c r="Y374" s="9">
        <v>0.17724902917166499</v>
      </c>
      <c r="Z374" s="9">
        <v>0</v>
      </c>
      <c r="AA374" s="9">
        <v>0</v>
      </c>
      <c r="AB374" s="9">
        <v>3.5290651000000001E-3</v>
      </c>
      <c r="AC374" s="9">
        <v>885.54010000000005</v>
      </c>
      <c r="AQ374" s="9" t="e">
        <f>K374-#REF!</f>
        <v>#REF!</v>
      </c>
    </row>
    <row r="375" spans="1:43" x14ac:dyDescent="0.3">
      <c r="A375">
        <v>2</v>
      </c>
      <c r="B375">
        <v>0</v>
      </c>
      <c r="C375">
        <v>0</v>
      </c>
      <c r="D375">
        <v>0</v>
      </c>
      <c r="E375" s="9">
        <v>0</v>
      </c>
      <c r="F375" s="9">
        <v>0</v>
      </c>
      <c r="G375" s="9">
        <v>0</v>
      </c>
      <c r="H375" s="9">
        <v>310.08579216657301</v>
      </c>
      <c r="I375" s="9">
        <v>-1.7671456000000001</v>
      </c>
      <c r="J375" s="9">
        <v>-1.7664692</v>
      </c>
      <c r="K375" s="9">
        <v>-2.0212203999999998</v>
      </c>
      <c r="L375" s="9">
        <v>-0.64006138000000001</v>
      </c>
      <c r="M375" s="9">
        <v>-0.64006138000000001</v>
      </c>
      <c r="N375" s="9">
        <v>39</v>
      </c>
      <c r="O375" s="9">
        <v>-0.177794828211844</v>
      </c>
      <c r="P375">
        <v>0</v>
      </c>
      <c r="Q375" s="9">
        <v>56.524997999999997</v>
      </c>
      <c r="R375" s="9">
        <v>0</v>
      </c>
      <c r="S375" s="9">
        <v>3.1417872613568102E-4</v>
      </c>
      <c r="T375" s="9">
        <v>0</v>
      </c>
      <c r="U375" s="9">
        <v>81917857.101601899</v>
      </c>
      <c r="V375" s="9">
        <v>310.08579216657301</v>
      </c>
      <c r="W375" s="9">
        <v>0.177794828211844</v>
      </c>
      <c r="X375" s="9">
        <v>0</v>
      </c>
      <c r="Y375" s="9">
        <v>0.177794828211844</v>
      </c>
      <c r="Z375" s="9">
        <v>0</v>
      </c>
      <c r="AA375" s="9">
        <v>0</v>
      </c>
      <c r="AB375" s="9">
        <v>3.5704236999999999E-3</v>
      </c>
      <c r="AC375" s="9">
        <v>873.96167000000003</v>
      </c>
      <c r="AQ375" s="9" t="e">
        <f>K375-#REF!</f>
        <v>#REF!</v>
      </c>
    </row>
    <row r="376" spans="1:43" x14ac:dyDescent="0.3">
      <c r="A376">
        <v>2</v>
      </c>
      <c r="B376">
        <v>0</v>
      </c>
      <c r="C376">
        <v>0</v>
      </c>
      <c r="D376">
        <v>0</v>
      </c>
      <c r="E376" s="9">
        <v>0</v>
      </c>
      <c r="F376" s="9">
        <v>0</v>
      </c>
      <c r="G376" s="9">
        <v>0</v>
      </c>
      <c r="H376" s="9">
        <v>311.085792141311</v>
      </c>
      <c r="I376" s="9">
        <v>-1.7669045000000001</v>
      </c>
      <c r="J376" s="9">
        <v>-1.7669090000000001</v>
      </c>
      <c r="K376" s="9">
        <v>-2.0709089999999999</v>
      </c>
      <c r="L376" s="9">
        <v>-0.64204620999999995</v>
      </c>
      <c r="M376" s="9">
        <v>-0.64204620999999995</v>
      </c>
      <c r="N376" s="9">
        <v>39</v>
      </c>
      <c r="O376" s="9">
        <v>-0.178346172350446</v>
      </c>
      <c r="P376">
        <v>0</v>
      </c>
      <c r="Q376" s="9">
        <v>56.524997999999997</v>
      </c>
      <c r="R376" s="9">
        <v>0</v>
      </c>
      <c r="S376" s="9">
        <v>3.1515289898295998E-4</v>
      </c>
      <c r="T376" s="9">
        <v>0</v>
      </c>
      <c r="U376" s="9">
        <v>87072573.944450706</v>
      </c>
      <c r="V376" s="9">
        <v>311.085792141311</v>
      </c>
      <c r="W376" s="9">
        <v>0.178346172350446</v>
      </c>
      <c r="X376" s="9">
        <v>0</v>
      </c>
      <c r="Y376" s="9">
        <v>0.178346172350446</v>
      </c>
      <c r="Z376" s="9">
        <v>0</v>
      </c>
      <c r="AA376" s="9">
        <v>0</v>
      </c>
      <c r="AB376" s="9">
        <v>3.6591076999999998E-3</v>
      </c>
      <c r="AC376" s="9">
        <v>853.20452999999998</v>
      </c>
      <c r="AQ376" s="9" t="e">
        <f>K376-#REF!</f>
        <v>#REF!</v>
      </c>
    </row>
    <row r="377" spans="1:43" x14ac:dyDescent="0.3">
      <c r="A377">
        <v>2</v>
      </c>
      <c r="B377">
        <v>0</v>
      </c>
      <c r="C377">
        <v>0</v>
      </c>
      <c r="D377">
        <v>0</v>
      </c>
      <c r="E377" s="9">
        <v>0</v>
      </c>
      <c r="F377" s="9">
        <v>0</v>
      </c>
      <c r="G377" s="9">
        <v>0</v>
      </c>
      <c r="H377" s="9">
        <v>312.08579211604899</v>
      </c>
      <c r="I377" s="9">
        <v>-1.7671322</v>
      </c>
      <c r="J377" s="9">
        <v>-1.7681581</v>
      </c>
      <c r="K377" s="9">
        <v>-2.0185149</v>
      </c>
      <c r="L377" s="9">
        <v>-0.64402484999999998</v>
      </c>
      <c r="M377" s="9">
        <v>-0.64402484999999998</v>
      </c>
      <c r="N377" s="9">
        <v>39</v>
      </c>
      <c r="O377" s="9">
        <v>-0.17889579021517399</v>
      </c>
      <c r="P377">
        <v>0</v>
      </c>
      <c r="Q377" s="9">
        <v>56.524997999999997</v>
      </c>
      <c r="R377" s="9">
        <v>0</v>
      </c>
      <c r="S377" s="9">
        <v>3.1612471588637398E-4</v>
      </c>
      <c r="T377" s="9">
        <v>0</v>
      </c>
      <c r="U377" s="9">
        <v>105153511.592253</v>
      </c>
      <c r="V377" s="9">
        <v>312.08579211604899</v>
      </c>
      <c r="W377" s="9">
        <v>0.17889579021517399</v>
      </c>
      <c r="X377" s="9">
        <v>0</v>
      </c>
      <c r="Y377" s="9">
        <v>0.17889579021517399</v>
      </c>
      <c r="Z377" s="9">
        <v>0</v>
      </c>
      <c r="AA377" s="9">
        <v>0</v>
      </c>
      <c r="AB377" s="9">
        <v>3.5690535000000002E-3</v>
      </c>
      <c r="AC377" s="9">
        <v>875.96978999999999</v>
      </c>
      <c r="AQ377" s="9" t="e">
        <f>K377-#REF!</f>
        <v>#REF!</v>
      </c>
    </row>
    <row r="378" spans="1:43" x14ac:dyDescent="0.3">
      <c r="A378">
        <v>2</v>
      </c>
      <c r="B378">
        <v>0</v>
      </c>
      <c r="C378">
        <v>0</v>
      </c>
      <c r="D378">
        <v>0</v>
      </c>
      <c r="E378" s="9">
        <v>0</v>
      </c>
      <c r="F378" s="9">
        <v>0</v>
      </c>
      <c r="G378" s="9">
        <v>0</v>
      </c>
      <c r="H378" s="9">
        <v>313.08579209078698</v>
      </c>
      <c r="I378" s="9">
        <v>-1.7671553</v>
      </c>
      <c r="J378" s="9">
        <v>-1.7679788000000001</v>
      </c>
      <c r="K378" s="9">
        <v>-1.9971380000000001</v>
      </c>
      <c r="L378" s="9">
        <v>-0.64600736000000003</v>
      </c>
      <c r="M378" s="9">
        <v>-0.64600736000000003</v>
      </c>
      <c r="N378" s="9">
        <v>39</v>
      </c>
      <c r="O378" s="9">
        <v>-0.17944649507743701</v>
      </c>
      <c r="P378">
        <v>0</v>
      </c>
      <c r="Q378" s="9">
        <v>56.524997999999997</v>
      </c>
      <c r="R378" s="9">
        <v>0</v>
      </c>
      <c r="S378" s="9">
        <v>3.17098336937693E-4</v>
      </c>
      <c r="T378" s="9">
        <v>0</v>
      </c>
      <c r="U378" s="9">
        <v>102477311.22790401</v>
      </c>
      <c r="V378" s="9">
        <v>313.08579209078698</v>
      </c>
      <c r="W378" s="9">
        <v>0.17944649507743701</v>
      </c>
      <c r="X378" s="9">
        <v>0</v>
      </c>
      <c r="Y378" s="9">
        <v>0.17944649507743701</v>
      </c>
      <c r="Z378" s="9">
        <v>0</v>
      </c>
      <c r="AA378" s="9">
        <v>0</v>
      </c>
      <c r="AB378" s="9">
        <v>3.5308977000000001E-3</v>
      </c>
      <c r="AC378" s="9">
        <v>885.25616000000002</v>
      </c>
      <c r="AQ378" s="9" t="e">
        <f>K378-#REF!</f>
        <v>#REF!</v>
      </c>
    </row>
    <row r="379" spans="1:43" x14ac:dyDescent="0.3">
      <c r="A379">
        <v>2</v>
      </c>
      <c r="B379">
        <v>0</v>
      </c>
      <c r="C379">
        <v>0</v>
      </c>
      <c r="D379">
        <v>0</v>
      </c>
      <c r="E379" s="9">
        <v>0</v>
      </c>
      <c r="F379" s="9">
        <v>0</v>
      </c>
      <c r="G379" s="9">
        <v>0</v>
      </c>
      <c r="H379" s="9">
        <v>314.08579206552503</v>
      </c>
      <c r="I379" s="9">
        <v>-1.7669253</v>
      </c>
      <c r="J379" s="9">
        <v>-1.7667288000000001</v>
      </c>
      <c r="K379" s="9">
        <v>-2.0339092999999999</v>
      </c>
      <c r="L379" s="9">
        <v>-0.64801133</v>
      </c>
      <c r="M379" s="9">
        <v>-0.64801133</v>
      </c>
      <c r="N379" s="9">
        <v>39</v>
      </c>
      <c r="O379" s="9">
        <v>-0.180003153919643</v>
      </c>
      <c r="P379">
        <v>0</v>
      </c>
      <c r="Q379" s="9">
        <v>56.524997999999997</v>
      </c>
      <c r="R379" s="9">
        <v>0</v>
      </c>
      <c r="S379" s="9">
        <v>3.1808180012570599E-4</v>
      </c>
      <c r="T379" s="9">
        <v>0</v>
      </c>
      <c r="U379" s="9">
        <v>85784607.590449199</v>
      </c>
      <c r="V379" s="9">
        <v>314.08579206552503</v>
      </c>
      <c r="W379" s="9">
        <v>0.180003153919643</v>
      </c>
      <c r="X379" s="9">
        <v>0</v>
      </c>
      <c r="Y379" s="9">
        <v>0.180003153919643</v>
      </c>
      <c r="Z379" s="9">
        <v>0</v>
      </c>
      <c r="AA379" s="9">
        <v>0</v>
      </c>
      <c r="AB379" s="9">
        <v>3.5933661000000002E-3</v>
      </c>
      <c r="AC379" s="9">
        <v>868.63696000000004</v>
      </c>
      <c r="AQ379" s="9" t="e">
        <f>K379-#REF!</f>
        <v>#REF!</v>
      </c>
    </row>
    <row r="380" spans="1:43" x14ac:dyDescent="0.3">
      <c r="A380">
        <v>2</v>
      </c>
      <c r="B380">
        <v>0</v>
      </c>
      <c r="C380">
        <v>0</v>
      </c>
      <c r="D380">
        <v>0</v>
      </c>
      <c r="E380" s="9">
        <v>0</v>
      </c>
      <c r="F380" s="9">
        <v>0</v>
      </c>
      <c r="G380" s="9">
        <v>0</v>
      </c>
      <c r="H380" s="9">
        <v>315.08579204026302</v>
      </c>
      <c r="I380" s="9">
        <v>-1.7669414999999999</v>
      </c>
      <c r="J380" s="9">
        <v>-1.7670182999999999</v>
      </c>
      <c r="K380" s="9">
        <v>-2.0325372000000002</v>
      </c>
      <c r="L380" s="9">
        <v>-0.65000164999999999</v>
      </c>
      <c r="M380" s="9">
        <v>-0.65000164999999999</v>
      </c>
      <c r="N380" s="9">
        <v>39</v>
      </c>
      <c r="O380" s="9">
        <v>-0.18055601851009001</v>
      </c>
      <c r="P380">
        <v>0</v>
      </c>
      <c r="Q380" s="9">
        <v>56.524997999999997</v>
      </c>
      <c r="R380" s="9">
        <v>0</v>
      </c>
      <c r="S380" s="9">
        <v>3.1905872481797403E-4</v>
      </c>
      <c r="T380" s="9">
        <v>0</v>
      </c>
      <c r="U380" s="9">
        <v>89477980.582867801</v>
      </c>
      <c r="V380" s="9">
        <v>315.08579204026302</v>
      </c>
      <c r="W380" s="9">
        <v>0.18055601851009001</v>
      </c>
      <c r="X380" s="9">
        <v>0</v>
      </c>
      <c r="Y380" s="9">
        <v>0.18055601851009001</v>
      </c>
      <c r="Z380" s="9">
        <v>0</v>
      </c>
      <c r="AA380" s="9">
        <v>0</v>
      </c>
      <c r="AB380" s="9">
        <v>3.5915305000000001E-3</v>
      </c>
      <c r="AC380" s="9">
        <v>869.36577999999997</v>
      </c>
      <c r="AQ380" s="9" t="e">
        <f>K380-#REF!</f>
        <v>#REF!</v>
      </c>
    </row>
    <row r="381" spans="1:43" x14ac:dyDescent="0.3">
      <c r="A381">
        <v>2</v>
      </c>
      <c r="B381">
        <v>0</v>
      </c>
      <c r="C381">
        <v>0</v>
      </c>
      <c r="D381">
        <v>0</v>
      </c>
      <c r="E381" s="9">
        <v>0</v>
      </c>
      <c r="F381" s="9">
        <v>0</v>
      </c>
      <c r="G381" s="9">
        <v>0</v>
      </c>
      <c r="H381" s="9">
        <v>316.085792015001</v>
      </c>
      <c r="I381" s="9">
        <v>-1.7668623999999999</v>
      </c>
      <c r="J381" s="9">
        <v>-1.7664213</v>
      </c>
      <c r="K381" s="9">
        <v>-2.0157332000000001</v>
      </c>
      <c r="L381" s="9">
        <v>-0.65200024999999995</v>
      </c>
      <c r="M381" s="9">
        <v>-0.65200024999999995</v>
      </c>
      <c r="N381" s="9">
        <v>39</v>
      </c>
      <c r="O381" s="9">
        <v>-0.181111175108638</v>
      </c>
      <c r="P381">
        <v>0</v>
      </c>
      <c r="Q381" s="9">
        <v>56.524997999999997</v>
      </c>
      <c r="R381" s="9">
        <v>0</v>
      </c>
      <c r="S381" s="9">
        <v>3.20039384693839E-4</v>
      </c>
      <c r="T381" s="9">
        <v>0</v>
      </c>
      <c r="U381" s="9">
        <v>82937165.994307399</v>
      </c>
      <c r="V381" s="9">
        <v>316.085792015001</v>
      </c>
      <c r="W381" s="9">
        <v>0.181111175108638</v>
      </c>
      <c r="X381" s="9">
        <v>0</v>
      </c>
      <c r="Y381" s="9">
        <v>0.181111175108638</v>
      </c>
      <c r="Z381" s="9">
        <v>0</v>
      </c>
      <c r="AA381" s="9">
        <v>0</v>
      </c>
      <c r="AB381" s="9">
        <v>3.5606341000000001E-3</v>
      </c>
      <c r="AC381" s="9">
        <v>876.31701999999996</v>
      </c>
      <c r="AQ381" s="9" t="e">
        <f>K381-#REF!</f>
        <v>#REF!</v>
      </c>
    </row>
    <row r="382" spans="1:43" x14ac:dyDescent="0.3">
      <c r="A382">
        <v>2</v>
      </c>
      <c r="B382">
        <v>0</v>
      </c>
      <c r="C382">
        <v>0</v>
      </c>
      <c r="D382">
        <v>0</v>
      </c>
      <c r="E382" s="9">
        <v>0</v>
      </c>
      <c r="F382" s="9">
        <v>0</v>
      </c>
      <c r="G382" s="9">
        <v>0</v>
      </c>
      <c r="H382" s="9">
        <v>317.08579198973803</v>
      </c>
      <c r="I382" s="9">
        <v>-1.7669425999999999</v>
      </c>
      <c r="J382" s="9">
        <v>-1.7663245000000001</v>
      </c>
      <c r="K382" s="9">
        <v>-1.9967950999999999</v>
      </c>
      <c r="L382" s="9">
        <v>-0.65399664999999996</v>
      </c>
      <c r="M382" s="9">
        <v>-0.65399664999999996</v>
      </c>
      <c r="N382" s="9">
        <v>39</v>
      </c>
      <c r="O382" s="9">
        <v>-0.181665728683438</v>
      </c>
      <c r="P382">
        <v>0</v>
      </c>
      <c r="Q382" s="9">
        <v>56.524997999999997</v>
      </c>
      <c r="R382" s="9">
        <v>0</v>
      </c>
      <c r="S382" s="9">
        <v>3.2101890877440302E-4</v>
      </c>
      <c r="T382" s="9">
        <v>0</v>
      </c>
      <c r="U382" s="9">
        <v>82179234.037193999</v>
      </c>
      <c r="V382" s="9">
        <v>317.08579198973803</v>
      </c>
      <c r="W382" s="9">
        <v>0.181665728683438</v>
      </c>
      <c r="X382" s="9">
        <v>0</v>
      </c>
      <c r="Y382" s="9">
        <v>0.181665728683438</v>
      </c>
      <c r="Z382" s="9">
        <v>0</v>
      </c>
      <c r="AA382" s="9">
        <v>0</v>
      </c>
      <c r="AB382" s="9">
        <v>3.526988E-3</v>
      </c>
      <c r="AC382" s="9">
        <v>884.57977000000005</v>
      </c>
      <c r="AQ382" s="9" t="e">
        <f>K382-#REF!</f>
        <v>#REF!</v>
      </c>
    </row>
    <row r="383" spans="1:43" x14ac:dyDescent="0.3">
      <c r="A383">
        <v>2</v>
      </c>
      <c r="B383">
        <v>0</v>
      </c>
      <c r="C383">
        <v>0</v>
      </c>
      <c r="D383">
        <v>0</v>
      </c>
      <c r="E383" s="9">
        <v>0</v>
      </c>
      <c r="F383" s="9">
        <v>0</v>
      </c>
      <c r="G383" s="9">
        <v>0</v>
      </c>
      <c r="H383" s="9">
        <v>318.08579196447602</v>
      </c>
      <c r="I383" s="9">
        <v>-1.7670267</v>
      </c>
      <c r="J383" s="9">
        <v>-1.7665719</v>
      </c>
      <c r="K383" s="9">
        <v>-2.0787586999999998</v>
      </c>
      <c r="L383" s="9">
        <v>-0.65596222999999998</v>
      </c>
      <c r="M383" s="9">
        <v>-0.65596222999999998</v>
      </c>
      <c r="N383" s="9">
        <v>39</v>
      </c>
      <c r="O383" s="9">
        <v>-0.18221172441141401</v>
      </c>
      <c r="P383">
        <v>0</v>
      </c>
      <c r="Q383" s="9">
        <v>56.524997999999997</v>
      </c>
      <c r="R383" s="9">
        <v>0</v>
      </c>
      <c r="S383" s="9">
        <v>3.2198344836962601E-4</v>
      </c>
      <c r="T383" s="9">
        <v>0</v>
      </c>
      <c r="U383" s="9">
        <v>85070417.648052797</v>
      </c>
      <c r="V383" s="9">
        <v>318.08579196447602</v>
      </c>
      <c r="W383" s="9">
        <v>0.18221172441141401</v>
      </c>
      <c r="X383" s="9">
        <v>0</v>
      </c>
      <c r="Y383" s="9">
        <v>0.18221172441141401</v>
      </c>
      <c r="Z383" s="9">
        <v>0</v>
      </c>
      <c r="AA383" s="9">
        <v>0</v>
      </c>
      <c r="AB383" s="9">
        <v>3.6722766000000001E-3</v>
      </c>
      <c r="AC383" s="9">
        <v>849.82056</v>
      </c>
      <c r="AQ383" s="9" t="e">
        <f>K383-#REF!</f>
        <v>#REF!</v>
      </c>
    </row>
    <row r="384" spans="1:43" x14ac:dyDescent="0.3">
      <c r="A384">
        <v>2</v>
      </c>
      <c r="B384">
        <v>0</v>
      </c>
      <c r="C384">
        <v>0</v>
      </c>
      <c r="D384">
        <v>0</v>
      </c>
      <c r="E384" s="9">
        <v>0</v>
      </c>
      <c r="F384" s="9">
        <v>0</v>
      </c>
      <c r="G384" s="9">
        <v>0</v>
      </c>
      <c r="H384" s="9">
        <v>319.085791939214</v>
      </c>
      <c r="I384" s="9">
        <v>-1.7669275</v>
      </c>
      <c r="J384" s="9">
        <v>-1.7666261999999999</v>
      </c>
      <c r="K384" s="9">
        <v>-1.9884881999999999</v>
      </c>
      <c r="L384" s="9">
        <v>-0.65791820999999995</v>
      </c>
      <c r="M384" s="9">
        <v>-0.65791820999999995</v>
      </c>
      <c r="N384" s="9">
        <v>39</v>
      </c>
      <c r="O384" s="9">
        <v>-0.18275505875592099</v>
      </c>
      <c r="P384">
        <v>0</v>
      </c>
      <c r="Q384" s="9">
        <v>56.524997999999997</v>
      </c>
      <c r="R384" s="9">
        <v>0</v>
      </c>
      <c r="S384" s="9">
        <v>3.2294330843376802E-4</v>
      </c>
      <c r="T384" s="9">
        <v>0</v>
      </c>
      <c r="U384" s="9">
        <v>85929873.301156804</v>
      </c>
      <c r="V384" s="9">
        <v>319.085791939214</v>
      </c>
      <c r="W384" s="9">
        <v>0.18275505875592099</v>
      </c>
      <c r="X384" s="9">
        <v>0</v>
      </c>
      <c r="Y384" s="9">
        <v>0.18275505875592099</v>
      </c>
      <c r="Z384" s="9">
        <v>0</v>
      </c>
      <c r="AA384" s="9">
        <v>0</v>
      </c>
      <c r="AB384" s="9">
        <v>3.5129154999999999E-3</v>
      </c>
      <c r="AC384" s="9">
        <v>888.42682000000002</v>
      </c>
      <c r="AQ384" s="9" t="e">
        <f>K384-#REF!</f>
        <v>#REF!</v>
      </c>
    </row>
    <row r="385" spans="1:43" x14ac:dyDescent="0.3">
      <c r="A385">
        <v>2</v>
      </c>
      <c r="B385">
        <v>0</v>
      </c>
      <c r="C385">
        <v>0</v>
      </c>
      <c r="D385">
        <v>0</v>
      </c>
      <c r="E385" s="9">
        <v>0</v>
      </c>
      <c r="F385" s="9">
        <v>0</v>
      </c>
      <c r="G385" s="9">
        <v>0</v>
      </c>
      <c r="H385" s="9">
        <v>320.08579191395199</v>
      </c>
      <c r="I385" s="9">
        <v>-1.7669286</v>
      </c>
      <c r="J385" s="9">
        <v>-1.7667027</v>
      </c>
      <c r="K385" s="9">
        <v>-2.0357381999999999</v>
      </c>
      <c r="L385" s="9">
        <v>-0.65989321000000001</v>
      </c>
      <c r="M385" s="9">
        <v>-0.65989321000000001</v>
      </c>
      <c r="N385" s="9">
        <v>39</v>
      </c>
      <c r="O385" s="9">
        <v>-0.183303665708277</v>
      </c>
      <c r="P385">
        <v>0</v>
      </c>
      <c r="Q385" s="9">
        <v>56.524997999999997</v>
      </c>
      <c r="R385" s="9">
        <v>0</v>
      </c>
      <c r="S385" s="9">
        <v>3.23912541091871E-4</v>
      </c>
      <c r="T385" s="9">
        <v>0</v>
      </c>
      <c r="U385" s="9">
        <v>87056668.885024995</v>
      </c>
      <c r="V385" s="9">
        <v>320.08579191395199</v>
      </c>
      <c r="W385" s="9">
        <v>0.183303665708277</v>
      </c>
      <c r="X385" s="9">
        <v>0</v>
      </c>
      <c r="Y385" s="9">
        <v>0.183303665708277</v>
      </c>
      <c r="Z385" s="9">
        <v>0</v>
      </c>
      <c r="AA385" s="9">
        <v>0</v>
      </c>
      <c r="AB385" s="9">
        <v>3.5965440000000001E-3</v>
      </c>
      <c r="AC385" s="9">
        <v>867.84375</v>
      </c>
      <c r="AQ385" s="9" t="e">
        <f>K385-#REF!</f>
        <v>#REF!</v>
      </c>
    </row>
    <row r="386" spans="1:43" x14ac:dyDescent="0.3">
      <c r="A386">
        <v>2</v>
      </c>
      <c r="B386">
        <v>0</v>
      </c>
      <c r="C386">
        <v>0</v>
      </c>
      <c r="D386">
        <v>0</v>
      </c>
      <c r="E386" s="9">
        <v>0</v>
      </c>
      <c r="F386" s="9">
        <v>0</v>
      </c>
      <c r="G386" s="9">
        <v>0</v>
      </c>
      <c r="H386" s="9">
        <v>321.08579188868998</v>
      </c>
      <c r="I386" s="9">
        <v>-1.7671484</v>
      </c>
      <c r="J386" s="9">
        <v>-1.7680893</v>
      </c>
      <c r="K386" s="9">
        <v>-2.0662601</v>
      </c>
      <c r="L386" s="9">
        <v>-0.66187613999999995</v>
      </c>
      <c r="M386" s="9">
        <v>-0.66187613999999995</v>
      </c>
      <c r="N386" s="9">
        <v>39</v>
      </c>
      <c r="O386" s="9">
        <v>-0.183854478129618</v>
      </c>
      <c r="P386">
        <v>0</v>
      </c>
      <c r="Q386" s="9">
        <v>56.524997999999997</v>
      </c>
      <c r="R386" s="9">
        <v>0</v>
      </c>
      <c r="S386" s="9">
        <v>3.2488642791696898E-4</v>
      </c>
      <c r="T386" s="9">
        <v>0</v>
      </c>
      <c r="U386" s="9">
        <v>106867985.638568</v>
      </c>
      <c r="V386" s="9">
        <v>321.08579188868998</v>
      </c>
      <c r="W386" s="9">
        <v>0.183854478129618</v>
      </c>
      <c r="X386" s="9">
        <v>0</v>
      </c>
      <c r="Y386" s="9">
        <v>0.183854478129618</v>
      </c>
      <c r="Z386" s="9">
        <v>0</v>
      </c>
      <c r="AA386" s="9">
        <v>0</v>
      </c>
      <c r="AB386" s="9">
        <v>3.6533324000000002E-3</v>
      </c>
      <c r="AC386" s="9">
        <v>855.69542999999999</v>
      </c>
      <c r="AQ386" s="9" t="e">
        <f>K386-#REF!</f>
        <v>#REF!</v>
      </c>
    </row>
    <row r="387" spans="1:43" x14ac:dyDescent="0.3">
      <c r="A387">
        <v>2</v>
      </c>
      <c r="B387">
        <v>0</v>
      </c>
      <c r="C387">
        <v>0</v>
      </c>
      <c r="D387">
        <v>0</v>
      </c>
      <c r="E387" s="9">
        <v>0</v>
      </c>
      <c r="F387" s="9">
        <v>0</v>
      </c>
      <c r="G387" s="9">
        <v>0</v>
      </c>
      <c r="H387" s="9">
        <v>322.08579186342803</v>
      </c>
      <c r="I387" s="9">
        <v>-1.7668842</v>
      </c>
      <c r="J387" s="9">
        <v>-1.7675685999999999</v>
      </c>
      <c r="K387" s="9">
        <v>-1.8922734999999999</v>
      </c>
      <c r="L387" s="9">
        <v>-0.66383004000000001</v>
      </c>
      <c r="M387" s="9">
        <v>-0.66383004000000001</v>
      </c>
      <c r="N387" s="9">
        <v>39</v>
      </c>
      <c r="O387" s="9">
        <v>-0.18439723697706001</v>
      </c>
      <c r="P387">
        <v>0</v>
      </c>
      <c r="Q387" s="9">
        <v>56.524997999999997</v>
      </c>
      <c r="R387" s="9">
        <v>0</v>
      </c>
      <c r="S387" s="9">
        <v>3.2584577569969399E-4</v>
      </c>
      <c r="T387" s="9">
        <v>0</v>
      </c>
      <c r="U387" s="9">
        <v>98870957.9599659</v>
      </c>
      <c r="V387" s="9">
        <v>322.08579186342803</v>
      </c>
      <c r="W387" s="9">
        <v>0.18439723697706001</v>
      </c>
      <c r="X387" s="9">
        <v>0</v>
      </c>
      <c r="Y387" s="9">
        <v>0.18439723697706001</v>
      </c>
      <c r="Z387" s="9">
        <v>0</v>
      </c>
      <c r="AA387" s="9">
        <v>0</v>
      </c>
      <c r="AB387" s="9">
        <v>3.3447233000000001E-3</v>
      </c>
      <c r="AC387" s="9">
        <v>934.09784000000002</v>
      </c>
      <c r="AQ387" s="9" t="e">
        <f>K387-#REF!</f>
        <v>#REF!</v>
      </c>
    </row>
    <row r="388" spans="1:43" x14ac:dyDescent="0.3">
      <c r="A388">
        <v>2</v>
      </c>
      <c r="B388">
        <v>0</v>
      </c>
      <c r="C388">
        <v>0</v>
      </c>
      <c r="D388">
        <v>0</v>
      </c>
      <c r="E388" s="9">
        <v>0</v>
      </c>
      <c r="F388" s="9">
        <v>0</v>
      </c>
      <c r="G388" s="9">
        <v>0</v>
      </c>
      <c r="H388" s="9">
        <v>323.08579183816602</v>
      </c>
      <c r="I388" s="9">
        <v>-1.7670444000000001</v>
      </c>
      <c r="J388" s="9">
        <v>-1.7680104999999999</v>
      </c>
      <c r="K388" s="9">
        <v>-2.0041112999999999</v>
      </c>
      <c r="L388" s="9">
        <v>-0.66580897999999999</v>
      </c>
      <c r="M388" s="9">
        <v>-0.66580897999999999</v>
      </c>
      <c r="N388" s="9">
        <v>39</v>
      </c>
      <c r="O388" s="9">
        <v>-0.18494693474094701</v>
      </c>
      <c r="P388">
        <v>0</v>
      </c>
      <c r="Q388" s="9">
        <v>56.524997999999997</v>
      </c>
      <c r="R388" s="9">
        <v>0</v>
      </c>
      <c r="S388" s="9">
        <v>3.2681765785281402E-4</v>
      </c>
      <c r="T388" s="9">
        <v>0</v>
      </c>
      <c r="U388" s="9">
        <v>106152435.823172</v>
      </c>
      <c r="V388" s="9">
        <v>323.08579183816602</v>
      </c>
      <c r="W388" s="9">
        <v>0.18494693474094701</v>
      </c>
      <c r="X388" s="9">
        <v>0</v>
      </c>
      <c r="Y388" s="9">
        <v>0.18494693474094701</v>
      </c>
      <c r="Z388" s="9">
        <v>0</v>
      </c>
      <c r="AA388" s="9">
        <v>0</v>
      </c>
      <c r="AB388" s="9">
        <v>3.5432898000000001E-3</v>
      </c>
      <c r="AC388" s="9">
        <v>882.19177000000002</v>
      </c>
      <c r="AQ388" s="9" t="e">
        <f>K388-#REF!</f>
        <v>#REF!</v>
      </c>
    </row>
    <row r="389" spans="1:43" x14ac:dyDescent="0.3">
      <c r="A389">
        <v>2</v>
      </c>
      <c r="B389">
        <v>0</v>
      </c>
      <c r="C389">
        <v>0</v>
      </c>
      <c r="D389">
        <v>0</v>
      </c>
      <c r="E389" s="9">
        <v>0</v>
      </c>
      <c r="F389" s="9">
        <v>0</v>
      </c>
      <c r="G389" s="9">
        <v>0</v>
      </c>
      <c r="H389" s="9">
        <v>324.08579181290401</v>
      </c>
      <c r="I389" s="9">
        <v>-1.7669134</v>
      </c>
      <c r="J389" s="9">
        <v>-1.7678318</v>
      </c>
      <c r="K389" s="9">
        <v>-1.9018378</v>
      </c>
      <c r="L389" s="9">
        <v>-0.66775054</v>
      </c>
      <c r="M389" s="9">
        <v>-0.66775054</v>
      </c>
      <c r="N389" s="9">
        <v>39</v>
      </c>
      <c r="O389" s="9">
        <v>-0.18548626667613399</v>
      </c>
      <c r="P389">
        <v>0</v>
      </c>
      <c r="Q389" s="9">
        <v>56.524997999999997</v>
      </c>
      <c r="R389" s="9">
        <v>0</v>
      </c>
      <c r="S389" s="9">
        <v>3.27771089663259E-4</v>
      </c>
      <c r="T389" s="9">
        <v>0</v>
      </c>
      <c r="U389" s="9">
        <v>103512911.44447599</v>
      </c>
      <c r="V389" s="9">
        <v>324.08579181290401</v>
      </c>
      <c r="W389" s="9">
        <v>0.18548626667613399</v>
      </c>
      <c r="X389" s="9">
        <v>0</v>
      </c>
      <c r="Y389" s="9">
        <v>0.18548626667613399</v>
      </c>
      <c r="Z389" s="9">
        <v>0</v>
      </c>
      <c r="AA389" s="9">
        <v>0</v>
      </c>
      <c r="AB389" s="9">
        <v>3.3621293999999999E-3</v>
      </c>
      <c r="AC389" s="9">
        <v>929.53869999999995</v>
      </c>
      <c r="AQ389" s="9" t="e">
        <f>K389-#REF!</f>
        <v>#REF!</v>
      </c>
    </row>
    <row r="390" spans="1:43" x14ac:dyDescent="0.3">
      <c r="A390">
        <v>2</v>
      </c>
      <c r="B390">
        <v>0</v>
      </c>
      <c r="C390">
        <v>0</v>
      </c>
      <c r="D390">
        <v>0</v>
      </c>
      <c r="E390" s="9">
        <v>0</v>
      </c>
      <c r="F390" s="9">
        <v>0</v>
      </c>
      <c r="G390" s="9">
        <v>0</v>
      </c>
      <c r="H390" s="9">
        <v>325.08579178764103</v>
      </c>
      <c r="I390" s="9">
        <v>-1.7669576</v>
      </c>
      <c r="J390" s="9">
        <v>-1.7661066999999999</v>
      </c>
      <c r="K390" s="9">
        <v>-1.9810196</v>
      </c>
      <c r="L390" s="9">
        <v>-0.66971946000000004</v>
      </c>
      <c r="M390" s="9">
        <v>-0.66971946000000004</v>
      </c>
      <c r="N390" s="9">
        <v>39</v>
      </c>
      <c r="O390" s="9">
        <v>-0.18603318290164</v>
      </c>
      <c r="P390">
        <v>0</v>
      </c>
      <c r="Q390" s="9">
        <v>56.524997999999997</v>
      </c>
      <c r="R390" s="9">
        <v>0</v>
      </c>
      <c r="S390" s="9">
        <v>3.2873701279109398E-4</v>
      </c>
      <c r="T390" s="9">
        <v>0</v>
      </c>
      <c r="U390" s="9">
        <v>81913158.9542173</v>
      </c>
      <c r="V390" s="9">
        <v>325.08579178764103</v>
      </c>
      <c r="W390" s="9">
        <v>0.18603318290164</v>
      </c>
      <c r="X390" s="9">
        <v>0</v>
      </c>
      <c r="Y390" s="9">
        <v>0.18603318290164</v>
      </c>
      <c r="Z390" s="9">
        <v>0</v>
      </c>
      <c r="AA390" s="9">
        <v>0</v>
      </c>
      <c r="AB390" s="9">
        <v>3.4986920999999999E-3</v>
      </c>
      <c r="AC390" s="9">
        <v>891.51397999999995</v>
      </c>
      <c r="AQ390" s="9" t="e">
        <f>K390-#REF!</f>
        <v>#REF!</v>
      </c>
    </row>
    <row r="391" spans="1:43" x14ac:dyDescent="0.3">
      <c r="A391">
        <v>2</v>
      </c>
      <c r="B391">
        <v>0</v>
      </c>
      <c r="C391">
        <v>0</v>
      </c>
      <c r="D391">
        <v>0</v>
      </c>
      <c r="E391" s="9">
        <v>0</v>
      </c>
      <c r="F391" s="9">
        <v>0</v>
      </c>
      <c r="G391" s="9">
        <v>0</v>
      </c>
      <c r="H391" s="9">
        <v>326.08579176237902</v>
      </c>
      <c r="I391" s="9">
        <v>-1.767012</v>
      </c>
      <c r="J391" s="9">
        <v>-1.7684025000000001</v>
      </c>
      <c r="K391" s="9">
        <v>-1.9150982999999999</v>
      </c>
      <c r="L391" s="9">
        <v>-0.67167549999999998</v>
      </c>
      <c r="M391" s="9">
        <v>-0.67167549999999998</v>
      </c>
      <c r="N391" s="9">
        <v>39</v>
      </c>
      <c r="O391" s="9">
        <v>-0.18657653575886601</v>
      </c>
      <c r="P391">
        <v>0</v>
      </c>
      <c r="Q391" s="9">
        <v>56.524997999999997</v>
      </c>
      <c r="R391" s="9">
        <v>0</v>
      </c>
      <c r="S391" s="9">
        <v>3.2969786720617801E-4</v>
      </c>
      <c r="T391" s="9">
        <v>0</v>
      </c>
      <c r="U391" s="9">
        <v>114225935.364502</v>
      </c>
      <c r="V391" s="9">
        <v>326.08579176237902</v>
      </c>
      <c r="W391" s="9">
        <v>0.18657653575886601</v>
      </c>
      <c r="X391" s="9">
        <v>0</v>
      </c>
      <c r="Y391" s="9">
        <v>0.18657653575886601</v>
      </c>
      <c r="Z391" s="9">
        <v>0</v>
      </c>
      <c r="AA391" s="9">
        <v>0</v>
      </c>
      <c r="AB391" s="9">
        <v>3.3866647E-3</v>
      </c>
      <c r="AC391" s="9">
        <v>923.40033000000005</v>
      </c>
      <c r="AQ391" s="9" t="e">
        <f>K391-#REF!</f>
        <v>#REF!</v>
      </c>
    </row>
    <row r="392" spans="1:43" x14ac:dyDescent="0.3">
      <c r="A392">
        <v>2</v>
      </c>
      <c r="B392">
        <v>0</v>
      </c>
      <c r="C392">
        <v>0</v>
      </c>
      <c r="D392">
        <v>0</v>
      </c>
      <c r="E392" s="9">
        <v>0</v>
      </c>
      <c r="F392" s="9">
        <v>0</v>
      </c>
      <c r="G392" s="9">
        <v>0</v>
      </c>
      <c r="H392" s="9">
        <v>327.08579173711701</v>
      </c>
      <c r="I392" s="9">
        <v>-1.7668995000000001</v>
      </c>
      <c r="J392" s="9">
        <v>-1.7673296000000001</v>
      </c>
      <c r="K392" s="9">
        <v>-1.9412763</v>
      </c>
      <c r="L392" s="9">
        <v>-0.67361747999999999</v>
      </c>
      <c r="M392" s="9">
        <v>-0.67361747999999999</v>
      </c>
      <c r="N392" s="9">
        <v>39</v>
      </c>
      <c r="O392" s="9">
        <v>-0.187115973708775</v>
      </c>
      <c r="P392">
        <v>0</v>
      </c>
      <c r="Q392" s="9">
        <v>56.524997999999997</v>
      </c>
      <c r="R392" s="9">
        <v>0</v>
      </c>
      <c r="S392" s="9">
        <v>3.3065123298309002E-4</v>
      </c>
      <c r="T392" s="9">
        <v>0</v>
      </c>
      <c r="U392" s="9">
        <v>96879887.433476701</v>
      </c>
      <c r="V392" s="9">
        <v>327.08579173711701</v>
      </c>
      <c r="W392" s="9">
        <v>0.187115973708775</v>
      </c>
      <c r="X392" s="9">
        <v>0</v>
      </c>
      <c r="Y392" s="9">
        <v>0.187115973708775</v>
      </c>
      <c r="Z392" s="9">
        <v>0</v>
      </c>
      <c r="AA392" s="9">
        <v>0</v>
      </c>
      <c r="AB392" s="9">
        <v>3.4308749999999999E-3</v>
      </c>
      <c r="AC392" s="9">
        <v>910.39568999999995</v>
      </c>
      <c r="AQ392" s="9" t="e">
        <f>K392-#REF!</f>
        <v>#REF!</v>
      </c>
    </row>
    <row r="393" spans="1:43" x14ac:dyDescent="0.3">
      <c r="A393">
        <v>2</v>
      </c>
      <c r="B393">
        <v>0</v>
      </c>
      <c r="C393">
        <v>0</v>
      </c>
      <c r="D393">
        <v>0</v>
      </c>
      <c r="E393" s="9">
        <v>0</v>
      </c>
      <c r="F393" s="9">
        <v>0</v>
      </c>
      <c r="G393" s="9">
        <v>0</v>
      </c>
      <c r="H393" s="9">
        <v>328.08579171185499</v>
      </c>
      <c r="I393" s="9">
        <v>-1.7669462</v>
      </c>
      <c r="J393" s="9">
        <v>-1.7659472000000001</v>
      </c>
      <c r="K393" s="9">
        <v>-1.8707442000000001</v>
      </c>
      <c r="L393" s="9">
        <v>-0.67553925999999997</v>
      </c>
      <c r="M393" s="9">
        <v>-0.67553925999999997</v>
      </c>
      <c r="N393" s="9">
        <v>39</v>
      </c>
      <c r="O393" s="9">
        <v>-0.18764979430050299</v>
      </c>
      <c r="P393">
        <v>0</v>
      </c>
      <c r="Q393" s="9">
        <v>56.524997999999997</v>
      </c>
      <c r="R393" s="9">
        <v>0</v>
      </c>
      <c r="S393" s="9">
        <v>3.31593941209707E-4</v>
      </c>
      <c r="T393" s="9">
        <v>0</v>
      </c>
      <c r="U393" s="9">
        <v>81043920.260904104</v>
      </c>
      <c r="V393" s="9">
        <v>328.08579171185499</v>
      </c>
      <c r="W393" s="9">
        <v>0.18764979430050299</v>
      </c>
      <c r="X393" s="9">
        <v>0</v>
      </c>
      <c r="Y393" s="9">
        <v>0.18764979430050299</v>
      </c>
      <c r="Z393" s="9">
        <v>0</v>
      </c>
      <c r="AA393" s="9">
        <v>0</v>
      </c>
      <c r="AB393" s="9">
        <v>3.3036355999999998E-3</v>
      </c>
      <c r="AC393" s="9">
        <v>943.98113999999998</v>
      </c>
      <c r="AQ393" s="9" t="e">
        <f>K393-#REF!</f>
        <v>#REF!</v>
      </c>
    </row>
    <row r="394" spans="1:43" x14ac:dyDescent="0.3">
      <c r="A394">
        <v>2</v>
      </c>
      <c r="B394">
        <v>0</v>
      </c>
      <c r="C394">
        <v>0</v>
      </c>
      <c r="D394">
        <v>0</v>
      </c>
      <c r="E394" s="9">
        <v>0</v>
      </c>
      <c r="F394" s="9">
        <v>0</v>
      </c>
      <c r="G394" s="9">
        <v>0</v>
      </c>
      <c r="H394" s="9">
        <v>329.08579168659298</v>
      </c>
      <c r="I394" s="9">
        <v>-1.7670577000000001</v>
      </c>
      <c r="J394" s="9">
        <v>-1.7671108</v>
      </c>
      <c r="K394" s="9">
        <v>-1.889149</v>
      </c>
      <c r="L394" s="9">
        <v>-0.67743540000000002</v>
      </c>
      <c r="M394" s="9">
        <v>-0.67743540000000002</v>
      </c>
      <c r="N394" s="9">
        <v>39</v>
      </c>
      <c r="O394" s="9">
        <v>-0.18817649179608201</v>
      </c>
      <c r="P394">
        <v>0</v>
      </c>
      <c r="Q394" s="9">
        <v>56.524997999999997</v>
      </c>
      <c r="R394" s="9">
        <v>0</v>
      </c>
      <c r="S394" s="9">
        <v>3.3252468975105798E-4</v>
      </c>
      <c r="T394" s="9">
        <v>0</v>
      </c>
      <c r="U394" s="9">
        <v>94457294.7736644</v>
      </c>
      <c r="V394" s="9">
        <v>329.08579168659298</v>
      </c>
      <c r="W394" s="9">
        <v>0.18817649179608201</v>
      </c>
      <c r="X394" s="9">
        <v>0</v>
      </c>
      <c r="Y394" s="9">
        <v>0.18817649179608201</v>
      </c>
      <c r="Z394" s="9">
        <v>0</v>
      </c>
      <c r="AA394" s="9">
        <v>0</v>
      </c>
      <c r="AB394" s="9">
        <v>3.3383355000000002E-3</v>
      </c>
      <c r="AC394" s="9">
        <v>935.40044999999998</v>
      </c>
      <c r="AQ394" s="9" t="e">
        <f>K394-#REF!</f>
        <v>#REF!</v>
      </c>
    </row>
    <row r="395" spans="1:43" x14ac:dyDescent="0.3">
      <c r="A395">
        <v>2</v>
      </c>
      <c r="B395">
        <v>0</v>
      </c>
      <c r="C395">
        <v>0</v>
      </c>
      <c r="D395">
        <v>0</v>
      </c>
      <c r="E395" s="9">
        <v>0</v>
      </c>
      <c r="F395" s="9">
        <v>0</v>
      </c>
      <c r="G395" s="9">
        <v>0</v>
      </c>
      <c r="H395" s="9">
        <v>330.08579166133097</v>
      </c>
      <c r="I395" s="9">
        <v>-1.7669398000000001</v>
      </c>
      <c r="J395" s="9">
        <v>-1.7682195000000001</v>
      </c>
      <c r="K395" s="9">
        <v>-1.8680009</v>
      </c>
      <c r="L395" s="9">
        <v>-0.67932188999999998</v>
      </c>
      <c r="M395" s="9">
        <v>-0.67932188999999998</v>
      </c>
      <c r="N395" s="9">
        <v>39</v>
      </c>
      <c r="O395" s="9">
        <v>-0.188700527145716</v>
      </c>
      <c r="P395">
        <v>0</v>
      </c>
      <c r="Q395" s="9">
        <v>56.524997999999997</v>
      </c>
      <c r="R395" s="9">
        <v>0</v>
      </c>
      <c r="S395" s="9">
        <v>3.3345127948932802E-4</v>
      </c>
      <c r="T395" s="9">
        <v>0</v>
      </c>
      <c r="U395" s="9">
        <v>112039737.049813</v>
      </c>
      <c r="V395" s="9">
        <v>330.08579166133097</v>
      </c>
      <c r="W395" s="9">
        <v>0.188700527145716</v>
      </c>
      <c r="X395" s="9">
        <v>0</v>
      </c>
      <c r="Y395" s="9">
        <v>0.188700527145716</v>
      </c>
      <c r="Z395" s="9">
        <v>0</v>
      </c>
      <c r="AA395" s="9">
        <v>0</v>
      </c>
      <c r="AB395" s="9">
        <v>3.3030353999999999E-3</v>
      </c>
      <c r="AC395" s="9">
        <v>946.58385999999996</v>
      </c>
      <c r="AQ395" s="9" t="e">
        <f>K395-#REF!</f>
        <v>#REF!</v>
      </c>
    </row>
    <row r="396" spans="1:43" x14ac:dyDescent="0.3">
      <c r="A396">
        <v>2</v>
      </c>
      <c r="B396">
        <v>0</v>
      </c>
      <c r="C396">
        <v>0</v>
      </c>
      <c r="D396">
        <v>0</v>
      </c>
      <c r="E396" s="9">
        <v>0</v>
      </c>
      <c r="F396" s="9">
        <v>0</v>
      </c>
      <c r="G396" s="9">
        <v>0</v>
      </c>
      <c r="H396" s="9">
        <v>331.08579163606902</v>
      </c>
      <c r="I396" s="9">
        <v>-1.7669241</v>
      </c>
      <c r="J396" s="9">
        <v>-1.7664975000000001</v>
      </c>
      <c r="K396" s="9">
        <v>-1.8720779000000001</v>
      </c>
      <c r="L396" s="9">
        <v>-0.68119978999999997</v>
      </c>
      <c r="M396" s="9">
        <v>-0.68119978999999997</v>
      </c>
      <c r="N396" s="9">
        <v>39</v>
      </c>
      <c r="O396" s="9">
        <v>-0.18922217095596899</v>
      </c>
      <c r="P396">
        <v>0</v>
      </c>
      <c r="Q396" s="9">
        <v>56.524997999999997</v>
      </c>
      <c r="R396" s="9">
        <v>0</v>
      </c>
      <c r="S396" s="9">
        <v>3.3437275521118801E-4</v>
      </c>
      <c r="T396" s="9">
        <v>0</v>
      </c>
      <c r="U396" s="9">
        <v>87499321.993216604</v>
      </c>
      <c r="V396" s="9">
        <v>331.08579163606902</v>
      </c>
      <c r="W396" s="9">
        <v>0.18922217095596899</v>
      </c>
      <c r="X396" s="9">
        <v>0</v>
      </c>
      <c r="Y396" s="9">
        <v>0.18922217095596899</v>
      </c>
      <c r="Z396" s="9">
        <v>0</v>
      </c>
      <c r="AA396" s="9">
        <v>0</v>
      </c>
      <c r="AB396" s="9">
        <v>3.3070209999999998E-3</v>
      </c>
      <c r="AC396" s="9">
        <v>943.60253999999998</v>
      </c>
      <c r="AQ396" s="9" t="e">
        <f>K396-#REF!</f>
        <v>#REF!</v>
      </c>
    </row>
    <row r="397" spans="1:43" x14ac:dyDescent="0.3">
      <c r="A397">
        <v>2</v>
      </c>
      <c r="B397">
        <v>0</v>
      </c>
      <c r="C397">
        <v>0</v>
      </c>
      <c r="D397">
        <v>0</v>
      </c>
      <c r="E397" s="9">
        <v>0</v>
      </c>
      <c r="F397" s="9">
        <v>0</v>
      </c>
      <c r="G397" s="9">
        <v>0</v>
      </c>
      <c r="H397" s="9">
        <v>332.08579161080701</v>
      </c>
      <c r="I397" s="9">
        <v>-1.7671083000000001</v>
      </c>
      <c r="J397" s="9">
        <v>-1.7658322</v>
      </c>
      <c r="K397" s="9">
        <v>-1.9421146</v>
      </c>
      <c r="L397" s="9">
        <v>-0.68306219999999995</v>
      </c>
      <c r="M397" s="9">
        <v>-0.68306219999999995</v>
      </c>
      <c r="N397" s="9">
        <v>39</v>
      </c>
      <c r="O397" s="9">
        <v>-0.18973949539333501</v>
      </c>
      <c r="P397">
        <v>0</v>
      </c>
      <c r="Q397" s="9">
        <v>56.524997999999997</v>
      </c>
      <c r="R397" s="9">
        <v>0</v>
      </c>
      <c r="S397" s="9">
        <v>3.3528628236339201E-4</v>
      </c>
      <c r="T397" s="9">
        <v>0</v>
      </c>
      <c r="U397" s="9">
        <v>80830900.805510104</v>
      </c>
      <c r="V397" s="9">
        <v>332.08579161080701</v>
      </c>
      <c r="W397" s="9">
        <v>0.18973949539333501</v>
      </c>
      <c r="X397" s="9">
        <v>0</v>
      </c>
      <c r="Y397" s="9">
        <v>0.18973949539333501</v>
      </c>
      <c r="Z397" s="9">
        <v>0</v>
      </c>
      <c r="AA397" s="9">
        <v>0</v>
      </c>
      <c r="AB397" s="9">
        <v>3.4294485E-3</v>
      </c>
      <c r="AC397" s="9">
        <v>909.23168999999996</v>
      </c>
      <c r="AQ397" s="9" t="e">
        <f>K397-#REF!</f>
        <v>#REF!</v>
      </c>
    </row>
    <row r="398" spans="1:43" x14ac:dyDescent="0.3">
      <c r="A398">
        <v>2</v>
      </c>
      <c r="B398">
        <v>0</v>
      </c>
      <c r="C398">
        <v>0</v>
      </c>
      <c r="D398">
        <v>0</v>
      </c>
      <c r="E398" s="9">
        <v>0</v>
      </c>
      <c r="F398" s="9">
        <v>0</v>
      </c>
      <c r="G398" s="9">
        <v>0</v>
      </c>
      <c r="H398" s="9">
        <v>333.08579158554397</v>
      </c>
      <c r="I398" s="9">
        <v>-1.7668762</v>
      </c>
      <c r="J398" s="9">
        <v>-1.7659735999999999</v>
      </c>
      <c r="K398" s="9">
        <v>-1.8147682000000001</v>
      </c>
      <c r="L398" s="9">
        <v>-0.68494195000000002</v>
      </c>
      <c r="M398" s="9">
        <v>-0.68494195000000002</v>
      </c>
      <c r="N398" s="9">
        <v>39</v>
      </c>
      <c r="O398" s="9">
        <v>-0.19026165403234899</v>
      </c>
      <c r="P398">
        <v>0</v>
      </c>
      <c r="Q398" s="9">
        <v>56.524997999999997</v>
      </c>
      <c r="R398" s="9">
        <v>0</v>
      </c>
      <c r="S398" s="9">
        <v>3.3620839119262599E-4</v>
      </c>
      <c r="T398" s="9">
        <v>0</v>
      </c>
      <c r="U398" s="9">
        <v>82432492.025944695</v>
      </c>
      <c r="V398" s="9">
        <v>333.08579158554397</v>
      </c>
      <c r="W398" s="9">
        <v>0.19026165403234899</v>
      </c>
      <c r="X398" s="9">
        <v>0</v>
      </c>
      <c r="Y398" s="9">
        <v>0.19026165403234899</v>
      </c>
      <c r="Z398" s="9">
        <v>0</v>
      </c>
      <c r="AA398" s="9">
        <v>0</v>
      </c>
      <c r="AB398" s="9">
        <v>3.2048326000000001E-3</v>
      </c>
      <c r="AC398" s="9">
        <v>973.11248999999998</v>
      </c>
      <c r="AQ398" s="9" t="e">
        <f>K398-#REF!</f>
        <v>#REF!</v>
      </c>
    </row>
    <row r="399" spans="1:43" x14ac:dyDescent="0.3">
      <c r="A399">
        <v>2</v>
      </c>
      <c r="B399">
        <v>0</v>
      </c>
      <c r="C399">
        <v>0</v>
      </c>
      <c r="D399">
        <v>0</v>
      </c>
      <c r="E399" s="9">
        <v>0</v>
      </c>
      <c r="F399" s="9">
        <v>0</v>
      </c>
      <c r="G399" s="9">
        <v>0</v>
      </c>
      <c r="H399" s="9">
        <v>334.08579156028202</v>
      </c>
      <c r="I399" s="9">
        <v>-1.7669101</v>
      </c>
      <c r="J399" s="9">
        <v>-1.7657309999999999</v>
      </c>
      <c r="K399" s="9">
        <v>-1.7468272</v>
      </c>
      <c r="L399" s="9">
        <v>-0.68678826000000004</v>
      </c>
      <c r="M399" s="9">
        <v>-0.68678826000000004</v>
      </c>
      <c r="N399" s="9">
        <v>39</v>
      </c>
      <c r="O399" s="9">
        <v>-0.19077451363746301</v>
      </c>
      <c r="P399">
        <v>0</v>
      </c>
      <c r="Q399" s="9">
        <v>56.524997999999997</v>
      </c>
      <c r="R399" s="9">
        <v>0</v>
      </c>
      <c r="S399" s="9">
        <v>3.3711397255343898E-4</v>
      </c>
      <c r="T399" s="9">
        <v>0</v>
      </c>
      <c r="U399" s="9">
        <v>80309985.093650401</v>
      </c>
      <c r="V399" s="9">
        <v>334.08579156028202</v>
      </c>
      <c r="W399" s="9">
        <v>0.19077451363746301</v>
      </c>
      <c r="X399" s="9">
        <v>0</v>
      </c>
      <c r="Y399" s="9">
        <v>0.19077451363746301</v>
      </c>
      <c r="Z399" s="9">
        <v>0</v>
      </c>
      <c r="AA399" s="9">
        <v>0</v>
      </c>
      <c r="AB399" s="9">
        <v>3.0844269999999998E-3</v>
      </c>
      <c r="AC399" s="9">
        <v>1010.8218000000001</v>
      </c>
      <c r="AQ399" s="9" t="e">
        <f>K399-#REF!</f>
        <v>#REF!</v>
      </c>
    </row>
    <row r="400" spans="1:43" x14ac:dyDescent="0.3">
      <c r="A400">
        <v>2</v>
      </c>
      <c r="B400">
        <v>0</v>
      </c>
      <c r="C400">
        <v>0</v>
      </c>
      <c r="D400">
        <v>0</v>
      </c>
      <c r="E400" s="9">
        <v>0</v>
      </c>
      <c r="F400" s="9">
        <v>0</v>
      </c>
      <c r="G400" s="9">
        <v>0</v>
      </c>
      <c r="H400" s="9">
        <v>335.08579153502001</v>
      </c>
      <c r="I400" s="9">
        <v>-1.7668743</v>
      </c>
      <c r="J400" s="9">
        <v>-1.7684124999999999</v>
      </c>
      <c r="K400" s="9">
        <v>-2.1555399999999998</v>
      </c>
      <c r="L400" s="9">
        <v>-0.68867909999999999</v>
      </c>
      <c r="M400" s="9">
        <v>-0.68867909999999999</v>
      </c>
      <c r="N400" s="9">
        <v>39</v>
      </c>
      <c r="O400" s="9">
        <v>-0.19129975144165701</v>
      </c>
      <c r="P400">
        <v>0</v>
      </c>
      <c r="Q400" s="9">
        <v>56.524997999999997</v>
      </c>
      <c r="R400" s="9">
        <v>0</v>
      </c>
      <c r="S400" s="9">
        <v>3.38042800819565E-4</v>
      </c>
      <c r="T400" s="9">
        <v>0</v>
      </c>
      <c r="U400" s="9">
        <v>117317365.944995</v>
      </c>
      <c r="V400" s="9">
        <v>335.08579153502001</v>
      </c>
      <c r="W400" s="9">
        <v>0.19129975144165701</v>
      </c>
      <c r="X400" s="9">
        <v>0</v>
      </c>
      <c r="Y400" s="9">
        <v>0.19129975144165701</v>
      </c>
      <c r="Z400" s="9">
        <v>0</v>
      </c>
      <c r="AA400" s="9">
        <v>0</v>
      </c>
      <c r="AB400" s="9">
        <v>3.8118837000000001E-3</v>
      </c>
      <c r="AC400" s="9">
        <v>820.40344000000005</v>
      </c>
      <c r="AQ400" s="9" t="e">
        <f>K400-#REF!</f>
        <v>#REF!</v>
      </c>
    </row>
    <row r="401" spans="1:43" x14ac:dyDescent="0.3">
      <c r="A401">
        <v>2</v>
      </c>
      <c r="B401">
        <v>0</v>
      </c>
      <c r="C401">
        <v>0</v>
      </c>
      <c r="D401">
        <v>0</v>
      </c>
      <c r="E401" s="9">
        <v>0</v>
      </c>
      <c r="F401" s="9">
        <v>0</v>
      </c>
      <c r="G401" s="9">
        <v>0</v>
      </c>
      <c r="H401" s="9">
        <v>336.085791509758</v>
      </c>
      <c r="I401" s="9">
        <v>-1.7671165</v>
      </c>
      <c r="J401" s="9">
        <v>-1.7680916</v>
      </c>
      <c r="K401" s="9">
        <v>-2.0172192999999998</v>
      </c>
      <c r="L401" s="9">
        <v>-0.69083302999999996</v>
      </c>
      <c r="M401" s="9">
        <v>-0.69083302999999996</v>
      </c>
      <c r="N401" s="9">
        <v>39</v>
      </c>
      <c r="O401" s="9">
        <v>-0.19189806661872699</v>
      </c>
      <c r="P401">
        <v>0</v>
      </c>
      <c r="Q401" s="9">
        <v>56.524997999999997</v>
      </c>
      <c r="R401" s="9">
        <v>0</v>
      </c>
      <c r="S401" s="9">
        <v>3.39100676053494E-4</v>
      </c>
      <c r="T401" s="9">
        <v>0</v>
      </c>
      <c r="U401" s="9">
        <v>111584241.158382</v>
      </c>
      <c r="V401" s="9">
        <v>336.085791509758</v>
      </c>
      <c r="W401" s="9">
        <v>0.19189806661872699</v>
      </c>
      <c r="X401" s="9">
        <v>0</v>
      </c>
      <c r="Y401" s="9">
        <v>0.19189806661872699</v>
      </c>
      <c r="Z401" s="9">
        <v>0</v>
      </c>
      <c r="AA401" s="9">
        <v>0</v>
      </c>
      <c r="AB401" s="9">
        <v>3.5666283000000002E-3</v>
      </c>
      <c r="AC401" s="9">
        <v>876.49945000000002</v>
      </c>
      <c r="AQ401" s="9" t="e">
        <f>K401-#REF!</f>
        <v>#REF!</v>
      </c>
    </row>
    <row r="402" spans="1:43" x14ac:dyDescent="0.3">
      <c r="A402">
        <v>2</v>
      </c>
      <c r="B402">
        <v>0</v>
      </c>
      <c r="C402">
        <v>0</v>
      </c>
      <c r="D402">
        <v>0</v>
      </c>
      <c r="E402" s="9">
        <v>0</v>
      </c>
      <c r="F402" s="9">
        <v>0</v>
      </c>
      <c r="G402" s="9">
        <v>0</v>
      </c>
      <c r="H402" s="9">
        <v>337.08579148449599</v>
      </c>
      <c r="I402" s="9">
        <v>-1.7671121000000001</v>
      </c>
      <c r="J402" s="9">
        <v>-1.7688341000000001</v>
      </c>
      <c r="K402" s="9">
        <v>-2.0261741</v>
      </c>
      <c r="L402" s="9">
        <v>-0.69293791000000005</v>
      </c>
      <c r="M402" s="9">
        <v>-0.69293791000000005</v>
      </c>
      <c r="N402" s="9">
        <v>39</v>
      </c>
      <c r="O402" s="9">
        <v>-0.19248275134697801</v>
      </c>
      <c r="P402">
        <v>0</v>
      </c>
      <c r="Q402" s="9">
        <v>56.524997999999997</v>
      </c>
      <c r="R402" s="9">
        <v>0</v>
      </c>
      <c r="S402" s="9">
        <v>3.4013489293271E-4</v>
      </c>
      <c r="T402" s="9">
        <v>0</v>
      </c>
      <c r="U402" s="9">
        <v>127177710.850229</v>
      </c>
      <c r="V402" s="9">
        <v>337.08579148449599</v>
      </c>
      <c r="W402" s="9">
        <v>0.19248275134697801</v>
      </c>
      <c r="X402" s="9">
        <v>0</v>
      </c>
      <c r="Y402" s="9">
        <v>0.19248275134697801</v>
      </c>
      <c r="Z402" s="9">
        <v>0</v>
      </c>
      <c r="AA402" s="9">
        <v>0</v>
      </c>
      <c r="AB402" s="9">
        <v>3.5839658E-3</v>
      </c>
      <c r="AC402" s="9">
        <v>872.99219000000005</v>
      </c>
      <c r="AQ402" s="9" t="e">
        <f>K402-#REF!</f>
        <v>#REF!</v>
      </c>
    </row>
    <row r="403" spans="1:43" x14ac:dyDescent="0.3">
      <c r="A403">
        <v>2</v>
      </c>
      <c r="B403">
        <v>0</v>
      </c>
      <c r="C403">
        <v>0</v>
      </c>
      <c r="D403">
        <v>0</v>
      </c>
      <c r="E403" s="9">
        <v>0</v>
      </c>
      <c r="F403" s="9">
        <v>0</v>
      </c>
      <c r="G403" s="9">
        <v>0</v>
      </c>
      <c r="H403" s="9">
        <v>338.08579145923397</v>
      </c>
      <c r="I403" s="9">
        <v>-1.7670276</v>
      </c>
      <c r="J403" s="9">
        <v>-1.7662475</v>
      </c>
      <c r="K403" s="9">
        <v>-1.8931880000000001</v>
      </c>
      <c r="L403" s="9">
        <v>-0.69498926000000005</v>
      </c>
      <c r="M403" s="9">
        <v>-0.69498926000000005</v>
      </c>
      <c r="N403" s="9">
        <v>39</v>
      </c>
      <c r="O403" s="9">
        <v>-0.193052574939966</v>
      </c>
      <c r="P403">
        <v>0</v>
      </c>
      <c r="Q403" s="9">
        <v>56.524997999999997</v>
      </c>
      <c r="R403" s="9">
        <v>0</v>
      </c>
      <c r="S403" s="9">
        <v>3.4114133680303402E-4</v>
      </c>
      <c r="T403" s="9">
        <v>0</v>
      </c>
      <c r="U403" s="9">
        <v>86493272.631048605</v>
      </c>
      <c r="V403" s="9">
        <v>338.08579145923397</v>
      </c>
      <c r="W403" s="9">
        <v>0.193052574939966</v>
      </c>
      <c r="X403" s="9">
        <v>0</v>
      </c>
      <c r="Y403" s="9">
        <v>0.193052574939966</v>
      </c>
      <c r="Z403" s="9">
        <v>0</v>
      </c>
      <c r="AA403" s="9">
        <v>0</v>
      </c>
      <c r="AB403" s="9">
        <v>3.3438385000000002E-3</v>
      </c>
      <c r="AC403" s="9">
        <v>932.94879000000003</v>
      </c>
      <c r="AQ403" s="9" t="e">
        <f>K403-#REF!</f>
        <v>#REF!</v>
      </c>
    </row>
    <row r="404" spans="1:43" x14ac:dyDescent="0.3">
      <c r="A404">
        <v>2</v>
      </c>
      <c r="B404">
        <v>0</v>
      </c>
      <c r="C404">
        <v>0</v>
      </c>
      <c r="D404">
        <v>0</v>
      </c>
      <c r="E404" s="9">
        <v>0</v>
      </c>
      <c r="F404" s="9">
        <v>0</v>
      </c>
      <c r="G404" s="9">
        <v>0</v>
      </c>
      <c r="H404" s="9">
        <v>339.08579143397202</v>
      </c>
      <c r="I404" s="9">
        <v>-1.7668790999999999</v>
      </c>
      <c r="J404" s="9">
        <v>-1.7660081000000001</v>
      </c>
      <c r="K404" s="9">
        <v>-2.0535332999999998</v>
      </c>
      <c r="L404" s="9">
        <v>-0.69707673999999997</v>
      </c>
      <c r="M404" s="9">
        <v>-0.69707673999999997</v>
      </c>
      <c r="N404" s="9">
        <v>39</v>
      </c>
      <c r="O404" s="9">
        <v>-0.19363243506036801</v>
      </c>
      <c r="P404">
        <v>0</v>
      </c>
      <c r="Q404" s="9">
        <v>56.524997999999997</v>
      </c>
      <c r="R404" s="9">
        <v>0</v>
      </c>
      <c r="S404" s="9">
        <v>3.4216536342593899E-4</v>
      </c>
      <c r="T404" s="9">
        <v>0</v>
      </c>
      <c r="U404" s="9">
        <v>84243412.345196798</v>
      </c>
      <c r="V404" s="9">
        <v>339.08579143397202</v>
      </c>
      <c r="W404" s="9">
        <v>0.19363243506036801</v>
      </c>
      <c r="X404" s="9">
        <v>0</v>
      </c>
      <c r="Y404" s="9">
        <v>0.19363243506036801</v>
      </c>
      <c r="Z404" s="9">
        <v>0</v>
      </c>
      <c r="AA404" s="9">
        <v>0</v>
      </c>
      <c r="AB404" s="9">
        <v>3.6265566000000002E-3</v>
      </c>
      <c r="AC404" s="9">
        <v>859.98517000000004</v>
      </c>
      <c r="AQ404" s="9" t="e">
        <f>K404-#REF!</f>
        <v>#REF!</v>
      </c>
    </row>
    <row r="405" spans="1:43" x14ac:dyDescent="0.3">
      <c r="A405">
        <v>2</v>
      </c>
      <c r="B405">
        <v>0</v>
      </c>
      <c r="C405">
        <v>0</v>
      </c>
      <c r="D405">
        <v>0</v>
      </c>
      <c r="E405" s="9">
        <v>0</v>
      </c>
      <c r="F405" s="9">
        <v>0</v>
      </c>
      <c r="G405" s="9">
        <v>0</v>
      </c>
      <c r="H405" s="9">
        <v>340.08579140871001</v>
      </c>
      <c r="I405" s="9">
        <v>-1.7670622</v>
      </c>
      <c r="J405" s="9">
        <v>-1.7662852</v>
      </c>
      <c r="K405" s="9">
        <v>-2.0032730000000001</v>
      </c>
      <c r="L405" s="9">
        <v>-0.69914913000000001</v>
      </c>
      <c r="M405" s="9">
        <v>-0.69914913000000001</v>
      </c>
      <c r="N405" s="9">
        <v>39</v>
      </c>
      <c r="O405" s="9">
        <v>-0.194208086100849</v>
      </c>
      <c r="P405">
        <v>0</v>
      </c>
      <c r="Q405" s="9">
        <v>56.524997999999997</v>
      </c>
      <c r="R405" s="9">
        <v>0</v>
      </c>
      <c r="S405" s="9">
        <v>3.4318215193277401E-4</v>
      </c>
      <c r="T405" s="9">
        <v>0</v>
      </c>
      <c r="U405" s="9">
        <v>87420817.687648997</v>
      </c>
      <c r="V405" s="9">
        <v>340.08579140871001</v>
      </c>
      <c r="W405" s="9">
        <v>0.194208086100849</v>
      </c>
      <c r="X405" s="9">
        <v>0</v>
      </c>
      <c r="Y405" s="9">
        <v>0.194208086100849</v>
      </c>
      <c r="Z405" s="9">
        <v>0</v>
      </c>
      <c r="AA405" s="9">
        <v>0</v>
      </c>
      <c r="AB405" s="9">
        <v>3.5383515000000001E-3</v>
      </c>
      <c r="AC405" s="9">
        <v>881.69970999999998</v>
      </c>
      <c r="AQ405" s="9" t="e">
        <f>K405-#REF!</f>
        <v>#REF!</v>
      </c>
    </row>
    <row r="406" spans="1:43" x14ac:dyDescent="0.3">
      <c r="A406">
        <v>2</v>
      </c>
      <c r="B406">
        <v>0</v>
      </c>
      <c r="C406">
        <v>0</v>
      </c>
      <c r="D406">
        <v>0</v>
      </c>
      <c r="E406" s="9">
        <v>0</v>
      </c>
      <c r="F406" s="9">
        <v>0</v>
      </c>
      <c r="G406" s="9">
        <v>0</v>
      </c>
      <c r="H406" s="9">
        <v>341.08579138344697</v>
      </c>
      <c r="I406" s="9">
        <v>-1.7670573000000001</v>
      </c>
      <c r="J406" s="9">
        <v>-1.7660855</v>
      </c>
      <c r="K406" s="9">
        <v>-1.9751133999999999</v>
      </c>
      <c r="L406" s="9">
        <v>-0.70119107000000003</v>
      </c>
      <c r="M406" s="9">
        <v>-0.70119107000000003</v>
      </c>
      <c r="N406" s="9">
        <v>39</v>
      </c>
      <c r="O406" s="9">
        <v>-0.19477530055683101</v>
      </c>
      <c r="P406">
        <v>0</v>
      </c>
      <c r="Q406" s="9">
        <v>56.524997999999997</v>
      </c>
      <c r="R406" s="9">
        <v>0</v>
      </c>
      <c r="S406" s="9">
        <v>3.4418388344185902E-4</v>
      </c>
      <c r="T406" s="9">
        <v>0</v>
      </c>
      <c r="U406" s="9">
        <v>85540437.735881194</v>
      </c>
      <c r="V406" s="9">
        <v>341.08579138344697</v>
      </c>
      <c r="W406" s="9">
        <v>0.19477530055683101</v>
      </c>
      <c r="X406" s="9">
        <v>0</v>
      </c>
      <c r="Y406" s="9">
        <v>0.19477530055683101</v>
      </c>
      <c r="Z406" s="9">
        <v>0</v>
      </c>
      <c r="AA406" s="9">
        <v>0</v>
      </c>
      <c r="AB406" s="9">
        <v>3.4882190999999999E-3</v>
      </c>
      <c r="AC406" s="9">
        <v>894.16918999999996</v>
      </c>
      <c r="AQ406" s="9" t="e">
        <f>K406-#REF!</f>
        <v>#REF!</v>
      </c>
    </row>
    <row r="407" spans="1:43" x14ac:dyDescent="0.3">
      <c r="A407">
        <v>2</v>
      </c>
      <c r="B407">
        <v>0</v>
      </c>
      <c r="C407">
        <v>0</v>
      </c>
      <c r="D407">
        <v>0</v>
      </c>
      <c r="E407" s="9">
        <v>0</v>
      </c>
      <c r="F407" s="9">
        <v>0</v>
      </c>
      <c r="G407" s="9">
        <v>0</v>
      </c>
      <c r="H407" s="9">
        <v>342.08579135818502</v>
      </c>
      <c r="I407" s="9">
        <v>-1.7670729999999999</v>
      </c>
      <c r="J407" s="9">
        <v>-1.7660214999999999</v>
      </c>
      <c r="K407" s="9">
        <v>-2.0677083000000001</v>
      </c>
      <c r="L407" s="9">
        <v>-0.70323621999999997</v>
      </c>
      <c r="M407" s="9">
        <v>-0.70323621999999997</v>
      </c>
      <c r="N407" s="9">
        <v>39</v>
      </c>
      <c r="O407" s="9">
        <v>-0.19534339544987001</v>
      </c>
      <c r="P407">
        <v>0</v>
      </c>
      <c r="Q407" s="9">
        <v>56.524997999999997</v>
      </c>
      <c r="R407" s="9">
        <v>0</v>
      </c>
      <c r="S407" s="9">
        <v>3.4518715758738601E-4</v>
      </c>
      <c r="T407" s="9">
        <v>0</v>
      </c>
      <c r="U407" s="9">
        <v>85125151.678854197</v>
      </c>
      <c r="V407" s="9">
        <v>342.08579135818502</v>
      </c>
      <c r="W407" s="9">
        <v>0.19534339544987001</v>
      </c>
      <c r="X407" s="9">
        <v>0</v>
      </c>
      <c r="Y407" s="9">
        <v>0.19534339544987001</v>
      </c>
      <c r="Z407" s="9">
        <v>0</v>
      </c>
      <c r="AA407" s="9">
        <v>0</v>
      </c>
      <c r="AB407" s="9">
        <v>3.6516172999999999E-3</v>
      </c>
      <c r="AC407" s="9">
        <v>854.09607000000005</v>
      </c>
      <c r="AQ407" s="9" t="e">
        <f>K407-#REF!</f>
        <v>#REF!</v>
      </c>
    </row>
    <row r="408" spans="1:43" x14ac:dyDescent="0.3">
      <c r="A408">
        <v>2</v>
      </c>
      <c r="B408">
        <v>0</v>
      </c>
      <c r="C408">
        <v>0</v>
      </c>
      <c r="D408">
        <v>0</v>
      </c>
      <c r="E408" s="9">
        <v>0</v>
      </c>
      <c r="F408" s="9">
        <v>0</v>
      </c>
      <c r="G408" s="9">
        <v>0</v>
      </c>
      <c r="H408" s="9">
        <v>343.08579133292301</v>
      </c>
      <c r="I408" s="9">
        <v>-1.7670298</v>
      </c>
      <c r="J408" s="9">
        <v>-1.7677388000000001</v>
      </c>
      <c r="K408" s="9">
        <v>-2.4931486</v>
      </c>
      <c r="L408" s="9">
        <v>-0.70529741000000001</v>
      </c>
      <c r="M408" s="9">
        <v>-0.70529741000000001</v>
      </c>
      <c r="N408" s="9">
        <v>39</v>
      </c>
      <c r="O408" s="9">
        <v>-0.19591595130831599</v>
      </c>
      <c r="P408">
        <v>0</v>
      </c>
      <c r="Q408" s="9">
        <v>56.524997999999997</v>
      </c>
      <c r="R408" s="9">
        <v>0</v>
      </c>
      <c r="S408" s="9">
        <v>3.4619928048509202E-4</v>
      </c>
      <c r="T408" s="9">
        <v>0</v>
      </c>
      <c r="U408" s="9">
        <v>107779786.849222</v>
      </c>
      <c r="V408" s="9">
        <v>343.08579133292301</v>
      </c>
      <c r="W408" s="9">
        <v>0.19591595130831599</v>
      </c>
      <c r="X408" s="9">
        <v>0</v>
      </c>
      <c r="Y408" s="9">
        <v>0.19591595130831599</v>
      </c>
      <c r="Z408" s="9">
        <v>0</v>
      </c>
      <c r="AA408" s="9">
        <v>0</v>
      </c>
      <c r="AB408" s="9">
        <v>4.4072353999999999E-3</v>
      </c>
      <c r="AC408" s="9">
        <v>709.03869999999995</v>
      </c>
      <c r="AQ408" s="9" t="e">
        <f>K408-#REF!</f>
        <v>#REF!</v>
      </c>
    </row>
    <row r="409" spans="1:43" x14ac:dyDescent="0.3">
      <c r="A409">
        <v>2</v>
      </c>
      <c r="B409">
        <v>0</v>
      </c>
      <c r="C409">
        <v>0</v>
      </c>
      <c r="D409">
        <v>0</v>
      </c>
      <c r="E409" s="9">
        <v>0</v>
      </c>
      <c r="F409" s="9">
        <v>0</v>
      </c>
      <c r="G409" s="9">
        <v>0</v>
      </c>
      <c r="H409" s="9">
        <v>344.085791307661</v>
      </c>
      <c r="I409" s="9">
        <v>-1.7671623000000001</v>
      </c>
      <c r="J409" s="9">
        <v>-1.7662703</v>
      </c>
      <c r="K409" s="9">
        <v>-2.6608478999999998</v>
      </c>
      <c r="L409" s="9">
        <v>-0.70782082999999996</v>
      </c>
      <c r="M409" s="9">
        <v>-0.70782082999999996</v>
      </c>
      <c r="N409" s="9">
        <v>39</v>
      </c>
      <c r="O409" s="9">
        <v>-0.19661689589550699</v>
      </c>
      <c r="P409">
        <v>0</v>
      </c>
      <c r="Q409" s="9">
        <v>56.524997999999997</v>
      </c>
      <c r="R409" s="9">
        <v>0</v>
      </c>
      <c r="S409" s="9">
        <v>3.4743734873738302E-4</v>
      </c>
      <c r="T409" s="9">
        <v>0</v>
      </c>
      <c r="U409" s="9">
        <v>88340520.986106798</v>
      </c>
      <c r="V409" s="9">
        <v>344.085791307661</v>
      </c>
      <c r="W409" s="9">
        <v>0.19661689589550699</v>
      </c>
      <c r="X409" s="9">
        <v>0</v>
      </c>
      <c r="Y409" s="9">
        <v>0.19661689589550699</v>
      </c>
      <c r="Z409" s="9">
        <v>0</v>
      </c>
      <c r="AA409" s="9">
        <v>0</v>
      </c>
      <c r="AB409" s="9">
        <v>4.6997764000000003E-3</v>
      </c>
      <c r="AC409" s="9">
        <v>663.7998</v>
      </c>
      <c r="AQ409" s="9" t="e">
        <f>K409-#REF!</f>
        <v>#REF!</v>
      </c>
    </row>
    <row r="410" spans="1:43" x14ac:dyDescent="0.3">
      <c r="A410">
        <v>2</v>
      </c>
      <c r="B410">
        <v>0</v>
      </c>
      <c r="C410">
        <v>0</v>
      </c>
      <c r="D410">
        <v>0</v>
      </c>
      <c r="E410" s="9">
        <v>0</v>
      </c>
      <c r="F410" s="9">
        <v>0</v>
      </c>
      <c r="G410" s="9">
        <v>0</v>
      </c>
      <c r="H410" s="9">
        <v>345.08579128239899</v>
      </c>
      <c r="I410" s="9">
        <v>-1.7668952</v>
      </c>
      <c r="J410" s="9">
        <v>-1.7662051000000001</v>
      </c>
      <c r="K410" s="9">
        <v>-2.5776268999999998</v>
      </c>
      <c r="L410" s="9">
        <v>-0.71035205999999995</v>
      </c>
      <c r="M410" s="9">
        <v>-0.71035205999999995</v>
      </c>
      <c r="N410" s="9">
        <v>39</v>
      </c>
      <c r="O410" s="9">
        <v>-0.19732001115832001</v>
      </c>
      <c r="P410">
        <v>0</v>
      </c>
      <c r="Q410" s="9">
        <v>56.524997999999997</v>
      </c>
      <c r="R410" s="9">
        <v>0</v>
      </c>
      <c r="S410" s="9">
        <v>3.4867920208728301E-4</v>
      </c>
      <c r="T410" s="9">
        <v>0</v>
      </c>
      <c r="U410" s="9">
        <v>87940743.904752001</v>
      </c>
      <c r="V410" s="9">
        <v>345.08579128239899</v>
      </c>
      <c r="W410" s="9">
        <v>0.19732001115832001</v>
      </c>
      <c r="X410" s="9">
        <v>0</v>
      </c>
      <c r="Y410" s="9">
        <v>0.19732001115832001</v>
      </c>
      <c r="Z410" s="9">
        <v>0</v>
      </c>
      <c r="AA410" s="9">
        <v>0</v>
      </c>
      <c r="AB410" s="9">
        <v>4.5526176999999999E-3</v>
      </c>
      <c r="AC410" s="9">
        <v>685.20587</v>
      </c>
      <c r="AQ410" s="9" t="e">
        <f>K410-#REF!</f>
        <v>#REF!</v>
      </c>
    </row>
    <row r="411" spans="1:43" x14ac:dyDescent="0.3">
      <c r="A411">
        <v>2</v>
      </c>
      <c r="B411">
        <v>0</v>
      </c>
      <c r="C411">
        <v>0</v>
      </c>
      <c r="D411">
        <v>0</v>
      </c>
      <c r="E411" s="9">
        <v>0</v>
      </c>
      <c r="F411" s="9">
        <v>0</v>
      </c>
      <c r="G411" s="9">
        <v>0</v>
      </c>
      <c r="H411" s="9">
        <v>346.08579125713698</v>
      </c>
      <c r="I411" s="9">
        <v>-1.7671635999999999</v>
      </c>
      <c r="J411" s="9">
        <v>-1.7660285</v>
      </c>
      <c r="K411" s="9">
        <v>-2.3837879000000002</v>
      </c>
      <c r="L411" s="9">
        <v>-0.71283489</v>
      </c>
      <c r="M411" s="9">
        <v>-0.71283489</v>
      </c>
      <c r="N411" s="9">
        <v>39</v>
      </c>
      <c r="O411" s="9">
        <v>-0.19800969548601499</v>
      </c>
      <c r="P411">
        <v>0</v>
      </c>
      <c r="Q411" s="9">
        <v>56.524997999999997</v>
      </c>
      <c r="R411" s="9">
        <v>0</v>
      </c>
      <c r="S411" s="9">
        <v>3.4989718853430102E-4</v>
      </c>
      <c r="T411" s="9">
        <v>0</v>
      </c>
      <c r="U411" s="9">
        <v>86360575.038974002</v>
      </c>
      <c r="V411" s="9">
        <v>346.08579125713698</v>
      </c>
      <c r="W411" s="9">
        <v>0.19800969548601499</v>
      </c>
      <c r="X411" s="9">
        <v>0</v>
      </c>
      <c r="Y411" s="9">
        <v>0.19800969548601499</v>
      </c>
      <c r="Z411" s="9">
        <v>0</v>
      </c>
      <c r="AA411" s="9">
        <v>0</v>
      </c>
      <c r="AB411" s="9">
        <v>4.2098374000000003E-3</v>
      </c>
      <c r="AC411" s="9">
        <v>740.84966999999995</v>
      </c>
      <c r="AQ411" s="9" t="e">
        <f>K411-#REF!</f>
        <v>#REF!</v>
      </c>
    </row>
    <row r="412" spans="1:43" x14ac:dyDescent="0.3">
      <c r="A412">
        <v>2</v>
      </c>
      <c r="B412">
        <v>0</v>
      </c>
      <c r="C412">
        <v>0</v>
      </c>
      <c r="D412">
        <v>0</v>
      </c>
      <c r="E412" s="9">
        <v>0</v>
      </c>
      <c r="F412" s="9">
        <v>0</v>
      </c>
      <c r="G412" s="9">
        <v>0</v>
      </c>
      <c r="H412" s="9">
        <v>347.08579123187502</v>
      </c>
      <c r="I412" s="9">
        <v>-1.7670087000000001</v>
      </c>
      <c r="J412" s="9">
        <v>-1.7679487</v>
      </c>
      <c r="K412" s="9">
        <v>-2.4150716999999999</v>
      </c>
      <c r="L412" s="9">
        <v>-0.71528161000000001</v>
      </c>
      <c r="M412" s="9">
        <v>-0.71528161000000001</v>
      </c>
      <c r="N412" s="9">
        <v>39</v>
      </c>
      <c r="O412" s="9">
        <v>-0.19868934155146201</v>
      </c>
      <c r="P412">
        <v>0</v>
      </c>
      <c r="Q412" s="9">
        <v>56.524997999999997</v>
      </c>
      <c r="R412" s="9">
        <v>0</v>
      </c>
      <c r="S412" s="9">
        <v>3.5109876068930201E-4</v>
      </c>
      <c r="T412" s="9">
        <v>0</v>
      </c>
      <c r="U412" s="9">
        <v>112928259.277511</v>
      </c>
      <c r="V412" s="9">
        <v>347.08579123187502</v>
      </c>
      <c r="W412" s="9">
        <v>0.19868934155146201</v>
      </c>
      <c r="X412" s="9">
        <v>0</v>
      </c>
      <c r="Y412" s="9">
        <v>0.19868934155146201</v>
      </c>
      <c r="Z412" s="9">
        <v>0</v>
      </c>
      <c r="AA412" s="9">
        <v>0</v>
      </c>
      <c r="AB412" s="9">
        <v>4.2697228000000004E-3</v>
      </c>
      <c r="AC412" s="9">
        <v>732.04816000000005</v>
      </c>
      <c r="AQ412" s="9" t="e">
        <f>K412-#REF!</f>
        <v>#REF!</v>
      </c>
    </row>
    <row r="413" spans="1:43" x14ac:dyDescent="0.3">
      <c r="A413">
        <v>2</v>
      </c>
      <c r="B413">
        <v>0</v>
      </c>
      <c r="C413">
        <v>0</v>
      </c>
      <c r="D413">
        <v>0</v>
      </c>
      <c r="E413" s="9">
        <v>0</v>
      </c>
      <c r="F413" s="9">
        <v>0</v>
      </c>
      <c r="G413" s="9">
        <v>0</v>
      </c>
      <c r="H413" s="9">
        <v>348.08579120661301</v>
      </c>
      <c r="I413" s="9">
        <v>-1.7668486999999999</v>
      </c>
      <c r="J413" s="9">
        <v>-1.765981</v>
      </c>
      <c r="K413" s="9">
        <v>-2.4318379999999999</v>
      </c>
      <c r="L413" s="9">
        <v>-0.71774006000000001</v>
      </c>
      <c r="M413" s="9">
        <v>-0.71774006000000001</v>
      </c>
      <c r="N413" s="9">
        <v>39</v>
      </c>
      <c r="O413" s="9">
        <v>-0.199372238926357</v>
      </c>
      <c r="P413">
        <v>0</v>
      </c>
      <c r="Q413" s="9">
        <v>56.524997999999997</v>
      </c>
      <c r="R413" s="9">
        <v>0</v>
      </c>
      <c r="S413" s="9">
        <v>3.5230475555083198E-4</v>
      </c>
      <c r="T413" s="9">
        <v>0</v>
      </c>
      <c r="U413" s="9">
        <v>86456634.267202705</v>
      </c>
      <c r="V413" s="9">
        <v>348.08579120661301</v>
      </c>
      <c r="W413" s="9">
        <v>0.199372238926357</v>
      </c>
      <c r="X413" s="9">
        <v>0</v>
      </c>
      <c r="Y413" s="9">
        <v>0.199372238926357</v>
      </c>
      <c r="Z413" s="9">
        <v>0</v>
      </c>
      <c r="AA413" s="9">
        <v>0</v>
      </c>
      <c r="AB413" s="9">
        <v>4.2945798E-3</v>
      </c>
      <c r="AC413" s="9">
        <v>726.19182999999998</v>
      </c>
      <c r="AQ413" s="9" t="e">
        <f>K413-#REF!</f>
        <v>#REF!</v>
      </c>
    </row>
    <row r="414" spans="1:43" x14ac:dyDescent="0.3">
      <c r="A414">
        <v>2</v>
      </c>
      <c r="B414">
        <v>0</v>
      </c>
      <c r="C414">
        <v>0</v>
      </c>
      <c r="D414">
        <v>0</v>
      </c>
      <c r="E414" s="9">
        <v>0</v>
      </c>
      <c r="F414" s="9">
        <v>0</v>
      </c>
      <c r="G414" s="9">
        <v>0</v>
      </c>
      <c r="H414" s="9">
        <v>349.08579118134998</v>
      </c>
      <c r="I414" s="9">
        <v>-1.7668847000000001</v>
      </c>
      <c r="J414" s="9">
        <v>-1.7662123000000001</v>
      </c>
      <c r="K414" s="9">
        <v>-2.3063207000000001</v>
      </c>
      <c r="L414" s="9">
        <v>-0.72015256000000005</v>
      </c>
      <c r="M414" s="9">
        <v>-0.72015256000000005</v>
      </c>
      <c r="N414" s="9">
        <v>39</v>
      </c>
      <c r="O414" s="9">
        <v>-0.20004237699917901</v>
      </c>
      <c r="P414">
        <v>0</v>
      </c>
      <c r="Q414" s="9">
        <v>56.524997999999997</v>
      </c>
      <c r="R414" s="9">
        <v>0</v>
      </c>
      <c r="S414" s="9">
        <v>3.5348836214613399E-4</v>
      </c>
      <c r="T414" s="9">
        <v>0</v>
      </c>
      <c r="U414" s="9">
        <v>89234368.344046399</v>
      </c>
      <c r="V414" s="9">
        <v>349.08579118134998</v>
      </c>
      <c r="W414" s="9">
        <v>0.20004237699917901</v>
      </c>
      <c r="X414" s="9">
        <v>0</v>
      </c>
      <c r="Y414" s="9">
        <v>0.20004237699917901</v>
      </c>
      <c r="Z414" s="9">
        <v>0</v>
      </c>
      <c r="AA414" s="9">
        <v>0</v>
      </c>
      <c r="AB414" s="9">
        <v>4.0734522E-3</v>
      </c>
      <c r="AC414" s="9">
        <v>765.81384000000003</v>
      </c>
      <c r="AQ414" s="9" t="e">
        <f>K414-#REF!</f>
        <v>#REF!</v>
      </c>
    </row>
    <row r="415" spans="1:43" x14ac:dyDescent="0.3">
      <c r="A415">
        <v>2</v>
      </c>
      <c r="B415">
        <v>0</v>
      </c>
      <c r="C415">
        <v>0</v>
      </c>
      <c r="D415">
        <v>0</v>
      </c>
      <c r="E415" s="9">
        <v>0</v>
      </c>
      <c r="F415" s="9">
        <v>0</v>
      </c>
      <c r="G415" s="9">
        <v>0</v>
      </c>
      <c r="H415" s="9">
        <v>350.08579115608802</v>
      </c>
      <c r="I415" s="9">
        <v>-1.7669847999999999</v>
      </c>
      <c r="J415" s="9">
        <v>-1.7665493000000001</v>
      </c>
      <c r="K415" s="9">
        <v>-2.3408437000000002</v>
      </c>
      <c r="L415" s="9">
        <v>-0.72255670999999999</v>
      </c>
      <c r="M415" s="9">
        <v>-0.72255670999999999</v>
      </c>
      <c r="N415" s="9">
        <v>39</v>
      </c>
      <c r="O415" s="9">
        <v>-0.200710199544999</v>
      </c>
      <c r="P415">
        <v>0</v>
      </c>
      <c r="Q415" s="9">
        <v>56.524997999999997</v>
      </c>
      <c r="R415" s="9">
        <v>0</v>
      </c>
      <c r="S415" s="9">
        <v>3.5466809979326202E-4</v>
      </c>
      <c r="T415" s="9">
        <v>0</v>
      </c>
      <c r="U415" s="9">
        <v>93433917.069077507</v>
      </c>
      <c r="V415" s="9">
        <v>350.08579115608802</v>
      </c>
      <c r="W415" s="9">
        <v>0.200710199544999</v>
      </c>
      <c r="X415" s="9">
        <v>0</v>
      </c>
      <c r="Y415" s="9">
        <v>0.200710199544999</v>
      </c>
      <c r="Z415" s="9">
        <v>0</v>
      </c>
      <c r="AA415" s="9">
        <v>0</v>
      </c>
      <c r="AB415" s="9">
        <v>4.1352157E-3</v>
      </c>
      <c r="AC415" s="9">
        <v>754.66350999999997</v>
      </c>
      <c r="AQ415" s="9" t="e">
        <f>K415-#REF!</f>
        <v>#REF!</v>
      </c>
    </row>
    <row r="416" spans="1:43" x14ac:dyDescent="0.3">
      <c r="A416">
        <v>2</v>
      </c>
      <c r="B416">
        <v>0</v>
      </c>
      <c r="C416">
        <v>0</v>
      </c>
      <c r="D416">
        <v>0</v>
      </c>
      <c r="E416" s="9">
        <v>0</v>
      </c>
      <c r="F416" s="9">
        <v>0</v>
      </c>
      <c r="G416" s="9">
        <v>0</v>
      </c>
      <c r="H416" s="9">
        <v>351.08579113082601</v>
      </c>
      <c r="I416" s="9">
        <v>-1.7670435</v>
      </c>
      <c r="J416" s="9">
        <v>-1.7666763999999999</v>
      </c>
      <c r="K416" s="9">
        <v>-2.2992332000000002</v>
      </c>
      <c r="L416" s="9">
        <v>-0.72495620999999999</v>
      </c>
      <c r="M416" s="9">
        <v>-0.72495620999999999</v>
      </c>
      <c r="N416" s="9">
        <v>39</v>
      </c>
      <c r="O416" s="9">
        <v>-0.201376726562566</v>
      </c>
      <c r="P416">
        <v>0</v>
      </c>
      <c r="Q416" s="9">
        <v>56.524997999999997</v>
      </c>
      <c r="R416" s="9">
        <v>0</v>
      </c>
      <c r="S416" s="9">
        <v>3.5584564075911702E-4</v>
      </c>
      <c r="T416" s="9">
        <v>0</v>
      </c>
      <c r="U416" s="9">
        <v>95310370.655480593</v>
      </c>
      <c r="V416" s="9">
        <v>351.08579113082601</v>
      </c>
      <c r="W416" s="9">
        <v>0.201376726562566</v>
      </c>
      <c r="X416" s="9">
        <v>0</v>
      </c>
      <c r="Y416" s="9">
        <v>0.201376726562566</v>
      </c>
      <c r="Z416" s="9">
        <v>0</v>
      </c>
      <c r="AA416" s="9">
        <v>0</v>
      </c>
      <c r="AB416" s="9">
        <v>4.0620010999999996E-3</v>
      </c>
      <c r="AC416" s="9">
        <v>768.37634000000003</v>
      </c>
      <c r="AQ416" s="9" t="e">
        <f>K416-#REF!</f>
        <v>#REF!</v>
      </c>
    </row>
    <row r="417" spans="1:43" x14ac:dyDescent="0.3">
      <c r="A417">
        <v>2</v>
      </c>
      <c r="B417">
        <v>0</v>
      </c>
      <c r="C417">
        <v>0</v>
      </c>
      <c r="D417">
        <v>0</v>
      </c>
      <c r="E417" s="9">
        <v>0</v>
      </c>
      <c r="F417" s="9">
        <v>0</v>
      </c>
      <c r="G417" s="9">
        <v>0</v>
      </c>
      <c r="H417" s="9">
        <v>352.085791105564</v>
      </c>
      <c r="I417" s="9">
        <v>-1.7670231000000001</v>
      </c>
      <c r="J417" s="9">
        <v>-1.7681408999999999</v>
      </c>
      <c r="K417" s="9">
        <v>-2.3356614000000002</v>
      </c>
      <c r="L417" s="9">
        <v>-0.72731548999999995</v>
      </c>
      <c r="M417" s="9">
        <v>-0.72731548999999995</v>
      </c>
      <c r="N417" s="9">
        <v>39</v>
      </c>
      <c r="O417" s="9">
        <v>-0.20203207332117001</v>
      </c>
      <c r="P417">
        <v>0</v>
      </c>
      <c r="Q417" s="9">
        <v>56.524997999999997</v>
      </c>
      <c r="R417" s="9">
        <v>0</v>
      </c>
      <c r="S417" s="9">
        <v>3.5700439733279699E-4</v>
      </c>
      <c r="T417" s="9">
        <v>0</v>
      </c>
      <c r="U417" s="9">
        <v>118420921.94380499</v>
      </c>
      <c r="V417" s="9">
        <v>352.085791105564</v>
      </c>
      <c r="W417" s="9">
        <v>0.20203207332117001</v>
      </c>
      <c r="X417" s="9">
        <v>0</v>
      </c>
      <c r="Y417" s="9">
        <v>0.20203207332117001</v>
      </c>
      <c r="Z417" s="9">
        <v>0</v>
      </c>
      <c r="AA417" s="9">
        <v>0</v>
      </c>
      <c r="AB417" s="9">
        <v>4.1297786E-3</v>
      </c>
      <c r="AC417" s="9">
        <v>757.01935000000003</v>
      </c>
      <c r="AQ417" s="9" t="e">
        <f>K417-#REF!</f>
        <v>#REF!</v>
      </c>
    </row>
    <row r="418" spans="1:43" x14ac:dyDescent="0.3">
      <c r="A418">
        <v>2</v>
      </c>
      <c r="B418">
        <v>0</v>
      </c>
      <c r="C418">
        <v>0</v>
      </c>
      <c r="D418">
        <v>0</v>
      </c>
      <c r="E418" s="9">
        <v>0</v>
      </c>
      <c r="F418" s="9">
        <v>0</v>
      </c>
      <c r="G418" s="9">
        <v>0</v>
      </c>
      <c r="H418" s="9">
        <v>353.08579108030199</v>
      </c>
      <c r="I418" s="9">
        <v>-1.7670182999999999</v>
      </c>
      <c r="J418" s="9">
        <v>-1.7662666</v>
      </c>
      <c r="K418" s="9">
        <v>-2.4575968000000001</v>
      </c>
      <c r="L418" s="9">
        <v>-0.72965681999999998</v>
      </c>
      <c r="M418" s="9">
        <v>-0.72965681999999998</v>
      </c>
      <c r="N418" s="9">
        <v>39</v>
      </c>
      <c r="O418" s="9">
        <v>-0.202682441624813</v>
      </c>
      <c r="P418">
        <v>0</v>
      </c>
      <c r="Q418" s="9">
        <v>56.524997999999997</v>
      </c>
      <c r="R418" s="9">
        <v>0</v>
      </c>
      <c r="S418" s="9">
        <v>3.58153123175261E-4</v>
      </c>
      <c r="T418" s="9">
        <v>0</v>
      </c>
      <c r="U418" s="9">
        <v>91023805.612164602</v>
      </c>
      <c r="V418" s="9">
        <v>353.08579108030199</v>
      </c>
      <c r="W418" s="9">
        <v>0.202682441624813</v>
      </c>
      <c r="X418" s="9">
        <v>0</v>
      </c>
      <c r="Y418" s="9">
        <v>0.202682441624813</v>
      </c>
      <c r="Z418" s="9">
        <v>0</v>
      </c>
      <c r="AA418" s="9">
        <v>0</v>
      </c>
      <c r="AB418" s="9">
        <v>4.3407710999999998E-3</v>
      </c>
      <c r="AC418" s="9">
        <v>718.69665999999995</v>
      </c>
      <c r="AQ418" s="9" t="e">
        <f>K418-#REF!</f>
        <v>#REF!</v>
      </c>
    </row>
    <row r="419" spans="1:43" x14ac:dyDescent="0.3">
      <c r="A419">
        <v>2</v>
      </c>
      <c r="B419">
        <v>0</v>
      </c>
      <c r="C419">
        <v>0</v>
      </c>
      <c r="D419">
        <v>0</v>
      </c>
      <c r="E419" s="9">
        <v>0</v>
      </c>
      <c r="F419" s="9">
        <v>0</v>
      </c>
      <c r="G419" s="9">
        <v>0</v>
      </c>
      <c r="H419" s="9">
        <v>354.08579105503998</v>
      </c>
      <c r="I419" s="9">
        <v>-1.7671285999999999</v>
      </c>
      <c r="J419" s="9">
        <v>-1.7672460999999999</v>
      </c>
      <c r="K419" s="9">
        <v>-2.2634908999999999</v>
      </c>
      <c r="L419" s="9">
        <v>-0.73201168000000005</v>
      </c>
      <c r="M419" s="9">
        <v>-0.73201168000000005</v>
      </c>
      <c r="N419" s="9">
        <v>39</v>
      </c>
      <c r="O419" s="9">
        <v>-0.203336570140322</v>
      </c>
      <c r="P419">
        <v>0</v>
      </c>
      <c r="Q419" s="9">
        <v>56.524997999999997</v>
      </c>
      <c r="R419" s="9">
        <v>0</v>
      </c>
      <c r="S419" s="9">
        <v>3.59309128107297E-4</v>
      </c>
      <c r="T419" s="9">
        <v>0</v>
      </c>
      <c r="U419" s="9">
        <v>104029661.075406</v>
      </c>
      <c r="V419" s="9">
        <v>354.08579105503998</v>
      </c>
      <c r="W419" s="9">
        <v>0.203336570140322</v>
      </c>
      <c r="X419" s="9">
        <v>0</v>
      </c>
      <c r="Y419" s="9">
        <v>0.203336570140322</v>
      </c>
      <c r="Z419" s="9">
        <v>0</v>
      </c>
      <c r="AA419" s="9">
        <v>0</v>
      </c>
      <c r="AB419" s="9">
        <v>4.0001454999999998E-3</v>
      </c>
      <c r="AC419" s="9">
        <v>780.76129000000003</v>
      </c>
      <c r="AQ419" s="9" t="e">
        <f>K419-#REF!</f>
        <v>#REF!</v>
      </c>
    </row>
    <row r="420" spans="1:43" x14ac:dyDescent="0.3">
      <c r="A420">
        <v>2</v>
      </c>
      <c r="B420">
        <v>0</v>
      </c>
      <c r="C420">
        <v>0</v>
      </c>
      <c r="D420">
        <v>0</v>
      </c>
      <c r="E420" s="9">
        <v>0</v>
      </c>
      <c r="F420" s="9">
        <v>0</v>
      </c>
      <c r="G420" s="9">
        <v>0</v>
      </c>
      <c r="H420" s="9">
        <v>355.08579102977802</v>
      </c>
      <c r="I420" s="9">
        <v>-1.7670952</v>
      </c>
      <c r="J420" s="9">
        <v>-1.7661136</v>
      </c>
      <c r="K420" s="9">
        <v>-2.2997285999999999</v>
      </c>
      <c r="L420" s="9">
        <v>-0.73436402999999995</v>
      </c>
      <c r="M420" s="9">
        <v>-0.73436402999999995</v>
      </c>
      <c r="N420" s="9">
        <v>39</v>
      </c>
      <c r="O420" s="9">
        <v>-0.20399001496219599</v>
      </c>
      <c r="P420">
        <v>0</v>
      </c>
      <c r="Q420" s="9">
        <v>56.524997999999997</v>
      </c>
      <c r="R420" s="9">
        <v>0</v>
      </c>
      <c r="S420" s="9">
        <v>3.6046316411382701E-4</v>
      </c>
      <c r="T420" s="9">
        <v>0</v>
      </c>
      <c r="U420" s="9">
        <v>89895839.262702197</v>
      </c>
      <c r="V420" s="9">
        <v>355.08579102977802</v>
      </c>
      <c r="W420" s="9">
        <v>0.20399001496219599</v>
      </c>
      <c r="X420" s="9">
        <v>0</v>
      </c>
      <c r="Y420" s="9">
        <v>0.20399001496219599</v>
      </c>
      <c r="Z420" s="9">
        <v>0</v>
      </c>
      <c r="AA420" s="9">
        <v>0</v>
      </c>
      <c r="AB420" s="9">
        <v>4.0615820000000002E-3</v>
      </c>
      <c r="AC420" s="9">
        <v>767.96613000000002</v>
      </c>
      <c r="AQ420" s="9" t="e">
        <f>K420-#REF!</f>
        <v>#REF!</v>
      </c>
    </row>
    <row r="421" spans="1:43" x14ac:dyDescent="0.3">
      <c r="A421">
        <v>2</v>
      </c>
      <c r="B421">
        <v>0</v>
      </c>
      <c r="C421">
        <v>0</v>
      </c>
      <c r="D421">
        <v>0</v>
      </c>
      <c r="E421" s="9">
        <v>0</v>
      </c>
      <c r="F421" s="9">
        <v>0</v>
      </c>
      <c r="G421" s="9">
        <v>0</v>
      </c>
      <c r="H421" s="9">
        <v>356.08579100451601</v>
      </c>
      <c r="I421" s="9">
        <v>-1.7669864</v>
      </c>
      <c r="J421" s="9">
        <v>-1.7678596</v>
      </c>
      <c r="K421" s="9">
        <v>-2.2803711999999998</v>
      </c>
      <c r="L421" s="9">
        <v>-0.73666692</v>
      </c>
      <c r="M421" s="9">
        <v>-0.73666692</v>
      </c>
      <c r="N421" s="9">
        <v>39</v>
      </c>
      <c r="O421" s="9">
        <v>-0.20462970672852401</v>
      </c>
      <c r="P421">
        <v>0</v>
      </c>
      <c r="Q421" s="9">
        <v>56.524997999999997</v>
      </c>
      <c r="R421" s="9">
        <v>0</v>
      </c>
      <c r="S421" s="9">
        <v>3.6159404672570899E-4</v>
      </c>
      <c r="T421" s="9">
        <v>0</v>
      </c>
      <c r="U421" s="9">
        <v>114689969.036246</v>
      </c>
      <c r="V421" s="9">
        <v>356.08579100451601</v>
      </c>
      <c r="W421" s="9">
        <v>0.20462970672852401</v>
      </c>
      <c r="X421" s="9">
        <v>0</v>
      </c>
      <c r="Y421" s="9">
        <v>0.20462970672852401</v>
      </c>
      <c r="Z421" s="9">
        <v>0</v>
      </c>
      <c r="AA421" s="9">
        <v>0</v>
      </c>
      <c r="AB421" s="9">
        <v>4.0313759999999997E-3</v>
      </c>
      <c r="AC421" s="9">
        <v>775.25079000000005</v>
      </c>
      <c r="AQ421" s="9" t="e">
        <f>K421-#REF!</f>
        <v>#REF!</v>
      </c>
    </row>
    <row r="422" spans="1:43" x14ac:dyDescent="0.3">
      <c r="A422">
        <v>2</v>
      </c>
      <c r="B422">
        <v>0</v>
      </c>
      <c r="C422">
        <v>0</v>
      </c>
      <c r="D422">
        <v>0</v>
      </c>
      <c r="E422" s="9">
        <v>0</v>
      </c>
      <c r="F422" s="9">
        <v>0</v>
      </c>
      <c r="G422" s="9">
        <v>0</v>
      </c>
      <c r="H422" s="9">
        <v>357.08579097925298</v>
      </c>
      <c r="I422" s="9">
        <v>-1.7670851000000001</v>
      </c>
      <c r="J422" s="9">
        <v>-1.7677609000000001</v>
      </c>
      <c r="K422" s="9">
        <v>-2.4718862000000001</v>
      </c>
      <c r="L422" s="9">
        <v>-0.73896843000000001</v>
      </c>
      <c r="M422" s="9">
        <v>-0.73896843000000001</v>
      </c>
      <c r="N422" s="9">
        <v>39</v>
      </c>
      <c r="O422" s="9">
        <v>-0.20526901148854301</v>
      </c>
      <c r="P422">
        <v>0</v>
      </c>
      <c r="Q422" s="9">
        <v>56.524997999999997</v>
      </c>
      <c r="R422" s="9">
        <v>0</v>
      </c>
      <c r="S422" s="9">
        <v>3.6272419302026002E-4</v>
      </c>
      <c r="T422" s="9">
        <v>0</v>
      </c>
      <c r="U422" s="9">
        <v>113307071.577429</v>
      </c>
      <c r="V422" s="9">
        <v>357.08579097925298</v>
      </c>
      <c r="W422" s="9">
        <v>0.20526901148854301</v>
      </c>
      <c r="X422" s="9">
        <v>0</v>
      </c>
      <c r="Y422" s="9">
        <v>0.20526901148854301</v>
      </c>
      <c r="Z422" s="9">
        <v>0</v>
      </c>
      <c r="AA422" s="9">
        <v>0</v>
      </c>
      <c r="AB422" s="9">
        <v>4.3697036000000002E-3</v>
      </c>
      <c r="AC422" s="9">
        <v>715.14655000000005</v>
      </c>
      <c r="AQ422" s="9" t="e">
        <f>K422-#REF!</f>
        <v>#REF!</v>
      </c>
    </row>
    <row r="423" spans="1:43" x14ac:dyDescent="0.3">
      <c r="A423">
        <v>2</v>
      </c>
      <c r="B423">
        <v>0</v>
      </c>
      <c r="C423">
        <v>0</v>
      </c>
      <c r="D423">
        <v>0</v>
      </c>
      <c r="E423" s="9">
        <v>0</v>
      </c>
      <c r="F423" s="9">
        <v>0</v>
      </c>
      <c r="G423" s="9">
        <v>0</v>
      </c>
      <c r="H423" s="9">
        <v>358.08579095399102</v>
      </c>
      <c r="I423" s="9">
        <v>-1.7670139</v>
      </c>
      <c r="J423" s="9">
        <v>-1.7664202</v>
      </c>
      <c r="K423" s="9">
        <v>-2.2742743000000001</v>
      </c>
      <c r="L423" s="9">
        <v>-0.74131667999999995</v>
      </c>
      <c r="M423" s="9">
        <v>-0.74131667999999995</v>
      </c>
      <c r="N423" s="9">
        <v>39</v>
      </c>
      <c r="O423" s="9">
        <v>-0.20592129356316699</v>
      </c>
      <c r="P423">
        <v>0</v>
      </c>
      <c r="Q423" s="9">
        <v>56.524997999999997</v>
      </c>
      <c r="R423" s="9">
        <v>0</v>
      </c>
      <c r="S423" s="9">
        <v>3.6387641137531598E-4</v>
      </c>
      <c r="T423" s="9">
        <v>0</v>
      </c>
      <c r="U423" s="9">
        <v>94285722.659322202</v>
      </c>
      <c r="V423" s="9">
        <v>358.08579095399102</v>
      </c>
      <c r="W423" s="9">
        <v>0.20592129356316699</v>
      </c>
      <c r="X423" s="9">
        <v>0</v>
      </c>
      <c r="Y423" s="9">
        <v>0.20592129356316699</v>
      </c>
      <c r="Z423" s="9">
        <v>0</v>
      </c>
      <c r="AA423" s="9">
        <v>0</v>
      </c>
      <c r="AB423" s="9">
        <v>4.0173242000000001E-3</v>
      </c>
      <c r="AC423" s="9">
        <v>776.69623000000001</v>
      </c>
      <c r="AQ423" s="9" t="e">
        <f>K423-#REF!</f>
        <v>#REF!</v>
      </c>
    </row>
    <row r="424" spans="1:43" x14ac:dyDescent="0.3">
      <c r="A424">
        <v>2</v>
      </c>
      <c r="B424">
        <v>0</v>
      </c>
      <c r="C424">
        <v>0</v>
      </c>
      <c r="D424">
        <v>0</v>
      </c>
      <c r="E424" s="9">
        <v>0</v>
      </c>
      <c r="F424" s="9">
        <v>0</v>
      </c>
      <c r="G424" s="9">
        <v>0</v>
      </c>
      <c r="H424" s="9">
        <v>359.08579092872901</v>
      </c>
      <c r="I424" s="9">
        <v>-1.7670021</v>
      </c>
      <c r="J424" s="9">
        <v>-1.7663470999999999</v>
      </c>
      <c r="K424" s="9">
        <v>-2.2277486</v>
      </c>
      <c r="L424" s="9">
        <v>-0.74360435999999996</v>
      </c>
      <c r="M424" s="9">
        <v>-0.74360435999999996</v>
      </c>
      <c r="N424" s="9">
        <v>39</v>
      </c>
      <c r="O424" s="9">
        <v>-0.20655676493696301</v>
      </c>
      <c r="P424">
        <v>0</v>
      </c>
      <c r="Q424" s="9">
        <v>56.524997999999997</v>
      </c>
      <c r="R424" s="9">
        <v>0</v>
      </c>
      <c r="S424" s="9">
        <v>3.6499886892845898E-4</v>
      </c>
      <c r="T424" s="9">
        <v>0</v>
      </c>
      <c r="U424" s="9">
        <v>93704358.348414406</v>
      </c>
      <c r="V424" s="9">
        <v>359.08579092872901</v>
      </c>
      <c r="W424" s="9">
        <v>0.20655676493696301</v>
      </c>
      <c r="X424" s="9">
        <v>0</v>
      </c>
      <c r="Y424" s="9">
        <v>0.20655676493696301</v>
      </c>
      <c r="Z424" s="9">
        <v>0</v>
      </c>
      <c r="AA424" s="9">
        <v>0</v>
      </c>
      <c r="AB424" s="9">
        <v>3.9349770999999997E-3</v>
      </c>
      <c r="AC424" s="9">
        <v>792.88433999999995</v>
      </c>
      <c r="AQ424" s="9" t="e">
        <f>K424-#REF!</f>
        <v>#REF!</v>
      </c>
    </row>
    <row r="425" spans="1:43" x14ac:dyDescent="0.3">
      <c r="A425">
        <v>2</v>
      </c>
      <c r="B425">
        <v>0</v>
      </c>
      <c r="C425">
        <v>0</v>
      </c>
      <c r="D425">
        <v>0</v>
      </c>
      <c r="E425" s="9">
        <v>0</v>
      </c>
      <c r="F425" s="9">
        <v>0</v>
      </c>
      <c r="G425" s="9">
        <v>0</v>
      </c>
      <c r="H425" s="9">
        <v>360.085790903467</v>
      </c>
      <c r="I425" s="9">
        <v>-1.7668663</v>
      </c>
      <c r="J425" s="9">
        <v>-1.7662901</v>
      </c>
      <c r="K425" s="9">
        <v>-2.1947877</v>
      </c>
      <c r="L425" s="9">
        <v>-0.74587882000000005</v>
      </c>
      <c r="M425" s="9">
        <v>-0.74587882000000005</v>
      </c>
      <c r="N425" s="9">
        <v>39</v>
      </c>
      <c r="O425" s="9">
        <v>-0.20718856594442001</v>
      </c>
      <c r="P425">
        <v>0</v>
      </c>
      <c r="Q425" s="9">
        <v>56.524997999999997</v>
      </c>
      <c r="R425" s="9">
        <v>0</v>
      </c>
      <c r="S425" s="9">
        <v>3.6611479806064102E-4</v>
      </c>
      <c r="T425" s="9">
        <v>0</v>
      </c>
      <c r="U425" s="9">
        <v>93320882.104249194</v>
      </c>
      <c r="V425" s="9">
        <v>360.085790903467</v>
      </c>
      <c r="W425" s="9">
        <v>0.20718856594442001</v>
      </c>
      <c r="X425" s="9">
        <v>0</v>
      </c>
      <c r="Y425" s="9">
        <v>0.20718856594442001</v>
      </c>
      <c r="Z425" s="9">
        <v>0</v>
      </c>
      <c r="AA425" s="9">
        <v>0</v>
      </c>
      <c r="AB425" s="9">
        <v>3.8766318E-3</v>
      </c>
      <c r="AC425" s="9">
        <v>804.76580999999999</v>
      </c>
      <c r="AQ425" s="9" t="e">
        <f>K425-#REF!</f>
        <v>#REF!</v>
      </c>
    </row>
    <row r="426" spans="1:43" x14ac:dyDescent="0.3">
      <c r="A426">
        <v>2</v>
      </c>
      <c r="B426">
        <v>0</v>
      </c>
      <c r="C426">
        <v>0</v>
      </c>
      <c r="D426">
        <v>0</v>
      </c>
      <c r="E426" s="9">
        <v>0</v>
      </c>
      <c r="F426" s="9">
        <v>0</v>
      </c>
      <c r="G426" s="9">
        <v>0</v>
      </c>
      <c r="H426" s="9">
        <v>361.08579087820499</v>
      </c>
      <c r="I426" s="9">
        <v>-1.7670838</v>
      </c>
      <c r="J426" s="9">
        <v>-1.7679912</v>
      </c>
      <c r="K426" s="9">
        <v>-2.2266054</v>
      </c>
      <c r="L426" s="9">
        <v>-0.74811589999999994</v>
      </c>
      <c r="M426" s="9">
        <v>-0.74811589999999994</v>
      </c>
      <c r="N426" s="9">
        <v>39</v>
      </c>
      <c r="O426" s="9">
        <v>-0.20780997520502401</v>
      </c>
      <c r="P426">
        <v>0</v>
      </c>
      <c r="Q426" s="9">
        <v>56.524997999999997</v>
      </c>
      <c r="R426" s="9">
        <v>0</v>
      </c>
      <c r="S426" s="9">
        <v>3.6721344817773502E-4</v>
      </c>
      <c r="T426" s="9">
        <v>0</v>
      </c>
      <c r="U426" s="9">
        <v>118908826.074706</v>
      </c>
      <c r="V426" s="9">
        <v>361.08579087820499</v>
      </c>
      <c r="W426" s="9">
        <v>0.20780997520502401</v>
      </c>
      <c r="X426" s="9">
        <v>0</v>
      </c>
      <c r="Y426" s="9">
        <v>0.20780997520502401</v>
      </c>
      <c r="Z426" s="9">
        <v>0</v>
      </c>
      <c r="AA426" s="9">
        <v>0</v>
      </c>
      <c r="AB426" s="9">
        <v>3.9366185999999996E-3</v>
      </c>
      <c r="AC426" s="9">
        <v>794.02985000000001</v>
      </c>
      <c r="AQ426" s="9" t="e">
        <f>K426-#REF!</f>
        <v>#REF!</v>
      </c>
    </row>
    <row r="427" spans="1:43" x14ac:dyDescent="0.3">
      <c r="A427">
        <v>2</v>
      </c>
      <c r="B427">
        <v>0</v>
      </c>
      <c r="C427">
        <v>0</v>
      </c>
      <c r="D427">
        <v>0</v>
      </c>
      <c r="E427" s="9">
        <v>0</v>
      </c>
      <c r="F427" s="9">
        <v>0</v>
      </c>
      <c r="G427" s="9">
        <v>0</v>
      </c>
      <c r="H427" s="9">
        <v>362.08579085294298</v>
      </c>
      <c r="I427" s="9">
        <v>-1.7668409</v>
      </c>
      <c r="J427" s="9">
        <v>-1.7666246000000001</v>
      </c>
      <c r="K427" s="9">
        <v>-2.1958164999999998</v>
      </c>
      <c r="L427" s="9">
        <v>-0.75036806</v>
      </c>
      <c r="M427" s="9">
        <v>-0.75036806</v>
      </c>
      <c r="N427" s="9">
        <v>39</v>
      </c>
      <c r="O427" s="9">
        <v>-0.20843557021095999</v>
      </c>
      <c r="P427">
        <v>0</v>
      </c>
      <c r="Q427" s="9">
        <v>56.524997999999997</v>
      </c>
      <c r="R427" s="9">
        <v>0</v>
      </c>
      <c r="S427" s="9">
        <v>3.6831864924614601E-4</v>
      </c>
      <c r="T427" s="9">
        <v>0</v>
      </c>
      <c r="U427" s="9">
        <v>97983273.148338199</v>
      </c>
      <c r="V427" s="9">
        <v>362.08579085294298</v>
      </c>
      <c r="W427" s="9">
        <v>0.20843557021095999</v>
      </c>
      <c r="X427" s="9">
        <v>0</v>
      </c>
      <c r="Y427" s="9">
        <v>0.20843557021095999</v>
      </c>
      <c r="Z427" s="9">
        <v>0</v>
      </c>
      <c r="AA427" s="9">
        <v>0</v>
      </c>
      <c r="AB427" s="9">
        <v>3.8791834000000002E-3</v>
      </c>
      <c r="AC427" s="9">
        <v>804.54107999999997</v>
      </c>
      <c r="AQ427" s="9" t="e">
        <f>K427-#REF!</f>
        <v>#REF!</v>
      </c>
    </row>
    <row r="428" spans="1:43" x14ac:dyDescent="0.3">
      <c r="A428">
        <v>2</v>
      </c>
      <c r="B428">
        <v>0</v>
      </c>
      <c r="C428">
        <v>0</v>
      </c>
      <c r="D428">
        <v>0</v>
      </c>
      <c r="E428" s="9">
        <v>0</v>
      </c>
      <c r="F428" s="9">
        <v>0</v>
      </c>
      <c r="G428" s="9">
        <v>0</v>
      </c>
      <c r="H428" s="9">
        <v>363.08579082768102</v>
      </c>
      <c r="I428" s="9">
        <v>-1.766947</v>
      </c>
      <c r="J428" s="9">
        <v>-1.7663099</v>
      </c>
      <c r="K428" s="9">
        <v>-2.2240524000000002</v>
      </c>
      <c r="L428" s="9">
        <v>-0.75262355999999997</v>
      </c>
      <c r="M428" s="9">
        <v>-0.75262355999999997</v>
      </c>
      <c r="N428" s="9">
        <v>39</v>
      </c>
      <c r="O428" s="9">
        <v>-0.20906210443168199</v>
      </c>
      <c r="P428">
        <v>0</v>
      </c>
      <c r="Q428" s="9">
        <v>56.524997999999997</v>
      </c>
      <c r="R428" s="9">
        <v>0</v>
      </c>
      <c r="S428" s="9">
        <v>3.69425291123385E-4</v>
      </c>
      <c r="T428" s="9">
        <v>0</v>
      </c>
      <c r="U428" s="9">
        <v>94398471.1687444</v>
      </c>
      <c r="V428" s="9">
        <v>363.08579082768102</v>
      </c>
      <c r="W428" s="9">
        <v>0.20906210443168199</v>
      </c>
      <c r="X428" s="9">
        <v>0</v>
      </c>
      <c r="Y428" s="9">
        <v>0.20906210443168199</v>
      </c>
      <c r="Z428" s="9">
        <v>0</v>
      </c>
      <c r="AA428" s="9">
        <v>0</v>
      </c>
      <c r="AB428" s="9">
        <v>3.9283657000000003E-3</v>
      </c>
      <c r="AC428" s="9">
        <v>794.18535999999995</v>
      </c>
      <c r="AQ428" s="9" t="e">
        <f>K428-#REF!</f>
        <v>#REF!</v>
      </c>
    </row>
    <row r="429" spans="1:43" x14ac:dyDescent="0.3">
      <c r="A429">
        <v>2</v>
      </c>
      <c r="B429">
        <v>0</v>
      </c>
      <c r="C429">
        <v>0</v>
      </c>
      <c r="D429">
        <v>0</v>
      </c>
      <c r="E429" s="9">
        <v>0</v>
      </c>
      <c r="F429" s="9">
        <v>0</v>
      </c>
      <c r="G429" s="9">
        <v>0</v>
      </c>
      <c r="H429" s="9">
        <v>364.08579080241901</v>
      </c>
      <c r="I429" s="9">
        <v>-1.7669778</v>
      </c>
      <c r="J429" s="9">
        <v>-1.7664682</v>
      </c>
      <c r="K429" s="9">
        <v>-2.2899356000000002</v>
      </c>
      <c r="L429" s="9">
        <v>-0.75486814999999996</v>
      </c>
      <c r="M429" s="9">
        <v>-0.75486814999999996</v>
      </c>
      <c r="N429" s="9">
        <v>39</v>
      </c>
      <c r="O429" s="9">
        <v>-0.209685591468175</v>
      </c>
      <c r="P429">
        <v>0</v>
      </c>
      <c r="Q429" s="9">
        <v>56.524997999999997</v>
      </c>
      <c r="R429" s="9">
        <v>0</v>
      </c>
      <c r="S429" s="9">
        <v>3.7052667995936402E-4</v>
      </c>
      <c r="T429" s="9">
        <v>0</v>
      </c>
      <c r="U429" s="9">
        <v>96598063.067575797</v>
      </c>
      <c r="V429" s="9">
        <v>364.08579080241901</v>
      </c>
      <c r="W429" s="9">
        <v>0.209685591468175</v>
      </c>
      <c r="X429" s="9">
        <v>0</v>
      </c>
      <c r="Y429" s="9">
        <v>0.209685591468175</v>
      </c>
      <c r="Z429" s="9">
        <v>0</v>
      </c>
      <c r="AA429" s="9">
        <v>0</v>
      </c>
      <c r="AB429" s="9">
        <v>4.0450985999999998E-3</v>
      </c>
      <c r="AC429" s="9">
        <v>771.40515000000005</v>
      </c>
      <c r="AQ429" s="9" t="e">
        <f>K429-#REF!</f>
        <v>#REF!</v>
      </c>
    </row>
    <row r="430" spans="1:43" x14ac:dyDescent="0.3">
      <c r="A430">
        <v>2</v>
      </c>
      <c r="B430">
        <v>0</v>
      </c>
      <c r="C430">
        <v>0</v>
      </c>
      <c r="D430">
        <v>0</v>
      </c>
      <c r="E430" s="9">
        <v>0</v>
      </c>
      <c r="F430" s="9">
        <v>0</v>
      </c>
      <c r="G430" s="9">
        <v>0</v>
      </c>
      <c r="H430" s="9">
        <v>365.08579077715598</v>
      </c>
      <c r="I430" s="9">
        <v>-1.7671224999999999</v>
      </c>
      <c r="J430" s="9">
        <v>-1.7665792</v>
      </c>
      <c r="K430" s="9">
        <v>-2.1349250999999998</v>
      </c>
      <c r="L430" s="9">
        <v>-0.75712097</v>
      </c>
      <c r="M430" s="9">
        <v>-0.75712097</v>
      </c>
      <c r="N430" s="9">
        <v>39</v>
      </c>
      <c r="O430" s="9">
        <v>-0.210311375188549</v>
      </c>
      <c r="P430">
        <v>0</v>
      </c>
      <c r="Q430" s="9">
        <v>56.524997999999997</v>
      </c>
      <c r="R430" s="9">
        <v>0</v>
      </c>
      <c r="S430" s="9">
        <v>3.7163217435255702E-4</v>
      </c>
      <c r="T430" s="9">
        <v>0</v>
      </c>
      <c r="U430" s="9">
        <v>98282177.336380705</v>
      </c>
      <c r="V430" s="9">
        <v>365.08579077715598</v>
      </c>
      <c r="W430" s="9">
        <v>0.210311375188549</v>
      </c>
      <c r="X430" s="9">
        <v>0</v>
      </c>
      <c r="Y430" s="9">
        <v>0.210311375188549</v>
      </c>
      <c r="Z430" s="9">
        <v>0</v>
      </c>
      <c r="AA430" s="9">
        <v>0</v>
      </c>
      <c r="AB430" s="9">
        <v>3.7715142000000002E-3</v>
      </c>
      <c r="AC430" s="9">
        <v>827.46654999999998</v>
      </c>
      <c r="AQ430" s="9" t="e">
        <f>K430-#REF!</f>
        <v>#REF!</v>
      </c>
    </row>
    <row r="431" spans="1:43" x14ac:dyDescent="0.3">
      <c r="A431">
        <v>2</v>
      </c>
      <c r="B431">
        <v>0</v>
      </c>
      <c r="C431">
        <v>0</v>
      </c>
      <c r="D431">
        <v>0</v>
      </c>
      <c r="E431" s="9">
        <v>0</v>
      </c>
      <c r="F431" s="9">
        <v>0</v>
      </c>
      <c r="G431" s="9">
        <v>0</v>
      </c>
      <c r="H431" s="9">
        <v>366.08579075189402</v>
      </c>
      <c r="I431" s="9">
        <v>-1.7669762</v>
      </c>
      <c r="J431" s="9">
        <v>-1.7674205000000001</v>
      </c>
      <c r="K431" s="9">
        <v>-2.2256144999999998</v>
      </c>
      <c r="L431" s="9">
        <v>-0.75931888999999997</v>
      </c>
      <c r="M431" s="9">
        <v>-0.75931888999999997</v>
      </c>
      <c r="N431" s="9">
        <v>39</v>
      </c>
      <c r="O431" s="9">
        <v>-0.210921908017251</v>
      </c>
      <c r="P431">
        <v>0</v>
      </c>
      <c r="Q431" s="9">
        <v>56.524997999999997</v>
      </c>
      <c r="R431" s="9">
        <v>0</v>
      </c>
      <c r="S431" s="9">
        <v>3.7271124412683302E-4</v>
      </c>
      <c r="T431" s="9">
        <v>0</v>
      </c>
      <c r="U431" s="9">
        <v>110652983.425189</v>
      </c>
      <c r="V431" s="9">
        <v>366.08579075189402</v>
      </c>
      <c r="W431" s="9">
        <v>0.210921908017251</v>
      </c>
      <c r="X431" s="9">
        <v>0</v>
      </c>
      <c r="Y431" s="9">
        <v>0.210921908017251</v>
      </c>
      <c r="Z431" s="9">
        <v>0</v>
      </c>
      <c r="AA431" s="9">
        <v>0</v>
      </c>
      <c r="AB431" s="9">
        <v>3.9335969E-3</v>
      </c>
      <c r="AC431" s="9">
        <v>794.12694999999997</v>
      </c>
      <c r="AQ431" s="9" t="e">
        <f>K431-#REF!</f>
        <v>#REF!</v>
      </c>
    </row>
    <row r="432" spans="1:43" x14ac:dyDescent="0.3">
      <c r="A432">
        <v>2</v>
      </c>
      <c r="B432">
        <v>0</v>
      </c>
      <c r="C432">
        <v>0</v>
      </c>
      <c r="D432">
        <v>0</v>
      </c>
      <c r="E432" s="9">
        <v>0</v>
      </c>
      <c r="F432" s="9">
        <v>0</v>
      </c>
      <c r="G432" s="9">
        <v>0</v>
      </c>
      <c r="H432" s="9">
        <v>367.08579072663201</v>
      </c>
      <c r="I432" s="9">
        <v>-1.7670547000000001</v>
      </c>
      <c r="J432" s="9">
        <v>-1.7671934</v>
      </c>
      <c r="K432" s="9">
        <v>-2.1885385999999998</v>
      </c>
      <c r="L432" s="9">
        <v>-0.76152556999999998</v>
      </c>
      <c r="M432" s="9">
        <v>-0.76152556999999998</v>
      </c>
      <c r="N432" s="9">
        <v>39</v>
      </c>
      <c r="O432" s="9">
        <v>-0.211534874902155</v>
      </c>
      <c r="P432">
        <v>0</v>
      </c>
      <c r="Q432" s="9">
        <v>56.524997999999997</v>
      </c>
      <c r="R432" s="9">
        <v>0</v>
      </c>
      <c r="S432" s="9">
        <v>3.7379447634768498E-4</v>
      </c>
      <c r="T432" s="9">
        <v>0</v>
      </c>
      <c r="U432" s="9">
        <v>107419652.55813199</v>
      </c>
      <c r="V432" s="9">
        <v>367.08579072663201</v>
      </c>
      <c r="W432" s="9">
        <v>0.211534874902155</v>
      </c>
      <c r="X432" s="9">
        <v>0</v>
      </c>
      <c r="Y432" s="9">
        <v>0.211534874902155</v>
      </c>
      <c r="Z432" s="9">
        <v>0</v>
      </c>
      <c r="AA432" s="9">
        <v>0</v>
      </c>
      <c r="AB432" s="9">
        <v>3.8675710000000002E-3</v>
      </c>
      <c r="AC432" s="9">
        <v>807.47649999999999</v>
      </c>
      <c r="AQ432" s="9" t="e">
        <f>K432-#REF!</f>
        <v>#REF!</v>
      </c>
    </row>
    <row r="433" spans="1:43" x14ac:dyDescent="0.3">
      <c r="A433">
        <v>2</v>
      </c>
      <c r="B433">
        <v>0</v>
      </c>
      <c r="C433">
        <v>0</v>
      </c>
      <c r="D433">
        <v>0</v>
      </c>
      <c r="E433" s="9">
        <v>0</v>
      </c>
      <c r="F433" s="9">
        <v>0</v>
      </c>
      <c r="G433" s="9">
        <v>0</v>
      </c>
      <c r="H433" s="9">
        <v>368.08579070137</v>
      </c>
      <c r="I433" s="9">
        <v>-1.7670988000000001</v>
      </c>
      <c r="J433" s="9">
        <v>-1.7675325</v>
      </c>
      <c r="K433" s="9">
        <v>-2.1396500999999999</v>
      </c>
      <c r="L433" s="9">
        <v>-0.76371401999999999</v>
      </c>
      <c r="M433" s="9">
        <v>-0.76371401999999999</v>
      </c>
      <c r="N433" s="9">
        <v>39</v>
      </c>
      <c r="O433" s="9">
        <v>-0.21214278615011101</v>
      </c>
      <c r="P433">
        <v>0</v>
      </c>
      <c r="Q433" s="9">
        <v>56.524997999999997</v>
      </c>
      <c r="R433" s="9">
        <v>0</v>
      </c>
      <c r="S433" s="9">
        <v>3.7486896136635701E-4</v>
      </c>
      <c r="T433" s="9">
        <v>0</v>
      </c>
      <c r="U433" s="9">
        <v>113139030.868838</v>
      </c>
      <c r="V433" s="9">
        <v>368.08579070137</v>
      </c>
      <c r="W433" s="9">
        <v>0.21214278615011101</v>
      </c>
      <c r="X433" s="9">
        <v>0</v>
      </c>
      <c r="Y433" s="9">
        <v>0.21214278615011101</v>
      </c>
      <c r="Z433" s="9">
        <v>0</v>
      </c>
      <c r="AA433" s="9">
        <v>0</v>
      </c>
      <c r="AB433" s="9">
        <v>3.7819009999999998E-3</v>
      </c>
      <c r="AC433" s="9">
        <v>826.08483999999999</v>
      </c>
      <c r="AQ433" s="9" t="e">
        <f>K433-#REF!</f>
        <v>#REF!</v>
      </c>
    </row>
    <row r="434" spans="1:43" x14ac:dyDescent="0.3">
      <c r="A434">
        <v>2</v>
      </c>
      <c r="B434">
        <v>0</v>
      </c>
      <c r="C434">
        <v>0</v>
      </c>
      <c r="D434">
        <v>0</v>
      </c>
      <c r="E434" s="9">
        <v>0</v>
      </c>
      <c r="F434" s="9">
        <v>0</v>
      </c>
      <c r="G434" s="9">
        <v>0</v>
      </c>
      <c r="H434" s="9">
        <v>369.08579067610799</v>
      </c>
      <c r="I434" s="9">
        <v>-1.7669417000000001</v>
      </c>
      <c r="J434" s="9">
        <v>-1.7669581000000001</v>
      </c>
      <c r="K434" s="9">
        <v>-2.1630463999999998</v>
      </c>
      <c r="L434" s="9">
        <v>-0.76591235000000002</v>
      </c>
      <c r="M434" s="9">
        <v>-0.76591235000000002</v>
      </c>
      <c r="N434" s="9">
        <v>39</v>
      </c>
      <c r="O434" s="9">
        <v>-0.21275343491733001</v>
      </c>
      <c r="P434">
        <v>0</v>
      </c>
      <c r="Q434" s="9">
        <v>56.524997999999997</v>
      </c>
      <c r="R434" s="9">
        <v>0</v>
      </c>
      <c r="S434" s="9">
        <v>3.7594795360879101E-4</v>
      </c>
      <c r="T434" s="9">
        <v>0</v>
      </c>
      <c r="U434" s="9">
        <v>104567462.497436</v>
      </c>
      <c r="V434" s="9">
        <v>369.08579067610799</v>
      </c>
      <c r="W434" s="9">
        <v>0.21275343491733001</v>
      </c>
      <c r="X434" s="9">
        <v>0</v>
      </c>
      <c r="Y434" s="9">
        <v>0.21275343491733001</v>
      </c>
      <c r="Z434" s="9">
        <v>0</v>
      </c>
      <c r="AA434" s="9">
        <v>0</v>
      </c>
      <c r="AB434" s="9">
        <v>3.8220123000000002E-3</v>
      </c>
      <c r="AC434" s="9">
        <v>816.88409000000001</v>
      </c>
      <c r="AQ434" s="9" t="e">
        <f>K434-#REF!</f>
        <v>#REF!</v>
      </c>
    </row>
    <row r="435" spans="1:43" x14ac:dyDescent="0.3">
      <c r="A435">
        <v>2</v>
      </c>
      <c r="B435">
        <v>0</v>
      </c>
      <c r="C435">
        <v>0</v>
      </c>
      <c r="D435">
        <v>0</v>
      </c>
      <c r="E435" s="9">
        <v>0</v>
      </c>
      <c r="F435" s="9">
        <v>0</v>
      </c>
      <c r="G435" s="9">
        <v>0</v>
      </c>
      <c r="H435" s="9">
        <v>370.08579065084598</v>
      </c>
      <c r="I435" s="9">
        <v>-1.7671231000000001</v>
      </c>
      <c r="J435" s="9">
        <v>-1.7676786</v>
      </c>
      <c r="K435" s="9">
        <v>-2.0914092000000002</v>
      </c>
      <c r="L435" s="9">
        <v>-0.76807504999999998</v>
      </c>
      <c r="M435" s="9">
        <v>-0.76807504999999998</v>
      </c>
      <c r="N435" s="9">
        <v>39</v>
      </c>
      <c r="O435" s="9">
        <v>-0.21335417326311201</v>
      </c>
      <c r="P435">
        <v>0</v>
      </c>
      <c r="Q435" s="9">
        <v>56.524997999999997</v>
      </c>
      <c r="R435" s="9">
        <v>0</v>
      </c>
      <c r="S435" s="9">
        <v>3.7700988404983798E-4</v>
      </c>
      <c r="T435" s="9">
        <v>0</v>
      </c>
      <c r="U435" s="9">
        <v>116303187.581111</v>
      </c>
      <c r="V435" s="9">
        <v>370.08579065084598</v>
      </c>
      <c r="W435" s="9">
        <v>0.21335417326311201</v>
      </c>
      <c r="X435" s="9">
        <v>0</v>
      </c>
      <c r="Y435" s="9">
        <v>0.21335417326311201</v>
      </c>
      <c r="Z435" s="9">
        <v>0</v>
      </c>
      <c r="AA435" s="9">
        <v>0</v>
      </c>
      <c r="AB435" s="9">
        <v>3.6969393999999999E-3</v>
      </c>
      <c r="AC435" s="9">
        <v>845.20934999999997</v>
      </c>
      <c r="AQ435" s="9" t="e">
        <f>K435-#REF!</f>
        <v>#REF!</v>
      </c>
    </row>
    <row r="436" spans="1:43" x14ac:dyDescent="0.3">
      <c r="A436">
        <v>2</v>
      </c>
      <c r="B436">
        <v>0</v>
      </c>
      <c r="C436">
        <v>0</v>
      </c>
      <c r="D436">
        <v>0</v>
      </c>
      <c r="E436" s="9">
        <v>0</v>
      </c>
      <c r="F436" s="9">
        <v>0</v>
      </c>
      <c r="G436" s="9">
        <v>0</v>
      </c>
      <c r="H436" s="9">
        <v>371.08579062558402</v>
      </c>
      <c r="I436" s="9">
        <v>-1.7671565</v>
      </c>
      <c r="J436" s="9">
        <v>-1.7669068999999999</v>
      </c>
      <c r="K436" s="9">
        <v>-2.1206738999999999</v>
      </c>
      <c r="L436" s="9">
        <v>-0.77023101000000005</v>
      </c>
      <c r="M436" s="9">
        <v>-0.77023101000000005</v>
      </c>
      <c r="N436" s="9">
        <v>39</v>
      </c>
      <c r="O436" s="9">
        <v>-0.21395305642019299</v>
      </c>
      <c r="P436">
        <v>0</v>
      </c>
      <c r="Q436" s="9">
        <v>56.524997999999997</v>
      </c>
      <c r="R436" s="9">
        <v>0</v>
      </c>
      <c r="S436" s="9">
        <v>3.7806804510889802E-4</v>
      </c>
      <c r="T436" s="9">
        <v>0</v>
      </c>
      <c r="U436" s="9">
        <v>104426259.508334</v>
      </c>
      <c r="V436" s="9">
        <v>371.08579062558402</v>
      </c>
      <c r="W436" s="9">
        <v>0.21395305642019299</v>
      </c>
      <c r="X436" s="9">
        <v>0</v>
      </c>
      <c r="Y436" s="9">
        <v>0.21395305642019299</v>
      </c>
      <c r="Z436" s="9">
        <v>0</v>
      </c>
      <c r="AA436" s="9">
        <v>0</v>
      </c>
      <c r="AB436" s="9">
        <v>3.7470331999999999E-3</v>
      </c>
      <c r="AC436" s="9">
        <v>833.18176000000005</v>
      </c>
      <c r="AQ436" s="9" t="e">
        <f>K436-#REF!</f>
        <v>#REF!</v>
      </c>
    </row>
    <row r="437" spans="1:43" x14ac:dyDescent="0.3">
      <c r="A437">
        <v>2</v>
      </c>
      <c r="B437">
        <v>0</v>
      </c>
      <c r="C437">
        <v>0</v>
      </c>
      <c r="D437">
        <v>0</v>
      </c>
      <c r="E437" s="9">
        <v>0</v>
      </c>
      <c r="F437" s="9">
        <v>0</v>
      </c>
      <c r="G437" s="9">
        <v>0</v>
      </c>
      <c r="H437" s="9">
        <v>372.08579060032201</v>
      </c>
      <c r="I437" s="9">
        <v>-1.7669033999999999</v>
      </c>
      <c r="J437" s="9">
        <v>-1.7673502000000001</v>
      </c>
      <c r="K437" s="9">
        <v>-2.2240905999999998</v>
      </c>
      <c r="L437" s="9">
        <v>-0.77237122999999996</v>
      </c>
      <c r="M437" s="9">
        <v>-0.77237122999999996</v>
      </c>
      <c r="N437" s="9">
        <v>39</v>
      </c>
      <c r="O437" s="9">
        <v>-0.214547556528488</v>
      </c>
      <c r="P437">
        <v>0</v>
      </c>
      <c r="Q437" s="9">
        <v>56.524997999999997</v>
      </c>
      <c r="R437" s="9">
        <v>0</v>
      </c>
      <c r="S437" s="9">
        <v>3.7911874657340998E-4</v>
      </c>
      <c r="T437" s="9">
        <v>0</v>
      </c>
      <c r="U437" s="9">
        <v>111413131.62759501</v>
      </c>
      <c r="V437" s="9">
        <v>372.08579060032201</v>
      </c>
      <c r="W437" s="9">
        <v>0.214547556528488</v>
      </c>
      <c r="X437" s="9">
        <v>0</v>
      </c>
      <c r="Y437" s="9">
        <v>0.214547556528488</v>
      </c>
      <c r="Z437" s="9">
        <v>0</v>
      </c>
      <c r="AA437" s="9">
        <v>0</v>
      </c>
      <c r="AB437" s="9">
        <v>3.9307470000000001E-3</v>
      </c>
      <c r="AC437" s="9">
        <v>794.63946999999996</v>
      </c>
      <c r="AQ437" s="9" t="e">
        <f>K437-#REF!</f>
        <v>#REF!</v>
      </c>
    </row>
    <row r="438" spans="1:43" x14ac:dyDescent="0.3">
      <c r="A438">
        <v>2</v>
      </c>
      <c r="B438">
        <v>0</v>
      </c>
      <c r="C438">
        <v>0</v>
      </c>
      <c r="D438">
        <v>0</v>
      </c>
      <c r="E438" s="9">
        <v>0</v>
      </c>
      <c r="F438" s="9">
        <v>0</v>
      </c>
      <c r="G438" s="9">
        <v>0</v>
      </c>
      <c r="H438" s="9">
        <v>373.08579057505898</v>
      </c>
      <c r="I438" s="9">
        <v>-1.7669109000000001</v>
      </c>
      <c r="J438" s="9">
        <v>-1.7673913999999999</v>
      </c>
      <c r="K438" s="9">
        <v>-2.1159488999999998</v>
      </c>
      <c r="L438" s="9">
        <v>-0.77451444000000003</v>
      </c>
      <c r="M438" s="9">
        <v>-0.77451444000000003</v>
      </c>
      <c r="N438" s="9">
        <v>39</v>
      </c>
      <c r="O438" s="9">
        <v>-0.215142901118371</v>
      </c>
      <c r="P438">
        <v>0</v>
      </c>
      <c r="Q438" s="9">
        <v>56.524997999999997</v>
      </c>
      <c r="R438" s="9">
        <v>0</v>
      </c>
      <c r="S438" s="9">
        <v>3.8017093568056698E-4</v>
      </c>
      <c r="T438" s="9">
        <v>0</v>
      </c>
      <c r="U438" s="9">
        <v>112390985.00680099</v>
      </c>
      <c r="V438" s="9">
        <v>373.08579057505898</v>
      </c>
      <c r="W438" s="9">
        <v>0.215142901118371</v>
      </c>
      <c r="X438" s="9">
        <v>0</v>
      </c>
      <c r="Y438" s="9">
        <v>0.215142901118371</v>
      </c>
      <c r="Z438" s="9">
        <v>0</v>
      </c>
      <c r="AA438" s="9">
        <v>0</v>
      </c>
      <c r="AB438" s="9">
        <v>3.7397099999999998E-3</v>
      </c>
      <c r="AC438" s="9">
        <v>835.2713</v>
      </c>
      <c r="AQ438" s="9" t="e">
        <f>K438-#REF!</f>
        <v>#REF!</v>
      </c>
    </row>
    <row r="439" spans="1:43" x14ac:dyDescent="0.3">
      <c r="A439">
        <v>2</v>
      </c>
      <c r="B439">
        <v>0</v>
      </c>
      <c r="C439">
        <v>0</v>
      </c>
      <c r="D439">
        <v>0</v>
      </c>
      <c r="E439" s="9">
        <v>0</v>
      </c>
      <c r="F439" s="9">
        <v>0</v>
      </c>
      <c r="G439" s="9">
        <v>0</v>
      </c>
      <c r="H439" s="9">
        <v>374.08579054979703</v>
      </c>
      <c r="I439" s="9">
        <v>-1.7668581000000001</v>
      </c>
      <c r="J439" s="9">
        <v>-1.7677529999999999</v>
      </c>
      <c r="K439" s="9">
        <v>-2.0322708999999999</v>
      </c>
      <c r="L439" s="9">
        <v>-0.77661729000000002</v>
      </c>
      <c r="M439" s="9">
        <v>-0.77661729000000002</v>
      </c>
      <c r="N439" s="9">
        <v>39</v>
      </c>
      <c r="O439" s="9">
        <v>-0.21572702504334801</v>
      </c>
      <c r="P439">
        <v>0</v>
      </c>
      <c r="Q439" s="9">
        <v>56.524997999999997</v>
      </c>
      <c r="R439" s="9">
        <v>0</v>
      </c>
      <c r="S439" s="9">
        <v>3.81203525321737E-4</v>
      </c>
      <c r="T439" s="9">
        <v>0</v>
      </c>
      <c r="U439" s="9">
        <v>118936339.81088801</v>
      </c>
      <c r="V439" s="9">
        <v>374.08579054979703</v>
      </c>
      <c r="W439" s="9">
        <v>0.21572702504334801</v>
      </c>
      <c r="X439" s="9">
        <v>0</v>
      </c>
      <c r="Y439" s="9">
        <v>0.21572702504334801</v>
      </c>
      <c r="Z439" s="9">
        <v>0</v>
      </c>
      <c r="AA439" s="9">
        <v>0</v>
      </c>
      <c r="AB439" s="9">
        <v>3.5925531000000001E-3</v>
      </c>
      <c r="AC439" s="9">
        <v>869.84124999999995</v>
      </c>
      <c r="AQ439" s="9" t="e">
        <f>K439-#REF!</f>
        <v>#REF!</v>
      </c>
    </row>
    <row r="440" spans="1:43" x14ac:dyDescent="0.3">
      <c r="A440">
        <v>2</v>
      </c>
      <c r="B440">
        <v>0</v>
      </c>
      <c r="C440">
        <v>0</v>
      </c>
      <c r="D440">
        <v>0</v>
      </c>
      <c r="E440" s="9">
        <v>0</v>
      </c>
      <c r="F440" s="9">
        <v>0</v>
      </c>
      <c r="G440" s="9">
        <v>0</v>
      </c>
      <c r="H440" s="9">
        <v>375.08579052453501</v>
      </c>
      <c r="I440" s="9">
        <v>-1.7668349999999999</v>
      </c>
      <c r="J440" s="9">
        <v>-1.7673743</v>
      </c>
      <c r="K440" s="9">
        <v>-2.1358397</v>
      </c>
      <c r="L440" s="9">
        <v>-0.77875316000000006</v>
      </c>
      <c r="M440" s="9">
        <v>-0.77875316000000006</v>
      </c>
      <c r="N440" s="9">
        <v>39</v>
      </c>
      <c r="O440" s="9">
        <v>-0.216320324717614</v>
      </c>
      <c r="P440">
        <v>0</v>
      </c>
      <c r="Q440" s="9">
        <v>56.524997999999997</v>
      </c>
      <c r="R440" s="9">
        <v>0</v>
      </c>
      <c r="S440" s="9">
        <v>3.82252104965671E-4</v>
      </c>
      <c r="T440" s="9">
        <v>0</v>
      </c>
      <c r="U440" s="9">
        <v>112725273.732737</v>
      </c>
      <c r="V440" s="9">
        <v>375.08579052453501</v>
      </c>
      <c r="W440" s="9">
        <v>0.216320324717614</v>
      </c>
      <c r="X440" s="9">
        <v>0</v>
      </c>
      <c r="Y440" s="9">
        <v>0.216320324717614</v>
      </c>
      <c r="Z440" s="9">
        <v>0</v>
      </c>
      <c r="AA440" s="9">
        <v>0</v>
      </c>
      <c r="AB440" s="9">
        <v>3.774828E-3</v>
      </c>
      <c r="AC440" s="9">
        <v>827.48450000000003</v>
      </c>
      <c r="AQ440" s="9" t="e">
        <f>K440-#REF!</f>
        <v>#REF!</v>
      </c>
    </row>
    <row r="441" spans="1:43" x14ac:dyDescent="0.3">
      <c r="A441">
        <v>2</v>
      </c>
      <c r="B441">
        <v>0</v>
      </c>
      <c r="C441">
        <v>0</v>
      </c>
      <c r="D441">
        <v>0</v>
      </c>
      <c r="E441" s="9">
        <v>0</v>
      </c>
      <c r="F441" s="9">
        <v>0</v>
      </c>
      <c r="G441" s="9">
        <v>0</v>
      </c>
      <c r="H441" s="9">
        <v>376.085790499273</v>
      </c>
      <c r="I441" s="9">
        <v>-1.7668775000000001</v>
      </c>
      <c r="J441" s="9">
        <v>-1.7673654999999999</v>
      </c>
      <c r="K441" s="9">
        <v>-2.0706804000000001</v>
      </c>
      <c r="L441" s="9">
        <v>-0.78086716</v>
      </c>
      <c r="M441" s="9">
        <v>-0.78086716</v>
      </c>
      <c r="N441" s="9">
        <v>39</v>
      </c>
      <c r="O441" s="9">
        <v>-0.216907548716882</v>
      </c>
      <c r="P441">
        <v>0</v>
      </c>
      <c r="Q441" s="9">
        <v>56.524997999999997</v>
      </c>
      <c r="R441" s="9">
        <v>0</v>
      </c>
      <c r="S441" s="9">
        <v>3.8328994022283598E-4</v>
      </c>
      <c r="T441" s="9">
        <v>0</v>
      </c>
      <c r="U441" s="9">
        <v>112887130.499028</v>
      </c>
      <c r="V441" s="9">
        <v>376.085790499273</v>
      </c>
      <c r="W441" s="9">
        <v>0.216907548716882</v>
      </c>
      <c r="X441" s="9">
        <v>0</v>
      </c>
      <c r="Y441" s="9">
        <v>0.216907548716882</v>
      </c>
      <c r="Z441" s="9">
        <v>0</v>
      </c>
      <c r="AA441" s="9">
        <v>0</v>
      </c>
      <c r="AB441" s="9">
        <v>3.6596491000000001E-3</v>
      </c>
      <c r="AC441" s="9">
        <v>853.51922999999999</v>
      </c>
      <c r="AQ441" s="9" t="e">
        <f>K441-#REF!</f>
        <v>#REF!</v>
      </c>
    </row>
    <row r="442" spans="1:43" x14ac:dyDescent="0.3">
      <c r="A442">
        <v>2</v>
      </c>
      <c r="B442">
        <v>0</v>
      </c>
      <c r="C442">
        <v>0</v>
      </c>
      <c r="D442">
        <v>0</v>
      </c>
      <c r="E442" s="9">
        <v>0</v>
      </c>
      <c r="F442" s="9">
        <v>0</v>
      </c>
      <c r="G442" s="9">
        <v>0</v>
      </c>
      <c r="H442" s="9">
        <v>377.08579047401099</v>
      </c>
      <c r="I442" s="9">
        <v>-1.7671380999999999</v>
      </c>
      <c r="J442" s="9">
        <v>-1.768065</v>
      </c>
      <c r="K442" s="9">
        <v>-2.0777678000000002</v>
      </c>
      <c r="L442" s="9">
        <v>-0.78296334000000001</v>
      </c>
      <c r="M442" s="9">
        <v>-0.78296334000000001</v>
      </c>
      <c r="N442" s="9">
        <v>39</v>
      </c>
      <c r="O442" s="9">
        <v>-0.21748981982208601</v>
      </c>
      <c r="P442">
        <v>0</v>
      </c>
      <c r="Q442" s="9">
        <v>56.524997999999997</v>
      </c>
      <c r="R442" s="9">
        <v>0</v>
      </c>
      <c r="S442" s="9">
        <v>3.8431943345319802E-4</v>
      </c>
      <c r="T442" s="9">
        <v>0</v>
      </c>
      <c r="U442" s="9">
        <v>125924549.11847</v>
      </c>
      <c r="V442" s="9">
        <v>377.08579047401099</v>
      </c>
      <c r="W442" s="9">
        <v>0.21748981982208601</v>
      </c>
      <c r="X442" s="9">
        <v>0</v>
      </c>
      <c r="Y442" s="9">
        <v>0.21748981982208601</v>
      </c>
      <c r="Z442" s="9">
        <v>0</v>
      </c>
      <c r="AA442" s="9">
        <v>0</v>
      </c>
      <c r="AB442" s="9">
        <v>3.6736287000000002E-3</v>
      </c>
      <c r="AC442" s="9">
        <v>850.94446000000005</v>
      </c>
      <c r="AQ442" s="9" t="e">
        <f>K442-#REF!</f>
        <v>#REF!</v>
      </c>
    </row>
    <row r="443" spans="1:43" x14ac:dyDescent="0.3">
      <c r="A443">
        <v>2</v>
      </c>
      <c r="B443">
        <v>0</v>
      </c>
      <c r="C443">
        <v>0</v>
      </c>
      <c r="D443">
        <v>0</v>
      </c>
      <c r="E443" s="9">
        <v>0</v>
      </c>
      <c r="F443" s="9">
        <v>0</v>
      </c>
      <c r="G443" s="9">
        <v>0</v>
      </c>
      <c r="H443" s="9">
        <v>378.08579044874898</v>
      </c>
      <c r="I443" s="9">
        <v>-1.7668359</v>
      </c>
      <c r="J443" s="9">
        <v>-1.7674117</v>
      </c>
      <c r="K443" s="9">
        <v>-2.0549431</v>
      </c>
      <c r="L443" s="9">
        <v>-0.7850492</v>
      </c>
      <c r="M443" s="9">
        <v>-0.7850492</v>
      </c>
      <c r="N443" s="9">
        <v>39</v>
      </c>
      <c r="O443" s="9">
        <v>-0.21806921652577901</v>
      </c>
      <c r="P443">
        <v>0</v>
      </c>
      <c r="Q443" s="9">
        <v>56.524997999999997</v>
      </c>
      <c r="R443" s="9">
        <v>0</v>
      </c>
      <c r="S443" s="9">
        <v>3.8534348384707402E-4</v>
      </c>
      <c r="T443" s="9">
        <v>0</v>
      </c>
      <c r="U443" s="9">
        <v>114255696.37195601</v>
      </c>
      <c r="V443" s="9">
        <v>378.08579044874898</v>
      </c>
      <c r="W443" s="9">
        <v>0.21806921652577901</v>
      </c>
      <c r="X443" s="9">
        <v>0</v>
      </c>
      <c r="Y443" s="9">
        <v>0.21806921652577901</v>
      </c>
      <c r="Z443" s="9">
        <v>0</v>
      </c>
      <c r="AA443" s="9">
        <v>0</v>
      </c>
      <c r="AB443" s="9">
        <v>3.6319306E-3</v>
      </c>
      <c r="AC443" s="9">
        <v>860.07818999999995</v>
      </c>
      <c r="AQ443" s="9" t="e">
        <f>K443-#REF!</f>
        <v>#REF!</v>
      </c>
    </row>
    <row r="444" spans="1:43" x14ac:dyDescent="0.3">
      <c r="A444">
        <v>2</v>
      </c>
      <c r="B444">
        <v>0</v>
      </c>
      <c r="C444">
        <v>0</v>
      </c>
      <c r="D444">
        <v>0</v>
      </c>
      <c r="E444" s="9">
        <v>0</v>
      </c>
      <c r="F444" s="9">
        <v>0</v>
      </c>
      <c r="G444" s="9">
        <v>0</v>
      </c>
      <c r="H444" s="9">
        <v>379.08579042348703</v>
      </c>
      <c r="I444" s="9">
        <v>-1.7669425999999999</v>
      </c>
      <c r="J444" s="9">
        <v>-1.7665371999999999</v>
      </c>
      <c r="K444" s="9">
        <v>-2.0172192999999998</v>
      </c>
      <c r="L444" s="9">
        <v>-0.78713548</v>
      </c>
      <c r="M444" s="9">
        <v>-0.78713548</v>
      </c>
      <c r="N444" s="9">
        <v>39</v>
      </c>
      <c r="O444" s="9">
        <v>-0.21864874169760201</v>
      </c>
      <c r="P444">
        <v>0</v>
      </c>
      <c r="Q444" s="9">
        <v>56.524997999999997</v>
      </c>
      <c r="R444" s="9">
        <v>0</v>
      </c>
      <c r="S444" s="9">
        <v>3.8636723227646302E-4</v>
      </c>
      <c r="T444" s="9">
        <v>0</v>
      </c>
      <c r="U444" s="9">
        <v>101624817.644904</v>
      </c>
      <c r="V444" s="9">
        <v>379.08579042348703</v>
      </c>
      <c r="W444" s="9">
        <v>0.21864874169760201</v>
      </c>
      <c r="X444" s="9">
        <v>0</v>
      </c>
      <c r="Y444" s="9">
        <v>0.21864874169760201</v>
      </c>
      <c r="Z444" s="9">
        <v>0</v>
      </c>
      <c r="AA444" s="9">
        <v>0</v>
      </c>
      <c r="AB444" s="9">
        <v>3.563493E-3</v>
      </c>
      <c r="AC444" s="9">
        <v>875.72888</v>
      </c>
      <c r="AQ444" s="9" t="e">
        <f>K444-#REF!</f>
        <v>#REF!</v>
      </c>
    </row>
    <row r="445" spans="1:43" x14ac:dyDescent="0.3">
      <c r="A445">
        <v>2</v>
      </c>
      <c r="B445">
        <v>0</v>
      </c>
      <c r="C445">
        <v>0</v>
      </c>
      <c r="D445">
        <v>0</v>
      </c>
      <c r="E445" s="9">
        <v>0</v>
      </c>
      <c r="F445" s="9">
        <v>0</v>
      </c>
      <c r="G445" s="9">
        <v>0</v>
      </c>
      <c r="H445" s="9">
        <v>380.08579039822501</v>
      </c>
      <c r="I445" s="9">
        <v>-1.7668801999999999</v>
      </c>
      <c r="J445" s="9">
        <v>-1.7669037999999999</v>
      </c>
      <c r="K445" s="9">
        <v>-2.0733857000000002</v>
      </c>
      <c r="L445" s="9">
        <v>-0.78918754999999996</v>
      </c>
      <c r="M445" s="9">
        <v>-0.78918754999999996</v>
      </c>
      <c r="N445" s="9">
        <v>39</v>
      </c>
      <c r="O445" s="9">
        <v>-0.21921875780262501</v>
      </c>
      <c r="P445">
        <v>0</v>
      </c>
      <c r="Q445" s="9">
        <v>56.524997999999997</v>
      </c>
      <c r="R445" s="9">
        <v>0</v>
      </c>
      <c r="S445" s="9">
        <v>3.8737440114203301E-4</v>
      </c>
      <c r="T445" s="9">
        <v>0</v>
      </c>
      <c r="U445" s="9">
        <v>106951401.664508</v>
      </c>
      <c r="V445" s="9">
        <v>380.08579039822501</v>
      </c>
      <c r="W445" s="9">
        <v>0.21921875780262501</v>
      </c>
      <c r="X445" s="9">
        <v>0</v>
      </c>
      <c r="Y445" s="9">
        <v>0.21921875780262501</v>
      </c>
      <c r="Z445" s="9">
        <v>0</v>
      </c>
      <c r="AA445" s="9">
        <v>0</v>
      </c>
      <c r="AB445" s="9">
        <v>3.6634731E-3</v>
      </c>
      <c r="AC445" s="9">
        <v>852.18286000000001</v>
      </c>
      <c r="AQ445" s="9" t="e">
        <f>K445-#REF!</f>
        <v>#REF!</v>
      </c>
    </row>
    <row r="446" spans="1:43" x14ac:dyDescent="0.3">
      <c r="A446">
        <v>2</v>
      </c>
      <c r="B446">
        <v>0</v>
      </c>
      <c r="C446">
        <v>0</v>
      </c>
      <c r="D446">
        <v>0</v>
      </c>
      <c r="E446" s="9">
        <v>0</v>
      </c>
      <c r="F446" s="9">
        <v>0</v>
      </c>
      <c r="G446" s="9">
        <v>0</v>
      </c>
      <c r="H446" s="9">
        <v>381.08579037296198</v>
      </c>
      <c r="I446" s="9">
        <v>-1.7668687000000001</v>
      </c>
      <c r="J446" s="9">
        <v>-1.7674911</v>
      </c>
      <c r="K446" s="9">
        <v>-1.9831916000000001</v>
      </c>
      <c r="L446" s="9">
        <v>-0.79124629000000002</v>
      </c>
      <c r="M446" s="9">
        <v>-0.79124629000000002</v>
      </c>
      <c r="N446" s="9">
        <v>39</v>
      </c>
      <c r="O446" s="9">
        <v>-0.21979064024365599</v>
      </c>
      <c r="P446">
        <v>0</v>
      </c>
      <c r="Q446" s="9">
        <v>56.524997999999997</v>
      </c>
      <c r="R446" s="9">
        <v>0</v>
      </c>
      <c r="S446" s="9">
        <v>3.8838518238167898E-4</v>
      </c>
      <c r="T446" s="9">
        <v>0</v>
      </c>
      <c r="U446" s="9">
        <v>116503810.34653801</v>
      </c>
      <c r="V446" s="9">
        <v>381.08579037296198</v>
      </c>
      <c r="W446" s="9">
        <v>0.21979064024365599</v>
      </c>
      <c r="X446" s="9">
        <v>0</v>
      </c>
      <c r="Y446" s="9">
        <v>0.21979064024365599</v>
      </c>
      <c r="Z446" s="9">
        <v>0</v>
      </c>
      <c r="AA446" s="9">
        <v>0</v>
      </c>
      <c r="AB446" s="9">
        <v>3.5052734999999999E-3</v>
      </c>
      <c r="AC446" s="9">
        <v>891.23566000000005</v>
      </c>
      <c r="AQ446" s="9" t="e">
        <f>K446-#REF!</f>
        <v>#REF!</v>
      </c>
    </row>
    <row r="447" spans="1:43" x14ac:dyDescent="0.3">
      <c r="A447">
        <v>2</v>
      </c>
      <c r="B447">
        <v>0</v>
      </c>
      <c r="C447">
        <v>0</v>
      </c>
      <c r="D447">
        <v>0</v>
      </c>
      <c r="E447" s="9">
        <v>0</v>
      </c>
      <c r="F447" s="9">
        <v>0</v>
      </c>
      <c r="G447" s="9">
        <v>0</v>
      </c>
      <c r="H447" s="9">
        <v>382.08579034770003</v>
      </c>
      <c r="I447" s="9">
        <v>-1.7670611000000001</v>
      </c>
      <c r="J447" s="9">
        <v>-1.7671683</v>
      </c>
      <c r="K447" s="9">
        <v>-1.9900504000000001</v>
      </c>
      <c r="L447" s="9">
        <v>-0.79329192999999998</v>
      </c>
      <c r="M447" s="9">
        <v>-0.79329192999999998</v>
      </c>
      <c r="N447" s="9">
        <v>39</v>
      </c>
      <c r="O447" s="9">
        <v>-0.220358875991053</v>
      </c>
      <c r="P447">
        <v>0</v>
      </c>
      <c r="Q447" s="9">
        <v>56.524997999999997</v>
      </c>
      <c r="R447" s="9">
        <v>0</v>
      </c>
      <c r="S447" s="9">
        <v>3.8938934208865002E-4</v>
      </c>
      <c r="T447" s="9">
        <v>0</v>
      </c>
      <c r="U447" s="9">
        <v>111504946.85044201</v>
      </c>
      <c r="V447" s="9">
        <v>382.08579034770003</v>
      </c>
      <c r="W447" s="9">
        <v>0.220358875991053</v>
      </c>
      <c r="X447" s="9">
        <v>0</v>
      </c>
      <c r="Y447" s="9">
        <v>0.220358875991053</v>
      </c>
      <c r="Z447" s="9">
        <v>0</v>
      </c>
      <c r="AA447" s="9">
        <v>0</v>
      </c>
      <c r="AB447" s="9">
        <v>3.5167538999999999E-3</v>
      </c>
      <c r="AC447" s="9">
        <v>888.00176999999996</v>
      </c>
      <c r="AQ447" s="9" t="e">
        <f>K447-#REF!</f>
        <v>#REF!</v>
      </c>
    </row>
    <row r="448" spans="1:43" x14ac:dyDescent="0.3">
      <c r="A448">
        <v>2</v>
      </c>
      <c r="B448">
        <v>0</v>
      </c>
      <c r="C448">
        <v>0</v>
      </c>
      <c r="D448">
        <v>0</v>
      </c>
      <c r="E448" s="9">
        <v>0</v>
      </c>
      <c r="F448" s="9">
        <v>0</v>
      </c>
      <c r="G448" s="9">
        <v>0</v>
      </c>
      <c r="H448" s="9">
        <v>383.08579032243802</v>
      </c>
      <c r="I448" s="9">
        <v>-1.7671319999999999</v>
      </c>
      <c r="J448" s="9">
        <v>-1.7677214000000001</v>
      </c>
      <c r="K448" s="9">
        <v>-1.9525554000000001</v>
      </c>
      <c r="L448" s="9">
        <v>-0.79533385999999995</v>
      </c>
      <c r="M448" s="9">
        <v>-0.79533385999999995</v>
      </c>
      <c r="N448" s="9">
        <v>39</v>
      </c>
      <c r="O448" s="9">
        <v>-0.22092606715699001</v>
      </c>
      <c r="P448">
        <v>0</v>
      </c>
      <c r="Q448" s="9">
        <v>56.524997999999997</v>
      </c>
      <c r="R448" s="9">
        <v>0</v>
      </c>
      <c r="S448" s="9">
        <v>3.9039200149259997E-4</v>
      </c>
      <c r="T448" s="9">
        <v>0</v>
      </c>
      <c r="U448" s="9">
        <v>121216275.939353</v>
      </c>
      <c r="V448" s="9">
        <v>383.08579032243802</v>
      </c>
      <c r="W448" s="9">
        <v>0.22092606715699001</v>
      </c>
      <c r="X448" s="9">
        <v>0</v>
      </c>
      <c r="Y448" s="9">
        <v>0.22092606715699001</v>
      </c>
      <c r="Z448" s="9">
        <v>0</v>
      </c>
      <c r="AA448" s="9">
        <v>0</v>
      </c>
      <c r="AB448" s="9">
        <v>3.4515740999999998E-3</v>
      </c>
      <c r="AC448" s="9">
        <v>905.3374</v>
      </c>
      <c r="AQ448" s="9" t="e">
        <f>K448-#REF!</f>
        <v>#REF!</v>
      </c>
    </row>
    <row r="449" spans="1:43" x14ac:dyDescent="0.3">
      <c r="A449">
        <v>2</v>
      </c>
      <c r="B449">
        <v>0</v>
      </c>
      <c r="C449">
        <v>0</v>
      </c>
      <c r="D449">
        <v>0</v>
      </c>
      <c r="E449" s="9">
        <v>0</v>
      </c>
      <c r="F449" s="9">
        <v>0</v>
      </c>
      <c r="G449" s="9">
        <v>0</v>
      </c>
      <c r="H449" s="9">
        <v>384.085790297176</v>
      </c>
      <c r="I449" s="9">
        <v>-1.7668941</v>
      </c>
      <c r="J449" s="9">
        <v>-1.7676377999999999</v>
      </c>
      <c r="K449" s="9">
        <v>-2.0493416999999998</v>
      </c>
      <c r="L449" s="9">
        <v>-0.79736554999999998</v>
      </c>
      <c r="M449" s="9">
        <v>-0.79736554999999998</v>
      </c>
      <c r="N449" s="9">
        <v>39</v>
      </c>
      <c r="O449" s="9">
        <v>-0.22149042808085001</v>
      </c>
      <c r="P449">
        <v>0</v>
      </c>
      <c r="Q449" s="9">
        <v>56.524997999999997</v>
      </c>
      <c r="R449" s="9">
        <v>0</v>
      </c>
      <c r="S449" s="9">
        <v>3.9138957965846301E-4</v>
      </c>
      <c r="T449" s="9">
        <v>0</v>
      </c>
      <c r="U449" s="9">
        <v>119997613.19174001</v>
      </c>
      <c r="V449" s="9">
        <v>384.085790297176</v>
      </c>
      <c r="W449" s="9">
        <v>0.22149042808085001</v>
      </c>
      <c r="X449" s="9">
        <v>0</v>
      </c>
      <c r="Y449" s="9">
        <v>0.22149042808085001</v>
      </c>
      <c r="Z449" s="9">
        <v>0</v>
      </c>
      <c r="AA449" s="9">
        <v>0</v>
      </c>
      <c r="AB449" s="9">
        <v>3.6224938999999999E-3</v>
      </c>
      <c r="AC449" s="9">
        <v>862.53936999999996</v>
      </c>
      <c r="AQ449" s="9" t="e">
        <f>K449-#REF!</f>
        <v>#REF!</v>
      </c>
    </row>
    <row r="450" spans="1:43" x14ac:dyDescent="0.3">
      <c r="A450">
        <v>2</v>
      </c>
      <c r="B450">
        <v>0</v>
      </c>
      <c r="C450">
        <v>0</v>
      </c>
      <c r="D450">
        <v>0</v>
      </c>
      <c r="E450" s="9">
        <v>0</v>
      </c>
      <c r="F450" s="9">
        <v>0</v>
      </c>
      <c r="G450" s="9">
        <v>0</v>
      </c>
      <c r="H450" s="9">
        <v>385.08579027191399</v>
      </c>
      <c r="I450" s="9">
        <v>-1.7669982</v>
      </c>
      <c r="J450" s="9">
        <v>-1.7675471</v>
      </c>
      <c r="K450" s="9">
        <v>-2.062602</v>
      </c>
      <c r="L450" s="9">
        <v>-0.79939400999999999</v>
      </c>
      <c r="M450" s="9">
        <v>-0.79939400999999999</v>
      </c>
      <c r="N450" s="9">
        <v>39</v>
      </c>
      <c r="O450" s="9">
        <v>-0.22205388822258099</v>
      </c>
      <c r="P450">
        <v>0</v>
      </c>
      <c r="Q450" s="9">
        <v>56.524997999999997</v>
      </c>
      <c r="R450" s="9">
        <v>0</v>
      </c>
      <c r="S450" s="9">
        <v>3.9238552631658502E-4</v>
      </c>
      <c r="T450" s="9">
        <v>0</v>
      </c>
      <c r="U450" s="9">
        <v>118682575.544763</v>
      </c>
      <c r="V450" s="9">
        <v>385.08579027191399</v>
      </c>
      <c r="W450" s="9">
        <v>0.22205388822258099</v>
      </c>
      <c r="X450" s="9">
        <v>0</v>
      </c>
      <c r="Y450" s="9">
        <v>0.22205388822258099</v>
      </c>
      <c r="Z450" s="9">
        <v>0</v>
      </c>
      <c r="AA450" s="9">
        <v>0</v>
      </c>
      <c r="AB450" s="9">
        <v>3.6457463000000002E-3</v>
      </c>
      <c r="AC450" s="9">
        <v>856.95012999999994</v>
      </c>
      <c r="AQ450" s="9" t="e">
        <f>K450-#REF!</f>
        <v>#REF!</v>
      </c>
    </row>
    <row r="451" spans="1:43" x14ac:dyDescent="0.3">
      <c r="A451">
        <v>2</v>
      </c>
      <c r="B451">
        <v>0</v>
      </c>
      <c r="C451">
        <v>0</v>
      </c>
      <c r="D451">
        <v>0</v>
      </c>
      <c r="E451" s="9">
        <v>0</v>
      </c>
      <c r="F451" s="9">
        <v>0</v>
      </c>
      <c r="G451" s="9">
        <v>0</v>
      </c>
      <c r="H451" s="9">
        <v>386.08579024665198</v>
      </c>
      <c r="I451" s="9">
        <v>-1.7671558000000001</v>
      </c>
      <c r="J451" s="9">
        <v>-1.7676699</v>
      </c>
      <c r="K451" s="9">
        <v>-1.9395998000000001</v>
      </c>
      <c r="L451" s="9">
        <v>-0.80140537000000001</v>
      </c>
      <c r="M451" s="9">
        <v>-0.80140537000000001</v>
      </c>
      <c r="N451" s="9">
        <v>39</v>
      </c>
      <c r="O451" s="9">
        <v>-0.222612606433226</v>
      </c>
      <c r="P451">
        <v>0</v>
      </c>
      <c r="Q451" s="9">
        <v>56.524997999999997</v>
      </c>
      <c r="R451" s="9">
        <v>0</v>
      </c>
      <c r="S451" s="9">
        <v>3.9337314251982301E-4</v>
      </c>
      <c r="T451" s="9">
        <v>0</v>
      </c>
      <c r="U451" s="9">
        <v>121190431.36025</v>
      </c>
      <c r="V451" s="9">
        <v>386.08579024665198</v>
      </c>
      <c r="W451" s="9">
        <v>0.222612606433226</v>
      </c>
      <c r="X451" s="9">
        <v>0</v>
      </c>
      <c r="Y451" s="9">
        <v>0.222612606433226</v>
      </c>
      <c r="Z451" s="9">
        <v>0</v>
      </c>
      <c r="AA451" s="9">
        <v>0</v>
      </c>
      <c r="AB451" s="9">
        <v>3.4285721E-3</v>
      </c>
      <c r="AC451" s="9">
        <v>911.35808999999995</v>
      </c>
      <c r="AQ451" s="9" t="e">
        <f>K451-#REF!</f>
        <v>#REF!</v>
      </c>
    </row>
    <row r="452" spans="1:43" x14ac:dyDescent="0.3">
      <c r="A452">
        <v>2</v>
      </c>
      <c r="B452">
        <v>0</v>
      </c>
      <c r="C452">
        <v>0</v>
      </c>
      <c r="D452">
        <v>0</v>
      </c>
      <c r="E452" s="9">
        <v>0</v>
      </c>
      <c r="F452" s="9">
        <v>0</v>
      </c>
      <c r="G452" s="9">
        <v>0</v>
      </c>
      <c r="H452" s="9">
        <v>387.08579022139003</v>
      </c>
      <c r="I452" s="9">
        <v>-1.7670071999999999</v>
      </c>
      <c r="J452" s="9">
        <v>-1.7681628</v>
      </c>
      <c r="K452" s="9">
        <v>-2.0237352999999998</v>
      </c>
      <c r="L452" s="9">
        <v>-0.80340159</v>
      </c>
      <c r="M452" s="9">
        <v>-0.80340159</v>
      </c>
      <c r="N452" s="9">
        <v>39</v>
      </c>
      <c r="O452" s="9">
        <v>-0.22316711518384999</v>
      </c>
      <c r="P452">
        <v>0</v>
      </c>
      <c r="Q452" s="9">
        <v>56.524997999999997</v>
      </c>
      <c r="R452" s="9">
        <v>0</v>
      </c>
      <c r="S452" s="9">
        <v>3.9435359822790201E-4</v>
      </c>
      <c r="T452" s="9">
        <v>0</v>
      </c>
      <c r="U452" s="9">
        <v>131278049.203603</v>
      </c>
      <c r="V452" s="9">
        <v>387.08579022139003</v>
      </c>
      <c r="W452" s="9">
        <v>0.22316711518384999</v>
      </c>
      <c r="X452" s="9">
        <v>0</v>
      </c>
      <c r="Y452" s="9">
        <v>0.22316711518384999</v>
      </c>
      <c r="Z452" s="9">
        <v>0</v>
      </c>
      <c r="AA452" s="9">
        <v>0</v>
      </c>
      <c r="AB452" s="9">
        <v>3.5782936E-3</v>
      </c>
      <c r="AC452" s="9">
        <v>873.71252000000004</v>
      </c>
      <c r="AQ452" s="9" t="e">
        <f>K452-#REF!</f>
        <v>#REF!</v>
      </c>
    </row>
    <row r="453" spans="1:43" x14ac:dyDescent="0.3">
      <c r="A453">
        <v>2</v>
      </c>
      <c r="B453">
        <v>0</v>
      </c>
      <c r="C453">
        <v>0</v>
      </c>
      <c r="D453">
        <v>0</v>
      </c>
      <c r="E453" s="9">
        <v>0</v>
      </c>
      <c r="F453" s="9">
        <v>0</v>
      </c>
      <c r="G453" s="9">
        <v>0</v>
      </c>
      <c r="H453" s="9">
        <v>388.08579019612802</v>
      </c>
      <c r="I453" s="9">
        <v>-1.7670832000000001</v>
      </c>
      <c r="J453" s="9">
        <v>-1.7672907</v>
      </c>
      <c r="K453" s="9">
        <v>-1.9830772999999999</v>
      </c>
      <c r="L453" s="9">
        <v>-0.80538648000000002</v>
      </c>
      <c r="M453" s="9">
        <v>-0.80538648000000002</v>
      </c>
      <c r="N453" s="9">
        <v>39</v>
      </c>
      <c r="O453" s="9">
        <v>-0.223718459691087</v>
      </c>
      <c r="P453">
        <v>0</v>
      </c>
      <c r="Q453" s="9">
        <v>56.524997999999997</v>
      </c>
      <c r="R453" s="9">
        <v>0</v>
      </c>
      <c r="S453" s="9">
        <v>3.95328010788041E-4</v>
      </c>
      <c r="T453" s="9">
        <v>0</v>
      </c>
      <c r="U453" s="9">
        <v>115187138.91129801</v>
      </c>
      <c r="V453" s="9">
        <v>388.08579019612802</v>
      </c>
      <c r="W453" s="9">
        <v>0.223718459691087</v>
      </c>
      <c r="X453" s="9">
        <v>0</v>
      </c>
      <c r="Y453" s="9">
        <v>0.223718459691087</v>
      </c>
      <c r="Z453" s="9">
        <v>0</v>
      </c>
      <c r="AA453" s="9">
        <v>0</v>
      </c>
      <c r="AB453" s="9">
        <v>3.5046741999999998E-3</v>
      </c>
      <c r="AC453" s="9">
        <v>891.18597</v>
      </c>
      <c r="AQ453" s="9" t="e">
        <f>K453-#REF!</f>
        <v>#REF!</v>
      </c>
    </row>
    <row r="454" spans="1:43" x14ac:dyDescent="0.3">
      <c r="A454">
        <v>2</v>
      </c>
      <c r="B454">
        <v>0</v>
      </c>
      <c r="C454">
        <v>0</v>
      </c>
      <c r="D454">
        <v>0</v>
      </c>
      <c r="E454" s="9">
        <v>0</v>
      </c>
      <c r="F454" s="9">
        <v>0</v>
      </c>
      <c r="G454" s="9">
        <v>0</v>
      </c>
      <c r="H454" s="9">
        <v>389.08579017086498</v>
      </c>
      <c r="I454" s="9">
        <v>-1.7669226</v>
      </c>
      <c r="J454" s="9">
        <v>-1.7661552</v>
      </c>
      <c r="K454" s="9">
        <v>-1.9034001</v>
      </c>
      <c r="L454" s="9">
        <v>-0.80735838000000004</v>
      </c>
      <c r="M454" s="9">
        <v>-0.80735838000000004</v>
      </c>
      <c r="N454" s="9">
        <v>39</v>
      </c>
      <c r="O454" s="9">
        <v>-0.224266224520875</v>
      </c>
      <c r="P454">
        <v>0</v>
      </c>
      <c r="Q454" s="9">
        <v>56.524997999999997</v>
      </c>
      <c r="R454" s="9">
        <v>0</v>
      </c>
      <c r="S454" s="9">
        <v>3.9629542254954799E-4</v>
      </c>
      <c r="T454" s="9">
        <v>0</v>
      </c>
      <c r="U454" s="9">
        <v>99337223.188186795</v>
      </c>
      <c r="V454" s="9">
        <v>389.08579017086498</v>
      </c>
      <c r="W454" s="9">
        <v>0.224266224520875</v>
      </c>
      <c r="X454" s="9">
        <v>0</v>
      </c>
      <c r="Y454" s="9">
        <v>0.224266224520875</v>
      </c>
      <c r="Z454" s="9">
        <v>0</v>
      </c>
      <c r="AA454" s="9">
        <v>0</v>
      </c>
      <c r="AB454" s="9">
        <v>3.3617001000000001E-3</v>
      </c>
      <c r="AC454" s="9">
        <v>927.89490000000001</v>
      </c>
      <c r="AQ454" s="9" t="e">
        <f>K454-#REF!</f>
        <v>#REF!</v>
      </c>
    </row>
    <row r="455" spans="1:43" x14ac:dyDescent="0.3">
      <c r="A455">
        <v>2</v>
      </c>
      <c r="B455">
        <v>0</v>
      </c>
      <c r="C455">
        <v>0</v>
      </c>
      <c r="D455">
        <v>0</v>
      </c>
      <c r="E455" s="9">
        <v>0</v>
      </c>
      <c r="F455" s="9">
        <v>0</v>
      </c>
      <c r="G455" s="9">
        <v>0</v>
      </c>
      <c r="H455" s="9">
        <v>390.08579014560303</v>
      </c>
      <c r="I455" s="9">
        <v>-1.7669592999999999</v>
      </c>
      <c r="J455" s="9">
        <v>-1.7664724999999999</v>
      </c>
      <c r="K455" s="9">
        <v>-2.0149330999999999</v>
      </c>
      <c r="L455" s="9">
        <v>-0.80937201000000003</v>
      </c>
      <c r="M455" s="9">
        <v>-0.80937201000000003</v>
      </c>
      <c r="N455" s="9">
        <v>39</v>
      </c>
      <c r="O455" s="9">
        <v>-0.22482556599746101</v>
      </c>
      <c r="P455">
        <v>0</v>
      </c>
      <c r="Q455" s="9">
        <v>56.524997999999997</v>
      </c>
      <c r="R455" s="9">
        <v>0</v>
      </c>
      <c r="S455" s="9">
        <v>3.9728348111455901E-4</v>
      </c>
      <c r="T455" s="9">
        <v>0</v>
      </c>
      <c r="U455" s="9">
        <v>103629664.812354</v>
      </c>
      <c r="V455" s="9">
        <v>390.08579014560303</v>
      </c>
      <c r="W455" s="9">
        <v>0.22482556599746101</v>
      </c>
      <c r="X455" s="9">
        <v>0</v>
      </c>
      <c r="Y455" s="9">
        <v>0.22482556599746101</v>
      </c>
      <c r="Z455" s="9">
        <v>0</v>
      </c>
      <c r="AA455" s="9">
        <v>0</v>
      </c>
      <c r="AB455" s="9">
        <v>3.559324E-3</v>
      </c>
      <c r="AC455" s="9">
        <v>876.69037000000003</v>
      </c>
      <c r="AQ455" s="9" t="e">
        <f>K455-#REF!</f>
        <v>#REF!</v>
      </c>
    </row>
    <row r="456" spans="1:43" x14ac:dyDescent="0.3">
      <c r="A456">
        <v>2</v>
      </c>
      <c r="B456">
        <v>0</v>
      </c>
      <c r="C456">
        <v>0</v>
      </c>
      <c r="D456">
        <v>0</v>
      </c>
      <c r="E456" s="9">
        <v>0</v>
      </c>
      <c r="F456" s="9">
        <v>0</v>
      </c>
      <c r="G456" s="9">
        <v>0</v>
      </c>
      <c r="H456" s="9">
        <v>391.08579012034102</v>
      </c>
      <c r="I456" s="9">
        <v>-1.7669931999999999</v>
      </c>
      <c r="J456" s="9">
        <v>-1.7664542999999999</v>
      </c>
      <c r="K456" s="9">
        <v>-2.0593634000000001</v>
      </c>
      <c r="L456" s="9">
        <v>-0.81139207000000002</v>
      </c>
      <c r="M456" s="9">
        <v>-0.81139207000000002</v>
      </c>
      <c r="N456" s="9">
        <v>39</v>
      </c>
      <c r="O456" s="9">
        <v>-0.22538668070852699</v>
      </c>
      <c r="P456">
        <v>0</v>
      </c>
      <c r="Q456" s="9">
        <v>56.524997999999997</v>
      </c>
      <c r="R456" s="9">
        <v>0</v>
      </c>
      <c r="S456" s="9">
        <v>3.98274688210936E-4</v>
      </c>
      <c r="T456" s="9">
        <v>0</v>
      </c>
      <c r="U456" s="9">
        <v>103647837.585253</v>
      </c>
      <c r="V456" s="9">
        <v>391.08579012034102</v>
      </c>
      <c r="W456" s="9">
        <v>0.22538668070852699</v>
      </c>
      <c r="X456" s="9">
        <v>0</v>
      </c>
      <c r="Y456" s="9">
        <v>0.22538668070852699</v>
      </c>
      <c r="Z456" s="9">
        <v>0</v>
      </c>
      <c r="AA456" s="9">
        <v>0</v>
      </c>
      <c r="AB456" s="9">
        <v>3.6377713999999998E-3</v>
      </c>
      <c r="AC456" s="9">
        <v>857.76720999999998</v>
      </c>
      <c r="AQ456" s="9" t="e">
        <f>K456-#REF!</f>
        <v>#REF!</v>
      </c>
    </row>
    <row r="457" spans="1:43" x14ac:dyDescent="0.3">
      <c r="A457">
        <v>2</v>
      </c>
      <c r="B457">
        <v>0</v>
      </c>
      <c r="C457">
        <v>0</v>
      </c>
      <c r="D457">
        <v>0</v>
      </c>
      <c r="E457" s="9">
        <v>0</v>
      </c>
      <c r="F457" s="9">
        <v>0</v>
      </c>
      <c r="G457" s="9">
        <v>0</v>
      </c>
      <c r="H457" s="9">
        <v>392.08579009507901</v>
      </c>
      <c r="I457" s="9">
        <v>-1.7668505999999999</v>
      </c>
      <c r="J457" s="9">
        <v>-1.7673922</v>
      </c>
      <c r="K457" s="9">
        <v>-2.1088233000000001</v>
      </c>
      <c r="L457" s="9">
        <v>-0.81346381000000001</v>
      </c>
      <c r="M457" s="9">
        <v>-0.81346381000000001</v>
      </c>
      <c r="N457" s="9">
        <v>39</v>
      </c>
      <c r="O457" s="9">
        <v>-0.225962167405519</v>
      </c>
      <c r="P457">
        <v>0</v>
      </c>
      <c r="Q457" s="9">
        <v>56.524997999999997</v>
      </c>
      <c r="R457" s="9">
        <v>0</v>
      </c>
      <c r="S457" s="9">
        <v>3.9929179207908702E-4</v>
      </c>
      <c r="T457" s="9">
        <v>0</v>
      </c>
      <c r="U457" s="9">
        <v>118055239.657849</v>
      </c>
      <c r="V457" s="9">
        <v>392.08579009507901</v>
      </c>
      <c r="W457" s="9">
        <v>0.225962167405519</v>
      </c>
      <c r="X457" s="9">
        <v>0</v>
      </c>
      <c r="Y457" s="9">
        <v>0.225962167405519</v>
      </c>
      <c r="Z457" s="9">
        <v>0</v>
      </c>
      <c r="AA457" s="9">
        <v>0</v>
      </c>
      <c r="AB457" s="9">
        <v>3.7271178000000001E-3</v>
      </c>
      <c r="AC457" s="9">
        <v>838.09398999999996</v>
      </c>
      <c r="AQ457" s="9" t="e">
        <f>K457-#REF!</f>
        <v>#REF!</v>
      </c>
    </row>
    <row r="458" spans="1:43" x14ac:dyDescent="0.3">
      <c r="A458">
        <v>2</v>
      </c>
      <c r="B458">
        <v>0</v>
      </c>
      <c r="C458">
        <v>0</v>
      </c>
      <c r="D458">
        <v>0</v>
      </c>
      <c r="E458" s="9">
        <v>0</v>
      </c>
      <c r="F458" s="9">
        <v>0</v>
      </c>
      <c r="G458" s="9">
        <v>0</v>
      </c>
      <c r="H458" s="9">
        <v>393.08579006981699</v>
      </c>
      <c r="I458" s="9">
        <v>-1.7671368999999999</v>
      </c>
      <c r="J458" s="9">
        <v>-1.7676908</v>
      </c>
      <c r="K458" s="9">
        <v>-2.0069691999999999</v>
      </c>
      <c r="L458" s="9">
        <v>-0.81552409999999997</v>
      </c>
      <c r="M458" s="9">
        <v>-0.81552409999999997</v>
      </c>
      <c r="N458" s="9">
        <v>39</v>
      </c>
      <c r="O458" s="9">
        <v>-0.226534477711551</v>
      </c>
      <c r="P458">
        <v>0</v>
      </c>
      <c r="Q458" s="9">
        <v>56.524997999999997</v>
      </c>
      <c r="R458" s="9">
        <v>0</v>
      </c>
      <c r="S458" s="9">
        <v>4.0030344845985797E-4</v>
      </c>
      <c r="T458" s="9">
        <v>0</v>
      </c>
      <c r="U458" s="9">
        <v>123715792.09043799</v>
      </c>
      <c r="V458" s="9">
        <v>393.08579006981699</v>
      </c>
      <c r="W458" s="9">
        <v>0.226534477711551</v>
      </c>
      <c r="X458" s="9">
        <v>0</v>
      </c>
      <c r="Y458" s="9">
        <v>0.226534477711551</v>
      </c>
      <c r="Z458" s="9">
        <v>0</v>
      </c>
      <c r="AA458" s="9">
        <v>0</v>
      </c>
      <c r="AB458" s="9">
        <v>3.5477010999999999E-3</v>
      </c>
      <c r="AC458" s="9">
        <v>880.77625</v>
      </c>
      <c r="AQ458" s="9" t="e">
        <f>K458-#REF!</f>
        <v>#REF!</v>
      </c>
    </row>
    <row r="459" spans="1:43" x14ac:dyDescent="0.3">
      <c r="A459">
        <v>2</v>
      </c>
      <c r="B459">
        <v>0</v>
      </c>
      <c r="C459">
        <v>0</v>
      </c>
      <c r="D459">
        <v>0</v>
      </c>
      <c r="E459" s="9">
        <v>0</v>
      </c>
      <c r="F459" s="9">
        <v>0</v>
      </c>
      <c r="G459" s="9">
        <v>0</v>
      </c>
      <c r="H459" s="9">
        <v>394.08579004455498</v>
      </c>
      <c r="I459" s="9">
        <v>-1.7670625</v>
      </c>
      <c r="J459" s="9">
        <v>-1.7675476000000001</v>
      </c>
      <c r="K459" s="9">
        <v>-1.9851730999999999</v>
      </c>
      <c r="L459" s="9">
        <v>-0.81755853000000001</v>
      </c>
      <c r="M459" s="9">
        <v>-0.81755853000000001</v>
      </c>
      <c r="N459" s="9">
        <v>39</v>
      </c>
      <c r="O459" s="9">
        <v>-0.2270995865746</v>
      </c>
      <c r="P459">
        <v>0</v>
      </c>
      <c r="Q459" s="9">
        <v>56.524997999999997</v>
      </c>
      <c r="R459" s="9">
        <v>0</v>
      </c>
      <c r="S459" s="9">
        <v>4.0130232188797301E-4</v>
      </c>
      <c r="T459" s="9">
        <v>0</v>
      </c>
      <c r="U459" s="9">
        <v>121387976.060232</v>
      </c>
      <c r="V459" s="9">
        <v>394.08579004455498</v>
      </c>
      <c r="W459" s="9">
        <v>0.2270995865746</v>
      </c>
      <c r="X459" s="9">
        <v>0</v>
      </c>
      <c r="Y459" s="9">
        <v>0.2270995865746</v>
      </c>
      <c r="Z459" s="9">
        <v>0</v>
      </c>
      <c r="AA459" s="9">
        <v>0</v>
      </c>
      <c r="AB459" s="9">
        <v>3.5088879999999999E-3</v>
      </c>
      <c r="AC459" s="9">
        <v>890.37456999999995</v>
      </c>
      <c r="AQ459" s="9" t="e">
        <f>K459-#REF!</f>
        <v>#REF!</v>
      </c>
    </row>
    <row r="460" spans="1:43" x14ac:dyDescent="0.3">
      <c r="A460">
        <v>2</v>
      </c>
      <c r="B460">
        <v>0</v>
      </c>
      <c r="C460">
        <v>0</v>
      </c>
      <c r="D460">
        <v>0</v>
      </c>
      <c r="E460" s="9">
        <v>0</v>
      </c>
      <c r="F460" s="9">
        <v>0</v>
      </c>
      <c r="G460" s="9">
        <v>0</v>
      </c>
      <c r="H460" s="9">
        <v>395.08579001929297</v>
      </c>
      <c r="I460" s="9">
        <v>-1.7668526</v>
      </c>
      <c r="J460" s="9">
        <v>-1.7683989</v>
      </c>
      <c r="K460" s="9">
        <v>-2.0028920000000001</v>
      </c>
      <c r="L460" s="9">
        <v>-0.81960522999999996</v>
      </c>
      <c r="M460" s="9">
        <v>-0.81960522999999996</v>
      </c>
      <c r="N460" s="9">
        <v>39</v>
      </c>
      <c r="O460" s="9">
        <v>-0.227668118568188</v>
      </c>
      <c r="P460">
        <v>0</v>
      </c>
      <c r="Q460" s="9">
        <v>56.524997999999997</v>
      </c>
      <c r="R460" s="9">
        <v>0</v>
      </c>
      <c r="S460" s="9">
        <v>4.02307707882459E-4</v>
      </c>
      <c r="T460" s="9">
        <v>0</v>
      </c>
      <c r="U460" s="9">
        <v>139298315.59369001</v>
      </c>
      <c r="V460" s="9">
        <v>395.08579001929297</v>
      </c>
      <c r="W460" s="9">
        <v>0.227668118568188</v>
      </c>
      <c r="X460" s="9">
        <v>0</v>
      </c>
      <c r="Y460" s="9">
        <v>0.227668118568188</v>
      </c>
      <c r="Z460" s="9">
        <v>0</v>
      </c>
      <c r="AA460" s="9">
        <v>0</v>
      </c>
      <c r="AB460" s="9">
        <v>3.5419119999999999E-3</v>
      </c>
      <c r="AC460" s="9">
        <v>882.92273</v>
      </c>
      <c r="AQ460" s="9" t="e">
        <f>K460-#REF!</f>
        <v>#REF!</v>
      </c>
    </row>
    <row r="461" spans="1:43" x14ac:dyDescent="0.3">
      <c r="A461">
        <v>2</v>
      </c>
      <c r="B461">
        <v>0</v>
      </c>
      <c r="C461">
        <v>0</v>
      </c>
      <c r="D461">
        <v>0</v>
      </c>
      <c r="E461" s="9">
        <v>0</v>
      </c>
      <c r="F461" s="9">
        <v>0</v>
      </c>
      <c r="G461" s="9">
        <v>0</v>
      </c>
      <c r="H461" s="9">
        <v>396.08578999403102</v>
      </c>
      <c r="I461" s="9">
        <v>-1.7671391000000001</v>
      </c>
      <c r="J461" s="9">
        <v>-1.7687288999999999</v>
      </c>
      <c r="K461" s="9">
        <v>-2.0467124000000001</v>
      </c>
      <c r="L461" s="9">
        <v>-0.82165509000000003</v>
      </c>
      <c r="M461" s="9">
        <v>-0.82165509000000003</v>
      </c>
      <c r="N461" s="9">
        <v>39</v>
      </c>
      <c r="O461" s="9">
        <v>-0.228237525884979</v>
      </c>
      <c r="P461">
        <v>0</v>
      </c>
      <c r="Q461" s="9">
        <v>56.524997999999997</v>
      </c>
      <c r="R461" s="9">
        <v>0</v>
      </c>
      <c r="S461" s="9">
        <v>4.0331483355745E-4</v>
      </c>
      <c r="T461" s="9">
        <v>0</v>
      </c>
      <c r="U461" s="9">
        <v>147943559.379686</v>
      </c>
      <c r="V461" s="9">
        <v>396.08578999403102</v>
      </c>
      <c r="W461" s="9">
        <v>0.228237525884979</v>
      </c>
      <c r="X461" s="9">
        <v>0</v>
      </c>
      <c r="Y461" s="9">
        <v>0.228237525884979</v>
      </c>
      <c r="Z461" s="9">
        <v>0</v>
      </c>
      <c r="AA461" s="9">
        <v>0</v>
      </c>
      <c r="AB461" s="9">
        <v>3.6200793000000001E-3</v>
      </c>
      <c r="AC461" s="9">
        <v>864.18047999999999</v>
      </c>
      <c r="AQ461" s="9" t="e">
        <f>K461-#REF!</f>
        <v>#REF!</v>
      </c>
    </row>
    <row r="462" spans="1:43" x14ac:dyDescent="0.3">
      <c r="A462">
        <v>2</v>
      </c>
      <c r="B462">
        <v>0</v>
      </c>
      <c r="C462">
        <v>0</v>
      </c>
      <c r="D462">
        <v>0</v>
      </c>
      <c r="E462" s="9">
        <v>0</v>
      </c>
      <c r="F462" s="9">
        <v>0</v>
      </c>
      <c r="G462" s="9">
        <v>0</v>
      </c>
      <c r="H462" s="9">
        <v>397.08578996876901</v>
      </c>
      <c r="I462" s="9">
        <v>-1.7669425999999999</v>
      </c>
      <c r="J462" s="9">
        <v>-1.7681566</v>
      </c>
      <c r="K462" s="9">
        <v>-1.9769806000000001</v>
      </c>
      <c r="L462" s="9">
        <v>-0.8236928</v>
      </c>
      <c r="M462" s="9">
        <v>-0.8236928</v>
      </c>
      <c r="N462" s="9">
        <v>39</v>
      </c>
      <c r="O462" s="9">
        <v>-0.22880355057683199</v>
      </c>
      <c r="P462">
        <v>0</v>
      </c>
      <c r="Q462" s="9">
        <v>56.524997999999997</v>
      </c>
      <c r="R462" s="9">
        <v>0</v>
      </c>
      <c r="S462" s="9">
        <v>4.04315661295668E-4</v>
      </c>
      <c r="T462" s="9">
        <v>0</v>
      </c>
      <c r="U462" s="9">
        <v>134457488.20311701</v>
      </c>
      <c r="V462" s="9">
        <v>397.08578996876901</v>
      </c>
      <c r="W462" s="9">
        <v>0.22880355057683199</v>
      </c>
      <c r="X462" s="9">
        <v>0</v>
      </c>
      <c r="Y462" s="9">
        <v>0.22880355057683199</v>
      </c>
      <c r="Z462" s="9">
        <v>0</v>
      </c>
      <c r="AA462" s="9">
        <v>0</v>
      </c>
      <c r="AB462" s="9">
        <v>3.4956113000000001E-3</v>
      </c>
      <c r="AC462" s="9">
        <v>894.37230999999997</v>
      </c>
      <c r="AQ462" s="9" t="e">
        <f>K462-#REF!</f>
        <v>#REF!</v>
      </c>
    </row>
    <row r="463" spans="1:43" x14ac:dyDescent="0.3">
      <c r="A463">
        <v>2</v>
      </c>
      <c r="B463">
        <v>0</v>
      </c>
      <c r="C463">
        <v>0</v>
      </c>
      <c r="D463">
        <v>0</v>
      </c>
      <c r="E463" s="9">
        <v>0</v>
      </c>
      <c r="F463" s="9">
        <v>0</v>
      </c>
      <c r="G463" s="9">
        <v>0</v>
      </c>
      <c r="H463" s="9">
        <v>398.08578994350597</v>
      </c>
      <c r="I463" s="9">
        <v>-1.7668693</v>
      </c>
      <c r="J463" s="9">
        <v>-1.7656486</v>
      </c>
      <c r="K463" s="9">
        <v>-2.0599729999999998</v>
      </c>
      <c r="L463" s="9">
        <v>-0.82572818000000003</v>
      </c>
      <c r="M463" s="9">
        <v>-0.82572818000000003</v>
      </c>
      <c r="N463" s="9">
        <v>39</v>
      </c>
      <c r="O463" s="9">
        <v>-0.22936893931748401</v>
      </c>
      <c r="P463">
        <v>0</v>
      </c>
      <c r="Q463" s="9">
        <v>56.524997999999997</v>
      </c>
      <c r="R463" s="9">
        <v>0</v>
      </c>
      <c r="S463" s="9">
        <v>4.05313929299102E-4</v>
      </c>
      <c r="T463" s="9">
        <v>0</v>
      </c>
      <c r="U463" s="9">
        <v>95635804.240302101</v>
      </c>
      <c r="V463" s="9">
        <v>398.08578994350597</v>
      </c>
      <c r="W463" s="9">
        <v>0.22936893931748401</v>
      </c>
      <c r="X463" s="9">
        <v>0</v>
      </c>
      <c r="Y463" s="9">
        <v>0.22936893931748401</v>
      </c>
      <c r="Z463" s="9">
        <v>0</v>
      </c>
      <c r="AA463" s="9">
        <v>0</v>
      </c>
      <c r="AB463" s="9">
        <v>3.6371883000000001E-3</v>
      </c>
      <c r="AC463" s="9">
        <v>857.12219000000005</v>
      </c>
      <c r="AQ463" s="9" t="e">
        <f>K463-#REF!</f>
        <v>#REF!</v>
      </c>
    </row>
    <row r="464" spans="1:43" x14ac:dyDescent="0.3">
      <c r="A464">
        <v>2</v>
      </c>
      <c r="B464">
        <v>0</v>
      </c>
      <c r="C464">
        <v>0</v>
      </c>
      <c r="D464">
        <v>0</v>
      </c>
      <c r="E464" s="9">
        <v>0</v>
      </c>
      <c r="F464" s="9">
        <v>0</v>
      </c>
      <c r="G464" s="9">
        <v>0</v>
      </c>
      <c r="H464" s="9">
        <v>399.08578991824402</v>
      </c>
      <c r="I464" s="9">
        <v>-1.7670341000000001</v>
      </c>
      <c r="J464" s="9">
        <v>-1.76667</v>
      </c>
      <c r="K464" s="9">
        <v>-1.9109448</v>
      </c>
      <c r="L464" s="9">
        <v>-0.82773805</v>
      </c>
      <c r="M464" s="9">
        <v>-0.82773805</v>
      </c>
      <c r="N464" s="9">
        <v>39</v>
      </c>
      <c r="O464" s="9">
        <v>-0.229927242396579</v>
      </c>
      <c r="P464">
        <v>0</v>
      </c>
      <c r="Q464" s="9">
        <v>56.524997999999997</v>
      </c>
      <c r="R464" s="9">
        <v>0</v>
      </c>
      <c r="S464" s="9">
        <v>4.0630025557001199E-4</v>
      </c>
      <c r="T464" s="9">
        <v>0</v>
      </c>
      <c r="U464" s="9">
        <v>108731134.011105</v>
      </c>
      <c r="V464" s="9">
        <v>399.08578991824402</v>
      </c>
      <c r="W464" s="9">
        <v>0.229927242396579</v>
      </c>
      <c r="X464" s="9">
        <v>0</v>
      </c>
      <c r="Y464" s="9">
        <v>0.229927242396579</v>
      </c>
      <c r="Z464" s="9">
        <v>0</v>
      </c>
      <c r="AA464" s="9">
        <v>0</v>
      </c>
      <c r="AB464" s="9">
        <v>3.3760089000000001E-3</v>
      </c>
      <c r="AC464" s="9">
        <v>924.50079000000005</v>
      </c>
      <c r="AQ464" s="9" t="e">
        <f>K464-#REF!</f>
        <v>#REF!</v>
      </c>
    </row>
    <row r="465" spans="1:43" x14ac:dyDescent="0.3">
      <c r="A465">
        <v>2</v>
      </c>
      <c r="B465">
        <v>0</v>
      </c>
      <c r="C465">
        <v>0</v>
      </c>
      <c r="D465">
        <v>0</v>
      </c>
      <c r="E465" s="9">
        <v>0</v>
      </c>
      <c r="F465" s="9">
        <v>0</v>
      </c>
      <c r="G465" s="9">
        <v>0</v>
      </c>
      <c r="H465" s="9">
        <v>400.08578989298201</v>
      </c>
      <c r="I465" s="9">
        <v>-1.7670945</v>
      </c>
      <c r="J465" s="9">
        <v>-1.7660273</v>
      </c>
      <c r="K465" s="9">
        <v>-1.9914223</v>
      </c>
      <c r="L465" s="9">
        <v>-0.82975686000000004</v>
      </c>
      <c r="M465" s="9">
        <v>-0.82975686000000004</v>
      </c>
      <c r="N465" s="9">
        <v>39</v>
      </c>
      <c r="O465" s="9">
        <v>-0.23048801319401699</v>
      </c>
      <c r="P465">
        <v>0</v>
      </c>
      <c r="Q465" s="9">
        <v>56.524997999999997</v>
      </c>
      <c r="R465" s="9">
        <v>0</v>
      </c>
      <c r="S465" s="9">
        <v>4.0729060902371599E-4</v>
      </c>
      <c r="T465" s="9">
        <v>0</v>
      </c>
      <c r="U465" s="9">
        <v>100511255.12960599</v>
      </c>
      <c r="V465" s="9">
        <v>400.08578989298201</v>
      </c>
      <c r="W465" s="9">
        <v>0.23048801319401699</v>
      </c>
      <c r="X465" s="9">
        <v>0</v>
      </c>
      <c r="Y465" s="9">
        <v>0.23048801319401699</v>
      </c>
      <c r="Z465" s="9">
        <v>0</v>
      </c>
      <c r="AA465" s="9">
        <v>0</v>
      </c>
      <c r="AB465" s="9">
        <v>3.5169061999999998E-3</v>
      </c>
      <c r="AC465" s="9">
        <v>886.81708000000003</v>
      </c>
      <c r="AQ465" s="9" t="e">
        <f>K465-#REF!</f>
        <v>#REF!</v>
      </c>
    </row>
    <row r="466" spans="1:43" x14ac:dyDescent="0.3">
      <c r="A466">
        <v>2</v>
      </c>
      <c r="B466">
        <v>0</v>
      </c>
      <c r="C466">
        <v>0</v>
      </c>
      <c r="D466">
        <v>0</v>
      </c>
      <c r="E466" s="9">
        <v>0</v>
      </c>
      <c r="F466" s="9">
        <v>0</v>
      </c>
      <c r="G466" s="9">
        <v>0</v>
      </c>
      <c r="H466" s="9">
        <v>401.08578986772</v>
      </c>
      <c r="I466" s="9">
        <v>-1.7669935999999999</v>
      </c>
      <c r="J466" s="9">
        <v>-1.7684972999999999</v>
      </c>
      <c r="K466" s="9">
        <v>-1.8811850999999999</v>
      </c>
      <c r="L466" s="9">
        <v>-0.83175301999999995</v>
      </c>
      <c r="M466" s="9">
        <v>-0.83175301999999995</v>
      </c>
      <c r="N466" s="9">
        <v>39</v>
      </c>
      <c r="O466" s="9">
        <v>-0.231042508724146</v>
      </c>
      <c r="P466">
        <v>0</v>
      </c>
      <c r="Q466" s="9">
        <v>56.524997999999997</v>
      </c>
      <c r="R466" s="9">
        <v>0</v>
      </c>
      <c r="S466" s="9">
        <v>4.0827122093378899E-4</v>
      </c>
      <c r="T466" s="9">
        <v>0</v>
      </c>
      <c r="U466" s="9">
        <v>143768933.94499099</v>
      </c>
      <c r="V466" s="9">
        <v>401.08578986772</v>
      </c>
      <c r="W466" s="9">
        <v>0.231042508724146</v>
      </c>
      <c r="X466" s="9">
        <v>0</v>
      </c>
      <c r="Y466" s="9">
        <v>0.231042508724146</v>
      </c>
      <c r="Z466" s="9">
        <v>0</v>
      </c>
      <c r="AA466" s="9">
        <v>0</v>
      </c>
      <c r="AB466" s="9">
        <v>3.3268706999999998E-3</v>
      </c>
      <c r="AC466" s="9">
        <v>940.09747000000004</v>
      </c>
      <c r="AQ466" s="9" t="e">
        <f>K466-#REF!</f>
        <v>#REF!</v>
      </c>
    </row>
    <row r="467" spans="1:43" x14ac:dyDescent="0.3">
      <c r="A467">
        <v>2</v>
      </c>
      <c r="B467">
        <v>0</v>
      </c>
      <c r="C467">
        <v>0</v>
      </c>
      <c r="D467">
        <v>0</v>
      </c>
      <c r="E467" s="9">
        <v>0</v>
      </c>
      <c r="F467" s="9">
        <v>0</v>
      </c>
      <c r="G467" s="9">
        <v>0</v>
      </c>
      <c r="H467" s="9">
        <v>402.08578984245798</v>
      </c>
      <c r="I467" s="9">
        <v>-1.7668747</v>
      </c>
      <c r="J467" s="9">
        <v>-1.7682593</v>
      </c>
      <c r="K467" s="9">
        <v>-1.9802957000000001</v>
      </c>
      <c r="L467" s="9">
        <v>-0.83375942999999997</v>
      </c>
      <c r="M467" s="9">
        <v>-0.83375942999999997</v>
      </c>
      <c r="N467" s="9">
        <v>39</v>
      </c>
      <c r="O467" s="9">
        <v>-0.23159983993465999</v>
      </c>
      <c r="P467">
        <v>0</v>
      </c>
      <c r="Q467" s="9">
        <v>56.524997999999997</v>
      </c>
      <c r="R467" s="9">
        <v>0</v>
      </c>
      <c r="S467" s="9">
        <v>4.09256736450702E-4</v>
      </c>
      <c r="T467" s="9">
        <v>0</v>
      </c>
      <c r="U467" s="9">
        <v>138419905.245974</v>
      </c>
      <c r="V467" s="9">
        <v>402.08578984245798</v>
      </c>
      <c r="W467" s="9">
        <v>0.23159983993465999</v>
      </c>
      <c r="X467" s="9">
        <v>0</v>
      </c>
      <c r="Y467" s="9">
        <v>0.23159983993465999</v>
      </c>
      <c r="Z467" s="9">
        <v>0</v>
      </c>
      <c r="AA467" s="9">
        <v>0</v>
      </c>
      <c r="AB467" s="9">
        <v>3.5016763000000001E-3</v>
      </c>
      <c r="AC467" s="9">
        <v>892.92693999999995</v>
      </c>
      <c r="AQ467" s="9" t="e">
        <f>K467-#REF!</f>
        <v>#REF!</v>
      </c>
    </row>
    <row r="468" spans="1:43" x14ac:dyDescent="0.3">
      <c r="A468">
        <v>2</v>
      </c>
      <c r="B468">
        <v>0</v>
      </c>
      <c r="C468">
        <v>0</v>
      </c>
      <c r="D468">
        <v>0</v>
      </c>
      <c r="E468" s="9">
        <v>0</v>
      </c>
      <c r="F468" s="9">
        <v>0</v>
      </c>
      <c r="G468" s="9">
        <v>0</v>
      </c>
      <c r="H468" s="9">
        <v>403.08578981719597</v>
      </c>
      <c r="I468" s="9">
        <v>-1.7670519</v>
      </c>
      <c r="J468" s="9">
        <v>-1.7668550999999999</v>
      </c>
      <c r="K468" s="9">
        <v>-2.0294889999999999</v>
      </c>
      <c r="L468" s="9">
        <v>-0.83577573000000005</v>
      </c>
      <c r="M468" s="9">
        <v>-0.83577573000000005</v>
      </c>
      <c r="N468" s="9">
        <v>39</v>
      </c>
      <c r="O468" s="9">
        <v>-0.23215991853604701</v>
      </c>
      <c r="P468">
        <v>0</v>
      </c>
      <c r="Q468" s="9">
        <v>56.524997999999997</v>
      </c>
      <c r="R468" s="9">
        <v>0</v>
      </c>
      <c r="S468" s="9">
        <v>4.1024632546339198E-4</v>
      </c>
      <c r="T468" s="9">
        <v>0</v>
      </c>
      <c r="U468" s="9">
        <v>112523388.699167</v>
      </c>
      <c r="V468" s="9">
        <v>403.08578981719597</v>
      </c>
      <c r="W468" s="9">
        <v>0.23215991853604701</v>
      </c>
      <c r="X468" s="9">
        <v>0</v>
      </c>
      <c r="Y468" s="9">
        <v>0.23215991853604701</v>
      </c>
      <c r="Z468" s="9">
        <v>0</v>
      </c>
      <c r="AA468" s="9">
        <v>0</v>
      </c>
      <c r="AB468" s="9">
        <v>3.5858130999999998E-3</v>
      </c>
      <c r="AC468" s="9">
        <v>870.59113000000002</v>
      </c>
      <c r="AQ468" s="9" t="e">
        <f>K468-#REF!</f>
        <v>#REF!</v>
      </c>
    </row>
    <row r="469" spans="1:43" x14ac:dyDescent="0.3">
      <c r="A469">
        <v>2</v>
      </c>
      <c r="B469">
        <v>0</v>
      </c>
      <c r="C469">
        <v>0</v>
      </c>
      <c r="D469">
        <v>0</v>
      </c>
      <c r="E469" s="9">
        <v>0</v>
      </c>
      <c r="F469" s="9">
        <v>0</v>
      </c>
      <c r="G469" s="9">
        <v>0</v>
      </c>
      <c r="H469" s="9">
        <v>404.08578979193402</v>
      </c>
      <c r="I469" s="9">
        <v>-1.7669318000000001</v>
      </c>
      <c r="J469" s="9">
        <v>-1.7665225</v>
      </c>
      <c r="K469" s="9">
        <v>-1.9990432</v>
      </c>
      <c r="L469" s="9">
        <v>-0.83780043999999998</v>
      </c>
      <c r="M469" s="9">
        <v>-0.83780043999999998</v>
      </c>
      <c r="N469" s="9">
        <v>39</v>
      </c>
      <c r="O469" s="9">
        <v>-0.23272234713668899</v>
      </c>
      <c r="P469">
        <v>0</v>
      </c>
      <c r="Q469" s="9">
        <v>56.524997999999997</v>
      </c>
      <c r="R469" s="9">
        <v>0</v>
      </c>
      <c r="S469" s="9">
        <v>4.1123985216900901E-4</v>
      </c>
      <c r="T469" s="9">
        <v>0</v>
      </c>
      <c r="U469" s="9">
        <v>107961650.378521</v>
      </c>
      <c r="V469" s="9">
        <v>404.08578979193402</v>
      </c>
      <c r="W469" s="9">
        <v>0.23272234713668899</v>
      </c>
      <c r="X469" s="9">
        <v>0</v>
      </c>
      <c r="Y469" s="9">
        <v>0.23272234713668899</v>
      </c>
      <c r="Z469" s="9">
        <v>0</v>
      </c>
      <c r="AA469" s="9">
        <v>0</v>
      </c>
      <c r="AB469" s="9">
        <v>3.5313548999999999E-3</v>
      </c>
      <c r="AC469" s="9">
        <v>883.68402000000003</v>
      </c>
      <c r="AQ469" s="9" t="e">
        <f>K469-#REF!</f>
        <v>#REF!</v>
      </c>
    </row>
    <row r="470" spans="1:43" x14ac:dyDescent="0.3">
      <c r="A470">
        <v>2</v>
      </c>
      <c r="B470">
        <v>0</v>
      </c>
      <c r="C470">
        <v>0</v>
      </c>
      <c r="D470">
        <v>0</v>
      </c>
      <c r="E470" s="9">
        <v>0</v>
      </c>
      <c r="F470" s="9">
        <v>0</v>
      </c>
      <c r="G470" s="9">
        <v>0</v>
      </c>
      <c r="H470" s="9">
        <v>405.08578976667201</v>
      </c>
      <c r="I470" s="9">
        <v>-1.7670642000000001</v>
      </c>
      <c r="J470" s="9">
        <v>-1.7665746</v>
      </c>
      <c r="K470" s="9">
        <v>-1.9856304</v>
      </c>
      <c r="L470" s="9">
        <v>-0.83978498000000001</v>
      </c>
      <c r="M470" s="9">
        <v>-0.83978498000000001</v>
      </c>
      <c r="N470" s="9">
        <v>39</v>
      </c>
      <c r="O470" s="9">
        <v>-0.23327359945291201</v>
      </c>
      <c r="P470">
        <v>0</v>
      </c>
      <c r="Q470" s="9">
        <v>56.524997999999997</v>
      </c>
      <c r="R470" s="9">
        <v>0</v>
      </c>
      <c r="S470" s="9">
        <v>4.1221369441257598E-4</v>
      </c>
      <c r="T470" s="9">
        <v>0</v>
      </c>
      <c r="U470" s="9">
        <v>108948759.932171</v>
      </c>
      <c r="V470" s="9">
        <v>405.08578976667201</v>
      </c>
      <c r="W470" s="9">
        <v>0.23327359945291201</v>
      </c>
      <c r="X470" s="9">
        <v>0</v>
      </c>
      <c r="Y470" s="9">
        <v>0.23327359945291201</v>
      </c>
      <c r="Z470" s="9">
        <v>0</v>
      </c>
      <c r="AA470" s="9">
        <v>0</v>
      </c>
      <c r="AB470" s="9">
        <v>3.5077643000000001E-3</v>
      </c>
      <c r="AC470" s="9">
        <v>889.67949999999996</v>
      </c>
      <c r="AQ470" s="9" t="e">
        <f>K470-#REF!</f>
        <v>#REF!</v>
      </c>
    </row>
    <row r="471" spans="1:43" x14ac:dyDescent="0.3">
      <c r="A471">
        <v>2</v>
      </c>
      <c r="B471">
        <v>0</v>
      </c>
      <c r="C471">
        <v>0</v>
      </c>
      <c r="D471">
        <v>0</v>
      </c>
      <c r="E471" s="9">
        <v>0</v>
      </c>
      <c r="F471" s="9">
        <v>0</v>
      </c>
      <c r="G471" s="9">
        <v>0</v>
      </c>
      <c r="H471" s="9">
        <v>406.08578974140897</v>
      </c>
      <c r="I471" s="9">
        <v>-1.7671482999999999</v>
      </c>
      <c r="J471" s="9">
        <v>-1.7662021000000001</v>
      </c>
      <c r="K471" s="9">
        <v>-2.0208010999999999</v>
      </c>
      <c r="L471" s="9">
        <v>-0.84179037999999995</v>
      </c>
      <c r="M471" s="9">
        <v>-0.84179037999999995</v>
      </c>
      <c r="N471" s="9">
        <v>39</v>
      </c>
      <c r="O471" s="9">
        <v>-0.23383065484968099</v>
      </c>
      <c r="P471">
        <v>0</v>
      </c>
      <c r="Q471" s="9">
        <v>56.524997999999997</v>
      </c>
      <c r="R471" s="9">
        <v>0</v>
      </c>
      <c r="S471" s="9">
        <v>4.1319756625319599E-4</v>
      </c>
      <c r="T471" s="9">
        <v>0</v>
      </c>
      <c r="U471" s="9">
        <v>104174217.40653799</v>
      </c>
      <c r="V471" s="9">
        <v>406.08578974140897</v>
      </c>
      <c r="W471" s="9">
        <v>0.23383065484968099</v>
      </c>
      <c r="X471" s="9">
        <v>0</v>
      </c>
      <c r="Y471" s="9">
        <v>0.23383065484968099</v>
      </c>
      <c r="Z471" s="9">
        <v>0</v>
      </c>
      <c r="AA471" s="9">
        <v>0</v>
      </c>
      <c r="AB471" s="9">
        <v>3.5691430999999999E-3</v>
      </c>
      <c r="AC471" s="9">
        <v>874.01085999999998</v>
      </c>
      <c r="AQ471" s="9" t="e">
        <f>K471-#REF!</f>
        <v>#REF!</v>
      </c>
    </row>
    <row r="472" spans="1:43" x14ac:dyDescent="0.3">
      <c r="A472">
        <v>2</v>
      </c>
      <c r="B472">
        <v>0</v>
      </c>
      <c r="C472">
        <v>0</v>
      </c>
      <c r="D472">
        <v>0</v>
      </c>
      <c r="E472" s="9">
        <v>0</v>
      </c>
      <c r="F472" s="9">
        <v>0</v>
      </c>
      <c r="G472" s="9">
        <v>0</v>
      </c>
      <c r="H472" s="9">
        <v>407.08578971614702</v>
      </c>
      <c r="I472" s="9">
        <v>-1.7669158</v>
      </c>
      <c r="J472" s="9">
        <v>-1.7677269</v>
      </c>
      <c r="K472" s="9">
        <v>-2.0740718999999999</v>
      </c>
      <c r="L472" s="9">
        <v>-0.84380865000000005</v>
      </c>
      <c r="M472" s="9">
        <v>-0.84380865000000005</v>
      </c>
      <c r="N472" s="9">
        <v>39</v>
      </c>
      <c r="O472" s="9">
        <v>-0.234391294175161</v>
      </c>
      <c r="P472">
        <v>0</v>
      </c>
      <c r="Q472" s="9">
        <v>56.524997999999997</v>
      </c>
      <c r="R472" s="9">
        <v>0</v>
      </c>
      <c r="S472" s="9">
        <v>4.1418860937878199E-4</v>
      </c>
      <c r="T472" s="9">
        <v>0</v>
      </c>
      <c r="U472" s="9">
        <v>128711860.705044</v>
      </c>
      <c r="V472" s="9">
        <v>407.08578971614702</v>
      </c>
      <c r="W472" s="9">
        <v>0.234391294175161</v>
      </c>
      <c r="X472" s="9">
        <v>0</v>
      </c>
      <c r="Y472" s="9">
        <v>0.234391294175161</v>
      </c>
      <c r="Z472" s="9">
        <v>0</v>
      </c>
      <c r="AA472" s="9">
        <v>0</v>
      </c>
      <c r="AB472" s="9">
        <v>3.6663927999999999E-3</v>
      </c>
      <c r="AC472" s="9">
        <v>852.29778999999996</v>
      </c>
      <c r="AQ472" s="9" t="e">
        <f>K472-#REF!</f>
        <v>#REF!</v>
      </c>
    </row>
    <row r="473" spans="1:43" x14ac:dyDescent="0.3">
      <c r="A473">
        <v>2</v>
      </c>
      <c r="B473">
        <v>0</v>
      </c>
      <c r="C473">
        <v>0</v>
      </c>
      <c r="D473">
        <v>0</v>
      </c>
      <c r="E473" s="9">
        <v>0</v>
      </c>
      <c r="F473" s="9">
        <v>0</v>
      </c>
      <c r="G473" s="9">
        <v>0</v>
      </c>
      <c r="H473" s="9">
        <v>408.08578969088501</v>
      </c>
      <c r="I473" s="9">
        <v>-1.7668934999999999</v>
      </c>
      <c r="J473" s="9">
        <v>-1.7677130999999999</v>
      </c>
      <c r="K473" s="9">
        <v>-1.953546</v>
      </c>
      <c r="L473" s="9">
        <v>-0.84581130999999998</v>
      </c>
      <c r="M473" s="9">
        <v>-0.84581130999999998</v>
      </c>
      <c r="N473" s="9">
        <v>39</v>
      </c>
      <c r="O473" s="9">
        <v>-0.23494758526486101</v>
      </c>
      <c r="P473">
        <v>0</v>
      </c>
      <c r="Q473" s="9">
        <v>56.524997999999997</v>
      </c>
      <c r="R473" s="9">
        <v>0</v>
      </c>
      <c r="S473" s="9">
        <v>4.1517197660060202E-4</v>
      </c>
      <c r="T473" s="9">
        <v>0</v>
      </c>
      <c r="U473" s="9">
        <v>128745772.01960801</v>
      </c>
      <c r="V473" s="9">
        <v>408.08578969088501</v>
      </c>
      <c r="W473" s="9">
        <v>0.23494758526486101</v>
      </c>
      <c r="X473" s="9">
        <v>0</v>
      </c>
      <c r="Y473" s="9">
        <v>0.23494758526486101</v>
      </c>
      <c r="Z473" s="9">
        <v>0</v>
      </c>
      <c r="AA473" s="9">
        <v>0</v>
      </c>
      <c r="AB473" s="9">
        <v>3.4533088999999999E-3</v>
      </c>
      <c r="AC473" s="9">
        <v>904.87401999999997</v>
      </c>
      <c r="AQ473" s="9" t="e">
        <f>K473-#REF!</f>
        <v>#REF!</v>
      </c>
    </row>
    <row r="474" spans="1:43" x14ac:dyDescent="0.3">
      <c r="A474">
        <v>2</v>
      </c>
      <c r="B474">
        <v>0</v>
      </c>
      <c r="C474">
        <v>0</v>
      </c>
      <c r="D474">
        <v>0</v>
      </c>
      <c r="E474" s="9">
        <v>0</v>
      </c>
      <c r="F474" s="9">
        <v>0</v>
      </c>
      <c r="G474" s="9">
        <v>0</v>
      </c>
      <c r="H474" s="9">
        <v>409.085789665623</v>
      </c>
      <c r="I474" s="9">
        <v>-1.7671123</v>
      </c>
      <c r="J474" s="9">
        <v>-1.7668516999999999</v>
      </c>
      <c r="K474" s="9">
        <v>-1.9941278</v>
      </c>
      <c r="L474" s="9">
        <v>-0.84778070000000005</v>
      </c>
      <c r="M474" s="9">
        <v>-0.84778070000000005</v>
      </c>
      <c r="N474" s="9">
        <v>39</v>
      </c>
      <c r="O474" s="9">
        <v>-0.23549463816542099</v>
      </c>
      <c r="P474">
        <v>0</v>
      </c>
      <c r="Q474" s="9">
        <v>56.524997999999997</v>
      </c>
      <c r="R474" s="9">
        <v>0</v>
      </c>
      <c r="S474" s="9">
        <v>4.1613854118002102E-4</v>
      </c>
      <c r="T474" s="9">
        <v>0</v>
      </c>
      <c r="U474" s="9">
        <v>114086562.185857</v>
      </c>
      <c r="V474" s="9">
        <v>409.085789665623</v>
      </c>
      <c r="W474" s="9">
        <v>0.23549463816542099</v>
      </c>
      <c r="X474" s="9">
        <v>0</v>
      </c>
      <c r="Y474" s="9">
        <v>0.23549463816542099</v>
      </c>
      <c r="Z474" s="9">
        <v>0</v>
      </c>
      <c r="AA474" s="9">
        <v>0</v>
      </c>
      <c r="AB474" s="9">
        <v>3.5233279E-3</v>
      </c>
      <c r="AC474" s="9">
        <v>886.02733999999998</v>
      </c>
      <c r="AQ474" s="9" t="e">
        <f>K474-#REF!</f>
        <v>#REF!</v>
      </c>
    </row>
    <row r="475" spans="1:43" x14ac:dyDescent="0.3">
      <c r="A475">
        <v>2</v>
      </c>
      <c r="B475">
        <v>0</v>
      </c>
      <c r="C475">
        <v>0</v>
      </c>
      <c r="D475">
        <v>0</v>
      </c>
      <c r="E475" s="9">
        <v>0</v>
      </c>
      <c r="F475" s="9">
        <v>0</v>
      </c>
      <c r="G475" s="9">
        <v>0</v>
      </c>
      <c r="H475" s="9">
        <v>410.08578964036099</v>
      </c>
      <c r="I475" s="9">
        <v>-1.7669899</v>
      </c>
      <c r="J475" s="9">
        <v>-1.7672787999999999</v>
      </c>
      <c r="K475" s="9">
        <v>-1.9353701000000001</v>
      </c>
      <c r="L475" s="9">
        <v>-0.84975361999999999</v>
      </c>
      <c r="M475" s="9">
        <v>-0.84975361999999999</v>
      </c>
      <c r="N475" s="9">
        <v>39</v>
      </c>
      <c r="O475" s="9">
        <v>-0.23604267284248201</v>
      </c>
      <c r="P475">
        <v>0</v>
      </c>
      <c r="Q475" s="9">
        <v>56.524997999999997</v>
      </c>
      <c r="R475" s="9">
        <v>0</v>
      </c>
      <c r="S475" s="9">
        <v>4.17107065794406E-4</v>
      </c>
      <c r="T475" s="9">
        <v>0</v>
      </c>
      <c r="U475" s="9">
        <v>121325720.107776</v>
      </c>
      <c r="V475" s="9">
        <v>410.08578964036099</v>
      </c>
      <c r="W475" s="9">
        <v>0.23604267284248201</v>
      </c>
      <c r="X475" s="9">
        <v>0</v>
      </c>
      <c r="Y475" s="9">
        <v>0.23604267284248201</v>
      </c>
      <c r="Z475" s="9">
        <v>0</v>
      </c>
      <c r="AA475" s="9">
        <v>0</v>
      </c>
      <c r="AB475" s="9">
        <v>3.4203384999999999E-3</v>
      </c>
      <c r="AC475" s="9">
        <v>913.14770999999996</v>
      </c>
      <c r="AQ475" s="9" t="e">
        <f>K475-#REF!</f>
        <v>#REF!</v>
      </c>
    </row>
    <row r="476" spans="1:43" x14ac:dyDescent="0.3">
      <c r="A476">
        <v>2</v>
      </c>
      <c r="B476">
        <v>0</v>
      </c>
      <c r="C476">
        <v>0</v>
      </c>
      <c r="D476">
        <v>0</v>
      </c>
      <c r="E476" s="9">
        <v>0</v>
      </c>
      <c r="F476" s="9">
        <v>0</v>
      </c>
      <c r="G476" s="9">
        <v>0</v>
      </c>
      <c r="H476" s="9">
        <v>411.08578961509897</v>
      </c>
      <c r="I476" s="9">
        <v>-1.7668444999999999</v>
      </c>
      <c r="J476" s="9">
        <v>-1.7675650000000001</v>
      </c>
      <c r="K476" s="9">
        <v>-1.9744655</v>
      </c>
      <c r="L476" s="9">
        <v>-0.85174720999999998</v>
      </c>
      <c r="M476" s="9">
        <v>-0.85174720999999998</v>
      </c>
      <c r="N476" s="9">
        <v>39</v>
      </c>
      <c r="O476" s="9">
        <v>-0.23659645257076201</v>
      </c>
      <c r="P476">
        <v>0</v>
      </c>
      <c r="Q476" s="9">
        <v>56.524997999999997</v>
      </c>
      <c r="R476" s="9">
        <v>0</v>
      </c>
      <c r="S476" s="9">
        <v>4.1808590232676702E-4</v>
      </c>
      <c r="T476" s="9">
        <v>0</v>
      </c>
      <c r="U476" s="9">
        <v>126791837.402473</v>
      </c>
      <c r="V476" s="9">
        <v>411.08578961509897</v>
      </c>
      <c r="W476" s="9">
        <v>0.23659645257076201</v>
      </c>
      <c r="X476" s="9">
        <v>0</v>
      </c>
      <c r="Y476" s="9">
        <v>0.23659645257076201</v>
      </c>
      <c r="Z476" s="9">
        <v>0</v>
      </c>
      <c r="AA476" s="9">
        <v>0</v>
      </c>
      <c r="AB476" s="9">
        <v>3.4899961E-3</v>
      </c>
      <c r="AC476" s="9">
        <v>895.21190999999999</v>
      </c>
      <c r="AQ476" s="9" t="e">
        <f>K476-#REF!</f>
        <v>#REF!</v>
      </c>
    </row>
    <row r="477" spans="1:43" x14ac:dyDescent="0.3">
      <c r="A477">
        <v>2</v>
      </c>
      <c r="B477">
        <v>0</v>
      </c>
      <c r="C477">
        <v>0</v>
      </c>
      <c r="D477">
        <v>0</v>
      </c>
      <c r="E477" s="9">
        <v>0</v>
      </c>
      <c r="F477" s="9">
        <v>0</v>
      </c>
      <c r="G477" s="9">
        <v>0</v>
      </c>
      <c r="H477" s="9">
        <v>412.08578958983702</v>
      </c>
      <c r="I477" s="9">
        <v>-1.7668667</v>
      </c>
      <c r="J477" s="9">
        <v>-1.7670604000000001</v>
      </c>
      <c r="K477" s="9">
        <v>-1.9981667999999999</v>
      </c>
      <c r="L477" s="9">
        <v>-0.85370016000000004</v>
      </c>
      <c r="M477" s="9">
        <v>-0.85370016000000004</v>
      </c>
      <c r="N477" s="9">
        <v>39</v>
      </c>
      <c r="O477" s="9">
        <v>-0.23713892998800001</v>
      </c>
      <c r="P477">
        <v>0</v>
      </c>
      <c r="Q477" s="9">
        <v>56.524997999999997</v>
      </c>
      <c r="R477" s="9">
        <v>0</v>
      </c>
      <c r="S477" s="9">
        <v>4.1904450617867898E-4</v>
      </c>
      <c r="T477" s="9">
        <v>0</v>
      </c>
      <c r="U477" s="9">
        <v>118203447.89554501</v>
      </c>
      <c r="V477" s="9">
        <v>412.08578958983702</v>
      </c>
      <c r="W477" s="9">
        <v>0.23713892998800001</v>
      </c>
      <c r="X477" s="9">
        <v>0</v>
      </c>
      <c r="Y477" s="9">
        <v>0.23713892998800001</v>
      </c>
      <c r="Z477" s="9">
        <v>0</v>
      </c>
      <c r="AA477" s="9">
        <v>0</v>
      </c>
      <c r="AB477" s="9">
        <v>3.5308814000000002E-3</v>
      </c>
      <c r="AC477" s="9">
        <v>884.34076000000005</v>
      </c>
      <c r="AQ477" s="9" t="e">
        <f>K477-#REF!</f>
        <v>#REF!</v>
      </c>
    </row>
    <row r="478" spans="1:43" x14ac:dyDescent="0.3">
      <c r="A478">
        <v>2</v>
      </c>
      <c r="B478">
        <v>0</v>
      </c>
      <c r="C478">
        <v>0</v>
      </c>
      <c r="D478">
        <v>0</v>
      </c>
      <c r="E478" s="9">
        <v>0</v>
      </c>
      <c r="F478" s="9">
        <v>0</v>
      </c>
      <c r="G478" s="9">
        <v>0</v>
      </c>
      <c r="H478" s="9">
        <v>413.08578956457501</v>
      </c>
      <c r="I478" s="9">
        <v>-1.7669820000000001</v>
      </c>
      <c r="J478" s="9">
        <v>-1.7659338</v>
      </c>
      <c r="K478" s="9">
        <v>-1.9774759</v>
      </c>
      <c r="L478" s="9">
        <v>-0.85565119999999995</v>
      </c>
      <c r="M478" s="9">
        <v>-0.85565119999999995</v>
      </c>
      <c r="N478" s="9">
        <v>39</v>
      </c>
      <c r="O478" s="9">
        <v>-0.23768089472166001</v>
      </c>
      <c r="P478">
        <v>0</v>
      </c>
      <c r="Q478" s="9">
        <v>56.524997999999997</v>
      </c>
      <c r="R478" s="9">
        <v>0</v>
      </c>
      <c r="S478" s="9">
        <v>4.2000156321606898E-4</v>
      </c>
      <c r="T478" s="9">
        <v>0</v>
      </c>
      <c r="U478" s="9">
        <v>102486188.212824</v>
      </c>
      <c r="V478" s="9">
        <v>413.08578956457501</v>
      </c>
      <c r="W478" s="9">
        <v>0.23768089472166001</v>
      </c>
      <c r="X478" s="9">
        <v>0</v>
      </c>
      <c r="Y478" s="9">
        <v>0.23768089472166001</v>
      </c>
      <c r="Z478" s="9">
        <v>0</v>
      </c>
      <c r="AA478" s="9">
        <v>0</v>
      </c>
      <c r="AB478" s="9">
        <v>3.4920912999999998E-3</v>
      </c>
      <c r="AC478" s="9">
        <v>893.02417000000003</v>
      </c>
      <c r="AQ478" s="9" t="e">
        <f>K478-#REF!</f>
        <v>#REF!</v>
      </c>
    </row>
    <row r="479" spans="1:43" x14ac:dyDescent="0.3">
      <c r="A479">
        <v>2</v>
      </c>
      <c r="B479">
        <v>0</v>
      </c>
      <c r="C479">
        <v>0</v>
      </c>
      <c r="D479">
        <v>0</v>
      </c>
      <c r="E479" s="9">
        <v>0</v>
      </c>
      <c r="F479" s="9">
        <v>0</v>
      </c>
      <c r="G479" s="9">
        <v>0</v>
      </c>
      <c r="H479" s="9">
        <v>414.08578953931197</v>
      </c>
      <c r="I479" s="9">
        <v>-1.7668742</v>
      </c>
      <c r="J479" s="9">
        <v>-1.7679860999999999</v>
      </c>
      <c r="K479" s="9">
        <v>-1.9110973</v>
      </c>
      <c r="L479" s="9">
        <v>-0.85757106999999999</v>
      </c>
      <c r="M479" s="9">
        <v>-0.85757106999999999</v>
      </c>
      <c r="N479" s="9">
        <v>39</v>
      </c>
      <c r="O479" s="9">
        <v>-0.23821419144515199</v>
      </c>
      <c r="P479">
        <v>0</v>
      </c>
      <c r="Q479" s="9">
        <v>56.524997999999997</v>
      </c>
      <c r="R479" s="9">
        <v>0</v>
      </c>
      <c r="S479" s="9">
        <v>4.2094442311352498E-4</v>
      </c>
      <c r="T479" s="9">
        <v>0</v>
      </c>
      <c r="U479" s="9">
        <v>136195147.66098401</v>
      </c>
      <c r="V479" s="9">
        <v>414.08578953931197</v>
      </c>
      <c r="W479" s="9">
        <v>0.23821419144515199</v>
      </c>
      <c r="X479" s="9">
        <v>0</v>
      </c>
      <c r="Y479" s="9">
        <v>0.23821419144515199</v>
      </c>
      <c r="Z479" s="9">
        <v>0</v>
      </c>
      <c r="AA479" s="9">
        <v>0</v>
      </c>
      <c r="AB479" s="9">
        <v>3.3787933999999999E-3</v>
      </c>
      <c r="AC479" s="9">
        <v>925.11566000000005</v>
      </c>
      <c r="AQ479" s="9" t="e">
        <f>K479-#REF!</f>
        <v>#REF!</v>
      </c>
    </row>
    <row r="480" spans="1:43" x14ac:dyDescent="0.3">
      <c r="A480">
        <v>2</v>
      </c>
      <c r="B480">
        <v>0</v>
      </c>
      <c r="C480">
        <v>0</v>
      </c>
      <c r="D480">
        <v>0</v>
      </c>
      <c r="E480" s="9">
        <v>0</v>
      </c>
      <c r="F480" s="9">
        <v>0</v>
      </c>
      <c r="G480" s="9">
        <v>0</v>
      </c>
      <c r="H480" s="9">
        <v>415.08578951405002</v>
      </c>
      <c r="I480" s="9">
        <v>-1.7670745000000001</v>
      </c>
      <c r="J480" s="9">
        <v>-1.7664016</v>
      </c>
      <c r="K480" s="9">
        <v>-1.9545368000000001</v>
      </c>
      <c r="L480" s="9">
        <v>-0.85950112000000001</v>
      </c>
      <c r="M480" s="9">
        <v>-0.85950112000000001</v>
      </c>
      <c r="N480" s="9">
        <v>39</v>
      </c>
      <c r="O480" s="9">
        <v>-0.238750319553547</v>
      </c>
      <c r="P480">
        <v>0</v>
      </c>
      <c r="Q480" s="9">
        <v>56.524997999999997</v>
      </c>
      <c r="R480" s="9">
        <v>0</v>
      </c>
      <c r="S480" s="9">
        <v>4.21891439123888E-4</v>
      </c>
      <c r="T480" s="9">
        <v>0</v>
      </c>
      <c r="U480" s="9">
        <v>109059282.51265299</v>
      </c>
      <c r="V480" s="9">
        <v>415.08578951405002</v>
      </c>
      <c r="W480" s="9">
        <v>0.238750319553547</v>
      </c>
      <c r="X480" s="9">
        <v>0</v>
      </c>
      <c r="Y480" s="9">
        <v>0.238750319553547</v>
      </c>
      <c r="Z480" s="9">
        <v>0</v>
      </c>
      <c r="AA480" s="9">
        <v>0</v>
      </c>
      <c r="AB480" s="9">
        <v>3.4524971000000002E-3</v>
      </c>
      <c r="AC480" s="9">
        <v>903.74437999999998</v>
      </c>
      <c r="AQ480" s="9" t="e">
        <f>K480-#REF!</f>
        <v>#REF!</v>
      </c>
    </row>
    <row r="481" spans="1:43" x14ac:dyDescent="0.3">
      <c r="A481">
        <v>2</v>
      </c>
      <c r="B481">
        <v>0</v>
      </c>
      <c r="C481">
        <v>0</v>
      </c>
      <c r="D481">
        <v>0</v>
      </c>
      <c r="E481" s="9">
        <v>0</v>
      </c>
      <c r="F481" s="9">
        <v>0</v>
      </c>
      <c r="G481" s="9">
        <v>0</v>
      </c>
      <c r="H481" s="9">
        <v>416.08578948878801</v>
      </c>
      <c r="I481" s="9">
        <v>-1.766929</v>
      </c>
      <c r="J481" s="9">
        <v>-1.7671186000000001</v>
      </c>
      <c r="K481" s="9">
        <v>-1.9122785</v>
      </c>
      <c r="L481" s="9">
        <v>-0.86145240000000001</v>
      </c>
      <c r="M481" s="9">
        <v>-0.86145240000000001</v>
      </c>
      <c r="N481" s="9">
        <v>39</v>
      </c>
      <c r="O481" s="9">
        <v>-0.23929233893760701</v>
      </c>
      <c r="P481">
        <v>0</v>
      </c>
      <c r="Q481" s="9">
        <v>56.524997999999997</v>
      </c>
      <c r="R481" s="9">
        <v>0</v>
      </c>
      <c r="S481" s="9">
        <v>4.2284925531292699E-4</v>
      </c>
      <c r="T481" s="9">
        <v>0</v>
      </c>
      <c r="U481" s="9">
        <v>120245381.025718</v>
      </c>
      <c r="V481" s="9">
        <v>416.08578948878801</v>
      </c>
      <c r="W481" s="9">
        <v>0.23929233893760701</v>
      </c>
      <c r="X481" s="9">
        <v>0</v>
      </c>
      <c r="Y481" s="9">
        <v>0.23929233893760701</v>
      </c>
      <c r="Z481" s="9">
        <v>0</v>
      </c>
      <c r="AA481" s="9">
        <v>0</v>
      </c>
      <c r="AB481" s="9">
        <v>3.3792229000000002E-3</v>
      </c>
      <c r="AC481" s="9">
        <v>924.09058000000005</v>
      </c>
      <c r="AQ481" s="9" t="e">
        <f>K481-#REF!</f>
        <v>#REF!</v>
      </c>
    </row>
    <row r="482" spans="1:43" x14ac:dyDescent="0.3">
      <c r="A482">
        <v>2</v>
      </c>
      <c r="B482">
        <v>0</v>
      </c>
      <c r="C482">
        <v>0</v>
      </c>
      <c r="D482">
        <v>0</v>
      </c>
      <c r="E482" s="9">
        <v>0</v>
      </c>
      <c r="F482" s="9">
        <v>0</v>
      </c>
      <c r="G482" s="9">
        <v>0</v>
      </c>
      <c r="H482" s="9">
        <v>417.085789463526</v>
      </c>
      <c r="I482" s="9">
        <v>-1.7670712</v>
      </c>
      <c r="J482" s="9">
        <v>-1.7663667999999999</v>
      </c>
      <c r="K482" s="9">
        <v>-2.0084932000000002</v>
      </c>
      <c r="L482" s="9">
        <v>-0.86341058999999998</v>
      </c>
      <c r="M482" s="9">
        <v>-0.86341058999999998</v>
      </c>
      <c r="N482" s="9">
        <v>39</v>
      </c>
      <c r="O482" s="9">
        <v>-0.23983627855992901</v>
      </c>
      <c r="P482">
        <v>0</v>
      </c>
      <c r="Q482" s="9">
        <v>56.524997999999997</v>
      </c>
      <c r="R482" s="9">
        <v>0</v>
      </c>
      <c r="S482" s="9">
        <v>4.2381005651987097E-4</v>
      </c>
      <c r="T482" s="9">
        <v>0</v>
      </c>
      <c r="U482" s="9">
        <v>109073582.36924499</v>
      </c>
      <c r="V482" s="9">
        <v>417.085789463526</v>
      </c>
      <c r="W482" s="9">
        <v>0.23983627855992901</v>
      </c>
      <c r="X482" s="9">
        <v>0</v>
      </c>
      <c r="Y482" s="9">
        <v>0.23983627855992901</v>
      </c>
      <c r="Z482" s="9">
        <v>0</v>
      </c>
      <c r="AA482" s="9">
        <v>0</v>
      </c>
      <c r="AB482" s="9">
        <v>3.5477357E-3</v>
      </c>
      <c r="AC482" s="9">
        <v>879.44872999999995</v>
      </c>
      <c r="AQ482" s="9" t="e">
        <f>K482-#REF!</f>
        <v>#REF!</v>
      </c>
    </row>
    <row r="483" spans="1:43" x14ac:dyDescent="0.3">
      <c r="A483">
        <v>2</v>
      </c>
      <c r="B483">
        <v>0</v>
      </c>
      <c r="C483">
        <v>0</v>
      </c>
      <c r="D483">
        <v>0</v>
      </c>
      <c r="E483" s="9">
        <v>0</v>
      </c>
      <c r="F483" s="9">
        <v>0</v>
      </c>
      <c r="G483" s="9">
        <v>0</v>
      </c>
      <c r="H483" s="9">
        <v>418.08578943826399</v>
      </c>
      <c r="I483" s="9">
        <v>-1.7668796</v>
      </c>
      <c r="J483" s="9">
        <v>-1.7671787000000001</v>
      </c>
      <c r="K483" s="9">
        <v>-1.9526695999999999</v>
      </c>
      <c r="L483" s="9">
        <v>-0.86539136999999999</v>
      </c>
      <c r="M483" s="9">
        <v>-0.86539136999999999</v>
      </c>
      <c r="N483" s="9">
        <v>39</v>
      </c>
      <c r="O483" s="9">
        <v>-0.24038648867939499</v>
      </c>
      <c r="P483">
        <v>0</v>
      </c>
      <c r="Q483" s="9">
        <v>56.524997999999997</v>
      </c>
      <c r="R483" s="9">
        <v>0</v>
      </c>
      <c r="S483" s="9">
        <v>4.2478238843205802E-4</v>
      </c>
      <c r="T483" s="9">
        <v>0</v>
      </c>
      <c r="U483" s="9">
        <v>121816805.317745</v>
      </c>
      <c r="V483" s="9">
        <v>418.08578943826399</v>
      </c>
      <c r="W483" s="9">
        <v>0.24038648867939499</v>
      </c>
      <c r="X483" s="9">
        <v>0</v>
      </c>
      <c r="Y483" s="9">
        <v>0.24038648867939499</v>
      </c>
      <c r="Z483" s="9">
        <v>0</v>
      </c>
      <c r="AA483" s="9">
        <v>0</v>
      </c>
      <c r="AB483" s="9">
        <v>3.4507161E-3</v>
      </c>
      <c r="AC483" s="9">
        <v>905.00647000000004</v>
      </c>
      <c r="AQ483" s="9" t="e">
        <f>K483-#REF!</f>
        <v>#REF!</v>
      </c>
    </row>
    <row r="484" spans="1:43" x14ac:dyDescent="0.3">
      <c r="A484">
        <v>2</v>
      </c>
      <c r="B484">
        <v>0</v>
      </c>
      <c r="C484">
        <v>0</v>
      </c>
      <c r="D484">
        <v>0</v>
      </c>
      <c r="E484" s="9">
        <v>0</v>
      </c>
      <c r="F484" s="9">
        <v>0</v>
      </c>
      <c r="G484" s="9">
        <v>0</v>
      </c>
      <c r="H484" s="9">
        <v>419.08578941300198</v>
      </c>
      <c r="I484" s="9">
        <v>-1.7668332</v>
      </c>
      <c r="J484" s="9">
        <v>-1.766337</v>
      </c>
      <c r="K484" s="9">
        <v>-1.9270252000000001</v>
      </c>
      <c r="L484" s="9">
        <v>-0.86735832999999996</v>
      </c>
      <c r="M484" s="9">
        <v>-0.86735832999999996</v>
      </c>
      <c r="N484" s="9">
        <v>39</v>
      </c>
      <c r="O484" s="9">
        <v>-0.24093287279280001</v>
      </c>
      <c r="P484">
        <v>0</v>
      </c>
      <c r="Q484" s="9">
        <v>56.524997999999997</v>
      </c>
      <c r="R484" s="9">
        <v>0</v>
      </c>
      <c r="S484" s="9">
        <v>4.2574747243884198E-4</v>
      </c>
      <c r="T484" s="9">
        <v>0</v>
      </c>
      <c r="U484" s="9">
        <v>109161314.974893</v>
      </c>
      <c r="V484" s="9">
        <v>419.08578941300198</v>
      </c>
      <c r="W484" s="9">
        <v>0.24093287279280001</v>
      </c>
      <c r="X484" s="9">
        <v>0</v>
      </c>
      <c r="Y484" s="9">
        <v>0.24093287279280001</v>
      </c>
      <c r="Z484" s="9">
        <v>0</v>
      </c>
      <c r="AA484" s="9">
        <v>0</v>
      </c>
      <c r="AB484" s="9">
        <v>3.4037760999999999E-3</v>
      </c>
      <c r="AC484" s="9">
        <v>916.61333999999999</v>
      </c>
      <c r="AQ484" s="9" t="e">
        <f>K484-#REF!</f>
        <v>#REF!</v>
      </c>
    </row>
    <row r="485" spans="1:43" x14ac:dyDescent="0.3">
      <c r="A485">
        <v>2</v>
      </c>
      <c r="B485">
        <v>0</v>
      </c>
      <c r="C485">
        <v>0</v>
      </c>
      <c r="D485">
        <v>0</v>
      </c>
      <c r="E485" s="9">
        <v>0</v>
      </c>
      <c r="F485" s="9">
        <v>0</v>
      </c>
      <c r="G485" s="9">
        <v>0</v>
      </c>
      <c r="H485" s="9">
        <v>420.08578938774002</v>
      </c>
      <c r="I485" s="9">
        <v>-1.7669059</v>
      </c>
      <c r="J485" s="9">
        <v>-1.7676387</v>
      </c>
      <c r="K485" s="9">
        <v>-1.9211568999999999</v>
      </c>
      <c r="L485" s="9">
        <v>-0.86930764000000005</v>
      </c>
      <c r="M485" s="9">
        <v>-0.86930764000000005</v>
      </c>
      <c r="N485" s="9">
        <v>39</v>
      </c>
      <c r="O485" s="9">
        <v>-0.24147434530088599</v>
      </c>
      <c r="P485">
        <v>0</v>
      </c>
      <c r="Q485" s="9">
        <v>56.524997999999997</v>
      </c>
      <c r="R485" s="9">
        <v>0</v>
      </c>
      <c r="S485" s="9">
        <v>4.2670460474353799E-4</v>
      </c>
      <c r="T485" s="9">
        <v>0</v>
      </c>
      <c r="U485" s="9">
        <v>130840798.242164</v>
      </c>
      <c r="V485" s="9">
        <v>420.08578938774002</v>
      </c>
      <c r="W485" s="9">
        <v>0.24147434530088599</v>
      </c>
      <c r="X485" s="9">
        <v>0</v>
      </c>
      <c r="Y485" s="9">
        <v>0.24147434530088599</v>
      </c>
      <c r="Z485" s="9">
        <v>0</v>
      </c>
      <c r="AA485" s="9">
        <v>0</v>
      </c>
      <c r="AB485" s="9">
        <v>3.3959112999999998E-3</v>
      </c>
      <c r="AC485" s="9">
        <v>920.09076000000005</v>
      </c>
      <c r="AQ485" s="9" t="e">
        <f>K485-#REF!</f>
        <v>#REF!</v>
      </c>
    </row>
    <row r="486" spans="1:43" x14ac:dyDescent="0.3">
      <c r="A486">
        <v>2</v>
      </c>
      <c r="B486">
        <v>0</v>
      </c>
      <c r="C486">
        <v>0</v>
      </c>
      <c r="D486">
        <v>0</v>
      </c>
      <c r="E486" s="9">
        <v>0</v>
      </c>
      <c r="F486" s="9">
        <v>0</v>
      </c>
      <c r="G486" s="9">
        <v>0</v>
      </c>
      <c r="H486" s="9">
        <v>421.08578936247801</v>
      </c>
      <c r="I486" s="9">
        <v>-1.7669995999999999</v>
      </c>
      <c r="J486" s="9">
        <v>-1.7672137999999999</v>
      </c>
      <c r="K486" s="9">
        <v>-2.0256026</v>
      </c>
      <c r="L486" s="9">
        <v>-0.87123280999999997</v>
      </c>
      <c r="M486" s="9">
        <v>-0.87123280999999997</v>
      </c>
      <c r="N486" s="9">
        <v>39</v>
      </c>
      <c r="O486" s="9">
        <v>-0.24200910929962599</v>
      </c>
      <c r="P486">
        <v>0</v>
      </c>
      <c r="Q486" s="9">
        <v>56.524997999999997</v>
      </c>
      <c r="R486" s="9">
        <v>0</v>
      </c>
      <c r="S486" s="9">
        <v>4.2764965690398899E-4</v>
      </c>
      <c r="T486" s="9">
        <v>0</v>
      </c>
      <c r="U486" s="9">
        <v>123249188.526382</v>
      </c>
      <c r="V486" s="9">
        <v>421.08578936247801</v>
      </c>
      <c r="W486" s="9">
        <v>0.24200910929962599</v>
      </c>
      <c r="X486" s="9">
        <v>0</v>
      </c>
      <c r="Y486" s="9">
        <v>0.24200910929962599</v>
      </c>
      <c r="Z486" s="9">
        <v>0</v>
      </c>
      <c r="AA486" s="9">
        <v>0</v>
      </c>
      <c r="AB486" s="9">
        <v>3.5796729000000002E-3</v>
      </c>
      <c r="AC486" s="9">
        <v>872.43859999999995</v>
      </c>
      <c r="AQ486" s="9" t="e">
        <f>K486-#REF!</f>
        <v>#REF!</v>
      </c>
    </row>
    <row r="487" spans="1:43" x14ac:dyDescent="0.3">
      <c r="A487">
        <v>2</v>
      </c>
      <c r="B487">
        <v>0</v>
      </c>
      <c r="C487">
        <v>0</v>
      </c>
      <c r="D487">
        <v>0</v>
      </c>
      <c r="E487" s="9">
        <v>0</v>
      </c>
      <c r="F487" s="9">
        <v>0</v>
      </c>
      <c r="G487" s="9">
        <v>0</v>
      </c>
      <c r="H487" s="9">
        <v>422.08578933721498</v>
      </c>
      <c r="I487" s="9">
        <v>-1.7670866000000001</v>
      </c>
      <c r="J487" s="9">
        <v>-1.7676738999999999</v>
      </c>
      <c r="K487" s="9">
        <v>-2.8305669</v>
      </c>
      <c r="L487" s="9">
        <v>-0.87327748999999999</v>
      </c>
      <c r="M487" s="9">
        <v>-0.87327748999999999</v>
      </c>
      <c r="N487" s="9">
        <v>39</v>
      </c>
      <c r="O487" s="9">
        <v>-0.24257708009937701</v>
      </c>
      <c r="P487">
        <v>0</v>
      </c>
      <c r="Q487" s="9">
        <v>56.524997999999997</v>
      </c>
      <c r="R487" s="9">
        <v>0</v>
      </c>
      <c r="S487" s="9">
        <v>4.2865363561589301E-4</v>
      </c>
      <c r="T487" s="9">
        <v>0</v>
      </c>
      <c r="U487" s="9">
        <v>132137710.36739101</v>
      </c>
      <c r="V487" s="9">
        <v>422.08578933721498</v>
      </c>
      <c r="W487" s="9">
        <v>0.24257708009937701</v>
      </c>
      <c r="X487" s="9">
        <v>0</v>
      </c>
      <c r="Y487" s="9">
        <v>0.24257708009937701</v>
      </c>
      <c r="Z487" s="9">
        <v>0</v>
      </c>
      <c r="AA487" s="9">
        <v>0</v>
      </c>
      <c r="AB487" s="9">
        <v>5.0035189000000001E-3</v>
      </c>
      <c r="AC487" s="9">
        <v>624.49463000000003</v>
      </c>
      <c r="AQ487" s="9" t="e">
        <f>K487-#REF!</f>
        <v>#REF!</v>
      </c>
    </row>
    <row r="488" spans="1:43" x14ac:dyDescent="0.3">
      <c r="A488">
        <v>2</v>
      </c>
      <c r="B488">
        <v>0</v>
      </c>
      <c r="C488">
        <v>0</v>
      </c>
      <c r="D488">
        <v>0</v>
      </c>
      <c r="E488" s="9">
        <v>0</v>
      </c>
      <c r="F488" s="9">
        <v>0</v>
      </c>
      <c r="G488" s="9">
        <v>0</v>
      </c>
      <c r="H488" s="9">
        <v>423.08578931195302</v>
      </c>
      <c r="I488" s="9">
        <v>-1.7668771999999999</v>
      </c>
      <c r="J488" s="9">
        <v>-1.7679712999999999</v>
      </c>
      <c r="K488" s="9">
        <v>-2.8966786999999998</v>
      </c>
      <c r="L488" s="9">
        <v>-0.87599360999999998</v>
      </c>
      <c r="M488" s="9">
        <v>-0.87599360999999998</v>
      </c>
      <c r="N488" s="9">
        <v>39</v>
      </c>
      <c r="O488" s="9">
        <v>-0.24333155290147301</v>
      </c>
      <c r="P488">
        <v>0</v>
      </c>
      <c r="Q488" s="9">
        <v>56.524997999999997</v>
      </c>
      <c r="R488" s="9">
        <v>0</v>
      </c>
      <c r="S488" s="9">
        <v>4.2998753264910099E-4</v>
      </c>
      <c r="T488" s="9">
        <v>0</v>
      </c>
      <c r="U488" s="9">
        <v>138795082.365484</v>
      </c>
      <c r="V488" s="9">
        <v>423.08578931195302</v>
      </c>
      <c r="W488" s="9">
        <v>0.24333155290147301</v>
      </c>
      <c r="X488" s="9">
        <v>0</v>
      </c>
      <c r="Y488" s="9">
        <v>0.24333155290147301</v>
      </c>
      <c r="Z488" s="9">
        <v>0</v>
      </c>
      <c r="AA488" s="9">
        <v>0</v>
      </c>
      <c r="AB488" s="9">
        <v>5.1212445999999998E-3</v>
      </c>
      <c r="AC488" s="9">
        <v>610.34429999999998</v>
      </c>
      <c r="AQ488" s="9" t="e">
        <f>K488-#REF!</f>
        <v>#REF!</v>
      </c>
    </row>
    <row r="489" spans="1:43" x14ac:dyDescent="0.3">
      <c r="A489">
        <v>2</v>
      </c>
      <c r="B489">
        <v>0</v>
      </c>
      <c r="C489">
        <v>0</v>
      </c>
      <c r="D489">
        <v>0</v>
      </c>
      <c r="E489" s="9">
        <v>0</v>
      </c>
      <c r="F489" s="9">
        <v>0</v>
      </c>
      <c r="G489" s="9">
        <v>0</v>
      </c>
      <c r="H489" s="9">
        <v>424.08578928669101</v>
      </c>
      <c r="I489" s="9">
        <v>-1.7668790999999999</v>
      </c>
      <c r="J489" s="9">
        <v>-1.7665071000000001</v>
      </c>
      <c r="K489" s="9">
        <v>-2.5857052999999999</v>
      </c>
      <c r="L489" s="9">
        <v>-0.87866211000000005</v>
      </c>
      <c r="M489" s="9">
        <v>-0.87866211000000005</v>
      </c>
      <c r="N489" s="9">
        <v>39</v>
      </c>
      <c r="O489" s="9">
        <v>-0.24407280856118599</v>
      </c>
      <c r="P489">
        <v>0</v>
      </c>
      <c r="Q489" s="9">
        <v>56.524997999999997</v>
      </c>
      <c r="R489" s="9">
        <v>0</v>
      </c>
      <c r="S489" s="9">
        <v>4.31296956046901E-4</v>
      </c>
      <c r="T489" s="9">
        <v>0</v>
      </c>
      <c r="U489" s="9">
        <v>113003281.086128</v>
      </c>
      <c r="V489" s="9">
        <v>424.08578928669101</v>
      </c>
      <c r="W489" s="9">
        <v>0.24407280856118599</v>
      </c>
      <c r="X489" s="9">
        <v>0</v>
      </c>
      <c r="Y489" s="9">
        <v>0.24407280856118599</v>
      </c>
      <c r="Z489" s="9">
        <v>0</v>
      </c>
      <c r="AA489" s="9">
        <v>0</v>
      </c>
      <c r="AB489" s="9">
        <v>4.5676668999999996E-3</v>
      </c>
      <c r="AC489" s="9">
        <v>683.18195000000003</v>
      </c>
      <c r="AQ489" s="9" t="e">
        <f>K489-#REF!</f>
        <v>#REF!</v>
      </c>
    </row>
    <row r="490" spans="1:43" x14ac:dyDescent="0.3">
      <c r="A490">
        <v>2</v>
      </c>
      <c r="B490">
        <v>0</v>
      </c>
      <c r="C490">
        <v>0</v>
      </c>
      <c r="D490">
        <v>0</v>
      </c>
      <c r="E490" s="9">
        <v>0</v>
      </c>
      <c r="F490" s="9">
        <v>0</v>
      </c>
      <c r="G490" s="9">
        <v>0</v>
      </c>
      <c r="H490" s="9">
        <v>425.085789261429</v>
      </c>
      <c r="I490" s="9">
        <v>-1.7670292999999999</v>
      </c>
      <c r="J490" s="9">
        <v>-1.7679604</v>
      </c>
      <c r="K490" s="9">
        <v>-2.6151222999999999</v>
      </c>
      <c r="L490" s="9">
        <v>-0.88126033999999998</v>
      </c>
      <c r="M490" s="9">
        <v>-0.88126033999999998</v>
      </c>
      <c r="N490" s="9">
        <v>39</v>
      </c>
      <c r="O490" s="9">
        <v>-0.24479454538564499</v>
      </c>
      <c r="P490">
        <v>0</v>
      </c>
      <c r="Q490" s="9">
        <v>56.524997999999997</v>
      </c>
      <c r="R490" s="9">
        <v>0</v>
      </c>
      <c r="S490" s="9">
        <v>4.3257294517983597E-4</v>
      </c>
      <c r="T490" s="9">
        <v>0</v>
      </c>
      <c r="U490" s="9">
        <v>139389982.73596999</v>
      </c>
      <c r="V490" s="9">
        <v>425.085789261429</v>
      </c>
      <c r="W490" s="9">
        <v>0.24479454538564499</v>
      </c>
      <c r="X490" s="9">
        <v>0</v>
      </c>
      <c r="Y490" s="9">
        <v>0.24479454538564499</v>
      </c>
      <c r="Z490" s="9">
        <v>0</v>
      </c>
      <c r="AA490" s="9">
        <v>0</v>
      </c>
      <c r="AB490" s="9">
        <v>4.6234325999999996E-3</v>
      </c>
      <c r="AC490" s="9">
        <v>676.05267000000003</v>
      </c>
      <c r="AQ490" s="9" t="e">
        <f>K490-#REF!</f>
        <v>#REF!</v>
      </c>
    </row>
    <row r="491" spans="1:43" x14ac:dyDescent="0.3">
      <c r="A491">
        <v>2</v>
      </c>
      <c r="B491">
        <v>0</v>
      </c>
      <c r="C491">
        <v>0</v>
      </c>
      <c r="D491">
        <v>0</v>
      </c>
      <c r="E491" s="9">
        <v>0</v>
      </c>
      <c r="F491" s="9">
        <v>0</v>
      </c>
      <c r="G491" s="9">
        <v>0</v>
      </c>
      <c r="H491" s="9">
        <v>426.08578923616699</v>
      </c>
      <c r="I491" s="9">
        <v>-1.7671564</v>
      </c>
      <c r="J491" s="9">
        <v>-1.7665236</v>
      </c>
      <c r="K491" s="9">
        <v>-2.5865054000000001</v>
      </c>
      <c r="L491" s="9">
        <v>-0.88383292999999996</v>
      </c>
      <c r="M491" s="9">
        <v>-0.88383292999999996</v>
      </c>
      <c r="N491" s="9">
        <v>39</v>
      </c>
      <c r="O491" s="9">
        <v>-0.245509142474366</v>
      </c>
      <c r="P491">
        <v>0</v>
      </c>
      <c r="Q491" s="9">
        <v>56.524997999999997</v>
      </c>
      <c r="R491" s="9">
        <v>0</v>
      </c>
      <c r="S491" s="9">
        <v>4.3383532064525902E-4</v>
      </c>
      <c r="T491" s="9">
        <v>0</v>
      </c>
      <c r="U491" s="9">
        <v>113909289.636814</v>
      </c>
      <c r="V491" s="9">
        <v>426.08578923616699</v>
      </c>
      <c r="W491" s="9">
        <v>0.245509142474366</v>
      </c>
      <c r="X491" s="9">
        <v>0</v>
      </c>
      <c r="Y491" s="9">
        <v>0.245509142474366</v>
      </c>
      <c r="Z491" s="9">
        <v>0</v>
      </c>
      <c r="AA491" s="9">
        <v>0</v>
      </c>
      <c r="AB491" s="9">
        <v>4.5691229999999996E-3</v>
      </c>
      <c r="AC491" s="9">
        <v>682.97693000000004</v>
      </c>
      <c r="AQ491" s="9" t="e">
        <f>K491-#REF!</f>
        <v>#REF!</v>
      </c>
    </row>
    <row r="492" spans="1:43" x14ac:dyDescent="0.3">
      <c r="A492">
        <v>2</v>
      </c>
      <c r="B492">
        <v>0</v>
      </c>
      <c r="C492">
        <v>0</v>
      </c>
      <c r="D492">
        <v>0</v>
      </c>
      <c r="E492" s="9">
        <v>0</v>
      </c>
      <c r="F492" s="9">
        <v>0</v>
      </c>
      <c r="G492" s="9">
        <v>0</v>
      </c>
      <c r="H492" s="9">
        <v>427.08578921090498</v>
      </c>
      <c r="I492" s="9">
        <v>-1.7669531999999999</v>
      </c>
      <c r="J492" s="9">
        <v>-1.7670442</v>
      </c>
      <c r="K492" s="9">
        <v>-2.5330824999999999</v>
      </c>
      <c r="L492" s="9">
        <v>-0.88639604999999999</v>
      </c>
      <c r="M492" s="9">
        <v>-0.88639604999999999</v>
      </c>
      <c r="N492" s="9">
        <v>39</v>
      </c>
      <c r="O492" s="9">
        <v>-0.24622112263990101</v>
      </c>
      <c r="P492">
        <v>0</v>
      </c>
      <c r="Q492" s="9">
        <v>56.524997999999997</v>
      </c>
      <c r="R492" s="9">
        <v>0</v>
      </c>
      <c r="S492" s="9">
        <v>4.3509341631553299E-4</v>
      </c>
      <c r="T492" s="9">
        <v>0</v>
      </c>
      <c r="U492" s="9">
        <v>122455640.13975</v>
      </c>
      <c r="V492" s="9">
        <v>427.08578921090498</v>
      </c>
      <c r="W492" s="9">
        <v>0.24622112263990101</v>
      </c>
      <c r="X492" s="9">
        <v>0</v>
      </c>
      <c r="Y492" s="9">
        <v>0.24622112263990101</v>
      </c>
      <c r="Z492" s="9">
        <v>0</v>
      </c>
      <c r="AA492" s="9">
        <v>0</v>
      </c>
      <c r="AB492" s="9">
        <v>4.4760685000000003E-3</v>
      </c>
      <c r="AC492" s="9">
        <v>697.58649000000003</v>
      </c>
      <c r="AQ492" s="9" t="e">
        <f>K492-#REF!</f>
        <v>#REF!</v>
      </c>
    </row>
    <row r="493" spans="1:43" x14ac:dyDescent="0.3">
      <c r="A493">
        <v>2</v>
      </c>
      <c r="B493">
        <v>0</v>
      </c>
      <c r="C493">
        <v>0</v>
      </c>
      <c r="D493">
        <v>0</v>
      </c>
      <c r="E493" s="9">
        <v>0</v>
      </c>
      <c r="F493" s="9">
        <v>0</v>
      </c>
      <c r="G493" s="9">
        <v>0</v>
      </c>
      <c r="H493" s="9">
        <v>428.08578918564302</v>
      </c>
      <c r="I493" s="9">
        <v>-1.7669414999999999</v>
      </c>
      <c r="J493" s="9">
        <v>-1.7663416999999999</v>
      </c>
      <c r="K493" s="9">
        <v>-2.5602893999999998</v>
      </c>
      <c r="L493" s="9">
        <v>-0.88894748999999995</v>
      </c>
      <c r="M493" s="9">
        <v>-0.88894748999999995</v>
      </c>
      <c r="N493" s="9">
        <v>39</v>
      </c>
      <c r="O493" s="9">
        <v>-0.246929856251696</v>
      </c>
      <c r="P493">
        <v>0</v>
      </c>
      <c r="Q493" s="9">
        <v>56.524997999999997</v>
      </c>
      <c r="R493" s="9">
        <v>0</v>
      </c>
      <c r="S493" s="9">
        <v>4.3634527979219298E-4</v>
      </c>
      <c r="T493" s="9">
        <v>0</v>
      </c>
      <c r="U493" s="9">
        <v>111943915.142921</v>
      </c>
      <c r="V493" s="9">
        <v>428.08578918564302</v>
      </c>
      <c r="W493" s="9">
        <v>0.246929856251696</v>
      </c>
      <c r="X493" s="9">
        <v>0</v>
      </c>
      <c r="Y493" s="9">
        <v>0.246929856251696</v>
      </c>
      <c r="Z493" s="9">
        <v>0</v>
      </c>
      <c r="AA493" s="9">
        <v>0</v>
      </c>
      <c r="AB493" s="9">
        <v>4.522346E-3</v>
      </c>
      <c r="AC493" s="9">
        <v>689.89922999999999</v>
      </c>
      <c r="AQ493" s="9" t="e">
        <f>K493-#REF!</f>
        <v>#REF!</v>
      </c>
    </row>
    <row r="494" spans="1:43" x14ac:dyDescent="0.3">
      <c r="A494">
        <v>2</v>
      </c>
      <c r="B494">
        <v>0</v>
      </c>
      <c r="C494">
        <v>0</v>
      </c>
      <c r="D494">
        <v>0</v>
      </c>
      <c r="E494" s="9">
        <v>0</v>
      </c>
      <c r="F494" s="9">
        <v>0</v>
      </c>
      <c r="G494" s="9">
        <v>0</v>
      </c>
      <c r="H494" s="9">
        <v>429.08578916038101</v>
      </c>
      <c r="I494" s="9">
        <v>-1.7670330999999999</v>
      </c>
      <c r="J494" s="9">
        <v>-1.7676102</v>
      </c>
      <c r="K494" s="9">
        <v>-2.5734355</v>
      </c>
      <c r="L494" s="9">
        <v>-0.89149361999999999</v>
      </c>
      <c r="M494" s="9">
        <v>-0.89149361999999999</v>
      </c>
      <c r="N494" s="9">
        <v>39</v>
      </c>
      <c r="O494" s="9">
        <v>-0.24763711077858999</v>
      </c>
      <c r="P494">
        <v>0</v>
      </c>
      <c r="Q494" s="9">
        <v>56.524997999999997</v>
      </c>
      <c r="R494" s="9">
        <v>0</v>
      </c>
      <c r="S494" s="9">
        <v>4.3759543762172303E-4</v>
      </c>
      <c r="T494" s="9">
        <v>0</v>
      </c>
      <c r="U494" s="9">
        <v>133607102.261215</v>
      </c>
      <c r="V494" s="9">
        <v>429.08578916038101</v>
      </c>
      <c r="W494" s="9">
        <v>0.24763711077858999</v>
      </c>
      <c r="X494" s="9">
        <v>0</v>
      </c>
      <c r="Y494" s="9">
        <v>0.24763711077858999</v>
      </c>
      <c r="Z494" s="9">
        <v>0</v>
      </c>
      <c r="AA494" s="9">
        <v>0</v>
      </c>
      <c r="AB494" s="9">
        <v>4.5488309000000001E-3</v>
      </c>
      <c r="AC494" s="9">
        <v>686.86785999999995</v>
      </c>
      <c r="AQ494" s="9" t="e">
        <f>K494-#REF!</f>
        <v>#REF!</v>
      </c>
    </row>
    <row r="495" spans="1:43" x14ac:dyDescent="0.3">
      <c r="A495">
        <v>2</v>
      </c>
      <c r="B495">
        <v>0</v>
      </c>
      <c r="C495">
        <v>0</v>
      </c>
      <c r="D495">
        <v>0</v>
      </c>
      <c r="E495" s="9">
        <v>0</v>
      </c>
      <c r="F495" s="9">
        <v>0</v>
      </c>
      <c r="G495" s="9">
        <v>0</v>
      </c>
      <c r="H495" s="9">
        <v>430.08578913511798</v>
      </c>
      <c r="I495" s="9">
        <v>-1.7668950999999999</v>
      </c>
      <c r="J495" s="9">
        <v>-1.7676282999999999</v>
      </c>
      <c r="K495" s="9">
        <v>-2.5051899</v>
      </c>
      <c r="L495" s="9">
        <v>-0.89399952000000005</v>
      </c>
      <c r="M495" s="9">
        <v>-0.89399952000000005</v>
      </c>
      <c r="N495" s="9">
        <v>39</v>
      </c>
      <c r="O495" s="9">
        <v>-0.24833319331604201</v>
      </c>
      <c r="P495">
        <v>0</v>
      </c>
      <c r="Q495" s="9">
        <v>56.524997999999997</v>
      </c>
      <c r="R495" s="9">
        <v>0</v>
      </c>
      <c r="S495" s="9">
        <v>4.3882585348084199E-4</v>
      </c>
      <c r="T495" s="9">
        <v>0</v>
      </c>
      <c r="U495" s="9">
        <v>134347491.51071101</v>
      </c>
      <c r="V495" s="9">
        <v>430.08578913511798</v>
      </c>
      <c r="W495" s="9">
        <v>0.24833319331604201</v>
      </c>
      <c r="X495" s="9">
        <v>0</v>
      </c>
      <c r="Y495" s="9">
        <v>0.24833319331604201</v>
      </c>
      <c r="Z495" s="9">
        <v>0</v>
      </c>
      <c r="AA495" s="9">
        <v>0</v>
      </c>
      <c r="AB495" s="9">
        <v>4.4282447000000003E-3</v>
      </c>
      <c r="AC495" s="9">
        <v>705.58654999999999</v>
      </c>
      <c r="AQ495" s="9" t="e">
        <f>K495-#REF!</f>
        <v>#REF!</v>
      </c>
    </row>
    <row r="496" spans="1:43" x14ac:dyDescent="0.3">
      <c r="A496">
        <v>2</v>
      </c>
      <c r="B496">
        <v>0</v>
      </c>
      <c r="C496">
        <v>0</v>
      </c>
      <c r="D496">
        <v>0</v>
      </c>
      <c r="E496" s="9">
        <v>0</v>
      </c>
      <c r="F496" s="9">
        <v>0</v>
      </c>
      <c r="G496" s="9">
        <v>0</v>
      </c>
      <c r="H496" s="9">
        <v>431.08578910985602</v>
      </c>
      <c r="I496" s="9">
        <v>-1.7668828000000001</v>
      </c>
      <c r="J496" s="9">
        <v>-1.7675985000000001</v>
      </c>
      <c r="K496" s="9">
        <v>-2.5022937999999999</v>
      </c>
      <c r="L496" s="9">
        <v>-0.89649533999999997</v>
      </c>
      <c r="M496" s="9">
        <v>-0.89649533999999997</v>
      </c>
      <c r="N496" s="9">
        <v>39</v>
      </c>
      <c r="O496" s="9">
        <v>-0.24902647911982401</v>
      </c>
      <c r="P496">
        <v>0</v>
      </c>
      <c r="Q496" s="9">
        <v>56.524997999999997</v>
      </c>
      <c r="R496" s="9">
        <v>0</v>
      </c>
      <c r="S496" s="9">
        <v>4.4005130266542501E-4</v>
      </c>
      <c r="T496" s="9">
        <v>0</v>
      </c>
      <c r="U496" s="9">
        <v>134121878.57971101</v>
      </c>
      <c r="V496" s="9">
        <v>431.08578910985602</v>
      </c>
      <c r="W496" s="9">
        <v>0.24902647911982401</v>
      </c>
      <c r="X496" s="9">
        <v>0</v>
      </c>
      <c r="Y496" s="9">
        <v>0.24902647911982401</v>
      </c>
      <c r="Z496" s="9">
        <v>0</v>
      </c>
      <c r="AA496" s="9">
        <v>0</v>
      </c>
      <c r="AB496" s="9">
        <v>4.4230507000000002E-3</v>
      </c>
      <c r="AC496" s="9">
        <v>706.3913</v>
      </c>
      <c r="AQ496" s="9" t="e">
        <f>K496-#REF!</f>
        <v>#REF!</v>
      </c>
    </row>
    <row r="497" spans="1:43" x14ac:dyDescent="0.3">
      <c r="A497">
        <v>2</v>
      </c>
      <c r="B497">
        <v>0</v>
      </c>
      <c r="C497">
        <v>0</v>
      </c>
      <c r="D497">
        <v>0</v>
      </c>
      <c r="E497" s="9">
        <v>0</v>
      </c>
      <c r="F497" s="9">
        <v>0</v>
      </c>
      <c r="G497" s="9">
        <v>0</v>
      </c>
      <c r="H497" s="9">
        <v>432.08578908459401</v>
      </c>
      <c r="I497" s="9">
        <v>-1.7669311000000001</v>
      </c>
      <c r="J497" s="9">
        <v>-1.7663916</v>
      </c>
      <c r="K497" s="9">
        <v>-2.4434980999999998</v>
      </c>
      <c r="L497" s="9">
        <v>-0.89896578000000005</v>
      </c>
      <c r="M497" s="9">
        <v>-0.89896578000000005</v>
      </c>
      <c r="N497" s="9">
        <v>39</v>
      </c>
      <c r="O497" s="9">
        <v>-0.24971271093822101</v>
      </c>
      <c r="P497">
        <v>0</v>
      </c>
      <c r="Q497" s="9">
        <v>56.524997999999997</v>
      </c>
      <c r="R497" s="9">
        <v>0</v>
      </c>
      <c r="S497" s="9">
        <v>4.4126345639974803E-4</v>
      </c>
      <c r="T497" s="9">
        <v>0</v>
      </c>
      <c r="U497" s="9">
        <v>113922069.05115101</v>
      </c>
      <c r="V497" s="9">
        <v>432.08578908459401</v>
      </c>
      <c r="W497" s="9">
        <v>0.24971271093822101</v>
      </c>
      <c r="X497" s="9">
        <v>0</v>
      </c>
      <c r="Y497" s="9">
        <v>0.24971271093822101</v>
      </c>
      <c r="Z497" s="9">
        <v>0</v>
      </c>
      <c r="AA497" s="9">
        <v>0</v>
      </c>
      <c r="AB497" s="9">
        <v>4.3161748999999998E-3</v>
      </c>
      <c r="AC497" s="9">
        <v>722.89458999999999</v>
      </c>
      <c r="AQ497" s="9" t="e">
        <f>K497-#REF!</f>
        <v>#REF!</v>
      </c>
    </row>
    <row r="498" spans="1:43" x14ac:dyDescent="0.3">
      <c r="A498">
        <v>2</v>
      </c>
      <c r="B498">
        <v>0</v>
      </c>
      <c r="C498">
        <v>0</v>
      </c>
      <c r="D498">
        <v>0</v>
      </c>
      <c r="E498" s="9">
        <v>0</v>
      </c>
      <c r="F498" s="9">
        <v>0</v>
      </c>
      <c r="G498" s="9">
        <v>0</v>
      </c>
      <c r="H498" s="9">
        <v>433.085789059332</v>
      </c>
      <c r="I498" s="9">
        <v>-1.7669767999999999</v>
      </c>
      <c r="J498" s="9">
        <v>-1.7678194</v>
      </c>
      <c r="K498" s="9">
        <v>-2.4780972000000001</v>
      </c>
      <c r="L498" s="9">
        <v>-0.90141367999999999</v>
      </c>
      <c r="M498" s="9">
        <v>-0.90141367999999999</v>
      </c>
      <c r="N498" s="9">
        <v>39</v>
      </c>
      <c r="O498" s="9">
        <v>-0.25039269656573998</v>
      </c>
      <c r="P498">
        <v>0</v>
      </c>
      <c r="Q498" s="9">
        <v>56.524997999999997</v>
      </c>
      <c r="R498" s="9">
        <v>0</v>
      </c>
      <c r="S498" s="9">
        <v>4.4246552603870902E-4</v>
      </c>
      <c r="T498" s="9">
        <v>0</v>
      </c>
      <c r="U498" s="9">
        <v>139466712.884846</v>
      </c>
      <c r="V498" s="9">
        <v>433.085789059332</v>
      </c>
      <c r="W498" s="9">
        <v>0.25039269656573998</v>
      </c>
      <c r="X498" s="9">
        <v>0</v>
      </c>
      <c r="Y498" s="9">
        <v>0.25039269656573998</v>
      </c>
      <c r="Z498" s="9">
        <v>0</v>
      </c>
      <c r="AA498" s="9">
        <v>0</v>
      </c>
      <c r="AB498" s="9">
        <v>4.3808281999999999E-3</v>
      </c>
      <c r="AC498" s="9">
        <v>713.37774999999999</v>
      </c>
      <c r="AQ498" s="9" t="e">
        <f>K498-#REF!</f>
        <v>#REF!</v>
      </c>
    </row>
    <row r="499" spans="1:43" x14ac:dyDescent="0.3">
      <c r="A499">
        <v>2</v>
      </c>
      <c r="B499">
        <v>0</v>
      </c>
      <c r="C499">
        <v>0</v>
      </c>
      <c r="D499">
        <v>0</v>
      </c>
      <c r="E499" s="9">
        <v>0</v>
      </c>
      <c r="F499" s="9">
        <v>0</v>
      </c>
      <c r="G499" s="9">
        <v>0</v>
      </c>
      <c r="H499" s="9">
        <v>434.08578903406999</v>
      </c>
      <c r="I499" s="9">
        <v>-1.7669280000000001</v>
      </c>
      <c r="J499" s="9">
        <v>-1.7673913999999999</v>
      </c>
      <c r="K499" s="9">
        <v>-2.5154396999999999</v>
      </c>
      <c r="L499" s="9">
        <v>-0.90385901999999996</v>
      </c>
      <c r="M499" s="9">
        <v>-0.90385901999999996</v>
      </c>
      <c r="N499" s="9">
        <v>39</v>
      </c>
      <c r="O499" s="9">
        <v>-0.25107194904818098</v>
      </c>
      <c r="P499">
        <v>0</v>
      </c>
      <c r="Q499" s="9">
        <v>56.524997999999997</v>
      </c>
      <c r="R499" s="9">
        <v>0</v>
      </c>
      <c r="S499" s="9">
        <v>4.4366604639108E-4</v>
      </c>
      <c r="T499" s="9">
        <v>0</v>
      </c>
      <c r="U499" s="9">
        <v>131160375.333867</v>
      </c>
      <c r="V499" s="9">
        <v>434.08578903406999</v>
      </c>
      <c r="W499" s="9">
        <v>0.25107194904818098</v>
      </c>
      <c r="X499" s="9">
        <v>0</v>
      </c>
      <c r="Y499" s="9">
        <v>0.25107194904818098</v>
      </c>
      <c r="Z499" s="9">
        <v>0</v>
      </c>
      <c r="AA499" s="9">
        <v>0</v>
      </c>
      <c r="AB499" s="9">
        <v>4.4457665999999996E-3</v>
      </c>
      <c r="AC499" s="9">
        <v>702.61730999999997</v>
      </c>
      <c r="AQ499" s="9" t="e">
        <f>K499-#REF!</f>
        <v>#REF!</v>
      </c>
    </row>
    <row r="500" spans="1:43" x14ac:dyDescent="0.3">
      <c r="A500">
        <v>2</v>
      </c>
      <c r="B500">
        <v>0</v>
      </c>
      <c r="C500">
        <v>0</v>
      </c>
      <c r="D500">
        <v>0</v>
      </c>
      <c r="E500" s="9">
        <v>0</v>
      </c>
      <c r="F500" s="9">
        <v>0</v>
      </c>
      <c r="G500" s="9">
        <v>0</v>
      </c>
      <c r="H500" s="9">
        <v>435.08578900880798</v>
      </c>
      <c r="I500" s="9">
        <v>-1.7671212999999999</v>
      </c>
      <c r="J500" s="9">
        <v>-1.7670714000000001</v>
      </c>
      <c r="K500" s="9">
        <v>-2.6010616</v>
      </c>
      <c r="L500" s="9">
        <v>-0.90629744999999995</v>
      </c>
      <c r="M500" s="9">
        <v>-0.90629744999999995</v>
      </c>
      <c r="N500" s="9">
        <v>39</v>
      </c>
      <c r="O500" s="9">
        <v>-0.25174929503320898</v>
      </c>
      <c r="P500">
        <v>0</v>
      </c>
      <c r="Q500" s="9">
        <v>56.524997999999997</v>
      </c>
      <c r="R500" s="9">
        <v>0</v>
      </c>
      <c r="S500" s="9">
        <v>4.44862955500761E-4</v>
      </c>
      <c r="T500" s="9">
        <v>0</v>
      </c>
      <c r="U500" s="9">
        <v>125676923.62944099</v>
      </c>
      <c r="V500" s="9">
        <v>435.08578900880798</v>
      </c>
      <c r="W500" s="9">
        <v>0.25174929503320898</v>
      </c>
      <c r="X500" s="9">
        <v>0</v>
      </c>
      <c r="Y500" s="9">
        <v>0.25174929503320898</v>
      </c>
      <c r="Z500" s="9">
        <v>0</v>
      </c>
      <c r="AA500" s="9">
        <v>0</v>
      </c>
      <c r="AB500" s="9">
        <v>4.5962612999999996E-3</v>
      </c>
      <c r="AC500" s="9">
        <v>679.36541999999997</v>
      </c>
      <c r="AQ500" s="9" t="e">
        <f>K500-#REF!</f>
        <v>#REF!</v>
      </c>
    </row>
    <row r="501" spans="1:43" x14ac:dyDescent="0.3">
      <c r="A501">
        <v>2</v>
      </c>
      <c r="B501">
        <v>0</v>
      </c>
      <c r="C501">
        <v>0</v>
      </c>
      <c r="D501">
        <v>0</v>
      </c>
      <c r="E501" s="9">
        <v>0</v>
      </c>
      <c r="F501" s="9">
        <v>0</v>
      </c>
      <c r="G501" s="9">
        <v>0</v>
      </c>
      <c r="H501" s="9">
        <v>436.08578898354602</v>
      </c>
      <c r="I501" s="9">
        <v>-1.7668655</v>
      </c>
      <c r="J501" s="9">
        <v>-1.7673699</v>
      </c>
      <c r="K501" s="9">
        <v>-2.5333111000000001</v>
      </c>
      <c r="L501" s="9">
        <v>-0.90874052000000005</v>
      </c>
      <c r="M501" s="9">
        <v>-0.90874052000000005</v>
      </c>
      <c r="N501" s="9">
        <v>39</v>
      </c>
      <c r="O501" s="9">
        <v>-0.25242791523707497</v>
      </c>
      <c r="P501">
        <v>0</v>
      </c>
      <c r="Q501" s="9">
        <v>56.524997999999997</v>
      </c>
      <c r="R501" s="9">
        <v>0</v>
      </c>
      <c r="S501" s="9">
        <v>4.4606234923812399E-4</v>
      </c>
      <c r="T501" s="9">
        <v>0</v>
      </c>
      <c r="U501" s="9">
        <v>131457134.716097</v>
      </c>
      <c r="V501" s="9">
        <v>436.08578898354602</v>
      </c>
      <c r="W501" s="9">
        <v>0.25242791523707497</v>
      </c>
      <c r="X501" s="9">
        <v>0</v>
      </c>
      <c r="Y501" s="9">
        <v>0.25242791523707497</v>
      </c>
      <c r="Z501" s="9">
        <v>0</v>
      </c>
      <c r="AA501" s="9">
        <v>0</v>
      </c>
      <c r="AB501" s="9">
        <v>4.4772978999999997E-3</v>
      </c>
      <c r="AC501" s="9">
        <v>697.65210000000002</v>
      </c>
      <c r="AQ501" s="9" t="e">
        <f>K501-#REF!</f>
        <v>#REF!</v>
      </c>
    </row>
    <row r="502" spans="1:43" x14ac:dyDescent="0.3">
      <c r="A502">
        <v>2</v>
      </c>
      <c r="B502">
        <v>0</v>
      </c>
      <c r="C502">
        <v>0</v>
      </c>
      <c r="D502">
        <v>0</v>
      </c>
      <c r="E502" s="9">
        <v>0</v>
      </c>
      <c r="F502" s="9">
        <v>0</v>
      </c>
      <c r="G502" s="9">
        <v>0</v>
      </c>
      <c r="H502" s="9">
        <v>437.08578895828401</v>
      </c>
      <c r="I502" s="9">
        <v>-1.7671515</v>
      </c>
      <c r="J502" s="9">
        <v>-1.7667207</v>
      </c>
      <c r="K502" s="9">
        <v>-2.4986739</v>
      </c>
      <c r="L502" s="9">
        <v>-0.91116803999999996</v>
      </c>
      <c r="M502" s="9">
        <v>-0.91116803999999996</v>
      </c>
      <c r="N502" s="9">
        <v>39</v>
      </c>
      <c r="O502" s="9">
        <v>-0.25310223101168799</v>
      </c>
      <c r="P502">
        <v>0</v>
      </c>
      <c r="Q502" s="9">
        <v>56.524997999999997</v>
      </c>
      <c r="R502" s="9">
        <v>0</v>
      </c>
      <c r="S502" s="9">
        <v>4.47253667803361E-4</v>
      </c>
      <c r="T502" s="9">
        <v>0</v>
      </c>
      <c r="U502" s="9">
        <v>120492337.66181099</v>
      </c>
      <c r="V502" s="9">
        <v>437.08578895828401</v>
      </c>
      <c r="W502" s="9">
        <v>0.25310223101168799</v>
      </c>
      <c r="X502" s="9">
        <v>0</v>
      </c>
      <c r="Y502" s="9">
        <v>0.25310223101168799</v>
      </c>
      <c r="Z502" s="9">
        <v>0</v>
      </c>
      <c r="AA502" s="9">
        <v>0</v>
      </c>
      <c r="AB502" s="9">
        <v>4.4144587999999998E-3</v>
      </c>
      <c r="AC502" s="9">
        <v>707.06329000000005</v>
      </c>
      <c r="AQ502" s="9" t="e">
        <f>K502-#REF!</f>
        <v>#REF!</v>
      </c>
    </row>
    <row r="503" spans="1:43" x14ac:dyDescent="0.3">
      <c r="A503">
        <v>2</v>
      </c>
      <c r="B503">
        <v>0</v>
      </c>
      <c r="C503">
        <v>0</v>
      </c>
      <c r="D503">
        <v>0</v>
      </c>
      <c r="E503" s="9">
        <v>0</v>
      </c>
      <c r="F503" s="9">
        <v>0</v>
      </c>
      <c r="G503" s="9">
        <v>0</v>
      </c>
      <c r="H503" s="9">
        <v>438.08578893302098</v>
      </c>
      <c r="I503" s="9">
        <v>-1.766937</v>
      </c>
      <c r="J503" s="9">
        <v>-1.7670433999999999</v>
      </c>
      <c r="K503" s="9">
        <v>-2.3295267000000002</v>
      </c>
      <c r="L503" s="9">
        <v>-0.91354345999999997</v>
      </c>
      <c r="M503" s="9">
        <v>-0.91354345999999997</v>
      </c>
      <c r="N503" s="9">
        <v>39</v>
      </c>
      <c r="O503" s="9">
        <v>-0.25376206474813401</v>
      </c>
      <c r="P503">
        <v>0</v>
      </c>
      <c r="Q503" s="9">
        <v>56.524997999999997</v>
      </c>
      <c r="R503" s="9">
        <v>0</v>
      </c>
      <c r="S503" s="9">
        <v>4.4841963364378499E-4</v>
      </c>
      <c r="T503" s="9">
        <v>0</v>
      </c>
      <c r="U503" s="9">
        <v>126191505.58545899</v>
      </c>
      <c r="V503" s="9">
        <v>438.08578893302098</v>
      </c>
      <c r="W503" s="9">
        <v>0.25376206474813401</v>
      </c>
      <c r="X503" s="9">
        <v>0</v>
      </c>
      <c r="Y503" s="9">
        <v>0.25376206474813401</v>
      </c>
      <c r="Z503" s="9">
        <v>0</v>
      </c>
      <c r="AA503" s="9">
        <v>0</v>
      </c>
      <c r="AB503" s="9">
        <v>4.1163744999999996E-3</v>
      </c>
      <c r="AC503" s="9">
        <v>758.54181000000005</v>
      </c>
      <c r="AQ503" s="9" t="e">
        <f>K503-#REF!</f>
        <v>#REF!</v>
      </c>
    </row>
    <row r="504" spans="1:43" x14ac:dyDescent="0.3">
      <c r="A504">
        <v>2</v>
      </c>
      <c r="B504">
        <v>0</v>
      </c>
      <c r="C504">
        <v>0</v>
      </c>
      <c r="D504">
        <v>0</v>
      </c>
      <c r="E504" s="9">
        <v>0</v>
      </c>
      <c r="F504" s="9">
        <v>0</v>
      </c>
      <c r="G504" s="9">
        <v>0</v>
      </c>
      <c r="H504" s="9">
        <v>439.08578890775902</v>
      </c>
      <c r="I504" s="9">
        <v>-1.7671551000000001</v>
      </c>
      <c r="J504" s="9">
        <v>-1.7678837000000001</v>
      </c>
      <c r="K504" s="9">
        <v>-2.3475880999999998</v>
      </c>
      <c r="L504" s="9">
        <v>-0.91587114000000003</v>
      </c>
      <c r="M504" s="9">
        <v>-0.91587114000000003</v>
      </c>
      <c r="N504" s="9">
        <v>39</v>
      </c>
      <c r="O504" s="9">
        <v>-0.25440865894192399</v>
      </c>
      <c r="P504">
        <v>0</v>
      </c>
      <c r="Q504" s="9">
        <v>56.524997999999997</v>
      </c>
      <c r="R504" s="9">
        <v>0</v>
      </c>
      <c r="S504" s="9">
        <v>4.4956270821965E-4</v>
      </c>
      <c r="T504" s="9">
        <v>0</v>
      </c>
      <c r="U504" s="9">
        <v>143126441.290079</v>
      </c>
      <c r="V504" s="9">
        <v>439.08578890775902</v>
      </c>
      <c r="W504" s="9">
        <v>0.25440865894192399</v>
      </c>
      <c r="X504" s="9">
        <v>0</v>
      </c>
      <c r="Y504" s="9">
        <v>0.25440865894192399</v>
      </c>
      <c r="Z504" s="9">
        <v>0</v>
      </c>
      <c r="AA504" s="9">
        <v>0</v>
      </c>
      <c r="AB504" s="9">
        <v>4.1502626000000003E-3</v>
      </c>
      <c r="AC504" s="9">
        <v>753.06384000000003</v>
      </c>
      <c r="AQ504" s="9" t="e">
        <f>K504-#REF!</f>
        <v>#REF!</v>
      </c>
    </row>
    <row r="505" spans="1:43" x14ac:dyDescent="0.3">
      <c r="A505">
        <v>2</v>
      </c>
      <c r="B505">
        <v>0</v>
      </c>
      <c r="C505">
        <v>0</v>
      </c>
      <c r="D505">
        <v>0</v>
      </c>
      <c r="E505" s="9">
        <v>0</v>
      </c>
      <c r="F505" s="9">
        <v>0</v>
      </c>
      <c r="G505" s="9">
        <v>0</v>
      </c>
      <c r="H505" s="9">
        <v>440.08578888249701</v>
      </c>
      <c r="I505" s="9">
        <v>-1.7670193999999999</v>
      </c>
      <c r="J505" s="9">
        <v>-1.7666158999999999</v>
      </c>
      <c r="K505" s="9">
        <v>-2.3926281999999999</v>
      </c>
      <c r="L505" s="9">
        <v>-0.91820078999999999</v>
      </c>
      <c r="M505" s="9">
        <v>-0.91820078999999999</v>
      </c>
      <c r="N505" s="9">
        <v>39</v>
      </c>
      <c r="O505" s="9">
        <v>-0.25505578207855001</v>
      </c>
      <c r="P505">
        <v>0</v>
      </c>
      <c r="Q505" s="9">
        <v>56.524997999999997</v>
      </c>
      <c r="R505" s="9">
        <v>0</v>
      </c>
      <c r="S505" s="9">
        <v>4.5070592830630599E-4</v>
      </c>
      <c r="T505" s="9">
        <v>0</v>
      </c>
      <c r="U505" s="9">
        <v>119762830.897866</v>
      </c>
      <c r="V505" s="9">
        <v>440.08578888249701</v>
      </c>
      <c r="W505" s="9">
        <v>0.25505578207855001</v>
      </c>
      <c r="X505" s="9">
        <v>0</v>
      </c>
      <c r="Y505" s="9">
        <v>0.25505578207855001</v>
      </c>
      <c r="Z505" s="9">
        <v>0</v>
      </c>
      <c r="AA505" s="9">
        <v>0</v>
      </c>
      <c r="AB505" s="9">
        <v>4.2268549999999998E-3</v>
      </c>
      <c r="AC505" s="9">
        <v>738.35784999999998</v>
      </c>
      <c r="AQ505" s="9" t="e">
        <f>K505-#REF!</f>
        <v>#REF!</v>
      </c>
    </row>
    <row r="506" spans="1:43" x14ac:dyDescent="0.3">
      <c r="A506">
        <v>2</v>
      </c>
      <c r="B506">
        <v>0</v>
      </c>
      <c r="C506">
        <v>0</v>
      </c>
      <c r="D506">
        <v>0</v>
      </c>
      <c r="E506" s="9">
        <v>0</v>
      </c>
      <c r="F506" s="9">
        <v>0</v>
      </c>
      <c r="G506" s="9">
        <v>0</v>
      </c>
      <c r="H506" s="9">
        <v>441.085788857235</v>
      </c>
      <c r="I506" s="9">
        <v>-1.7669509999999999</v>
      </c>
      <c r="J506" s="9">
        <v>-1.7680560000000001</v>
      </c>
      <c r="K506" s="9">
        <v>-2.3270879</v>
      </c>
      <c r="L506" s="9">
        <v>-0.92052626999999998</v>
      </c>
      <c r="M506" s="9">
        <v>-0.92052626999999998</v>
      </c>
      <c r="N506" s="9">
        <v>39</v>
      </c>
      <c r="O506" s="9">
        <v>-0.25570174173305399</v>
      </c>
      <c r="P506">
        <v>0</v>
      </c>
      <c r="Q506" s="9">
        <v>56.524997999999997</v>
      </c>
      <c r="R506" s="9">
        <v>0</v>
      </c>
      <c r="S506" s="9">
        <v>4.5184803122014802E-4</v>
      </c>
      <c r="T506" s="9">
        <v>0</v>
      </c>
      <c r="U506" s="9">
        <v>147836311.04353499</v>
      </c>
      <c r="V506" s="9">
        <v>441.085788857235</v>
      </c>
      <c r="W506" s="9">
        <v>0.25570174173305399</v>
      </c>
      <c r="X506" s="9">
        <v>0</v>
      </c>
      <c r="Y506" s="9">
        <v>0.25570174173305399</v>
      </c>
      <c r="Z506" s="9">
        <v>0</v>
      </c>
      <c r="AA506" s="9">
        <v>0</v>
      </c>
      <c r="AB506" s="9">
        <v>4.1144216000000003E-3</v>
      </c>
      <c r="AC506" s="9">
        <v>759.77191000000005</v>
      </c>
      <c r="AQ506" s="9" t="e">
        <f>K506-#REF!</f>
        <v>#REF!</v>
      </c>
    </row>
    <row r="507" spans="1:43" x14ac:dyDescent="0.3">
      <c r="A507">
        <v>2</v>
      </c>
      <c r="B507">
        <v>0</v>
      </c>
      <c r="C507">
        <v>0</v>
      </c>
      <c r="D507">
        <v>0</v>
      </c>
      <c r="E507" s="9">
        <v>0</v>
      </c>
      <c r="F507" s="9">
        <v>0</v>
      </c>
      <c r="G507" s="9">
        <v>0</v>
      </c>
      <c r="H507" s="9">
        <v>442.08578883197299</v>
      </c>
      <c r="I507" s="9">
        <v>-1.7671155999999999</v>
      </c>
      <c r="J507" s="9">
        <v>-1.7682549000000001</v>
      </c>
      <c r="K507" s="9">
        <v>-2.2910406999999999</v>
      </c>
      <c r="L507" s="9">
        <v>-0.92286551000000006</v>
      </c>
      <c r="M507" s="9">
        <v>-0.92286551000000006</v>
      </c>
      <c r="N507" s="9">
        <v>39</v>
      </c>
      <c r="O507" s="9">
        <v>-0.256351531392289</v>
      </c>
      <c r="P507">
        <v>0</v>
      </c>
      <c r="Q507" s="9">
        <v>56.524997999999997</v>
      </c>
      <c r="R507" s="9">
        <v>0</v>
      </c>
      <c r="S507" s="9">
        <v>4.5299702550152099E-4</v>
      </c>
      <c r="T507" s="9">
        <v>0</v>
      </c>
      <c r="U507" s="9">
        <v>153101098.09905201</v>
      </c>
      <c r="V507" s="9">
        <v>442.08578883197299</v>
      </c>
      <c r="W507" s="9">
        <v>0.256351531392289</v>
      </c>
      <c r="X507" s="9">
        <v>0</v>
      </c>
      <c r="Y507" s="9">
        <v>0.256351531392289</v>
      </c>
      <c r="Z507" s="9">
        <v>0</v>
      </c>
      <c r="AA507" s="9">
        <v>0</v>
      </c>
      <c r="AB507" s="9">
        <v>4.0511438000000004E-3</v>
      </c>
      <c r="AC507" s="9">
        <v>771.81299000000001</v>
      </c>
      <c r="AQ507" s="9" t="e">
        <f>K507-#REF!</f>
        <v>#REF!</v>
      </c>
    </row>
    <row r="508" spans="1:43" x14ac:dyDescent="0.3">
      <c r="A508">
        <v>2</v>
      </c>
      <c r="B508">
        <v>0</v>
      </c>
      <c r="C508">
        <v>0</v>
      </c>
      <c r="D508">
        <v>0</v>
      </c>
      <c r="E508" s="9">
        <v>0</v>
      </c>
      <c r="F508" s="9">
        <v>0</v>
      </c>
      <c r="G508" s="9">
        <v>0</v>
      </c>
      <c r="H508" s="9">
        <v>443.08578880671098</v>
      </c>
      <c r="I508" s="9">
        <v>-1.7671152000000001</v>
      </c>
      <c r="J508" s="9">
        <v>-1.7663578</v>
      </c>
      <c r="K508" s="9">
        <v>-2.3466735000000001</v>
      </c>
      <c r="L508" s="9">
        <v>-0.92513995999999998</v>
      </c>
      <c r="M508" s="9">
        <v>-0.92513995999999998</v>
      </c>
      <c r="N508" s="9">
        <v>39</v>
      </c>
      <c r="O508" s="9">
        <v>-0.25698332636923898</v>
      </c>
      <c r="P508">
        <v>0</v>
      </c>
      <c r="Q508" s="9">
        <v>56.524997999999997</v>
      </c>
      <c r="R508" s="9">
        <v>0</v>
      </c>
      <c r="S508" s="9">
        <v>4.5411299741293898E-4</v>
      </c>
      <c r="T508" s="9">
        <v>0</v>
      </c>
      <c r="U508" s="9">
        <v>116738166.86188699</v>
      </c>
      <c r="V508" s="9">
        <v>443.08578880671098</v>
      </c>
      <c r="W508" s="9">
        <v>0.25698332636923898</v>
      </c>
      <c r="X508" s="9">
        <v>0</v>
      </c>
      <c r="Y508" s="9">
        <v>0.25698332636923898</v>
      </c>
      <c r="Z508" s="9">
        <v>0</v>
      </c>
      <c r="AA508" s="9">
        <v>0</v>
      </c>
      <c r="AB508" s="9">
        <v>4.1450649000000003E-3</v>
      </c>
      <c r="AC508" s="9">
        <v>752.70708999999999</v>
      </c>
      <c r="AQ508" s="9" t="e">
        <f>K508-#REF!</f>
        <v>#REF!</v>
      </c>
    </row>
    <row r="509" spans="1:43" x14ac:dyDescent="0.3">
      <c r="A509">
        <v>2</v>
      </c>
      <c r="B509">
        <v>0</v>
      </c>
      <c r="C509">
        <v>0</v>
      </c>
      <c r="D509">
        <v>0</v>
      </c>
      <c r="E509" s="9">
        <v>0</v>
      </c>
      <c r="F509" s="9">
        <v>0</v>
      </c>
      <c r="G509" s="9">
        <v>0</v>
      </c>
      <c r="H509" s="9">
        <v>444.08578878144903</v>
      </c>
      <c r="I509" s="9">
        <v>-1.7670736</v>
      </c>
      <c r="J509" s="9">
        <v>-1.7675780000000001</v>
      </c>
      <c r="K509" s="9">
        <v>-2.2774754000000001</v>
      </c>
      <c r="L509" s="9">
        <v>-0.92740875</v>
      </c>
      <c r="M509" s="9">
        <v>-0.92740875</v>
      </c>
      <c r="N509" s="9">
        <v>39</v>
      </c>
      <c r="O509" s="9">
        <v>-0.257613539492905</v>
      </c>
      <c r="P509">
        <v>0</v>
      </c>
      <c r="Q509" s="9">
        <v>56.524997999999997</v>
      </c>
      <c r="R509" s="9">
        <v>0</v>
      </c>
      <c r="S509" s="9">
        <v>4.5522696003033001E-4</v>
      </c>
      <c r="T509" s="9">
        <v>0</v>
      </c>
      <c r="U509" s="9">
        <v>138322429.34897801</v>
      </c>
      <c r="V509" s="9">
        <v>444.08578878144903</v>
      </c>
      <c r="W509" s="9">
        <v>0.257613539492905</v>
      </c>
      <c r="X509" s="9">
        <v>0</v>
      </c>
      <c r="Y509" s="9">
        <v>0.257613539492905</v>
      </c>
      <c r="Z509" s="9">
        <v>0</v>
      </c>
      <c r="AA509" s="9">
        <v>0</v>
      </c>
      <c r="AB509" s="9">
        <v>4.0256153000000003E-3</v>
      </c>
      <c r="AC509" s="9">
        <v>776.11292000000003</v>
      </c>
      <c r="AQ509" s="9" t="e">
        <f>K509-#REF!</f>
        <v>#REF!</v>
      </c>
    </row>
    <row r="510" spans="1:43" x14ac:dyDescent="0.3">
      <c r="A510">
        <v>2</v>
      </c>
      <c r="B510">
        <v>0</v>
      </c>
      <c r="C510">
        <v>0</v>
      </c>
      <c r="D510">
        <v>0</v>
      </c>
      <c r="E510" s="9">
        <v>0</v>
      </c>
      <c r="F510" s="9">
        <v>0</v>
      </c>
      <c r="G510" s="9">
        <v>0</v>
      </c>
      <c r="H510" s="9">
        <v>445.08578875618701</v>
      </c>
      <c r="I510" s="9">
        <v>-1.7668619999999999</v>
      </c>
      <c r="J510" s="9">
        <v>-1.7660494</v>
      </c>
      <c r="K510" s="9">
        <v>-2.2685968999999999</v>
      </c>
      <c r="L510" s="9">
        <v>-0.92966616000000002</v>
      </c>
      <c r="M510" s="9">
        <v>-0.92966616000000002</v>
      </c>
      <c r="N510" s="9">
        <v>39</v>
      </c>
      <c r="O510" s="9">
        <v>-0.25824060277777899</v>
      </c>
      <c r="P510">
        <v>0</v>
      </c>
      <c r="Q510" s="9">
        <v>56.524997999999997</v>
      </c>
      <c r="R510" s="9">
        <v>0</v>
      </c>
      <c r="S510" s="9">
        <v>4.5633437440111799E-4</v>
      </c>
      <c r="T510" s="9">
        <v>0</v>
      </c>
      <c r="U510" s="9">
        <v>112915256.00138099</v>
      </c>
      <c r="V510" s="9">
        <v>445.08578875618701</v>
      </c>
      <c r="W510" s="9">
        <v>0.25824060277777899</v>
      </c>
      <c r="X510" s="9">
        <v>0</v>
      </c>
      <c r="Y510" s="9">
        <v>0.25824060277777899</v>
      </c>
      <c r="Z510" s="9">
        <v>0</v>
      </c>
      <c r="AA510" s="9">
        <v>0</v>
      </c>
      <c r="AB510" s="9">
        <v>4.0064543000000001E-3</v>
      </c>
      <c r="AC510" s="9">
        <v>778.47649999999999</v>
      </c>
      <c r="AQ510" s="9" t="e">
        <f>K510-#REF!</f>
        <v>#REF!</v>
      </c>
    </row>
    <row r="511" spans="1:43" x14ac:dyDescent="0.3">
      <c r="A511">
        <v>2</v>
      </c>
      <c r="B511">
        <v>0</v>
      </c>
      <c r="C511">
        <v>0</v>
      </c>
      <c r="D511">
        <v>0</v>
      </c>
      <c r="E511" s="9">
        <v>0</v>
      </c>
      <c r="F511" s="9">
        <v>0</v>
      </c>
      <c r="G511" s="9">
        <v>0</v>
      </c>
      <c r="H511" s="9">
        <v>446.08578873092398</v>
      </c>
      <c r="I511" s="9">
        <v>-1.7669379999999999</v>
      </c>
      <c r="J511" s="9">
        <v>-1.7662449</v>
      </c>
      <c r="K511" s="9">
        <v>-2.2625000000000002</v>
      </c>
      <c r="L511" s="9">
        <v>-0.93191712999999998</v>
      </c>
      <c r="M511" s="9">
        <v>-0.93191712999999998</v>
      </c>
      <c r="N511" s="9">
        <v>39</v>
      </c>
      <c r="O511" s="9">
        <v>-0.25886586285497698</v>
      </c>
      <c r="P511">
        <v>0</v>
      </c>
      <c r="Q511" s="9">
        <v>56.524997999999997</v>
      </c>
      <c r="R511" s="9">
        <v>0</v>
      </c>
      <c r="S511" s="9">
        <v>4.5743875307168602E-4</v>
      </c>
      <c r="T511" s="9">
        <v>0</v>
      </c>
      <c r="U511" s="9">
        <v>115941733.056384</v>
      </c>
      <c r="V511" s="9">
        <v>446.08578873092398</v>
      </c>
      <c r="W511" s="9">
        <v>0.25886586285497698</v>
      </c>
      <c r="X511" s="9">
        <v>0</v>
      </c>
      <c r="Y511" s="9">
        <v>0.25886586285497698</v>
      </c>
      <c r="Z511" s="9">
        <v>0</v>
      </c>
      <c r="AA511" s="9">
        <v>0</v>
      </c>
      <c r="AB511" s="9">
        <v>3.9961290999999998E-3</v>
      </c>
      <c r="AC511" s="9">
        <v>780.66070999999999</v>
      </c>
      <c r="AQ511" s="9" t="e">
        <f>K511-#REF!</f>
        <v>#REF!</v>
      </c>
    </row>
    <row r="512" spans="1:43" x14ac:dyDescent="0.3">
      <c r="A512">
        <v>2</v>
      </c>
      <c r="B512">
        <v>0</v>
      </c>
      <c r="C512">
        <v>0</v>
      </c>
      <c r="D512">
        <v>0</v>
      </c>
      <c r="E512" s="9">
        <v>0</v>
      </c>
      <c r="F512" s="9">
        <v>0</v>
      </c>
      <c r="G512" s="9">
        <v>0</v>
      </c>
      <c r="H512" s="9">
        <v>447.08578870566203</v>
      </c>
      <c r="I512" s="9">
        <v>-1.7671007000000001</v>
      </c>
      <c r="J512" s="9">
        <v>-1.7664682</v>
      </c>
      <c r="K512" s="9">
        <v>-2.3838639000000001</v>
      </c>
      <c r="L512" s="9">
        <v>-0.93420291</v>
      </c>
      <c r="M512" s="9">
        <v>-0.93420291</v>
      </c>
      <c r="N512" s="9">
        <v>39</v>
      </c>
      <c r="O512" s="9">
        <v>-0.25950080474364101</v>
      </c>
      <c r="P512">
        <v>0</v>
      </c>
      <c r="Q512" s="9">
        <v>56.524997999999997</v>
      </c>
      <c r="R512" s="9">
        <v>0</v>
      </c>
      <c r="S512" s="9">
        <v>4.585603516821E-4</v>
      </c>
      <c r="T512" s="9">
        <v>0</v>
      </c>
      <c r="U512" s="9">
        <v>119546960.41438501</v>
      </c>
      <c r="V512" s="9">
        <v>447.08578870566203</v>
      </c>
      <c r="W512" s="9">
        <v>0.25950080474364101</v>
      </c>
      <c r="X512" s="9">
        <v>0</v>
      </c>
      <c r="Y512" s="9">
        <v>0.25950080474364101</v>
      </c>
      <c r="Z512" s="9">
        <v>0</v>
      </c>
      <c r="AA512" s="9">
        <v>0</v>
      </c>
      <c r="AB512" s="9">
        <v>4.2110196999999997E-3</v>
      </c>
      <c r="AC512" s="9">
        <v>741.01049999999998</v>
      </c>
      <c r="AQ512" s="9" t="e">
        <f>K512-#REF!</f>
        <v>#REF!</v>
      </c>
    </row>
    <row r="513" spans="1:43" x14ac:dyDescent="0.3">
      <c r="A513">
        <v>2</v>
      </c>
      <c r="B513">
        <v>0</v>
      </c>
      <c r="C513">
        <v>0</v>
      </c>
      <c r="D513">
        <v>0</v>
      </c>
      <c r="E513" s="9">
        <v>0</v>
      </c>
      <c r="F513" s="9">
        <v>0</v>
      </c>
      <c r="G513" s="9">
        <v>0</v>
      </c>
      <c r="H513" s="9">
        <v>448.08578868040001</v>
      </c>
      <c r="I513" s="9">
        <v>-1.7668934000000001</v>
      </c>
      <c r="J513" s="9">
        <v>-1.7674607</v>
      </c>
      <c r="K513" s="9">
        <v>-2.4146907</v>
      </c>
      <c r="L513" s="9">
        <v>-0.93654764000000001</v>
      </c>
      <c r="M513" s="9">
        <v>-0.93654764000000001</v>
      </c>
      <c r="N513" s="9">
        <v>39</v>
      </c>
      <c r="O513" s="9">
        <v>-0.26015212379465502</v>
      </c>
      <c r="P513">
        <v>0</v>
      </c>
      <c r="Q513" s="9">
        <v>56.524997999999997</v>
      </c>
      <c r="R513" s="9">
        <v>0</v>
      </c>
      <c r="S513" s="9">
        <v>4.5971152216712E-4</v>
      </c>
      <c r="T513" s="9">
        <v>0</v>
      </c>
      <c r="U513" s="9">
        <v>137283643.60827899</v>
      </c>
      <c r="V513" s="9">
        <v>448.08578868040001</v>
      </c>
      <c r="W513" s="9">
        <v>0.26015212379465502</v>
      </c>
      <c r="X513" s="9">
        <v>0</v>
      </c>
      <c r="Y513" s="9">
        <v>0.26015212379465502</v>
      </c>
      <c r="Z513" s="9">
        <v>0</v>
      </c>
      <c r="AA513" s="9">
        <v>0</v>
      </c>
      <c r="AB513" s="9">
        <v>4.2678708999999999E-3</v>
      </c>
      <c r="AC513" s="9">
        <v>731.96154999999999</v>
      </c>
      <c r="AQ513" s="9" t="e">
        <f>K513-#REF!</f>
        <v>#REF!</v>
      </c>
    </row>
    <row r="514" spans="1:43" x14ac:dyDescent="0.3">
      <c r="A514">
        <v>2</v>
      </c>
      <c r="B514">
        <v>0</v>
      </c>
      <c r="C514">
        <v>0</v>
      </c>
      <c r="D514">
        <v>0</v>
      </c>
      <c r="E514" s="9">
        <v>0</v>
      </c>
      <c r="F514" s="9">
        <v>0</v>
      </c>
      <c r="G514" s="9">
        <v>0</v>
      </c>
      <c r="H514" s="9">
        <v>449.085788655138</v>
      </c>
      <c r="I514" s="9">
        <v>-1.7671566000000001</v>
      </c>
      <c r="J514" s="9">
        <v>-1.7663523000000001</v>
      </c>
      <c r="K514" s="9">
        <v>-2.3819205999999999</v>
      </c>
      <c r="L514" s="9">
        <v>-0.93888651999999995</v>
      </c>
      <c r="M514" s="9">
        <v>-0.93888651999999995</v>
      </c>
      <c r="N514" s="9">
        <v>39</v>
      </c>
      <c r="O514" s="9">
        <v>-0.260801813899457</v>
      </c>
      <c r="P514">
        <v>0</v>
      </c>
      <c r="Q514" s="9">
        <v>56.524997999999997</v>
      </c>
      <c r="R514" s="9">
        <v>0</v>
      </c>
      <c r="S514" s="9">
        <v>4.6085910469958802E-4</v>
      </c>
      <c r="T514" s="9">
        <v>0</v>
      </c>
      <c r="U514" s="9">
        <v>118390846.403147</v>
      </c>
      <c r="V514" s="9">
        <v>449.085788655138</v>
      </c>
      <c r="W514" s="9">
        <v>0.260801813899457</v>
      </c>
      <c r="X514" s="9">
        <v>0</v>
      </c>
      <c r="Y514" s="9">
        <v>0.260801813899457</v>
      </c>
      <c r="Z514" s="9">
        <v>0</v>
      </c>
      <c r="AA514" s="9">
        <v>0</v>
      </c>
      <c r="AB514" s="9">
        <v>4.2073107000000004E-3</v>
      </c>
      <c r="AC514" s="9">
        <v>741.56641000000002</v>
      </c>
      <c r="AQ514" s="9" t="e">
        <f>K514-#REF!</f>
        <v>#REF!</v>
      </c>
    </row>
    <row r="515" spans="1:43" x14ac:dyDescent="0.3">
      <c r="A515">
        <v>2</v>
      </c>
      <c r="B515">
        <v>0</v>
      </c>
      <c r="C515">
        <v>0</v>
      </c>
      <c r="D515">
        <v>0</v>
      </c>
      <c r="E515" s="9">
        <v>0</v>
      </c>
      <c r="F515" s="9">
        <v>0</v>
      </c>
      <c r="G515" s="9">
        <v>0</v>
      </c>
      <c r="H515" s="9">
        <v>450.08578862987599</v>
      </c>
      <c r="I515" s="9">
        <v>-1.7669401</v>
      </c>
      <c r="J515" s="9">
        <v>-1.766559</v>
      </c>
      <c r="K515" s="9">
        <v>-2.2786567</v>
      </c>
      <c r="L515" s="9">
        <v>-0.94117951</v>
      </c>
      <c r="M515" s="9">
        <v>-0.94117951</v>
      </c>
      <c r="N515" s="9">
        <v>39</v>
      </c>
      <c r="O515" s="9">
        <v>-0.26143874694504299</v>
      </c>
      <c r="P515">
        <v>0</v>
      </c>
      <c r="Q515" s="9">
        <v>56.524997999999997</v>
      </c>
      <c r="R515" s="9">
        <v>0</v>
      </c>
      <c r="S515" s="9">
        <v>4.6198430007225602E-4</v>
      </c>
      <c r="T515" s="9">
        <v>0</v>
      </c>
      <c r="U515" s="9">
        <v>121856211.370088</v>
      </c>
      <c r="V515" s="9">
        <v>450.08578862987599</v>
      </c>
      <c r="W515" s="9">
        <v>0.26143874694504299</v>
      </c>
      <c r="X515" s="9">
        <v>0</v>
      </c>
      <c r="Y515" s="9">
        <v>0.26143874694504299</v>
      </c>
      <c r="Z515" s="9">
        <v>0</v>
      </c>
      <c r="AA515" s="9">
        <v>0</v>
      </c>
      <c r="AB515" s="9">
        <v>4.0253815000000004E-3</v>
      </c>
      <c r="AC515" s="9">
        <v>775.26331000000005</v>
      </c>
      <c r="AQ515" s="9" t="e">
        <f>K515-#REF!</f>
        <v>#REF!</v>
      </c>
    </row>
    <row r="516" spans="1:43" x14ac:dyDescent="0.3">
      <c r="A516">
        <v>2</v>
      </c>
      <c r="B516">
        <v>0</v>
      </c>
      <c r="C516">
        <v>0</v>
      </c>
      <c r="D516">
        <v>0</v>
      </c>
      <c r="E516" s="9">
        <v>0</v>
      </c>
      <c r="F516" s="9">
        <v>0</v>
      </c>
      <c r="G516" s="9">
        <v>0</v>
      </c>
      <c r="H516" s="9">
        <v>451.08578860461398</v>
      </c>
      <c r="I516" s="9">
        <v>-1.7670888</v>
      </c>
      <c r="J516" s="9">
        <v>-1.7680615</v>
      </c>
      <c r="K516" s="9">
        <v>-2.3138272999999998</v>
      </c>
      <c r="L516" s="9">
        <v>-0.94346076000000001</v>
      </c>
      <c r="M516" s="9">
        <v>-0.94346076000000001</v>
      </c>
      <c r="N516" s="9">
        <v>39</v>
      </c>
      <c r="O516" s="9">
        <v>-0.26207242872205699</v>
      </c>
      <c r="P516">
        <v>0</v>
      </c>
      <c r="Q516" s="9">
        <v>56.524997999999997</v>
      </c>
      <c r="R516" s="9">
        <v>0</v>
      </c>
      <c r="S516" s="9">
        <v>4.6310468557509798E-4</v>
      </c>
      <c r="T516" s="9">
        <v>0</v>
      </c>
      <c r="U516" s="9">
        <v>151653138.51660699</v>
      </c>
      <c r="V516" s="9">
        <v>451.08578860461398</v>
      </c>
      <c r="W516" s="9">
        <v>0.26207242872205699</v>
      </c>
      <c r="X516" s="9">
        <v>0</v>
      </c>
      <c r="Y516" s="9">
        <v>0.26207242872205699</v>
      </c>
      <c r="Z516" s="9">
        <v>0</v>
      </c>
      <c r="AA516" s="9">
        <v>0</v>
      </c>
      <c r="AB516" s="9">
        <v>4.0909889999999997E-3</v>
      </c>
      <c r="AC516" s="9">
        <v>764.12854000000004</v>
      </c>
      <c r="AQ516" s="9" t="e">
        <f>K516-#REF!</f>
        <v>#REF!</v>
      </c>
    </row>
    <row r="517" spans="1:43" x14ac:dyDescent="0.3">
      <c r="A517">
        <v>2</v>
      </c>
      <c r="B517">
        <v>0</v>
      </c>
      <c r="C517">
        <v>0</v>
      </c>
      <c r="D517">
        <v>0</v>
      </c>
      <c r="E517" s="9">
        <v>0</v>
      </c>
      <c r="F517" s="9">
        <v>0</v>
      </c>
      <c r="G517" s="9">
        <v>0</v>
      </c>
      <c r="H517" s="9">
        <v>452.08578857935203</v>
      </c>
      <c r="I517" s="9">
        <v>-1.7668922</v>
      </c>
      <c r="J517" s="9">
        <v>-1.7666230999999999</v>
      </c>
      <c r="K517" s="9">
        <v>-2.3254111000000002</v>
      </c>
      <c r="L517" s="9">
        <v>-0.94573021000000002</v>
      </c>
      <c r="M517" s="9">
        <v>-0.94573021000000002</v>
      </c>
      <c r="N517" s="9">
        <v>39</v>
      </c>
      <c r="O517" s="9">
        <v>-0.26270283625892099</v>
      </c>
      <c r="P517">
        <v>0</v>
      </c>
      <c r="Q517" s="9">
        <v>56.524997999999997</v>
      </c>
      <c r="R517" s="9">
        <v>0</v>
      </c>
      <c r="S517" s="9">
        <v>4.6421836816356899E-4</v>
      </c>
      <c r="T517" s="9">
        <v>0</v>
      </c>
      <c r="U517" s="9">
        <v>123470655.220945</v>
      </c>
      <c r="V517" s="9">
        <v>452.08578857935203</v>
      </c>
      <c r="W517" s="9">
        <v>0.26270283625892099</v>
      </c>
      <c r="X517" s="9">
        <v>0</v>
      </c>
      <c r="Y517" s="9">
        <v>0.26270283625892099</v>
      </c>
      <c r="Z517" s="9">
        <v>0</v>
      </c>
      <c r="AA517" s="9">
        <v>0</v>
      </c>
      <c r="AB517" s="9">
        <v>4.1081249000000002E-3</v>
      </c>
      <c r="AC517" s="9">
        <v>759.70361000000003</v>
      </c>
      <c r="AQ517" s="9" t="e">
        <f>K517-#REF!</f>
        <v>#REF!</v>
      </c>
    </row>
    <row r="518" spans="1:43" x14ac:dyDescent="0.3">
      <c r="A518">
        <v>2</v>
      </c>
      <c r="B518">
        <v>0</v>
      </c>
      <c r="C518">
        <v>0</v>
      </c>
      <c r="D518">
        <v>0</v>
      </c>
      <c r="E518" s="9">
        <v>0</v>
      </c>
      <c r="F518" s="9">
        <v>0</v>
      </c>
      <c r="G518" s="9">
        <v>0</v>
      </c>
      <c r="H518" s="9">
        <v>453.08578855409002</v>
      </c>
      <c r="I518" s="9">
        <v>-1.7669056999999999</v>
      </c>
      <c r="J518" s="9">
        <v>-1.7679279999999999</v>
      </c>
      <c r="K518" s="9">
        <v>-2.3156183000000001</v>
      </c>
      <c r="L518" s="9">
        <v>-0.94799113000000002</v>
      </c>
      <c r="M518" s="9">
        <v>-0.94799113000000002</v>
      </c>
      <c r="N518" s="9">
        <v>39</v>
      </c>
      <c r="O518" s="9">
        <v>-0.26333087645584302</v>
      </c>
      <c r="P518">
        <v>0</v>
      </c>
      <c r="Q518" s="9">
        <v>56.524997999999997</v>
      </c>
      <c r="R518" s="9">
        <v>0</v>
      </c>
      <c r="S518" s="9">
        <v>4.6532868754382899E-4</v>
      </c>
      <c r="T518" s="9">
        <v>0</v>
      </c>
      <c r="U518" s="9">
        <v>149179773.55289501</v>
      </c>
      <c r="V518" s="9">
        <v>453.08578855409002</v>
      </c>
      <c r="W518" s="9">
        <v>0.26333087645584302</v>
      </c>
      <c r="X518" s="9">
        <v>0</v>
      </c>
      <c r="Y518" s="9">
        <v>0.26333087645584302</v>
      </c>
      <c r="Z518" s="9">
        <v>0</v>
      </c>
      <c r="AA518" s="9">
        <v>0</v>
      </c>
      <c r="AB518" s="9">
        <v>4.0938462999999996E-3</v>
      </c>
      <c r="AC518" s="9">
        <v>763.47991999999999</v>
      </c>
      <c r="AQ518" s="9" t="e">
        <f>K518-#REF!</f>
        <v>#REF!</v>
      </c>
    </row>
    <row r="519" spans="1:43" x14ac:dyDescent="0.3">
      <c r="A519">
        <v>2</v>
      </c>
      <c r="B519">
        <v>0</v>
      </c>
      <c r="C519">
        <v>0</v>
      </c>
      <c r="D519">
        <v>0</v>
      </c>
      <c r="E519" s="9">
        <v>0</v>
      </c>
      <c r="F519" s="9">
        <v>0</v>
      </c>
      <c r="G519" s="9">
        <v>0</v>
      </c>
      <c r="H519" s="9">
        <v>454.08578852882698</v>
      </c>
      <c r="I519" s="9">
        <v>-1.7669239999999999</v>
      </c>
      <c r="J519" s="9">
        <v>-1.7683728000000001</v>
      </c>
      <c r="K519" s="9">
        <v>-2.3740709</v>
      </c>
      <c r="L519" s="9">
        <v>-0.95028352999999999</v>
      </c>
      <c r="M519" s="9">
        <v>-0.95028352999999999</v>
      </c>
      <c r="N519" s="9">
        <v>39</v>
      </c>
      <c r="O519" s="9">
        <v>-0.26396765044165299</v>
      </c>
      <c r="P519">
        <v>0</v>
      </c>
      <c r="Q519" s="9">
        <v>56.524997999999997</v>
      </c>
      <c r="R519" s="9">
        <v>0</v>
      </c>
      <c r="S519" s="9">
        <v>4.6645474539535502E-4</v>
      </c>
      <c r="T519" s="9">
        <v>0</v>
      </c>
      <c r="U519" s="9">
        <v>160794661.11121899</v>
      </c>
      <c r="V519" s="9">
        <v>454.08578852882698</v>
      </c>
      <c r="W519" s="9">
        <v>0.26396765044165299</v>
      </c>
      <c r="X519" s="9">
        <v>0</v>
      </c>
      <c r="Y519" s="9">
        <v>0.26396765044165299</v>
      </c>
      <c r="Z519" s="9">
        <v>0</v>
      </c>
      <c r="AA519" s="9">
        <v>0</v>
      </c>
      <c r="AB519" s="9">
        <v>4.1982423999999997E-3</v>
      </c>
      <c r="AC519" s="9">
        <v>744.86937999999998</v>
      </c>
      <c r="AQ519" s="9" t="e">
        <f>K519-#REF!</f>
        <v>#REF!</v>
      </c>
    </row>
    <row r="520" spans="1:43" x14ac:dyDescent="0.3">
      <c r="A520">
        <v>2</v>
      </c>
      <c r="B520">
        <v>0</v>
      </c>
      <c r="C520">
        <v>0</v>
      </c>
      <c r="D520">
        <v>0</v>
      </c>
      <c r="E520" s="9">
        <v>0</v>
      </c>
      <c r="F520" s="9">
        <v>0</v>
      </c>
      <c r="G520" s="9">
        <v>0</v>
      </c>
      <c r="H520" s="9">
        <v>455.08578850356503</v>
      </c>
      <c r="I520" s="9">
        <v>-1.7669051</v>
      </c>
      <c r="J520" s="9">
        <v>-1.7662985</v>
      </c>
      <c r="K520" s="9">
        <v>-2.2756080999999999</v>
      </c>
      <c r="L520" s="9">
        <v>-0.95252274999999997</v>
      </c>
      <c r="M520" s="9">
        <v>-0.95252274999999997</v>
      </c>
      <c r="N520" s="9">
        <v>39</v>
      </c>
      <c r="O520" s="9">
        <v>-0.26458964858728601</v>
      </c>
      <c r="P520">
        <v>0</v>
      </c>
      <c r="Q520" s="9">
        <v>56.524997999999997</v>
      </c>
      <c r="R520" s="9">
        <v>0</v>
      </c>
      <c r="S520" s="9">
        <v>4.6755339647450102E-4</v>
      </c>
      <c r="T520" s="9">
        <v>0</v>
      </c>
      <c r="U520" s="9">
        <v>119301538.376185</v>
      </c>
      <c r="V520" s="9">
        <v>455.08578850356503</v>
      </c>
      <c r="W520" s="9">
        <v>0.26458964858728601</v>
      </c>
      <c r="X520" s="9">
        <v>0</v>
      </c>
      <c r="Y520" s="9">
        <v>0.26458964858728601</v>
      </c>
      <c r="Z520" s="9">
        <v>0</v>
      </c>
      <c r="AA520" s="9">
        <v>0</v>
      </c>
      <c r="AB520" s="9">
        <v>4.0194033999999997E-3</v>
      </c>
      <c r="AC520" s="9">
        <v>776.1875</v>
      </c>
      <c r="AQ520" s="9" t="e">
        <f>K520-#REF!</f>
        <v>#REF!</v>
      </c>
    </row>
    <row r="521" spans="1:43" x14ac:dyDescent="0.3">
      <c r="A521">
        <v>2</v>
      </c>
      <c r="B521">
        <v>0</v>
      </c>
      <c r="C521">
        <v>0</v>
      </c>
      <c r="D521">
        <v>0</v>
      </c>
      <c r="E521" s="9">
        <v>0</v>
      </c>
      <c r="F521" s="9">
        <v>0</v>
      </c>
      <c r="G521" s="9">
        <v>0</v>
      </c>
      <c r="H521" s="9">
        <v>456.08578847830302</v>
      </c>
      <c r="I521" s="9">
        <v>-1.7671372000000001</v>
      </c>
      <c r="J521" s="9">
        <v>-1.7656703</v>
      </c>
      <c r="K521" s="9">
        <v>-2.1870527000000002</v>
      </c>
      <c r="L521" s="9">
        <v>-0.95475376000000001</v>
      </c>
      <c r="M521" s="9">
        <v>-0.95475376000000001</v>
      </c>
      <c r="N521" s="9">
        <v>39</v>
      </c>
      <c r="O521" s="9">
        <v>-0.265209369788732</v>
      </c>
      <c r="P521">
        <v>0</v>
      </c>
      <c r="Q521" s="9">
        <v>56.524997999999997</v>
      </c>
      <c r="R521" s="9">
        <v>0</v>
      </c>
      <c r="S521" s="9">
        <v>4.6864762250552899E-4</v>
      </c>
      <c r="T521" s="9">
        <v>0</v>
      </c>
      <c r="U521" s="9">
        <v>110858106.855812</v>
      </c>
      <c r="V521" s="9">
        <v>456.08578847830302</v>
      </c>
      <c r="W521" s="9">
        <v>0.265209369788732</v>
      </c>
      <c r="X521" s="9">
        <v>0</v>
      </c>
      <c r="Y521" s="9">
        <v>0.265209369788732</v>
      </c>
      <c r="Z521" s="9">
        <v>0</v>
      </c>
      <c r="AA521" s="9">
        <v>0</v>
      </c>
      <c r="AB521" s="9">
        <v>3.8616140000000002E-3</v>
      </c>
      <c r="AC521" s="9">
        <v>807.32861000000003</v>
      </c>
      <c r="AQ521" s="9" t="e">
        <f>K521-#REF!</f>
        <v>#REF!</v>
      </c>
    </row>
    <row r="522" spans="1:43" x14ac:dyDescent="0.3">
      <c r="A522">
        <v>2</v>
      </c>
      <c r="B522">
        <v>0</v>
      </c>
      <c r="C522">
        <v>0</v>
      </c>
      <c r="D522">
        <v>0</v>
      </c>
      <c r="E522" s="9">
        <v>0</v>
      </c>
      <c r="F522" s="9">
        <v>0</v>
      </c>
      <c r="G522" s="9">
        <v>0</v>
      </c>
      <c r="H522" s="9">
        <v>457.085788453041</v>
      </c>
      <c r="I522" s="9">
        <v>-1.7669003000000001</v>
      </c>
      <c r="J522" s="9">
        <v>-1.7665673</v>
      </c>
      <c r="K522" s="9">
        <v>-2.2701210999999999</v>
      </c>
      <c r="L522" s="9">
        <v>-0.95697087000000003</v>
      </c>
      <c r="M522" s="9">
        <v>-0.95697087000000003</v>
      </c>
      <c r="N522" s="9">
        <v>39</v>
      </c>
      <c r="O522" s="9">
        <v>-0.265825246117042</v>
      </c>
      <c r="P522">
        <v>0</v>
      </c>
      <c r="Q522" s="9">
        <v>56.524997999999997</v>
      </c>
      <c r="R522" s="9">
        <v>0</v>
      </c>
      <c r="S522" s="9">
        <v>4.6973558949230598E-4</v>
      </c>
      <c r="T522" s="9">
        <v>0</v>
      </c>
      <c r="U522" s="9">
        <v>124034758.891948</v>
      </c>
      <c r="V522" s="9">
        <v>457.085788453041</v>
      </c>
      <c r="W522" s="9">
        <v>0.265825246117042</v>
      </c>
      <c r="X522" s="9">
        <v>0</v>
      </c>
      <c r="Y522" s="9">
        <v>0.265825246117042</v>
      </c>
      <c r="Z522" s="9">
        <v>0</v>
      </c>
      <c r="AA522" s="9">
        <v>0</v>
      </c>
      <c r="AB522" s="9">
        <v>4.0103220000000002E-3</v>
      </c>
      <c r="AC522" s="9">
        <v>778.18200999999999</v>
      </c>
      <c r="AQ522" s="9" t="e">
        <f>K522-#REF!</f>
        <v>#REF!</v>
      </c>
    </row>
    <row r="523" spans="1:43" x14ac:dyDescent="0.3">
      <c r="A523">
        <v>2</v>
      </c>
      <c r="B523">
        <v>0</v>
      </c>
      <c r="C523">
        <v>0</v>
      </c>
      <c r="D523">
        <v>0</v>
      </c>
      <c r="E523" s="9">
        <v>0</v>
      </c>
      <c r="F523" s="9">
        <v>0</v>
      </c>
      <c r="G523" s="9">
        <v>0</v>
      </c>
      <c r="H523" s="9">
        <v>458.08578842777899</v>
      </c>
      <c r="I523" s="9">
        <v>-1.7670128000000001</v>
      </c>
      <c r="J523" s="9">
        <v>-1.7684129</v>
      </c>
      <c r="K523" s="9">
        <v>-2.2759130000000001</v>
      </c>
      <c r="L523" s="9">
        <v>-0.95921420999999996</v>
      </c>
      <c r="M523" s="9">
        <v>-0.95921420999999996</v>
      </c>
      <c r="N523" s="9">
        <v>39</v>
      </c>
      <c r="O523" s="9">
        <v>-0.266448391475538</v>
      </c>
      <c r="P523">
        <v>0</v>
      </c>
      <c r="Q523" s="9">
        <v>56.524997999999997</v>
      </c>
      <c r="R523" s="9">
        <v>0</v>
      </c>
      <c r="S523" s="9">
        <v>4.7083757602820798E-4</v>
      </c>
      <c r="T523" s="9">
        <v>0</v>
      </c>
      <c r="U523" s="9">
        <v>163416641.076134</v>
      </c>
      <c r="V523" s="9">
        <v>458.08578842777899</v>
      </c>
      <c r="W523" s="9">
        <v>0.266448391475538</v>
      </c>
      <c r="X523" s="9">
        <v>0</v>
      </c>
      <c r="Y523" s="9">
        <v>0.266448391475538</v>
      </c>
      <c r="Z523" s="9">
        <v>0</v>
      </c>
      <c r="AA523" s="9">
        <v>0</v>
      </c>
      <c r="AB523" s="9">
        <v>4.0247538000000001E-3</v>
      </c>
      <c r="AC523" s="9">
        <v>777.01256999999998</v>
      </c>
      <c r="AQ523" s="9" t="e">
        <f>K523-#REF!</f>
        <v>#REF!</v>
      </c>
    </row>
    <row r="524" spans="1:43" x14ac:dyDescent="0.3">
      <c r="A524">
        <v>2</v>
      </c>
      <c r="B524">
        <v>0</v>
      </c>
      <c r="C524">
        <v>0</v>
      </c>
      <c r="D524">
        <v>0</v>
      </c>
      <c r="E524" s="9">
        <v>0</v>
      </c>
      <c r="F524" s="9">
        <v>0</v>
      </c>
      <c r="G524" s="9">
        <v>0</v>
      </c>
      <c r="H524" s="9">
        <v>459.08578840251698</v>
      </c>
      <c r="I524" s="9">
        <v>-1.7670300999999999</v>
      </c>
      <c r="J524" s="9">
        <v>-1.7671346999999999</v>
      </c>
      <c r="K524" s="9">
        <v>-2.2602139000000001</v>
      </c>
      <c r="L524" s="9">
        <v>-0.96140711999999995</v>
      </c>
      <c r="M524" s="9">
        <v>-0.96140711999999995</v>
      </c>
      <c r="N524" s="9">
        <v>39</v>
      </c>
      <c r="O524" s="9">
        <v>-0.26705753742555099</v>
      </c>
      <c r="P524">
        <v>0</v>
      </c>
      <c r="Q524" s="9">
        <v>56.524997999999997</v>
      </c>
      <c r="R524" s="9">
        <v>0</v>
      </c>
      <c r="S524" s="9">
        <v>4.7191401358616202E-4</v>
      </c>
      <c r="T524" s="9">
        <v>0</v>
      </c>
      <c r="U524" s="9">
        <v>134499642.801604</v>
      </c>
      <c r="V524" s="9">
        <v>459.08578840251698</v>
      </c>
      <c r="W524" s="9">
        <v>0.26705753742555099</v>
      </c>
      <c r="X524" s="9">
        <v>0</v>
      </c>
      <c r="Y524" s="9">
        <v>0.26705753742555099</v>
      </c>
      <c r="Z524" s="9">
        <v>0</v>
      </c>
      <c r="AA524" s="9">
        <v>0</v>
      </c>
      <c r="AB524" s="9">
        <v>3.9941020999999998E-3</v>
      </c>
      <c r="AC524" s="9">
        <v>781.84398999999996</v>
      </c>
      <c r="AQ524" s="9" t="e">
        <f>K524-#REF!</f>
        <v>#REF!</v>
      </c>
    </row>
    <row r="525" spans="1:43" x14ac:dyDescent="0.3">
      <c r="A525">
        <v>2</v>
      </c>
      <c r="B525">
        <v>0</v>
      </c>
      <c r="C525">
        <v>0</v>
      </c>
      <c r="D525">
        <v>0</v>
      </c>
      <c r="E525" s="9">
        <v>0</v>
      </c>
      <c r="F525" s="9">
        <v>0</v>
      </c>
      <c r="G525" s="9">
        <v>0</v>
      </c>
      <c r="H525" s="9">
        <v>460.08578837725503</v>
      </c>
      <c r="I525" s="9">
        <v>-1.7671365999999999</v>
      </c>
      <c r="J525" s="9">
        <v>-1.7657590000000001</v>
      </c>
      <c r="K525" s="9">
        <v>-2.2352170999999998</v>
      </c>
      <c r="L525" s="9">
        <v>-0.96357459000000001</v>
      </c>
      <c r="M525" s="9">
        <v>-0.96357459000000001</v>
      </c>
      <c r="N525" s="9">
        <v>39</v>
      </c>
      <c r="O525" s="9">
        <v>-0.26765960323362198</v>
      </c>
      <c r="P525">
        <v>0</v>
      </c>
      <c r="Q525" s="9">
        <v>56.524997999999997</v>
      </c>
      <c r="R525" s="9">
        <v>0</v>
      </c>
      <c r="S525" s="9">
        <v>4.7297712964582101E-4</v>
      </c>
      <c r="T525" s="9">
        <v>0</v>
      </c>
      <c r="U525" s="9">
        <v>113046479.26302201</v>
      </c>
      <c r="V525" s="9">
        <v>460.08578837725503</v>
      </c>
      <c r="W525" s="9">
        <v>0.26765960323362198</v>
      </c>
      <c r="X525" s="9">
        <v>0</v>
      </c>
      <c r="Y525" s="9">
        <v>0.26765960323362198</v>
      </c>
      <c r="Z525" s="9">
        <v>0</v>
      </c>
      <c r="AA525" s="9">
        <v>0</v>
      </c>
      <c r="AB525" s="9">
        <v>3.9468547000000003E-3</v>
      </c>
      <c r="AC525" s="9">
        <v>789.97204999999997</v>
      </c>
      <c r="AQ525" s="9" t="e">
        <f>K525-#REF!</f>
        <v>#REF!</v>
      </c>
    </row>
    <row r="526" spans="1:43" x14ac:dyDescent="0.3">
      <c r="A526">
        <v>2</v>
      </c>
      <c r="B526">
        <v>0</v>
      </c>
      <c r="C526">
        <v>0</v>
      </c>
      <c r="D526">
        <v>0</v>
      </c>
      <c r="E526" s="9">
        <v>0</v>
      </c>
      <c r="F526" s="9">
        <v>0</v>
      </c>
      <c r="G526" s="9">
        <v>0</v>
      </c>
      <c r="H526" s="9">
        <v>461.08578835199302</v>
      </c>
      <c r="I526" s="9">
        <v>-1.7670159000000001</v>
      </c>
      <c r="J526" s="9">
        <v>-1.7683342</v>
      </c>
      <c r="K526" s="9">
        <v>-2.2112873</v>
      </c>
      <c r="L526" s="9">
        <v>-0.96573061000000004</v>
      </c>
      <c r="M526" s="9">
        <v>-0.96573061000000004</v>
      </c>
      <c r="N526" s="9">
        <v>39</v>
      </c>
      <c r="O526" s="9">
        <v>-0.268258496447424</v>
      </c>
      <c r="P526">
        <v>0</v>
      </c>
      <c r="Q526" s="9">
        <v>56.524997999999997</v>
      </c>
      <c r="R526" s="9">
        <v>0</v>
      </c>
      <c r="S526" s="9">
        <v>4.7403617475671501E-4</v>
      </c>
      <c r="T526" s="9">
        <v>0</v>
      </c>
      <c r="U526" s="9">
        <v>162347401.39720601</v>
      </c>
      <c r="V526" s="9">
        <v>461.08578835199302</v>
      </c>
      <c r="W526" s="9">
        <v>0.268258496447424</v>
      </c>
      <c r="X526" s="9">
        <v>0</v>
      </c>
      <c r="Y526" s="9">
        <v>0.268258496447424</v>
      </c>
      <c r="Z526" s="9">
        <v>0</v>
      </c>
      <c r="AA526" s="9">
        <v>0</v>
      </c>
      <c r="AB526" s="9">
        <v>3.9102946999999997E-3</v>
      </c>
      <c r="AC526" s="9">
        <v>799.68542000000002</v>
      </c>
      <c r="AQ526" s="9" t="e">
        <f>K526-#REF!</f>
        <v>#REF!</v>
      </c>
    </row>
    <row r="527" spans="1:43" x14ac:dyDescent="0.3">
      <c r="A527">
        <v>2</v>
      </c>
      <c r="B527">
        <v>0</v>
      </c>
      <c r="C527">
        <v>0</v>
      </c>
      <c r="D527">
        <v>0</v>
      </c>
      <c r="E527" s="9">
        <v>0</v>
      </c>
      <c r="F527" s="9">
        <v>0</v>
      </c>
      <c r="G527" s="9">
        <v>0</v>
      </c>
      <c r="H527" s="9">
        <v>462.08578832672998</v>
      </c>
      <c r="I527" s="9">
        <v>-1.7668636</v>
      </c>
      <c r="J527" s="9">
        <v>-1.7673918</v>
      </c>
      <c r="K527" s="9">
        <v>-2.2159358999999998</v>
      </c>
      <c r="L527" s="9">
        <v>-0.96791375000000002</v>
      </c>
      <c r="M527" s="9">
        <v>-0.96791375000000002</v>
      </c>
      <c r="N527" s="9">
        <v>39</v>
      </c>
      <c r="O527" s="9">
        <v>-0.26886493637675002</v>
      </c>
      <c r="P527">
        <v>0</v>
      </c>
      <c r="Q527" s="9">
        <v>56.524997999999997</v>
      </c>
      <c r="R527" s="9">
        <v>0</v>
      </c>
      <c r="S527" s="9">
        <v>4.75107969907201E-4</v>
      </c>
      <c r="T527" s="9">
        <v>0</v>
      </c>
      <c r="U527" s="9">
        <v>140462748.93788001</v>
      </c>
      <c r="V527" s="9">
        <v>462.08578832672998</v>
      </c>
      <c r="W527" s="9">
        <v>0.26886493637675002</v>
      </c>
      <c r="X527" s="9">
        <v>0</v>
      </c>
      <c r="Y527" s="9">
        <v>0.26886493637675002</v>
      </c>
      <c r="Z527" s="9">
        <v>0</v>
      </c>
      <c r="AA527" s="9">
        <v>0</v>
      </c>
      <c r="AB527" s="9">
        <v>3.9164270000000001E-3</v>
      </c>
      <c r="AC527" s="9">
        <v>797.58252000000005</v>
      </c>
      <c r="AQ527" s="9" t="e">
        <f>K527-#REF!</f>
        <v>#REF!</v>
      </c>
    </row>
    <row r="528" spans="1:43" x14ac:dyDescent="0.3">
      <c r="A528">
        <v>2</v>
      </c>
      <c r="B528">
        <v>0</v>
      </c>
      <c r="C528">
        <v>0</v>
      </c>
      <c r="D528">
        <v>0</v>
      </c>
      <c r="E528" s="9">
        <v>0</v>
      </c>
      <c r="F528" s="9">
        <v>0</v>
      </c>
      <c r="G528" s="9">
        <v>0</v>
      </c>
      <c r="H528" s="9">
        <v>463.08578830146803</v>
      </c>
      <c r="I528" s="9">
        <v>-1.7668377</v>
      </c>
      <c r="J528" s="9">
        <v>-1.7672361999999999</v>
      </c>
      <c r="K528" s="9">
        <v>-2.2193654</v>
      </c>
      <c r="L528" s="9">
        <v>-0.97012186</v>
      </c>
      <c r="M528" s="9">
        <v>-0.97012186</v>
      </c>
      <c r="N528" s="9">
        <v>39</v>
      </c>
      <c r="O528" s="9">
        <v>-0.26947829689935099</v>
      </c>
      <c r="P528">
        <v>0</v>
      </c>
      <c r="Q528" s="9">
        <v>56.524997999999997</v>
      </c>
      <c r="R528" s="9">
        <v>0</v>
      </c>
      <c r="S528" s="9">
        <v>4.7619193059728098E-4</v>
      </c>
      <c r="T528" s="9">
        <v>0</v>
      </c>
      <c r="U528" s="9">
        <v>137675047.706083</v>
      </c>
      <c r="V528" s="9">
        <v>463.08578830146803</v>
      </c>
      <c r="W528" s="9">
        <v>0.26947829689935099</v>
      </c>
      <c r="X528" s="9">
        <v>0</v>
      </c>
      <c r="Y528" s="9">
        <v>0.26947829689935099</v>
      </c>
      <c r="Z528" s="9">
        <v>0</v>
      </c>
      <c r="AA528" s="9">
        <v>0</v>
      </c>
      <c r="AB528" s="9">
        <v>3.9221430000000003E-3</v>
      </c>
      <c r="AC528" s="9">
        <v>796.27997000000005</v>
      </c>
      <c r="AQ528" s="9" t="e">
        <f>K528-#REF!</f>
        <v>#REF!</v>
      </c>
    </row>
    <row r="529" spans="1:43" x14ac:dyDescent="0.3">
      <c r="A529">
        <v>2</v>
      </c>
      <c r="B529">
        <v>0</v>
      </c>
      <c r="C529">
        <v>0</v>
      </c>
      <c r="D529">
        <v>0</v>
      </c>
      <c r="E529" s="9">
        <v>0</v>
      </c>
      <c r="F529" s="9">
        <v>0</v>
      </c>
      <c r="G529" s="9">
        <v>0</v>
      </c>
      <c r="H529" s="9">
        <v>464.08578827620602</v>
      </c>
      <c r="I529" s="9">
        <v>-1.7670568</v>
      </c>
      <c r="J529" s="9">
        <v>-1.7663205</v>
      </c>
      <c r="K529" s="9">
        <v>-2.2256144999999998</v>
      </c>
      <c r="L529" s="9">
        <v>-0.97228550999999996</v>
      </c>
      <c r="M529" s="9">
        <v>-0.97228550999999996</v>
      </c>
      <c r="N529" s="9">
        <v>39</v>
      </c>
      <c r="O529" s="9">
        <v>-0.27007930402401398</v>
      </c>
      <c r="P529">
        <v>0</v>
      </c>
      <c r="Q529" s="9">
        <v>56.524997999999997</v>
      </c>
      <c r="R529" s="9">
        <v>0</v>
      </c>
      <c r="S529" s="9">
        <v>4.7725351304589501E-4</v>
      </c>
      <c r="T529" s="9">
        <v>0</v>
      </c>
      <c r="U529" s="9">
        <v>122112257.116615</v>
      </c>
      <c r="V529" s="9">
        <v>464.08578827620602</v>
      </c>
      <c r="W529" s="9">
        <v>0.27007930402401398</v>
      </c>
      <c r="X529" s="9">
        <v>0</v>
      </c>
      <c r="Y529" s="9">
        <v>0.27007930402401398</v>
      </c>
      <c r="Z529" s="9">
        <v>0</v>
      </c>
      <c r="AA529" s="9">
        <v>0</v>
      </c>
      <c r="AB529" s="9">
        <v>3.9311483999999999E-3</v>
      </c>
      <c r="AC529" s="9">
        <v>793.63269000000003</v>
      </c>
      <c r="AQ529" s="9" t="e">
        <f>K529-#REF!</f>
        <v>#REF!</v>
      </c>
    </row>
    <row r="530" spans="1:43" x14ac:dyDescent="0.3">
      <c r="A530">
        <v>2</v>
      </c>
      <c r="B530">
        <v>0</v>
      </c>
      <c r="C530">
        <v>0</v>
      </c>
      <c r="D530">
        <v>0</v>
      </c>
      <c r="E530" s="9">
        <v>0</v>
      </c>
      <c r="F530" s="9">
        <v>0</v>
      </c>
      <c r="G530" s="9">
        <v>0</v>
      </c>
      <c r="H530" s="9">
        <v>465.08578825094401</v>
      </c>
      <c r="I530" s="9">
        <v>-1.7668409</v>
      </c>
      <c r="J530" s="9">
        <v>-1.7669147000000001</v>
      </c>
      <c r="K530" s="9">
        <v>-2.1715057</v>
      </c>
      <c r="L530" s="9">
        <v>-0.97445088999999996</v>
      </c>
      <c r="M530" s="9">
        <v>-0.97445088999999996</v>
      </c>
      <c r="N530" s="9">
        <v>39</v>
      </c>
      <c r="O530" s="9">
        <v>-0.27068080110280301</v>
      </c>
      <c r="P530">
        <v>0</v>
      </c>
      <c r="Q530" s="9">
        <v>56.524997999999997</v>
      </c>
      <c r="R530" s="9">
        <v>0</v>
      </c>
      <c r="S530" s="9">
        <v>4.7831630103327899E-4</v>
      </c>
      <c r="T530" s="9">
        <v>0</v>
      </c>
      <c r="U530" s="9">
        <v>132255027.438293</v>
      </c>
      <c r="V530" s="9">
        <v>465.08578825094401</v>
      </c>
      <c r="W530" s="9">
        <v>0.27068080110280301</v>
      </c>
      <c r="X530" s="9">
        <v>0</v>
      </c>
      <c r="Y530" s="9">
        <v>0.27068080110280301</v>
      </c>
      <c r="Z530" s="9">
        <v>0</v>
      </c>
      <c r="AA530" s="9">
        <v>0</v>
      </c>
      <c r="AB530" s="9">
        <v>3.8368653000000002E-3</v>
      </c>
      <c r="AC530" s="9">
        <v>813.68182000000002</v>
      </c>
      <c r="AQ530" s="9" t="e">
        <f>K530-#REF!</f>
        <v>#REF!</v>
      </c>
    </row>
    <row r="531" spans="1:43" x14ac:dyDescent="0.3">
      <c r="A531">
        <v>2</v>
      </c>
      <c r="B531">
        <v>0</v>
      </c>
      <c r="C531">
        <v>0</v>
      </c>
      <c r="D531">
        <v>0</v>
      </c>
      <c r="E531" s="9">
        <v>0</v>
      </c>
      <c r="F531" s="9">
        <v>0</v>
      </c>
      <c r="G531" s="9">
        <v>0</v>
      </c>
      <c r="H531" s="9">
        <v>466.08578822568199</v>
      </c>
      <c r="I531" s="9">
        <v>-1.7670025</v>
      </c>
      <c r="J531" s="9">
        <v>-1.7661842000000001</v>
      </c>
      <c r="K531" s="9">
        <v>-2.1535966000000002</v>
      </c>
      <c r="L531" s="9">
        <v>-0.97659795999999999</v>
      </c>
      <c r="M531" s="9">
        <v>-0.97659795999999999</v>
      </c>
      <c r="N531" s="9">
        <v>39</v>
      </c>
      <c r="O531" s="9">
        <v>-0.27127720842140901</v>
      </c>
      <c r="P531">
        <v>0</v>
      </c>
      <c r="Q531" s="9">
        <v>56.524997999999997</v>
      </c>
      <c r="R531" s="9">
        <v>0</v>
      </c>
      <c r="S531" s="9">
        <v>4.7936967219186299E-4</v>
      </c>
      <c r="T531" s="9">
        <v>0</v>
      </c>
      <c r="U531" s="9">
        <v>120590231.527392</v>
      </c>
      <c r="V531" s="9">
        <v>466.08578822568199</v>
      </c>
      <c r="W531" s="9">
        <v>0.27127720842140901</v>
      </c>
      <c r="X531" s="9">
        <v>0</v>
      </c>
      <c r="Y531" s="9">
        <v>0.27127720842140901</v>
      </c>
      <c r="Z531" s="9">
        <v>0</v>
      </c>
      <c r="AA531" s="9">
        <v>0</v>
      </c>
      <c r="AB531" s="9">
        <v>3.8036482999999999E-3</v>
      </c>
      <c r="AC531" s="9">
        <v>820.10913000000005</v>
      </c>
      <c r="AQ531" s="9" t="e">
        <f>K531-#REF!</f>
        <v>#REF!</v>
      </c>
    </row>
    <row r="532" spans="1:43" x14ac:dyDescent="0.3">
      <c r="A532">
        <v>2</v>
      </c>
      <c r="B532">
        <v>0</v>
      </c>
      <c r="C532">
        <v>0</v>
      </c>
      <c r="D532">
        <v>0</v>
      </c>
      <c r="E532" s="9">
        <v>0</v>
      </c>
      <c r="F532" s="9">
        <v>0</v>
      </c>
      <c r="G532" s="9">
        <v>0</v>
      </c>
      <c r="H532" s="9">
        <v>467.08578820041998</v>
      </c>
      <c r="I532" s="9">
        <v>-1.7669653000000001</v>
      </c>
      <c r="J532" s="9">
        <v>-1.7660794</v>
      </c>
      <c r="K532" s="9">
        <v>-2.1251704999999999</v>
      </c>
      <c r="L532" s="9">
        <v>-0.97872787999999999</v>
      </c>
      <c r="M532" s="9">
        <v>-0.97872787999999999</v>
      </c>
      <c r="N532" s="9">
        <v>39</v>
      </c>
      <c r="O532" s="9">
        <v>-0.27186884973825998</v>
      </c>
      <c r="P532">
        <v>0</v>
      </c>
      <c r="Q532" s="9">
        <v>56.524997999999997</v>
      </c>
      <c r="R532" s="9">
        <v>0</v>
      </c>
      <c r="S532" s="9">
        <v>4.8041455953262599E-4</v>
      </c>
      <c r="T532" s="9">
        <v>0</v>
      </c>
      <c r="U532" s="9">
        <v>119309506.035321</v>
      </c>
      <c r="V532" s="9">
        <v>467.08578820041998</v>
      </c>
      <c r="W532" s="9">
        <v>0.27186884973825998</v>
      </c>
      <c r="X532" s="9">
        <v>0</v>
      </c>
      <c r="Y532" s="9">
        <v>0.27186884973825998</v>
      </c>
      <c r="Z532" s="9">
        <v>0</v>
      </c>
      <c r="AA532" s="9">
        <v>0</v>
      </c>
      <c r="AB532" s="9">
        <v>3.7532197000000002E-3</v>
      </c>
      <c r="AC532" s="9">
        <v>831.02954</v>
      </c>
      <c r="AQ532" s="9" t="e">
        <f>K532-#REF!</f>
        <v>#REF!</v>
      </c>
    </row>
    <row r="533" spans="1:43" x14ac:dyDescent="0.3">
      <c r="A533">
        <v>2</v>
      </c>
      <c r="B533">
        <v>0</v>
      </c>
      <c r="C533">
        <v>0</v>
      </c>
      <c r="D533">
        <v>0</v>
      </c>
      <c r="E533" s="9">
        <v>0</v>
      </c>
      <c r="F533" s="9">
        <v>0</v>
      </c>
      <c r="G533" s="9">
        <v>0</v>
      </c>
      <c r="H533" s="9">
        <v>468.08578817515797</v>
      </c>
      <c r="I533" s="9">
        <v>-1.7669287</v>
      </c>
      <c r="J533" s="9">
        <v>-1.767754</v>
      </c>
      <c r="K533" s="9">
        <v>-2.1007449999999999</v>
      </c>
      <c r="L533" s="9">
        <v>-0.98086446999999999</v>
      </c>
      <c r="M533" s="9">
        <v>-0.98086446999999999</v>
      </c>
      <c r="N533" s="9">
        <v>39</v>
      </c>
      <c r="O533" s="9">
        <v>-0.27246235031699401</v>
      </c>
      <c r="P533">
        <v>0</v>
      </c>
      <c r="Q533" s="9">
        <v>56.524997999999997</v>
      </c>
      <c r="R533" s="9">
        <v>0</v>
      </c>
      <c r="S533" s="9">
        <v>4.8146371566204602E-4</v>
      </c>
      <c r="T533" s="9">
        <v>0</v>
      </c>
      <c r="U533" s="9">
        <v>150238053.310289</v>
      </c>
      <c r="V533" s="9">
        <v>468.08578817515797</v>
      </c>
      <c r="W533" s="9">
        <v>0.27246235031699401</v>
      </c>
      <c r="X533" s="9">
        <v>0</v>
      </c>
      <c r="Y533" s="9">
        <v>0.27246235031699401</v>
      </c>
      <c r="Z533" s="9">
        <v>0</v>
      </c>
      <c r="AA533" s="9">
        <v>0</v>
      </c>
      <c r="AB533" s="9">
        <v>3.7136003000000002E-3</v>
      </c>
      <c r="AC533" s="9">
        <v>841.48906999999997</v>
      </c>
      <c r="AQ533" s="9" t="e">
        <f>K533-#REF!</f>
        <v>#REF!</v>
      </c>
    </row>
    <row r="534" spans="1:43" x14ac:dyDescent="0.3">
      <c r="A534">
        <v>2</v>
      </c>
      <c r="B534">
        <v>0</v>
      </c>
      <c r="C534">
        <v>0</v>
      </c>
      <c r="D534">
        <v>0</v>
      </c>
      <c r="E534" s="9">
        <v>0</v>
      </c>
      <c r="F534" s="9">
        <v>0</v>
      </c>
      <c r="G534" s="9">
        <v>0</v>
      </c>
      <c r="H534" s="9">
        <v>469.08578814989602</v>
      </c>
      <c r="I534" s="9">
        <v>-1.7668872</v>
      </c>
      <c r="J534" s="9">
        <v>-1.7673131</v>
      </c>
      <c r="K534" s="9">
        <v>-2.1329818</v>
      </c>
      <c r="L534" s="9">
        <v>-0.98297477</v>
      </c>
      <c r="M534" s="9">
        <v>-0.98297477</v>
      </c>
      <c r="N534" s="9">
        <v>39</v>
      </c>
      <c r="O534" s="9">
        <v>-0.27304854819660701</v>
      </c>
      <c r="P534">
        <v>0</v>
      </c>
      <c r="Q534" s="9">
        <v>56.524997999999997</v>
      </c>
      <c r="R534" s="9">
        <v>0</v>
      </c>
      <c r="S534" s="9">
        <v>4.8249970599810303E-4</v>
      </c>
      <c r="T534" s="9">
        <v>0</v>
      </c>
      <c r="U534" s="9">
        <v>141038057.79262099</v>
      </c>
      <c r="V534" s="9">
        <v>469.08578814989602</v>
      </c>
      <c r="W534" s="9">
        <v>0.27304854819660701</v>
      </c>
      <c r="X534" s="9">
        <v>0</v>
      </c>
      <c r="Y534" s="9">
        <v>0.27304854819660701</v>
      </c>
      <c r="Z534" s="9">
        <v>0</v>
      </c>
      <c r="AA534" s="9">
        <v>0</v>
      </c>
      <c r="AB534" s="9">
        <v>3.7696466E-3</v>
      </c>
      <c r="AC534" s="9">
        <v>828.56457999999998</v>
      </c>
      <c r="AQ534" s="9" t="e">
        <f>K534-#REF!</f>
        <v>#REF!</v>
      </c>
    </row>
    <row r="535" spans="1:43" x14ac:dyDescent="0.3">
      <c r="A535">
        <v>2</v>
      </c>
      <c r="B535">
        <v>0</v>
      </c>
      <c r="C535">
        <v>0</v>
      </c>
      <c r="D535">
        <v>0</v>
      </c>
      <c r="E535" s="9">
        <v>0</v>
      </c>
      <c r="F535" s="9">
        <v>0</v>
      </c>
      <c r="G535" s="9">
        <v>0</v>
      </c>
      <c r="H535" s="9">
        <v>470.08578812463298</v>
      </c>
      <c r="I535" s="9">
        <v>-1.7669912999999999</v>
      </c>
      <c r="J535" s="9">
        <v>-1.7663578</v>
      </c>
      <c r="K535" s="9">
        <v>-2.1980268999999999</v>
      </c>
      <c r="L535" s="9">
        <v>-0.98507898999999999</v>
      </c>
      <c r="M535" s="9">
        <v>-0.98507898999999999</v>
      </c>
      <c r="N535" s="9">
        <v>39</v>
      </c>
      <c r="O535" s="9">
        <v>-0.27363305000108401</v>
      </c>
      <c r="P535">
        <v>0</v>
      </c>
      <c r="Q535" s="9">
        <v>56.524997999999997</v>
      </c>
      <c r="R535" s="9">
        <v>0</v>
      </c>
      <c r="S535" s="9">
        <v>4.8353215329464602E-4</v>
      </c>
      <c r="T535" s="9">
        <v>0</v>
      </c>
      <c r="U535" s="9">
        <v>124301529.99131399</v>
      </c>
      <c r="V535" s="9">
        <v>470.08578812463298</v>
      </c>
      <c r="W535" s="9">
        <v>0.27363305000108401</v>
      </c>
      <c r="X535" s="9">
        <v>0</v>
      </c>
      <c r="Y535" s="9">
        <v>0.27363305000108401</v>
      </c>
      <c r="Z535" s="9">
        <v>0</v>
      </c>
      <c r="AA535" s="9">
        <v>0</v>
      </c>
      <c r="AB535" s="9">
        <v>3.8825019999999999E-3</v>
      </c>
      <c r="AC535" s="9">
        <v>803.61066000000005</v>
      </c>
      <c r="AQ535" s="9" t="e">
        <f>K535-#REF!</f>
        <v>#REF!</v>
      </c>
    </row>
    <row r="536" spans="1:43" x14ac:dyDescent="0.3">
      <c r="A536">
        <v>2</v>
      </c>
      <c r="B536">
        <v>0</v>
      </c>
      <c r="C536">
        <v>0</v>
      </c>
      <c r="D536">
        <v>0</v>
      </c>
      <c r="E536" s="9">
        <v>0</v>
      </c>
      <c r="F536" s="9">
        <v>0</v>
      </c>
      <c r="G536" s="9">
        <v>0</v>
      </c>
      <c r="H536" s="9">
        <v>471.08578809937097</v>
      </c>
      <c r="I536" s="9">
        <v>-1.7668451999999999</v>
      </c>
      <c r="J536" s="9">
        <v>-1.7674023000000001</v>
      </c>
      <c r="K536" s="9">
        <v>-2.1401455</v>
      </c>
      <c r="L536" s="9">
        <v>-0.98721539999999997</v>
      </c>
      <c r="M536" s="9">
        <v>-0.98721539999999997</v>
      </c>
      <c r="N536" s="9">
        <v>39</v>
      </c>
      <c r="O536" s="9">
        <v>-0.27422649306674102</v>
      </c>
      <c r="P536">
        <v>0</v>
      </c>
      <c r="Q536" s="9">
        <v>56.524997999999997</v>
      </c>
      <c r="R536" s="9">
        <v>0</v>
      </c>
      <c r="S536" s="9">
        <v>4.8458101292280301E-4</v>
      </c>
      <c r="T536" s="9">
        <v>0</v>
      </c>
      <c r="U536" s="9">
        <v>143482211.35516</v>
      </c>
      <c r="V536" s="9">
        <v>471.08578809937097</v>
      </c>
      <c r="W536" s="9">
        <v>0.27422649306674102</v>
      </c>
      <c r="X536" s="9">
        <v>0</v>
      </c>
      <c r="Y536" s="9">
        <v>0.27422649306674102</v>
      </c>
      <c r="Z536" s="9">
        <v>0</v>
      </c>
      <c r="AA536" s="9">
        <v>0</v>
      </c>
      <c r="AB536" s="9">
        <v>3.7824982000000001E-3</v>
      </c>
      <c r="AC536" s="9">
        <v>825.83276000000001</v>
      </c>
      <c r="AQ536" s="9" t="e">
        <f>K536-#REF!</f>
        <v>#REF!</v>
      </c>
    </row>
    <row r="537" spans="1:43" x14ac:dyDescent="0.3">
      <c r="A537">
        <v>2</v>
      </c>
      <c r="B537">
        <v>0</v>
      </c>
      <c r="C537">
        <v>0</v>
      </c>
      <c r="D537">
        <v>0</v>
      </c>
      <c r="E537" s="9">
        <v>0</v>
      </c>
      <c r="F537" s="9">
        <v>0</v>
      </c>
      <c r="G537" s="9">
        <v>0</v>
      </c>
      <c r="H537" s="9">
        <v>472.08578807410902</v>
      </c>
      <c r="I537" s="9">
        <v>-1.7670385</v>
      </c>
      <c r="J537" s="9">
        <v>-1.766958</v>
      </c>
      <c r="K537" s="9">
        <v>-2.1187686999999999</v>
      </c>
      <c r="L537" s="9">
        <v>-0.98929953999999998</v>
      </c>
      <c r="M537" s="9">
        <v>-0.98929953999999998</v>
      </c>
      <c r="N537" s="9">
        <v>39</v>
      </c>
      <c r="O537" s="9">
        <v>-0.27480543234907201</v>
      </c>
      <c r="P537">
        <v>0</v>
      </c>
      <c r="Q537" s="9">
        <v>56.524997999999997</v>
      </c>
      <c r="R537" s="9">
        <v>0</v>
      </c>
      <c r="S537" s="9">
        <v>4.8560395203140801E-4</v>
      </c>
      <c r="T537" s="9">
        <v>0</v>
      </c>
      <c r="U537" s="9">
        <v>135063572.90685499</v>
      </c>
      <c r="V537" s="9">
        <v>472.08578807410902</v>
      </c>
      <c r="W537" s="9">
        <v>0.27480543234907201</v>
      </c>
      <c r="X537" s="9">
        <v>0</v>
      </c>
      <c r="Y537" s="9">
        <v>0.27480543234907201</v>
      </c>
      <c r="Z537" s="9">
        <v>0</v>
      </c>
      <c r="AA537" s="9">
        <v>0</v>
      </c>
      <c r="AB537" s="9">
        <v>3.7437752E-3</v>
      </c>
      <c r="AC537" s="9">
        <v>833.95514000000003</v>
      </c>
      <c r="AQ537" s="9" t="e">
        <f>K537-#REF!</f>
        <v>#REF!</v>
      </c>
    </row>
    <row r="538" spans="1:43" x14ac:dyDescent="0.3">
      <c r="A538">
        <v>2</v>
      </c>
      <c r="B538">
        <v>0</v>
      </c>
      <c r="C538">
        <v>0</v>
      </c>
      <c r="D538">
        <v>0</v>
      </c>
      <c r="E538" s="9">
        <v>0</v>
      </c>
      <c r="F538" s="9">
        <v>0</v>
      </c>
      <c r="G538" s="9">
        <v>0</v>
      </c>
      <c r="H538" s="9">
        <v>473.08578804884701</v>
      </c>
      <c r="I538" s="9">
        <v>-1.7671531</v>
      </c>
      <c r="J538" s="9">
        <v>-1.7666261999999999</v>
      </c>
      <c r="K538" s="9">
        <v>-2.1410600999999998</v>
      </c>
      <c r="L538" s="9">
        <v>-0.99137567999999998</v>
      </c>
      <c r="M538" s="9">
        <v>-0.99137567999999998</v>
      </c>
      <c r="N538" s="9">
        <v>39</v>
      </c>
      <c r="O538" s="9">
        <v>-0.275382139939228</v>
      </c>
      <c r="P538">
        <v>0</v>
      </c>
      <c r="Q538" s="9">
        <v>56.524997999999997</v>
      </c>
      <c r="R538" s="9">
        <v>0</v>
      </c>
      <c r="S538" s="9">
        <v>4.86622779608024E-4</v>
      </c>
      <c r="T538" s="9">
        <v>0</v>
      </c>
      <c r="U538" s="9">
        <v>129482338.57637399</v>
      </c>
      <c r="V538" s="9">
        <v>473.08578804884701</v>
      </c>
      <c r="W538" s="9">
        <v>0.275382139939228</v>
      </c>
      <c r="X538" s="9">
        <v>0</v>
      </c>
      <c r="Y538" s="9">
        <v>0.275382139939228</v>
      </c>
      <c r="Z538" s="9">
        <v>0</v>
      </c>
      <c r="AA538" s="9">
        <v>0</v>
      </c>
      <c r="AB538" s="9">
        <v>3.7824529999999999E-3</v>
      </c>
      <c r="AC538" s="9">
        <v>825.11755000000005</v>
      </c>
      <c r="AQ538" s="9" t="e">
        <f>K538-#REF!</f>
        <v>#REF!</v>
      </c>
    </row>
    <row r="539" spans="1:43" x14ac:dyDescent="0.3">
      <c r="A539">
        <v>2</v>
      </c>
      <c r="B539">
        <v>0</v>
      </c>
      <c r="C539">
        <v>0</v>
      </c>
      <c r="D539">
        <v>0</v>
      </c>
      <c r="E539" s="9">
        <v>0</v>
      </c>
      <c r="F539" s="9">
        <v>0</v>
      </c>
      <c r="G539" s="9">
        <v>0</v>
      </c>
      <c r="H539" s="9">
        <v>474.085788023585</v>
      </c>
      <c r="I539" s="9">
        <v>-1.766912</v>
      </c>
      <c r="J539" s="9">
        <v>-1.7671943000000001</v>
      </c>
      <c r="K539" s="9">
        <v>-2.1366398000000002</v>
      </c>
      <c r="L539" s="9">
        <v>-0.99344306999999998</v>
      </c>
      <c r="M539" s="9">
        <v>-0.99344306999999998</v>
      </c>
      <c r="N539" s="9">
        <v>39</v>
      </c>
      <c r="O539" s="9">
        <v>-0.27595640811696298</v>
      </c>
      <c r="P539">
        <v>0</v>
      </c>
      <c r="Q539" s="9">
        <v>56.524997999999997</v>
      </c>
      <c r="R539" s="9">
        <v>0</v>
      </c>
      <c r="S539" s="9">
        <v>4.8763763367646001E-4</v>
      </c>
      <c r="T539" s="9">
        <v>0</v>
      </c>
      <c r="U539" s="9">
        <v>140150087.08103299</v>
      </c>
      <c r="V539" s="9">
        <v>474.085788023585</v>
      </c>
      <c r="W539" s="9">
        <v>0.27595640811696298</v>
      </c>
      <c r="X539" s="9">
        <v>0</v>
      </c>
      <c r="Y539" s="9">
        <v>0.27595640811696298</v>
      </c>
      <c r="Z539" s="9">
        <v>0</v>
      </c>
      <c r="AA539" s="9">
        <v>0</v>
      </c>
      <c r="AB539" s="9">
        <v>3.7758575999999999E-3</v>
      </c>
      <c r="AC539" s="9">
        <v>827.09038999999996</v>
      </c>
      <c r="AQ539" s="9" t="e">
        <f>K539-#REF!</f>
        <v>#REF!</v>
      </c>
    </row>
    <row r="540" spans="1:43" x14ac:dyDescent="0.3">
      <c r="A540">
        <v>2</v>
      </c>
      <c r="B540">
        <v>0</v>
      </c>
      <c r="C540">
        <v>0</v>
      </c>
      <c r="D540">
        <v>0</v>
      </c>
      <c r="E540" s="9">
        <v>0</v>
      </c>
      <c r="F540" s="9">
        <v>0</v>
      </c>
      <c r="G540" s="9">
        <v>0</v>
      </c>
      <c r="H540" s="9">
        <v>475.08578799832299</v>
      </c>
      <c r="I540" s="9">
        <v>-1.7671231000000001</v>
      </c>
      <c r="J540" s="9">
        <v>-1.7678187999999999</v>
      </c>
      <c r="K540" s="9">
        <v>-2.1135483000000002</v>
      </c>
      <c r="L540" s="9">
        <v>-0.99552697000000001</v>
      </c>
      <c r="M540" s="9">
        <v>-0.99552697000000001</v>
      </c>
      <c r="N540" s="9">
        <v>39</v>
      </c>
      <c r="O540" s="9">
        <v>-0.27653526995981398</v>
      </c>
      <c r="P540">
        <v>0</v>
      </c>
      <c r="Q540" s="9">
        <v>56.524997999999997</v>
      </c>
      <c r="R540" s="9">
        <v>0</v>
      </c>
      <c r="S540" s="9">
        <v>4.8866095405307995E-4</v>
      </c>
      <c r="T540" s="9">
        <v>0</v>
      </c>
      <c r="U540" s="9">
        <v>154013712.268251</v>
      </c>
      <c r="V540" s="9">
        <v>475.08578799832299</v>
      </c>
      <c r="W540" s="9">
        <v>0.27653526995981398</v>
      </c>
      <c r="X540" s="9">
        <v>0</v>
      </c>
      <c r="Y540" s="9">
        <v>0.27653526995981398</v>
      </c>
      <c r="Z540" s="9">
        <v>0</v>
      </c>
      <c r="AA540" s="9">
        <v>0</v>
      </c>
      <c r="AB540" s="9">
        <v>3.7363704999999999E-3</v>
      </c>
      <c r="AC540" s="9">
        <v>836.42223999999999</v>
      </c>
      <c r="AQ540" s="9" t="e">
        <f>K540-#REF!</f>
        <v>#REF!</v>
      </c>
    </row>
    <row r="541" spans="1:43" x14ac:dyDescent="0.3">
      <c r="A541">
        <v>2</v>
      </c>
      <c r="B541">
        <v>0</v>
      </c>
      <c r="C541">
        <v>0</v>
      </c>
      <c r="D541">
        <v>0</v>
      </c>
      <c r="E541" s="9">
        <v>0</v>
      </c>
      <c r="F541" s="9">
        <v>0</v>
      </c>
      <c r="G541" s="9">
        <v>0</v>
      </c>
      <c r="H541" s="9">
        <v>476.08578797306097</v>
      </c>
      <c r="I541" s="9">
        <v>-1.7670158</v>
      </c>
      <c r="J541" s="9">
        <v>-1.7682325999999999</v>
      </c>
      <c r="K541" s="9">
        <v>-2.0134088999999999</v>
      </c>
      <c r="L541" s="9">
        <v>-0.99757503999999997</v>
      </c>
      <c r="M541" s="9">
        <v>-0.99757503999999997</v>
      </c>
      <c r="N541" s="9">
        <v>39</v>
      </c>
      <c r="O541" s="9">
        <v>-0.27710418071776599</v>
      </c>
      <c r="P541">
        <v>0</v>
      </c>
      <c r="Q541" s="9">
        <v>56.524997999999997</v>
      </c>
      <c r="R541" s="9">
        <v>0</v>
      </c>
      <c r="S541" s="9">
        <v>4.8966691885907404E-4</v>
      </c>
      <c r="T541" s="9">
        <v>0</v>
      </c>
      <c r="U541" s="9">
        <v>164885443.92199299</v>
      </c>
      <c r="V541" s="9">
        <v>476.08578797306097</v>
      </c>
      <c r="W541" s="9">
        <v>0.27710418071776599</v>
      </c>
      <c r="X541" s="9">
        <v>0</v>
      </c>
      <c r="Y541" s="9">
        <v>0.27710418071776599</v>
      </c>
      <c r="Z541" s="9">
        <v>0</v>
      </c>
      <c r="AA541" s="9">
        <v>0</v>
      </c>
      <c r="AB541" s="9">
        <v>3.5601752000000001E-3</v>
      </c>
      <c r="AC541" s="9">
        <v>878.22826999999995</v>
      </c>
      <c r="AQ541" s="9" t="e">
        <f>K541-#REF!</f>
        <v>#REF!</v>
      </c>
    </row>
    <row r="542" spans="1:43" x14ac:dyDescent="0.3">
      <c r="A542">
        <v>2</v>
      </c>
      <c r="B542">
        <v>0</v>
      </c>
      <c r="C542">
        <v>0</v>
      </c>
      <c r="D542">
        <v>0</v>
      </c>
      <c r="E542" s="9">
        <v>0</v>
      </c>
      <c r="F542" s="9">
        <v>0</v>
      </c>
      <c r="G542" s="9">
        <v>0</v>
      </c>
      <c r="H542" s="9">
        <v>477.08578794779902</v>
      </c>
      <c r="I542" s="9">
        <v>-1.7670493</v>
      </c>
      <c r="J542" s="9">
        <v>-1.7674367</v>
      </c>
      <c r="K542" s="9">
        <v>-2.0734238999999999</v>
      </c>
      <c r="L542" s="9">
        <v>-0.99961029999999995</v>
      </c>
      <c r="M542" s="9">
        <v>-0.99961029999999995</v>
      </c>
      <c r="N542" s="9">
        <v>39</v>
      </c>
      <c r="O542" s="9">
        <v>-0.27766953181001802</v>
      </c>
      <c r="P542">
        <v>0</v>
      </c>
      <c r="Q542" s="9">
        <v>56.524997999999997</v>
      </c>
      <c r="R542" s="9">
        <v>0</v>
      </c>
      <c r="S542" s="9">
        <v>4.9066613932004298E-4</v>
      </c>
      <c r="T542" s="9">
        <v>0</v>
      </c>
      <c r="U542" s="9">
        <v>146014819.96991</v>
      </c>
      <c r="V542" s="9">
        <v>477.08578794779902</v>
      </c>
      <c r="W542" s="9">
        <v>0.27766953181001802</v>
      </c>
      <c r="X542" s="9">
        <v>0</v>
      </c>
      <c r="Y542" s="9">
        <v>0.27766953181001802</v>
      </c>
      <c r="Z542" s="9">
        <v>0</v>
      </c>
      <c r="AA542" s="9">
        <v>0</v>
      </c>
      <c r="AB542" s="9">
        <v>3.6646456E-3</v>
      </c>
      <c r="AC542" s="9">
        <v>852.42426</v>
      </c>
      <c r="AQ542" s="9" t="e">
        <f>K542-#REF!</f>
        <v>#REF!</v>
      </c>
    </row>
    <row r="543" spans="1:43" x14ac:dyDescent="0.3">
      <c r="A543">
        <v>2</v>
      </c>
      <c r="B543">
        <v>0</v>
      </c>
      <c r="C543">
        <v>0</v>
      </c>
      <c r="D543">
        <v>0</v>
      </c>
      <c r="E543" s="9">
        <v>0</v>
      </c>
      <c r="F543" s="9">
        <v>0</v>
      </c>
      <c r="G543" s="9">
        <v>0</v>
      </c>
      <c r="H543" s="9">
        <v>478.08578792253599</v>
      </c>
      <c r="I543" s="9">
        <v>-1.767066</v>
      </c>
      <c r="J543" s="9">
        <v>-1.7668911</v>
      </c>
      <c r="K543" s="9">
        <v>-2.0783393000000001</v>
      </c>
      <c r="L543" s="9">
        <v>-1.0016243</v>
      </c>
      <c r="M543" s="9">
        <v>-1.0016243</v>
      </c>
      <c r="N543" s="9">
        <v>39</v>
      </c>
      <c r="O543" s="9">
        <v>-0.278228985780404</v>
      </c>
      <c r="P543">
        <v>0</v>
      </c>
      <c r="Q543" s="9">
        <v>56.524997999999997</v>
      </c>
      <c r="R543" s="9">
        <v>0</v>
      </c>
      <c r="S543" s="9">
        <v>4.9165463683900298E-4</v>
      </c>
      <c r="T543" s="9">
        <v>0</v>
      </c>
      <c r="U543" s="9">
        <v>135508975.49258599</v>
      </c>
      <c r="V543" s="9">
        <v>478.08578792253599</v>
      </c>
      <c r="W543" s="9">
        <v>0.278228985780404</v>
      </c>
      <c r="X543" s="9">
        <v>0</v>
      </c>
      <c r="Y543" s="9">
        <v>0.278228985780404</v>
      </c>
      <c r="Z543" s="9">
        <v>0</v>
      </c>
      <c r="AA543" s="9">
        <v>0</v>
      </c>
      <c r="AB543" s="9">
        <v>3.6721992999999998E-3</v>
      </c>
      <c r="AC543" s="9">
        <v>850.14562999999998</v>
      </c>
      <c r="AQ543" s="9" t="e">
        <f>K543-#REF!</f>
        <v>#REF!</v>
      </c>
    </row>
    <row r="544" spans="1:43" x14ac:dyDescent="0.3">
      <c r="A544">
        <v>2</v>
      </c>
      <c r="B544">
        <v>0</v>
      </c>
      <c r="C544">
        <v>0</v>
      </c>
      <c r="D544">
        <v>0</v>
      </c>
      <c r="E544" s="9">
        <v>0</v>
      </c>
      <c r="F544" s="9">
        <v>0</v>
      </c>
      <c r="G544" s="9">
        <v>0</v>
      </c>
      <c r="H544" s="9">
        <v>479.08578789727397</v>
      </c>
      <c r="I544" s="9">
        <v>-1.766886</v>
      </c>
      <c r="J544" s="9">
        <v>-1.7674401</v>
      </c>
      <c r="K544" s="9">
        <v>-2.0442357000000002</v>
      </c>
      <c r="L544" s="9">
        <v>-1.0036856999999999</v>
      </c>
      <c r="M544" s="9">
        <v>-1.0036856999999999</v>
      </c>
      <c r="N544" s="9">
        <v>39</v>
      </c>
      <c r="O544" s="9">
        <v>-0.27880157900531399</v>
      </c>
      <c r="P544">
        <v>0</v>
      </c>
      <c r="Q544" s="9">
        <v>56.524997999999997</v>
      </c>
      <c r="R544" s="9">
        <v>0</v>
      </c>
      <c r="S544" s="9">
        <v>4.9266667648300796E-4</v>
      </c>
      <c r="T544" s="9">
        <v>0</v>
      </c>
      <c r="U544" s="9">
        <v>146681633.48090199</v>
      </c>
      <c r="V544" s="9">
        <v>479.08578789727397</v>
      </c>
      <c r="W544" s="9">
        <v>0.27880157900531399</v>
      </c>
      <c r="X544" s="9">
        <v>0</v>
      </c>
      <c r="Y544" s="9">
        <v>0.27880157900531399</v>
      </c>
      <c r="Z544" s="9">
        <v>0</v>
      </c>
      <c r="AA544" s="9">
        <v>0</v>
      </c>
      <c r="AB544" s="9">
        <v>3.6130641000000001E-3</v>
      </c>
      <c r="AC544" s="9">
        <v>864.59698000000003</v>
      </c>
      <c r="AQ544" s="9" t="e">
        <f>K544-#REF!</f>
        <v>#REF!</v>
      </c>
    </row>
    <row r="545" spans="1:43" x14ac:dyDescent="0.3">
      <c r="A545">
        <v>2</v>
      </c>
      <c r="B545">
        <v>0</v>
      </c>
      <c r="C545">
        <v>0</v>
      </c>
      <c r="D545">
        <v>0</v>
      </c>
      <c r="E545" s="9">
        <v>0</v>
      </c>
      <c r="F545" s="9">
        <v>0</v>
      </c>
      <c r="G545" s="9">
        <v>0</v>
      </c>
      <c r="H545" s="9">
        <v>480.08578787201202</v>
      </c>
      <c r="I545" s="9">
        <v>-1.7668566000000001</v>
      </c>
      <c r="J545" s="9">
        <v>-1.7677442000000001</v>
      </c>
      <c r="K545" s="9">
        <v>-2.1079850000000002</v>
      </c>
      <c r="L545" s="9">
        <v>-1.0057646</v>
      </c>
      <c r="M545" s="9">
        <v>-1.0057646</v>
      </c>
      <c r="N545" s="9">
        <v>39</v>
      </c>
      <c r="O545" s="9">
        <v>-0.27937905059985901</v>
      </c>
      <c r="P545">
        <v>0</v>
      </c>
      <c r="Q545" s="9">
        <v>56.524997999999997</v>
      </c>
      <c r="R545" s="9">
        <v>0</v>
      </c>
      <c r="S545" s="9">
        <v>4.9368749512766297E-4</v>
      </c>
      <c r="T545" s="9">
        <v>0</v>
      </c>
      <c r="U545" s="9">
        <v>153821670.76919901</v>
      </c>
      <c r="V545" s="9">
        <v>480.08578787201202</v>
      </c>
      <c r="W545" s="9">
        <v>0.27937905059985901</v>
      </c>
      <c r="X545" s="9">
        <v>0</v>
      </c>
      <c r="Y545" s="9">
        <v>0.27937905059985901</v>
      </c>
      <c r="Z545" s="9">
        <v>0</v>
      </c>
      <c r="AA545" s="9">
        <v>0</v>
      </c>
      <c r="AB545" s="9">
        <v>3.7263782999999999E-3</v>
      </c>
      <c r="AC545" s="9">
        <v>838.59429999999998</v>
      </c>
      <c r="AQ545" s="9" t="e">
        <f>K545-#REF!</f>
        <v>#REF!</v>
      </c>
    </row>
    <row r="546" spans="1:43" x14ac:dyDescent="0.3">
      <c r="A546">
        <v>2</v>
      </c>
      <c r="B546">
        <v>0</v>
      </c>
      <c r="C546">
        <v>0</v>
      </c>
      <c r="D546">
        <v>0</v>
      </c>
      <c r="E546" s="9">
        <v>0</v>
      </c>
      <c r="F546" s="9">
        <v>0</v>
      </c>
      <c r="G546" s="9">
        <v>0</v>
      </c>
      <c r="H546" s="9">
        <v>481.08578784675001</v>
      </c>
      <c r="I546" s="9">
        <v>-1.7671237</v>
      </c>
      <c r="J546" s="9">
        <v>-1.7666545</v>
      </c>
      <c r="K546" s="9">
        <v>-2.7540143000000001</v>
      </c>
      <c r="L546" s="9">
        <v>-1.0084375000000001</v>
      </c>
      <c r="M546" s="9">
        <v>-1.0084375000000001</v>
      </c>
      <c r="N546" s="9">
        <v>39</v>
      </c>
      <c r="O546" s="9">
        <v>-0.28012152166287702</v>
      </c>
      <c r="P546">
        <v>0</v>
      </c>
      <c r="Q546" s="9">
        <v>56.524997999999997</v>
      </c>
      <c r="R546" s="9">
        <v>0</v>
      </c>
      <c r="S546" s="9">
        <v>4.9499919225994297E-4</v>
      </c>
      <c r="T546" s="9">
        <v>0</v>
      </c>
      <c r="U546" s="9">
        <v>132198573.141681</v>
      </c>
      <c r="V546" s="9">
        <v>481.08578784675001</v>
      </c>
      <c r="W546" s="9">
        <v>0.28012152166287702</v>
      </c>
      <c r="X546" s="9">
        <v>0</v>
      </c>
      <c r="Y546" s="9">
        <v>0.28012152166287702</v>
      </c>
      <c r="Z546" s="9">
        <v>0</v>
      </c>
      <c r="AA546" s="9">
        <v>0</v>
      </c>
      <c r="AB546" s="9">
        <v>4.8653916000000004E-3</v>
      </c>
      <c r="AC546" s="9">
        <v>641.48339999999996</v>
      </c>
      <c r="AQ546" s="9" t="e">
        <f>K546-#REF!</f>
        <v>#REF!</v>
      </c>
    </row>
    <row r="547" spans="1:43" x14ac:dyDescent="0.3">
      <c r="A547">
        <v>2</v>
      </c>
      <c r="B547">
        <v>0</v>
      </c>
      <c r="C547">
        <v>0</v>
      </c>
      <c r="D547">
        <v>0</v>
      </c>
      <c r="E547" s="9">
        <v>0</v>
      </c>
      <c r="F547" s="9">
        <v>0</v>
      </c>
      <c r="G547" s="9">
        <v>0</v>
      </c>
      <c r="H547" s="9">
        <v>482.085787821488</v>
      </c>
      <c r="I547" s="9">
        <v>-1.7670535999999999</v>
      </c>
      <c r="J547" s="9">
        <v>-1.7665526</v>
      </c>
      <c r="K547" s="9">
        <v>-2.7387722000000001</v>
      </c>
      <c r="L547" s="9">
        <v>-1.0111284</v>
      </c>
      <c r="M547" s="9">
        <v>-1.0111284</v>
      </c>
      <c r="N547" s="9">
        <v>39</v>
      </c>
      <c r="O547" s="9">
        <v>-0.28086900167589002</v>
      </c>
      <c r="P547">
        <v>0</v>
      </c>
      <c r="Q547" s="9">
        <v>56.524997999999997</v>
      </c>
      <c r="R547" s="9">
        <v>0</v>
      </c>
      <c r="S547" s="9">
        <v>4.9631964677482299E-4</v>
      </c>
      <c r="T547" s="9">
        <v>0</v>
      </c>
      <c r="U547" s="9">
        <v>130803606.074136</v>
      </c>
      <c r="V547" s="9">
        <v>482.085787821488</v>
      </c>
      <c r="W547" s="9">
        <v>0.28086900167589002</v>
      </c>
      <c r="X547" s="9">
        <v>0</v>
      </c>
      <c r="Y547" s="9">
        <v>0.28086900167589002</v>
      </c>
      <c r="Z547" s="9">
        <v>0</v>
      </c>
      <c r="AA547" s="9">
        <v>0</v>
      </c>
      <c r="AB547" s="9">
        <v>4.8381848999999996E-3</v>
      </c>
      <c r="AC547" s="9">
        <v>645.01624000000004</v>
      </c>
      <c r="AQ547" s="9" t="e">
        <f>K547-#REF!</f>
        <v>#REF!</v>
      </c>
    </row>
    <row r="548" spans="1:43" x14ac:dyDescent="0.3">
      <c r="A548">
        <v>2</v>
      </c>
      <c r="B548">
        <v>0</v>
      </c>
      <c r="C548">
        <v>0</v>
      </c>
      <c r="D548">
        <v>0</v>
      </c>
      <c r="E548" s="9">
        <v>0</v>
      </c>
      <c r="F548" s="9">
        <v>0</v>
      </c>
      <c r="G548" s="9">
        <v>0</v>
      </c>
      <c r="H548" s="9">
        <v>483.08578779622599</v>
      </c>
      <c r="I548" s="9">
        <v>-1.7670127</v>
      </c>
      <c r="J548" s="9">
        <v>-1.7675232000000001</v>
      </c>
      <c r="K548" s="9">
        <v>-2.7408302</v>
      </c>
      <c r="L548" s="9">
        <v>-1.0138366000000001</v>
      </c>
      <c r="M548" s="9">
        <v>-1.0138366000000001</v>
      </c>
      <c r="N548" s="9">
        <v>39</v>
      </c>
      <c r="O548" s="9">
        <v>-0.28162127469556197</v>
      </c>
      <c r="P548">
        <v>0</v>
      </c>
      <c r="Q548" s="9">
        <v>56.524997999999997</v>
      </c>
      <c r="R548" s="9">
        <v>0</v>
      </c>
      <c r="S548" s="9">
        <v>4.9764931352727702E-4</v>
      </c>
      <c r="T548" s="9">
        <v>0</v>
      </c>
      <c r="U548" s="9">
        <v>149986380.26864499</v>
      </c>
      <c r="V548" s="9">
        <v>483.08578779622599</v>
      </c>
      <c r="W548" s="9">
        <v>0.28162127469556197</v>
      </c>
      <c r="X548" s="9">
        <v>0</v>
      </c>
      <c r="Y548" s="9">
        <v>0.28162127469556197</v>
      </c>
      <c r="Z548" s="9">
        <v>0</v>
      </c>
      <c r="AA548" s="9">
        <v>0</v>
      </c>
      <c r="AB548" s="9">
        <v>4.8444806999999998E-3</v>
      </c>
      <c r="AC548" s="9">
        <v>644.88604999999995</v>
      </c>
      <c r="AQ548" s="9" t="e">
        <f>K548-#REF!</f>
        <v>#REF!</v>
      </c>
    </row>
    <row r="549" spans="1:43" x14ac:dyDescent="0.3">
      <c r="A549">
        <v>2</v>
      </c>
      <c r="B549">
        <v>0</v>
      </c>
      <c r="C549">
        <v>0</v>
      </c>
      <c r="D549">
        <v>0</v>
      </c>
      <c r="E549" s="9">
        <v>0</v>
      </c>
      <c r="F549" s="9">
        <v>0</v>
      </c>
      <c r="G549" s="9">
        <v>0</v>
      </c>
      <c r="H549" s="9">
        <v>484.08578777096398</v>
      </c>
      <c r="I549" s="9">
        <v>-1.7670395000000001</v>
      </c>
      <c r="J549" s="9">
        <v>-1.7663039</v>
      </c>
      <c r="K549" s="9">
        <v>-2.6593996999999998</v>
      </c>
      <c r="L549" s="9">
        <v>-1.0164740999999999</v>
      </c>
      <c r="M549" s="9">
        <v>-1.0164740999999999</v>
      </c>
      <c r="N549" s="9">
        <v>39</v>
      </c>
      <c r="O549" s="9">
        <v>-0.28235393986950302</v>
      </c>
      <c r="P549">
        <v>0</v>
      </c>
      <c r="Q549" s="9">
        <v>56.524997999999997</v>
      </c>
      <c r="R549" s="9">
        <v>0</v>
      </c>
      <c r="S549" s="9">
        <v>4.9894337916562702E-4</v>
      </c>
      <c r="T549" s="9">
        <v>0</v>
      </c>
      <c r="U549" s="9">
        <v>127396923.215774</v>
      </c>
      <c r="V549" s="9">
        <v>484.08578777096398</v>
      </c>
      <c r="W549" s="9">
        <v>0.28235393986950302</v>
      </c>
      <c r="X549" s="9">
        <v>0</v>
      </c>
      <c r="Y549" s="9">
        <v>0.28235393986950302</v>
      </c>
      <c r="Z549" s="9">
        <v>0</v>
      </c>
      <c r="AA549" s="9">
        <v>0</v>
      </c>
      <c r="AB549" s="9">
        <v>4.6973079000000003E-3</v>
      </c>
      <c r="AC549" s="9">
        <v>664.17389000000003</v>
      </c>
      <c r="AQ549" s="9" t="e">
        <f>K549-#REF!</f>
        <v>#REF!</v>
      </c>
    </row>
    <row r="550" spans="1:43" x14ac:dyDescent="0.3">
      <c r="A550">
        <v>2</v>
      </c>
      <c r="B550">
        <v>0</v>
      </c>
      <c r="C550">
        <v>0</v>
      </c>
      <c r="D550">
        <v>0</v>
      </c>
      <c r="E550" s="9">
        <v>0</v>
      </c>
      <c r="F550" s="9">
        <v>0</v>
      </c>
      <c r="G550" s="9">
        <v>0</v>
      </c>
      <c r="H550" s="9">
        <v>485.08578774570202</v>
      </c>
      <c r="I550" s="9">
        <v>-1.7669554999999999</v>
      </c>
      <c r="J550" s="9">
        <v>-1.7662669</v>
      </c>
      <c r="K550" s="9">
        <v>-2.6353176</v>
      </c>
      <c r="L550" s="9">
        <v>-1.0190648</v>
      </c>
      <c r="M550" s="9">
        <v>-1.0190648</v>
      </c>
      <c r="N550" s="9">
        <v>39</v>
      </c>
      <c r="O550" s="9">
        <v>-0.2830735667364</v>
      </c>
      <c r="P550">
        <v>0</v>
      </c>
      <c r="Q550" s="9">
        <v>56.524997999999997</v>
      </c>
      <c r="R550" s="9">
        <v>0</v>
      </c>
      <c r="S550" s="9">
        <v>5.0021443209519005E-4</v>
      </c>
      <c r="T550" s="9">
        <v>0</v>
      </c>
      <c r="U550" s="9">
        <v>127132783.144935</v>
      </c>
      <c r="V550" s="9">
        <v>485.08578774570202</v>
      </c>
      <c r="W550" s="9">
        <v>0.2830735667364</v>
      </c>
      <c r="X550" s="9">
        <v>0</v>
      </c>
      <c r="Y550" s="9">
        <v>0.2830735667364</v>
      </c>
      <c r="Z550" s="9">
        <v>0</v>
      </c>
      <c r="AA550" s="9">
        <v>0</v>
      </c>
      <c r="AB550" s="9">
        <v>4.6546742999999998E-3</v>
      </c>
      <c r="AC550" s="9">
        <v>670.22924999999998</v>
      </c>
      <c r="AQ550" s="9" t="e">
        <f>K550-#REF!</f>
        <v>#REF!</v>
      </c>
    </row>
    <row r="551" spans="1:43" x14ac:dyDescent="0.3">
      <c r="A551">
        <v>2</v>
      </c>
      <c r="B551">
        <v>0</v>
      </c>
      <c r="C551">
        <v>0</v>
      </c>
      <c r="D551">
        <v>0</v>
      </c>
      <c r="E551" s="9">
        <v>0</v>
      </c>
      <c r="F551" s="9">
        <v>0</v>
      </c>
      <c r="G551" s="9">
        <v>0</v>
      </c>
      <c r="H551" s="9">
        <v>486.08578772043899</v>
      </c>
      <c r="I551" s="9">
        <v>-1.7669478999999999</v>
      </c>
      <c r="J551" s="9">
        <v>-1.7659916</v>
      </c>
      <c r="K551" s="9">
        <v>-2.5306060000000001</v>
      </c>
      <c r="L551" s="9">
        <v>-1.0216482</v>
      </c>
      <c r="M551" s="9">
        <v>-1.0216482</v>
      </c>
      <c r="N551" s="9">
        <v>39</v>
      </c>
      <c r="O551" s="9">
        <v>-0.28379116352795802</v>
      </c>
      <c r="P551">
        <v>0</v>
      </c>
      <c r="Q551" s="9">
        <v>56.524997999999997</v>
      </c>
      <c r="R551" s="9">
        <v>0</v>
      </c>
      <c r="S551" s="9">
        <v>5.0148171967014305E-4</v>
      </c>
      <c r="T551" s="9">
        <v>0</v>
      </c>
      <c r="U551" s="9">
        <v>123221897.15345199</v>
      </c>
      <c r="V551" s="9">
        <v>486.08578772043899</v>
      </c>
      <c r="W551" s="9">
        <v>0.28379116352795802</v>
      </c>
      <c r="X551" s="9">
        <v>0</v>
      </c>
      <c r="Y551" s="9">
        <v>0.28379116352795802</v>
      </c>
      <c r="Z551" s="9">
        <v>0</v>
      </c>
      <c r="AA551" s="9">
        <v>0</v>
      </c>
      <c r="AB551" s="9">
        <v>4.4690290999999998E-3</v>
      </c>
      <c r="AC551" s="9">
        <v>697.85320999999999</v>
      </c>
      <c r="AQ551" s="9" t="e">
        <f>K551-#REF!</f>
        <v>#REF!</v>
      </c>
    </row>
    <row r="552" spans="1:43" x14ac:dyDescent="0.3">
      <c r="A552">
        <v>2</v>
      </c>
      <c r="B552">
        <v>0</v>
      </c>
      <c r="C552">
        <v>0</v>
      </c>
      <c r="D552">
        <v>0</v>
      </c>
      <c r="E552" s="9">
        <v>0</v>
      </c>
      <c r="F552" s="9">
        <v>0</v>
      </c>
      <c r="G552" s="9">
        <v>0</v>
      </c>
      <c r="H552" s="9">
        <v>487.08578769517698</v>
      </c>
      <c r="I552" s="9">
        <v>-1.7669532999999999</v>
      </c>
      <c r="J552" s="9">
        <v>-1.7670429999999999</v>
      </c>
      <c r="K552" s="9">
        <v>-2.5657003</v>
      </c>
      <c r="L552" s="9">
        <v>-1.0242308</v>
      </c>
      <c r="M552" s="9">
        <v>-1.0242308</v>
      </c>
      <c r="N552" s="9">
        <v>39</v>
      </c>
      <c r="O552" s="9">
        <v>-0.28450856804684099</v>
      </c>
      <c r="P552">
        <v>0</v>
      </c>
      <c r="Q552" s="9">
        <v>56.524997999999997</v>
      </c>
      <c r="R552" s="9">
        <v>0</v>
      </c>
      <c r="S552" s="9">
        <v>5.0274941067560499E-4</v>
      </c>
      <c r="T552" s="9">
        <v>0</v>
      </c>
      <c r="U552" s="9">
        <v>141474223.377691</v>
      </c>
      <c r="V552" s="9">
        <v>487.08578769517698</v>
      </c>
      <c r="W552" s="9">
        <v>0.28450856804684099</v>
      </c>
      <c r="X552" s="9">
        <v>0</v>
      </c>
      <c r="Y552" s="9">
        <v>0.28450856804684099</v>
      </c>
      <c r="Z552" s="9">
        <v>0</v>
      </c>
      <c r="AA552" s="9">
        <v>0</v>
      </c>
      <c r="AB552" s="9">
        <v>4.5337025000000003E-3</v>
      </c>
      <c r="AC552" s="9">
        <v>688.71758999999997</v>
      </c>
      <c r="AQ552" s="9" t="e">
        <f>K552-#REF!</f>
        <v>#REF!</v>
      </c>
    </row>
    <row r="553" spans="1:43" x14ac:dyDescent="0.3">
      <c r="A553">
        <v>2</v>
      </c>
      <c r="B553">
        <v>0</v>
      </c>
      <c r="C553">
        <v>0</v>
      </c>
      <c r="D553">
        <v>0</v>
      </c>
      <c r="E553" s="9">
        <v>0</v>
      </c>
      <c r="F553" s="9">
        <v>0</v>
      </c>
      <c r="G553" s="9">
        <v>0</v>
      </c>
      <c r="H553" s="9">
        <v>488.08578766991502</v>
      </c>
      <c r="I553" s="9">
        <v>-1.7670684999999999</v>
      </c>
      <c r="J553" s="9">
        <v>-1.7663488000000001</v>
      </c>
      <c r="K553" s="9">
        <v>-2.5226038000000002</v>
      </c>
      <c r="L553" s="9">
        <v>-1.0267951</v>
      </c>
      <c r="M553" s="9">
        <v>-1.0267951</v>
      </c>
      <c r="N553" s="9">
        <v>39</v>
      </c>
      <c r="O553" s="9">
        <v>-0.28522089116167298</v>
      </c>
      <c r="P553">
        <v>0</v>
      </c>
      <c r="Q553" s="9">
        <v>56.524997999999997</v>
      </c>
      <c r="R553" s="9">
        <v>0</v>
      </c>
      <c r="S553" s="9">
        <v>5.0400759617721903E-4</v>
      </c>
      <c r="T553" s="9">
        <v>0</v>
      </c>
      <c r="U553" s="9">
        <v>129419456.34698699</v>
      </c>
      <c r="V553" s="9">
        <v>488.08578766991502</v>
      </c>
      <c r="W553" s="9">
        <v>0.28522089116167298</v>
      </c>
      <c r="X553" s="9">
        <v>0</v>
      </c>
      <c r="Y553" s="9">
        <v>0.28522089116167298</v>
      </c>
      <c r="Z553" s="9">
        <v>0</v>
      </c>
      <c r="AA553" s="9">
        <v>0</v>
      </c>
      <c r="AB553" s="9">
        <v>4.4557983000000001E-3</v>
      </c>
      <c r="AC553" s="9">
        <v>700.20862</v>
      </c>
      <c r="AQ553" s="9" t="e">
        <f>K553-#REF!</f>
        <v>#REF!</v>
      </c>
    </row>
    <row r="554" spans="1:43" x14ac:dyDescent="0.3">
      <c r="A554">
        <v>2</v>
      </c>
      <c r="B554">
        <v>0</v>
      </c>
      <c r="C554">
        <v>0</v>
      </c>
      <c r="D554">
        <v>0</v>
      </c>
      <c r="E554" s="9">
        <v>0</v>
      </c>
      <c r="F554" s="9">
        <v>0</v>
      </c>
      <c r="G554" s="9">
        <v>0</v>
      </c>
      <c r="H554" s="9">
        <v>489.08578764465301</v>
      </c>
      <c r="I554" s="9">
        <v>-1.76692</v>
      </c>
      <c r="J554" s="9">
        <v>-1.7671540999999999</v>
      </c>
      <c r="K554" s="9">
        <v>-2.6896171999999998</v>
      </c>
      <c r="L554" s="9">
        <v>-1.0294756</v>
      </c>
      <c r="M554" s="9">
        <v>-1.0294756</v>
      </c>
      <c r="N554" s="9">
        <v>39</v>
      </c>
      <c r="O554" s="9">
        <v>-0.28596544072416702</v>
      </c>
      <c r="P554">
        <v>0</v>
      </c>
      <c r="Q554" s="9">
        <v>56.524997999999997</v>
      </c>
      <c r="R554" s="9">
        <v>0</v>
      </c>
      <c r="S554" s="9">
        <v>5.0532335082538698E-4</v>
      </c>
      <c r="T554" s="9">
        <v>0</v>
      </c>
      <c r="U554" s="9">
        <v>144414908.97199199</v>
      </c>
      <c r="V554" s="9">
        <v>489.08578764465301</v>
      </c>
      <c r="W554" s="9">
        <v>0.28596544072416702</v>
      </c>
      <c r="X554" s="9">
        <v>0</v>
      </c>
      <c r="Y554" s="9">
        <v>0.28596544072416702</v>
      </c>
      <c r="Z554" s="9">
        <v>0</v>
      </c>
      <c r="AA554" s="9">
        <v>0</v>
      </c>
      <c r="AB554" s="9">
        <v>4.7529679999999998E-3</v>
      </c>
      <c r="AC554" s="9">
        <v>657.02814000000001</v>
      </c>
      <c r="AQ554" s="9" t="e">
        <f>K554-#REF!</f>
        <v>#REF!</v>
      </c>
    </row>
    <row r="555" spans="1:43" x14ac:dyDescent="0.3">
      <c r="A555">
        <v>2</v>
      </c>
      <c r="B555">
        <v>0</v>
      </c>
      <c r="C555">
        <v>0</v>
      </c>
      <c r="D555">
        <v>0</v>
      </c>
      <c r="E555" s="9">
        <v>0</v>
      </c>
      <c r="F555" s="9">
        <v>0</v>
      </c>
      <c r="G555" s="9">
        <v>0</v>
      </c>
      <c r="H555" s="9">
        <v>490.085787619391</v>
      </c>
      <c r="I555" s="9">
        <v>-1.7669005</v>
      </c>
      <c r="J555" s="9">
        <v>-1.7664816000000001</v>
      </c>
      <c r="K555" s="9">
        <v>-2.6280779999999999</v>
      </c>
      <c r="L555" s="9">
        <v>-1.0321543</v>
      </c>
      <c r="M555" s="9">
        <v>-1.0321543</v>
      </c>
      <c r="N555" s="9">
        <v>39</v>
      </c>
      <c r="O555" s="9">
        <v>-0.28670954383252001</v>
      </c>
      <c r="P555">
        <v>0</v>
      </c>
      <c r="Q555" s="9">
        <v>56.524997999999997</v>
      </c>
      <c r="R555" s="9">
        <v>0</v>
      </c>
      <c r="S555" s="9">
        <v>5.0663778585992997E-4</v>
      </c>
      <c r="T555" s="9">
        <v>0</v>
      </c>
      <c r="U555" s="9">
        <v>132309570.645651</v>
      </c>
      <c r="V555" s="9">
        <v>490.085787619391</v>
      </c>
      <c r="W555" s="9">
        <v>0.28670954383252001</v>
      </c>
      <c r="X555" s="9">
        <v>0</v>
      </c>
      <c r="Y555" s="9">
        <v>0.28670954383252001</v>
      </c>
      <c r="Z555" s="9">
        <v>0</v>
      </c>
      <c r="AA555" s="9">
        <v>0</v>
      </c>
      <c r="AB555" s="9">
        <v>4.6424515999999999E-3</v>
      </c>
      <c r="AC555" s="9">
        <v>672.15723000000003</v>
      </c>
      <c r="AQ555" s="9" t="e">
        <f>K555-#REF!</f>
        <v>#REF!</v>
      </c>
    </row>
    <row r="556" spans="1:43" x14ac:dyDescent="0.3">
      <c r="A556">
        <v>2</v>
      </c>
      <c r="B556">
        <v>0</v>
      </c>
      <c r="C556">
        <v>0</v>
      </c>
      <c r="D556">
        <v>0</v>
      </c>
      <c r="E556" s="9">
        <v>0</v>
      </c>
      <c r="F556" s="9">
        <v>0</v>
      </c>
      <c r="G556" s="9">
        <v>0</v>
      </c>
      <c r="H556" s="9">
        <v>491.08578759412899</v>
      </c>
      <c r="I556" s="9">
        <v>-1.7668959</v>
      </c>
      <c r="J556" s="9">
        <v>-1.7661951</v>
      </c>
      <c r="K556" s="9">
        <v>-2.7431545000000002</v>
      </c>
      <c r="L556" s="9">
        <v>-1.0348250000000001</v>
      </c>
      <c r="M556" s="9">
        <v>-1.0348250000000001</v>
      </c>
      <c r="N556" s="9">
        <v>39</v>
      </c>
      <c r="O556" s="9">
        <v>-0.28745139241885398</v>
      </c>
      <c r="P556">
        <v>0</v>
      </c>
      <c r="Q556" s="9">
        <v>56.524997999999997</v>
      </c>
      <c r="R556" s="9">
        <v>0</v>
      </c>
      <c r="S556" s="9">
        <v>5.0794803065537205E-4</v>
      </c>
      <c r="T556" s="9">
        <v>0</v>
      </c>
      <c r="U556" s="9">
        <v>127951497.261384</v>
      </c>
      <c r="V556" s="9">
        <v>491.08578759412899</v>
      </c>
      <c r="W556" s="9">
        <v>0.28745139241885398</v>
      </c>
      <c r="X556" s="9">
        <v>0</v>
      </c>
      <c r="Y556" s="9">
        <v>0.28745139241885398</v>
      </c>
      <c r="Z556" s="9">
        <v>0</v>
      </c>
      <c r="AA556" s="9">
        <v>0</v>
      </c>
      <c r="AB556" s="9">
        <v>4.8449458999999997E-3</v>
      </c>
      <c r="AC556" s="9">
        <v>643.85546999999997</v>
      </c>
      <c r="AQ556" s="9" t="e">
        <f>K556-#REF!</f>
        <v>#REF!</v>
      </c>
    </row>
    <row r="557" spans="1:43" x14ac:dyDescent="0.3">
      <c r="A557">
        <v>2</v>
      </c>
      <c r="B557">
        <v>0</v>
      </c>
      <c r="C557">
        <v>0</v>
      </c>
      <c r="D557">
        <v>0</v>
      </c>
      <c r="E557" s="9">
        <v>0</v>
      </c>
      <c r="F557" s="9">
        <v>0</v>
      </c>
      <c r="G557" s="9">
        <v>0</v>
      </c>
      <c r="H557" s="9">
        <v>492.08578756886698</v>
      </c>
      <c r="I557" s="9">
        <v>-1.7670140999999999</v>
      </c>
      <c r="J557" s="9">
        <v>-1.7662287000000001</v>
      </c>
      <c r="K557" s="9">
        <v>-2.6018998999999998</v>
      </c>
      <c r="L557" s="9">
        <v>-1.0374519</v>
      </c>
      <c r="M557" s="9">
        <v>-1.0374519</v>
      </c>
      <c r="N557" s="9">
        <v>39</v>
      </c>
      <c r="O557" s="9">
        <v>-0.288181086160467</v>
      </c>
      <c r="P557">
        <v>0</v>
      </c>
      <c r="Q557" s="9">
        <v>56.524997999999997</v>
      </c>
      <c r="R557" s="9">
        <v>0</v>
      </c>
      <c r="S557" s="9">
        <v>5.0923683589844198E-4</v>
      </c>
      <c r="T557" s="9">
        <v>0</v>
      </c>
      <c r="U557" s="9">
        <v>128811719.506998</v>
      </c>
      <c r="V557" s="9">
        <v>492.08578756886698</v>
      </c>
      <c r="W557" s="9">
        <v>0.288181086160467</v>
      </c>
      <c r="X557" s="9">
        <v>0</v>
      </c>
      <c r="Y557" s="9">
        <v>0.288181086160467</v>
      </c>
      <c r="Z557" s="9">
        <v>0</v>
      </c>
      <c r="AA557" s="9">
        <v>0</v>
      </c>
      <c r="AB557" s="9">
        <v>4.5955502000000004E-3</v>
      </c>
      <c r="AC557" s="9">
        <v>678.82268999999997</v>
      </c>
      <c r="AQ557" s="9" t="e">
        <f>K557-#REF!</f>
        <v>#REF!</v>
      </c>
    </row>
    <row r="558" spans="1:43" x14ac:dyDescent="0.3">
      <c r="A558">
        <v>2</v>
      </c>
      <c r="B558">
        <v>0</v>
      </c>
      <c r="C558">
        <v>0</v>
      </c>
      <c r="D558">
        <v>0</v>
      </c>
      <c r="E558" s="9">
        <v>0</v>
      </c>
      <c r="F558" s="9">
        <v>0</v>
      </c>
      <c r="G558" s="9">
        <v>0</v>
      </c>
      <c r="H558" s="9">
        <v>493.08578754360502</v>
      </c>
      <c r="I558" s="9">
        <v>-1.7670999000000001</v>
      </c>
      <c r="J558" s="9">
        <v>-1.7679640999999999</v>
      </c>
      <c r="K558" s="9">
        <v>-2.7254738999999999</v>
      </c>
      <c r="L558" s="9">
        <v>-1.0400499000000001</v>
      </c>
      <c r="M558" s="9">
        <v>-1.0400499000000001</v>
      </c>
      <c r="N558" s="9">
        <v>39</v>
      </c>
      <c r="O558" s="9">
        <v>-0.28890275903478602</v>
      </c>
      <c r="P558">
        <v>0</v>
      </c>
      <c r="Q558" s="9">
        <v>56.524997999999997</v>
      </c>
      <c r="R558" s="9">
        <v>0</v>
      </c>
      <c r="S558" s="9">
        <v>5.1051273988279204E-4</v>
      </c>
      <c r="T558" s="9">
        <v>0</v>
      </c>
      <c r="U558" s="9">
        <v>164602127.84658799</v>
      </c>
      <c r="V558" s="9">
        <v>493.08578754360502</v>
      </c>
      <c r="W558" s="9">
        <v>0.28890275903478602</v>
      </c>
      <c r="X558" s="9">
        <v>0</v>
      </c>
      <c r="Y558" s="9">
        <v>0.28890275903478602</v>
      </c>
      <c r="Z558" s="9">
        <v>0</v>
      </c>
      <c r="AA558" s="9">
        <v>0</v>
      </c>
      <c r="AB558" s="9">
        <v>4.8185401000000001E-3</v>
      </c>
      <c r="AC558" s="9">
        <v>648.68140000000005</v>
      </c>
      <c r="AQ558" s="9" t="e">
        <f>K558-#REF!</f>
        <v>#REF!</v>
      </c>
    </row>
    <row r="559" spans="1:43" x14ac:dyDescent="0.3">
      <c r="A559">
        <v>2</v>
      </c>
      <c r="B559">
        <v>0</v>
      </c>
      <c r="C559">
        <v>0</v>
      </c>
      <c r="D559">
        <v>0</v>
      </c>
      <c r="E559" s="9">
        <v>0</v>
      </c>
      <c r="F559" s="9">
        <v>0</v>
      </c>
      <c r="G559" s="9">
        <v>0</v>
      </c>
      <c r="H559" s="9">
        <v>494.08578751834199</v>
      </c>
      <c r="I559" s="9">
        <v>-1.7670014000000001</v>
      </c>
      <c r="J559" s="9">
        <v>-1.7662739999999999</v>
      </c>
      <c r="K559" s="9">
        <v>-2.7425828000000001</v>
      </c>
      <c r="L559" s="9">
        <v>-1.0426811</v>
      </c>
      <c r="M559" s="9">
        <v>-1.0426811</v>
      </c>
      <c r="N559" s="9">
        <v>39</v>
      </c>
      <c r="O559" s="9">
        <v>-0.289633633106264</v>
      </c>
      <c r="P559">
        <v>0</v>
      </c>
      <c r="Q559" s="9">
        <v>56.524997999999997</v>
      </c>
      <c r="R559" s="9">
        <v>0</v>
      </c>
      <c r="S559" s="9">
        <v>5.1180368374328402E-4</v>
      </c>
      <c r="T559" s="9">
        <v>0</v>
      </c>
      <c r="U559" s="9">
        <v>130193248.820806</v>
      </c>
      <c r="V559" s="9">
        <v>494.08578751834199</v>
      </c>
      <c r="W559" s="9">
        <v>0.289633633106264</v>
      </c>
      <c r="X559" s="9">
        <v>0</v>
      </c>
      <c r="Y559" s="9">
        <v>0.289633633106264</v>
      </c>
      <c r="Z559" s="9">
        <v>0</v>
      </c>
      <c r="AA559" s="9">
        <v>0</v>
      </c>
      <c r="AB559" s="9">
        <v>4.8441528000000003E-3</v>
      </c>
      <c r="AC559" s="9">
        <v>644.01849000000004</v>
      </c>
      <c r="AQ559" s="9" t="e">
        <f>K559-#REF!</f>
        <v>#REF!</v>
      </c>
    </row>
    <row r="560" spans="1:43" x14ac:dyDescent="0.3">
      <c r="A560">
        <v>2</v>
      </c>
      <c r="B560">
        <v>0</v>
      </c>
      <c r="C560">
        <v>0</v>
      </c>
      <c r="D560">
        <v>0</v>
      </c>
      <c r="E560" s="9">
        <v>0</v>
      </c>
      <c r="F560" s="9">
        <v>0</v>
      </c>
      <c r="G560" s="9">
        <v>0</v>
      </c>
      <c r="H560" s="9">
        <v>495.08578749307998</v>
      </c>
      <c r="I560" s="9">
        <v>-1.767144</v>
      </c>
      <c r="J560" s="9">
        <v>-1.7665632</v>
      </c>
      <c r="K560" s="9">
        <v>-2.5646334</v>
      </c>
      <c r="L560" s="9">
        <v>-1.0452714000000001</v>
      </c>
      <c r="M560" s="9">
        <v>-1.0452714000000001</v>
      </c>
      <c r="N560" s="9">
        <v>39</v>
      </c>
      <c r="O560" s="9">
        <v>-0.29035316130731498</v>
      </c>
      <c r="P560">
        <v>0</v>
      </c>
      <c r="Q560" s="9">
        <v>56.524997999999997</v>
      </c>
      <c r="R560" s="9">
        <v>0</v>
      </c>
      <c r="S560" s="9">
        <v>5.1307477435925096E-4</v>
      </c>
      <c r="T560" s="9">
        <v>0</v>
      </c>
      <c r="U560" s="9">
        <v>135406323.21891701</v>
      </c>
      <c r="V560" s="9">
        <v>495.08578749307998</v>
      </c>
      <c r="W560" s="9">
        <v>0.29035316130731498</v>
      </c>
      <c r="X560" s="9">
        <v>0</v>
      </c>
      <c r="Y560" s="9">
        <v>0.29035316130731498</v>
      </c>
      <c r="Z560" s="9">
        <v>0</v>
      </c>
      <c r="AA560" s="9">
        <v>0</v>
      </c>
      <c r="AB560" s="9">
        <v>4.5305867999999999E-3</v>
      </c>
      <c r="AC560" s="9">
        <v>688.81701999999996</v>
      </c>
      <c r="AQ560" s="9" t="e">
        <f>K560-#REF!</f>
        <v>#REF!</v>
      </c>
    </row>
    <row r="561" spans="1:43" x14ac:dyDescent="0.3">
      <c r="A561">
        <v>2</v>
      </c>
      <c r="B561">
        <v>0</v>
      </c>
      <c r="C561">
        <v>0</v>
      </c>
      <c r="D561">
        <v>0</v>
      </c>
      <c r="E561" s="9">
        <v>0</v>
      </c>
      <c r="F561" s="9">
        <v>0</v>
      </c>
      <c r="G561" s="9">
        <v>0</v>
      </c>
      <c r="H561" s="9">
        <v>496.08578746781802</v>
      </c>
      <c r="I561" s="9">
        <v>-1.7670033999999999</v>
      </c>
      <c r="J561" s="9">
        <v>-1.7670138</v>
      </c>
      <c r="K561" s="9">
        <v>-2.4866709999999999</v>
      </c>
      <c r="L561" s="9">
        <v>-1.0477874</v>
      </c>
      <c r="M561" s="9">
        <v>-1.0477874</v>
      </c>
      <c r="N561" s="9">
        <v>39</v>
      </c>
      <c r="O561" s="9">
        <v>-0.29105206736259298</v>
      </c>
      <c r="P561">
        <v>0</v>
      </c>
      <c r="Q561" s="9">
        <v>56.524997999999997</v>
      </c>
      <c r="R561" s="9">
        <v>0</v>
      </c>
      <c r="S561" s="9">
        <v>5.1430973600850502E-4</v>
      </c>
      <c r="T561" s="9">
        <v>0</v>
      </c>
      <c r="U561" s="9">
        <v>144146518.67127699</v>
      </c>
      <c r="V561" s="9">
        <v>496.08578746781802</v>
      </c>
      <c r="W561" s="9">
        <v>0.29105206736259298</v>
      </c>
      <c r="X561" s="9">
        <v>0</v>
      </c>
      <c r="Y561" s="9">
        <v>0.29105206736259298</v>
      </c>
      <c r="Z561" s="9">
        <v>0</v>
      </c>
      <c r="AA561" s="9">
        <v>0</v>
      </c>
      <c r="AB561" s="9">
        <v>4.3939818000000002E-3</v>
      </c>
      <c r="AC561" s="9">
        <v>710.59411999999998</v>
      </c>
      <c r="AQ561" s="9" t="e">
        <f>K561-#REF!</f>
        <v>#REF!</v>
      </c>
    </row>
    <row r="562" spans="1:43" x14ac:dyDescent="0.3">
      <c r="A562">
        <v>2</v>
      </c>
      <c r="B562">
        <v>0</v>
      </c>
      <c r="C562">
        <v>0</v>
      </c>
      <c r="D562">
        <v>0</v>
      </c>
      <c r="E562" s="9">
        <v>0</v>
      </c>
      <c r="F562" s="9">
        <v>0</v>
      </c>
      <c r="G562" s="9">
        <v>0</v>
      </c>
      <c r="H562" s="9">
        <v>497.08578744255601</v>
      </c>
      <c r="I562" s="9">
        <v>-1.7670425999999999</v>
      </c>
      <c r="J562" s="9">
        <v>-1.7663409999999999</v>
      </c>
      <c r="K562" s="9">
        <v>-2.5441709000000001</v>
      </c>
      <c r="L562" s="9">
        <v>-1.0503528</v>
      </c>
      <c r="M562" s="9">
        <v>-1.0503528</v>
      </c>
      <c r="N562" s="9">
        <v>39</v>
      </c>
      <c r="O562" s="9">
        <v>-0.29176466029848602</v>
      </c>
      <c r="P562">
        <v>0</v>
      </c>
      <c r="Q562" s="9">
        <v>56.524997999999997</v>
      </c>
      <c r="R562" s="9">
        <v>0</v>
      </c>
      <c r="S562" s="9">
        <v>5.15568442316439E-4</v>
      </c>
      <c r="T562" s="9">
        <v>0</v>
      </c>
      <c r="U562" s="9">
        <v>132257545.91098399</v>
      </c>
      <c r="V562" s="9">
        <v>497.08578744255601</v>
      </c>
      <c r="W562" s="9">
        <v>0.29176466029848602</v>
      </c>
      <c r="X562" s="9">
        <v>0</v>
      </c>
      <c r="Y562" s="9">
        <v>0.29176466029848602</v>
      </c>
      <c r="Z562" s="9">
        <v>0</v>
      </c>
      <c r="AA562" s="9">
        <v>0</v>
      </c>
      <c r="AB562" s="9">
        <v>4.4938731000000003E-3</v>
      </c>
      <c r="AC562" s="9">
        <v>694.26977999999997</v>
      </c>
      <c r="AQ562" s="9" t="e">
        <f>K562-#REF!</f>
        <v>#REF!</v>
      </c>
    </row>
    <row r="563" spans="1:43" x14ac:dyDescent="0.3">
      <c r="A563">
        <v>2</v>
      </c>
      <c r="B563">
        <v>0</v>
      </c>
      <c r="C563">
        <v>0</v>
      </c>
      <c r="D563">
        <v>0</v>
      </c>
      <c r="E563" s="9">
        <v>0</v>
      </c>
      <c r="F563" s="9">
        <v>0</v>
      </c>
      <c r="G563" s="9">
        <v>0</v>
      </c>
      <c r="H563" s="9">
        <v>498.085787417294</v>
      </c>
      <c r="I563" s="9">
        <v>-1.7669005</v>
      </c>
      <c r="J563" s="9">
        <v>-1.7678301000000001</v>
      </c>
      <c r="K563" s="9">
        <v>-2.5907730999999998</v>
      </c>
      <c r="L563" s="9">
        <v>-1.0528888000000001</v>
      </c>
      <c r="M563" s="9">
        <v>-1.0528888000000001</v>
      </c>
      <c r="N563" s="9">
        <v>39</v>
      </c>
      <c r="O563" s="9">
        <v>-0.29246911054029001</v>
      </c>
      <c r="P563">
        <v>0</v>
      </c>
      <c r="Q563" s="9">
        <v>56.524997999999997</v>
      </c>
      <c r="R563" s="9">
        <v>0</v>
      </c>
      <c r="S563" s="9">
        <v>5.1681375058413204E-4</v>
      </c>
      <c r="T563" s="9">
        <v>0</v>
      </c>
      <c r="U563" s="9">
        <v>163173799.023651</v>
      </c>
      <c r="V563" s="9">
        <v>498.085787417294</v>
      </c>
      <c r="W563" s="9">
        <v>0.29246911054029001</v>
      </c>
      <c r="X563" s="9">
        <v>0</v>
      </c>
      <c r="Y563" s="9">
        <v>0.29246911054029001</v>
      </c>
      <c r="Z563" s="9">
        <v>0</v>
      </c>
      <c r="AA563" s="9">
        <v>0</v>
      </c>
      <c r="AB563" s="9">
        <v>4.5800470000000003E-3</v>
      </c>
      <c r="AC563" s="9">
        <v>682.35619999999994</v>
      </c>
      <c r="AQ563" s="9" t="e">
        <f>K563-#REF!</f>
        <v>#REF!</v>
      </c>
    </row>
    <row r="564" spans="1:43" x14ac:dyDescent="0.3">
      <c r="A564">
        <v>2</v>
      </c>
      <c r="B564">
        <v>0</v>
      </c>
      <c r="C564">
        <v>0</v>
      </c>
      <c r="D564">
        <v>0</v>
      </c>
      <c r="E564" s="9">
        <v>0</v>
      </c>
      <c r="F564" s="9">
        <v>0</v>
      </c>
      <c r="G564" s="9">
        <v>0</v>
      </c>
      <c r="H564" s="9">
        <v>499.08578739203199</v>
      </c>
      <c r="I564" s="9">
        <v>-1.7670992999999999</v>
      </c>
      <c r="J564" s="9">
        <v>-1.7677946</v>
      </c>
      <c r="K564" s="9">
        <v>-2.5670719000000002</v>
      </c>
      <c r="L564" s="9">
        <v>-1.0554132000000001</v>
      </c>
      <c r="M564" s="9">
        <v>-1.0554132000000001</v>
      </c>
      <c r="N564" s="9">
        <v>39</v>
      </c>
      <c r="O564" s="9">
        <v>-0.29317035577880601</v>
      </c>
      <c r="P564">
        <v>0</v>
      </c>
      <c r="Q564" s="9">
        <v>56.524997999999997</v>
      </c>
      <c r="R564" s="9">
        <v>0</v>
      </c>
      <c r="S564" s="9">
        <v>5.1805341415976397E-4</v>
      </c>
      <c r="T564" s="9">
        <v>0</v>
      </c>
      <c r="U564" s="9">
        <v>162669464.78992</v>
      </c>
      <c r="V564" s="9">
        <v>499.08578739203199</v>
      </c>
      <c r="W564" s="9">
        <v>0.29317035577880601</v>
      </c>
      <c r="X564" s="9">
        <v>0</v>
      </c>
      <c r="Y564" s="9">
        <v>0.29317035577880601</v>
      </c>
      <c r="Z564" s="9">
        <v>0</v>
      </c>
      <c r="AA564" s="9">
        <v>0</v>
      </c>
      <c r="AB564" s="9">
        <v>4.5380560000000004E-3</v>
      </c>
      <c r="AC564" s="9">
        <v>688.64239999999995</v>
      </c>
      <c r="AQ564" s="9" t="e">
        <f>K564-#REF!</f>
        <v>#REF!</v>
      </c>
    </row>
    <row r="565" spans="1:43" x14ac:dyDescent="0.3">
      <c r="A565">
        <v>2</v>
      </c>
      <c r="B565">
        <v>0</v>
      </c>
      <c r="C565">
        <v>0</v>
      </c>
      <c r="D565">
        <v>0</v>
      </c>
      <c r="E565" s="9">
        <v>0</v>
      </c>
      <c r="F565" s="9">
        <v>0</v>
      </c>
      <c r="G565" s="9">
        <v>0</v>
      </c>
      <c r="H565" s="9">
        <v>500.08578736676998</v>
      </c>
      <c r="I565" s="9">
        <v>-1.7668914</v>
      </c>
      <c r="J565" s="9">
        <v>-1.7669071000000001</v>
      </c>
      <c r="K565" s="9">
        <v>-2.5289671</v>
      </c>
      <c r="L565" s="9">
        <v>-1.0579189</v>
      </c>
      <c r="M565" s="9">
        <v>-1.0579189</v>
      </c>
      <c r="N565" s="9">
        <v>39</v>
      </c>
      <c r="O565" s="9">
        <v>-0.29386635783321902</v>
      </c>
      <c r="P565">
        <v>0</v>
      </c>
      <c r="Q565" s="9">
        <v>56.524997999999997</v>
      </c>
      <c r="R565" s="9">
        <v>0</v>
      </c>
      <c r="S565" s="9">
        <v>5.1928321097497799E-4</v>
      </c>
      <c r="T565" s="9">
        <v>0</v>
      </c>
      <c r="U565" s="9">
        <v>143434999.416563</v>
      </c>
      <c r="V565" s="9">
        <v>500.08578736676998</v>
      </c>
      <c r="W565" s="9">
        <v>0.29386635783321902</v>
      </c>
      <c r="X565" s="9">
        <v>0</v>
      </c>
      <c r="Y565" s="9">
        <v>0.29386635783321902</v>
      </c>
      <c r="Z565" s="9">
        <v>0</v>
      </c>
      <c r="AA565" s="9">
        <v>0</v>
      </c>
      <c r="AB565" s="9">
        <v>4.4684499000000001E-3</v>
      </c>
      <c r="AC565" s="9">
        <v>698.66747999999995</v>
      </c>
      <c r="AQ565" s="9" t="e">
        <f>K565-#REF!</f>
        <v>#REF!</v>
      </c>
    </row>
    <row r="566" spans="1:43" x14ac:dyDescent="0.3">
      <c r="A566">
        <v>2</v>
      </c>
      <c r="B566">
        <v>0</v>
      </c>
      <c r="C566">
        <v>0</v>
      </c>
      <c r="D566">
        <v>0</v>
      </c>
      <c r="E566" s="9">
        <v>0</v>
      </c>
      <c r="F566" s="9">
        <v>0</v>
      </c>
      <c r="G566" s="9">
        <v>0</v>
      </c>
      <c r="H566" s="9">
        <v>501.08578734150802</v>
      </c>
      <c r="I566" s="9">
        <v>-1.7671132000000001</v>
      </c>
      <c r="J566" s="9">
        <v>-1.7664048999999999</v>
      </c>
      <c r="K566" s="9">
        <v>-2.5063710000000001</v>
      </c>
      <c r="L566" s="9">
        <v>-1.0604503000000001</v>
      </c>
      <c r="M566" s="9">
        <v>-1.0604503000000001</v>
      </c>
      <c r="N566" s="9">
        <v>39</v>
      </c>
      <c r="O566" s="9">
        <v>-0.294569530556473</v>
      </c>
      <c r="P566">
        <v>0</v>
      </c>
      <c r="Q566" s="9">
        <v>56.524997999999997</v>
      </c>
      <c r="R566" s="9">
        <v>0</v>
      </c>
      <c r="S566" s="9">
        <v>5.2052529254276896E-4</v>
      </c>
      <c r="T566" s="9">
        <v>0</v>
      </c>
      <c r="U566" s="9">
        <v>134612038.52817899</v>
      </c>
      <c r="V566" s="9">
        <v>501.08578734150802</v>
      </c>
      <c r="W566" s="9">
        <v>0.294569530556473</v>
      </c>
      <c r="X566" s="9">
        <v>0</v>
      </c>
      <c r="Y566" s="9">
        <v>0.294569530556473</v>
      </c>
      <c r="Z566" s="9">
        <v>0</v>
      </c>
      <c r="AA566" s="9">
        <v>0</v>
      </c>
      <c r="AB566" s="9">
        <v>4.4272657999999999E-3</v>
      </c>
      <c r="AC566" s="9">
        <v>704.76593000000003</v>
      </c>
      <c r="AQ566" s="9" t="e">
        <f>K566-#REF!</f>
        <v>#REF!</v>
      </c>
    </row>
    <row r="567" spans="1:43" x14ac:dyDescent="0.3">
      <c r="A567">
        <v>2</v>
      </c>
      <c r="B567">
        <v>0</v>
      </c>
      <c r="C567">
        <v>0</v>
      </c>
      <c r="D567">
        <v>0</v>
      </c>
      <c r="E567" s="9">
        <v>0</v>
      </c>
      <c r="F567" s="9">
        <v>0</v>
      </c>
      <c r="G567" s="9">
        <v>0</v>
      </c>
      <c r="H567" s="9">
        <v>502.08578731624499</v>
      </c>
      <c r="I567" s="9">
        <v>-1.7668379999999999</v>
      </c>
      <c r="J567" s="9">
        <v>-1.7664015</v>
      </c>
      <c r="K567" s="9">
        <v>-2.4407543999999999</v>
      </c>
      <c r="L567" s="9">
        <v>-1.0628854000000001</v>
      </c>
      <c r="M567" s="9">
        <v>-1.0628854000000001</v>
      </c>
      <c r="N567" s="9">
        <v>39</v>
      </c>
      <c r="O567" s="9">
        <v>-0.29524595085062499</v>
      </c>
      <c r="P567">
        <v>0</v>
      </c>
      <c r="Q567" s="9">
        <v>56.524997999999997</v>
      </c>
      <c r="R567" s="9">
        <v>0</v>
      </c>
      <c r="S567" s="9">
        <v>5.21720110166571E-4</v>
      </c>
      <c r="T567" s="9">
        <v>0</v>
      </c>
      <c r="U567" s="9">
        <v>134864005.97445801</v>
      </c>
      <c r="V567" s="9">
        <v>502.08578731624499</v>
      </c>
      <c r="W567" s="9">
        <v>0.29524595085062499</v>
      </c>
      <c r="X567" s="9">
        <v>0</v>
      </c>
      <c r="Y567" s="9">
        <v>0.29524595085062499</v>
      </c>
      <c r="Z567" s="9">
        <v>0</v>
      </c>
      <c r="AA567" s="9">
        <v>0</v>
      </c>
      <c r="AB567" s="9">
        <v>4.3113524999999998E-3</v>
      </c>
      <c r="AC567" s="9">
        <v>723.71130000000005</v>
      </c>
      <c r="AQ567" s="9" t="e">
        <f>K567-#REF!</f>
        <v>#REF!</v>
      </c>
    </row>
    <row r="568" spans="1:43" x14ac:dyDescent="0.3">
      <c r="A568">
        <v>2</v>
      </c>
      <c r="B568">
        <v>0</v>
      </c>
      <c r="C568">
        <v>0</v>
      </c>
      <c r="D568">
        <v>0</v>
      </c>
      <c r="E568" s="9">
        <v>0</v>
      </c>
      <c r="F568" s="9">
        <v>0</v>
      </c>
      <c r="G568" s="9">
        <v>0</v>
      </c>
      <c r="H568" s="9">
        <v>503.08578729098298</v>
      </c>
      <c r="I568" s="9">
        <v>-1.767029</v>
      </c>
      <c r="J568" s="9">
        <v>-1.7665952</v>
      </c>
      <c r="K568" s="9">
        <v>-2.4393446000000001</v>
      </c>
      <c r="L568" s="9">
        <v>-1.0653144000000001</v>
      </c>
      <c r="M568" s="9">
        <v>-1.0653144000000001</v>
      </c>
      <c r="N568" s="9">
        <v>39</v>
      </c>
      <c r="O568" s="9">
        <v>-0.295920661708162</v>
      </c>
      <c r="P568">
        <v>0</v>
      </c>
      <c r="Q568" s="9">
        <v>56.524997999999997</v>
      </c>
      <c r="R568" s="9">
        <v>0</v>
      </c>
      <c r="S568" s="9">
        <v>5.2291207539886602E-4</v>
      </c>
      <c r="T568" s="9">
        <v>0</v>
      </c>
      <c r="U568" s="9">
        <v>138578391.747381</v>
      </c>
      <c r="V568" s="9">
        <v>503.08578729098298</v>
      </c>
      <c r="W568" s="9">
        <v>0.295920661708162</v>
      </c>
      <c r="X568" s="9">
        <v>0</v>
      </c>
      <c r="Y568" s="9">
        <v>0.295920661708162</v>
      </c>
      <c r="Z568" s="9">
        <v>0</v>
      </c>
      <c r="AA568" s="9">
        <v>0</v>
      </c>
      <c r="AB568" s="9">
        <v>4.3093348E-3</v>
      </c>
      <c r="AC568" s="9">
        <v>724.20898</v>
      </c>
      <c r="AQ568" s="9" t="e">
        <f>K568-#REF!</f>
        <v>#REF!</v>
      </c>
    </row>
    <row r="569" spans="1:43" x14ac:dyDescent="0.3">
      <c r="A569">
        <v>2</v>
      </c>
      <c r="B569">
        <v>0</v>
      </c>
      <c r="C569">
        <v>0</v>
      </c>
      <c r="D569">
        <v>0</v>
      </c>
      <c r="E569" s="9">
        <v>0</v>
      </c>
      <c r="F569" s="9">
        <v>0</v>
      </c>
      <c r="G569" s="9">
        <v>0</v>
      </c>
      <c r="H569" s="9">
        <v>504.08578726572102</v>
      </c>
      <c r="I569" s="9">
        <v>-1.7671555999999999</v>
      </c>
      <c r="J569" s="9">
        <v>-1.7671977000000001</v>
      </c>
      <c r="K569" s="9">
        <v>-2.4418213</v>
      </c>
      <c r="L569" s="9">
        <v>-1.0677444</v>
      </c>
      <c r="M569" s="9">
        <v>-1.0677444</v>
      </c>
      <c r="N569" s="9">
        <v>39</v>
      </c>
      <c r="O569" s="9">
        <v>-0.296595655332969</v>
      </c>
      <c r="P569">
        <v>0</v>
      </c>
      <c r="Q569" s="9">
        <v>56.524997999999997</v>
      </c>
      <c r="R569" s="9">
        <v>0</v>
      </c>
      <c r="S569" s="9">
        <v>5.2410491528927803E-4</v>
      </c>
      <c r="T569" s="9">
        <v>0</v>
      </c>
      <c r="U569" s="9">
        <v>150705649.61433801</v>
      </c>
      <c r="V569" s="9">
        <v>504.08578726572102</v>
      </c>
      <c r="W569" s="9">
        <v>0.296595655332969</v>
      </c>
      <c r="X569" s="9">
        <v>0</v>
      </c>
      <c r="Y569" s="9">
        <v>0.296595655332969</v>
      </c>
      <c r="Z569" s="9">
        <v>0</v>
      </c>
      <c r="AA569" s="9">
        <v>0</v>
      </c>
      <c r="AB569" s="9">
        <v>4.3151811999999996E-3</v>
      </c>
      <c r="AC569" s="9">
        <v>723.72113000000002</v>
      </c>
      <c r="AQ569" s="9" t="e">
        <f>K569-#REF!</f>
        <v>#REF!</v>
      </c>
    </row>
    <row r="570" spans="1:43" x14ac:dyDescent="0.3">
      <c r="A570">
        <v>2</v>
      </c>
      <c r="B570">
        <v>0</v>
      </c>
      <c r="C570">
        <v>0</v>
      </c>
      <c r="D570">
        <v>0</v>
      </c>
      <c r="E570" s="9">
        <v>0</v>
      </c>
      <c r="F570" s="9">
        <v>0</v>
      </c>
      <c r="G570" s="9">
        <v>0</v>
      </c>
      <c r="H570" s="9">
        <v>505.08578724045901</v>
      </c>
      <c r="I570" s="9">
        <v>-1.7668784</v>
      </c>
      <c r="J570" s="9">
        <v>-1.7661468</v>
      </c>
      <c r="K570" s="9">
        <v>-2.4390781000000001</v>
      </c>
      <c r="L570" s="9">
        <v>-1.0701784999999999</v>
      </c>
      <c r="M570" s="9">
        <v>-1.0701784999999999</v>
      </c>
      <c r="N570" s="9">
        <v>39</v>
      </c>
      <c r="O570" s="9">
        <v>-0.297271814697457</v>
      </c>
      <c r="P570">
        <v>0</v>
      </c>
      <c r="Q570" s="9">
        <v>56.524997999999997</v>
      </c>
      <c r="R570" s="9">
        <v>0</v>
      </c>
      <c r="S570" s="9">
        <v>5.2529909272748499E-4</v>
      </c>
      <c r="T570" s="9">
        <v>0</v>
      </c>
      <c r="U570" s="9">
        <v>131537578.610737</v>
      </c>
      <c r="V570" s="9">
        <v>505.08578724045901</v>
      </c>
      <c r="W570" s="9">
        <v>0.297271814697457</v>
      </c>
      <c r="X570" s="9">
        <v>0</v>
      </c>
      <c r="Y570" s="9">
        <v>0.297271814697457</v>
      </c>
      <c r="Z570" s="9">
        <v>0</v>
      </c>
      <c r="AA570" s="9">
        <v>0</v>
      </c>
      <c r="AB570" s="9">
        <v>4.3077697000000002E-3</v>
      </c>
      <c r="AC570" s="9">
        <v>724.10424999999998</v>
      </c>
      <c r="AQ570" s="9" t="e">
        <f>K570-#REF!</f>
        <v>#REF!</v>
      </c>
    </row>
    <row r="571" spans="1:43" x14ac:dyDescent="0.3">
      <c r="A571">
        <v>2</v>
      </c>
      <c r="B571">
        <v>0</v>
      </c>
      <c r="C571">
        <v>0</v>
      </c>
      <c r="D571">
        <v>0</v>
      </c>
      <c r="E571" s="9">
        <v>0</v>
      </c>
      <c r="F571" s="9">
        <v>0</v>
      </c>
      <c r="G571" s="9">
        <v>0</v>
      </c>
      <c r="H571" s="9">
        <v>506.085787215197</v>
      </c>
      <c r="I571" s="9">
        <v>-1.7668444999999999</v>
      </c>
      <c r="J571" s="9">
        <v>-1.7665698999999999</v>
      </c>
      <c r="K571" s="9">
        <v>-2.4846892</v>
      </c>
      <c r="L571" s="9">
        <v>-1.0725994000000001</v>
      </c>
      <c r="M571" s="9">
        <v>-1.0725994000000001</v>
      </c>
      <c r="N571" s="9">
        <v>39</v>
      </c>
      <c r="O571" s="9">
        <v>-0.29794429011089901</v>
      </c>
      <c r="P571">
        <v>0</v>
      </c>
      <c r="Q571" s="9">
        <v>56.524997999999997</v>
      </c>
      <c r="R571" s="9">
        <v>0</v>
      </c>
      <c r="S571" s="9">
        <v>5.2648706298731205E-4</v>
      </c>
      <c r="T571" s="9">
        <v>0</v>
      </c>
      <c r="U571" s="9">
        <v>139066712.211483</v>
      </c>
      <c r="V571" s="9">
        <v>506.085787215197</v>
      </c>
      <c r="W571" s="9">
        <v>0.29794429011089901</v>
      </c>
      <c r="X571" s="9">
        <v>0</v>
      </c>
      <c r="Y571" s="9">
        <v>0.29794429011089901</v>
      </c>
      <c r="Z571" s="9">
        <v>0</v>
      </c>
      <c r="AA571" s="9">
        <v>0</v>
      </c>
      <c r="AB571" s="9">
        <v>4.3893773000000004E-3</v>
      </c>
      <c r="AC571" s="9">
        <v>710.98224000000005</v>
      </c>
      <c r="AQ571" s="9" t="e">
        <f>K571-#REF!</f>
        <v>#REF!</v>
      </c>
    </row>
    <row r="572" spans="1:43" x14ac:dyDescent="0.3">
      <c r="A572">
        <v>2</v>
      </c>
      <c r="B572">
        <v>0</v>
      </c>
      <c r="C572">
        <v>0</v>
      </c>
      <c r="D572">
        <v>0</v>
      </c>
      <c r="E572" s="9">
        <v>0</v>
      </c>
      <c r="F572" s="9">
        <v>0</v>
      </c>
      <c r="G572" s="9">
        <v>0</v>
      </c>
      <c r="H572" s="9">
        <v>507.08578718993499</v>
      </c>
      <c r="I572" s="9">
        <v>-1.7668406999999999</v>
      </c>
      <c r="J572" s="9">
        <v>-1.7677414</v>
      </c>
      <c r="K572" s="9">
        <v>-2.4399543000000001</v>
      </c>
      <c r="L572" s="9">
        <v>-1.0750666</v>
      </c>
      <c r="M572" s="9">
        <v>-1.0750666</v>
      </c>
      <c r="N572" s="9">
        <v>39</v>
      </c>
      <c r="O572" s="9">
        <v>-0.29862961292123102</v>
      </c>
      <c r="P572">
        <v>0</v>
      </c>
      <c r="Q572" s="9">
        <v>56.524997999999997</v>
      </c>
      <c r="R572" s="9">
        <v>0</v>
      </c>
      <c r="S572" s="9">
        <v>5.2769853324945496E-4</v>
      </c>
      <c r="T572" s="9">
        <v>0</v>
      </c>
      <c r="U572" s="9">
        <v>164351806.67656699</v>
      </c>
      <c r="V572" s="9">
        <v>507.08578718993499</v>
      </c>
      <c r="W572" s="9">
        <v>0.29862961292123102</v>
      </c>
      <c r="X572" s="9">
        <v>0</v>
      </c>
      <c r="Y572" s="9">
        <v>0.29862961292123102</v>
      </c>
      <c r="Z572" s="9">
        <v>0</v>
      </c>
      <c r="AA572" s="9">
        <v>0</v>
      </c>
      <c r="AB572" s="9">
        <v>4.3132081999999999E-3</v>
      </c>
      <c r="AC572" s="9">
        <v>724.49779999999998</v>
      </c>
      <c r="AQ572" s="9" t="e">
        <f>K572-#REF!</f>
        <v>#REF!</v>
      </c>
    </row>
    <row r="573" spans="1:43" x14ac:dyDescent="0.3">
      <c r="A573">
        <v>2</v>
      </c>
      <c r="B573">
        <v>0</v>
      </c>
      <c r="C573">
        <v>0</v>
      </c>
      <c r="D573">
        <v>0</v>
      </c>
      <c r="E573" s="9">
        <v>0</v>
      </c>
      <c r="F573" s="9">
        <v>0</v>
      </c>
      <c r="G573" s="9">
        <v>0</v>
      </c>
      <c r="H573" s="9">
        <v>508.08578716467298</v>
      </c>
      <c r="I573" s="9">
        <v>-1.7669543000000001</v>
      </c>
      <c r="J573" s="9">
        <v>-1.7684302000000001</v>
      </c>
      <c r="K573" s="9">
        <v>-2.4268844000000001</v>
      </c>
      <c r="L573" s="9">
        <v>-1.0774337</v>
      </c>
      <c r="M573" s="9">
        <v>-1.0774337</v>
      </c>
      <c r="N573" s="9">
        <v>39</v>
      </c>
      <c r="O573" s="9">
        <v>-0.29928714200790002</v>
      </c>
      <c r="P573">
        <v>0</v>
      </c>
      <c r="Q573" s="9">
        <v>56.524997999999997</v>
      </c>
      <c r="R573" s="9">
        <v>0</v>
      </c>
      <c r="S573" s="9">
        <v>5.2886134434121899E-4</v>
      </c>
      <c r="T573" s="9">
        <v>0</v>
      </c>
      <c r="U573" s="9">
        <v>184099259.57307601</v>
      </c>
      <c r="V573" s="9">
        <v>508.08578716467298</v>
      </c>
      <c r="W573" s="9">
        <v>0.29928714200790002</v>
      </c>
      <c r="X573" s="9">
        <v>0</v>
      </c>
      <c r="Y573" s="9">
        <v>0.29928714200790002</v>
      </c>
      <c r="Z573" s="9">
        <v>0</v>
      </c>
      <c r="AA573" s="9">
        <v>0</v>
      </c>
      <c r="AB573" s="9">
        <v>4.2917755999999996E-3</v>
      </c>
      <c r="AC573" s="9">
        <v>728.68335000000002</v>
      </c>
      <c r="AQ573" s="9" t="e">
        <f>K573-#REF!</f>
        <v>#REF!</v>
      </c>
    </row>
    <row r="574" spans="1:43" x14ac:dyDescent="0.3">
      <c r="A574">
        <v>2</v>
      </c>
      <c r="B574">
        <v>0</v>
      </c>
      <c r="C574">
        <v>0</v>
      </c>
      <c r="D574">
        <v>0</v>
      </c>
      <c r="E574" s="9">
        <v>0</v>
      </c>
      <c r="F574" s="9">
        <v>0</v>
      </c>
      <c r="G574" s="9">
        <v>0</v>
      </c>
      <c r="H574" s="9">
        <v>509.08578713941102</v>
      </c>
      <c r="I574" s="9">
        <v>-1.7671205999999999</v>
      </c>
      <c r="J574" s="9">
        <v>-1.7685481000000001</v>
      </c>
      <c r="K574" s="9">
        <v>-2.4199492999999999</v>
      </c>
      <c r="L574" s="9">
        <v>-1.0798167000000001</v>
      </c>
      <c r="M574" s="9">
        <v>-1.0798167000000001</v>
      </c>
      <c r="N574" s="9">
        <v>39</v>
      </c>
      <c r="O574" s="9">
        <v>-0.299949084867907</v>
      </c>
      <c r="P574">
        <v>0</v>
      </c>
      <c r="Q574" s="9">
        <v>56.524997999999997</v>
      </c>
      <c r="R574" s="9">
        <v>0</v>
      </c>
      <c r="S574" s="9">
        <v>5.3003202185537802E-4</v>
      </c>
      <c r="T574" s="9">
        <v>0</v>
      </c>
      <c r="U574" s="9">
        <v>188299741.28461</v>
      </c>
      <c r="V574" s="9">
        <v>509.08578713941102</v>
      </c>
      <c r="W574" s="9">
        <v>0.299949084867907</v>
      </c>
      <c r="X574" s="9">
        <v>0</v>
      </c>
      <c r="Y574" s="9">
        <v>0.299949084867907</v>
      </c>
      <c r="Z574" s="9">
        <v>0</v>
      </c>
      <c r="AA574" s="9">
        <v>0</v>
      </c>
      <c r="AB574" s="9">
        <v>4.2797970000000001E-3</v>
      </c>
      <c r="AC574" s="9">
        <v>730.82030999999995</v>
      </c>
      <c r="AQ574" s="9" t="e">
        <f>K574-#REF!</f>
        <v>#REF!</v>
      </c>
    </row>
    <row r="575" spans="1:43" x14ac:dyDescent="0.3">
      <c r="A575">
        <v>2</v>
      </c>
      <c r="B575">
        <v>0</v>
      </c>
      <c r="C575">
        <v>0</v>
      </c>
      <c r="D575">
        <v>0</v>
      </c>
      <c r="E575" s="9">
        <v>0</v>
      </c>
      <c r="F575" s="9">
        <v>0</v>
      </c>
      <c r="G575" s="9">
        <v>0</v>
      </c>
      <c r="H575" s="9">
        <v>510.08578711414799</v>
      </c>
      <c r="I575" s="9">
        <v>-1.7670418999999999</v>
      </c>
      <c r="J575" s="9">
        <v>-1.7674677000000001</v>
      </c>
      <c r="K575" s="9">
        <v>-2.3267829</v>
      </c>
      <c r="L575" s="9">
        <v>-1.0822103999999999</v>
      </c>
      <c r="M575" s="9">
        <v>-1.0822103999999999</v>
      </c>
      <c r="N575" s="9">
        <v>39</v>
      </c>
      <c r="O575" s="9">
        <v>-0.30061400940346</v>
      </c>
      <c r="P575">
        <v>0</v>
      </c>
      <c r="Q575" s="9">
        <v>56.524997999999997</v>
      </c>
      <c r="R575" s="9">
        <v>0</v>
      </c>
      <c r="S575" s="9">
        <v>5.3120725167508996E-4</v>
      </c>
      <c r="T575" s="9">
        <v>0</v>
      </c>
      <c r="U575" s="9">
        <v>158799312.60667101</v>
      </c>
      <c r="V575" s="9">
        <v>510.08578711414799</v>
      </c>
      <c r="W575" s="9">
        <v>0.30061400940346</v>
      </c>
      <c r="X575" s="9">
        <v>0</v>
      </c>
      <c r="Y575" s="9">
        <v>0.30061400940346</v>
      </c>
      <c r="Z575" s="9">
        <v>0</v>
      </c>
      <c r="AA575" s="9">
        <v>0</v>
      </c>
      <c r="AB575" s="9">
        <v>4.1125136999999997E-3</v>
      </c>
      <c r="AC575" s="9">
        <v>759.61865</v>
      </c>
      <c r="AQ575" s="9" t="e">
        <f>K575-#REF!</f>
        <v>#REF!</v>
      </c>
    </row>
    <row r="576" spans="1:43" x14ac:dyDescent="0.3">
      <c r="A576">
        <v>2</v>
      </c>
      <c r="B576">
        <v>0</v>
      </c>
      <c r="C576">
        <v>0</v>
      </c>
      <c r="D576">
        <v>0</v>
      </c>
      <c r="E576" s="9">
        <v>0</v>
      </c>
      <c r="F576" s="9">
        <v>0</v>
      </c>
      <c r="G576" s="9">
        <v>0</v>
      </c>
      <c r="H576" s="9">
        <v>511.08578708888598</v>
      </c>
      <c r="I576" s="9">
        <v>-1.7670345000000001</v>
      </c>
      <c r="J576" s="9">
        <v>-1.7676262</v>
      </c>
      <c r="K576" s="9">
        <v>-2.4252839000000002</v>
      </c>
      <c r="L576" s="9">
        <v>-1.0845879</v>
      </c>
      <c r="M576" s="9">
        <v>-1.0845879</v>
      </c>
      <c r="N576" s="9">
        <v>39</v>
      </c>
      <c r="O576" s="9">
        <v>-0.30127441219298701</v>
      </c>
      <c r="P576">
        <v>0</v>
      </c>
      <c r="Q576" s="9">
        <v>56.524997999999997</v>
      </c>
      <c r="R576" s="9">
        <v>0</v>
      </c>
      <c r="S576" s="9">
        <v>5.3237462640061601E-4</v>
      </c>
      <c r="T576" s="9">
        <v>0</v>
      </c>
      <c r="U576" s="9">
        <v>162935987.38413301</v>
      </c>
      <c r="V576" s="9">
        <v>511.08578708888598</v>
      </c>
      <c r="W576" s="9">
        <v>0.30127441219298701</v>
      </c>
      <c r="X576" s="9">
        <v>0</v>
      </c>
      <c r="Y576" s="9">
        <v>0.30127441219298701</v>
      </c>
      <c r="Z576" s="9">
        <v>0</v>
      </c>
      <c r="AA576" s="9">
        <v>0</v>
      </c>
      <c r="AB576" s="9">
        <v>4.2869952000000001E-3</v>
      </c>
      <c r="AC576" s="9">
        <v>728.83270000000005</v>
      </c>
      <c r="AQ576" s="9" t="e">
        <f>K576-#REF!</f>
        <v>#REF!</v>
      </c>
    </row>
    <row r="577" spans="1:43" x14ac:dyDescent="0.3">
      <c r="A577">
        <v>2</v>
      </c>
      <c r="B577">
        <v>0</v>
      </c>
      <c r="C577">
        <v>0</v>
      </c>
      <c r="D577">
        <v>0</v>
      </c>
      <c r="E577" s="9">
        <v>0</v>
      </c>
      <c r="F577" s="9">
        <v>0</v>
      </c>
      <c r="G577" s="9">
        <v>0</v>
      </c>
      <c r="H577" s="9">
        <v>512.08578706362402</v>
      </c>
      <c r="I577" s="9">
        <v>-1.7670629</v>
      </c>
      <c r="J577" s="9">
        <v>-1.7685398000000001</v>
      </c>
      <c r="K577" s="9">
        <v>-2.3757476999999998</v>
      </c>
      <c r="L577" s="9">
        <v>-1.0869766000000001</v>
      </c>
      <c r="M577" s="9">
        <v>-1.0869766000000001</v>
      </c>
      <c r="N577" s="9">
        <v>39</v>
      </c>
      <c r="O577" s="9">
        <v>-0.301937956032163</v>
      </c>
      <c r="P577">
        <v>0</v>
      </c>
      <c r="Q577" s="9">
        <v>56.524997999999997</v>
      </c>
      <c r="R577" s="9">
        <v>0</v>
      </c>
      <c r="S577" s="9">
        <v>5.3354810940938E-4</v>
      </c>
      <c r="T577" s="9">
        <v>0</v>
      </c>
      <c r="U577" s="9">
        <v>189272879.138769</v>
      </c>
      <c r="V577" s="9">
        <v>512.08578706362402</v>
      </c>
      <c r="W577" s="9">
        <v>0.301937956032163</v>
      </c>
      <c r="X577" s="9">
        <v>0</v>
      </c>
      <c r="Y577" s="9">
        <v>0.301937956032163</v>
      </c>
      <c r="Z577" s="9">
        <v>0</v>
      </c>
      <c r="AA577" s="9">
        <v>0</v>
      </c>
      <c r="AB577" s="9">
        <v>4.2016045E-3</v>
      </c>
      <c r="AC577" s="9">
        <v>744.41399999999999</v>
      </c>
      <c r="AQ577" s="9" t="e">
        <f>K577-#REF!</f>
        <v>#REF!</v>
      </c>
    </row>
    <row r="578" spans="1:43" x14ac:dyDescent="0.3">
      <c r="A578">
        <v>2</v>
      </c>
      <c r="B578">
        <v>0</v>
      </c>
      <c r="C578">
        <v>0</v>
      </c>
      <c r="D578">
        <v>0</v>
      </c>
      <c r="E578" s="9">
        <v>0</v>
      </c>
      <c r="F578" s="9">
        <v>0</v>
      </c>
      <c r="G578" s="9">
        <v>0</v>
      </c>
      <c r="H578" s="9">
        <v>513.08578703836201</v>
      </c>
      <c r="I578" s="9">
        <v>-1.7668401</v>
      </c>
      <c r="J578" s="9">
        <v>-1.7667549</v>
      </c>
      <c r="K578" s="9">
        <v>-2.4481468</v>
      </c>
      <c r="L578" s="9">
        <v>-1.0893428000000001</v>
      </c>
      <c r="M578" s="9">
        <v>-1.0893428000000001</v>
      </c>
      <c r="N578" s="9">
        <v>39</v>
      </c>
      <c r="O578" s="9">
        <v>-0.302595241372552</v>
      </c>
      <c r="P578">
        <v>0</v>
      </c>
      <c r="Q578" s="9">
        <v>56.524997999999997</v>
      </c>
      <c r="R578" s="9">
        <v>0</v>
      </c>
      <c r="S578" s="9">
        <v>5.3470935085228003E-4</v>
      </c>
      <c r="T578" s="9">
        <v>0</v>
      </c>
      <c r="U578" s="9">
        <v>144708784.207623</v>
      </c>
      <c r="V578" s="9">
        <v>513.08578703836201</v>
      </c>
      <c r="W578" s="9">
        <v>0.302595241372552</v>
      </c>
      <c r="X578" s="9">
        <v>0</v>
      </c>
      <c r="Y578" s="9">
        <v>0.302595241372552</v>
      </c>
      <c r="Z578" s="9">
        <v>0</v>
      </c>
      <c r="AA578" s="9">
        <v>0</v>
      </c>
      <c r="AB578" s="9">
        <v>4.3252752999999996E-3</v>
      </c>
      <c r="AC578" s="9">
        <v>721.67029000000002</v>
      </c>
      <c r="AQ578" s="9" t="e">
        <f>K578-#REF!</f>
        <v>#REF!</v>
      </c>
    </row>
    <row r="579" spans="1:43" x14ac:dyDescent="0.3">
      <c r="A579">
        <v>2</v>
      </c>
      <c r="B579">
        <v>0</v>
      </c>
      <c r="C579">
        <v>0</v>
      </c>
      <c r="D579">
        <v>0</v>
      </c>
      <c r="E579" s="9">
        <v>0</v>
      </c>
      <c r="F579" s="9">
        <v>0</v>
      </c>
      <c r="G579" s="9">
        <v>0</v>
      </c>
      <c r="H579" s="9">
        <v>514.0857870131</v>
      </c>
      <c r="I579" s="9">
        <v>-1.7671646999999999</v>
      </c>
      <c r="J579" s="9">
        <v>-1.7657773000000001</v>
      </c>
      <c r="K579" s="9">
        <v>-2.3469783999999998</v>
      </c>
      <c r="L579" s="9">
        <v>-1.0916783999999999</v>
      </c>
      <c r="M579" s="9">
        <v>-1.0916783999999999</v>
      </c>
      <c r="N579" s="9">
        <v>39</v>
      </c>
      <c r="O579" s="9">
        <v>-0.30324399835850802</v>
      </c>
      <c r="P579">
        <v>0</v>
      </c>
      <c r="Q579" s="9">
        <v>56.524997999999997</v>
      </c>
      <c r="R579" s="9">
        <v>0</v>
      </c>
      <c r="S579" s="9">
        <v>5.3585492264807599E-4</v>
      </c>
      <c r="T579" s="9">
        <v>0</v>
      </c>
      <c r="U579" s="9">
        <v>128352050.654479</v>
      </c>
      <c r="V579" s="9">
        <v>514.0857870131</v>
      </c>
      <c r="W579" s="9">
        <v>0.30324399835850802</v>
      </c>
      <c r="X579" s="9">
        <v>0</v>
      </c>
      <c r="Y579" s="9">
        <v>0.30324399835850802</v>
      </c>
      <c r="Z579" s="9">
        <v>0</v>
      </c>
      <c r="AA579" s="9">
        <v>0</v>
      </c>
      <c r="AB579" s="9">
        <v>4.1442416000000001E-3</v>
      </c>
      <c r="AC579" s="9">
        <v>752.36199999999997</v>
      </c>
      <c r="AQ579" s="9" t="e">
        <f>K579-#REF!</f>
        <v>#REF!</v>
      </c>
    </row>
    <row r="580" spans="1:43" x14ac:dyDescent="0.3">
      <c r="A580">
        <v>2</v>
      </c>
      <c r="B580">
        <v>0</v>
      </c>
      <c r="C580">
        <v>0</v>
      </c>
      <c r="D580">
        <v>0</v>
      </c>
      <c r="E580" s="9">
        <v>0</v>
      </c>
      <c r="F580" s="9">
        <v>0</v>
      </c>
      <c r="G580" s="9">
        <v>0</v>
      </c>
      <c r="H580" s="9">
        <v>515.08578698783799</v>
      </c>
      <c r="I580" s="9">
        <v>-1.76712</v>
      </c>
      <c r="J580" s="9">
        <v>-1.7667911999999999</v>
      </c>
      <c r="K580" s="9">
        <v>-2.3375284999999999</v>
      </c>
      <c r="L580" s="9">
        <v>-1.0940145999999999</v>
      </c>
      <c r="M580" s="9">
        <v>-1.0940145999999999</v>
      </c>
      <c r="N580" s="9">
        <v>39</v>
      </c>
      <c r="O580" s="9">
        <v>-0.30389296752875999</v>
      </c>
      <c r="P580">
        <v>0</v>
      </c>
      <c r="Q580" s="9">
        <v>56.524997999999997</v>
      </c>
      <c r="R580" s="9">
        <v>0</v>
      </c>
      <c r="S580" s="9">
        <v>5.3700150323879303E-4</v>
      </c>
      <c r="T580" s="9">
        <v>0</v>
      </c>
      <c r="U580" s="9">
        <v>146034726.58529601</v>
      </c>
      <c r="V580" s="9">
        <v>515.08578698783799</v>
      </c>
      <c r="W580" s="9">
        <v>0.30389296752875999</v>
      </c>
      <c r="X580" s="9">
        <v>0</v>
      </c>
      <c r="Y580" s="9">
        <v>0.30389296752875999</v>
      </c>
      <c r="Z580" s="9">
        <v>0</v>
      </c>
      <c r="AA580" s="9">
        <v>0</v>
      </c>
      <c r="AB580" s="9">
        <v>4.1299248000000004E-3</v>
      </c>
      <c r="AC580" s="9">
        <v>755.83727999999996</v>
      </c>
      <c r="AQ580" s="9" t="e">
        <f>K580-#REF!</f>
        <v>#REF!</v>
      </c>
    </row>
    <row r="581" spans="1:43" x14ac:dyDescent="0.3">
      <c r="A581">
        <v>2</v>
      </c>
      <c r="B581">
        <v>0</v>
      </c>
      <c r="C581">
        <v>0</v>
      </c>
      <c r="D581">
        <v>0</v>
      </c>
      <c r="E581" s="9">
        <v>0</v>
      </c>
      <c r="F581" s="9">
        <v>0</v>
      </c>
      <c r="G581" s="9">
        <v>0</v>
      </c>
      <c r="H581" s="9">
        <v>516.08578696257598</v>
      </c>
      <c r="I581" s="9">
        <v>-1.7671026000000001</v>
      </c>
      <c r="J581" s="9">
        <v>-1.7686976000000001</v>
      </c>
      <c r="K581" s="9">
        <v>-2.1104999000000002</v>
      </c>
      <c r="L581" s="9">
        <v>-1.0962936000000001</v>
      </c>
      <c r="M581" s="9">
        <v>-1.0962936000000001</v>
      </c>
      <c r="N581" s="9">
        <v>39</v>
      </c>
      <c r="O581" s="9">
        <v>-0.30452597562024902</v>
      </c>
      <c r="P581">
        <v>0</v>
      </c>
      <c r="Q581" s="9">
        <v>56.524997999999997</v>
      </c>
      <c r="R581" s="9">
        <v>0</v>
      </c>
      <c r="S581" s="9">
        <v>5.3812114974797695E-4</v>
      </c>
      <c r="T581" s="9">
        <v>0</v>
      </c>
      <c r="U581" s="9">
        <v>196289866.32227701</v>
      </c>
      <c r="V581" s="9">
        <v>516.08578696257598</v>
      </c>
      <c r="W581" s="9">
        <v>0.30452597562024902</v>
      </c>
      <c r="X581" s="9">
        <v>0</v>
      </c>
      <c r="Y581" s="9">
        <v>0.30452597562024902</v>
      </c>
      <c r="Z581" s="9">
        <v>0</v>
      </c>
      <c r="AA581" s="9">
        <v>0</v>
      </c>
      <c r="AB581" s="9">
        <v>3.7328360999999998E-3</v>
      </c>
      <c r="AC581" s="9">
        <v>838.04681000000005</v>
      </c>
      <c r="AQ581" s="9" t="e">
        <f>K581-#REF!</f>
        <v>#REF!</v>
      </c>
    </row>
    <row r="582" spans="1:43" x14ac:dyDescent="0.3">
      <c r="A582">
        <v>2</v>
      </c>
      <c r="B582">
        <v>0</v>
      </c>
      <c r="C582">
        <v>0</v>
      </c>
      <c r="D582">
        <v>0</v>
      </c>
      <c r="E582" s="9">
        <v>0</v>
      </c>
      <c r="F582" s="9">
        <v>0</v>
      </c>
      <c r="G582" s="9">
        <v>0</v>
      </c>
      <c r="H582" s="9">
        <v>517.08578693731397</v>
      </c>
      <c r="I582" s="9">
        <v>-1.7669142</v>
      </c>
      <c r="J582" s="9">
        <v>-1.7665598</v>
      </c>
      <c r="K582" s="9">
        <v>-2.2703497000000001</v>
      </c>
      <c r="L582" s="9">
        <v>-1.0985838999999999</v>
      </c>
      <c r="M582" s="9">
        <v>-1.0985838999999999</v>
      </c>
      <c r="N582" s="9">
        <v>39</v>
      </c>
      <c r="O582" s="9">
        <v>-0.305162202471435</v>
      </c>
      <c r="P582">
        <v>0</v>
      </c>
      <c r="Q582" s="9">
        <v>56.524997999999997</v>
      </c>
      <c r="R582" s="9">
        <v>0</v>
      </c>
      <c r="S582" s="9">
        <v>5.3924505871116304E-4</v>
      </c>
      <c r="T582" s="9">
        <v>0</v>
      </c>
      <c r="U582" s="9">
        <v>142251017.76083899</v>
      </c>
      <c r="V582" s="9">
        <v>517.08578693731397</v>
      </c>
      <c r="W582" s="9">
        <v>0.305162202471435</v>
      </c>
      <c r="X582" s="9">
        <v>0</v>
      </c>
      <c r="Y582" s="9">
        <v>0.305162202471435</v>
      </c>
      <c r="Z582" s="9">
        <v>0</v>
      </c>
      <c r="AA582" s="9">
        <v>0</v>
      </c>
      <c r="AB582" s="9">
        <v>4.0107084999999997E-3</v>
      </c>
      <c r="AC582" s="9">
        <v>778.10028</v>
      </c>
      <c r="AQ582" s="9" t="e">
        <f>K582-#REF!</f>
        <v>#REF!</v>
      </c>
    </row>
    <row r="583" spans="1:43" x14ac:dyDescent="0.3">
      <c r="A583">
        <v>2</v>
      </c>
      <c r="B583">
        <v>0</v>
      </c>
      <c r="C583">
        <v>0</v>
      </c>
      <c r="D583">
        <v>0</v>
      </c>
      <c r="E583" s="9">
        <v>0</v>
      </c>
      <c r="F583" s="9">
        <v>0</v>
      </c>
      <c r="G583" s="9">
        <v>0</v>
      </c>
      <c r="H583" s="9">
        <v>518.08578691205105</v>
      </c>
      <c r="I583" s="9">
        <v>-1.7669127</v>
      </c>
      <c r="J583" s="9">
        <v>-1.7681859</v>
      </c>
      <c r="K583" s="9">
        <v>-2.3424820999999998</v>
      </c>
      <c r="L583" s="9">
        <v>-1.1008625999999999</v>
      </c>
      <c r="M583" s="9">
        <v>-1.1008625999999999</v>
      </c>
      <c r="N583" s="9">
        <v>39</v>
      </c>
      <c r="O583" s="9">
        <v>-0.30579517244756799</v>
      </c>
      <c r="P583">
        <v>0</v>
      </c>
      <c r="Q583" s="9">
        <v>56.524997999999997</v>
      </c>
      <c r="R583" s="9">
        <v>0</v>
      </c>
      <c r="S583" s="9">
        <v>5.4036426415285095E-4</v>
      </c>
      <c r="T583" s="9">
        <v>0</v>
      </c>
      <c r="U583" s="9">
        <v>180562822.38069299</v>
      </c>
      <c r="V583" s="9">
        <v>518.08578691205105</v>
      </c>
      <c r="W583" s="9">
        <v>0.30579517244756799</v>
      </c>
      <c r="X583" s="9">
        <v>0</v>
      </c>
      <c r="Y583" s="9">
        <v>0.30579517244756799</v>
      </c>
      <c r="Z583" s="9">
        <v>0</v>
      </c>
      <c r="AA583" s="9">
        <v>0</v>
      </c>
      <c r="AB583" s="9">
        <v>4.1419435000000001E-3</v>
      </c>
      <c r="AC583" s="9">
        <v>754.83429000000001</v>
      </c>
      <c r="AQ583" s="9" t="e">
        <f>K583-#REF!</f>
        <v>#REF!</v>
      </c>
    </row>
    <row r="584" spans="1:43" x14ac:dyDescent="0.3">
      <c r="A584">
        <v>2</v>
      </c>
      <c r="B584">
        <v>0</v>
      </c>
      <c r="C584">
        <v>0</v>
      </c>
      <c r="D584">
        <v>0</v>
      </c>
      <c r="E584" s="9">
        <v>0</v>
      </c>
      <c r="F584" s="9">
        <v>0</v>
      </c>
      <c r="G584" s="9">
        <v>0</v>
      </c>
      <c r="H584" s="9">
        <v>519.08578688678904</v>
      </c>
      <c r="I584" s="9">
        <v>-1.7669486999999999</v>
      </c>
      <c r="J584" s="9">
        <v>-1.767711</v>
      </c>
      <c r="K584" s="9">
        <v>-2.2215373999999999</v>
      </c>
      <c r="L584" s="9">
        <v>-1.1031491</v>
      </c>
      <c r="M584" s="9">
        <v>-1.1031491</v>
      </c>
      <c r="N584" s="9">
        <v>39</v>
      </c>
      <c r="O584" s="9">
        <v>-0.30643028851915</v>
      </c>
      <c r="P584">
        <v>0</v>
      </c>
      <c r="Q584" s="9">
        <v>56.524997999999997</v>
      </c>
      <c r="R584" s="9">
        <v>0</v>
      </c>
      <c r="S584" s="9">
        <v>5.4148697385800497E-4</v>
      </c>
      <c r="T584" s="9">
        <v>0</v>
      </c>
      <c r="U584" s="9">
        <v>167864836.66752401</v>
      </c>
      <c r="V584" s="9">
        <v>519.08578688678904</v>
      </c>
      <c r="W584" s="9">
        <v>0.30643028851915</v>
      </c>
      <c r="X584" s="9">
        <v>0</v>
      </c>
      <c r="Y584" s="9">
        <v>0.30643028851915</v>
      </c>
      <c r="Z584" s="9">
        <v>0</v>
      </c>
      <c r="AA584" s="9">
        <v>0</v>
      </c>
      <c r="AB584" s="9">
        <v>3.9270362000000001E-3</v>
      </c>
      <c r="AC584" s="9">
        <v>795.71520999999996</v>
      </c>
      <c r="AQ584" s="9" t="e">
        <f>K584-#REF!</f>
        <v>#REF!</v>
      </c>
    </row>
    <row r="585" spans="1:43" x14ac:dyDescent="0.3">
      <c r="A585">
        <v>2</v>
      </c>
      <c r="B585">
        <v>0</v>
      </c>
      <c r="C585">
        <v>0</v>
      </c>
      <c r="D585">
        <v>0</v>
      </c>
      <c r="E585" s="9">
        <v>0</v>
      </c>
      <c r="F585" s="9">
        <v>0</v>
      </c>
      <c r="G585" s="9">
        <v>0</v>
      </c>
      <c r="H585" s="9">
        <v>520.08578686152703</v>
      </c>
      <c r="I585" s="9">
        <v>-1.7669827</v>
      </c>
      <c r="J585" s="9">
        <v>-1.7667006000000001</v>
      </c>
      <c r="K585" s="9">
        <v>-2.2639098</v>
      </c>
      <c r="L585" s="9">
        <v>-1.1054162999999999</v>
      </c>
      <c r="M585" s="9">
        <v>-1.1054162999999999</v>
      </c>
      <c r="N585" s="9">
        <v>39</v>
      </c>
      <c r="O585" s="9">
        <v>-0.307060075698117</v>
      </c>
      <c r="P585">
        <v>0</v>
      </c>
      <c r="Q585" s="9">
        <v>56.524997999999997</v>
      </c>
      <c r="R585" s="9">
        <v>0</v>
      </c>
      <c r="S585" s="9">
        <v>5.4259962300719905E-4</v>
      </c>
      <c r="T585" s="9">
        <v>0</v>
      </c>
      <c r="U585" s="9">
        <v>145793496.956662</v>
      </c>
      <c r="V585" s="9">
        <v>520.08578686152703</v>
      </c>
      <c r="W585" s="9">
        <v>0.307060075698117</v>
      </c>
      <c r="X585" s="9">
        <v>0</v>
      </c>
      <c r="Y585" s="9">
        <v>0.307060075698117</v>
      </c>
      <c r="Z585" s="9">
        <v>0</v>
      </c>
      <c r="AA585" s="9">
        <v>0</v>
      </c>
      <c r="AB585" s="9">
        <v>3.9996509000000003E-3</v>
      </c>
      <c r="AC585" s="9">
        <v>780.37585000000001</v>
      </c>
      <c r="AQ585" s="9" t="e">
        <f>K585-#REF!</f>
        <v>#REF!</v>
      </c>
    </row>
    <row r="586" spans="1:43" x14ac:dyDescent="0.3">
      <c r="A586">
        <v>2</v>
      </c>
      <c r="B586">
        <v>0</v>
      </c>
      <c r="C586">
        <v>0</v>
      </c>
      <c r="D586">
        <v>0</v>
      </c>
      <c r="E586" s="9">
        <v>0</v>
      </c>
      <c r="F586" s="9">
        <v>0</v>
      </c>
      <c r="G586" s="9">
        <v>0</v>
      </c>
      <c r="H586" s="9">
        <v>521.08578683626502</v>
      </c>
      <c r="I586" s="9">
        <v>-1.7668398999999999</v>
      </c>
      <c r="J586" s="9">
        <v>-1.7666402000000001</v>
      </c>
      <c r="K586" s="9">
        <v>-2.1973788999999999</v>
      </c>
      <c r="L586" s="9">
        <v>-1.1076561</v>
      </c>
      <c r="M586" s="9">
        <v>-1.1076561</v>
      </c>
      <c r="N586" s="9">
        <v>39</v>
      </c>
      <c r="O586" s="9">
        <v>-0.30768226401176002</v>
      </c>
      <c r="P586">
        <v>0</v>
      </c>
      <c r="Q586" s="9">
        <v>56.524997999999997</v>
      </c>
      <c r="R586" s="9">
        <v>0</v>
      </c>
      <c r="S586" s="9">
        <v>5.4369877909750397E-4</v>
      </c>
      <c r="T586" s="9">
        <v>0</v>
      </c>
      <c r="U586" s="9">
        <v>144933602.321787</v>
      </c>
      <c r="V586" s="9">
        <v>521.08578683626502</v>
      </c>
      <c r="W586" s="9">
        <v>0.30768226401176002</v>
      </c>
      <c r="X586" s="9">
        <v>0</v>
      </c>
      <c r="Y586" s="9">
        <v>0.30768226401176002</v>
      </c>
      <c r="Z586" s="9">
        <v>0</v>
      </c>
      <c r="AA586" s="9">
        <v>0</v>
      </c>
      <c r="AB586" s="9">
        <v>3.8819778999999999E-3</v>
      </c>
      <c r="AC586" s="9">
        <v>803.97613999999999</v>
      </c>
      <c r="AQ586" s="9" t="e">
        <f>K586-#REF!</f>
        <v>#REF!</v>
      </c>
    </row>
    <row r="587" spans="1:43" x14ac:dyDescent="0.3">
      <c r="A587">
        <v>2</v>
      </c>
      <c r="B587">
        <v>0</v>
      </c>
      <c r="C587">
        <v>0</v>
      </c>
      <c r="D587">
        <v>0</v>
      </c>
      <c r="E587" s="9">
        <v>0</v>
      </c>
      <c r="F587" s="9">
        <v>0</v>
      </c>
      <c r="G587" s="9">
        <v>0</v>
      </c>
      <c r="H587" s="9">
        <v>522.085786811003</v>
      </c>
      <c r="I587" s="9">
        <v>-1.7670732</v>
      </c>
      <c r="J587" s="9">
        <v>-1.7672224000000001</v>
      </c>
      <c r="K587" s="9">
        <v>-2.2625763000000001</v>
      </c>
      <c r="L587" s="9">
        <v>-1.1099201000000001</v>
      </c>
      <c r="M587" s="9">
        <v>-1.1099201000000001</v>
      </c>
      <c r="N587" s="9">
        <v>39</v>
      </c>
      <c r="O587" s="9">
        <v>-0.30831115009659499</v>
      </c>
      <c r="P587">
        <v>0</v>
      </c>
      <c r="Q587" s="9">
        <v>56.524997999999997</v>
      </c>
      <c r="R587" s="9">
        <v>0</v>
      </c>
      <c r="S587" s="9">
        <v>5.4481017683761298E-4</v>
      </c>
      <c r="T587" s="9">
        <v>0</v>
      </c>
      <c r="U587" s="9">
        <v>157206040.736875</v>
      </c>
      <c r="V587" s="9">
        <v>522.085786811003</v>
      </c>
      <c r="W587" s="9">
        <v>0.30831115009659499</v>
      </c>
      <c r="X587" s="9">
        <v>0</v>
      </c>
      <c r="Y587" s="9">
        <v>0.30831115009659499</v>
      </c>
      <c r="Z587" s="9">
        <v>0</v>
      </c>
      <c r="AA587" s="9">
        <v>0</v>
      </c>
      <c r="AB587" s="9">
        <v>3.9984755999999998E-3</v>
      </c>
      <c r="AC587" s="9">
        <v>781.06641000000002</v>
      </c>
      <c r="AQ587" s="9" t="e">
        <f>K587-#REF!</f>
        <v>#REF!</v>
      </c>
    </row>
    <row r="588" spans="1:43" x14ac:dyDescent="0.3">
      <c r="A588">
        <v>2</v>
      </c>
      <c r="B588">
        <v>0</v>
      </c>
      <c r="C588">
        <v>0</v>
      </c>
      <c r="D588">
        <v>0</v>
      </c>
      <c r="E588" s="9">
        <v>0</v>
      </c>
      <c r="F588" s="9">
        <v>0</v>
      </c>
      <c r="G588" s="9">
        <v>0</v>
      </c>
      <c r="H588" s="9">
        <v>523.08578678574099</v>
      </c>
      <c r="I588" s="9">
        <v>-1.7669476</v>
      </c>
      <c r="J588" s="9">
        <v>-1.7678731999999999</v>
      </c>
      <c r="K588" s="9">
        <v>-2.2958797999999998</v>
      </c>
      <c r="L588" s="9">
        <v>-1.1121942</v>
      </c>
      <c r="M588" s="9">
        <v>-1.1121942</v>
      </c>
      <c r="N588" s="9">
        <v>39</v>
      </c>
      <c r="O588" s="9">
        <v>-0.30894283639044801</v>
      </c>
      <c r="P588">
        <v>0</v>
      </c>
      <c r="Q588" s="9">
        <v>56.524997999999997</v>
      </c>
      <c r="R588" s="9">
        <v>0</v>
      </c>
      <c r="S588" s="9">
        <v>5.4592690126755805E-4</v>
      </c>
      <c r="T588" s="9">
        <v>0</v>
      </c>
      <c r="U588" s="9">
        <v>173522072.20033401</v>
      </c>
      <c r="V588" s="9">
        <v>523.08578678574099</v>
      </c>
      <c r="W588" s="9">
        <v>0.30894283639044801</v>
      </c>
      <c r="X588" s="9">
        <v>0</v>
      </c>
      <c r="Y588" s="9">
        <v>0.30894283639044801</v>
      </c>
      <c r="Z588" s="9">
        <v>0</v>
      </c>
      <c r="AA588" s="9">
        <v>0</v>
      </c>
      <c r="AB588" s="9">
        <v>4.0588244000000001E-3</v>
      </c>
      <c r="AC588" s="9">
        <v>770.01990000000001</v>
      </c>
      <c r="AQ588" s="9" t="e">
        <f>K588-#REF!</f>
        <v>#REF!</v>
      </c>
    </row>
    <row r="589" spans="1:43" x14ac:dyDescent="0.3">
      <c r="A589">
        <v>2</v>
      </c>
      <c r="B589">
        <v>0</v>
      </c>
      <c r="C589">
        <v>0</v>
      </c>
      <c r="D589">
        <v>0</v>
      </c>
      <c r="E589" s="9">
        <v>0</v>
      </c>
      <c r="F589" s="9">
        <v>0</v>
      </c>
      <c r="G589" s="9">
        <v>0</v>
      </c>
      <c r="H589" s="9">
        <v>524.08578676047898</v>
      </c>
      <c r="I589" s="9">
        <v>-1.7668607999999999</v>
      </c>
      <c r="J589" s="9">
        <v>-1.7678001000000001</v>
      </c>
      <c r="K589" s="9">
        <v>-2.2384559999999998</v>
      </c>
      <c r="L589" s="9">
        <v>-1.1144608</v>
      </c>
      <c r="M589" s="9">
        <v>-1.1144608</v>
      </c>
      <c r="N589" s="9">
        <v>39</v>
      </c>
      <c r="O589" s="9">
        <v>-0.30957246355673301</v>
      </c>
      <c r="P589">
        <v>0</v>
      </c>
      <c r="Q589" s="9">
        <v>56.524997999999997</v>
      </c>
      <c r="R589" s="9">
        <v>0</v>
      </c>
      <c r="S589" s="9">
        <v>5.4703995015754404E-4</v>
      </c>
      <c r="T589" s="9">
        <v>0</v>
      </c>
      <c r="U589" s="9">
        <v>171915692.52920499</v>
      </c>
      <c r="V589" s="9">
        <v>524.08578676047898</v>
      </c>
      <c r="W589" s="9">
        <v>0.30957246355673301</v>
      </c>
      <c r="X589" s="9">
        <v>0</v>
      </c>
      <c r="Y589" s="9">
        <v>0.30957246355673301</v>
      </c>
      <c r="Z589" s="9">
        <v>0</v>
      </c>
      <c r="AA589" s="9">
        <v>0</v>
      </c>
      <c r="AB589" s="9">
        <v>3.9571425999999996E-3</v>
      </c>
      <c r="AC589" s="9">
        <v>789.74084000000005</v>
      </c>
      <c r="AQ589" s="9" t="e">
        <f>K589-#REF!</f>
        <v>#REF!</v>
      </c>
    </row>
    <row r="590" spans="1:43" x14ac:dyDescent="0.3">
      <c r="A590">
        <v>2</v>
      </c>
      <c r="B590">
        <v>0</v>
      </c>
      <c r="C590">
        <v>0</v>
      </c>
      <c r="D590">
        <v>0</v>
      </c>
      <c r="E590" s="9">
        <v>0</v>
      </c>
      <c r="F590" s="9">
        <v>0</v>
      </c>
      <c r="G590" s="9">
        <v>0</v>
      </c>
      <c r="H590" s="9">
        <v>525.08578673521697</v>
      </c>
      <c r="I590" s="9">
        <v>-1.7670881000000001</v>
      </c>
      <c r="J590" s="9">
        <v>-1.7675947000000001</v>
      </c>
      <c r="K590" s="9">
        <v>-2.2241285</v>
      </c>
      <c r="L590" s="9">
        <v>-1.1167094</v>
      </c>
      <c r="M590" s="9">
        <v>-1.1167094</v>
      </c>
      <c r="N590" s="9">
        <v>39</v>
      </c>
      <c r="O590" s="9">
        <v>-0.31019704266921</v>
      </c>
      <c r="P590">
        <v>0</v>
      </c>
      <c r="Q590" s="9">
        <v>56.524997999999997</v>
      </c>
      <c r="R590" s="9">
        <v>0</v>
      </c>
      <c r="S590" s="9">
        <v>5.4814397292332704E-4</v>
      </c>
      <c r="T590" s="9">
        <v>0</v>
      </c>
      <c r="U590" s="9">
        <v>166972123.01232699</v>
      </c>
      <c r="V590" s="9">
        <v>525.08578673521697</v>
      </c>
      <c r="W590" s="9">
        <v>0.31019704266921</v>
      </c>
      <c r="X590" s="9">
        <v>0</v>
      </c>
      <c r="Y590" s="9">
        <v>0.31019704266921</v>
      </c>
      <c r="Z590" s="9">
        <v>0</v>
      </c>
      <c r="AA590" s="9">
        <v>0</v>
      </c>
      <c r="AB590" s="9">
        <v>3.9313574999999996E-3</v>
      </c>
      <c r="AC590" s="9">
        <v>794.73590000000002</v>
      </c>
      <c r="AQ590" s="9" t="e">
        <f>K590-#REF!</f>
        <v>#REF!</v>
      </c>
    </row>
    <row r="591" spans="1:43" x14ac:dyDescent="0.3">
      <c r="A591">
        <v>2</v>
      </c>
      <c r="B591">
        <v>0</v>
      </c>
      <c r="C591">
        <v>0</v>
      </c>
      <c r="D591">
        <v>0</v>
      </c>
      <c r="E591" s="9">
        <v>0</v>
      </c>
      <c r="F591" s="9">
        <v>0</v>
      </c>
      <c r="G591" s="9">
        <v>0</v>
      </c>
      <c r="H591" s="9">
        <v>526.08578670995405</v>
      </c>
      <c r="I591" s="9">
        <v>-1.7668576</v>
      </c>
      <c r="J591" s="9">
        <v>-1.7666974</v>
      </c>
      <c r="K591" s="9">
        <v>-2.2019514999999998</v>
      </c>
      <c r="L591" s="9">
        <v>-1.1189203000000001</v>
      </c>
      <c r="M591" s="9">
        <v>-1.1189203000000001</v>
      </c>
      <c r="N591" s="9">
        <v>39</v>
      </c>
      <c r="O591" s="9">
        <v>-0.31081120337200802</v>
      </c>
      <c r="P591">
        <v>0</v>
      </c>
      <c r="Q591" s="9">
        <v>56.524997999999997</v>
      </c>
      <c r="R591" s="9">
        <v>0</v>
      </c>
      <c r="S591" s="9">
        <v>5.4922900716140497E-4</v>
      </c>
      <c r="T591" s="9">
        <v>0</v>
      </c>
      <c r="U591" s="9">
        <v>147511929.11434501</v>
      </c>
      <c r="V591" s="9">
        <v>526.08578670995405</v>
      </c>
      <c r="W591" s="9">
        <v>0.31081120337200802</v>
      </c>
      <c r="X591" s="9">
        <v>0</v>
      </c>
      <c r="Y591" s="9">
        <v>0.31081120337200802</v>
      </c>
      <c r="Z591" s="9">
        <v>0</v>
      </c>
      <c r="AA591" s="9">
        <v>0</v>
      </c>
      <c r="AB591" s="9">
        <v>3.8901820999999999E-3</v>
      </c>
      <c r="AC591" s="9">
        <v>802.33258000000001</v>
      </c>
      <c r="AQ591" s="9" t="e">
        <f>K591-#REF!</f>
        <v>#REF!</v>
      </c>
    </row>
    <row r="592" spans="1:43" x14ac:dyDescent="0.3">
      <c r="A592">
        <v>2</v>
      </c>
      <c r="B592">
        <v>0</v>
      </c>
      <c r="C592">
        <v>0</v>
      </c>
      <c r="D592">
        <v>0</v>
      </c>
      <c r="E592" s="9">
        <v>0</v>
      </c>
      <c r="F592" s="9">
        <v>0</v>
      </c>
      <c r="G592" s="9">
        <v>0</v>
      </c>
      <c r="H592" s="9">
        <v>527.08578668469204</v>
      </c>
      <c r="I592" s="9">
        <v>-1.7670691999999999</v>
      </c>
      <c r="J592" s="9">
        <v>-1.7679141</v>
      </c>
      <c r="K592" s="9">
        <v>-2.1901771999999999</v>
      </c>
      <c r="L592" s="9">
        <v>-1.1211431000000001</v>
      </c>
      <c r="M592" s="9">
        <v>-1.1211431000000001</v>
      </c>
      <c r="N592" s="9">
        <v>39</v>
      </c>
      <c r="O592" s="9">
        <v>-0.311428649780081</v>
      </c>
      <c r="P592">
        <v>0</v>
      </c>
      <c r="Q592" s="9">
        <v>56.524997999999997</v>
      </c>
      <c r="R592" s="9">
        <v>0</v>
      </c>
      <c r="S592" s="9">
        <v>5.5032058429072602E-4</v>
      </c>
      <c r="T592" s="9">
        <v>0</v>
      </c>
      <c r="U592" s="9">
        <v>176041298.04409599</v>
      </c>
      <c r="V592" s="9">
        <v>527.08578668469204</v>
      </c>
      <c r="W592" s="9">
        <v>0.311428649780081</v>
      </c>
      <c r="X592" s="9">
        <v>0</v>
      </c>
      <c r="Y592" s="9">
        <v>0.311428649780081</v>
      </c>
      <c r="Z592" s="9">
        <v>0</v>
      </c>
      <c r="AA592" s="9">
        <v>0</v>
      </c>
      <c r="AB592" s="9">
        <v>3.8720451000000002E-3</v>
      </c>
      <c r="AC592" s="9">
        <v>807.20135000000005</v>
      </c>
      <c r="AQ592" s="9" t="e">
        <f>K592-#REF!</f>
        <v>#REF!</v>
      </c>
    </row>
    <row r="593" spans="1:43" x14ac:dyDescent="0.3">
      <c r="A593">
        <v>2</v>
      </c>
      <c r="B593">
        <v>0</v>
      </c>
      <c r="C593">
        <v>0</v>
      </c>
      <c r="D593">
        <v>0</v>
      </c>
      <c r="E593" s="9">
        <v>0</v>
      </c>
      <c r="F593" s="9">
        <v>0</v>
      </c>
      <c r="G593" s="9">
        <v>0</v>
      </c>
      <c r="H593" s="9">
        <v>528.08578665943003</v>
      </c>
      <c r="I593" s="9">
        <v>-1.7669368999999999</v>
      </c>
      <c r="J593" s="9">
        <v>-1.7667891</v>
      </c>
      <c r="K593" s="9">
        <v>-2.1610651000000001</v>
      </c>
      <c r="L593" s="9">
        <v>-1.1233544</v>
      </c>
      <c r="M593" s="9">
        <v>-1.1233544</v>
      </c>
      <c r="N593" s="9">
        <v>39</v>
      </c>
      <c r="O593" s="9">
        <v>-0.31204289356437598</v>
      </c>
      <c r="P593">
        <v>0</v>
      </c>
      <c r="Q593" s="9">
        <v>56.524997999999997</v>
      </c>
      <c r="R593" s="9">
        <v>0</v>
      </c>
      <c r="S593" s="9">
        <v>5.5140585034473704E-4</v>
      </c>
      <c r="T593" s="9">
        <v>0</v>
      </c>
      <c r="U593" s="9">
        <v>149908207.75791299</v>
      </c>
      <c r="V593" s="9">
        <v>528.08578665943003</v>
      </c>
      <c r="W593" s="9">
        <v>0.31204289356437598</v>
      </c>
      <c r="X593" s="9">
        <v>0</v>
      </c>
      <c r="Y593" s="9">
        <v>0.31204289356437598</v>
      </c>
      <c r="Z593" s="9">
        <v>0</v>
      </c>
      <c r="AA593" s="9">
        <v>0</v>
      </c>
      <c r="AB593" s="9">
        <v>3.8181462000000002E-3</v>
      </c>
      <c r="AC593" s="9">
        <v>817.55475000000001</v>
      </c>
      <c r="AQ593" s="9" t="e">
        <f>K593-#REF!</f>
        <v>#REF!</v>
      </c>
    </row>
    <row r="594" spans="1:43" x14ac:dyDescent="0.3">
      <c r="A594">
        <v>2</v>
      </c>
      <c r="B594">
        <v>0</v>
      </c>
      <c r="C594">
        <v>0</v>
      </c>
      <c r="D594">
        <v>0</v>
      </c>
      <c r="E594" s="9">
        <v>0</v>
      </c>
      <c r="F594" s="9">
        <v>0</v>
      </c>
      <c r="G594" s="9">
        <v>0</v>
      </c>
      <c r="H594" s="9">
        <v>529.08578663416802</v>
      </c>
      <c r="I594" s="9">
        <v>-1.7671052</v>
      </c>
      <c r="J594" s="9">
        <v>-1.7672489</v>
      </c>
      <c r="K594" s="9">
        <v>-2.1454038999999998</v>
      </c>
      <c r="L594" s="9">
        <v>-1.1255797000000001</v>
      </c>
      <c r="M594" s="9">
        <v>-1.1255797000000001</v>
      </c>
      <c r="N594" s="9">
        <v>39</v>
      </c>
      <c r="O594" s="9">
        <v>-0.31266104341557899</v>
      </c>
      <c r="P594">
        <v>0</v>
      </c>
      <c r="Q594" s="9">
        <v>56.524997999999997</v>
      </c>
      <c r="R594" s="9">
        <v>0</v>
      </c>
      <c r="S594" s="9">
        <v>5.5249824568469504E-4</v>
      </c>
      <c r="T594" s="9">
        <v>0</v>
      </c>
      <c r="U594" s="9">
        <v>160023851.74400699</v>
      </c>
      <c r="V594" s="9">
        <v>529.08578663416802</v>
      </c>
      <c r="W594" s="9">
        <v>0.31266104341557899</v>
      </c>
      <c r="X594" s="9">
        <v>0</v>
      </c>
      <c r="Y594" s="9">
        <v>0.31266104341557899</v>
      </c>
      <c r="Z594" s="9">
        <v>0</v>
      </c>
      <c r="AA594" s="9">
        <v>0</v>
      </c>
      <c r="AB594" s="9">
        <v>3.7914626E-3</v>
      </c>
      <c r="AC594" s="9">
        <v>823.73717999999997</v>
      </c>
      <c r="AQ594" s="9" t="e">
        <f>K594-#REF!</f>
        <v>#REF!</v>
      </c>
    </row>
    <row r="595" spans="1:43" x14ac:dyDescent="0.3">
      <c r="A595">
        <v>2</v>
      </c>
      <c r="B595">
        <v>0</v>
      </c>
      <c r="C595">
        <v>0</v>
      </c>
      <c r="D595">
        <v>0</v>
      </c>
      <c r="E595" s="9">
        <v>0</v>
      </c>
      <c r="F595" s="9">
        <v>0</v>
      </c>
      <c r="G595" s="9">
        <v>0</v>
      </c>
      <c r="H595" s="9">
        <v>530.08578660890601</v>
      </c>
      <c r="I595" s="9">
        <v>-1.7669201000000001</v>
      </c>
      <c r="J595" s="9">
        <v>-1.7675662999999999</v>
      </c>
      <c r="K595" s="9">
        <v>-2.1627417000000002</v>
      </c>
      <c r="L595" s="9">
        <v>-1.1277725000000001</v>
      </c>
      <c r="M595" s="9">
        <v>-1.1277725000000001</v>
      </c>
      <c r="N595" s="9">
        <v>39</v>
      </c>
      <c r="O595" s="9">
        <v>-0.31327011298209401</v>
      </c>
      <c r="P595">
        <v>0</v>
      </c>
      <c r="Q595" s="9">
        <v>56.524997999999997</v>
      </c>
      <c r="R595" s="9">
        <v>0</v>
      </c>
      <c r="S595" s="9">
        <v>5.5357485838738302E-4</v>
      </c>
      <c r="T595" s="9">
        <v>0</v>
      </c>
      <c r="U595" s="9">
        <v>167913963.77985799</v>
      </c>
      <c r="V595" s="9">
        <v>530.08578660890601</v>
      </c>
      <c r="W595" s="9">
        <v>0.31327011298209401</v>
      </c>
      <c r="X595" s="9">
        <v>0</v>
      </c>
      <c r="Y595" s="9">
        <v>0.31327011298209401</v>
      </c>
      <c r="Z595" s="9">
        <v>0</v>
      </c>
      <c r="AA595" s="9">
        <v>0</v>
      </c>
      <c r="AB595" s="9">
        <v>3.8227893000000002E-3</v>
      </c>
      <c r="AC595" s="9">
        <v>817.28039999999999</v>
      </c>
      <c r="AQ595" s="9" t="e">
        <f>K595-#REF!</f>
        <v>#REF!</v>
      </c>
    </row>
    <row r="596" spans="1:43" x14ac:dyDescent="0.3">
      <c r="A596">
        <v>2</v>
      </c>
      <c r="B596">
        <v>0</v>
      </c>
      <c r="C596">
        <v>0</v>
      </c>
      <c r="D596">
        <v>0</v>
      </c>
      <c r="E596" s="9">
        <v>0</v>
      </c>
      <c r="F596" s="9">
        <v>0</v>
      </c>
      <c r="G596" s="9">
        <v>0</v>
      </c>
      <c r="H596" s="9">
        <v>531.08578658364399</v>
      </c>
      <c r="I596" s="9">
        <v>-1.7670475999999999</v>
      </c>
      <c r="J596" s="9">
        <v>-1.7672813999999999</v>
      </c>
      <c r="K596" s="9">
        <v>-2.1356111000000002</v>
      </c>
      <c r="L596" s="9">
        <v>-1.1299672999999999</v>
      </c>
      <c r="M596" s="9">
        <v>-1.1299672999999999</v>
      </c>
      <c r="N596" s="9">
        <v>39</v>
      </c>
      <c r="O596" s="9">
        <v>-0.31387982216851501</v>
      </c>
      <c r="P596">
        <v>0</v>
      </c>
      <c r="Q596" s="9">
        <v>56.524997999999997</v>
      </c>
      <c r="R596" s="9">
        <v>0</v>
      </c>
      <c r="S596" s="9">
        <v>5.5465235093500099E-4</v>
      </c>
      <c r="T596" s="9">
        <v>0</v>
      </c>
      <c r="U596" s="9">
        <v>161394378.33874699</v>
      </c>
      <c r="V596" s="9">
        <v>531.08578658364399</v>
      </c>
      <c r="W596" s="9">
        <v>0.31387982216851501</v>
      </c>
      <c r="X596" s="9">
        <v>0</v>
      </c>
      <c r="Y596" s="9">
        <v>0.31387982216851501</v>
      </c>
      <c r="Z596" s="9">
        <v>0</v>
      </c>
      <c r="AA596" s="9">
        <v>0</v>
      </c>
      <c r="AB596" s="9">
        <v>3.7742257000000002E-3</v>
      </c>
      <c r="AC596" s="9">
        <v>827.52959999999996</v>
      </c>
      <c r="AQ596" s="9" t="e">
        <f>K596-#REF!</f>
        <v>#REF!</v>
      </c>
    </row>
    <row r="597" spans="1:43" x14ac:dyDescent="0.3">
      <c r="A597">
        <v>2</v>
      </c>
      <c r="B597">
        <v>0</v>
      </c>
      <c r="C597">
        <v>0</v>
      </c>
      <c r="D597">
        <v>0</v>
      </c>
      <c r="E597" s="9">
        <v>0</v>
      </c>
      <c r="F597" s="9">
        <v>0</v>
      </c>
      <c r="G597" s="9">
        <v>0</v>
      </c>
      <c r="H597" s="9">
        <v>532.08578655838198</v>
      </c>
      <c r="I597" s="9">
        <v>-1.7670375</v>
      </c>
      <c r="J597" s="9">
        <v>-1.7675046000000001</v>
      </c>
      <c r="K597" s="9">
        <v>-2.2049618</v>
      </c>
      <c r="L597" s="9">
        <v>-1.1321838</v>
      </c>
      <c r="M597" s="9">
        <v>-1.1321838</v>
      </c>
      <c r="N597" s="9">
        <v>39</v>
      </c>
      <c r="O597" s="9">
        <v>-0.31449550688609101</v>
      </c>
      <c r="P597">
        <v>0</v>
      </c>
      <c r="Q597" s="9">
        <v>56.524997999999997</v>
      </c>
      <c r="R597" s="9">
        <v>0</v>
      </c>
      <c r="S597" s="9">
        <v>5.5574057321757398E-4</v>
      </c>
      <c r="T597" s="9">
        <v>0</v>
      </c>
      <c r="U597" s="9">
        <v>167035056.721071</v>
      </c>
      <c r="V597" s="9">
        <v>532.08578655838198</v>
      </c>
      <c r="W597" s="9">
        <v>0.31449550688609101</v>
      </c>
      <c r="X597" s="9">
        <v>0</v>
      </c>
      <c r="Y597" s="9">
        <v>0.31449550688609101</v>
      </c>
      <c r="Z597" s="9">
        <v>0</v>
      </c>
      <c r="AA597" s="9">
        <v>0</v>
      </c>
      <c r="AB597" s="9">
        <v>3.8972799999999999E-3</v>
      </c>
      <c r="AC597" s="9">
        <v>801.60326999999995</v>
      </c>
      <c r="AQ597" s="9" t="e">
        <f>K597-#REF!</f>
        <v>#REF!</v>
      </c>
    </row>
    <row r="598" spans="1:43" x14ac:dyDescent="0.3">
      <c r="A598">
        <v>2</v>
      </c>
      <c r="B598">
        <v>0</v>
      </c>
      <c r="C598">
        <v>0</v>
      </c>
      <c r="D598">
        <v>0</v>
      </c>
      <c r="E598" s="9">
        <v>0</v>
      </c>
      <c r="F598" s="9">
        <v>0</v>
      </c>
      <c r="G598" s="9">
        <v>0</v>
      </c>
      <c r="H598" s="9">
        <v>533.08578653311997</v>
      </c>
      <c r="I598" s="9">
        <v>-1.7668748000000001</v>
      </c>
      <c r="J598" s="9">
        <v>-1.7662878</v>
      </c>
      <c r="K598" s="9">
        <v>-2.1008214999999999</v>
      </c>
      <c r="L598" s="9">
        <v>-1.1343665000000001</v>
      </c>
      <c r="M598" s="9">
        <v>-1.1343665000000001</v>
      </c>
      <c r="N598" s="9">
        <v>39</v>
      </c>
      <c r="O598" s="9">
        <v>-0.31510182229924799</v>
      </c>
      <c r="P598">
        <v>0</v>
      </c>
      <c r="Q598" s="9">
        <v>56.524997999999997</v>
      </c>
      <c r="R598" s="9">
        <v>0</v>
      </c>
      <c r="S598" s="9">
        <v>5.5681149416459698E-4</v>
      </c>
      <c r="T598" s="9">
        <v>0</v>
      </c>
      <c r="U598" s="9">
        <v>141886446.224235</v>
      </c>
      <c r="V598" s="9">
        <v>533.08578653311997</v>
      </c>
      <c r="W598" s="9">
        <v>0.31510182229924799</v>
      </c>
      <c r="X598" s="9">
        <v>0</v>
      </c>
      <c r="Y598" s="9">
        <v>0.31510182229924799</v>
      </c>
      <c r="Z598" s="9">
        <v>0</v>
      </c>
      <c r="AA598" s="9">
        <v>0</v>
      </c>
      <c r="AB598" s="9">
        <v>3.7106554999999999E-3</v>
      </c>
      <c r="AC598" s="9">
        <v>840.76056000000005</v>
      </c>
      <c r="AQ598" s="9" t="e">
        <f>K598-#REF!</f>
        <v>#REF!</v>
      </c>
    </row>
    <row r="599" spans="1:43" x14ac:dyDescent="0.3">
      <c r="A599">
        <v>2</v>
      </c>
      <c r="B599">
        <v>0</v>
      </c>
      <c r="C599">
        <v>0</v>
      </c>
      <c r="D599">
        <v>0</v>
      </c>
      <c r="E599" s="9">
        <v>0</v>
      </c>
      <c r="F599" s="9">
        <v>0</v>
      </c>
      <c r="G599" s="9">
        <v>0</v>
      </c>
      <c r="H599" s="9">
        <v>534.08578650785705</v>
      </c>
      <c r="I599" s="9">
        <v>-1.7670653999999999</v>
      </c>
      <c r="J599" s="9">
        <v>-1.7677011</v>
      </c>
      <c r="K599" s="9">
        <v>-2.1024981</v>
      </c>
      <c r="L599" s="9">
        <v>-1.1365247000000001</v>
      </c>
      <c r="M599" s="9">
        <v>-1.1365247000000001</v>
      </c>
      <c r="N599" s="9">
        <v>39</v>
      </c>
      <c r="O599" s="9">
        <v>-0.31570128276742099</v>
      </c>
      <c r="P599">
        <v>0</v>
      </c>
      <c r="Q599" s="9">
        <v>56.524997999999997</v>
      </c>
      <c r="R599" s="9">
        <v>0</v>
      </c>
      <c r="S599" s="9">
        <v>5.5787121380664203E-4</v>
      </c>
      <c r="T599" s="9">
        <v>0</v>
      </c>
      <c r="U599" s="9">
        <v>172683562.804546</v>
      </c>
      <c r="V599" s="9">
        <v>534.08578650785705</v>
      </c>
      <c r="W599" s="9">
        <v>0.31570128276742099</v>
      </c>
      <c r="X599" s="9">
        <v>0</v>
      </c>
      <c r="Y599" s="9">
        <v>0.31570128276742099</v>
      </c>
      <c r="Z599" s="9">
        <v>0</v>
      </c>
      <c r="AA599" s="9">
        <v>0</v>
      </c>
      <c r="AB599" s="9">
        <v>3.7165882999999999E-3</v>
      </c>
      <c r="AC599" s="9">
        <v>840.76233000000002</v>
      </c>
      <c r="AQ599" s="9" t="e">
        <f>K599-#REF!</f>
        <v>#REF!</v>
      </c>
    </row>
    <row r="600" spans="1:43" x14ac:dyDescent="0.3">
      <c r="A600">
        <v>2</v>
      </c>
      <c r="B600">
        <v>0</v>
      </c>
      <c r="C600">
        <v>0</v>
      </c>
      <c r="D600">
        <v>0</v>
      </c>
      <c r="E600" s="9">
        <v>0</v>
      </c>
      <c r="F600" s="9">
        <v>0</v>
      </c>
      <c r="G600" s="9">
        <v>0</v>
      </c>
      <c r="H600" s="9">
        <v>535.08578648259504</v>
      </c>
      <c r="I600" s="9">
        <v>-1.7670256</v>
      </c>
      <c r="J600" s="9">
        <v>-1.7665721999999999</v>
      </c>
      <c r="K600" s="9">
        <v>-2.0883609999999999</v>
      </c>
      <c r="L600" s="9">
        <v>-1.1386582999999999</v>
      </c>
      <c r="M600" s="9">
        <v>-1.1386582999999999</v>
      </c>
      <c r="N600" s="9">
        <v>39</v>
      </c>
      <c r="O600" s="9">
        <v>-0.31629396550546701</v>
      </c>
      <c r="P600">
        <v>0</v>
      </c>
      <c r="Q600" s="9">
        <v>56.524997999999997</v>
      </c>
      <c r="R600" s="9">
        <v>0</v>
      </c>
      <c r="S600" s="9">
        <v>5.5891820614494502E-4</v>
      </c>
      <c r="T600" s="9">
        <v>0</v>
      </c>
      <c r="U600" s="9">
        <v>147677147.832517</v>
      </c>
      <c r="V600" s="9">
        <v>535.08578648259504</v>
      </c>
      <c r="W600" s="9">
        <v>0.31629396550546701</v>
      </c>
      <c r="X600" s="9">
        <v>0</v>
      </c>
      <c r="Y600" s="9">
        <v>0.31629396550546701</v>
      </c>
      <c r="Z600" s="9">
        <v>0</v>
      </c>
      <c r="AA600" s="9">
        <v>0</v>
      </c>
      <c r="AB600" s="9">
        <v>3.6892407000000001E-3</v>
      </c>
      <c r="AC600" s="9">
        <v>845.91321000000005</v>
      </c>
      <c r="AQ600" s="9" t="e">
        <f>K600-#REF!</f>
        <v>#REF!</v>
      </c>
    </row>
    <row r="601" spans="1:43" x14ac:dyDescent="0.3">
      <c r="A601">
        <v>2</v>
      </c>
      <c r="B601">
        <v>0</v>
      </c>
      <c r="C601">
        <v>0</v>
      </c>
      <c r="D601">
        <v>0</v>
      </c>
      <c r="E601" s="9">
        <v>0</v>
      </c>
      <c r="F601" s="9">
        <v>0</v>
      </c>
      <c r="G601" s="9">
        <v>0</v>
      </c>
      <c r="H601" s="9">
        <v>536.08578645733303</v>
      </c>
      <c r="I601" s="9">
        <v>-1.7671456000000001</v>
      </c>
      <c r="J601" s="9">
        <v>-1.7661108000000001</v>
      </c>
      <c r="K601" s="9">
        <v>-2.1047842999999999</v>
      </c>
      <c r="L601" s="9">
        <v>-1.1407978999999999</v>
      </c>
      <c r="M601" s="9">
        <v>-1.1407978999999999</v>
      </c>
      <c r="N601" s="9">
        <v>39</v>
      </c>
      <c r="O601" s="9">
        <v>-0.316888280824277</v>
      </c>
      <c r="P601">
        <v>0</v>
      </c>
      <c r="Q601" s="9">
        <v>56.524997999999997</v>
      </c>
      <c r="R601" s="9">
        <v>0</v>
      </c>
      <c r="S601" s="9">
        <v>5.5996784911315303E-4</v>
      </c>
      <c r="T601" s="9">
        <v>0</v>
      </c>
      <c r="U601" s="9">
        <v>139599796.40652299</v>
      </c>
      <c r="V601" s="9">
        <v>536.08578645733303</v>
      </c>
      <c r="W601" s="9">
        <v>0.316888280824277</v>
      </c>
      <c r="X601" s="9">
        <v>0</v>
      </c>
      <c r="Y601" s="9">
        <v>0.316888280824277</v>
      </c>
      <c r="Z601" s="9">
        <v>0</v>
      </c>
      <c r="AA601" s="9">
        <v>0</v>
      </c>
      <c r="AB601" s="9">
        <v>3.7172821000000002E-3</v>
      </c>
      <c r="AC601" s="9">
        <v>839.09351000000004</v>
      </c>
      <c r="AQ601" s="9" t="e">
        <f>K601-#REF!</f>
        <v>#REF!</v>
      </c>
    </row>
    <row r="602" spans="1:43" x14ac:dyDescent="0.3">
      <c r="A602">
        <v>2</v>
      </c>
      <c r="B602">
        <v>0</v>
      </c>
      <c r="C602">
        <v>0</v>
      </c>
      <c r="D602">
        <v>0</v>
      </c>
      <c r="E602" s="9">
        <v>0</v>
      </c>
      <c r="F602" s="9">
        <v>0</v>
      </c>
      <c r="G602" s="9">
        <v>0</v>
      </c>
      <c r="H602" s="9">
        <v>537.08578643207102</v>
      </c>
      <c r="I602" s="9">
        <v>-1.7671484</v>
      </c>
      <c r="J602" s="9">
        <v>-1.7681623</v>
      </c>
      <c r="K602" s="9">
        <v>-2.1487571999999999</v>
      </c>
      <c r="L602" s="9">
        <v>-1.1429241999999999</v>
      </c>
      <c r="M602" s="9">
        <v>-1.1429241999999999</v>
      </c>
      <c r="N602" s="9">
        <v>39</v>
      </c>
      <c r="O602" s="9">
        <v>-0.31747895146488397</v>
      </c>
      <c r="P602">
        <v>0</v>
      </c>
      <c r="Q602" s="9">
        <v>56.524997999999997</v>
      </c>
      <c r="R602" s="9">
        <v>0</v>
      </c>
      <c r="S602" s="9">
        <v>5.6101221222979196E-4</v>
      </c>
      <c r="T602" s="9">
        <v>0</v>
      </c>
      <c r="U602" s="9">
        <v>186738796.68738601</v>
      </c>
      <c r="V602" s="9">
        <v>537.08578643207102</v>
      </c>
      <c r="W602" s="9">
        <v>0.31747895146488397</v>
      </c>
      <c r="X602" s="9">
        <v>0</v>
      </c>
      <c r="Y602" s="9">
        <v>0.31747895146488397</v>
      </c>
      <c r="Z602" s="9">
        <v>0</v>
      </c>
      <c r="AA602" s="9">
        <v>0</v>
      </c>
      <c r="AB602" s="9">
        <v>3.7993514E-3</v>
      </c>
      <c r="AC602" s="9">
        <v>822.87671</v>
      </c>
      <c r="AQ602" s="9" t="e">
        <f>K602-#REF!</f>
        <v>#REF!</v>
      </c>
    </row>
    <row r="603" spans="1:43" x14ac:dyDescent="0.3">
      <c r="A603">
        <v>2</v>
      </c>
      <c r="B603">
        <v>0</v>
      </c>
      <c r="C603">
        <v>0</v>
      </c>
      <c r="D603">
        <v>0</v>
      </c>
      <c r="E603" s="9">
        <v>0</v>
      </c>
      <c r="F603" s="9">
        <v>0</v>
      </c>
      <c r="G603" s="9">
        <v>0</v>
      </c>
      <c r="H603" s="9">
        <v>538.08578640680901</v>
      </c>
      <c r="I603" s="9">
        <v>-1.7669691000000001</v>
      </c>
      <c r="J603" s="9">
        <v>-1.7662968999999999</v>
      </c>
      <c r="K603" s="9">
        <v>-2.0877514000000001</v>
      </c>
      <c r="L603" s="9">
        <v>-1.1450499999999999</v>
      </c>
      <c r="M603" s="9">
        <v>-1.1450499999999999</v>
      </c>
      <c r="N603" s="9">
        <v>39</v>
      </c>
      <c r="O603" s="9">
        <v>-0.31806946714150203</v>
      </c>
      <c r="P603">
        <v>0</v>
      </c>
      <c r="Q603" s="9">
        <v>56.524997999999997</v>
      </c>
      <c r="R603" s="9">
        <v>0</v>
      </c>
      <c r="S603" s="9">
        <v>5.62055239603205E-4</v>
      </c>
      <c r="T603" s="9">
        <v>0</v>
      </c>
      <c r="U603" s="9">
        <v>143385225.79233</v>
      </c>
      <c r="V603" s="9">
        <v>538.08578640680901</v>
      </c>
      <c r="W603" s="9">
        <v>0.31806946714150203</v>
      </c>
      <c r="X603" s="9">
        <v>0</v>
      </c>
      <c r="Y603" s="9">
        <v>0.31806946714150203</v>
      </c>
      <c r="Z603" s="9">
        <v>0</v>
      </c>
      <c r="AA603" s="9">
        <v>0</v>
      </c>
      <c r="AB603" s="9">
        <v>3.6875887000000001E-3</v>
      </c>
      <c r="AC603" s="9">
        <v>846.02832000000001</v>
      </c>
      <c r="AQ603" s="9" t="e">
        <f>K603-#REF!</f>
        <v>#REF!</v>
      </c>
    </row>
    <row r="604" spans="1:43" x14ac:dyDescent="0.3">
      <c r="A604">
        <v>2</v>
      </c>
      <c r="B604">
        <v>0</v>
      </c>
      <c r="C604">
        <v>0</v>
      </c>
      <c r="D604">
        <v>0</v>
      </c>
      <c r="E604" s="9">
        <v>0</v>
      </c>
      <c r="F604" s="9">
        <v>0</v>
      </c>
      <c r="G604" s="9">
        <v>0</v>
      </c>
      <c r="H604" s="9">
        <v>539.085786381547</v>
      </c>
      <c r="I604" s="9">
        <v>-1.7668946999999999</v>
      </c>
      <c r="J604" s="9">
        <v>-1.7660875</v>
      </c>
      <c r="K604" s="9">
        <v>-2.0885136000000002</v>
      </c>
      <c r="L604" s="9">
        <v>-1.1471720000000001</v>
      </c>
      <c r="M604" s="9">
        <v>-1.1471720000000001</v>
      </c>
      <c r="N604" s="9">
        <v>39</v>
      </c>
      <c r="O604" s="9">
        <v>-0.31865886819030798</v>
      </c>
      <c r="P604">
        <v>0</v>
      </c>
      <c r="Q604" s="9">
        <v>56.524997999999997</v>
      </c>
      <c r="R604" s="9">
        <v>0</v>
      </c>
      <c r="S604" s="9">
        <v>5.6309621346754802E-4</v>
      </c>
      <c r="T604" s="9">
        <v>0</v>
      </c>
      <c r="U604" s="9">
        <v>139981607.533526</v>
      </c>
      <c r="V604" s="9">
        <v>539.085786381547</v>
      </c>
      <c r="W604" s="9">
        <v>0.31865886819030798</v>
      </c>
      <c r="X604" s="9">
        <v>0</v>
      </c>
      <c r="Y604" s="9">
        <v>0.31865886819030798</v>
      </c>
      <c r="Z604" s="9">
        <v>0</v>
      </c>
      <c r="AA604" s="9">
        <v>0</v>
      </c>
      <c r="AB604" s="9">
        <v>3.6884979000000001E-3</v>
      </c>
      <c r="AC604" s="9">
        <v>845.61932000000002</v>
      </c>
      <c r="AQ604" s="9" t="e">
        <f>K604-#REF!</f>
        <v>#REF!</v>
      </c>
    </row>
    <row r="605" spans="1:43" x14ac:dyDescent="0.3">
      <c r="A605">
        <v>2</v>
      </c>
      <c r="B605">
        <v>0</v>
      </c>
      <c r="C605">
        <v>0</v>
      </c>
      <c r="D605">
        <v>0</v>
      </c>
      <c r="E605" s="9">
        <v>0</v>
      </c>
      <c r="F605" s="9">
        <v>0</v>
      </c>
      <c r="G605" s="9">
        <v>0</v>
      </c>
      <c r="H605" s="9">
        <v>540.08578635628498</v>
      </c>
      <c r="I605" s="9">
        <v>-1.7668737000000001</v>
      </c>
      <c r="J605" s="9">
        <v>-1.7669367</v>
      </c>
      <c r="K605" s="9">
        <v>-2.0427114999999998</v>
      </c>
      <c r="L605" s="9">
        <v>-1.1492895999999999</v>
      </c>
      <c r="M605" s="9">
        <v>-1.1492895999999999</v>
      </c>
      <c r="N605" s="9">
        <v>39</v>
      </c>
      <c r="O605" s="9">
        <v>-0.31924712239142899</v>
      </c>
      <c r="P605">
        <v>0</v>
      </c>
      <c r="Q605" s="9">
        <v>56.524997999999997</v>
      </c>
      <c r="R605" s="9">
        <v>0</v>
      </c>
      <c r="S605" s="9">
        <v>5.6413558147529099E-4</v>
      </c>
      <c r="T605" s="9">
        <v>0</v>
      </c>
      <c r="U605" s="9">
        <v>156450355.768641</v>
      </c>
      <c r="V605" s="9">
        <v>540.08578635628498</v>
      </c>
      <c r="W605" s="9">
        <v>0.31924712239142899</v>
      </c>
      <c r="X605" s="9">
        <v>0</v>
      </c>
      <c r="Y605" s="9">
        <v>0.31924712239142899</v>
      </c>
      <c r="Z605" s="9">
        <v>0</v>
      </c>
      <c r="AA605" s="9">
        <v>0</v>
      </c>
      <c r="AB605" s="9">
        <v>3.6093418000000001E-3</v>
      </c>
      <c r="AC605" s="9">
        <v>864.99572999999998</v>
      </c>
      <c r="AQ605" s="9" t="e">
        <f>K605-#REF!</f>
        <v>#REF!</v>
      </c>
    </row>
    <row r="606" spans="1:43" x14ac:dyDescent="0.3">
      <c r="A606">
        <v>2</v>
      </c>
      <c r="B606">
        <v>0</v>
      </c>
      <c r="C606">
        <v>0</v>
      </c>
      <c r="D606">
        <v>0</v>
      </c>
      <c r="E606" s="9">
        <v>0</v>
      </c>
      <c r="F606" s="9">
        <v>0</v>
      </c>
      <c r="G606" s="9">
        <v>0</v>
      </c>
      <c r="H606" s="9">
        <v>541.08578633102297</v>
      </c>
      <c r="I606" s="9">
        <v>-1.7668904000000001</v>
      </c>
      <c r="J606" s="9">
        <v>-1.7684432000000001</v>
      </c>
      <c r="K606" s="9">
        <v>-2.0571532000000001</v>
      </c>
      <c r="L606" s="9">
        <v>-1.1513800999999999</v>
      </c>
      <c r="M606" s="9">
        <v>-1.1513800999999999</v>
      </c>
      <c r="N606" s="9">
        <v>39</v>
      </c>
      <c r="O606" s="9">
        <v>-0.31982781099459201</v>
      </c>
      <c r="P606">
        <v>0</v>
      </c>
      <c r="Q606" s="9">
        <v>56.524997999999997</v>
      </c>
      <c r="R606" s="9">
        <v>0</v>
      </c>
      <c r="S606" s="9">
        <v>5.6516248408553405E-4</v>
      </c>
      <c r="T606" s="9">
        <v>0</v>
      </c>
      <c r="U606" s="9">
        <v>197172123.75531599</v>
      </c>
      <c r="V606" s="9">
        <v>541.08578633102297</v>
      </c>
      <c r="W606" s="9">
        <v>0.31982781099459201</v>
      </c>
      <c r="X606" s="9">
        <v>0</v>
      </c>
      <c r="Y606" s="9">
        <v>0.31982781099459201</v>
      </c>
      <c r="Z606" s="9">
        <v>0</v>
      </c>
      <c r="AA606" s="9">
        <v>0</v>
      </c>
      <c r="AB606" s="9">
        <v>3.6379588E-3</v>
      </c>
      <c r="AC606" s="9">
        <v>859.65557999999999</v>
      </c>
      <c r="AQ606" s="9" t="e">
        <f>K606-#REF!</f>
        <v>#REF!</v>
      </c>
    </row>
    <row r="607" spans="1:43" x14ac:dyDescent="0.3">
      <c r="A607">
        <v>2</v>
      </c>
      <c r="B607">
        <v>0</v>
      </c>
      <c r="C607">
        <v>0</v>
      </c>
      <c r="D607">
        <v>0</v>
      </c>
      <c r="E607" s="9">
        <v>0</v>
      </c>
      <c r="F607" s="9">
        <v>0</v>
      </c>
      <c r="G607" s="9">
        <v>0</v>
      </c>
      <c r="H607" s="9">
        <v>542.08578630576005</v>
      </c>
      <c r="I607" s="9">
        <v>-1.7669033000000001</v>
      </c>
      <c r="J607" s="9">
        <v>-1.7657905</v>
      </c>
      <c r="K607" s="9">
        <v>-2.0355477</v>
      </c>
      <c r="L607" s="9">
        <v>-1.1534778999999999</v>
      </c>
      <c r="M607" s="9">
        <v>-1.1534778999999999</v>
      </c>
      <c r="N607" s="9">
        <v>39</v>
      </c>
      <c r="O607" s="9">
        <v>-0.32041052660622799</v>
      </c>
      <c r="P607">
        <v>0</v>
      </c>
      <c r="Q607" s="9">
        <v>56.524997999999997</v>
      </c>
      <c r="R607" s="9">
        <v>0</v>
      </c>
      <c r="S607" s="9">
        <v>5.6619147153821902E-4</v>
      </c>
      <c r="T607" s="9">
        <v>0</v>
      </c>
      <c r="U607" s="9">
        <v>135827422.22386301</v>
      </c>
      <c r="V607" s="9">
        <v>542.08578630576005</v>
      </c>
      <c r="W607" s="9">
        <v>0.32041052660622799</v>
      </c>
      <c r="X607" s="9">
        <v>0</v>
      </c>
      <c r="Y607" s="9">
        <v>0.32041052660622799</v>
      </c>
      <c r="Z607" s="9">
        <v>0</v>
      </c>
      <c r="AA607" s="9">
        <v>0</v>
      </c>
      <c r="AB607" s="9">
        <v>3.5943507999999999E-3</v>
      </c>
      <c r="AC607" s="9">
        <v>867.47681</v>
      </c>
      <c r="AQ607" s="9" t="e">
        <f>K607-#REF!</f>
        <v>#REF!</v>
      </c>
    </row>
    <row r="608" spans="1:43" x14ac:dyDescent="0.3">
      <c r="A608">
        <v>2</v>
      </c>
      <c r="B608">
        <v>0</v>
      </c>
      <c r="C608">
        <v>0</v>
      </c>
      <c r="D608">
        <v>0</v>
      </c>
      <c r="E608" s="9">
        <v>0</v>
      </c>
      <c r="F608" s="9">
        <v>0</v>
      </c>
      <c r="G608" s="9">
        <v>0</v>
      </c>
      <c r="H608" s="9">
        <v>543.08578628049804</v>
      </c>
      <c r="I608" s="9">
        <v>-1.7670106000000001</v>
      </c>
      <c r="J608" s="9">
        <v>-1.7673827</v>
      </c>
      <c r="K608" s="9">
        <v>-2.0829882999999998</v>
      </c>
      <c r="L608" s="9">
        <v>-1.1555541</v>
      </c>
      <c r="M608" s="9">
        <v>-1.1555541</v>
      </c>
      <c r="N608" s="9">
        <v>39</v>
      </c>
      <c r="O608" s="9">
        <v>-0.32098722832436</v>
      </c>
      <c r="P608">
        <v>0</v>
      </c>
      <c r="Q608" s="9">
        <v>56.524997999999997</v>
      </c>
      <c r="R608" s="9">
        <v>0</v>
      </c>
      <c r="S608" s="9">
        <v>5.6721073539571596E-4</v>
      </c>
      <c r="T608" s="9">
        <v>0</v>
      </c>
      <c r="U608" s="9">
        <v>167472740.84950799</v>
      </c>
      <c r="V608" s="9">
        <v>543.08578628049804</v>
      </c>
      <c r="W608" s="9">
        <v>0.32098722832436</v>
      </c>
      <c r="X608" s="9">
        <v>0</v>
      </c>
      <c r="Y608" s="9">
        <v>0.32098722832436</v>
      </c>
      <c r="Z608" s="9">
        <v>0</v>
      </c>
      <c r="AA608" s="9">
        <v>0</v>
      </c>
      <c r="AB608" s="9">
        <v>3.6814375999999998E-3</v>
      </c>
      <c r="AC608" s="9">
        <v>848.48424999999997</v>
      </c>
      <c r="AQ608" s="9" t="e">
        <f>K608-#REF!</f>
        <v>#REF!</v>
      </c>
    </row>
    <row r="609" spans="1:43" x14ac:dyDescent="0.3">
      <c r="A609">
        <v>2</v>
      </c>
      <c r="B609">
        <v>0</v>
      </c>
      <c r="C609">
        <v>0</v>
      </c>
      <c r="D609">
        <v>0</v>
      </c>
      <c r="E609" s="9">
        <v>0</v>
      </c>
      <c r="F609" s="9">
        <v>0</v>
      </c>
      <c r="G609" s="9">
        <v>0</v>
      </c>
      <c r="H609" s="9">
        <v>544.08578625523603</v>
      </c>
      <c r="I609" s="9">
        <v>-1.7671446</v>
      </c>
      <c r="J609" s="9">
        <v>-1.7686253999999999</v>
      </c>
      <c r="K609" s="9">
        <v>-2.1298572999999998</v>
      </c>
      <c r="L609" s="9">
        <v>-1.1576118</v>
      </c>
      <c r="M609" s="9">
        <v>-1.1576118</v>
      </c>
      <c r="N609" s="9">
        <v>39</v>
      </c>
      <c r="O609" s="9">
        <v>-0.32155883228606602</v>
      </c>
      <c r="P609">
        <v>0</v>
      </c>
      <c r="Q609" s="9">
        <v>56.524997999999997</v>
      </c>
      <c r="R609" s="9">
        <v>0</v>
      </c>
      <c r="S609" s="9">
        <v>5.6822169677219598E-4</v>
      </c>
      <c r="T609" s="9">
        <v>0</v>
      </c>
      <c r="U609" s="9">
        <v>204622112.11724299</v>
      </c>
      <c r="V609" s="9">
        <v>544.08578625523603</v>
      </c>
      <c r="W609" s="9">
        <v>0.32155883228606602</v>
      </c>
      <c r="X609" s="9">
        <v>0</v>
      </c>
      <c r="Y609" s="9">
        <v>0.32155883228606602</v>
      </c>
      <c r="Z609" s="9">
        <v>0</v>
      </c>
      <c r="AA609" s="9">
        <v>0</v>
      </c>
      <c r="AB609" s="9">
        <v>3.7669196999999999E-3</v>
      </c>
      <c r="AC609" s="9">
        <v>830.39617999999996</v>
      </c>
      <c r="AQ609" s="9" t="e">
        <f>K609-#REF!</f>
        <v>#REF!</v>
      </c>
    </row>
    <row r="610" spans="1:43" x14ac:dyDescent="0.3">
      <c r="A610">
        <v>2</v>
      </c>
      <c r="B610">
        <v>0</v>
      </c>
      <c r="C610">
        <v>0</v>
      </c>
      <c r="D610">
        <v>0</v>
      </c>
      <c r="E610" s="9">
        <v>0</v>
      </c>
      <c r="F610" s="9">
        <v>0</v>
      </c>
      <c r="G610" s="9">
        <v>0</v>
      </c>
      <c r="H610" s="9">
        <v>545.08578622997402</v>
      </c>
      <c r="I610" s="9">
        <v>-1.7668666</v>
      </c>
      <c r="J610" s="9">
        <v>-1.76555</v>
      </c>
      <c r="K610" s="9">
        <v>-1.9628817000000001</v>
      </c>
      <c r="L610" s="9">
        <v>-1.1596725999999999</v>
      </c>
      <c r="M610" s="9">
        <v>-1.1596725999999999</v>
      </c>
      <c r="N610" s="9">
        <v>39</v>
      </c>
      <c r="O610" s="9">
        <v>-0.32213128013073</v>
      </c>
      <c r="P610">
        <v>0</v>
      </c>
      <c r="Q610" s="9">
        <v>56.524997999999997</v>
      </c>
      <c r="R610" s="9">
        <v>0</v>
      </c>
      <c r="S610" s="9">
        <v>5.6923236184287698E-4</v>
      </c>
      <c r="T610" s="9">
        <v>0</v>
      </c>
      <c r="U610" s="9">
        <v>132796927.456113</v>
      </c>
      <c r="V610" s="9">
        <v>545.08578622997402</v>
      </c>
      <c r="W610" s="9">
        <v>0.32213128013073</v>
      </c>
      <c r="X610" s="9">
        <v>0</v>
      </c>
      <c r="Y610" s="9">
        <v>0.32213128013073</v>
      </c>
      <c r="Z610" s="9">
        <v>0</v>
      </c>
      <c r="AA610" s="9">
        <v>0</v>
      </c>
      <c r="AB610" s="9">
        <v>3.4655659000000002E-3</v>
      </c>
      <c r="AC610" s="9">
        <v>899.46838000000002</v>
      </c>
      <c r="AQ610" s="9" t="e">
        <f>K610-#REF!</f>
        <v>#REF!</v>
      </c>
    </row>
    <row r="611" spans="1:43" x14ac:dyDescent="0.3">
      <c r="A611">
        <v>2</v>
      </c>
      <c r="B611">
        <v>0</v>
      </c>
      <c r="C611">
        <v>0</v>
      </c>
      <c r="D611">
        <v>0</v>
      </c>
      <c r="E611" s="9">
        <v>0</v>
      </c>
      <c r="F611" s="9">
        <v>0</v>
      </c>
      <c r="G611" s="9">
        <v>0</v>
      </c>
      <c r="H611" s="9">
        <v>546.08578620471201</v>
      </c>
      <c r="I611" s="9">
        <v>-1.7671543000000001</v>
      </c>
      <c r="J611" s="9">
        <v>-1.7659374000000001</v>
      </c>
      <c r="K611" s="9">
        <v>-2.0760152000000001</v>
      </c>
      <c r="L611" s="9">
        <v>-1.1617451000000001</v>
      </c>
      <c r="M611" s="9">
        <v>-1.1617451000000001</v>
      </c>
      <c r="N611" s="9">
        <v>39</v>
      </c>
      <c r="O611" s="9">
        <v>-0.32270695089526902</v>
      </c>
      <c r="P611">
        <v>0</v>
      </c>
      <c r="Q611" s="9">
        <v>56.524997999999997</v>
      </c>
      <c r="R611" s="9">
        <v>0</v>
      </c>
      <c r="S611" s="9">
        <v>5.7024897941007201E-4</v>
      </c>
      <c r="T611" s="9">
        <v>0</v>
      </c>
      <c r="U611" s="9">
        <v>139210393.482871</v>
      </c>
      <c r="V611" s="9">
        <v>546.08578620471201</v>
      </c>
      <c r="W611" s="9">
        <v>0.32270695089526902</v>
      </c>
      <c r="X611" s="9">
        <v>0</v>
      </c>
      <c r="Y611" s="9">
        <v>0.32270695089526902</v>
      </c>
      <c r="Z611" s="9">
        <v>0</v>
      </c>
      <c r="AA611" s="9">
        <v>0</v>
      </c>
      <c r="AB611" s="9">
        <v>3.6661131E-3</v>
      </c>
      <c r="AC611" s="9">
        <v>850.63800000000003</v>
      </c>
      <c r="AQ611" s="9" t="e">
        <f>K611-#REF!</f>
        <v>#REF!</v>
      </c>
    </row>
    <row r="612" spans="1:43" x14ac:dyDescent="0.3">
      <c r="A612">
        <v>2</v>
      </c>
      <c r="B612">
        <v>0</v>
      </c>
      <c r="C612">
        <v>0</v>
      </c>
      <c r="D612">
        <v>0</v>
      </c>
      <c r="E612" s="9">
        <v>0</v>
      </c>
      <c r="F612" s="9">
        <v>0</v>
      </c>
      <c r="G612" s="9">
        <v>0</v>
      </c>
      <c r="H612" s="9">
        <v>547.08578617945</v>
      </c>
      <c r="I612" s="9">
        <v>-1.7669868</v>
      </c>
      <c r="J612" s="9">
        <v>-1.7658885</v>
      </c>
      <c r="K612" s="9">
        <v>-2.0885897</v>
      </c>
      <c r="L612" s="9">
        <v>-1.1638169</v>
      </c>
      <c r="M612" s="9">
        <v>-1.1638169</v>
      </c>
      <c r="N612" s="9">
        <v>39</v>
      </c>
      <c r="O612" s="9">
        <v>-0.32328246728849402</v>
      </c>
      <c r="P612">
        <v>0</v>
      </c>
      <c r="Q612" s="9">
        <v>56.524997999999997</v>
      </c>
      <c r="R612" s="9">
        <v>0</v>
      </c>
      <c r="S612" s="9">
        <v>5.7126527639631301E-4</v>
      </c>
      <c r="T612" s="9">
        <v>0</v>
      </c>
      <c r="U612" s="9">
        <v>138644677.472188</v>
      </c>
      <c r="V612" s="9">
        <v>547.08578617945</v>
      </c>
      <c r="W612" s="9">
        <v>0.32328246728849402</v>
      </c>
      <c r="X612" s="9">
        <v>0</v>
      </c>
      <c r="Y612" s="9">
        <v>0.32328246728849402</v>
      </c>
      <c r="Z612" s="9">
        <v>0</v>
      </c>
      <c r="AA612" s="9">
        <v>0</v>
      </c>
      <c r="AB612" s="9">
        <v>3.6882163999999999E-3</v>
      </c>
      <c r="AC612" s="9">
        <v>845.49323000000004</v>
      </c>
      <c r="AQ612" s="9" t="e">
        <f>K612-#REF!</f>
        <v>#REF!</v>
      </c>
    </row>
    <row r="613" spans="1:43" x14ac:dyDescent="0.3">
      <c r="A613">
        <v>2</v>
      </c>
      <c r="B613">
        <v>0</v>
      </c>
      <c r="C613">
        <v>0</v>
      </c>
      <c r="D613">
        <v>0</v>
      </c>
      <c r="E613" s="9">
        <v>0</v>
      </c>
      <c r="F613" s="9">
        <v>0</v>
      </c>
      <c r="G613" s="9">
        <v>0</v>
      </c>
      <c r="H613" s="9">
        <v>548.08578615418799</v>
      </c>
      <c r="I613" s="9">
        <v>-1.7669501999999999</v>
      </c>
      <c r="J613" s="9">
        <v>-1.7675923</v>
      </c>
      <c r="K613" s="9">
        <v>-2.0913713</v>
      </c>
      <c r="L613" s="9">
        <v>-1.1660134</v>
      </c>
      <c r="M613" s="9">
        <v>-1.1660134</v>
      </c>
      <c r="N613" s="9">
        <v>39</v>
      </c>
      <c r="O613" s="9">
        <v>-0.32389261642617601</v>
      </c>
      <c r="P613">
        <v>0</v>
      </c>
      <c r="Q613" s="9">
        <v>56.524997999999997</v>
      </c>
      <c r="R613" s="9">
        <v>0</v>
      </c>
      <c r="S613" s="9">
        <v>5.72343719404592E-4</v>
      </c>
      <c r="T613" s="9">
        <v>0</v>
      </c>
      <c r="U613" s="9">
        <v>174282014.43003401</v>
      </c>
      <c r="V613" s="9">
        <v>548.08578615418799</v>
      </c>
      <c r="W613" s="9">
        <v>0.32389261642617601</v>
      </c>
      <c r="X613" s="9">
        <v>0</v>
      </c>
      <c r="Y613" s="9">
        <v>0.32389261642617601</v>
      </c>
      <c r="Z613" s="9">
        <v>0</v>
      </c>
      <c r="AA613" s="9">
        <v>0</v>
      </c>
      <c r="AB613" s="9">
        <v>3.6966917E-3</v>
      </c>
      <c r="AC613" s="9">
        <v>845.18340999999998</v>
      </c>
      <c r="AQ613" s="9" t="e">
        <f>K613-#REF!</f>
        <v>#REF!</v>
      </c>
    </row>
    <row r="614" spans="1:43" x14ac:dyDescent="0.3">
      <c r="A614">
        <v>2</v>
      </c>
      <c r="B614">
        <v>0</v>
      </c>
      <c r="C614">
        <v>0</v>
      </c>
      <c r="D614">
        <v>0</v>
      </c>
      <c r="E614" s="9">
        <v>0</v>
      </c>
      <c r="F614" s="9">
        <v>0</v>
      </c>
      <c r="G614" s="9">
        <v>0</v>
      </c>
      <c r="H614" s="9">
        <v>549.08578612892597</v>
      </c>
      <c r="I614" s="9">
        <v>-1.7670391999999999</v>
      </c>
      <c r="J614" s="9">
        <v>-1.7682743999999999</v>
      </c>
      <c r="K614" s="9">
        <v>-2.1599219000000001</v>
      </c>
      <c r="L614" s="9">
        <v>-1.1681747</v>
      </c>
      <c r="M614" s="9">
        <v>-1.1681747</v>
      </c>
      <c r="N614" s="9">
        <v>39</v>
      </c>
      <c r="O614" s="9">
        <v>-0.324492971615579</v>
      </c>
      <c r="P614">
        <v>0</v>
      </c>
      <c r="Q614" s="9">
        <v>56.524997999999997</v>
      </c>
      <c r="R614" s="9">
        <v>0</v>
      </c>
      <c r="S614" s="9">
        <v>5.73405363681441E-4</v>
      </c>
      <c r="T614" s="9">
        <v>0</v>
      </c>
      <c r="U614" s="9">
        <v>194427880.70668399</v>
      </c>
      <c r="V614" s="9">
        <v>549.08578612892597</v>
      </c>
      <c r="W614" s="9">
        <v>0.324492971615579</v>
      </c>
      <c r="X614" s="9">
        <v>0</v>
      </c>
      <c r="Y614" s="9">
        <v>0.324492971615579</v>
      </c>
      <c r="Z614" s="9">
        <v>0</v>
      </c>
      <c r="AA614" s="9">
        <v>0</v>
      </c>
      <c r="AB614" s="9">
        <v>3.8193346E-3</v>
      </c>
      <c r="AC614" s="9">
        <v>818.67516999999998</v>
      </c>
      <c r="AQ614" s="9" t="e">
        <f>K614-#REF!</f>
        <v>#REF!</v>
      </c>
    </row>
    <row r="615" spans="1:43" x14ac:dyDescent="0.3">
      <c r="A615">
        <v>2</v>
      </c>
      <c r="B615">
        <v>0</v>
      </c>
      <c r="C615">
        <v>0</v>
      </c>
      <c r="D615">
        <v>0</v>
      </c>
      <c r="E615" s="9">
        <v>0</v>
      </c>
      <c r="F615" s="9">
        <v>0</v>
      </c>
      <c r="G615" s="9">
        <v>0</v>
      </c>
      <c r="H615" s="9">
        <v>550.08578610366305</v>
      </c>
      <c r="I615" s="9">
        <v>-1.7669518</v>
      </c>
      <c r="J615" s="9">
        <v>-1.7656803000000001</v>
      </c>
      <c r="K615" s="9">
        <v>-2.0946862999999998</v>
      </c>
      <c r="L615" s="9">
        <v>-1.1703330000000001</v>
      </c>
      <c r="M615" s="9">
        <v>-1.1703330000000001</v>
      </c>
      <c r="N615" s="9">
        <v>39</v>
      </c>
      <c r="O615" s="9">
        <v>-0.32509250781280402</v>
      </c>
      <c r="P615">
        <v>0</v>
      </c>
      <c r="Q615" s="9">
        <v>56.524997999999997</v>
      </c>
      <c r="R615" s="9">
        <v>0</v>
      </c>
      <c r="S615" s="9">
        <v>5.7446393032023002E-4</v>
      </c>
      <c r="T615" s="9">
        <v>0</v>
      </c>
      <c r="U615" s="9">
        <v>136047573.54844299</v>
      </c>
      <c r="V615" s="9">
        <v>550.08578610366305</v>
      </c>
      <c r="W615" s="9">
        <v>0.32509250781280402</v>
      </c>
      <c r="X615" s="9">
        <v>0</v>
      </c>
      <c r="Y615" s="9">
        <v>0.32509250781280402</v>
      </c>
      <c r="Z615" s="9">
        <v>0</v>
      </c>
      <c r="AA615" s="9">
        <v>0</v>
      </c>
      <c r="AB615" s="9">
        <v>3.6985462000000001E-3</v>
      </c>
      <c r="AC615" s="9">
        <v>842.93304000000001</v>
      </c>
      <c r="AQ615" s="9" t="e">
        <f>K615-#REF!</f>
        <v>#REF!</v>
      </c>
    </row>
    <row r="616" spans="1:43" x14ac:dyDescent="0.3">
      <c r="A616">
        <v>2</v>
      </c>
      <c r="B616">
        <v>0</v>
      </c>
      <c r="C616">
        <v>0</v>
      </c>
      <c r="D616">
        <v>0</v>
      </c>
      <c r="E616" s="9">
        <v>0</v>
      </c>
      <c r="F616" s="9">
        <v>0</v>
      </c>
      <c r="G616" s="9">
        <v>0</v>
      </c>
      <c r="H616" s="9">
        <v>551.08578607840104</v>
      </c>
      <c r="I616" s="9">
        <v>-1.7670413</v>
      </c>
      <c r="J616" s="9">
        <v>-1.7685579</v>
      </c>
      <c r="K616" s="9">
        <v>-2.1721534999999998</v>
      </c>
      <c r="L616" s="9">
        <v>-1.1725201999999999</v>
      </c>
      <c r="M616" s="9">
        <v>-1.1725201999999999</v>
      </c>
      <c r="N616" s="9">
        <v>39</v>
      </c>
      <c r="O616" s="9">
        <v>-0.32570005056175899</v>
      </c>
      <c r="P616">
        <v>0</v>
      </c>
      <c r="Q616" s="9">
        <v>56.524997999999997</v>
      </c>
      <c r="R616" s="9">
        <v>0</v>
      </c>
      <c r="S616" s="9">
        <v>5.7553839450573798E-4</v>
      </c>
      <c r="T616" s="9">
        <v>0</v>
      </c>
      <c r="U616" s="9">
        <v>204814613.395123</v>
      </c>
      <c r="V616" s="9">
        <v>551.08578607840104</v>
      </c>
      <c r="W616" s="9">
        <v>0.32570005056175899</v>
      </c>
      <c r="X616" s="9">
        <v>0</v>
      </c>
      <c r="Y616" s="9">
        <v>0.32570005056175899</v>
      </c>
      <c r="Z616" s="9">
        <v>0</v>
      </c>
      <c r="AA616" s="9">
        <v>0</v>
      </c>
      <c r="AB616" s="9">
        <v>3.8415792E-3</v>
      </c>
      <c r="AC616" s="9">
        <v>814.19568000000004</v>
      </c>
      <c r="AQ616" s="9" t="e">
        <f>K616-#REF!</f>
        <v>#REF!</v>
      </c>
    </row>
    <row r="617" spans="1:43" x14ac:dyDescent="0.3">
      <c r="A617">
        <v>2</v>
      </c>
      <c r="B617">
        <v>0</v>
      </c>
      <c r="C617">
        <v>0</v>
      </c>
      <c r="D617">
        <v>0</v>
      </c>
      <c r="E617" s="9">
        <v>0</v>
      </c>
      <c r="F617" s="9">
        <v>0</v>
      </c>
      <c r="G617" s="9">
        <v>0</v>
      </c>
      <c r="H617" s="9">
        <v>552.08578605313903</v>
      </c>
      <c r="I617" s="9">
        <v>-1.7668775000000001</v>
      </c>
      <c r="J617" s="9">
        <v>-1.7659155</v>
      </c>
      <c r="K617" s="9">
        <v>-2.1329055000000001</v>
      </c>
      <c r="L617" s="9">
        <v>-1.1746497</v>
      </c>
      <c r="M617" s="9">
        <v>-1.1746497</v>
      </c>
      <c r="N617" s="9">
        <v>39</v>
      </c>
      <c r="O617" s="9">
        <v>-0.32629158416259901</v>
      </c>
      <c r="P617">
        <v>0</v>
      </c>
      <c r="Q617" s="9">
        <v>56.524997999999997</v>
      </c>
      <c r="R617" s="9">
        <v>0</v>
      </c>
      <c r="S617" s="9">
        <v>5.7658300944082202E-4</v>
      </c>
      <c r="T617" s="9">
        <v>0</v>
      </c>
      <c r="U617" s="9">
        <v>140387751.58017001</v>
      </c>
      <c r="V617" s="9">
        <v>552.08578605313903</v>
      </c>
      <c r="W617" s="9">
        <v>0.32629158416259901</v>
      </c>
      <c r="X617" s="9">
        <v>0</v>
      </c>
      <c r="Y617" s="9">
        <v>0.32629158416259901</v>
      </c>
      <c r="Z617" s="9">
        <v>0</v>
      </c>
      <c r="AA617" s="9">
        <v>0</v>
      </c>
      <c r="AB617" s="9">
        <v>3.7665309E-3</v>
      </c>
      <c r="AC617" s="9">
        <v>827.93895999999995</v>
      </c>
      <c r="AQ617" s="9" t="e">
        <f>K617-#REF!</f>
        <v>#REF!</v>
      </c>
    </row>
    <row r="618" spans="1:43" x14ac:dyDescent="0.3">
      <c r="A618">
        <v>2</v>
      </c>
      <c r="B618">
        <v>0</v>
      </c>
      <c r="C618">
        <v>0</v>
      </c>
      <c r="D618">
        <v>0</v>
      </c>
      <c r="E618" s="9">
        <v>0</v>
      </c>
      <c r="F618" s="9">
        <v>0</v>
      </c>
      <c r="G618" s="9">
        <v>0</v>
      </c>
      <c r="H618" s="9">
        <v>553.08578602787702</v>
      </c>
      <c r="I618" s="9">
        <v>-1.7668371</v>
      </c>
      <c r="J618" s="9">
        <v>-1.7668622</v>
      </c>
      <c r="K618" s="9">
        <v>-2.0910666</v>
      </c>
      <c r="L618" s="9">
        <v>-1.1767795000000001</v>
      </c>
      <c r="M618" s="9">
        <v>-1.1767795000000001</v>
      </c>
      <c r="N618" s="9">
        <v>39</v>
      </c>
      <c r="O618" s="9">
        <v>-0.32688318872709399</v>
      </c>
      <c r="P618">
        <v>0</v>
      </c>
      <c r="Q618" s="9">
        <v>56.524997999999997</v>
      </c>
      <c r="R618" s="9">
        <v>0</v>
      </c>
      <c r="S618" s="9">
        <v>5.7762830136938795E-4</v>
      </c>
      <c r="T618" s="9">
        <v>0</v>
      </c>
      <c r="U618" s="9">
        <v>158584079.09134099</v>
      </c>
      <c r="V618" s="9">
        <v>553.08578602787702</v>
      </c>
      <c r="W618" s="9">
        <v>0.32688318872709399</v>
      </c>
      <c r="X618" s="9">
        <v>0</v>
      </c>
      <c r="Y618" s="9">
        <v>0.32688318872709399</v>
      </c>
      <c r="Z618" s="9">
        <v>0</v>
      </c>
      <c r="AA618" s="9">
        <v>0</v>
      </c>
      <c r="AB618" s="9">
        <v>3.6946265000000001E-3</v>
      </c>
      <c r="AC618" s="9">
        <v>844.95740000000001</v>
      </c>
      <c r="AQ618" s="9" t="e">
        <f>K618-#REF!</f>
        <v>#REF!</v>
      </c>
    </row>
    <row r="619" spans="1:43" x14ac:dyDescent="0.3">
      <c r="A619">
        <v>2</v>
      </c>
      <c r="B619">
        <v>0</v>
      </c>
      <c r="C619">
        <v>0</v>
      </c>
      <c r="D619">
        <v>0</v>
      </c>
      <c r="E619" s="9">
        <v>0</v>
      </c>
      <c r="F619" s="9">
        <v>0</v>
      </c>
      <c r="G619" s="9">
        <v>0</v>
      </c>
      <c r="H619" s="9">
        <v>554.08578600261501</v>
      </c>
      <c r="I619" s="9">
        <v>-1.7670524000000001</v>
      </c>
      <c r="J619" s="9">
        <v>-1.7658469999999999</v>
      </c>
      <c r="K619" s="9">
        <v>-2.0534189</v>
      </c>
      <c r="L619" s="9">
        <v>-1.1789012000000001</v>
      </c>
      <c r="M619" s="9">
        <v>-1.1789012000000001</v>
      </c>
      <c r="N619" s="9">
        <v>39</v>
      </c>
      <c r="O619" s="9">
        <v>-0.32747256119999602</v>
      </c>
      <c r="P619">
        <v>0</v>
      </c>
      <c r="Q619" s="9">
        <v>56.524997999999997</v>
      </c>
      <c r="R619" s="9">
        <v>0</v>
      </c>
      <c r="S619" s="9">
        <v>5.78669016491978E-4</v>
      </c>
      <c r="T619" s="9">
        <v>0</v>
      </c>
      <c r="U619" s="9">
        <v>139751006.27417901</v>
      </c>
      <c r="V619" s="9">
        <v>554.08578600261501</v>
      </c>
      <c r="W619" s="9">
        <v>0.32747256119999602</v>
      </c>
      <c r="X619" s="9">
        <v>0</v>
      </c>
      <c r="Y619" s="9">
        <v>0.32747256119999602</v>
      </c>
      <c r="Z619" s="9">
        <v>0</v>
      </c>
      <c r="AA619" s="9">
        <v>0</v>
      </c>
      <c r="AB619" s="9">
        <v>3.6260234000000001E-3</v>
      </c>
      <c r="AC619" s="9">
        <v>859.95459000000005</v>
      </c>
      <c r="AQ619" s="9" t="e">
        <f>K619-#REF!</f>
        <v>#REF!</v>
      </c>
    </row>
    <row r="620" spans="1:43" x14ac:dyDescent="0.3">
      <c r="A620">
        <v>2</v>
      </c>
      <c r="B620">
        <v>0</v>
      </c>
      <c r="C620">
        <v>0</v>
      </c>
      <c r="D620">
        <v>0</v>
      </c>
      <c r="E620" s="9">
        <v>0</v>
      </c>
      <c r="F620" s="9">
        <v>0</v>
      </c>
      <c r="G620" s="9">
        <v>0</v>
      </c>
      <c r="H620" s="9">
        <v>555.085785977353</v>
      </c>
      <c r="I620" s="9">
        <v>-1.7671252</v>
      </c>
      <c r="J620" s="9">
        <v>-1.7665017000000001</v>
      </c>
      <c r="K620" s="9">
        <v>-2.1431558000000002</v>
      </c>
      <c r="L620" s="9">
        <v>-1.1810369000000001</v>
      </c>
      <c r="M620" s="9">
        <v>-1.1810369000000001</v>
      </c>
      <c r="N620" s="9">
        <v>39</v>
      </c>
      <c r="O620" s="9">
        <v>-0.32806582306047199</v>
      </c>
      <c r="P620">
        <v>0</v>
      </c>
      <c r="Q620" s="9">
        <v>56.524997999999997</v>
      </c>
      <c r="R620" s="9">
        <v>0</v>
      </c>
      <c r="S620" s="9">
        <v>5.7971701992155604E-4</v>
      </c>
      <c r="T620" s="9">
        <v>0</v>
      </c>
      <c r="U620" s="9">
        <v>151784166.507323</v>
      </c>
      <c r="V620" s="9">
        <v>555.085785977353</v>
      </c>
      <c r="W620" s="9">
        <v>0.32806582306047199</v>
      </c>
      <c r="X620" s="9">
        <v>0</v>
      </c>
      <c r="Y620" s="9">
        <v>0.32806582306047199</v>
      </c>
      <c r="Z620" s="9">
        <v>0</v>
      </c>
      <c r="AA620" s="9">
        <v>0</v>
      </c>
      <c r="AB620" s="9">
        <v>3.7858881999999999E-3</v>
      </c>
      <c r="AC620" s="9">
        <v>824.25256000000002</v>
      </c>
      <c r="AQ620" s="9" t="e">
        <f>K620-#REF!</f>
        <v>#REF!</v>
      </c>
    </row>
    <row r="621" spans="1:43" x14ac:dyDescent="0.3">
      <c r="A621">
        <v>2</v>
      </c>
      <c r="B621">
        <v>0</v>
      </c>
      <c r="C621">
        <v>0</v>
      </c>
      <c r="D621">
        <v>0</v>
      </c>
      <c r="E621" s="9">
        <v>0</v>
      </c>
      <c r="F621" s="9">
        <v>0</v>
      </c>
      <c r="G621" s="9">
        <v>0</v>
      </c>
      <c r="H621" s="9">
        <v>556.08578595209099</v>
      </c>
      <c r="I621" s="9">
        <v>-1.7671291</v>
      </c>
      <c r="J621" s="9">
        <v>-1.7677103000000001</v>
      </c>
      <c r="K621" s="9">
        <v>-2.1516150999999999</v>
      </c>
      <c r="L621" s="9">
        <v>-1.1831529999999999</v>
      </c>
      <c r="M621" s="9">
        <v>-1.1831529999999999</v>
      </c>
      <c r="N621" s="9">
        <v>39</v>
      </c>
      <c r="O621" s="9">
        <v>-0.328653633147862</v>
      </c>
      <c r="P621">
        <v>0</v>
      </c>
      <c r="Q621" s="9">
        <v>56.524997999999997</v>
      </c>
      <c r="R621" s="9">
        <v>0</v>
      </c>
      <c r="S621" s="9">
        <v>5.8075608206505905E-4</v>
      </c>
      <c r="T621" s="9">
        <v>0</v>
      </c>
      <c r="U621" s="9">
        <v>180019360.21097299</v>
      </c>
      <c r="V621" s="9">
        <v>556.08578595209099</v>
      </c>
      <c r="W621" s="9">
        <v>0.328653633147862</v>
      </c>
      <c r="X621" s="9">
        <v>0</v>
      </c>
      <c r="Y621" s="9">
        <v>0.328653633147862</v>
      </c>
      <c r="Z621" s="9">
        <v>0</v>
      </c>
      <c r="AA621" s="9">
        <v>0</v>
      </c>
      <c r="AB621" s="9">
        <v>3.8034321999999999E-3</v>
      </c>
      <c r="AC621" s="9">
        <v>821.57366999999999</v>
      </c>
      <c r="AQ621" s="9" t="e">
        <f>K621-#REF!</f>
        <v>#REF!</v>
      </c>
    </row>
    <row r="622" spans="1:43" x14ac:dyDescent="0.3">
      <c r="A622">
        <v>2</v>
      </c>
      <c r="B622">
        <v>0</v>
      </c>
      <c r="C622">
        <v>0</v>
      </c>
      <c r="D622">
        <v>0</v>
      </c>
      <c r="E622" s="9">
        <v>0</v>
      </c>
      <c r="F622" s="9">
        <v>0</v>
      </c>
      <c r="G622" s="9">
        <v>0</v>
      </c>
      <c r="H622" s="9">
        <v>557.08578592682898</v>
      </c>
      <c r="I622" s="9">
        <v>-1.7668908999999999</v>
      </c>
      <c r="J622" s="9">
        <v>-1.7685138</v>
      </c>
      <c r="K622" s="9">
        <v>-2.0520472999999999</v>
      </c>
      <c r="L622" s="9">
        <v>-1.1852651000000001</v>
      </c>
      <c r="M622" s="9">
        <v>-1.1852651000000001</v>
      </c>
      <c r="N622" s="9">
        <v>39</v>
      </c>
      <c r="O622" s="9">
        <v>-0.32924030436931701</v>
      </c>
      <c r="P622">
        <v>0</v>
      </c>
      <c r="Q622" s="9">
        <v>56.524997999999997</v>
      </c>
      <c r="R622" s="9">
        <v>0</v>
      </c>
      <c r="S622" s="9">
        <v>5.8179362538080795E-4</v>
      </c>
      <c r="T622" s="9">
        <v>0</v>
      </c>
      <c r="U622" s="9">
        <v>205457902.26184699</v>
      </c>
      <c r="V622" s="9">
        <v>557.08578592682898</v>
      </c>
      <c r="W622" s="9">
        <v>0.32924030436931701</v>
      </c>
      <c r="X622" s="9">
        <v>0</v>
      </c>
      <c r="Y622" s="9">
        <v>0.32924030436931701</v>
      </c>
      <c r="Z622" s="9">
        <v>0</v>
      </c>
      <c r="AA622" s="9">
        <v>0</v>
      </c>
      <c r="AB622" s="9">
        <v>3.6290739999999999E-3</v>
      </c>
      <c r="AC622" s="9">
        <v>861.82898</v>
      </c>
      <c r="AQ622" s="9" t="e">
        <f>K622-#REF!</f>
        <v>#REF!</v>
      </c>
    </row>
    <row r="623" spans="1:43" x14ac:dyDescent="0.3">
      <c r="A623">
        <v>2</v>
      </c>
      <c r="B623">
        <v>0</v>
      </c>
      <c r="C623">
        <v>0</v>
      </c>
      <c r="D623">
        <v>0</v>
      </c>
      <c r="E623" s="9">
        <v>0</v>
      </c>
      <c r="F623" s="9">
        <v>0</v>
      </c>
      <c r="G623" s="9">
        <v>0</v>
      </c>
      <c r="H623" s="9">
        <v>558.08578590156606</v>
      </c>
      <c r="I623" s="9">
        <v>-1.7669637</v>
      </c>
      <c r="J623" s="9">
        <v>-1.7677187999999999</v>
      </c>
      <c r="K623" s="9">
        <v>-2.0671746999999998</v>
      </c>
      <c r="L623" s="9">
        <v>-1.1873845999999999</v>
      </c>
      <c r="M623" s="9">
        <v>-1.1873845999999999</v>
      </c>
      <c r="N623" s="9">
        <v>39</v>
      </c>
      <c r="O623" s="9">
        <v>-0.32982907015181201</v>
      </c>
      <c r="P623">
        <v>0</v>
      </c>
      <c r="Q623" s="9">
        <v>56.524997999999997</v>
      </c>
      <c r="R623" s="9">
        <v>0</v>
      </c>
      <c r="S623" s="9">
        <v>5.8283439003452601E-4</v>
      </c>
      <c r="T623" s="9">
        <v>0</v>
      </c>
      <c r="U623" s="9">
        <v>180896160.60856801</v>
      </c>
      <c r="V623" s="9">
        <v>558.08578590156606</v>
      </c>
      <c r="W623" s="9">
        <v>0.32982907015181201</v>
      </c>
      <c r="X623" s="9">
        <v>0</v>
      </c>
      <c r="Y623" s="9">
        <v>0.32982907015181201</v>
      </c>
      <c r="Z623" s="9">
        <v>0</v>
      </c>
      <c r="AA623" s="9">
        <v>0</v>
      </c>
      <c r="AB623" s="9">
        <v>3.6541835999999999E-3</v>
      </c>
      <c r="AC623" s="9">
        <v>855.13756999999998</v>
      </c>
      <c r="AQ623" s="9" t="e">
        <f>K623-#REF!</f>
        <v>#REF!</v>
      </c>
    </row>
    <row r="624" spans="1:43" x14ac:dyDescent="0.3">
      <c r="A624">
        <v>2</v>
      </c>
      <c r="B624">
        <v>0</v>
      </c>
      <c r="C624">
        <v>0</v>
      </c>
      <c r="D624">
        <v>0</v>
      </c>
      <c r="E624" s="9">
        <v>0</v>
      </c>
      <c r="F624" s="9">
        <v>0</v>
      </c>
      <c r="G624" s="9">
        <v>0</v>
      </c>
      <c r="H624" s="9">
        <v>559.08578587630404</v>
      </c>
      <c r="I624" s="9">
        <v>-1.7670413</v>
      </c>
      <c r="J624" s="9">
        <v>-1.7681648000000001</v>
      </c>
      <c r="K624" s="9">
        <v>-2.1671999</v>
      </c>
      <c r="L624" s="9">
        <v>-1.1895026</v>
      </c>
      <c r="M624" s="9">
        <v>-1.1895026</v>
      </c>
      <c r="N624" s="9">
        <v>39</v>
      </c>
      <c r="O624" s="9">
        <v>-0.33041740340152698</v>
      </c>
      <c r="P624">
        <v>0</v>
      </c>
      <c r="Q624" s="9">
        <v>56.524997999999997</v>
      </c>
      <c r="R624" s="9">
        <v>0</v>
      </c>
      <c r="S624" s="9">
        <v>5.8387465609743502E-4</v>
      </c>
      <c r="T624" s="9">
        <v>0</v>
      </c>
      <c r="U624" s="9">
        <v>194428625.01992899</v>
      </c>
      <c r="V624" s="9">
        <v>559.08578587630404</v>
      </c>
      <c r="W624" s="9">
        <v>0.33041740340152698</v>
      </c>
      <c r="X624" s="9">
        <v>0</v>
      </c>
      <c r="Y624" s="9">
        <v>0.33041740340152698</v>
      </c>
      <c r="Z624" s="9">
        <v>0</v>
      </c>
      <c r="AA624" s="9">
        <v>0</v>
      </c>
      <c r="AB624" s="9">
        <v>3.8319663000000001E-3</v>
      </c>
      <c r="AC624" s="9">
        <v>815.87523999999996</v>
      </c>
      <c r="AQ624" s="9" t="e">
        <f>K624-#REF!</f>
        <v>#REF!</v>
      </c>
    </row>
    <row r="625" spans="1:43" x14ac:dyDescent="0.3">
      <c r="A625">
        <v>2</v>
      </c>
      <c r="B625">
        <v>0</v>
      </c>
      <c r="C625">
        <v>0</v>
      </c>
      <c r="D625">
        <v>0</v>
      </c>
      <c r="E625" s="9">
        <v>0</v>
      </c>
      <c r="F625" s="9">
        <v>0</v>
      </c>
      <c r="G625" s="9">
        <v>0</v>
      </c>
      <c r="H625" s="9">
        <v>560.08578585104203</v>
      </c>
      <c r="I625" s="9">
        <v>-1.7671398</v>
      </c>
      <c r="J625" s="9">
        <v>-1.7665843999999999</v>
      </c>
      <c r="K625" s="9">
        <v>-2.0580297000000001</v>
      </c>
      <c r="L625" s="9">
        <v>-1.1916032999999999</v>
      </c>
      <c r="M625" s="9">
        <v>-1.1916032999999999</v>
      </c>
      <c r="N625" s="9">
        <v>39</v>
      </c>
      <c r="O625" s="9">
        <v>-0.331000926638013</v>
      </c>
      <c r="P625">
        <v>0</v>
      </c>
      <c r="Q625" s="9">
        <v>56.524997999999997</v>
      </c>
      <c r="R625" s="9">
        <v>0</v>
      </c>
      <c r="S625" s="9">
        <v>5.8490551015810796E-4</v>
      </c>
      <c r="T625" s="9">
        <v>0</v>
      </c>
      <c r="U625" s="9">
        <v>154787904.18301901</v>
      </c>
      <c r="V625" s="9">
        <v>560.08578585104203</v>
      </c>
      <c r="W625" s="9">
        <v>0.331000926638013</v>
      </c>
      <c r="X625" s="9">
        <v>0</v>
      </c>
      <c r="Y625" s="9">
        <v>0.331000926638013</v>
      </c>
      <c r="Z625" s="9">
        <v>0</v>
      </c>
      <c r="AA625" s="9">
        <v>0</v>
      </c>
      <c r="AB625" s="9">
        <v>3.6356830999999998E-3</v>
      </c>
      <c r="AC625" s="9">
        <v>858.38629000000003</v>
      </c>
      <c r="AQ625" s="9" t="e">
        <f>K625-#REF!</f>
        <v>#REF!</v>
      </c>
    </row>
    <row r="626" spans="1:43" x14ac:dyDescent="0.3">
      <c r="A626">
        <v>2</v>
      </c>
      <c r="B626">
        <v>0</v>
      </c>
      <c r="C626">
        <v>0</v>
      </c>
      <c r="D626">
        <v>0</v>
      </c>
      <c r="E626" s="9">
        <v>0</v>
      </c>
      <c r="F626" s="9">
        <v>0</v>
      </c>
      <c r="G626" s="9">
        <v>0</v>
      </c>
      <c r="H626" s="9">
        <v>561.08578582578002</v>
      </c>
      <c r="I626" s="9">
        <v>-1.7669158</v>
      </c>
      <c r="J626" s="9">
        <v>-1.7682146999999999</v>
      </c>
      <c r="K626" s="9">
        <v>-2.1681143999999999</v>
      </c>
      <c r="L626" s="9">
        <v>-1.1936783</v>
      </c>
      <c r="M626" s="9">
        <v>-1.1936783</v>
      </c>
      <c r="N626" s="9">
        <v>39</v>
      </c>
      <c r="O626" s="9">
        <v>-0.33157729765242999</v>
      </c>
      <c r="P626">
        <v>0</v>
      </c>
      <c r="Q626" s="9">
        <v>56.524997999999997</v>
      </c>
      <c r="R626" s="9">
        <v>0</v>
      </c>
      <c r="S626" s="9">
        <v>5.8592466829341403E-4</v>
      </c>
      <c r="T626" s="9">
        <v>0</v>
      </c>
      <c r="U626" s="9">
        <v>196717203.60968101</v>
      </c>
      <c r="V626" s="9">
        <v>561.08578582578002</v>
      </c>
      <c r="W626" s="9">
        <v>0.33157729765242999</v>
      </c>
      <c r="X626" s="9">
        <v>0</v>
      </c>
      <c r="Y626" s="9">
        <v>0.33157729765242999</v>
      </c>
      <c r="Z626" s="9">
        <v>0</v>
      </c>
      <c r="AA626" s="9">
        <v>0</v>
      </c>
      <c r="AB626" s="9">
        <v>3.8336918E-3</v>
      </c>
      <c r="AC626" s="9">
        <v>815.55413999999996</v>
      </c>
      <c r="AQ626" s="9" t="e">
        <f>K626-#REF!</f>
        <v>#REF!</v>
      </c>
    </row>
    <row r="627" spans="1:43" x14ac:dyDescent="0.3">
      <c r="A627">
        <v>2</v>
      </c>
      <c r="B627">
        <v>0</v>
      </c>
      <c r="C627">
        <v>0</v>
      </c>
      <c r="D627">
        <v>0</v>
      </c>
      <c r="E627" s="9">
        <v>0</v>
      </c>
      <c r="F627" s="9">
        <v>0</v>
      </c>
      <c r="G627" s="9">
        <v>0</v>
      </c>
      <c r="H627" s="9">
        <v>562.08578580051801</v>
      </c>
      <c r="I627" s="9">
        <v>-1.7670939999999999</v>
      </c>
      <c r="J627" s="9">
        <v>-1.7679917000000001</v>
      </c>
      <c r="K627" s="9">
        <v>-2.0671368000000001</v>
      </c>
      <c r="L627" s="9">
        <v>-1.1957792</v>
      </c>
      <c r="M627" s="9">
        <v>-1.1957792</v>
      </c>
      <c r="N627" s="9">
        <v>39</v>
      </c>
      <c r="O627" s="9">
        <v>-0.33216090457744002</v>
      </c>
      <c r="P627">
        <v>0</v>
      </c>
      <c r="Q627" s="9">
        <v>56.524997999999997</v>
      </c>
      <c r="R627" s="9">
        <v>0</v>
      </c>
      <c r="S627" s="9">
        <v>5.8695646062453799E-4</v>
      </c>
      <c r="T627" s="9">
        <v>0</v>
      </c>
      <c r="U627" s="9">
        <v>190076808.91993999</v>
      </c>
      <c r="V627" s="9">
        <v>562.08578580051801</v>
      </c>
      <c r="W627" s="9">
        <v>0.33216090457744002</v>
      </c>
      <c r="X627" s="9">
        <v>0</v>
      </c>
      <c r="Y627" s="9">
        <v>0.33216090457744002</v>
      </c>
      <c r="Z627" s="9">
        <v>0</v>
      </c>
      <c r="AA627" s="9">
        <v>0</v>
      </c>
      <c r="AB627" s="9">
        <v>3.6546804000000001E-3</v>
      </c>
      <c r="AC627" s="9">
        <v>855.28527999999994</v>
      </c>
      <c r="AQ627" s="9" t="e">
        <f>K627-#REF!</f>
        <v>#REF!</v>
      </c>
    </row>
    <row r="628" spans="1:43" x14ac:dyDescent="0.3">
      <c r="A628">
        <v>2</v>
      </c>
      <c r="B628">
        <v>0</v>
      </c>
      <c r="C628">
        <v>0</v>
      </c>
      <c r="D628">
        <v>0</v>
      </c>
      <c r="E628" s="9">
        <v>0</v>
      </c>
      <c r="F628" s="9">
        <v>0</v>
      </c>
      <c r="G628" s="9">
        <v>0</v>
      </c>
      <c r="H628" s="9">
        <v>563.085785775256</v>
      </c>
      <c r="I628" s="9">
        <v>-1.7670475999999999</v>
      </c>
      <c r="J628" s="9">
        <v>-1.7685268000000001</v>
      </c>
      <c r="K628" s="9">
        <v>-2.0779583000000001</v>
      </c>
      <c r="L628" s="9">
        <v>-1.1978641999999999</v>
      </c>
      <c r="M628" s="9">
        <v>-1.1978641999999999</v>
      </c>
      <c r="N628" s="9">
        <v>39</v>
      </c>
      <c r="O628" s="9">
        <v>-0.33274004724505801</v>
      </c>
      <c r="P628">
        <v>0</v>
      </c>
      <c r="Q628" s="9">
        <v>56.524997999999997</v>
      </c>
      <c r="R628" s="9">
        <v>0</v>
      </c>
      <c r="S628" s="9">
        <v>5.8798071788712897E-4</v>
      </c>
      <c r="T628" s="9">
        <v>0</v>
      </c>
      <c r="U628" s="9">
        <v>208110615.52615699</v>
      </c>
      <c r="V628" s="9">
        <v>563.085785775256</v>
      </c>
      <c r="W628" s="9">
        <v>0.33274004724505801</v>
      </c>
      <c r="X628" s="9">
        <v>0</v>
      </c>
      <c r="Y628" s="9">
        <v>0.33274004724505801</v>
      </c>
      <c r="Z628" s="9">
        <v>0</v>
      </c>
      <c r="AA628" s="9">
        <v>0</v>
      </c>
      <c r="AB628" s="9">
        <v>3.6749250999999999E-3</v>
      </c>
      <c r="AC628" s="9">
        <v>851.08867999999995</v>
      </c>
      <c r="AQ628" s="9" t="e">
        <f>K628-#REF!</f>
        <v>#REF!</v>
      </c>
    </row>
    <row r="629" spans="1:43" x14ac:dyDescent="0.3">
      <c r="A629">
        <v>2</v>
      </c>
      <c r="B629">
        <v>0</v>
      </c>
      <c r="C629">
        <v>0</v>
      </c>
      <c r="D629">
        <v>0</v>
      </c>
      <c r="E629" s="9">
        <v>0</v>
      </c>
      <c r="F629" s="9">
        <v>0</v>
      </c>
      <c r="G629" s="9">
        <v>0</v>
      </c>
      <c r="H629" s="9">
        <v>564.08578574999399</v>
      </c>
      <c r="I629" s="9">
        <v>-1.7669098000000001</v>
      </c>
      <c r="J629" s="9">
        <v>-1.7665416</v>
      </c>
      <c r="K629" s="9">
        <v>-2.0802065999999999</v>
      </c>
      <c r="L629" s="9">
        <v>-1.1999325000000001</v>
      </c>
      <c r="M629" s="9">
        <v>-1.1999325000000001</v>
      </c>
      <c r="N629" s="9">
        <v>39</v>
      </c>
      <c r="O629" s="9">
        <v>-0.33331458588481599</v>
      </c>
      <c r="P629">
        <v>0</v>
      </c>
      <c r="Q629" s="9">
        <v>56.524997999999997</v>
      </c>
      <c r="R629" s="9">
        <v>0</v>
      </c>
      <c r="S629" s="9">
        <v>5.8899563586888395E-4</v>
      </c>
      <c r="T629" s="9">
        <v>0</v>
      </c>
      <c r="U629" s="9">
        <v>155008137.82607999</v>
      </c>
      <c r="V629" s="9">
        <v>564.08578574999399</v>
      </c>
      <c r="W629" s="9">
        <v>0.33331458588481599</v>
      </c>
      <c r="X629" s="9">
        <v>0</v>
      </c>
      <c r="Y629" s="9">
        <v>0.33331458588481599</v>
      </c>
      <c r="Z629" s="9">
        <v>0</v>
      </c>
      <c r="AA629" s="9">
        <v>0</v>
      </c>
      <c r="AB629" s="9">
        <v>3.6747716000000001E-3</v>
      </c>
      <c r="AC629" s="9">
        <v>849.21447999999998</v>
      </c>
      <c r="AQ629" s="9" t="e">
        <f>K629-#REF!</f>
        <v>#REF!</v>
      </c>
    </row>
    <row r="630" spans="1:43" x14ac:dyDescent="0.3">
      <c r="A630">
        <v>2</v>
      </c>
      <c r="B630">
        <v>0</v>
      </c>
      <c r="C630">
        <v>0</v>
      </c>
      <c r="D630">
        <v>0</v>
      </c>
      <c r="E630" s="9">
        <v>0</v>
      </c>
      <c r="F630" s="9">
        <v>0</v>
      </c>
      <c r="G630" s="9">
        <v>0</v>
      </c>
      <c r="H630" s="9">
        <v>565.08578572473198</v>
      </c>
      <c r="I630" s="9">
        <v>-1.7669712</v>
      </c>
      <c r="J630" s="9">
        <v>-1.7675254</v>
      </c>
      <c r="K630" s="9">
        <v>-2.0710232</v>
      </c>
      <c r="L630" s="9">
        <v>-1.2019894</v>
      </c>
      <c r="M630" s="9">
        <v>-1.2019894</v>
      </c>
      <c r="N630" s="9">
        <v>39</v>
      </c>
      <c r="O630" s="9">
        <v>-0.33388593357194801</v>
      </c>
      <c r="P630">
        <v>0</v>
      </c>
      <c r="Q630" s="9">
        <v>56.524997999999997</v>
      </c>
      <c r="R630" s="9">
        <v>0</v>
      </c>
      <c r="S630" s="9">
        <v>5.9000555880286596E-4</v>
      </c>
      <c r="T630" s="9">
        <v>0</v>
      </c>
      <c r="U630" s="9">
        <v>177881193.43054101</v>
      </c>
      <c r="V630" s="9">
        <v>565.08578572473198</v>
      </c>
      <c r="W630" s="9">
        <v>0.33388593357194801</v>
      </c>
      <c r="X630" s="9">
        <v>0</v>
      </c>
      <c r="Y630" s="9">
        <v>0.33388593357194801</v>
      </c>
      <c r="Z630" s="9">
        <v>0</v>
      </c>
      <c r="AA630" s="9">
        <v>0</v>
      </c>
      <c r="AB630" s="9">
        <v>3.6605862E-3</v>
      </c>
      <c r="AC630" s="9">
        <v>853.45514000000003</v>
      </c>
      <c r="AQ630" s="9" t="e">
        <f>K630-#REF!</f>
        <v>#REF!</v>
      </c>
    </row>
    <row r="631" spans="1:43" x14ac:dyDescent="0.3">
      <c r="A631">
        <v>2</v>
      </c>
      <c r="B631">
        <v>0</v>
      </c>
      <c r="C631">
        <v>0</v>
      </c>
      <c r="D631">
        <v>0</v>
      </c>
      <c r="E631" s="9">
        <v>0</v>
      </c>
      <c r="F631" s="9">
        <v>0</v>
      </c>
      <c r="G631" s="9">
        <v>0</v>
      </c>
      <c r="H631" s="9">
        <v>566.08578569946906</v>
      </c>
      <c r="I631" s="9">
        <v>-1.7670399999999999</v>
      </c>
      <c r="J631" s="9">
        <v>-1.7664656999999999</v>
      </c>
      <c r="K631" s="9">
        <v>-2.0494558999999999</v>
      </c>
      <c r="L631" s="9">
        <v>-1.2040644</v>
      </c>
      <c r="M631" s="9">
        <v>-1.2040644</v>
      </c>
      <c r="N631" s="9">
        <v>39</v>
      </c>
      <c r="O631" s="9">
        <v>-0.33446231618128802</v>
      </c>
      <c r="P631">
        <v>0</v>
      </c>
      <c r="Q631" s="9">
        <v>56.524997999999997</v>
      </c>
      <c r="R631" s="9">
        <v>0</v>
      </c>
      <c r="S631" s="9">
        <v>5.9102370883264501E-4</v>
      </c>
      <c r="T631" s="9">
        <v>0</v>
      </c>
      <c r="U631" s="9">
        <v>154030922.932576</v>
      </c>
      <c r="V631" s="9">
        <v>566.08578569946906</v>
      </c>
      <c r="W631" s="9">
        <v>0.33446231618128802</v>
      </c>
      <c r="X631" s="9">
        <v>0</v>
      </c>
      <c r="Y631" s="9">
        <v>0.33446231618128802</v>
      </c>
      <c r="Z631" s="9">
        <v>0</v>
      </c>
      <c r="AA631" s="9">
        <v>0</v>
      </c>
      <c r="AB631" s="9">
        <v>3.6202934999999999E-3</v>
      </c>
      <c r="AC631" s="9">
        <v>861.91931</v>
      </c>
      <c r="AQ631" s="9" t="e">
        <f>K631-#REF!</f>
        <v>#REF!</v>
      </c>
    </row>
    <row r="632" spans="1:43" x14ac:dyDescent="0.3">
      <c r="A632">
        <v>2</v>
      </c>
      <c r="B632">
        <v>0</v>
      </c>
      <c r="C632">
        <v>0</v>
      </c>
      <c r="D632">
        <v>0</v>
      </c>
      <c r="E632" s="9">
        <v>0</v>
      </c>
      <c r="F632" s="9">
        <v>0</v>
      </c>
      <c r="G632" s="9">
        <v>0</v>
      </c>
      <c r="H632" s="9">
        <v>567.08578567420705</v>
      </c>
      <c r="I632" s="9">
        <v>-1.7670593999999999</v>
      </c>
      <c r="J632" s="9">
        <v>-1.766364</v>
      </c>
      <c r="K632" s="9">
        <v>-2.0300986999999999</v>
      </c>
      <c r="L632" s="9">
        <v>-1.2061265999999999</v>
      </c>
      <c r="M632" s="9">
        <v>-1.2061265999999999</v>
      </c>
      <c r="N632" s="9">
        <v>39</v>
      </c>
      <c r="O632" s="9">
        <v>-0.335035162488102</v>
      </c>
      <c r="P632">
        <v>0</v>
      </c>
      <c r="Q632" s="9">
        <v>56.524997999999997</v>
      </c>
      <c r="R632" s="9">
        <v>0</v>
      </c>
      <c r="S632" s="9">
        <v>5.9203554173421899E-4</v>
      </c>
      <c r="T632" s="9">
        <v>0</v>
      </c>
      <c r="U632" s="9">
        <v>152313413.51535299</v>
      </c>
      <c r="V632" s="9">
        <v>567.08578567420705</v>
      </c>
      <c r="W632" s="9">
        <v>0.335035162488102</v>
      </c>
      <c r="X632" s="9">
        <v>0</v>
      </c>
      <c r="Y632" s="9">
        <v>0.335035162488102</v>
      </c>
      <c r="Z632" s="9">
        <v>0</v>
      </c>
      <c r="AA632" s="9">
        <v>0</v>
      </c>
      <c r="AB632" s="9">
        <v>3.5858931999999998E-3</v>
      </c>
      <c r="AC632" s="9">
        <v>870.08776999999998</v>
      </c>
      <c r="AQ632" s="9" t="e">
        <f>K632-#REF!</f>
        <v>#REF!</v>
      </c>
    </row>
    <row r="633" spans="1:43" x14ac:dyDescent="0.3">
      <c r="A633">
        <v>2</v>
      </c>
      <c r="B633">
        <v>0</v>
      </c>
      <c r="C633">
        <v>0</v>
      </c>
      <c r="D633">
        <v>0</v>
      </c>
      <c r="E633" s="9">
        <v>0</v>
      </c>
      <c r="F633" s="9">
        <v>0</v>
      </c>
      <c r="G633" s="9">
        <v>0</v>
      </c>
      <c r="H633" s="9">
        <v>568.08578564894503</v>
      </c>
      <c r="I633" s="9">
        <v>-1.7669760000000001</v>
      </c>
      <c r="J633" s="9">
        <v>-1.7659414</v>
      </c>
      <c r="K633" s="9">
        <v>-2.1231127000000001</v>
      </c>
      <c r="L633" s="9">
        <v>-1.2081757</v>
      </c>
      <c r="M633" s="9">
        <v>-1.2081757</v>
      </c>
      <c r="N633" s="9">
        <v>39</v>
      </c>
      <c r="O633" s="9">
        <v>-0.33560435920339099</v>
      </c>
      <c r="P633">
        <v>0</v>
      </c>
      <c r="Q633" s="9">
        <v>56.524997999999997</v>
      </c>
      <c r="R633" s="9">
        <v>0</v>
      </c>
      <c r="S633" s="9">
        <v>5.9304070010580696E-4</v>
      </c>
      <c r="T633" s="9">
        <v>0</v>
      </c>
      <c r="U633" s="9">
        <v>144842398.17090201</v>
      </c>
      <c r="V633" s="9">
        <v>568.08578564894503</v>
      </c>
      <c r="W633" s="9">
        <v>0.33560435920339099</v>
      </c>
      <c r="X633" s="9">
        <v>0</v>
      </c>
      <c r="Y633" s="9">
        <v>0.33560435920339099</v>
      </c>
      <c r="Z633" s="9">
        <v>0</v>
      </c>
      <c r="AA633" s="9">
        <v>0</v>
      </c>
      <c r="AB633" s="9">
        <v>3.7492926000000002E-3</v>
      </c>
      <c r="AC633" s="9">
        <v>831.76995999999997</v>
      </c>
      <c r="AQ633" s="9" t="e">
        <f>K633-#REF!</f>
        <v>#REF!</v>
      </c>
    </row>
    <row r="634" spans="1:43" x14ac:dyDescent="0.3">
      <c r="A634">
        <v>2</v>
      </c>
      <c r="B634">
        <v>0</v>
      </c>
      <c r="C634">
        <v>0</v>
      </c>
      <c r="D634">
        <v>0</v>
      </c>
      <c r="E634" s="9">
        <v>0</v>
      </c>
      <c r="F634" s="9">
        <v>0</v>
      </c>
      <c r="G634" s="9">
        <v>0</v>
      </c>
      <c r="H634" s="9">
        <v>569.08578562368302</v>
      </c>
      <c r="I634" s="9">
        <v>-1.7670276</v>
      </c>
      <c r="J634" s="9">
        <v>-1.7671338000000001</v>
      </c>
      <c r="K634" s="9">
        <v>-2.0513232000000001</v>
      </c>
      <c r="L634" s="9">
        <v>-1.2102154000000001</v>
      </c>
      <c r="M634" s="9">
        <v>-1.2102154000000001</v>
      </c>
      <c r="N634" s="9">
        <v>39</v>
      </c>
      <c r="O634" s="9">
        <v>-0.33617095302212902</v>
      </c>
      <c r="P634">
        <v>0</v>
      </c>
      <c r="Q634" s="9">
        <v>56.524997999999997</v>
      </c>
      <c r="R634" s="9">
        <v>0</v>
      </c>
      <c r="S634" s="9">
        <v>5.9404197293647099E-4</v>
      </c>
      <c r="T634" s="9">
        <v>0</v>
      </c>
      <c r="U634" s="9">
        <v>169287846.140515</v>
      </c>
      <c r="V634" s="9">
        <v>569.08578562368302</v>
      </c>
      <c r="W634" s="9">
        <v>0.33617095302212902</v>
      </c>
      <c r="X634" s="9">
        <v>0</v>
      </c>
      <c r="Y634" s="9">
        <v>0.33617095302212902</v>
      </c>
      <c r="Z634" s="9">
        <v>0</v>
      </c>
      <c r="AA634" s="9">
        <v>0</v>
      </c>
      <c r="AB634" s="9">
        <v>3.6249626E-3</v>
      </c>
      <c r="AC634" s="9">
        <v>861.46045000000004</v>
      </c>
      <c r="AQ634" s="9" t="e">
        <f>K634-#REF!</f>
        <v>#REF!</v>
      </c>
    </row>
    <row r="635" spans="1:43" x14ac:dyDescent="0.3">
      <c r="A635">
        <v>2</v>
      </c>
      <c r="B635">
        <v>0</v>
      </c>
      <c r="C635">
        <v>0</v>
      </c>
      <c r="D635">
        <v>0</v>
      </c>
      <c r="E635" s="9">
        <v>0</v>
      </c>
      <c r="F635" s="9">
        <v>0</v>
      </c>
      <c r="G635" s="9">
        <v>0</v>
      </c>
      <c r="H635" s="9">
        <v>570.08578559842101</v>
      </c>
      <c r="I635" s="9">
        <v>-1.7669916000000001</v>
      </c>
      <c r="J635" s="9">
        <v>-1.7658750000000001</v>
      </c>
      <c r="K635" s="9">
        <v>-2.0160382000000001</v>
      </c>
      <c r="L635" s="9">
        <v>-1.2122583</v>
      </c>
      <c r="M635" s="9">
        <v>-1.2122583</v>
      </c>
      <c r="N635" s="9">
        <v>39</v>
      </c>
      <c r="O635" s="9">
        <v>-0.33673842202981902</v>
      </c>
      <c r="P635">
        <v>0</v>
      </c>
      <c r="Q635" s="9">
        <v>56.524997999999997</v>
      </c>
      <c r="R635" s="9">
        <v>0</v>
      </c>
      <c r="S635" s="9">
        <v>5.9504405283275204E-4</v>
      </c>
      <c r="T635" s="9">
        <v>0</v>
      </c>
      <c r="U635" s="9">
        <v>144184092.15228</v>
      </c>
      <c r="V635" s="9">
        <v>570.08578559842101</v>
      </c>
      <c r="W635" s="9">
        <v>0.33673842202981902</v>
      </c>
      <c r="X635" s="9">
        <v>0</v>
      </c>
      <c r="Y635" s="9">
        <v>0.33673842202981902</v>
      </c>
      <c r="Z635" s="9">
        <v>0</v>
      </c>
      <c r="AA635" s="9">
        <v>0</v>
      </c>
      <c r="AB635" s="9">
        <v>3.5600712999999998E-3</v>
      </c>
      <c r="AC635" s="9">
        <v>875.91345000000001</v>
      </c>
      <c r="AQ635" s="9" t="e">
        <f>K635-#REF!</f>
        <v>#REF!</v>
      </c>
    </row>
    <row r="636" spans="1:43" x14ac:dyDescent="0.3">
      <c r="A636">
        <v>2</v>
      </c>
      <c r="B636">
        <v>0</v>
      </c>
      <c r="C636">
        <v>0</v>
      </c>
      <c r="D636">
        <v>0</v>
      </c>
      <c r="E636" s="9">
        <v>0</v>
      </c>
      <c r="F636" s="9">
        <v>0</v>
      </c>
      <c r="G636" s="9">
        <v>0</v>
      </c>
      <c r="H636" s="9">
        <v>571.085785573159</v>
      </c>
      <c r="I636" s="9">
        <v>-1.7668805999999999</v>
      </c>
      <c r="J636" s="9">
        <v>-1.7681849000000001</v>
      </c>
      <c r="K636" s="9">
        <v>-1.9608241</v>
      </c>
      <c r="L636" s="9">
        <v>-1.2142898</v>
      </c>
      <c r="M636" s="9">
        <v>-1.2142898</v>
      </c>
      <c r="N636" s="9">
        <v>39</v>
      </c>
      <c r="O636" s="9">
        <v>-0.33730272995709698</v>
      </c>
      <c r="P636">
        <v>0</v>
      </c>
      <c r="Q636" s="9">
        <v>56.524997999999997</v>
      </c>
      <c r="R636" s="9">
        <v>0</v>
      </c>
      <c r="S636" s="9">
        <v>5.9604182262846595E-4</v>
      </c>
      <c r="T636" s="9">
        <v>0</v>
      </c>
      <c r="U636" s="9">
        <v>199135935.33359</v>
      </c>
      <c r="V636" s="9">
        <v>571.085785573159</v>
      </c>
      <c r="W636" s="9">
        <v>0.33730272995709698</v>
      </c>
      <c r="X636" s="9">
        <v>0</v>
      </c>
      <c r="Y636" s="9">
        <v>0.33730272995709698</v>
      </c>
      <c r="Z636" s="9">
        <v>0</v>
      </c>
      <c r="AA636" s="9">
        <v>0</v>
      </c>
      <c r="AB636" s="9">
        <v>3.4670995000000001E-3</v>
      </c>
      <c r="AC636" s="9">
        <v>901.75598000000002</v>
      </c>
      <c r="AQ636" s="9" t="e">
        <f>K636-#REF!</f>
        <v>#REF!</v>
      </c>
    </row>
    <row r="637" spans="1:43" x14ac:dyDescent="0.3">
      <c r="A637">
        <v>2</v>
      </c>
      <c r="B637">
        <v>0</v>
      </c>
      <c r="C637">
        <v>0</v>
      </c>
      <c r="D637">
        <v>0</v>
      </c>
      <c r="E637" s="9">
        <v>0</v>
      </c>
      <c r="F637" s="9">
        <v>0</v>
      </c>
      <c r="G637" s="9">
        <v>0</v>
      </c>
      <c r="H637" s="9">
        <v>572.08578554789699</v>
      </c>
      <c r="I637" s="9">
        <v>-1.7668484</v>
      </c>
      <c r="J637" s="9">
        <v>-1.7678996</v>
      </c>
      <c r="K637" s="9">
        <v>-1.9886786999999999</v>
      </c>
      <c r="L637" s="9">
        <v>-1.2163147999999999</v>
      </c>
      <c r="M637" s="9">
        <v>-1.2163147999999999</v>
      </c>
      <c r="N637" s="9">
        <v>39</v>
      </c>
      <c r="O637" s="9">
        <v>-0.33786521195028801</v>
      </c>
      <c r="P637">
        <v>0</v>
      </c>
      <c r="Q637" s="9">
        <v>56.524997999999997</v>
      </c>
      <c r="R637" s="9">
        <v>0</v>
      </c>
      <c r="S637" s="9">
        <v>5.9703627019938902E-4</v>
      </c>
      <c r="T637" s="9">
        <v>0</v>
      </c>
      <c r="U637" s="9">
        <v>190553511.09527299</v>
      </c>
      <c r="V637" s="9">
        <v>572.08578554789699</v>
      </c>
      <c r="W637" s="9">
        <v>0.33786521195028801</v>
      </c>
      <c r="X637" s="9">
        <v>0</v>
      </c>
      <c r="Y637" s="9">
        <v>0.33786521195028801</v>
      </c>
      <c r="Z637" s="9">
        <v>0</v>
      </c>
      <c r="AA637" s="9">
        <v>0</v>
      </c>
      <c r="AB637" s="9">
        <v>3.5157843999999998E-3</v>
      </c>
      <c r="AC637" s="9">
        <v>888.98206000000005</v>
      </c>
      <c r="AQ637" s="9" t="e">
        <f>K637-#REF!</f>
        <v>#REF!</v>
      </c>
    </row>
    <row r="638" spans="1:43" x14ac:dyDescent="0.3">
      <c r="A638">
        <v>2</v>
      </c>
      <c r="B638">
        <v>0</v>
      </c>
      <c r="C638">
        <v>0</v>
      </c>
      <c r="D638">
        <v>0</v>
      </c>
      <c r="E638" s="9">
        <v>0</v>
      </c>
      <c r="F638" s="9">
        <v>0</v>
      </c>
      <c r="G638" s="9">
        <v>0</v>
      </c>
      <c r="H638" s="9">
        <v>573.08578552263498</v>
      </c>
      <c r="I638" s="9">
        <v>-1.7671106000000001</v>
      </c>
      <c r="J638" s="9">
        <v>-1.7666506</v>
      </c>
      <c r="K638" s="9">
        <v>-2.0324993</v>
      </c>
      <c r="L638" s="9">
        <v>-1.2183444000000001</v>
      </c>
      <c r="M638" s="9">
        <v>-1.2183444000000001</v>
      </c>
      <c r="N638" s="9">
        <v>39</v>
      </c>
      <c r="O638" s="9">
        <v>-0.33842900064216003</v>
      </c>
      <c r="P638">
        <v>0</v>
      </c>
      <c r="Q638" s="9">
        <v>56.524997999999997</v>
      </c>
      <c r="R638" s="9">
        <v>0</v>
      </c>
      <c r="S638" s="9">
        <v>5.9803229667535797E-4</v>
      </c>
      <c r="T638" s="9">
        <v>0</v>
      </c>
      <c r="U638" s="9">
        <v>159633469.221807</v>
      </c>
      <c r="V638" s="9">
        <v>573.08578552263498</v>
      </c>
      <c r="W638" s="9">
        <v>0.33842900064216003</v>
      </c>
      <c r="X638" s="9">
        <v>0</v>
      </c>
      <c r="Y638" s="9">
        <v>0.33842900064216003</v>
      </c>
      <c r="Z638" s="9">
        <v>0</v>
      </c>
      <c r="AA638" s="9">
        <v>0</v>
      </c>
      <c r="AB638" s="9">
        <v>3.5907159999999999E-3</v>
      </c>
      <c r="AC638" s="9">
        <v>869.20105000000001</v>
      </c>
      <c r="AQ638" s="9" t="e">
        <f>K638-#REF!</f>
        <v>#REF!</v>
      </c>
    </row>
    <row r="639" spans="1:43" x14ac:dyDescent="0.3">
      <c r="A639">
        <v>2</v>
      </c>
      <c r="B639">
        <v>0</v>
      </c>
      <c r="C639">
        <v>0</v>
      </c>
      <c r="D639">
        <v>0</v>
      </c>
      <c r="E639" s="9">
        <v>0</v>
      </c>
      <c r="F639" s="9">
        <v>0</v>
      </c>
      <c r="G639" s="9">
        <v>0</v>
      </c>
      <c r="H639" s="9">
        <v>574.08578549737194</v>
      </c>
      <c r="I639" s="9">
        <v>-1.7669131</v>
      </c>
      <c r="J639" s="9">
        <v>-1.7671074</v>
      </c>
      <c r="K639" s="9">
        <v>-2.1108429000000002</v>
      </c>
      <c r="L639" s="9">
        <v>-1.2203634999999999</v>
      </c>
      <c r="M639" s="9">
        <v>-1.2203634999999999</v>
      </c>
      <c r="N639" s="9">
        <v>39</v>
      </c>
      <c r="O639" s="9">
        <v>-0.33898984466294402</v>
      </c>
      <c r="P639">
        <v>0</v>
      </c>
      <c r="Q639" s="9">
        <v>56.524997999999997</v>
      </c>
      <c r="R639" s="9">
        <v>0</v>
      </c>
      <c r="S639" s="9">
        <v>5.9902337282303402E-4</v>
      </c>
      <c r="T639" s="9">
        <v>0</v>
      </c>
      <c r="U639" s="9">
        <v>170077761.165124</v>
      </c>
      <c r="V639" s="9">
        <v>574.08578549737194</v>
      </c>
      <c r="W639" s="9">
        <v>0.33898984466294402</v>
      </c>
      <c r="X639" s="9">
        <v>0</v>
      </c>
      <c r="Y639" s="9">
        <v>0.33898984466294402</v>
      </c>
      <c r="Z639" s="9">
        <v>0</v>
      </c>
      <c r="AA639" s="9">
        <v>0</v>
      </c>
      <c r="AB639" s="9">
        <v>3.7300861000000001E-3</v>
      </c>
      <c r="AC639" s="9">
        <v>837.15723000000003</v>
      </c>
      <c r="AQ639" s="9" t="e">
        <f>K639-#REF!</f>
        <v>#REF!</v>
      </c>
    </row>
    <row r="640" spans="1:43" x14ac:dyDescent="0.3">
      <c r="A640">
        <v>2</v>
      </c>
      <c r="B640">
        <v>0</v>
      </c>
      <c r="C640">
        <v>0</v>
      </c>
      <c r="D640">
        <v>0</v>
      </c>
      <c r="E640" s="9">
        <v>0</v>
      </c>
      <c r="F640" s="9">
        <v>0</v>
      </c>
      <c r="G640" s="9">
        <v>0</v>
      </c>
      <c r="H640" s="9">
        <v>575.08578547211005</v>
      </c>
      <c r="I640" s="9">
        <v>-1.7669820000000001</v>
      </c>
      <c r="J640" s="9">
        <v>-1.7680912</v>
      </c>
      <c r="K640" s="9">
        <v>-2.1247129</v>
      </c>
      <c r="L640" s="9">
        <v>-1.2223507</v>
      </c>
      <c r="M640" s="9">
        <v>-1.2223507</v>
      </c>
      <c r="N640" s="9">
        <v>39</v>
      </c>
      <c r="O640" s="9">
        <v>-0.33954185553934102</v>
      </c>
      <c r="P640">
        <v>0</v>
      </c>
      <c r="Q640" s="9">
        <v>56.524997999999997</v>
      </c>
      <c r="R640" s="9">
        <v>0</v>
      </c>
      <c r="S640" s="9">
        <v>5.9999936842768499E-4</v>
      </c>
      <c r="T640" s="9">
        <v>0</v>
      </c>
      <c r="U640" s="9">
        <v>197424249.92421299</v>
      </c>
      <c r="V640" s="9">
        <v>575.08578547211005</v>
      </c>
      <c r="W640" s="9">
        <v>0.33954185553934102</v>
      </c>
      <c r="X640" s="9">
        <v>0</v>
      </c>
      <c r="Y640" s="9">
        <v>0.33954185553934102</v>
      </c>
      <c r="Z640" s="9">
        <v>0</v>
      </c>
      <c r="AA640" s="9">
        <v>0</v>
      </c>
      <c r="AB640" s="9">
        <v>3.7566863000000001E-3</v>
      </c>
      <c r="AC640" s="9">
        <v>832.15533000000005</v>
      </c>
      <c r="AQ640" s="9" t="e">
        <f>K640-#REF!</f>
        <v>#REF!</v>
      </c>
    </row>
    <row r="641" spans="1:43" x14ac:dyDescent="0.3">
      <c r="A641">
        <v>2</v>
      </c>
      <c r="B641">
        <v>0</v>
      </c>
      <c r="C641">
        <v>0</v>
      </c>
      <c r="D641">
        <v>0</v>
      </c>
      <c r="E641" s="9">
        <v>0</v>
      </c>
      <c r="F641" s="9">
        <v>0</v>
      </c>
      <c r="G641" s="9">
        <v>0</v>
      </c>
      <c r="H641" s="9">
        <v>576.08578544684804</v>
      </c>
      <c r="I641" s="9">
        <v>-1.7670051</v>
      </c>
      <c r="J641" s="9">
        <v>-1.7671428</v>
      </c>
      <c r="K641" s="9">
        <v>-1.9735893</v>
      </c>
      <c r="L641" s="9">
        <v>-1.2243506</v>
      </c>
      <c r="M641" s="9">
        <v>-1.2243506</v>
      </c>
      <c r="N641" s="9">
        <v>39</v>
      </c>
      <c r="O641" s="9">
        <v>-0.34009738392396099</v>
      </c>
      <c r="P641">
        <v>0</v>
      </c>
      <c r="Q641" s="9">
        <v>56.524997999999997</v>
      </c>
      <c r="R641" s="9">
        <v>0</v>
      </c>
      <c r="S641" s="9">
        <v>6.0098104325629405E-4</v>
      </c>
      <c r="T641" s="9">
        <v>0</v>
      </c>
      <c r="U641" s="9">
        <v>171479565.36596301</v>
      </c>
      <c r="V641" s="9">
        <v>576.08578544684804</v>
      </c>
      <c r="W641" s="9">
        <v>0.34009738392396099</v>
      </c>
      <c r="X641" s="9">
        <v>0</v>
      </c>
      <c r="Y641" s="9">
        <v>0.34009738392396099</v>
      </c>
      <c r="Z641" s="9">
        <v>0</v>
      </c>
      <c r="AA641" s="9">
        <v>0</v>
      </c>
      <c r="AB641" s="9">
        <v>3.487614E-3</v>
      </c>
      <c r="AC641" s="9">
        <v>895.39539000000002</v>
      </c>
      <c r="AQ641" s="9" t="e">
        <f>K641-#REF!</f>
        <v>#REF!</v>
      </c>
    </row>
    <row r="642" spans="1:43" x14ac:dyDescent="0.3">
      <c r="A642">
        <v>2</v>
      </c>
      <c r="B642">
        <v>0</v>
      </c>
      <c r="C642">
        <v>0</v>
      </c>
      <c r="D642">
        <v>0</v>
      </c>
      <c r="E642" s="9">
        <v>0</v>
      </c>
      <c r="F642" s="9">
        <v>0</v>
      </c>
      <c r="G642" s="9">
        <v>0</v>
      </c>
      <c r="H642" s="9">
        <v>577.08578542158602</v>
      </c>
      <c r="I642" s="9">
        <v>-1.7670600000000001</v>
      </c>
      <c r="J642" s="9">
        <v>-1.7677144</v>
      </c>
      <c r="K642" s="9">
        <v>-1.9968712</v>
      </c>
      <c r="L642" s="9">
        <v>-1.2263504000000001</v>
      </c>
      <c r="M642" s="9">
        <v>-1.2263504000000001</v>
      </c>
      <c r="N642" s="9">
        <v>39</v>
      </c>
      <c r="O642" s="9">
        <v>-0.34065288025073798</v>
      </c>
      <c r="P642">
        <v>0</v>
      </c>
      <c r="Q642" s="9">
        <v>56.524997999999997</v>
      </c>
      <c r="R642" s="9">
        <v>0</v>
      </c>
      <c r="S642" s="9">
        <v>6.0196303562218701E-4</v>
      </c>
      <c r="T642" s="9">
        <v>0</v>
      </c>
      <c r="U642" s="9">
        <v>186707063.92819801</v>
      </c>
      <c r="V642" s="9">
        <v>577.08578542158602</v>
      </c>
      <c r="W642" s="9">
        <v>0.34065288025073798</v>
      </c>
      <c r="X642" s="9">
        <v>0</v>
      </c>
      <c r="Y642" s="9">
        <v>0.34065288025073798</v>
      </c>
      <c r="Z642" s="9">
        <v>0</v>
      </c>
      <c r="AA642" s="9">
        <v>0</v>
      </c>
      <c r="AB642" s="9">
        <v>3.5298979E-3</v>
      </c>
      <c r="AC642" s="9">
        <v>885.24207000000001</v>
      </c>
      <c r="AQ642" s="9" t="e">
        <f>K642-#REF!</f>
        <v>#REF!</v>
      </c>
    </row>
    <row r="643" spans="1:43" x14ac:dyDescent="0.3">
      <c r="A643">
        <v>2</v>
      </c>
      <c r="B643">
        <v>0</v>
      </c>
      <c r="C643">
        <v>0</v>
      </c>
      <c r="D643">
        <v>0</v>
      </c>
      <c r="E643" s="9">
        <v>0</v>
      </c>
      <c r="F643" s="9">
        <v>0</v>
      </c>
      <c r="G643" s="9">
        <v>0</v>
      </c>
      <c r="H643" s="9">
        <v>578.08578539632401</v>
      </c>
      <c r="I643" s="9">
        <v>-1.7670519</v>
      </c>
      <c r="J643" s="9">
        <v>-1.7678792000000001</v>
      </c>
      <c r="K643" s="9">
        <v>-1.9974810000000001</v>
      </c>
      <c r="L643" s="9">
        <v>-1.2283679999999999</v>
      </c>
      <c r="M643" s="9">
        <v>-1.2283679999999999</v>
      </c>
      <c r="N643" s="9">
        <v>39</v>
      </c>
      <c r="O643" s="9">
        <v>-0.34121335919871498</v>
      </c>
      <c r="P643">
        <v>0</v>
      </c>
      <c r="Q643" s="9">
        <v>56.524997999999997</v>
      </c>
      <c r="R643" s="9">
        <v>0</v>
      </c>
      <c r="S643" s="9">
        <v>6.0295384218411903E-4</v>
      </c>
      <c r="T643" s="9">
        <v>0</v>
      </c>
      <c r="U643" s="9">
        <v>191829220.58329701</v>
      </c>
      <c r="V643" s="9">
        <v>578.08578539632401</v>
      </c>
      <c r="W643" s="9">
        <v>0.34121335919871498</v>
      </c>
      <c r="X643" s="9">
        <v>0</v>
      </c>
      <c r="Y643" s="9">
        <v>0.34121335919871498</v>
      </c>
      <c r="Z643" s="9">
        <v>0</v>
      </c>
      <c r="AA643" s="9">
        <v>0</v>
      </c>
      <c r="AB643" s="9">
        <v>3.5313050999999998E-3</v>
      </c>
      <c r="AC643" s="9">
        <v>885.05438000000004</v>
      </c>
      <c r="AQ643" s="9" t="e">
        <f>K643-#REF!</f>
        <v>#REF!</v>
      </c>
    </row>
    <row r="644" spans="1:43" x14ac:dyDescent="0.3">
      <c r="A644">
        <v>2</v>
      </c>
      <c r="B644">
        <v>0</v>
      </c>
      <c r="C644">
        <v>0</v>
      </c>
      <c r="D644">
        <v>0</v>
      </c>
      <c r="E644" s="9">
        <v>0</v>
      </c>
      <c r="F644" s="9">
        <v>0</v>
      </c>
      <c r="G644" s="9">
        <v>0</v>
      </c>
      <c r="H644" s="9">
        <v>579.085785371062</v>
      </c>
      <c r="I644" s="9">
        <v>-1.767102</v>
      </c>
      <c r="J644" s="9">
        <v>-1.7670531</v>
      </c>
      <c r="K644" s="9">
        <v>-2.0635547999999999</v>
      </c>
      <c r="L644" s="9">
        <v>-1.2303777</v>
      </c>
      <c r="M644" s="9">
        <v>-1.2303777</v>
      </c>
      <c r="N644" s="9">
        <v>39</v>
      </c>
      <c r="O644" s="9">
        <v>-0.34177158731298901</v>
      </c>
      <c r="P644">
        <v>0</v>
      </c>
      <c r="Q644" s="9">
        <v>56.524997999999997</v>
      </c>
      <c r="R644" s="9">
        <v>0</v>
      </c>
      <c r="S644" s="9">
        <v>6.0394026533282501E-4</v>
      </c>
      <c r="T644" s="9">
        <v>0</v>
      </c>
      <c r="U644" s="9">
        <v>170186926.38299599</v>
      </c>
      <c r="V644" s="9">
        <v>579.085785371062</v>
      </c>
      <c r="W644" s="9">
        <v>0.34177158731298901</v>
      </c>
      <c r="X644" s="9">
        <v>0</v>
      </c>
      <c r="Y644" s="9">
        <v>0.34177158731298901</v>
      </c>
      <c r="Z644" s="9">
        <v>0</v>
      </c>
      <c r="AA644" s="9">
        <v>0</v>
      </c>
      <c r="AB644" s="9">
        <v>3.646411E-3</v>
      </c>
      <c r="AC644" s="9">
        <v>856.31511999999998</v>
      </c>
      <c r="AQ644" s="9" t="e">
        <f>K644-#REF!</f>
        <v>#REF!</v>
      </c>
    </row>
    <row r="645" spans="1:43" x14ac:dyDescent="0.3">
      <c r="A645">
        <v>2</v>
      </c>
      <c r="B645">
        <v>0</v>
      </c>
      <c r="C645">
        <v>0</v>
      </c>
      <c r="D645">
        <v>0</v>
      </c>
      <c r="E645" s="9">
        <v>0</v>
      </c>
      <c r="F645" s="9">
        <v>0</v>
      </c>
      <c r="G645" s="9">
        <v>0</v>
      </c>
      <c r="H645" s="9">
        <v>580.08578534579999</v>
      </c>
      <c r="I645" s="9">
        <v>-1.7671193000000001</v>
      </c>
      <c r="J645" s="9">
        <v>-1.7672333</v>
      </c>
      <c r="K645" s="9">
        <v>-2.0706424999999999</v>
      </c>
      <c r="L645" s="9">
        <v>-1.2323900000000001</v>
      </c>
      <c r="M645" s="9">
        <v>-1.2323900000000001</v>
      </c>
      <c r="N645" s="9">
        <v>39</v>
      </c>
      <c r="O645" s="9">
        <v>-0.34233056218726698</v>
      </c>
      <c r="P645">
        <v>0</v>
      </c>
      <c r="Q645" s="9">
        <v>56.524997999999997</v>
      </c>
      <c r="R645" s="9">
        <v>0</v>
      </c>
      <c r="S645" s="9">
        <v>6.0492813498413901E-4</v>
      </c>
      <c r="T645" s="9">
        <v>0</v>
      </c>
      <c r="U645" s="9">
        <v>174820948.90320399</v>
      </c>
      <c r="V645" s="9">
        <v>580.08578534579999</v>
      </c>
      <c r="W645" s="9">
        <v>0.34233056218726698</v>
      </c>
      <c r="X645" s="9">
        <v>0</v>
      </c>
      <c r="Y645" s="9">
        <v>0.34233056218726698</v>
      </c>
      <c r="Z645" s="9">
        <v>0</v>
      </c>
      <c r="AA645" s="9">
        <v>0</v>
      </c>
      <c r="AB645" s="9">
        <v>3.6593082000000001E-3</v>
      </c>
      <c r="AC645" s="9">
        <v>853.47095000000002</v>
      </c>
      <c r="AQ645" s="9" t="e">
        <f>K645-#REF!</f>
        <v>#REF!</v>
      </c>
    </row>
    <row r="646" spans="1:43" x14ac:dyDescent="0.3">
      <c r="A646">
        <v>2</v>
      </c>
      <c r="B646">
        <v>0</v>
      </c>
      <c r="C646">
        <v>0</v>
      </c>
      <c r="D646">
        <v>0</v>
      </c>
      <c r="E646" s="9">
        <v>0</v>
      </c>
      <c r="F646" s="9">
        <v>0</v>
      </c>
      <c r="G646" s="9">
        <v>0</v>
      </c>
      <c r="H646" s="9">
        <v>581.08578532053798</v>
      </c>
      <c r="I646" s="9">
        <v>-1.7668417999999999</v>
      </c>
      <c r="J646" s="9">
        <v>-1.7674067</v>
      </c>
      <c r="K646" s="9">
        <v>-1.9408953</v>
      </c>
      <c r="L646" s="9">
        <v>-1.2343696</v>
      </c>
      <c r="M646" s="9">
        <v>-1.2343696</v>
      </c>
      <c r="N646" s="9">
        <v>39</v>
      </c>
      <c r="O646" s="9">
        <v>-0.34288045223350599</v>
      </c>
      <c r="P646">
        <v>0</v>
      </c>
      <c r="Q646" s="9">
        <v>56.524997999999997</v>
      </c>
      <c r="R646" s="9">
        <v>0</v>
      </c>
      <c r="S646" s="9">
        <v>6.0590000711828397E-4</v>
      </c>
      <c r="T646" s="9">
        <v>0</v>
      </c>
      <c r="U646" s="9">
        <v>179518774.90878201</v>
      </c>
      <c r="V646" s="9">
        <v>581.08578532053798</v>
      </c>
      <c r="W646" s="9">
        <v>0.34288045223350599</v>
      </c>
      <c r="X646" s="9">
        <v>0</v>
      </c>
      <c r="Y646" s="9">
        <v>0.34288045223350599</v>
      </c>
      <c r="Z646" s="9">
        <v>0</v>
      </c>
      <c r="AA646" s="9">
        <v>0</v>
      </c>
      <c r="AB646" s="9">
        <v>3.4303514E-3</v>
      </c>
      <c r="AC646" s="9">
        <v>910.61414000000002</v>
      </c>
      <c r="AQ646" s="9" t="e">
        <f>K646-#REF!</f>
        <v>#REF!</v>
      </c>
    </row>
    <row r="647" spans="1:43" x14ac:dyDescent="0.3">
      <c r="A647">
        <v>2</v>
      </c>
      <c r="B647">
        <v>0</v>
      </c>
      <c r="C647">
        <v>0</v>
      </c>
      <c r="D647">
        <v>0</v>
      </c>
      <c r="E647" s="9">
        <v>0</v>
      </c>
      <c r="F647" s="9">
        <v>0</v>
      </c>
      <c r="G647" s="9">
        <v>0</v>
      </c>
      <c r="H647" s="9">
        <v>582.08578529527495</v>
      </c>
      <c r="I647" s="9">
        <v>-1.7668823</v>
      </c>
      <c r="J647" s="9">
        <v>-1.7661704</v>
      </c>
      <c r="K647" s="9">
        <v>-2.0300604999999998</v>
      </c>
      <c r="L647" s="9">
        <v>-1.2363850000000001</v>
      </c>
      <c r="M647" s="9">
        <v>-1.2363850000000001</v>
      </c>
      <c r="N647" s="9">
        <v>39</v>
      </c>
      <c r="O647" s="9">
        <v>-0.34344028134194299</v>
      </c>
      <c r="P647">
        <v>0</v>
      </c>
      <c r="Q647" s="9">
        <v>56.524997999999997</v>
      </c>
      <c r="R647" s="9">
        <v>0</v>
      </c>
      <c r="S647" s="9">
        <v>6.0688874474404701E-4</v>
      </c>
      <c r="T647" s="9">
        <v>0</v>
      </c>
      <c r="U647" s="9">
        <v>152408476.138693</v>
      </c>
      <c r="V647" s="9">
        <v>582.08578529527495</v>
      </c>
      <c r="W647" s="9">
        <v>0.34344028134194299</v>
      </c>
      <c r="X647" s="9">
        <v>0</v>
      </c>
      <c r="Y647" s="9">
        <v>0.34344028134194299</v>
      </c>
      <c r="Z647" s="9">
        <v>0</v>
      </c>
      <c r="AA647" s="9">
        <v>0</v>
      </c>
      <c r="AB647" s="9">
        <v>3.5854328999999998E-3</v>
      </c>
      <c r="AC647" s="9">
        <v>870.00873000000001</v>
      </c>
      <c r="AQ647" s="9" t="e">
        <f>K647-#REF!</f>
        <v>#REF!</v>
      </c>
    </row>
    <row r="648" spans="1:43" x14ac:dyDescent="0.3">
      <c r="A648">
        <v>2</v>
      </c>
      <c r="B648">
        <v>0</v>
      </c>
      <c r="C648">
        <v>0</v>
      </c>
      <c r="D648">
        <v>0</v>
      </c>
      <c r="E648" s="9">
        <v>0</v>
      </c>
      <c r="F648" s="9">
        <v>0</v>
      </c>
      <c r="G648" s="9">
        <v>0</v>
      </c>
      <c r="H648" s="9">
        <v>583.08578527001305</v>
      </c>
      <c r="I648" s="9">
        <v>-1.7669026999999999</v>
      </c>
      <c r="J648" s="9">
        <v>-1.7680187999999999</v>
      </c>
      <c r="K648" s="9">
        <v>-2.003654</v>
      </c>
      <c r="L648" s="9">
        <v>-1.2383605</v>
      </c>
      <c r="M648" s="9">
        <v>-1.2383605</v>
      </c>
      <c r="N648" s="9">
        <v>39</v>
      </c>
      <c r="O648" s="9">
        <v>-0.343989040744827</v>
      </c>
      <c r="P648">
        <v>0</v>
      </c>
      <c r="Q648" s="9">
        <v>56.524997999999997</v>
      </c>
      <c r="R648" s="9">
        <v>0</v>
      </c>
      <c r="S648" s="9">
        <v>6.0785896293378205E-4</v>
      </c>
      <c r="T648" s="9">
        <v>0</v>
      </c>
      <c r="U648" s="9">
        <v>197699518.29433399</v>
      </c>
      <c r="V648" s="9">
        <v>583.08578527001305</v>
      </c>
      <c r="W648" s="9">
        <v>0.343989040744827</v>
      </c>
      <c r="X648" s="9">
        <v>0</v>
      </c>
      <c r="Y648" s="9">
        <v>0.343989040744827</v>
      </c>
      <c r="Z648" s="9">
        <v>0</v>
      </c>
      <c r="AA648" s="9">
        <v>0</v>
      </c>
      <c r="AB648" s="9">
        <v>3.5424979999999998E-3</v>
      </c>
      <c r="AC648" s="9">
        <v>882.39728000000002</v>
      </c>
      <c r="AQ648" s="9" t="e">
        <f>K648-#REF!</f>
        <v>#REF!</v>
      </c>
    </row>
    <row r="649" spans="1:43" x14ac:dyDescent="0.3">
      <c r="A649">
        <v>2</v>
      </c>
      <c r="B649">
        <v>0</v>
      </c>
      <c r="C649">
        <v>0</v>
      </c>
      <c r="D649">
        <v>0</v>
      </c>
      <c r="E649" s="9">
        <v>0</v>
      </c>
      <c r="F649" s="9">
        <v>0</v>
      </c>
      <c r="G649" s="9">
        <v>0</v>
      </c>
      <c r="H649" s="9">
        <v>584.08578524475104</v>
      </c>
      <c r="I649" s="9">
        <v>-1.7670631000000001</v>
      </c>
      <c r="J649" s="9">
        <v>-1.7661332999999999</v>
      </c>
      <c r="K649" s="9">
        <v>-1.9715316000000001</v>
      </c>
      <c r="L649" s="9">
        <v>-1.2403651</v>
      </c>
      <c r="M649" s="9">
        <v>-1.2403651</v>
      </c>
      <c r="N649" s="9">
        <v>39</v>
      </c>
      <c r="O649" s="9">
        <v>-0.34454588306940198</v>
      </c>
      <c r="P649">
        <v>0</v>
      </c>
      <c r="Q649" s="9">
        <v>56.524997999999997</v>
      </c>
      <c r="R649" s="9">
        <v>0</v>
      </c>
      <c r="S649" s="9">
        <v>6.0884241631730199E-4</v>
      </c>
      <c r="T649" s="9">
        <v>0</v>
      </c>
      <c r="U649" s="9">
        <v>152203523.35945401</v>
      </c>
      <c r="V649" s="9">
        <v>584.08578524475104</v>
      </c>
      <c r="W649" s="9">
        <v>0.34454588306940198</v>
      </c>
      <c r="X649" s="9">
        <v>0</v>
      </c>
      <c r="Y649" s="9">
        <v>0.34454588306940198</v>
      </c>
      <c r="Z649" s="9">
        <v>0</v>
      </c>
      <c r="AA649" s="9">
        <v>0</v>
      </c>
      <c r="AB649" s="9">
        <v>3.4819876E-3</v>
      </c>
      <c r="AC649" s="9">
        <v>895.81786999999997</v>
      </c>
      <c r="AQ649" s="9" t="e">
        <f>K649-#REF!</f>
        <v>#REF!</v>
      </c>
    </row>
    <row r="650" spans="1:43" x14ac:dyDescent="0.3">
      <c r="A650">
        <v>2</v>
      </c>
      <c r="B650">
        <v>0</v>
      </c>
      <c r="C650">
        <v>0</v>
      </c>
      <c r="D650">
        <v>0</v>
      </c>
      <c r="E650" s="9">
        <v>0</v>
      </c>
      <c r="F650" s="9">
        <v>0</v>
      </c>
      <c r="G650" s="9">
        <v>0</v>
      </c>
      <c r="H650" s="9">
        <v>585.08578521948903</v>
      </c>
      <c r="I650" s="9">
        <v>-1.7670292999999999</v>
      </c>
      <c r="J650" s="9">
        <v>-1.7681758000000001</v>
      </c>
      <c r="K650" s="9">
        <v>-1.9772091000000001</v>
      </c>
      <c r="L650" s="9">
        <v>-1.2423704</v>
      </c>
      <c r="M650" s="9">
        <v>-1.2423704</v>
      </c>
      <c r="N650" s="9">
        <v>39</v>
      </c>
      <c r="O650" s="9">
        <v>-0.34510287936099998</v>
      </c>
      <c r="P650">
        <v>0</v>
      </c>
      <c r="Q650" s="9">
        <v>56.524997999999997</v>
      </c>
      <c r="R650" s="9">
        <v>0</v>
      </c>
      <c r="S650" s="9">
        <v>6.0982729981813599E-4</v>
      </c>
      <c r="T650" s="9">
        <v>0</v>
      </c>
      <c r="U650" s="9">
        <v>203438705.17433</v>
      </c>
      <c r="V650" s="9">
        <v>585.08578521948903</v>
      </c>
      <c r="W650" s="9">
        <v>0.34510287936099998</v>
      </c>
      <c r="X650" s="9">
        <v>0</v>
      </c>
      <c r="Y650" s="9">
        <v>0.34510287936099998</v>
      </c>
      <c r="Z650" s="9">
        <v>0</v>
      </c>
      <c r="AA650" s="9">
        <v>0</v>
      </c>
      <c r="AB650" s="9">
        <v>3.4960534E-3</v>
      </c>
      <c r="AC650" s="9">
        <v>894.27863000000002</v>
      </c>
      <c r="AQ650" s="9" t="e">
        <f>K650-#REF!</f>
        <v>#REF!</v>
      </c>
    </row>
    <row r="651" spans="1:43" x14ac:dyDescent="0.3">
      <c r="A651">
        <v>2</v>
      </c>
      <c r="B651">
        <v>0</v>
      </c>
      <c r="C651">
        <v>0</v>
      </c>
      <c r="D651">
        <v>0</v>
      </c>
      <c r="E651" s="9">
        <v>0</v>
      </c>
      <c r="F651" s="9">
        <v>0</v>
      </c>
      <c r="G651" s="9">
        <v>0</v>
      </c>
      <c r="H651" s="9">
        <v>586.08578519422701</v>
      </c>
      <c r="I651" s="9">
        <v>-1.7671413</v>
      </c>
      <c r="J651" s="9">
        <v>-1.7684673</v>
      </c>
      <c r="K651" s="9">
        <v>-1.9857446000000001</v>
      </c>
      <c r="L651" s="9">
        <v>-1.2443408</v>
      </c>
      <c r="M651" s="9">
        <v>-1.2443408</v>
      </c>
      <c r="N651" s="9">
        <v>39</v>
      </c>
      <c r="O651" s="9">
        <v>-0.345650226770778</v>
      </c>
      <c r="P651">
        <v>0</v>
      </c>
      <c r="Q651" s="9">
        <v>56.524997999999997</v>
      </c>
      <c r="R651" s="9">
        <v>0</v>
      </c>
      <c r="S651" s="9">
        <v>6.1079524600707996E-4</v>
      </c>
      <c r="T651" s="9">
        <v>0</v>
      </c>
      <c r="U651" s="9">
        <v>213973870.54851401</v>
      </c>
      <c r="V651" s="9">
        <v>586.08578519422701</v>
      </c>
      <c r="W651" s="9">
        <v>0.345650226770778</v>
      </c>
      <c r="X651" s="9">
        <v>0</v>
      </c>
      <c r="Y651" s="9">
        <v>0.345650226770778</v>
      </c>
      <c r="Z651" s="9">
        <v>0</v>
      </c>
      <c r="AA651" s="9">
        <v>0</v>
      </c>
      <c r="AB651" s="9">
        <v>3.5117243E-3</v>
      </c>
      <c r="AC651" s="9">
        <v>890.58148000000006</v>
      </c>
      <c r="AQ651" s="9" t="e">
        <f>K651-#REF!</f>
        <v>#REF!</v>
      </c>
    </row>
    <row r="652" spans="1:43" x14ac:dyDescent="0.3">
      <c r="A652">
        <v>2</v>
      </c>
      <c r="B652">
        <v>0</v>
      </c>
      <c r="C652">
        <v>0</v>
      </c>
      <c r="D652">
        <v>0</v>
      </c>
      <c r="E652" s="9">
        <v>0</v>
      </c>
      <c r="F652" s="9">
        <v>0</v>
      </c>
      <c r="G652" s="9">
        <v>0</v>
      </c>
      <c r="H652" s="9">
        <v>587.085785168965</v>
      </c>
      <c r="I652" s="9">
        <v>-1.7670239000000001</v>
      </c>
      <c r="J652" s="9">
        <v>-1.7675905000000001</v>
      </c>
      <c r="K652" s="9">
        <v>-2.0139803999999999</v>
      </c>
      <c r="L652" s="9">
        <v>-1.2462831000000001</v>
      </c>
      <c r="M652" s="9">
        <v>-1.2462831000000001</v>
      </c>
      <c r="N652" s="9">
        <v>39</v>
      </c>
      <c r="O652" s="9">
        <v>-0.34618973078621101</v>
      </c>
      <c r="P652">
        <v>0</v>
      </c>
      <c r="Q652" s="9">
        <v>56.524997999999997</v>
      </c>
      <c r="R652" s="9">
        <v>0</v>
      </c>
      <c r="S652" s="9">
        <v>6.1174889887864303E-4</v>
      </c>
      <c r="T652" s="9">
        <v>0</v>
      </c>
      <c r="U652" s="9">
        <v>186230001.11667299</v>
      </c>
      <c r="V652" s="9">
        <v>587.085785168965</v>
      </c>
      <c r="W652" s="9">
        <v>0.34618973078621101</v>
      </c>
      <c r="X652" s="9">
        <v>0</v>
      </c>
      <c r="Y652" s="9">
        <v>0.34618973078621101</v>
      </c>
      <c r="Z652" s="9">
        <v>0</v>
      </c>
      <c r="AA652" s="9">
        <v>0</v>
      </c>
      <c r="AB652" s="9">
        <v>3.5598928000000001E-3</v>
      </c>
      <c r="AC652" s="9">
        <v>877.66021999999998</v>
      </c>
      <c r="AQ652" s="9" t="e">
        <f>K652-#REF!</f>
        <v>#REF!</v>
      </c>
    </row>
    <row r="653" spans="1:43" x14ac:dyDescent="0.3">
      <c r="A653">
        <v>2</v>
      </c>
      <c r="B653">
        <v>0</v>
      </c>
      <c r="C653">
        <v>0</v>
      </c>
      <c r="D653">
        <v>0</v>
      </c>
      <c r="E653" s="9">
        <v>0</v>
      </c>
      <c r="F653" s="9">
        <v>0</v>
      </c>
      <c r="G653" s="9">
        <v>0</v>
      </c>
      <c r="H653" s="9">
        <v>588.08578514370299</v>
      </c>
      <c r="I653" s="9">
        <v>-1.7668611999999999</v>
      </c>
      <c r="J653" s="9">
        <v>-1.7660127999999999</v>
      </c>
      <c r="K653" s="9">
        <v>-1.9405142</v>
      </c>
      <c r="L653" s="9">
        <v>-1.2482336000000001</v>
      </c>
      <c r="M653" s="9">
        <v>-1.2482336000000001</v>
      </c>
      <c r="N653" s="9">
        <v>39</v>
      </c>
      <c r="O653" s="9">
        <v>-0.34673153881181601</v>
      </c>
      <c r="P653">
        <v>0</v>
      </c>
      <c r="Q653" s="9">
        <v>56.524997999999997</v>
      </c>
      <c r="R653" s="9">
        <v>0</v>
      </c>
      <c r="S653" s="9">
        <v>6.1270573559346305E-4</v>
      </c>
      <c r="T653" s="9">
        <v>0</v>
      </c>
      <c r="U653" s="9">
        <v>150936846.57121301</v>
      </c>
      <c r="V653" s="9">
        <v>588.08578514370299</v>
      </c>
      <c r="W653" s="9">
        <v>0.34673153881181601</v>
      </c>
      <c r="X653" s="9">
        <v>0</v>
      </c>
      <c r="Y653" s="9">
        <v>0.34673153881181601</v>
      </c>
      <c r="Z653" s="9">
        <v>0</v>
      </c>
      <c r="AA653" s="9">
        <v>0</v>
      </c>
      <c r="AB653" s="9">
        <v>3.4269729999999998E-3</v>
      </c>
      <c r="AC653" s="9">
        <v>910.07465000000002</v>
      </c>
      <c r="AQ653" s="9" t="e">
        <f>K653-#REF!</f>
        <v>#REF!</v>
      </c>
    </row>
    <row r="654" spans="1:43" x14ac:dyDescent="0.3">
      <c r="A654">
        <v>2</v>
      </c>
      <c r="B654">
        <v>0</v>
      </c>
      <c r="C654">
        <v>0</v>
      </c>
      <c r="D654">
        <v>0</v>
      </c>
      <c r="E654" s="9">
        <v>0</v>
      </c>
      <c r="F654" s="9">
        <v>0</v>
      </c>
      <c r="G654" s="9">
        <v>0</v>
      </c>
      <c r="H654" s="9">
        <v>589.08578511844098</v>
      </c>
      <c r="I654" s="9">
        <v>-1.7671562000000001</v>
      </c>
      <c r="J654" s="9">
        <v>-1.7683101000000001</v>
      </c>
      <c r="K654" s="9">
        <v>-1.9195565999999999</v>
      </c>
      <c r="L654" s="9">
        <v>-1.2501894</v>
      </c>
      <c r="M654" s="9">
        <v>-1.2501894</v>
      </c>
      <c r="N654" s="9">
        <v>39</v>
      </c>
      <c r="O654" s="9">
        <v>-0.34727483211987498</v>
      </c>
      <c r="P654">
        <v>0</v>
      </c>
      <c r="Q654" s="9">
        <v>56.524997999999997</v>
      </c>
      <c r="R654" s="9">
        <v>0</v>
      </c>
      <c r="S654" s="9">
        <v>6.13666451977421E-4</v>
      </c>
      <c r="T654" s="9">
        <v>0</v>
      </c>
      <c r="U654" s="9">
        <v>209319962.59051499</v>
      </c>
      <c r="V654" s="9">
        <v>589.08578511844098</v>
      </c>
      <c r="W654" s="9">
        <v>0.34727483211987498</v>
      </c>
      <c r="X654" s="9">
        <v>0</v>
      </c>
      <c r="Y654" s="9">
        <v>0.34727483211987498</v>
      </c>
      <c r="Z654" s="9">
        <v>0</v>
      </c>
      <c r="AA654" s="9">
        <v>0</v>
      </c>
      <c r="AB654" s="9">
        <v>3.3943713999999999E-3</v>
      </c>
      <c r="AC654" s="9">
        <v>921.20758000000001</v>
      </c>
      <c r="AQ654" s="9" t="e">
        <f>K654-#REF!</f>
        <v>#REF!</v>
      </c>
    </row>
    <row r="655" spans="1:43" x14ac:dyDescent="0.3">
      <c r="A655">
        <v>2</v>
      </c>
      <c r="B655">
        <v>0</v>
      </c>
      <c r="C655">
        <v>0</v>
      </c>
      <c r="D655">
        <v>0</v>
      </c>
      <c r="E655" s="9">
        <v>0</v>
      </c>
      <c r="F655" s="9">
        <v>0</v>
      </c>
      <c r="G655" s="9">
        <v>0</v>
      </c>
      <c r="H655" s="9">
        <v>590.08578509317795</v>
      </c>
      <c r="I655" s="9">
        <v>-1.7669845</v>
      </c>
      <c r="J655" s="9">
        <v>-1.7679377999999999</v>
      </c>
      <c r="K655" s="9">
        <v>-1.9744655</v>
      </c>
      <c r="L655" s="9">
        <v>-1.2521507000000001</v>
      </c>
      <c r="M655" s="9">
        <v>-1.2521507000000001</v>
      </c>
      <c r="N655" s="9">
        <v>39</v>
      </c>
      <c r="O655" s="9">
        <v>-0.34781963129397903</v>
      </c>
      <c r="P655">
        <v>0</v>
      </c>
      <c r="Q655" s="9">
        <v>56.524997999999997</v>
      </c>
      <c r="R655" s="9">
        <v>0</v>
      </c>
      <c r="S655" s="9">
        <v>6.1462960052983604E-4</v>
      </c>
      <c r="T655" s="9">
        <v>0</v>
      </c>
      <c r="U655" s="9">
        <v>197347132.92375699</v>
      </c>
      <c r="V655" s="9">
        <v>590.08578509317795</v>
      </c>
      <c r="W655" s="9">
        <v>0.34781963129397903</v>
      </c>
      <c r="X655" s="9">
        <v>0</v>
      </c>
      <c r="Y655" s="9">
        <v>0.34781963129397903</v>
      </c>
      <c r="Z655" s="9">
        <v>0</v>
      </c>
      <c r="AA655" s="9">
        <v>0</v>
      </c>
      <c r="AB655" s="9">
        <v>3.4907320999999999E-3</v>
      </c>
      <c r="AC655" s="9">
        <v>895.40070000000003</v>
      </c>
      <c r="AQ655" s="9" t="e">
        <f>K655-#REF!</f>
        <v>#REF!</v>
      </c>
    </row>
    <row r="656" spans="1:43" x14ac:dyDescent="0.3">
      <c r="A656">
        <v>2</v>
      </c>
      <c r="B656">
        <v>0</v>
      </c>
      <c r="C656">
        <v>0</v>
      </c>
      <c r="D656">
        <v>0</v>
      </c>
      <c r="E656" s="9">
        <v>0</v>
      </c>
      <c r="F656" s="9">
        <v>0</v>
      </c>
      <c r="G656" s="9">
        <v>0</v>
      </c>
      <c r="H656" s="9">
        <v>591.08578506791605</v>
      </c>
      <c r="I656" s="9">
        <v>-1.7671368000000001</v>
      </c>
      <c r="J656" s="9">
        <v>-1.7661065</v>
      </c>
      <c r="K656" s="9">
        <v>-2.4615979000000001</v>
      </c>
      <c r="L656" s="9">
        <v>-1.2543291999999999</v>
      </c>
      <c r="M656" s="9">
        <v>-1.2543291999999999</v>
      </c>
      <c r="N656" s="9">
        <v>39</v>
      </c>
      <c r="O656" s="9">
        <v>-0.348424777304497</v>
      </c>
      <c r="P656">
        <v>0</v>
      </c>
      <c r="Q656" s="9">
        <v>56.524997999999997</v>
      </c>
      <c r="R656" s="9">
        <v>0</v>
      </c>
      <c r="S656" s="9">
        <v>6.1569836466135301E-4</v>
      </c>
      <c r="T656" s="9">
        <v>0</v>
      </c>
      <c r="U656" s="9">
        <v>153412103.56862</v>
      </c>
      <c r="V656" s="9">
        <v>591.08578506791605</v>
      </c>
      <c r="W656" s="9">
        <v>0.348424777304497</v>
      </c>
      <c r="X656" s="9">
        <v>0</v>
      </c>
      <c r="Y656" s="9">
        <v>0.348424777304497</v>
      </c>
      <c r="Z656" s="9">
        <v>0</v>
      </c>
      <c r="AA656" s="9">
        <v>0</v>
      </c>
      <c r="AB656" s="9">
        <v>4.3474439999999998E-3</v>
      </c>
      <c r="AC656" s="9">
        <v>717.46343999999999</v>
      </c>
      <c r="AQ656" s="9" t="e">
        <f>K656-#REF!</f>
        <v>#REF!</v>
      </c>
    </row>
    <row r="657" spans="1:43" x14ac:dyDescent="0.3">
      <c r="A657">
        <v>2</v>
      </c>
      <c r="B657">
        <v>0</v>
      </c>
      <c r="C657">
        <v>0</v>
      </c>
      <c r="D657">
        <v>0</v>
      </c>
      <c r="E657" s="9">
        <v>0</v>
      </c>
      <c r="F657" s="9">
        <v>0</v>
      </c>
      <c r="G657" s="9">
        <v>0</v>
      </c>
      <c r="H657" s="9">
        <v>592.08578504265404</v>
      </c>
      <c r="I657" s="9">
        <v>-1.7671178999999999</v>
      </c>
      <c r="J657" s="9">
        <v>-1.7677383</v>
      </c>
      <c r="K657" s="9">
        <v>-2.3759763</v>
      </c>
      <c r="L657" s="9">
        <v>-1.2567018000000001</v>
      </c>
      <c r="M657" s="9">
        <v>-1.2567018000000001</v>
      </c>
      <c r="N657" s="9">
        <v>39</v>
      </c>
      <c r="O657" s="9">
        <v>-0.34908382543179001</v>
      </c>
      <c r="P657">
        <v>0</v>
      </c>
      <c r="Q657" s="9">
        <v>56.524997999999997</v>
      </c>
      <c r="R657" s="9">
        <v>0</v>
      </c>
      <c r="S657" s="9">
        <v>6.1686341348002403E-4</v>
      </c>
      <c r="T657" s="9">
        <v>0</v>
      </c>
      <c r="U657" s="9">
        <v>192028462.50274599</v>
      </c>
      <c r="V657" s="9">
        <v>592.08578504265404</v>
      </c>
      <c r="W657" s="9">
        <v>0.34908382543179001</v>
      </c>
      <c r="X657" s="9">
        <v>0</v>
      </c>
      <c r="Y657" s="9">
        <v>0.34908382543179001</v>
      </c>
      <c r="Z657" s="9">
        <v>0</v>
      </c>
      <c r="AA657" s="9">
        <v>0</v>
      </c>
      <c r="AB657" s="9">
        <v>4.2001045999999998E-3</v>
      </c>
      <c r="AC657" s="9">
        <v>744.005</v>
      </c>
      <c r="AQ657" s="9" t="e">
        <f>K657-#REF!</f>
        <v>#REF!</v>
      </c>
    </row>
    <row r="658" spans="1:43" x14ac:dyDescent="0.3">
      <c r="A658">
        <v>2</v>
      </c>
      <c r="B658">
        <v>0</v>
      </c>
      <c r="C658">
        <v>0</v>
      </c>
      <c r="D658">
        <v>0</v>
      </c>
      <c r="E658" s="9">
        <v>0</v>
      </c>
      <c r="F658" s="9">
        <v>0</v>
      </c>
      <c r="G658" s="9">
        <v>0</v>
      </c>
      <c r="H658" s="9">
        <v>593.08578501739203</v>
      </c>
      <c r="I658" s="9">
        <v>-1.7668453</v>
      </c>
      <c r="J658" s="9">
        <v>-1.7662264000000001</v>
      </c>
      <c r="K658" s="9">
        <v>-2.3191999999999999</v>
      </c>
      <c r="L658" s="9">
        <v>-1.2590389</v>
      </c>
      <c r="M658" s="9">
        <v>-1.2590389</v>
      </c>
      <c r="N658" s="9">
        <v>39</v>
      </c>
      <c r="O658" s="9">
        <v>-0.34973302568527698</v>
      </c>
      <c r="P658">
        <v>0</v>
      </c>
      <c r="Q658" s="9">
        <v>56.524997999999997</v>
      </c>
      <c r="R658" s="9">
        <v>0</v>
      </c>
      <c r="S658" s="9">
        <v>6.1801003693203198E-4</v>
      </c>
      <c r="T658" s="9">
        <v>0</v>
      </c>
      <c r="U658" s="9">
        <v>156280370.60208899</v>
      </c>
      <c r="V658" s="9">
        <v>593.08578501739203</v>
      </c>
      <c r="W658" s="9">
        <v>0.34973302568527698</v>
      </c>
      <c r="X658" s="9">
        <v>0</v>
      </c>
      <c r="Y658" s="9">
        <v>0.34973302568527698</v>
      </c>
      <c r="Z658" s="9">
        <v>0</v>
      </c>
      <c r="AA658" s="9">
        <v>0</v>
      </c>
      <c r="AB658" s="9">
        <v>4.0962324000000001E-3</v>
      </c>
      <c r="AC658" s="9">
        <v>761.56708000000003</v>
      </c>
      <c r="AQ658" s="9" t="e">
        <f>K658-#REF!</f>
        <v>#REF!</v>
      </c>
    </row>
    <row r="659" spans="1:43" x14ac:dyDescent="0.3">
      <c r="A659">
        <v>2</v>
      </c>
      <c r="B659">
        <v>0</v>
      </c>
      <c r="C659">
        <v>0</v>
      </c>
      <c r="D659">
        <v>0</v>
      </c>
      <c r="E659" s="9">
        <v>0</v>
      </c>
      <c r="F659" s="9">
        <v>0</v>
      </c>
      <c r="G659" s="9">
        <v>0</v>
      </c>
      <c r="H659" s="9">
        <v>594.08578499213002</v>
      </c>
      <c r="I659" s="9">
        <v>-1.7671528999999999</v>
      </c>
      <c r="J659" s="9">
        <v>-1.7685773</v>
      </c>
      <c r="K659" s="9">
        <v>-2.3374142999999998</v>
      </c>
      <c r="L659" s="9">
        <v>-1.2613620000000001</v>
      </c>
      <c r="M659" s="9">
        <v>-1.2613620000000001</v>
      </c>
      <c r="N659" s="9">
        <v>39</v>
      </c>
      <c r="O659" s="9">
        <v>-0.350378335822006</v>
      </c>
      <c r="P659">
        <v>0</v>
      </c>
      <c r="Q659" s="9">
        <v>56.524997999999997</v>
      </c>
      <c r="R659" s="9">
        <v>0</v>
      </c>
      <c r="S659" s="9">
        <v>6.1915127602449099E-4</v>
      </c>
      <c r="T659" s="9">
        <v>0</v>
      </c>
      <c r="U659" s="9">
        <v>221083816.11473799</v>
      </c>
      <c r="V659" s="9">
        <v>594.08578499213002</v>
      </c>
      <c r="W659" s="9">
        <v>0.350378335822006</v>
      </c>
      <c r="X659" s="9">
        <v>0</v>
      </c>
      <c r="Y659" s="9">
        <v>0.350378335822006</v>
      </c>
      <c r="Z659" s="9">
        <v>0</v>
      </c>
      <c r="AA659" s="9">
        <v>0</v>
      </c>
      <c r="AB659" s="9">
        <v>4.1338978000000004E-3</v>
      </c>
      <c r="AC659" s="9">
        <v>756.63837000000001</v>
      </c>
      <c r="AQ659" s="9" t="e">
        <f>K659-#REF!</f>
        <v>#REF!</v>
      </c>
    </row>
    <row r="660" spans="1:43" x14ac:dyDescent="0.3">
      <c r="A660">
        <v>2</v>
      </c>
      <c r="B660">
        <v>0</v>
      </c>
      <c r="C660">
        <v>0</v>
      </c>
      <c r="D660">
        <v>0</v>
      </c>
      <c r="E660" s="9">
        <v>0</v>
      </c>
      <c r="F660" s="9">
        <v>0</v>
      </c>
      <c r="G660" s="9">
        <v>0</v>
      </c>
      <c r="H660" s="9">
        <v>595.085784966868</v>
      </c>
      <c r="I660" s="9">
        <v>-1.7668401</v>
      </c>
      <c r="J660" s="9">
        <v>-1.768024</v>
      </c>
      <c r="K660" s="9">
        <v>-2.3196192</v>
      </c>
      <c r="L660" s="9">
        <v>-1.2636783</v>
      </c>
      <c r="M660" s="9">
        <v>-1.2636783</v>
      </c>
      <c r="N660" s="9">
        <v>39</v>
      </c>
      <c r="O660" s="9">
        <v>-0.35102176911409</v>
      </c>
      <c r="P660">
        <v>0</v>
      </c>
      <c r="Q660" s="9">
        <v>56.524997999999997</v>
      </c>
      <c r="R660" s="9">
        <v>0</v>
      </c>
      <c r="S660" s="9">
        <v>6.2028887947024596E-4</v>
      </c>
      <c r="T660" s="9">
        <v>0</v>
      </c>
      <c r="U660" s="9">
        <v>201906641.157148</v>
      </c>
      <c r="V660" s="9">
        <v>595.085784966868</v>
      </c>
      <c r="W660" s="9">
        <v>0.35102176911409</v>
      </c>
      <c r="X660" s="9">
        <v>0</v>
      </c>
      <c r="Y660" s="9">
        <v>0.35102176911409</v>
      </c>
      <c r="Z660" s="9">
        <v>0</v>
      </c>
      <c r="AA660" s="9">
        <v>0</v>
      </c>
      <c r="AB660" s="9">
        <v>4.1011423E-3</v>
      </c>
      <c r="AC660" s="9">
        <v>762.20441000000005</v>
      </c>
      <c r="AQ660" s="9" t="e">
        <f>K660-#REF!</f>
        <v>#REF!</v>
      </c>
    </row>
    <row r="661" spans="1:43" x14ac:dyDescent="0.3">
      <c r="A661">
        <v>2</v>
      </c>
      <c r="B661">
        <v>0</v>
      </c>
      <c r="C661">
        <v>0</v>
      </c>
      <c r="D661">
        <v>0</v>
      </c>
      <c r="E661" s="9">
        <v>0</v>
      </c>
      <c r="F661" s="9">
        <v>0</v>
      </c>
      <c r="G661" s="9">
        <v>0</v>
      </c>
      <c r="H661" s="9">
        <v>596.08578494160599</v>
      </c>
      <c r="I661" s="9">
        <v>-1.7671287</v>
      </c>
      <c r="J661" s="9">
        <v>-1.7664257999999999</v>
      </c>
      <c r="K661" s="9">
        <v>-2.3272784</v>
      </c>
      <c r="L661" s="9">
        <v>-1.2659879999999999</v>
      </c>
      <c r="M661" s="9">
        <v>-1.2659879999999999</v>
      </c>
      <c r="N661" s="9">
        <v>39</v>
      </c>
      <c r="O661" s="9">
        <v>-0.35166334109138703</v>
      </c>
      <c r="P661">
        <v>0</v>
      </c>
      <c r="Q661" s="9">
        <v>56.524997999999997</v>
      </c>
      <c r="R661" s="9">
        <v>0</v>
      </c>
      <c r="S661" s="9">
        <v>6.2142217903308301E-4</v>
      </c>
      <c r="T661" s="9">
        <v>0</v>
      </c>
      <c r="U661" s="9">
        <v>161131839.82201499</v>
      </c>
      <c r="V661" s="9">
        <v>596.08578494160599</v>
      </c>
      <c r="W661" s="9">
        <v>0.35166334109138703</v>
      </c>
      <c r="X661" s="9">
        <v>0</v>
      </c>
      <c r="Y661" s="9">
        <v>0.35166334109138703</v>
      </c>
      <c r="Z661" s="9">
        <v>0</v>
      </c>
      <c r="AA661" s="9">
        <v>0</v>
      </c>
      <c r="AB661" s="9">
        <v>4.1109644999999997E-3</v>
      </c>
      <c r="AC661" s="9">
        <v>759.00927999999999</v>
      </c>
      <c r="AQ661" s="9" t="e">
        <f>K661-#REF!</f>
        <v>#REF!</v>
      </c>
    </row>
    <row r="662" spans="1:43" x14ac:dyDescent="0.3">
      <c r="A662">
        <v>2</v>
      </c>
      <c r="B662">
        <v>0</v>
      </c>
      <c r="C662">
        <v>0</v>
      </c>
      <c r="D662">
        <v>0</v>
      </c>
      <c r="E662" s="9">
        <v>0</v>
      </c>
      <c r="F662" s="9">
        <v>0</v>
      </c>
      <c r="G662" s="9">
        <v>0</v>
      </c>
      <c r="H662" s="9">
        <v>597.08578491634398</v>
      </c>
      <c r="I662" s="9">
        <v>-1.7669697</v>
      </c>
      <c r="J662" s="9">
        <v>-1.7661875</v>
      </c>
      <c r="K662" s="9">
        <v>-2.2671489999999999</v>
      </c>
      <c r="L662" s="9">
        <v>-1.2683005000000001</v>
      </c>
      <c r="M662" s="9">
        <v>-1.2683005000000001</v>
      </c>
      <c r="N662" s="9">
        <v>39</v>
      </c>
      <c r="O662" s="9">
        <v>-0.35230571744462502</v>
      </c>
      <c r="P662">
        <v>0</v>
      </c>
      <c r="Q662" s="9">
        <v>56.524997999999997</v>
      </c>
      <c r="R662" s="9">
        <v>0</v>
      </c>
      <c r="S662" s="9">
        <v>6.2255672934809301E-4</v>
      </c>
      <c r="T662" s="9">
        <v>0</v>
      </c>
      <c r="U662" s="9">
        <v>156674222.322974</v>
      </c>
      <c r="V662" s="9">
        <v>597.08578491634398</v>
      </c>
      <c r="W662" s="9">
        <v>0.35230571744462502</v>
      </c>
      <c r="X662" s="9">
        <v>0</v>
      </c>
      <c r="Y662" s="9">
        <v>0.35230571744462502</v>
      </c>
      <c r="Z662" s="9">
        <v>0</v>
      </c>
      <c r="AA662" s="9">
        <v>0</v>
      </c>
      <c r="AB662" s="9">
        <v>4.0042102000000003E-3</v>
      </c>
      <c r="AC662" s="9">
        <v>779.03461000000004</v>
      </c>
      <c r="AQ662" s="9" t="e">
        <f>K662-#REF!</f>
        <v>#REF!</v>
      </c>
    </row>
    <row r="663" spans="1:43" x14ac:dyDescent="0.3">
      <c r="A663">
        <v>2</v>
      </c>
      <c r="B663">
        <v>0</v>
      </c>
      <c r="C663">
        <v>0</v>
      </c>
      <c r="D663">
        <v>0</v>
      </c>
      <c r="E663" s="9">
        <v>0</v>
      </c>
      <c r="F663" s="9">
        <v>0</v>
      </c>
      <c r="G663" s="9">
        <v>0</v>
      </c>
      <c r="H663" s="9">
        <v>598.08578489108095</v>
      </c>
      <c r="I663" s="9">
        <v>-1.7670903</v>
      </c>
      <c r="J663" s="9">
        <v>-1.7678796999999999</v>
      </c>
      <c r="K663" s="9">
        <v>-2.2942032999999999</v>
      </c>
      <c r="L663" s="9">
        <v>-1.2705770000000001</v>
      </c>
      <c r="M663" s="9">
        <v>-1.2705770000000001</v>
      </c>
      <c r="N663" s="9">
        <v>39</v>
      </c>
      <c r="O663" s="9">
        <v>-0.35293805847528897</v>
      </c>
      <c r="P663">
        <v>0</v>
      </c>
      <c r="Q663" s="9">
        <v>56.524997999999997</v>
      </c>
      <c r="R663" s="9">
        <v>0</v>
      </c>
      <c r="S663" s="9">
        <v>6.2367462874011103E-4</v>
      </c>
      <c r="T663" s="9">
        <v>0</v>
      </c>
      <c r="U663" s="9">
        <v>198435591.20846301</v>
      </c>
      <c r="V663" s="9">
        <v>598.08578489108095</v>
      </c>
      <c r="W663" s="9">
        <v>0.35293805847528897</v>
      </c>
      <c r="X663" s="9">
        <v>0</v>
      </c>
      <c r="Y663" s="9">
        <v>0.35293805847528897</v>
      </c>
      <c r="Z663" s="9">
        <v>0</v>
      </c>
      <c r="AA663" s="9">
        <v>0</v>
      </c>
      <c r="AB663" s="9">
        <v>4.0558753999999997E-3</v>
      </c>
      <c r="AC663" s="9">
        <v>770.58545000000004</v>
      </c>
      <c r="AQ663" s="9" t="e">
        <f>K663-#REF!</f>
        <v>#REF!</v>
      </c>
    </row>
    <row r="664" spans="1:43" x14ac:dyDescent="0.3">
      <c r="A664">
        <v>2</v>
      </c>
      <c r="B664">
        <v>0</v>
      </c>
      <c r="C664">
        <v>0</v>
      </c>
      <c r="D664">
        <v>0</v>
      </c>
      <c r="E664" s="9">
        <v>0</v>
      </c>
      <c r="F664" s="9">
        <v>0</v>
      </c>
      <c r="G664" s="9">
        <v>0</v>
      </c>
      <c r="H664" s="9">
        <v>599.08578486581905</v>
      </c>
      <c r="I664" s="9">
        <v>-1.7669094000000001</v>
      </c>
      <c r="J664" s="9">
        <v>-1.7673931000000001</v>
      </c>
      <c r="K664" s="9">
        <v>-2.2199371000000001</v>
      </c>
      <c r="L664" s="9">
        <v>-1.2728653000000001</v>
      </c>
      <c r="M664" s="9">
        <v>-1.2728653000000001</v>
      </c>
      <c r="N664" s="9">
        <v>39</v>
      </c>
      <c r="O664" s="9">
        <v>-0.35357369053969701</v>
      </c>
      <c r="P664">
        <v>0</v>
      </c>
      <c r="Q664" s="9">
        <v>56.524997999999997</v>
      </c>
      <c r="R664" s="9">
        <v>0</v>
      </c>
      <c r="S664" s="9">
        <v>6.2479807291919095E-4</v>
      </c>
      <c r="T664" s="9">
        <v>0</v>
      </c>
      <c r="U664" s="9">
        <v>184752187.434387</v>
      </c>
      <c r="V664" s="9">
        <v>599.08578486581905</v>
      </c>
      <c r="W664" s="9">
        <v>0.35357369053969701</v>
      </c>
      <c r="X664" s="9">
        <v>0</v>
      </c>
      <c r="Y664" s="9">
        <v>0.35357369053969701</v>
      </c>
      <c r="Z664" s="9">
        <v>0</v>
      </c>
      <c r="AA664" s="9">
        <v>0</v>
      </c>
      <c r="AB664" s="9">
        <v>3.9235014000000004E-3</v>
      </c>
      <c r="AC664" s="9">
        <v>796.14557000000002</v>
      </c>
      <c r="AQ664" s="9" t="e">
        <f>K664-#REF!</f>
        <v>#REF!</v>
      </c>
    </row>
    <row r="665" spans="1:43" x14ac:dyDescent="0.3">
      <c r="A665">
        <v>2</v>
      </c>
      <c r="B665">
        <v>0</v>
      </c>
      <c r="C665">
        <v>0</v>
      </c>
      <c r="D665">
        <v>0</v>
      </c>
      <c r="E665" s="9">
        <v>0</v>
      </c>
      <c r="F665" s="9">
        <v>0</v>
      </c>
      <c r="G665" s="9">
        <v>0</v>
      </c>
      <c r="H665" s="9">
        <v>600.08578484055704</v>
      </c>
      <c r="I665" s="9">
        <v>-1.7671091999999999</v>
      </c>
      <c r="J665" s="9">
        <v>-1.7677430999999999</v>
      </c>
      <c r="K665" s="9">
        <v>-2.2503445000000002</v>
      </c>
      <c r="L665" s="9">
        <v>-1.2751033000000001</v>
      </c>
      <c r="M665" s="9">
        <v>-1.2751033000000001</v>
      </c>
      <c r="N665" s="9">
        <v>39</v>
      </c>
      <c r="O665" s="9">
        <v>-0.35419535864825302</v>
      </c>
      <c r="P665">
        <v>0</v>
      </c>
      <c r="Q665" s="9">
        <v>56.524997999999997</v>
      </c>
      <c r="R665" s="9">
        <v>0</v>
      </c>
      <c r="S665" s="9">
        <v>6.2589703717191001E-4</v>
      </c>
      <c r="T665" s="9">
        <v>0</v>
      </c>
      <c r="U665" s="9">
        <v>194982348.40553001</v>
      </c>
      <c r="V665" s="9">
        <v>600.08578484055704</v>
      </c>
      <c r="W665" s="9">
        <v>0.35419535864825302</v>
      </c>
      <c r="X665" s="9">
        <v>0</v>
      </c>
      <c r="Y665" s="9">
        <v>0.35419535864825302</v>
      </c>
      <c r="Z665" s="9">
        <v>0</v>
      </c>
      <c r="AA665" s="9">
        <v>0</v>
      </c>
      <c r="AB665" s="9">
        <v>3.9780312E-3</v>
      </c>
      <c r="AC665" s="9">
        <v>785.54332999999997</v>
      </c>
      <c r="AQ665" s="9" t="e">
        <f>K665-#REF!</f>
        <v>#REF!</v>
      </c>
    </row>
    <row r="666" spans="1:43" x14ac:dyDescent="0.3">
      <c r="A666">
        <v>2</v>
      </c>
      <c r="B666">
        <v>0</v>
      </c>
      <c r="C666">
        <v>0</v>
      </c>
      <c r="D666">
        <v>0</v>
      </c>
      <c r="E666" s="9">
        <v>0</v>
      </c>
      <c r="F666" s="9">
        <v>0</v>
      </c>
      <c r="G666" s="9">
        <v>0</v>
      </c>
      <c r="H666" s="9">
        <v>601.08578481529503</v>
      </c>
      <c r="I666" s="9">
        <v>-1.7670014000000001</v>
      </c>
      <c r="J666" s="9">
        <v>-1.7684314999999999</v>
      </c>
      <c r="K666" s="9">
        <v>-2.2022564</v>
      </c>
      <c r="L666" s="9">
        <v>-1.2773559999999999</v>
      </c>
      <c r="M666" s="9">
        <v>-1.2773559999999999</v>
      </c>
      <c r="N666" s="9">
        <v>39</v>
      </c>
      <c r="O666" s="9">
        <v>-0.35482112284427803</v>
      </c>
      <c r="P666">
        <v>0</v>
      </c>
      <c r="Q666" s="9">
        <v>56.524997999999997</v>
      </c>
      <c r="R666" s="9">
        <v>0</v>
      </c>
      <c r="S666" s="9">
        <v>6.2700363220110299E-4</v>
      </c>
      <c r="T666" s="9">
        <v>0</v>
      </c>
      <c r="U666" s="9">
        <v>218308561.30998099</v>
      </c>
      <c r="V666" s="9">
        <v>601.08578481529503</v>
      </c>
      <c r="W666" s="9">
        <v>0.35482112284427803</v>
      </c>
      <c r="X666" s="9">
        <v>0</v>
      </c>
      <c r="Y666" s="9">
        <v>0.35482112284427803</v>
      </c>
      <c r="Z666" s="9">
        <v>0</v>
      </c>
      <c r="AA666" s="9">
        <v>0</v>
      </c>
      <c r="AB666" s="9">
        <v>3.8945398000000001E-3</v>
      </c>
      <c r="AC666" s="9">
        <v>803.00891000000001</v>
      </c>
      <c r="AQ666" s="9" t="e">
        <f>K666-#REF!</f>
        <v>#REF!</v>
      </c>
    </row>
    <row r="667" spans="1:43" x14ac:dyDescent="0.3">
      <c r="A667">
        <v>2</v>
      </c>
      <c r="B667">
        <v>0</v>
      </c>
      <c r="C667">
        <v>0</v>
      </c>
      <c r="D667">
        <v>0</v>
      </c>
      <c r="E667" s="9">
        <v>0</v>
      </c>
      <c r="F667" s="9">
        <v>0</v>
      </c>
      <c r="G667" s="9">
        <v>0</v>
      </c>
      <c r="H667" s="9">
        <v>602.08578479003302</v>
      </c>
      <c r="I667" s="9">
        <v>-1.7669412</v>
      </c>
      <c r="J667" s="9">
        <v>-1.7664021000000001</v>
      </c>
      <c r="K667" s="9">
        <v>-2.2668439999999999</v>
      </c>
      <c r="L667" s="9">
        <v>-1.2796215</v>
      </c>
      <c r="M667" s="9">
        <v>-1.2796215</v>
      </c>
      <c r="N667" s="9">
        <v>39</v>
      </c>
      <c r="O667" s="9">
        <v>-0.35545041488912998</v>
      </c>
      <c r="P667">
        <v>0</v>
      </c>
      <c r="Q667" s="9">
        <v>56.524997999999997</v>
      </c>
      <c r="R667" s="9">
        <v>0</v>
      </c>
      <c r="S667" s="9">
        <v>6.2811521597672603E-4</v>
      </c>
      <c r="T667" s="9">
        <v>0</v>
      </c>
      <c r="U667" s="9">
        <v>162376799.70641801</v>
      </c>
      <c r="V667" s="9">
        <v>602.08578479003302</v>
      </c>
      <c r="W667" s="9">
        <v>0.35545041488912998</v>
      </c>
      <c r="X667" s="9">
        <v>0</v>
      </c>
      <c r="Y667" s="9">
        <v>0.35545041488912998</v>
      </c>
      <c r="Z667" s="9">
        <v>0</v>
      </c>
      <c r="AA667" s="9">
        <v>0</v>
      </c>
      <c r="AB667" s="9">
        <v>4.0041581000000003E-3</v>
      </c>
      <c r="AC667" s="9">
        <v>779.23406999999997</v>
      </c>
      <c r="AQ667" s="9" t="e">
        <f>K667-#REF!</f>
        <v>#REF!</v>
      </c>
    </row>
    <row r="668" spans="1:43" x14ac:dyDescent="0.3">
      <c r="A668">
        <v>2</v>
      </c>
      <c r="B668">
        <v>0</v>
      </c>
      <c r="C668">
        <v>0</v>
      </c>
      <c r="D668">
        <v>0</v>
      </c>
      <c r="E668" s="9">
        <v>0</v>
      </c>
      <c r="F668" s="9">
        <v>0</v>
      </c>
      <c r="G668" s="9">
        <v>0</v>
      </c>
      <c r="H668" s="9">
        <v>603.08578476477101</v>
      </c>
      <c r="I668" s="9">
        <v>-1.7670235999999999</v>
      </c>
      <c r="J668" s="9">
        <v>-1.7663213</v>
      </c>
      <c r="K668" s="9">
        <v>-2.1969596999999998</v>
      </c>
      <c r="L668" s="9">
        <v>-1.2818465000000001</v>
      </c>
      <c r="M668" s="9">
        <v>-1.2818465000000001</v>
      </c>
      <c r="N668" s="9">
        <v>39</v>
      </c>
      <c r="O668" s="9">
        <v>-0.35606846252191698</v>
      </c>
      <c r="P668">
        <v>0</v>
      </c>
      <c r="Q668" s="9">
        <v>56.524997999999997</v>
      </c>
      <c r="R668" s="9">
        <v>0</v>
      </c>
      <c r="S668" s="9">
        <v>6.2920692097751603E-4</v>
      </c>
      <c r="T668" s="9">
        <v>0</v>
      </c>
      <c r="U668" s="9">
        <v>161007823.788764</v>
      </c>
      <c r="V668" s="9">
        <v>603.08578476477101</v>
      </c>
      <c r="W668" s="9">
        <v>0.35606846252191698</v>
      </c>
      <c r="X668" s="9">
        <v>0</v>
      </c>
      <c r="Y668" s="9">
        <v>0.35606846252191698</v>
      </c>
      <c r="Z668" s="9">
        <v>0</v>
      </c>
      <c r="AA668" s="9">
        <v>0</v>
      </c>
      <c r="AB668" s="9">
        <v>3.8805368999999998E-3</v>
      </c>
      <c r="AC668" s="9">
        <v>803.98437999999999</v>
      </c>
      <c r="AQ668" s="9" t="e">
        <f>K668-#REF!</f>
        <v>#REF!</v>
      </c>
    </row>
    <row r="669" spans="1:43" x14ac:dyDescent="0.3">
      <c r="A669">
        <v>2</v>
      </c>
      <c r="B669">
        <v>0</v>
      </c>
      <c r="C669">
        <v>0</v>
      </c>
      <c r="D669">
        <v>0</v>
      </c>
      <c r="E669" s="9">
        <v>0</v>
      </c>
      <c r="F669" s="9">
        <v>0</v>
      </c>
      <c r="G669" s="9">
        <v>0</v>
      </c>
      <c r="H669" s="9">
        <v>604.08578473950899</v>
      </c>
      <c r="I669" s="9">
        <v>-1.7670602</v>
      </c>
      <c r="J669" s="9">
        <v>-1.7665744000000001</v>
      </c>
      <c r="K669" s="9">
        <v>-2.2243571000000002</v>
      </c>
      <c r="L669" s="9">
        <v>-1.2840845999999999</v>
      </c>
      <c r="M669" s="9">
        <v>-1.2840845999999999</v>
      </c>
      <c r="N669" s="9">
        <v>39</v>
      </c>
      <c r="O669" s="9">
        <v>-0.35669014442223301</v>
      </c>
      <c r="P669">
        <v>0</v>
      </c>
      <c r="Q669" s="9">
        <v>56.524997999999997</v>
      </c>
      <c r="R669" s="9">
        <v>0</v>
      </c>
      <c r="S669" s="9">
        <v>6.3030515865964505E-4</v>
      </c>
      <c r="T669" s="9">
        <v>0</v>
      </c>
      <c r="U669" s="9">
        <v>166584418.61491099</v>
      </c>
      <c r="V669" s="9">
        <v>604.08578473950899</v>
      </c>
      <c r="W669" s="9">
        <v>0.35669014442223301</v>
      </c>
      <c r="X669" s="9">
        <v>0</v>
      </c>
      <c r="Y669" s="9">
        <v>0.35669014442223301</v>
      </c>
      <c r="Z669" s="9">
        <v>0</v>
      </c>
      <c r="AA669" s="9">
        <v>0</v>
      </c>
      <c r="AB669" s="9">
        <v>3.9294925999999999E-3</v>
      </c>
      <c r="AC669" s="9">
        <v>794.19550000000004</v>
      </c>
      <c r="AQ669" s="9" t="e">
        <f>K669-#REF!</f>
        <v>#REF!</v>
      </c>
    </row>
    <row r="670" spans="1:43" x14ac:dyDescent="0.3">
      <c r="A670">
        <v>2</v>
      </c>
      <c r="B670">
        <v>0</v>
      </c>
      <c r="C670">
        <v>0</v>
      </c>
      <c r="D670">
        <v>0</v>
      </c>
      <c r="E670" s="9">
        <v>0</v>
      </c>
      <c r="F670" s="9">
        <v>0</v>
      </c>
      <c r="G670" s="9">
        <v>0</v>
      </c>
      <c r="H670" s="9">
        <v>605.08578471424698</v>
      </c>
      <c r="I670" s="9">
        <v>-1.7668352000000001</v>
      </c>
      <c r="J670" s="9">
        <v>-1.7663344999999999</v>
      </c>
      <c r="K670" s="9">
        <v>-2.3212196999999999</v>
      </c>
      <c r="L670" s="9">
        <v>-1.2863456</v>
      </c>
      <c r="M670" s="9">
        <v>-1.2863456</v>
      </c>
      <c r="N670" s="9">
        <v>39</v>
      </c>
      <c r="O670" s="9">
        <v>-0.357318212759898</v>
      </c>
      <c r="P670">
        <v>0</v>
      </c>
      <c r="Q670" s="9">
        <v>56.524997999999997</v>
      </c>
      <c r="R670" s="9">
        <v>0</v>
      </c>
      <c r="S670" s="9">
        <v>6.3141453577562705E-4</v>
      </c>
      <c r="T670" s="9">
        <v>0</v>
      </c>
      <c r="U670" s="9">
        <v>161841927.96550599</v>
      </c>
      <c r="V670" s="9">
        <v>605.08578471424698</v>
      </c>
      <c r="W670" s="9">
        <v>0.357318212759898</v>
      </c>
      <c r="X670" s="9">
        <v>0</v>
      </c>
      <c r="Y670" s="9">
        <v>0.357318212759898</v>
      </c>
      <c r="Z670" s="9">
        <v>0</v>
      </c>
      <c r="AA670" s="9">
        <v>0</v>
      </c>
      <c r="AB670" s="9">
        <v>4.1000502999999997E-3</v>
      </c>
      <c r="AC670" s="9">
        <v>760.95105000000001</v>
      </c>
      <c r="AQ670" s="9" t="e">
        <f>K670-#REF!</f>
        <v>#REF!</v>
      </c>
    </row>
    <row r="671" spans="1:43" x14ac:dyDescent="0.3">
      <c r="A671">
        <v>2</v>
      </c>
      <c r="B671">
        <v>0</v>
      </c>
      <c r="C671">
        <v>0</v>
      </c>
      <c r="D671">
        <v>0</v>
      </c>
      <c r="E671" s="9">
        <v>0</v>
      </c>
      <c r="F671" s="9">
        <v>0</v>
      </c>
      <c r="G671" s="9">
        <v>0</v>
      </c>
      <c r="H671" s="9">
        <v>606.08578468898395</v>
      </c>
      <c r="I671" s="9">
        <v>-1.7668948</v>
      </c>
      <c r="J671" s="9">
        <v>-1.7676126000000001</v>
      </c>
      <c r="K671" s="9">
        <v>-2.2104868999999998</v>
      </c>
      <c r="L671" s="9">
        <v>-1.2885937999999999</v>
      </c>
      <c r="M671" s="9">
        <v>-1.2885937999999999</v>
      </c>
      <c r="N671" s="9">
        <v>39</v>
      </c>
      <c r="O671" s="9">
        <v>-0.357942701216863</v>
      </c>
      <c r="P671">
        <v>0</v>
      </c>
      <c r="Q671" s="9">
        <v>56.524997999999997</v>
      </c>
      <c r="R671" s="9">
        <v>0</v>
      </c>
      <c r="S671" s="9">
        <v>6.3251839411342396E-4</v>
      </c>
      <c r="T671" s="9">
        <v>0</v>
      </c>
      <c r="U671" s="9">
        <v>193189062.697081</v>
      </c>
      <c r="V671" s="9">
        <v>606.08578468898395</v>
      </c>
      <c r="W671" s="9">
        <v>0.357942701216863</v>
      </c>
      <c r="X671" s="9">
        <v>0</v>
      </c>
      <c r="Y671" s="9">
        <v>0.357942701216863</v>
      </c>
      <c r="Z671" s="9">
        <v>0</v>
      </c>
      <c r="AA671" s="9">
        <v>0</v>
      </c>
      <c r="AB671" s="9">
        <v>3.9072841999999997E-3</v>
      </c>
      <c r="AC671" s="9">
        <v>799.64850000000001</v>
      </c>
      <c r="AQ671" s="9" t="e">
        <f>K671-#REF!</f>
        <v>#REF!</v>
      </c>
    </row>
    <row r="672" spans="1:43" x14ac:dyDescent="0.3">
      <c r="A672">
        <v>2</v>
      </c>
      <c r="B672">
        <v>0</v>
      </c>
      <c r="C672">
        <v>0</v>
      </c>
      <c r="D672">
        <v>0</v>
      </c>
      <c r="E672" s="9">
        <v>0</v>
      </c>
      <c r="F672" s="9">
        <v>0</v>
      </c>
      <c r="G672" s="9">
        <v>0</v>
      </c>
      <c r="H672" s="9">
        <v>607.08578466372205</v>
      </c>
      <c r="I672" s="9">
        <v>-1.7668539000000001</v>
      </c>
      <c r="J672" s="9">
        <v>-1.7664739</v>
      </c>
      <c r="K672" s="9">
        <v>-2.2685208000000001</v>
      </c>
      <c r="L672" s="9">
        <v>-1.2908059000000001</v>
      </c>
      <c r="M672" s="9">
        <v>-1.2908059000000001</v>
      </c>
      <c r="N672" s="9">
        <v>39</v>
      </c>
      <c r="O672" s="9">
        <v>-0.358557212097042</v>
      </c>
      <c r="P672">
        <v>0</v>
      </c>
      <c r="Q672" s="9">
        <v>56.524997999999997</v>
      </c>
      <c r="R672" s="9">
        <v>0</v>
      </c>
      <c r="S672" s="9">
        <v>6.3360387602084099E-4</v>
      </c>
      <c r="T672" s="9">
        <v>0</v>
      </c>
      <c r="U672" s="9">
        <v>165301354.58785999</v>
      </c>
      <c r="V672" s="9">
        <v>607.08578466372205</v>
      </c>
      <c r="W672" s="9">
        <v>0.358557212097042</v>
      </c>
      <c r="X672" s="9">
        <v>0</v>
      </c>
      <c r="Y672" s="9">
        <v>0.358557212097042</v>
      </c>
      <c r="Z672" s="9">
        <v>0</v>
      </c>
      <c r="AA672" s="9">
        <v>0</v>
      </c>
      <c r="AB672" s="9">
        <v>4.0072826999999998E-3</v>
      </c>
      <c r="AC672" s="9">
        <v>778.68975999999998</v>
      </c>
      <c r="AQ672" s="9" t="e">
        <f>K672-#REF!</f>
        <v>#REF!</v>
      </c>
    </row>
    <row r="673" spans="1:43" x14ac:dyDescent="0.3">
      <c r="A673">
        <v>2</v>
      </c>
      <c r="B673">
        <v>0</v>
      </c>
      <c r="C673">
        <v>0</v>
      </c>
      <c r="D673">
        <v>0</v>
      </c>
      <c r="E673" s="9">
        <v>0</v>
      </c>
      <c r="F673" s="9">
        <v>0</v>
      </c>
      <c r="G673" s="9">
        <v>0</v>
      </c>
      <c r="H673" s="9">
        <v>608.08578463846004</v>
      </c>
      <c r="I673" s="9">
        <v>-1.7670482000000001</v>
      </c>
      <c r="J673" s="9">
        <v>-1.7677350999999999</v>
      </c>
      <c r="K673" s="9">
        <v>-2.1629322000000002</v>
      </c>
      <c r="L673" s="9">
        <v>-1.2930225</v>
      </c>
      <c r="M673" s="9">
        <v>-1.2930225</v>
      </c>
      <c r="N673" s="9">
        <v>39</v>
      </c>
      <c r="O673" s="9">
        <v>-0.35917293306405601</v>
      </c>
      <c r="P673">
        <v>0</v>
      </c>
      <c r="Q673" s="9">
        <v>56.524997999999997</v>
      </c>
      <c r="R673" s="9">
        <v>0</v>
      </c>
      <c r="S673" s="9">
        <v>6.3469229878580704E-4</v>
      </c>
      <c r="T673" s="9">
        <v>0</v>
      </c>
      <c r="U673" s="9">
        <v>197481281.43585899</v>
      </c>
      <c r="V673" s="9">
        <v>608.08578463846004</v>
      </c>
      <c r="W673" s="9">
        <v>0.35917293306405601</v>
      </c>
      <c r="X673" s="9">
        <v>0</v>
      </c>
      <c r="Y673" s="9">
        <v>0.35917293306405601</v>
      </c>
      <c r="Z673" s="9">
        <v>0</v>
      </c>
      <c r="AA673" s="9">
        <v>0</v>
      </c>
      <c r="AB673" s="9">
        <v>3.823491E-3</v>
      </c>
      <c r="AC673" s="9">
        <v>817.28643999999997</v>
      </c>
      <c r="AQ673" s="9" t="e">
        <f>K673-#REF!</f>
        <v>#REF!</v>
      </c>
    </row>
    <row r="674" spans="1:43" x14ac:dyDescent="0.3">
      <c r="A674">
        <v>2</v>
      </c>
      <c r="B674">
        <v>0</v>
      </c>
      <c r="C674">
        <v>0</v>
      </c>
      <c r="D674">
        <v>0</v>
      </c>
      <c r="E674" s="9">
        <v>0</v>
      </c>
      <c r="F674" s="9">
        <v>0</v>
      </c>
      <c r="G674" s="9">
        <v>0</v>
      </c>
      <c r="H674" s="9">
        <v>609.08578461319803</v>
      </c>
      <c r="I674" s="9">
        <v>-1.7670977000000001</v>
      </c>
      <c r="J674" s="9">
        <v>-1.7670007000000001</v>
      </c>
      <c r="K674" s="9">
        <v>-2.1043270000000001</v>
      </c>
      <c r="L674" s="9">
        <v>-1.2952026000000001</v>
      </c>
      <c r="M674" s="9">
        <v>-1.2952026000000001</v>
      </c>
      <c r="N674" s="9">
        <v>39</v>
      </c>
      <c r="O674" s="9">
        <v>-0.35977849018726699</v>
      </c>
      <c r="P674">
        <v>0</v>
      </c>
      <c r="Q674" s="9">
        <v>56.524997999999997</v>
      </c>
      <c r="R674" s="9">
        <v>0</v>
      </c>
      <c r="S674" s="9">
        <v>6.3576236469304898E-4</v>
      </c>
      <c r="T674" s="9">
        <v>0</v>
      </c>
      <c r="U674" s="9">
        <v>177863120.77474701</v>
      </c>
      <c r="V674" s="9">
        <v>609.08578461319803</v>
      </c>
      <c r="W674" s="9">
        <v>0.35977849018726699</v>
      </c>
      <c r="X674" s="9">
        <v>0</v>
      </c>
      <c r="Y674" s="9">
        <v>0.35977849018726699</v>
      </c>
      <c r="Z674" s="9">
        <v>0</v>
      </c>
      <c r="AA674" s="9">
        <v>0</v>
      </c>
      <c r="AB674" s="9">
        <v>3.7183470999999999E-3</v>
      </c>
      <c r="AC674" s="9">
        <v>839.69872999999995</v>
      </c>
      <c r="AQ674" s="9" t="e">
        <f>K674-#REF!</f>
        <v>#REF!</v>
      </c>
    </row>
    <row r="675" spans="1:43" x14ac:dyDescent="0.3">
      <c r="A675">
        <v>2</v>
      </c>
      <c r="B675">
        <v>0</v>
      </c>
      <c r="C675">
        <v>0</v>
      </c>
      <c r="D675">
        <v>0</v>
      </c>
      <c r="E675" s="9">
        <v>0</v>
      </c>
      <c r="F675" s="9">
        <v>0</v>
      </c>
      <c r="G675" s="9">
        <v>0</v>
      </c>
      <c r="H675" s="9">
        <v>610.08578458793602</v>
      </c>
      <c r="I675" s="9">
        <v>-1.7668748999999999</v>
      </c>
      <c r="J675" s="9">
        <v>-1.7673559000000001</v>
      </c>
      <c r="K675" s="9">
        <v>-2.1906726000000001</v>
      </c>
      <c r="L675" s="9">
        <v>-1.2973821999999999</v>
      </c>
      <c r="M675" s="9">
        <v>-1.2973821999999999</v>
      </c>
      <c r="N675" s="9">
        <v>39</v>
      </c>
      <c r="O675" s="9">
        <v>-0.36038395439842602</v>
      </c>
      <c r="P675">
        <v>0</v>
      </c>
      <c r="Q675" s="9">
        <v>56.524997999999997</v>
      </c>
      <c r="R675" s="9">
        <v>0</v>
      </c>
      <c r="S675" s="9">
        <v>6.3683241163517998E-4</v>
      </c>
      <c r="T675" s="9">
        <v>0</v>
      </c>
      <c r="U675" s="9">
        <v>187299607.65803501</v>
      </c>
      <c r="V675" s="9">
        <v>610.08578458793602</v>
      </c>
      <c r="W675" s="9">
        <v>0.36038395439842602</v>
      </c>
      <c r="X675" s="9">
        <v>0</v>
      </c>
      <c r="Y675" s="9">
        <v>0.36038395439842602</v>
      </c>
      <c r="Z675" s="9">
        <v>0</v>
      </c>
      <c r="AA675" s="9">
        <v>0</v>
      </c>
      <c r="AB675" s="9">
        <v>3.8716981999999999E-3</v>
      </c>
      <c r="AC675" s="9">
        <v>806.76404000000002</v>
      </c>
      <c r="AQ675" s="9" t="e">
        <f>K675-#REF!</f>
        <v>#REF!</v>
      </c>
    </row>
    <row r="676" spans="1:43" x14ac:dyDescent="0.3">
      <c r="A676">
        <v>2</v>
      </c>
      <c r="B676">
        <v>0</v>
      </c>
      <c r="C676">
        <v>0</v>
      </c>
      <c r="D676">
        <v>0</v>
      </c>
      <c r="E676" s="9">
        <v>0</v>
      </c>
      <c r="F676" s="9">
        <v>0</v>
      </c>
      <c r="G676" s="9">
        <v>0</v>
      </c>
      <c r="H676" s="9">
        <v>611.08578456267401</v>
      </c>
      <c r="I676" s="9">
        <v>-1.7670315999999999</v>
      </c>
      <c r="J676" s="9">
        <v>-1.7668520999999999</v>
      </c>
      <c r="K676" s="9">
        <v>-2.1708580999999998</v>
      </c>
      <c r="L676" s="9">
        <v>-1.2995638</v>
      </c>
      <c r="M676" s="9">
        <v>-1.2995638</v>
      </c>
      <c r="N676" s="9">
        <v>39</v>
      </c>
      <c r="O676" s="9">
        <v>-0.36098992451651202</v>
      </c>
      <c r="P676">
        <v>0</v>
      </c>
      <c r="Q676" s="9">
        <v>56.524997999999997</v>
      </c>
      <c r="R676" s="9">
        <v>0</v>
      </c>
      <c r="S676" s="9">
        <v>6.3790308967622098E-4</v>
      </c>
      <c r="T676" s="9">
        <v>0</v>
      </c>
      <c r="U676" s="9">
        <v>174894607.70369899</v>
      </c>
      <c r="V676" s="9">
        <v>611.08578456267401</v>
      </c>
      <c r="W676" s="9">
        <v>0.36098992451651202</v>
      </c>
      <c r="X676" s="9">
        <v>0</v>
      </c>
      <c r="Y676" s="9">
        <v>0.36098992451651202</v>
      </c>
      <c r="Z676" s="9">
        <v>0</v>
      </c>
      <c r="AA676" s="9">
        <v>0</v>
      </c>
      <c r="AB676" s="9">
        <v>3.8355854E-3</v>
      </c>
      <c r="AC676" s="9">
        <v>813.89568999999995</v>
      </c>
      <c r="AQ676" s="9" t="e">
        <f>K676-#REF!</f>
        <v>#REF!</v>
      </c>
    </row>
    <row r="677" spans="1:43" x14ac:dyDescent="0.3">
      <c r="A677">
        <v>2</v>
      </c>
      <c r="B677">
        <v>0</v>
      </c>
      <c r="C677">
        <v>0</v>
      </c>
      <c r="D677">
        <v>0</v>
      </c>
      <c r="E677" s="9">
        <v>0</v>
      </c>
      <c r="F677" s="9">
        <v>0</v>
      </c>
      <c r="G677" s="9">
        <v>0</v>
      </c>
      <c r="H677" s="9">
        <v>612.085784537412</v>
      </c>
      <c r="I677" s="9">
        <v>-1.767128</v>
      </c>
      <c r="J677" s="9">
        <v>-1.7665073</v>
      </c>
      <c r="K677" s="9">
        <v>-2.2057619000000002</v>
      </c>
      <c r="L677" s="9">
        <v>-1.3017288</v>
      </c>
      <c r="M677" s="9">
        <v>-1.3017288</v>
      </c>
      <c r="N677" s="9">
        <v>39</v>
      </c>
      <c r="O677" s="9">
        <v>-0.36159133996480702</v>
      </c>
      <c r="P677">
        <v>0</v>
      </c>
      <c r="Q677" s="9">
        <v>56.524997999999997</v>
      </c>
      <c r="R677" s="9">
        <v>0</v>
      </c>
      <c r="S677" s="9">
        <v>6.3896548634165295E-4</v>
      </c>
      <c r="T677" s="9">
        <v>0</v>
      </c>
      <c r="U677" s="9">
        <v>167415758.15675199</v>
      </c>
      <c r="V677" s="9">
        <v>612.085784537412</v>
      </c>
      <c r="W677" s="9">
        <v>0.36159133996480702</v>
      </c>
      <c r="X677" s="9">
        <v>0</v>
      </c>
      <c r="Y677" s="9">
        <v>0.36159133996480702</v>
      </c>
      <c r="Z677" s="9">
        <v>0</v>
      </c>
      <c r="AA677" s="9">
        <v>0</v>
      </c>
      <c r="AB677" s="9">
        <v>3.8964944E-3</v>
      </c>
      <c r="AC677" s="9">
        <v>800.86035000000004</v>
      </c>
      <c r="AQ677" s="9" t="e">
        <f>K677-#REF!</f>
        <v>#REF!</v>
      </c>
    </row>
    <row r="678" spans="1:43" x14ac:dyDescent="0.3">
      <c r="A678">
        <v>2</v>
      </c>
      <c r="B678">
        <v>0</v>
      </c>
      <c r="C678">
        <v>0</v>
      </c>
      <c r="D678">
        <v>0</v>
      </c>
      <c r="E678" s="9">
        <v>0</v>
      </c>
      <c r="F678" s="9">
        <v>0</v>
      </c>
      <c r="G678" s="9">
        <v>0</v>
      </c>
      <c r="H678" s="9">
        <v>613.08578451214998</v>
      </c>
      <c r="I678" s="9">
        <v>-1.7670250000000001</v>
      </c>
      <c r="J678" s="9">
        <v>-1.7666489999999999</v>
      </c>
      <c r="K678" s="9">
        <v>-2.0609255000000002</v>
      </c>
      <c r="L678" s="9">
        <v>-1.3038993999999999</v>
      </c>
      <c r="M678" s="9">
        <v>-1.3038993999999999</v>
      </c>
      <c r="N678" s="9">
        <v>39</v>
      </c>
      <c r="O678" s="9">
        <v>-0.36219427326915599</v>
      </c>
      <c r="P678">
        <v>0</v>
      </c>
      <c r="Q678" s="9">
        <v>56.524997999999997</v>
      </c>
      <c r="R678" s="9">
        <v>0</v>
      </c>
      <c r="S678" s="9">
        <v>6.4003065926340297E-4</v>
      </c>
      <c r="T678" s="9">
        <v>0</v>
      </c>
      <c r="U678" s="9">
        <v>170808620.18051401</v>
      </c>
      <c r="V678" s="9">
        <v>613.08578451214998</v>
      </c>
      <c r="W678" s="9">
        <v>0.36219427326915599</v>
      </c>
      <c r="X678" s="9">
        <v>0</v>
      </c>
      <c r="Y678" s="9">
        <v>0.36219427326915599</v>
      </c>
      <c r="Z678" s="9">
        <v>0</v>
      </c>
      <c r="AA678" s="9">
        <v>0</v>
      </c>
      <c r="AB678" s="9">
        <v>3.6409319999999999E-3</v>
      </c>
      <c r="AC678" s="9">
        <v>857.21149000000003</v>
      </c>
      <c r="AQ678" s="9" t="e">
        <f>K678-#REF!</f>
        <v>#REF!</v>
      </c>
    </row>
    <row r="679" spans="1:43" x14ac:dyDescent="0.3">
      <c r="A679">
        <v>2</v>
      </c>
      <c r="B679">
        <v>0</v>
      </c>
      <c r="C679">
        <v>0</v>
      </c>
      <c r="D679">
        <v>0</v>
      </c>
      <c r="E679" s="9">
        <v>0</v>
      </c>
      <c r="F679" s="9">
        <v>0</v>
      </c>
      <c r="G679" s="9">
        <v>0</v>
      </c>
      <c r="H679" s="9">
        <v>614.08578448688695</v>
      </c>
      <c r="I679" s="9">
        <v>-1.7670918</v>
      </c>
      <c r="J679" s="9">
        <v>-1.7677697000000001</v>
      </c>
      <c r="K679" s="9">
        <v>-2.1285995999999998</v>
      </c>
      <c r="L679" s="9">
        <v>-1.3060137999999999</v>
      </c>
      <c r="M679" s="9">
        <v>-1.3060137999999999</v>
      </c>
      <c r="N679" s="9">
        <v>39</v>
      </c>
      <c r="O679" s="9">
        <v>-0.36278162480698001</v>
      </c>
      <c r="P679">
        <v>0</v>
      </c>
      <c r="Q679" s="9">
        <v>56.524997999999997</v>
      </c>
      <c r="R679" s="9">
        <v>0</v>
      </c>
      <c r="S679" s="9">
        <v>6.4106893677911604E-4</v>
      </c>
      <c r="T679" s="9">
        <v>0</v>
      </c>
      <c r="U679" s="9">
        <v>200524173.59553</v>
      </c>
      <c r="V679" s="9">
        <v>614.08578448688695</v>
      </c>
      <c r="W679" s="9">
        <v>0.36278162480698001</v>
      </c>
      <c r="X679" s="9">
        <v>0</v>
      </c>
      <c r="Y679" s="9">
        <v>0.36278162480698001</v>
      </c>
      <c r="Z679" s="9">
        <v>0</v>
      </c>
      <c r="AA679" s="9">
        <v>0</v>
      </c>
      <c r="AB679" s="9">
        <v>3.7628740999999999E-3</v>
      </c>
      <c r="AC679" s="9">
        <v>830.48479999999995</v>
      </c>
      <c r="AQ679" s="9" t="e">
        <f>K679-#REF!</f>
        <v>#REF!</v>
      </c>
    </row>
    <row r="680" spans="1:43" x14ac:dyDescent="0.3">
      <c r="A680">
        <v>2</v>
      </c>
      <c r="B680">
        <v>0</v>
      </c>
      <c r="C680">
        <v>0</v>
      </c>
      <c r="D680">
        <v>0</v>
      </c>
      <c r="E680" s="9">
        <v>0</v>
      </c>
      <c r="F680" s="9">
        <v>0</v>
      </c>
      <c r="G680" s="9">
        <v>0</v>
      </c>
      <c r="H680" s="9">
        <v>615.08578446162505</v>
      </c>
      <c r="I680" s="9">
        <v>-1.76685</v>
      </c>
      <c r="J680" s="9">
        <v>-1.7664770000000001</v>
      </c>
      <c r="K680" s="9">
        <v>-2.1437273000000001</v>
      </c>
      <c r="L680" s="9">
        <v>-1.3081537000000001</v>
      </c>
      <c r="M680" s="9">
        <v>-1.3081537000000001</v>
      </c>
      <c r="N680" s="9">
        <v>39</v>
      </c>
      <c r="O680" s="9">
        <v>-0.36337602652512002</v>
      </c>
      <c r="P680">
        <v>0</v>
      </c>
      <c r="Q680" s="9">
        <v>56.524997999999997</v>
      </c>
      <c r="R680" s="9">
        <v>0</v>
      </c>
      <c r="S680" s="9">
        <v>6.4211897287919204E-4</v>
      </c>
      <c r="T680" s="9">
        <v>0</v>
      </c>
      <c r="U680" s="9">
        <v>167589434.096742</v>
      </c>
      <c r="V680" s="9">
        <v>615.08578446162505</v>
      </c>
      <c r="W680" s="9">
        <v>0.36337602652512002</v>
      </c>
      <c r="X680" s="9">
        <v>0</v>
      </c>
      <c r="Y680" s="9">
        <v>0.36337602652512002</v>
      </c>
      <c r="Z680" s="9">
        <v>0</v>
      </c>
      <c r="AA680" s="9">
        <v>0</v>
      </c>
      <c r="AB680" s="9">
        <v>3.7868449E-3</v>
      </c>
      <c r="AC680" s="9">
        <v>824.0213</v>
      </c>
      <c r="AQ680" s="9" t="e">
        <f>K680-#REF!</f>
        <v>#REF!</v>
      </c>
    </row>
    <row r="681" spans="1:43" x14ac:dyDescent="0.3">
      <c r="A681">
        <v>2</v>
      </c>
      <c r="B681">
        <v>0</v>
      </c>
      <c r="C681">
        <v>0</v>
      </c>
      <c r="D681">
        <v>0</v>
      </c>
      <c r="E681" s="9">
        <v>0</v>
      </c>
      <c r="F681" s="9">
        <v>0</v>
      </c>
      <c r="G681" s="9">
        <v>0</v>
      </c>
      <c r="H681" s="9">
        <v>616.08578443636304</v>
      </c>
      <c r="I681" s="9">
        <v>-1.767102</v>
      </c>
      <c r="J681" s="9">
        <v>-1.7680035999999999</v>
      </c>
      <c r="K681" s="9">
        <v>-2.0695372000000001</v>
      </c>
      <c r="L681" s="9">
        <v>-1.3102412999999999</v>
      </c>
      <c r="M681" s="9">
        <v>-1.3102412999999999</v>
      </c>
      <c r="N681" s="9">
        <v>39</v>
      </c>
      <c r="O681" s="9">
        <v>-0.36395593040566898</v>
      </c>
      <c r="P681">
        <v>0</v>
      </c>
      <c r="Q681" s="9">
        <v>56.524997999999997</v>
      </c>
      <c r="R681" s="9">
        <v>0</v>
      </c>
      <c r="S681" s="9">
        <v>6.4314421511328602E-4</v>
      </c>
      <c r="T681" s="9">
        <v>0</v>
      </c>
      <c r="U681" s="9">
        <v>208666699.56171799</v>
      </c>
      <c r="V681" s="9">
        <v>616.08578443636304</v>
      </c>
      <c r="W681" s="9">
        <v>0.36395593040566898</v>
      </c>
      <c r="X681" s="9">
        <v>0</v>
      </c>
      <c r="Y681" s="9">
        <v>0.36395593040566898</v>
      </c>
      <c r="Z681" s="9">
        <v>0</v>
      </c>
      <c r="AA681" s="9">
        <v>0</v>
      </c>
      <c r="AB681" s="9">
        <v>3.6589492E-3</v>
      </c>
      <c r="AC681" s="9">
        <v>854.29900999999995</v>
      </c>
      <c r="AQ681" s="9" t="e">
        <f>K681-#REF!</f>
        <v>#REF!</v>
      </c>
    </row>
    <row r="682" spans="1:43" x14ac:dyDescent="0.3">
      <c r="A682">
        <v>2</v>
      </c>
      <c r="B682">
        <v>0</v>
      </c>
      <c r="C682">
        <v>0</v>
      </c>
      <c r="D682">
        <v>0</v>
      </c>
      <c r="E682" s="9">
        <v>0</v>
      </c>
      <c r="F682" s="9">
        <v>0</v>
      </c>
      <c r="G682" s="9">
        <v>0</v>
      </c>
      <c r="H682" s="9">
        <v>617.08578441110103</v>
      </c>
      <c r="I682" s="9">
        <v>-1.7670298</v>
      </c>
      <c r="J682" s="9">
        <v>-1.7665761</v>
      </c>
      <c r="K682" s="9">
        <v>-2.0238876000000001</v>
      </c>
      <c r="L682" s="9">
        <v>-1.3123193</v>
      </c>
      <c r="M682" s="9">
        <v>-1.3123193</v>
      </c>
      <c r="N682" s="9">
        <v>39</v>
      </c>
      <c r="O682" s="9">
        <v>-0.364533141642014</v>
      </c>
      <c r="P682">
        <v>0</v>
      </c>
      <c r="Q682" s="9">
        <v>56.524997999999997</v>
      </c>
      <c r="R682" s="9">
        <v>0</v>
      </c>
      <c r="S682" s="9">
        <v>6.4416389121440805E-4</v>
      </c>
      <c r="T682" s="9">
        <v>0</v>
      </c>
      <c r="U682" s="9">
        <v>170284189.173307</v>
      </c>
      <c r="V682" s="9">
        <v>617.08578441110103</v>
      </c>
      <c r="W682" s="9">
        <v>0.364533141642014</v>
      </c>
      <c r="X682" s="9">
        <v>0</v>
      </c>
      <c r="Y682" s="9">
        <v>0.364533141642014</v>
      </c>
      <c r="Z682" s="9">
        <v>0</v>
      </c>
      <c r="AA682" s="9">
        <v>0</v>
      </c>
      <c r="AB682" s="9">
        <v>3.5753513000000002E-3</v>
      </c>
      <c r="AC682" s="9">
        <v>872.86273000000006</v>
      </c>
      <c r="AQ682" s="9" t="e">
        <f>K682-#REF!</f>
        <v>#REF!</v>
      </c>
    </row>
    <row r="683" spans="1:43" x14ac:dyDescent="0.3">
      <c r="A683">
        <v>2</v>
      </c>
      <c r="B683">
        <v>0</v>
      </c>
      <c r="C683">
        <v>0</v>
      </c>
      <c r="D683">
        <v>0</v>
      </c>
      <c r="E683" s="9">
        <v>0</v>
      </c>
      <c r="F683" s="9">
        <v>0</v>
      </c>
      <c r="G683" s="9">
        <v>0</v>
      </c>
      <c r="H683" s="9">
        <v>618.08578438583902</v>
      </c>
      <c r="I683" s="9">
        <v>-1.7669824000000001</v>
      </c>
      <c r="J683" s="9">
        <v>-1.7677376</v>
      </c>
      <c r="K683" s="9">
        <v>-2.0559340000000002</v>
      </c>
      <c r="L683" s="9">
        <v>-1.3143898000000001</v>
      </c>
      <c r="M683" s="9">
        <v>-1.3143898000000001</v>
      </c>
      <c r="N683" s="9">
        <v>39</v>
      </c>
      <c r="O683" s="9">
        <v>-0.36510829697272501</v>
      </c>
      <c r="P683">
        <v>0</v>
      </c>
      <c r="Q683" s="9">
        <v>56.524997999999997</v>
      </c>
      <c r="R683" s="9">
        <v>0</v>
      </c>
      <c r="S683" s="9">
        <v>6.4518060853058104E-4</v>
      </c>
      <c r="T683" s="9">
        <v>0</v>
      </c>
      <c r="U683" s="9">
        <v>200821458.74738401</v>
      </c>
      <c r="V683" s="9">
        <v>618.08578438583902</v>
      </c>
      <c r="W683" s="9">
        <v>0.36510829697272501</v>
      </c>
      <c r="X683" s="9">
        <v>0</v>
      </c>
      <c r="Y683" s="9">
        <v>0.36510829697272501</v>
      </c>
      <c r="Z683" s="9">
        <v>0</v>
      </c>
      <c r="AA683" s="9">
        <v>0</v>
      </c>
      <c r="AB683" s="9">
        <v>3.6343517999999999E-3</v>
      </c>
      <c r="AC683" s="9">
        <v>859.82219999999995</v>
      </c>
      <c r="AQ683" s="9" t="e">
        <f>K683-#REF!</f>
        <v>#REF!</v>
      </c>
    </row>
    <row r="684" spans="1:43" x14ac:dyDescent="0.3">
      <c r="A684">
        <v>2</v>
      </c>
      <c r="B684">
        <v>0</v>
      </c>
      <c r="C684">
        <v>0</v>
      </c>
      <c r="D684">
        <v>0</v>
      </c>
      <c r="E684" s="9">
        <v>0</v>
      </c>
      <c r="F684" s="9">
        <v>0</v>
      </c>
      <c r="G684" s="9">
        <v>0</v>
      </c>
      <c r="H684" s="9">
        <v>619.08578436057701</v>
      </c>
      <c r="I684" s="9">
        <v>-1.7670437999999999</v>
      </c>
      <c r="J684" s="9">
        <v>-1.7679049</v>
      </c>
      <c r="K684" s="9">
        <v>-2.1130149</v>
      </c>
      <c r="L684" s="9">
        <v>-1.3164448</v>
      </c>
      <c r="M684" s="9">
        <v>-1.3164448</v>
      </c>
      <c r="N684" s="9">
        <v>39</v>
      </c>
      <c r="O684" s="9">
        <v>-0.365679087232609</v>
      </c>
      <c r="P684">
        <v>0</v>
      </c>
      <c r="Q684" s="9">
        <v>56.524997999999997</v>
      </c>
      <c r="R684" s="9">
        <v>0</v>
      </c>
      <c r="S684" s="9">
        <v>6.4618975305800097E-4</v>
      </c>
      <c r="T684" s="9">
        <v>0</v>
      </c>
      <c r="U684" s="9">
        <v>206409948.594078</v>
      </c>
      <c r="V684" s="9">
        <v>619.08578436057701</v>
      </c>
      <c r="W684" s="9">
        <v>0.365679087232609</v>
      </c>
      <c r="X684" s="9">
        <v>0</v>
      </c>
      <c r="Y684" s="9">
        <v>0.365679087232609</v>
      </c>
      <c r="Z684" s="9">
        <v>0</v>
      </c>
      <c r="AA684" s="9">
        <v>0</v>
      </c>
      <c r="AB684" s="9">
        <v>3.7356094000000001E-3</v>
      </c>
      <c r="AC684" s="9">
        <v>836.67412999999999</v>
      </c>
      <c r="AQ684" s="9" t="e">
        <f>K684-#REF!</f>
        <v>#REF!</v>
      </c>
    </row>
    <row r="685" spans="1:43" x14ac:dyDescent="0.3">
      <c r="A685">
        <v>2</v>
      </c>
      <c r="B685">
        <v>0</v>
      </c>
      <c r="C685">
        <v>0</v>
      </c>
      <c r="D685">
        <v>0</v>
      </c>
      <c r="E685" s="9">
        <v>0</v>
      </c>
      <c r="F685" s="9">
        <v>0</v>
      </c>
      <c r="G685" s="9">
        <v>0</v>
      </c>
      <c r="H685" s="9">
        <v>620.085784335315</v>
      </c>
      <c r="I685" s="9">
        <v>-1.7671322</v>
      </c>
      <c r="J685" s="9">
        <v>-1.7667278</v>
      </c>
      <c r="K685" s="9">
        <v>-1.989136</v>
      </c>
      <c r="L685" s="9">
        <v>-1.3184781999999999</v>
      </c>
      <c r="M685" s="9">
        <v>-1.3184781999999999</v>
      </c>
      <c r="N685" s="9">
        <v>39</v>
      </c>
      <c r="O685" s="9">
        <v>-0.36624393742269201</v>
      </c>
      <c r="P685">
        <v>0</v>
      </c>
      <c r="Q685" s="9">
        <v>56.524997999999997</v>
      </c>
      <c r="R685" s="9">
        <v>0</v>
      </c>
      <c r="S685" s="9">
        <v>6.4718769517783904E-4</v>
      </c>
      <c r="T685" s="9">
        <v>0</v>
      </c>
      <c r="U685" s="9">
        <v>174519866.892241</v>
      </c>
      <c r="V685" s="9">
        <v>620.085784335315</v>
      </c>
      <c r="W685" s="9">
        <v>0.36624393742269201</v>
      </c>
      <c r="X685" s="9">
        <v>0</v>
      </c>
      <c r="Y685" s="9">
        <v>0.36624393742269201</v>
      </c>
      <c r="Z685" s="9">
        <v>0</v>
      </c>
      <c r="AA685" s="9">
        <v>0</v>
      </c>
      <c r="AB685" s="9">
        <v>3.5142619000000002E-3</v>
      </c>
      <c r="AC685" s="9">
        <v>888.18853999999999</v>
      </c>
      <c r="AQ685" s="9" t="e">
        <f>K685-#REF!</f>
        <v>#REF!</v>
      </c>
    </row>
    <row r="686" spans="1:43" x14ac:dyDescent="0.3">
      <c r="A686">
        <v>2</v>
      </c>
      <c r="B686">
        <v>0</v>
      </c>
      <c r="C686">
        <v>0</v>
      </c>
      <c r="D686">
        <v>0</v>
      </c>
      <c r="E686" s="9">
        <v>0</v>
      </c>
      <c r="F686" s="9">
        <v>0</v>
      </c>
      <c r="G686" s="9">
        <v>0</v>
      </c>
      <c r="H686" s="9">
        <v>621.08578431005299</v>
      </c>
      <c r="I686" s="9">
        <v>-1.7671158</v>
      </c>
      <c r="J686" s="9">
        <v>-1.7681798</v>
      </c>
      <c r="K686" s="9">
        <v>-1.9848300999999999</v>
      </c>
      <c r="L686" s="9">
        <v>-1.3205036999999999</v>
      </c>
      <c r="M686" s="9">
        <v>-1.3205036999999999</v>
      </c>
      <c r="N686" s="9">
        <v>39</v>
      </c>
      <c r="O686" s="9">
        <v>-0.36680657789430998</v>
      </c>
      <c r="P686">
        <v>0</v>
      </c>
      <c r="Q686" s="9">
        <v>56.524997999999997</v>
      </c>
      <c r="R686" s="9">
        <v>0</v>
      </c>
      <c r="S686" s="9">
        <v>6.4818253453301905E-4</v>
      </c>
      <c r="T686" s="9">
        <v>0</v>
      </c>
      <c r="U686" s="9">
        <v>216372453.12230799</v>
      </c>
      <c r="V686" s="9">
        <v>621.08578431005299</v>
      </c>
      <c r="W686" s="9">
        <v>0.36680657789430998</v>
      </c>
      <c r="X686" s="9">
        <v>0</v>
      </c>
      <c r="Y686" s="9">
        <v>0.36680657789430998</v>
      </c>
      <c r="Z686" s="9">
        <v>0</v>
      </c>
      <c r="AA686" s="9">
        <v>0</v>
      </c>
      <c r="AB686" s="9">
        <v>3.5095365999999999E-3</v>
      </c>
      <c r="AC686" s="9">
        <v>890.84691999999995</v>
      </c>
      <c r="AQ686" s="9" t="e">
        <f>K686-#REF!</f>
        <v>#REF!</v>
      </c>
    </row>
    <row r="687" spans="1:43" x14ac:dyDescent="0.3">
      <c r="A687">
        <v>2</v>
      </c>
      <c r="B687">
        <v>0</v>
      </c>
      <c r="C687">
        <v>0</v>
      </c>
      <c r="D687">
        <v>0</v>
      </c>
      <c r="E687" s="9">
        <v>0</v>
      </c>
      <c r="F687" s="9">
        <v>0</v>
      </c>
      <c r="G687" s="9">
        <v>0</v>
      </c>
      <c r="H687" s="9">
        <v>622.08578428478995</v>
      </c>
      <c r="I687" s="9">
        <v>-1.7669507</v>
      </c>
      <c r="J687" s="9">
        <v>-1.7661484000000001</v>
      </c>
      <c r="K687" s="9">
        <v>-2.0739193</v>
      </c>
      <c r="L687" s="9">
        <v>-1.322522</v>
      </c>
      <c r="M687" s="9">
        <v>-1.322522</v>
      </c>
      <c r="N687" s="9">
        <v>39</v>
      </c>
      <c r="O687" s="9">
        <v>-0.36736721875716499</v>
      </c>
      <c r="P687">
        <v>0</v>
      </c>
      <c r="Q687" s="9">
        <v>56.524997999999997</v>
      </c>
      <c r="R687" s="9">
        <v>0</v>
      </c>
      <c r="S687" s="9">
        <v>6.4917272197177603E-4</v>
      </c>
      <c r="T687" s="9">
        <v>0</v>
      </c>
      <c r="U687" s="9">
        <v>162586920.56473601</v>
      </c>
      <c r="V687" s="9">
        <v>622.08578428478995</v>
      </c>
      <c r="W687" s="9">
        <v>0.36736721875716499</v>
      </c>
      <c r="X687" s="9">
        <v>0</v>
      </c>
      <c r="Y687" s="9">
        <v>0.36736721875716499</v>
      </c>
      <c r="Z687" s="9">
        <v>0</v>
      </c>
      <c r="AA687" s="9">
        <v>0</v>
      </c>
      <c r="AB687" s="9">
        <v>3.6628492999999998E-3</v>
      </c>
      <c r="AC687" s="9">
        <v>851.59942999999998</v>
      </c>
      <c r="AQ687" s="9" t="e">
        <f>K687-#REF!</f>
        <v>#REF!</v>
      </c>
    </row>
    <row r="688" spans="1:43" x14ac:dyDescent="0.3">
      <c r="A688">
        <v>2</v>
      </c>
      <c r="B688">
        <v>0</v>
      </c>
      <c r="C688">
        <v>0</v>
      </c>
      <c r="D688">
        <v>0</v>
      </c>
      <c r="E688" s="9">
        <v>0</v>
      </c>
      <c r="F688" s="9">
        <v>0</v>
      </c>
      <c r="G688" s="9">
        <v>0</v>
      </c>
      <c r="H688" s="9">
        <v>623.08578425952805</v>
      </c>
      <c r="I688" s="9">
        <v>-1.7670676000000001</v>
      </c>
      <c r="J688" s="9">
        <v>-1.7664586</v>
      </c>
      <c r="K688" s="9">
        <v>-2.0293367</v>
      </c>
      <c r="L688" s="9">
        <v>-1.3245325999999999</v>
      </c>
      <c r="M688" s="9">
        <v>-1.3245325999999999</v>
      </c>
      <c r="N688" s="9">
        <v>39</v>
      </c>
      <c r="O688" s="9">
        <v>-0.36792574353644503</v>
      </c>
      <c r="P688">
        <v>0</v>
      </c>
      <c r="Q688" s="9">
        <v>56.524997999999997</v>
      </c>
      <c r="R688" s="9">
        <v>0</v>
      </c>
      <c r="S688" s="9">
        <v>6.5015928120594002E-4</v>
      </c>
      <c r="T688" s="9">
        <v>0</v>
      </c>
      <c r="U688" s="9">
        <v>169289616.63018301</v>
      </c>
      <c r="V688" s="9">
        <v>623.08578425952805</v>
      </c>
      <c r="W688" s="9">
        <v>0.36792574353644503</v>
      </c>
      <c r="X688" s="9">
        <v>0</v>
      </c>
      <c r="Y688" s="9">
        <v>0.36792574353644503</v>
      </c>
      <c r="Z688" s="9">
        <v>0</v>
      </c>
      <c r="AA688" s="9">
        <v>0</v>
      </c>
      <c r="AB688" s="9">
        <v>3.5847393000000001E-3</v>
      </c>
      <c r="AC688" s="9">
        <v>870.46112000000005</v>
      </c>
      <c r="AQ688" s="9" t="e">
        <f>K688-#REF!</f>
        <v>#REF!</v>
      </c>
    </row>
    <row r="689" spans="1:43" x14ac:dyDescent="0.3">
      <c r="A689">
        <v>2</v>
      </c>
      <c r="B689">
        <v>0</v>
      </c>
      <c r="C689">
        <v>0</v>
      </c>
      <c r="D689">
        <v>0</v>
      </c>
      <c r="E689" s="9">
        <v>0</v>
      </c>
      <c r="F689" s="9">
        <v>0</v>
      </c>
      <c r="G689" s="9">
        <v>0</v>
      </c>
      <c r="H689" s="9">
        <v>624.08578423426604</v>
      </c>
      <c r="I689" s="9">
        <v>-1.7670982</v>
      </c>
      <c r="J689" s="9">
        <v>-1.7676301999999999</v>
      </c>
      <c r="K689" s="9">
        <v>-1.983687</v>
      </c>
      <c r="L689" s="9">
        <v>-1.3265301</v>
      </c>
      <c r="M689" s="9">
        <v>-1.3265301</v>
      </c>
      <c r="N689" s="9">
        <v>39</v>
      </c>
      <c r="O689" s="9">
        <v>-0.36848057868442202</v>
      </c>
      <c r="P689">
        <v>0</v>
      </c>
      <c r="Q689" s="9">
        <v>56.524997999999997</v>
      </c>
      <c r="R689" s="9">
        <v>0</v>
      </c>
      <c r="S689" s="9">
        <v>6.5114005616345304E-4</v>
      </c>
      <c r="T689" s="9">
        <v>0</v>
      </c>
      <c r="U689" s="9">
        <v>199404011.62455601</v>
      </c>
      <c r="V689" s="9">
        <v>624.08578423426604</v>
      </c>
      <c r="W689" s="9">
        <v>0.36848057868442202</v>
      </c>
      <c r="X689" s="9">
        <v>0</v>
      </c>
      <c r="Y689" s="9">
        <v>0.36848057868442202</v>
      </c>
      <c r="Z689" s="9">
        <v>0</v>
      </c>
      <c r="AA689" s="9">
        <v>0</v>
      </c>
      <c r="AB689" s="9">
        <v>3.5064251000000001E-3</v>
      </c>
      <c r="AC689" s="9">
        <v>891.08318999999995</v>
      </c>
      <c r="AQ689" s="9" t="e">
        <f>K689-#REF!</f>
        <v>#REF!</v>
      </c>
    </row>
    <row r="690" spans="1:43" x14ac:dyDescent="0.3">
      <c r="A690">
        <v>2</v>
      </c>
      <c r="B690">
        <v>0</v>
      </c>
      <c r="C690">
        <v>0</v>
      </c>
      <c r="D690">
        <v>0</v>
      </c>
      <c r="E690" s="9">
        <v>0</v>
      </c>
      <c r="F690" s="9">
        <v>0</v>
      </c>
      <c r="G690" s="9">
        <v>0</v>
      </c>
      <c r="H690" s="9">
        <v>625.08578420900403</v>
      </c>
      <c r="I690" s="9">
        <v>-1.7671448999999999</v>
      </c>
      <c r="J690" s="9">
        <v>-1.7682735000000001</v>
      </c>
      <c r="K690" s="9">
        <v>-1.9501548</v>
      </c>
      <c r="L690" s="9">
        <v>-1.3285145</v>
      </c>
      <c r="M690" s="9">
        <v>-1.3285145</v>
      </c>
      <c r="N690" s="9">
        <v>39</v>
      </c>
      <c r="O690" s="9">
        <v>-0.36903178739569498</v>
      </c>
      <c r="P690">
        <v>0</v>
      </c>
      <c r="Q690" s="9">
        <v>56.524997999999997</v>
      </c>
      <c r="R690" s="9">
        <v>0</v>
      </c>
      <c r="S690" s="9">
        <v>6.5211474708515695E-4</v>
      </c>
      <c r="T690" s="9">
        <v>0</v>
      </c>
      <c r="U690" s="9">
        <v>221079307.55235299</v>
      </c>
      <c r="V690" s="9">
        <v>625.08578420900403</v>
      </c>
      <c r="W690" s="9">
        <v>0.36903178739569498</v>
      </c>
      <c r="X690" s="9">
        <v>0</v>
      </c>
      <c r="Y690" s="9">
        <v>0.36903178739569498</v>
      </c>
      <c r="Z690" s="9">
        <v>0</v>
      </c>
      <c r="AA690" s="9">
        <v>0</v>
      </c>
      <c r="AB690" s="9">
        <v>3.4484069000000001E-3</v>
      </c>
      <c r="AC690" s="9">
        <v>906.73491999999999</v>
      </c>
      <c r="AQ690" s="9" t="e">
        <f>K690-#REF!</f>
        <v>#REF!</v>
      </c>
    </row>
    <row r="691" spans="1:43" x14ac:dyDescent="0.3">
      <c r="A691">
        <v>2</v>
      </c>
      <c r="B691">
        <v>0</v>
      </c>
      <c r="C691">
        <v>0</v>
      </c>
      <c r="D691">
        <v>0</v>
      </c>
      <c r="E691" s="9">
        <v>0</v>
      </c>
      <c r="F691" s="9">
        <v>0</v>
      </c>
      <c r="G691" s="9">
        <v>0</v>
      </c>
      <c r="H691" s="9">
        <v>626.08578418374202</v>
      </c>
      <c r="I691" s="9">
        <v>-1.7668349000000001</v>
      </c>
      <c r="J691" s="9">
        <v>-1.7660962</v>
      </c>
      <c r="K691" s="9">
        <v>-2.0405014000000001</v>
      </c>
      <c r="L691" s="9">
        <v>-1.3304982999999999</v>
      </c>
      <c r="M691" s="9">
        <v>-1.3304982999999999</v>
      </c>
      <c r="N691" s="9">
        <v>39</v>
      </c>
      <c r="O691" s="9">
        <v>-0.36958288143198298</v>
      </c>
      <c r="P691">
        <v>0</v>
      </c>
      <c r="Q691" s="9">
        <v>56.524997999999997</v>
      </c>
      <c r="R691" s="9">
        <v>0</v>
      </c>
      <c r="S691" s="9">
        <v>6.53088003962274E-4</v>
      </c>
      <c r="T691" s="9">
        <v>0</v>
      </c>
      <c r="U691" s="9">
        <v>162524271.50461099</v>
      </c>
      <c r="V691" s="9">
        <v>626.08578418374202</v>
      </c>
      <c r="W691" s="9">
        <v>0.36958288143198298</v>
      </c>
      <c r="X691" s="9">
        <v>0</v>
      </c>
      <c r="Y691" s="9">
        <v>0.36958288143198298</v>
      </c>
      <c r="Z691" s="9">
        <v>0</v>
      </c>
      <c r="AA691" s="9">
        <v>0</v>
      </c>
      <c r="AB691" s="9">
        <v>3.6037217000000001E-3</v>
      </c>
      <c r="AC691" s="9">
        <v>865.52075000000002</v>
      </c>
      <c r="AQ691" s="9" t="e">
        <f>K691-#REF!</f>
        <v>#REF!</v>
      </c>
    </row>
    <row r="692" spans="1:43" x14ac:dyDescent="0.3">
      <c r="A692">
        <v>2</v>
      </c>
      <c r="B692">
        <v>0</v>
      </c>
      <c r="C692">
        <v>0</v>
      </c>
      <c r="D692">
        <v>0</v>
      </c>
      <c r="E692" s="9">
        <v>0</v>
      </c>
      <c r="F692" s="9">
        <v>0</v>
      </c>
      <c r="G692" s="9">
        <v>0</v>
      </c>
      <c r="H692" s="9">
        <v>627.08578415848001</v>
      </c>
      <c r="I692" s="9">
        <v>-1.7671018999999999</v>
      </c>
      <c r="J692" s="9">
        <v>-1.7669174999999999</v>
      </c>
      <c r="K692" s="9">
        <v>-1.9512597</v>
      </c>
      <c r="L692" s="9">
        <v>-1.3325047000000001</v>
      </c>
      <c r="M692" s="9">
        <v>-1.3325047000000001</v>
      </c>
      <c r="N692" s="9">
        <v>39</v>
      </c>
      <c r="O692" s="9">
        <v>-0.37014020460630098</v>
      </c>
      <c r="P692">
        <v>0</v>
      </c>
      <c r="Q692" s="9">
        <v>56.524997999999997</v>
      </c>
      <c r="R692" s="9">
        <v>0</v>
      </c>
      <c r="S692" s="9">
        <v>6.5407277163399998E-4</v>
      </c>
      <c r="T692" s="9">
        <v>0</v>
      </c>
      <c r="U692" s="9">
        <v>180918359.01423299</v>
      </c>
      <c r="V692" s="9">
        <v>627.08578415848001</v>
      </c>
      <c r="W692" s="9">
        <v>0.37014020460630098</v>
      </c>
      <c r="X692" s="9">
        <v>0</v>
      </c>
      <c r="Y692" s="9">
        <v>0.37014020460630098</v>
      </c>
      <c r="Z692" s="9">
        <v>0</v>
      </c>
      <c r="AA692" s="9">
        <v>0</v>
      </c>
      <c r="AB692" s="9">
        <v>3.4477150000000001E-3</v>
      </c>
      <c r="AC692" s="9">
        <v>905.52655000000004</v>
      </c>
      <c r="AQ692" s="9" t="e">
        <f>K692-#REF!</f>
        <v>#REF!</v>
      </c>
    </row>
    <row r="693" spans="1:43" x14ac:dyDescent="0.3">
      <c r="A693">
        <v>2</v>
      </c>
      <c r="B693">
        <v>0</v>
      </c>
      <c r="C693">
        <v>0</v>
      </c>
      <c r="D693">
        <v>0</v>
      </c>
      <c r="E693" s="9">
        <v>0</v>
      </c>
      <c r="F693" s="9">
        <v>0</v>
      </c>
      <c r="G693" s="9">
        <v>0</v>
      </c>
      <c r="H693" s="9">
        <v>628.085784133218</v>
      </c>
      <c r="I693" s="9">
        <v>-1.7668482000000001</v>
      </c>
      <c r="J693" s="9">
        <v>-1.7671342000000001</v>
      </c>
      <c r="K693" s="9">
        <v>-1.8660954000000001</v>
      </c>
      <c r="L693" s="9">
        <v>-1.3344752</v>
      </c>
      <c r="M693" s="9">
        <v>-1.3344752</v>
      </c>
      <c r="N693" s="9">
        <v>39</v>
      </c>
      <c r="O693" s="9">
        <v>-0.37068753777540298</v>
      </c>
      <c r="P693">
        <v>0</v>
      </c>
      <c r="Q693" s="9">
        <v>56.524997999999997</v>
      </c>
      <c r="R693" s="9">
        <v>0</v>
      </c>
      <c r="S693" s="9">
        <v>6.5503998815947498E-4</v>
      </c>
      <c r="T693" s="9">
        <v>0</v>
      </c>
      <c r="U693" s="9">
        <v>186678931.42078799</v>
      </c>
      <c r="V693" s="9">
        <v>628.085784133218</v>
      </c>
      <c r="W693" s="9">
        <v>0.37068753777540298</v>
      </c>
      <c r="X693" s="9">
        <v>0</v>
      </c>
      <c r="Y693" s="9">
        <v>0.37068753777540298</v>
      </c>
      <c r="Z693" s="9">
        <v>0</v>
      </c>
      <c r="AA693" s="9">
        <v>0</v>
      </c>
      <c r="AB693" s="9">
        <v>3.2976409E-3</v>
      </c>
      <c r="AC693" s="9">
        <v>946.96880999999996</v>
      </c>
      <c r="AQ693" s="9" t="e">
        <f>K693-#REF!</f>
        <v>#REF!</v>
      </c>
    </row>
    <row r="694" spans="1:43" x14ac:dyDescent="0.3">
      <c r="A694">
        <v>2</v>
      </c>
      <c r="B694">
        <v>0</v>
      </c>
      <c r="C694">
        <v>0</v>
      </c>
      <c r="D694">
        <v>0</v>
      </c>
      <c r="E694" s="9">
        <v>0</v>
      </c>
      <c r="F694" s="9">
        <v>0</v>
      </c>
      <c r="G694" s="9">
        <v>0</v>
      </c>
      <c r="H694" s="9">
        <v>629.08578410795599</v>
      </c>
      <c r="I694" s="9">
        <v>-1.7671188</v>
      </c>
      <c r="J694" s="9">
        <v>-1.767496</v>
      </c>
      <c r="K694" s="9">
        <v>-2.0646597999999998</v>
      </c>
      <c r="L694" s="9">
        <v>-1.3365499000000001</v>
      </c>
      <c r="M694" s="9">
        <v>-1.3365499000000001</v>
      </c>
      <c r="N694" s="9">
        <v>39</v>
      </c>
      <c r="O694" s="9">
        <v>-0.37126385953273999</v>
      </c>
      <c r="P694">
        <v>0</v>
      </c>
      <c r="Q694" s="9">
        <v>56.524997999999997</v>
      </c>
      <c r="R694" s="9">
        <v>0</v>
      </c>
      <c r="S694" s="9">
        <v>6.5605861498867701E-4</v>
      </c>
      <c r="T694" s="9">
        <v>0</v>
      </c>
      <c r="U694" s="9">
        <v>196936522.03323299</v>
      </c>
      <c r="V694" s="9">
        <v>629.08578410795599</v>
      </c>
      <c r="W694" s="9">
        <v>0.37126385953273999</v>
      </c>
      <c r="X694" s="9">
        <v>0</v>
      </c>
      <c r="Y694" s="9">
        <v>0.37126385953273999</v>
      </c>
      <c r="Z694" s="9">
        <v>0</v>
      </c>
      <c r="AA694" s="9">
        <v>0</v>
      </c>
      <c r="AB694" s="9">
        <v>3.6492781000000002E-3</v>
      </c>
      <c r="AC694" s="9">
        <v>856.07128999999998</v>
      </c>
      <c r="AQ694" s="9" t="e">
        <f>K694-#REF!</f>
        <v>#REF!</v>
      </c>
    </row>
    <row r="695" spans="1:43" x14ac:dyDescent="0.3">
      <c r="A695">
        <v>2</v>
      </c>
      <c r="B695">
        <v>0</v>
      </c>
      <c r="C695">
        <v>0</v>
      </c>
      <c r="D695">
        <v>0</v>
      </c>
      <c r="E695" s="9">
        <v>0</v>
      </c>
      <c r="F695" s="9">
        <v>0</v>
      </c>
      <c r="G695" s="9">
        <v>0</v>
      </c>
      <c r="H695" s="9">
        <v>630.08578408269295</v>
      </c>
      <c r="I695" s="9">
        <v>-1.7669817999999999</v>
      </c>
      <c r="J695" s="9">
        <v>-1.7658997999999999</v>
      </c>
      <c r="K695" s="9">
        <v>-2.0594394</v>
      </c>
      <c r="L695" s="9">
        <v>-1.3386217</v>
      </c>
      <c r="M695" s="9">
        <v>-1.3386217</v>
      </c>
      <c r="N695" s="9">
        <v>39</v>
      </c>
      <c r="O695" s="9">
        <v>-0.37183937469732697</v>
      </c>
      <c r="P695">
        <v>0</v>
      </c>
      <c r="Q695" s="9">
        <v>56.524997999999997</v>
      </c>
      <c r="R695" s="9">
        <v>0</v>
      </c>
      <c r="S695" s="9">
        <v>6.5707491849256901E-4</v>
      </c>
      <c r="T695" s="9">
        <v>0</v>
      </c>
      <c r="U695" s="9">
        <v>159684491.288286</v>
      </c>
      <c r="V695" s="9">
        <v>630.08578408269295</v>
      </c>
      <c r="W695" s="9">
        <v>0.37183937469732697</v>
      </c>
      <c r="X695" s="9">
        <v>0</v>
      </c>
      <c r="Y695" s="9">
        <v>0.37183937469732697</v>
      </c>
      <c r="Z695" s="9">
        <v>0</v>
      </c>
      <c r="AA695" s="9">
        <v>0</v>
      </c>
      <c r="AB695" s="9">
        <v>3.6367637000000001E-3</v>
      </c>
      <c r="AC695" s="9">
        <v>857.46624999999995</v>
      </c>
      <c r="AQ695" s="9" t="e">
        <f>K695-#REF!</f>
        <v>#REF!</v>
      </c>
    </row>
    <row r="696" spans="1:43" x14ac:dyDescent="0.3">
      <c r="A696">
        <v>2</v>
      </c>
      <c r="B696">
        <v>0</v>
      </c>
      <c r="C696">
        <v>0</v>
      </c>
      <c r="D696">
        <v>0</v>
      </c>
      <c r="E696" s="9">
        <v>0</v>
      </c>
      <c r="F696" s="9">
        <v>0</v>
      </c>
      <c r="G696" s="9">
        <v>0</v>
      </c>
      <c r="H696" s="9">
        <v>631.08578405743106</v>
      </c>
      <c r="I696" s="9">
        <v>-1.7669744000000001</v>
      </c>
      <c r="J696" s="9">
        <v>-1.7674395000000001</v>
      </c>
      <c r="K696" s="9">
        <v>-2.0660698000000002</v>
      </c>
      <c r="L696" s="9">
        <v>-1.3406965</v>
      </c>
      <c r="M696" s="9">
        <v>-1.3406965</v>
      </c>
      <c r="N696" s="9">
        <v>39</v>
      </c>
      <c r="O696" s="9">
        <v>-0.37241569240044797</v>
      </c>
      <c r="P696">
        <v>0</v>
      </c>
      <c r="Q696" s="9">
        <v>56.524997999999997</v>
      </c>
      <c r="R696" s="9">
        <v>0</v>
      </c>
      <c r="S696" s="9">
        <v>6.5809351275721896E-4</v>
      </c>
      <c r="T696" s="9">
        <v>0</v>
      </c>
      <c r="U696" s="9">
        <v>195916336.96969599</v>
      </c>
      <c r="V696" s="9">
        <v>631.08578405743106</v>
      </c>
      <c r="W696" s="9">
        <v>0.37241569240044797</v>
      </c>
      <c r="X696" s="9">
        <v>0</v>
      </c>
      <c r="Y696" s="9">
        <v>0.37241569240044797</v>
      </c>
      <c r="Z696" s="9">
        <v>0</v>
      </c>
      <c r="AA696" s="9">
        <v>0</v>
      </c>
      <c r="AB696" s="9">
        <v>3.6516534000000001E-3</v>
      </c>
      <c r="AC696" s="9">
        <v>855.45971999999995</v>
      </c>
      <c r="AQ696" s="9" t="e">
        <f>K696-#REF!</f>
        <v>#REF!</v>
      </c>
    </row>
    <row r="697" spans="1:43" x14ac:dyDescent="0.3">
      <c r="A697">
        <v>2</v>
      </c>
      <c r="B697">
        <v>0</v>
      </c>
      <c r="C697">
        <v>0</v>
      </c>
      <c r="D697">
        <v>0</v>
      </c>
      <c r="E697" s="9">
        <v>0</v>
      </c>
      <c r="F697" s="9">
        <v>0</v>
      </c>
      <c r="G697" s="9">
        <v>0</v>
      </c>
      <c r="H697" s="9">
        <v>632.08578403216904</v>
      </c>
      <c r="I697" s="9">
        <v>-1.7669532999999999</v>
      </c>
      <c r="J697" s="9">
        <v>-1.766086</v>
      </c>
      <c r="K697" s="9">
        <v>-2.0124943000000002</v>
      </c>
      <c r="L697" s="9">
        <v>-1.3427431999999999</v>
      </c>
      <c r="M697" s="9">
        <v>-1.3427431999999999</v>
      </c>
      <c r="N697" s="9">
        <v>39</v>
      </c>
      <c r="O697" s="9">
        <v>-0.372984196474962</v>
      </c>
      <c r="P697">
        <v>0</v>
      </c>
      <c r="Q697" s="9">
        <v>56.524997999999997</v>
      </c>
      <c r="R697" s="9">
        <v>0</v>
      </c>
      <c r="S697" s="9">
        <v>6.5909758380182598E-4</v>
      </c>
      <c r="T697" s="9">
        <v>0</v>
      </c>
      <c r="U697" s="9">
        <v>163814854.374327</v>
      </c>
      <c r="V697" s="9">
        <v>632.08578403216904</v>
      </c>
      <c r="W697" s="9">
        <v>0.372984196474962</v>
      </c>
      <c r="X697" s="9">
        <v>0</v>
      </c>
      <c r="Y697" s="9">
        <v>0.372984196474962</v>
      </c>
      <c r="Z697" s="9">
        <v>0</v>
      </c>
      <c r="AA697" s="9">
        <v>0</v>
      </c>
      <c r="AB697" s="9">
        <v>3.5542379999999999E-3</v>
      </c>
      <c r="AC697" s="9">
        <v>877.56073000000004</v>
      </c>
      <c r="AQ697" s="9" t="e">
        <f>K697-#REF!</f>
        <v>#REF!</v>
      </c>
    </row>
    <row r="698" spans="1:43" x14ac:dyDescent="0.3">
      <c r="A698">
        <v>2</v>
      </c>
      <c r="B698">
        <v>0</v>
      </c>
      <c r="C698">
        <v>0</v>
      </c>
      <c r="D698">
        <v>0</v>
      </c>
      <c r="E698" s="9">
        <v>0</v>
      </c>
      <c r="F698" s="9">
        <v>0</v>
      </c>
      <c r="G698" s="9">
        <v>0</v>
      </c>
      <c r="H698" s="9">
        <v>633.08578400690703</v>
      </c>
      <c r="I698" s="9">
        <v>-1.7670319999999999</v>
      </c>
      <c r="J698" s="9">
        <v>-1.7673125999999999</v>
      </c>
      <c r="K698" s="9">
        <v>-2.0776536000000001</v>
      </c>
      <c r="L698" s="9">
        <v>-1.344759</v>
      </c>
      <c r="M698" s="9">
        <v>-1.344759</v>
      </c>
      <c r="N698" s="9">
        <v>39</v>
      </c>
      <c r="O698" s="9">
        <v>-0.37354417498305698</v>
      </c>
      <c r="P698">
        <v>0</v>
      </c>
      <c r="Q698" s="9">
        <v>56.524997999999997</v>
      </c>
      <c r="R698" s="9">
        <v>0</v>
      </c>
      <c r="S698" s="9">
        <v>6.6008719497855496E-4</v>
      </c>
      <c r="T698" s="9">
        <v>0</v>
      </c>
      <c r="U698" s="9">
        <v>192933971.106374</v>
      </c>
      <c r="V698" s="9">
        <v>633.08578400690703</v>
      </c>
      <c r="W698" s="9">
        <v>0.37354417498305698</v>
      </c>
      <c r="X698" s="9">
        <v>0</v>
      </c>
      <c r="Y698" s="9">
        <v>0.37354417498305698</v>
      </c>
      <c r="Z698" s="9">
        <v>0</v>
      </c>
      <c r="AA698" s="9">
        <v>0</v>
      </c>
      <c r="AB698" s="9">
        <v>3.6718635999999998E-3</v>
      </c>
      <c r="AC698" s="9">
        <v>850.62909000000002</v>
      </c>
      <c r="AQ698" s="9" t="e">
        <f>K698-#REF!</f>
        <v>#REF!</v>
      </c>
    </row>
    <row r="699" spans="1:43" x14ac:dyDescent="0.3">
      <c r="A699">
        <v>2</v>
      </c>
      <c r="B699">
        <v>0</v>
      </c>
      <c r="C699">
        <v>0</v>
      </c>
      <c r="D699">
        <v>0</v>
      </c>
      <c r="E699" s="9">
        <v>0</v>
      </c>
      <c r="F699" s="9">
        <v>0</v>
      </c>
      <c r="G699" s="9">
        <v>0</v>
      </c>
      <c r="H699" s="9">
        <v>634.08578398164502</v>
      </c>
      <c r="I699" s="9">
        <v>-1.7669895</v>
      </c>
      <c r="J699" s="9">
        <v>-1.7661640999999999</v>
      </c>
      <c r="K699" s="9">
        <v>-1.9984336</v>
      </c>
      <c r="L699" s="9">
        <v>-1.3467553000000001</v>
      </c>
      <c r="M699" s="9">
        <v>-1.3467553000000001</v>
      </c>
      <c r="N699" s="9">
        <v>39</v>
      </c>
      <c r="O699" s="9">
        <v>-0.37409868284334002</v>
      </c>
      <c r="P699">
        <v>0</v>
      </c>
      <c r="Q699" s="9">
        <v>56.524997999999997</v>
      </c>
      <c r="R699" s="9">
        <v>0</v>
      </c>
      <c r="S699" s="9">
        <v>6.6106657159339596E-4</v>
      </c>
      <c r="T699" s="9">
        <v>0</v>
      </c>
      <c r="U699" s="9">
        <v>165884557.93023601</v>
      </c>
      <c r="V699" s="9">
        <v>634.08578398164502</v>
      </c>
      <c r="W699" s="9">
        <v>0.37409868284334002</v>
      </c>
      <c r="X699" s="9">
        <v>0</v>
      </c>
      <c r="Y699" s="9">
        <v>0.37409868284334002</v>
      </c>
      <c r="Z699" s="9">
        <v>0</v>
      </c>
      <c r="AA699" s="9">
        <v>0</v>
      </c>
      <c r="AB699" s="9">
        <v>3.5295616999999999E-3</v>
      </c>
      <c r="AC699" s="9">
        <v>883.77422999999999</v>
      </c>
      <c r="AQ699" s="9" t="e">
        <f>K699-#REF!</f>
        <v>#REF!</v>
      </c>
    </row>
    <row r="700" spans="1:43" x14ac:dyDescent="0.3">
      <c r="A700">
        <v>2</v>
      </c>
      <c r="B700">
        <v>0</v>
      </c>
      <c r="C700">
        <v>0</v>
      </c>
      <c r="D700">
        <v>0</v>
      </c>
      <c r="E700" s="9">
        <v>0</v>
      </c>
      <c r="F700" s="9">
        <v>0</v>
      </c>
      <c r="G700" s="9">
        <v>0</v>
      </c>
      <c r="H700" s="9">
        <v>635.08578395638301</v>
      </c>
      <c r="I700" s="9">
        <v>-1.7671558999999999</v>
      </c>
      <c r="J700" s="9">
        <v>-1.7685405999999999</v>
      </c>
      <c r="K700" s="9">
        <v>-2.0091030999999999</v>
      </c>
      <c r="L700" s="9">
        <v>-1.3487724999999999</v>
      </c>
      <c r="M700" s="9">
        <v>-1.3487724999999999</v>
      </c>
      <c r="N700" s="9">
        <v>39</v>
      </c>
      <c r="O700" s="9">
        <v>-0.37465904209987899</v>
      </c>
      <c r="P700">
        <v>0</v>
      </c>
      <c r="Q700" s="9">
        <v>56.524997999999997</v>
      </c>
      <c r="R700" s="9">
        <v>0</v>
      </c>
      <c r="S700" s="9">
        <v>6.6205757313266705E-4</v>
      </c>
      <c r="T700" s="9">
        <v>0</v>
      </c>
      <c r="U700" s="9">
        <v>234892962.46871299</v>
      </c>
      <c r="V700" s="9">
        <v>635.08578395638301</v>
      </c>
      <c r="W700" s="9">
        <v>0.37465904209987899</v>
      </c>
      <c r="X700" s="9">
        <v>0</v>
      </c>
      <c r="Y700" s="9">
        <v>0.37465904209987899</v>
      </c>
      <c r="Z700" s="9">
        <v>0</v>
      </c>
      <c r="AA700" s="9">
        <v>0</v>
      </c>
      <c r="AB700" s="9">
        <v>3.5531803000000001E-3</v>
      </c>
      <c r="AC700" s="9">
        <v>880.26378999999997</v>
      </c>
      <c r="AQ700" s="9" t="e">
        <f>K700-#REF!</f>
        <v>#REF!</v>
      </c>
    </row>
    <row r="701" spans="1:43" x14ac:dyDescent="0.3">
      <c r="A701">
        <v>2</v>
      </c>
      <c r="B701">
        <v>0</v>
      </c>
      <c r="C701">
        <v>0</v>
      </c>
      <c r="D701">
        <v>0</v>
      </c>
      <c r="E701" s="9">
        <v>0</v>
      </c>
      <c r="F701" s="9">
        <v>0</v>
      </c>
      <c r="G701" s="9">
        <v>0</v>
      </c>
      <c r="H701" s="9">
        <v>636.085783931121</v>
      </c>
      <c r="I701" s="9">
        <v>-1.7671139</v>
      </c>
      <c r="J701" s="9">
        <v>-1.7659457000000001</v>
      </c>
      <c r="K701" s="9">
        <v>-2.1188449999999999</v>
      </c>
      <c r="L701" s="9">
        <v>-1.3508012</v>
      </c>
      <c r="M701" s="9">
        <v>-1.3508012</v>
      </c>
      <c r="N701" s="9">
        <v>39</v>
      </c>
      <c r="O701" s="9">
        <v>-0.375222548016031</v>
      </c>
      <c r="P701">
        <v>0</v>
      </c>
      <c r="Q701" s="9">
        <v>56.524997999999997</v>
      </c>
      <c r="R701" s="9">
        <v>0</v>
      </c>
      <c r="S701" s="9">
        <v>6.6305273438332902E-4</v>
      </c>
      <c r="T701" s="9">
        <v>0</v>
      </c>
      <c r="U701" s="9">
        <v>162024444.13525999</v>
      </c>
      <c r="V701" s="9">
        <v>636.085783931121</v>
      </c>
      <c r="W701" s="9">
        <v>0.375222548016031</v>
      </c>
      <c r="X701" s="9">
        <v>0</v>
      </c>
      <c r="Y701" s="9">
        <v>0.375222548016031</v>
      </c>
      <c r="Z701" s="9">
        <v>0</v>
      </c>
      <c r="AA701" s="9">
        <v>0</v>
      </c>
      <c r="AB701" s="9">
        <v>3.7417651999999998E-3</v>
      </c>
      <c r="AC701" s="9">
        <v>833.44732999999997</v>
      </c>
      <c r="AQ701" s="9" t="e">
        <f>K701-#REF!</f>
        <v>#REF!</v>
      </c>
    </row>
    <row r="702" spans="1:43" x14ac:dyDescent="0.3">
      <c r="A702">
        <v>2</v>
      </c>
      <c r="B702">
        <v>0</v>
      </c>
      <c r="C702">
        <v>0</v>
      </c>
      <c r="D702">
        <v>0</v>
      </c>
      <c r="E702" s="9">
        <v>0</v>
      </c>
      <c r="F702" s="9">
        <v>0</v>
      </c>
      <c r="G702" s="9">
        <v>0</v>
      </c>
      <c r="H702" s="9">
        <v>637.08578390585899</v>
      </c>
      <c r="I702" s="9">
        <v>-1.7669258999999999</v>
      </c>
      <c r="J702" s="9">
        <v>-1.7678423999999999</v>
      </c>
      <c r="K702" s="9">
        <v>-2.0101317999999999</v>
      </c>
      <c r="L702" s="9">
        <v>-1.3528306000000001</v>
      </c>
      <c r="M702" s="9">
        <v>-1.3528306000000001</v>
      </c>
      <c r="N702" s="9">
        <v>39</v>
      </c>
      <c r="O702" s="9">
        <v>-0.375786303962237</v>
      </c>
      <c r="P702">
        <v>0</v>
      </c>
      <c r="Q702" s="9">
        <v>56.524997999999997</v>
      </c>
      <c r="R702" s="9">
        <v>0</v>
      </c>
      <c r="S702" s="9">
        <v>6.6404931573978197E-4</v>
      </c>
      <c r="T702" s="9">
        <v>0</v>
      </c>
      <c r="U702" s="9">
        <v>210057684.11937001</v>
      </c>
      <c r="V702" s="9">
        <v>637.08578390585899</v>
      </c>
      <c r="W702" s="9">
        <v>0.375786303962237</v>
      </c>
      <c r="X702" s="9">
        <v>0</v>
      </c>
      <c r="Y702" s="9">
        <v>0.375786303962237</v>
      </c>
      <c r="Z702" s="9">
        <v>0</v>
      </c>
      <c r="AA702" s="9">
        <v>0</v>
      </c>
      <c r="AB702" s="9">
        <v>3.5535963000000001E-3</v>
      </c>
      <c r="AC702" s="9">
        <v>879.46587999999997</v>
      </c>
      <c r="AQ702" s="9" t="e">
        <f>K702-#REF!</f>
        <v>#REF!</v>
      </c>
    </row>
    <row r="703" spans="1:43" x14ac:dyDescent="0.3">
      <c r="A703">
        <v>2</v>
      </c>
      <c r="B703">
        <v>0</v>
      </c>
      <c r="C703">
        <v>0</v>
      </c>
      <c r="D703">
        <v>0</v>
      </c>
      <c r="E703" s="9">
        <v>0</v>
      </c>
      <c r="F703" s="9">
        <v>0</v>
      </c>
      <c r="G703" s="9">
        <v>0</v>
      </c>
      <c r="H703" s="9">
        <v>638.08578388059595</v>
      </c>
      <c r="I703" s="9">
        <v>-1.7669075000000001</v>
      </c>
      <c r="J703" s="9">
        <v>-1.7670642000000001</v>
      </c>
      <c r="K703" s="9">
        <v>-1.9731700000000001</v>
      </c>
      <c r="L703" s="9">
        <v>-1.3548254</v>
      </c>
      <c r="M703" s="9">
        <v>-1.3548254</v>
      </c>
      <c r="N703" s="9">
        <v>39</v>
      </c>
      <c r="O703" s="9">
        <v>-0.37634037584881602</v>
      </c>
      <c r="P703">
        <v>0</v>
      </c>
      <c r="Q703" s="9">
        <v>56.524997999999997</v>
      </c>
      <c r="R703" s="9">
        <v>0</v>
      </c>
      <c r="S703" s="9">
        <v>6.6502843082487796E-4</v>
      </c>
      <c r="T703" s="9">
        <v>0</v>
      </c>
      <c r="U703" s="9">
        <v>187688451.360728</v>
      </c>
      <c r="V703" s="9">
        <v>638.08578388059595</v>
      </c>
      <c r="W703" s="9">
        <v>0.37634037584881602</v>
      </c>
      <c r="X703" s="9">
        <v>0</v>
      </c>
      <c r="Y703" s="9">
        <v>0.37634037584881602</v>
      </c>
      <c r="Z703" s="9">
        <v>0</v>
      </c>
      <c r="AA703" s="9">
        <v>0</v>
      </c>
      <c r="AB703" s="9">
        <v>3.4867182999999999E-3</v>
      </c>
      <c r="AC703" s="9">
        <v>895.54584</v>
      </c>
      <c r="AQ703" s="9" t="e">
        <f>K703-#REF!</f>
        <v>#REF!</v>
      </c>
    </row>
    <row r="704" spans="1:43" x14ac:dyDescent="0.3">
      <c r="A704">
        <v>2</v>
      </c>
      <c r="B704">
        <v>0</v>
      </c>
      <c r="C704">
        <v>0</v>
      </c>
      <c r="D704">
        <v>0</v>
      </c>
      <c r="E704" s="9">
        <v>0</v>
      </c>
      <c r="F704" s="9">
        <v>0</v>
      </c>
      <c r="G704" s="9">
        <v>0</v>
      </c>
      <c r="H704" s="9">
        <v>639.08578385533394</v>
      </c>
      <c r="I704" s="9">
        <v>-1.7670599</v>
      </c>
      <c r="J704" s="9">
        <v>-1.7677590000000001</v>
      </c>
      <c r="K704" s="9">
        <v>-2.0284220999999998</v>
      </c>
      <c r="L704" s="9">
        <v>-1.3567883999999999</v>
      </c>
      <c r="M704" s="9">
        <v>-1.3567883999999999</v>
      </c>
      <c r="N704" s="9">
        <v>39</v>
      </c>
      <c r="O704" s="9">
        <v>-0.37688564968511801</v>
      </c>
      <c r="P704">
        <v>0</v>
      </c>
      <c r="Q704" s="9">
        <v>56.524997999999997</v>
      </c>
      <c r="R704" s="9">
        <v>0</v>
      </c>
      <c r="S704" s="9">
        <v>6.6599236001726005E-4</v>
      </c>
      <c r="T704" s="9">
        <v>0</v>
      </c>
      <c r="U704" s="9">
        <v>207977442.00496301</v>
      </c>
      <c r="V704" s="9">
        <v>639.08578385533394</v>
      </c>
      <c r="W704" s="9">
        <v>0.37688564968511801</v>
      </c>
      <c r="X704" s="9">
        <v>0</v>
      </c>
      <c r="Y704" s="9">
        <v>0.37688564968511801</v>
      </c>
      <c r="Z704" s="9">
        <v>0</v>
      </c>
      <c r="AA704" s="9">
        <v>0</v>
      </c>
      <c r="AB704" s="9">
        <v>3.5857613999999999E-3</v>
      </c>
      <c r="AC704" s="9">
        <v>871.49463000000003</v>
      </c>
      <c r="AQ704" s="9" t="e">
        <f>K704-#REF!</f>
        <v>#REF!</v>
      </c>
    </row>
    <row r="705" spans="1:43" x14ac:dyDescent="0.3">
      <c r="A705">
        <v>2</v>
      </c>
      <c r="B705">
        <v>0</v>
      </c>
      <c r="C705">
        <v>0</v>
      </c>
      <c r="D705">
        <v>0</v>
      </c>
      <c r="E705" s="9">
        <v>0</v>
      </c>
      <c r="F705" s="9">
        <v>0</v>
      </c>
      <c r="G705" s="9">
        <v>0</v>
      </c>
      <c r="H705" s="9">
        <v>640.08578383007205</v>
      </c>
      <c r="I705" s="9">
        <v>-1.7669957999999999</v>
      </c>
      <c r="J705" s="9">
        <v>-1.766567</v>
      </c>
      <c r="K705" s="9">
        <v>-1.9460774999999999</v>
      </c>
      <c r="L705" s="9">
        <v>-1.3587631</v>
      </c>
      <c r="M705" s="9">
        <v>-1.3587631</v>
      </c>
      <c r="N705" s="9">
        <v>39</v>
      </c>
      <c r="O705" s="9">
        <v>-0.37743417860019202</v>
      </c>
      <c r="P705">
        <v>0</v>
      </c>
      <c r="Q705" s="9">
        <v>56.524997999999997</v>
      </c>
      <c r="R705" s="9">
        <v>0</v>
      </c>
      <c r="S705" s="9">
        <v>6.6696137200680295E-4</v>
      </c>
      <c r="T705" s="9">
        <v>0</v>
      </c>
      <c r="U705" s="9">
        <v>176103617.395161</v>
      </c>
      <c r="V705" s="9">
        <v>640.08578383007205</v>
      </c>
      <c r="W705" s="9">
        <v>0.37743417860019202</v>
      </c>
      <c r="X705" s="9">
        <v>0</v>
      </c>
      <c r="Y705" s="9">
        <v>0.37743417860019202</v>
      </c>
      <c r="Z705" s="9">
        <v>0</v>
      </c>
      <c r="AA705" s="9">
        <v>0</v>
      </c>
      <c r="AB705" s="9">
        <v>3.4378761999999999E-3</v>
      </c>
      <c r="AC705" s="9">
        <v>907.75780999999995</v>
      </c>
      <c r="AQ705" s="9" t="e">
        <f>K705-#REF!</f>
        <v>#REF!</v>
      </c>
    </row>
    <row r="706" spans="1:43" x14ac:dyDescent="0.3">
      <c r="A706">
        <v>2</v>
      </c>
      <c r="B706">
        <v>0</v>
      </c>
      <c r="C706">
        <v>0</v>
      </c>
      <c r="D706">
        <v>0</v>
      </c>
      <c r="E706" s="9">
        <v>0</v>
      </c>
      <c r="F706" s="9">
        <v>0</v>
      </c>
      <c r="G706" s="9">
        <v>0</v>
      </c>
      <c r="H706" s="9">
        <v>641.08578380481003</v>
      </c>
      <c r="I706" s="9">
        <v>-1.7670754</v>
      </c>
      <c r="J706" s="9">
        <v>-1.7665725999999999</v>
      </c>
      <c r="K706" s="9">
        <v>-1.8783270999999999</v>
      </c>
      <c r="L706" s="9">
        <v>-1.3607134000000001</v>
      </c>
      <c r="M706" s="9">
        <v>-1.3607134000000001</v>
      </c>
      <c r="N706" s="9">
        <v>39</v>
      </c>
      <c r="O706" s="9">
        <v>-0.37797593326002998</v>
      </c>
      <c r="P706">
        <v>0</v>
      </c>
      <c r="Q706" s="9">
        <v>56.524997999999997</v>
      </c>
      <c r="R706" s="9">
        <v>0</v>
      </c>
      <c r="S706" s="9">
        <v>6.6791839503296303E-4</v>
      </c>
      <c r="T706" s="9">
        <v>0</v>
      </c>
      <c r="U706" s="9">
        <v>176484545.90022999</v>
      </c>
      <c r="V706" s="9">
        <v>641.08578380481003</v>
      </c>
      <c r="W706" s="9">
        <v>0.37797593326002998</v>
      </c>
      <c r="X706" s="9">
        <v>0</v>
      </c>
      <c r="Y706" s="9">
        <v>0.37797593326002998</v>
      </c>
      <c r="Z706" s="9">
        <v>0</v>
      </c>
      <c r="AA706" s="9">
        <v>0</v>
      </c>
      <c r="AB706" s="9">
        <v>3.3182012999999999E-3</v>
      </c>
      <c r="AC706" s="9">
        <v>940.50316999999995</v>
      </c>
      <c r="AQ706" s="9" t="e">
        <f>K706-#REF!</f>
        <v>#REF!</v>
      </c>
    </row>
    <row r="707" spans="1:43" x14ac:dyDescent="0.3">
      <c r="A707">
        <v>2</v>
      </c>
      <c r="B707">
        <v>0</v>
      </c>
      <c r="C707">
        <v>0</v>
      </c>
      <c r="D707">
        <v>0</v>
      </c>
      <c r="E707" s="9">
        <v>0</v>
      </c>
      <c r="F707" s="9">
        <v>0</v>
      </c>
      <c r="G707" s="9">
        <v>0</v>
      </c>
      <c r="H707" s="9">
        <v>642.08578377954802</v>
      </c>
      <c r="I707" s="9">
        <v>-1.7668457</v>
      </c>
      <c r="J707" s="9">
        <v>-1.7677163</v>
      </c>
      <c r="K707" s="9">
        <v>-1.9853255999999999</v>
      </c>
      <c r="L707" s="9">
        <v>-1.3626319</v>
      </c>
      <c r="M707" s="9">
        <v>-1.3626319</v>
      </c>
      <c r="N707" s="9">
        <v>39</v>
      </c>
      <c r="O707" s="9">
        <v>-0.37850887931531602</v>
      </c>
      <c r="P707">
        <v>0</v>
      </c>
      <c r="Q707" s="9">
        <v>56.524997999999997</v>
      </c>
      <c r="R707" s="9">
        <v>0</v>
      </c>
      <c r="S707" s="9">
        <v>6.6886046717109398E-4</v>
      </c>
      <c r="T707" s="9">
        <v>0</v>
      </c>
      <c r="U707" s="9">
        <v>207515665.58001199</v>
      </c>
      <c r="V707" s="9">
        <v>642.08578377954802</v>
      </c>
      <c r="W707" s="9">
        <v>0.37850887931531602</v>
      </c>
      <c r="X707" s="9">
        <v>0</v>
      </c>
      <c r="Y707" s="9">
        <v>0.37850887931531602</v>
      </c>
      <c r="Z707" s="9">
        <v>0</v>
      </c>
      <c r="AA707" s="9">
        <v>0</v>
      </c>
      <c r="AB707" s="9">
        <v>3.5094924E-3</v>
      </c>
      <c r="AC707" s="9">
        <v>890.39111000000003</v>
      </c>
      <c r="AQ707" s="9" t="e">
        <f>K707-#REF!</f>
        <v>#REF!</v>
      </c>
    </row>
    <row r="708" spans="1:43" x14ac:dyDescent="0.3">
      <c r="A708">
        <v>2</v>
      </c>
      <c r="B708">
        <v>0</v>
      </c>
      <c r="C708">
        <v>0</v>
      </c>
      <c r="D708">
        <v>0</v>
      </c>
      <c r="E708" s="9">
        <v>0</v>
      </c>
      <c r="F708" s="9">
        <v>0</v>
      </c>
      <c r="G708" s="9">
        <v>0</v>
      </c>
      <c r="H708" s="9">
        <v>643.08578375428601</v>
      </c>
      <c r="I708" s="9">
        <v>-1.7668653999999999</v>
      </c>
      <c r="J708" s="9">
        <v>-1.76793</v>
      </c>
      <c r="K708" s="9">
        <v>-1.8664384000000001</v>
      </c>
      <c r="L708" s="9">
        <v>-1.3645759</v>
      </c>
      <c r="M708" s="9">
        <v>-1.3645759</v>
      </c>
      <c r="N708" s="9">
        <v>39</v>
      </c>
      <c r="O708" s="9">
        <v>-0.379048844006386</v>
      </c>
      <c r="P708">
        <v>0</v>
      </c>
      <c r="Q708" s="9">
        <v>56.524997999999997</v>
      </c>
      <c r="R708" s="9">
        <v>0</v>
      </c>
      <c r="S708" s="9">
        <v>6.6981512281216705E-4</v>
      </c>
      <c r="T708" s="9">
        <v>0</v>
      </c>
      <c r="U708" s="9">
        <v>214803749.19875699</v>
      </c>
      <c r="V708" s="9">
        <v>643.08578375428601</v>
      </c>
      <c r="W708" s="9">
        <v>0.379048844006386</v>
      </c>
      <c r="X708" s="9">
        <v>0</v>
      </c>
      <c r="Y708" s="9">
        <v>0.379048844006386</v>
      </c>
      <c r="Z708" s="9">
        <v>0</v>
      </c>
      <c r="AA708" s="9">
        <v>0</v>
      </c>
      <c r="AB708" s="9">
        <v>3.2997324999999998E-3</v>
      </c>
      <c r="AC708" s="9">
        <v>947.22118999999998</v>
      </c>
      <c r="AQ708" s="9" t="e">
        <f>K708-#REF!</f>
        <v>#REF!</v>
      </c>
    </row>
    <row r="709" spans="1:43" x14ac:dyDescent="0.3">
      <c r="A709">
        <v>2</v>
      </c>
      <c r="B709">
        <v>0</v>
      </c>
      <c r="C709">
        <v>0</v>
      </c>
      <c r="D709">
        <v>0</v>
      </c>
      <c r="E709" s="9">
        <v>0</v>
      </c>
      <c r="F709" s="9">
        <v>0</v>
      </c>
      <c r="G709" s="9">
        <v>0</v>
      </c>
      <c r="H709" s="9">
        <v>644.085783729024</v>
      </c>
      <c r="I709" s="9">
        <v>-1.7670866999999999</v>
      </c>
      <c r="J709" s="9">
        <v>-1.7659695</v>
      </c>
      <c r="K709" s="9">
        <v>-1.8966938</v>
      </c>
      <c r="L709" s="9">
        <v>-1.3664837000000001</v>
      </c>
      <c r="M709" s="9">
        <v>-1.3664837000000001</v>
      </c>
      <c r="N709" s="9">
        <v>39</v>
      </c>
      <c r="O709" s="9">
        <v>-0.37957880442653702</v>
      </c>
      <c r="P709">
        <v>0</v>
      </c>
      <c r="Q709" s="9">
        <v>56.524997999999997</v>
      </c>
      <c r="R709" s="9">
        <v>0</v>
      </c>
      <c r="S709" s="9">
        <v>6.7075100103983795E-4</v>
      </c>
      <c r="T709" s="9">
        <v>0</v>
      </c>
      <c r="U709" s="9">
        <v>164375588.84355801</v>
      </c>
      <c r="V709" s="9">
        <v>644.085783729024</v>
      </c>
      <c r="W709" s="9">
        <v>0.37957880442653702</v>
      </c>
      <c r="X709" s="9">
        <v>0</v>
      </c>
      <c r="Y709" s="9">
        <v>0.37957880442653702</v>
      </c>
      <c r="Z709" s="9">
        <v>0</v>
      </c>
      <c r="AA709" s="9">
        <v>0</v>
      </c>
      <c r="AB709" s="9">
        <v>3.3495034999999999E-3</v>
      </c>
      <c r="AC709" s="9">
        <v>931.07781999999997</v>
      </c>
      <c r="AQ709" s="9" t="e">
        <f>K709-#REF!</f>
        <v>#REF!</v>
      </c>
    </row>
    <row r="710" spans="1:43" x14ac:dyDescent="0.3">
      <c r="A710">
        <v>2</v>
      </c>
      <c r="B710">
        <v>0</v>
      </c>
      <c r="C710">
        <v>0</v>
      </c>
      <c r="D710">
        <v>0</v>
      </c>
      <c r="E710" s="9">
        <v>0</v>
      </c>
      <c r="F710" s="9">
        <v>0</v>
      </c>
      <c r="G710" s="9">
        <v>0</v>
      </c>
      <c r="H710" s="9">
        <v>645.08578370376199</v>
      </c>
      <c r="I710" s="9">
        <v>-1.7670254999999999</v>
      </c>
      <c r="J710" s="9">
        <v>-1.7660545000000001</v>
      </c>
      <c r="K710" s="9">
        <v>-1.9165463</v>
      </c>
      <c r="L710" s="9">
        <v>-1.3684130000000001</v>
      </c>
      <c r="M710" s="9">
        <v>-1.3684130000000001</v>
      </c>
      <c r="N710" s="9">
        <v>39</v>
      </c>
      <c r="O710" s="9">
        <v>-0.38011472597638102</v>
      </c>
      <c r="P710">
        <v>0</v>
      </c>
      <c r="Q710" s="9">
        <v>56.524997999999997</v>
      </c>
      <c r="R710" s="9">
        <v>0</v>
      </c>
      <c r="S710" s="9">
        <v>6.7169745081656601E-4</v>
      </c>
      <c r="T710" s="9">
        <v>0</v>
      </c>
      <c r="U710" s="9">
        <v>166308047.35343</v>
      </c>
      <c r="V710" s="9">
        <v>645.08578370376199</v>
      </c>
      <c r="W710" s="9">
        <v>0.38011472597638102</v>
      </c>
      <c r="X710" s="9">
        <v>0</v>
      </c>
      <c r="Y710" s="9">
        <v>0.38011472597638102</v>
      </c>
      <c r="Z710" s="9">
        <v>0</v>
      </c>
      <c r="AA710" s="9">
        <v>0</v>
      </c>
      <c r="AB710" s="9">
        <v>3.3847254E-3</v>
      </c>
      <c r="AC710" s="9">
        <v>921.47760000000005</v>
      </c>
      <c r="AQ710" s="9" t="e">
        <f>K710-#REF!</f>
        <v>#REF!</v>
      </c>
    </row>
    <row r="711" spans="1:43" x14ac:dyDescent="0.3">
      <c r="A711">
        <v>2</v>
      </c>
      <c r="B711">
        <v>0</v>
      </c>
      <c r="C711">
        <v>0</v>
      </c>
      <c r="D711">
        <v>0</v>
      </c>
      <c r="E711" s="9">
        <v>0</v>
      </c>
      <c r="F711" s="9">
        <v>0</v>
      </c>
      <c r="G711" s="9">
        <v>0</v>
      </c>
      <c r="H711" s="9">
        <v>646.08578367849896</v>
      </c>
      <c r="I711" s="9">
        <v>-1.7669522</v>
      </c>
      <c r="J711" s="9">
        <v>-1.7674314</v>
      </c>
      <c r="K711" s="9">
        <v>-1.8370978</v>
      </c>
      <c r="L711" s="9">
        <v>-1.3703221999999999</v>
      </c>
      <c r="M711" s="9">
        <v>-1.3703221999999999</v>
      </c>
      <c r="N711" s="9">
        <v>39</v>
      </c>
      <c r="O711" s="9">
        <v>-0.38064505517810499</v>
      </c>
      <c r="P711">
        <v>0</v>
      </c>
      <c r="Q711" s="9">
        <v>56.524997999999997</v>
      </c>
      <c r="R711" s="9">
        <v>0</v>
      </c>
      <c r="S711" s="9">
        <v>6.7263480607515896E-4</v>
      </c>
      <c r="T711" s="9">
        <v>0</v>
      </c>
      <c r="U711" s="9">
        <v>200008625.930419</v>
      </c>
      <c r="V711" s="9">
        <v>646.08578367849896</v>
      </c>
      <c r="W711" s="9">
        <v>0.38064505517810499</v>
      </c>
      <c r="X711" s="9">
        <v>0</v>
      </c>
      <c r="Y711" s="9">
        <v>0.38064505517810499</v>
      </c>
      <c r="Z711" s="9">
        <v>0</v>
      </c>
      <c r="AA711" s="9">
        <v>0</v>
      </c>
      <c r="AB711" s="9">
        <v>3.2469441999999999E-3</v>
      </c>
      <c r="AC711" s="9">
        <v>962.07799999999997</v>
      </c>
      <c r="AQ711" s="9" t="e">
        <f>K711-#REF!</f>
        <v>#REF!</v>
      </c>
    </row>
    <row r="712" spans="1:43" x14ac:dyDescent="0.3">
      <c r="A712">
        <v>2</v>
      </c>
      <c r="B712">
        <v>0</v>
      </c>
      <c r="C712">
        <v>0</v>
      </c>
      <c r="D712">
        <v>0</v>
      </c>
      <c r="E712" s="9">
        <v>0</v>
      </c>
      <c r="F712" s="9">
        <v>0</v>
      </c>
      <c r="G712" s="9">
        <v>0</v>
      </c>
      <c r="H712" s="9">
        <v>647.08578365323694</v>
      </c>
      <c r="I712" s="9">
        <v>-1.7670285999999999</v>
      </c>
      <c r="J712" s="9">
        <v>-1.7683133</v>
      </c>
      <c r="K712" s="9">
        <v>-1.8687628999999999</v>
      </c>
      <c r="L712" s="9">
        <v>-1.3722154</v>
      </c>
      <c r="M712" s="9">
        <v>-1.3722154</v>
      </c>
      <c r="N712" s="9">
        <v>39</v>
      </c>
      <c r="O712" s="9">
        <v>-0.38117093546534903</v>
      </c>
      <c r="P712">
        <v>0</v>
      </c>
      <c r="Q712" s="9">
        <v>56.524997999999997</v>
      </c>
      <c r="R712" s="9">
        <v>0</v>
      </c>
      <c r="S712" s="9">
        <v>6.7356472407750204E-4</v>
      </c>
      <c r="T712" s="9">
        <v>0</v>
      </c>
      <c r="U712" s="9">
        <v>229874724.13387099</v>
      </c>
      <c r="V712" s="9">
        <v>647.08578365323694</v>
      </c>
      <c r="W712" s="9">
        <v>0.38117093546534903</v>
      </c>
      <c r="X712" s="9">
        <v>0</v>
      </c>
      <c r="Y712" s="9">
        <v>0.38117093546534903</v>
      </c>
      <c r="Z712" s="9">
        <v>0</v>
      </c>
      <c r="AA712" s="9">
        <v>0</v>
      </c>
      <c r="AB712" s="9">
        <v>3.3045581E-3</v>
      </c>
      <c r="AC712" s="9">
        <v>946.24811</v>
      </c>
      <c r="AQ712" s="9" t="e">
        <f>K712-#REF!</f>
        <v>#REF!</v>
      </c>
    </row>
    <row r="713" spans="1:43" x14ac:dyDescent="0.3">
      <c r="A713">
        <v>2</v>
      </c>
      <c r="B713">
        <v>0</v>
      </c>
      <c r="C713">
        <v>0</v>
      </c>
      <c r="D713">
        <v>0</v>
      </c>
      <c r="E713" s="9">
        <v>0</v>
      </c>
      <c r="F713" s="9">
        <v>0</v>
      </c>
      <c r="G713" s="9">
        <v>0</v>
      </c>
      <c r="H713" s="9">
        <v>648.08578362797505</v>
      </c>
      <c r="I713" s="9">
        <v>-1.7670572</v>
      </c>
      <c r="J713" s="9">
        <v>-1.7664806</v>
      </c>
      <c r="K713" s="9">
        <v>-1.8695630000000001</v>
      </c>
      <c r="L713" s="9">
        <v>-1.3741030999999999</v>
      </c>
      <c r="M713" s="9">
        <v>-1.3741030999999999</v>
      </c>
      <c r="N713" s="9">
        <v>39</v>
      </c>
      <c r="O713" s="9">
        <v>-0.381695297382659</v>
      </c>
      <c r="P713">
        <v>0</v>
      </c>
      <c r="Q713" s="9">
        <v>56.524997999999997</v>
      </c>
      <c r="R713" s="9">
        <v>0</v>
      </c>
      <c r="S713" s="9">
        <v>6.7449098753397595E-4</v>
      </c>
      <c r="T713" s="9">
        <v>0</v>
      </c>
      <c r="U713" s="9">
        <v>176118993.57777199</v>
      </c>
      <c r="V713" s="9">
        <v>648.08578362797505</v>
      </c>
      <c r="W713" s="9">
        <v>0.381695297382659</v>
      </c>
      <c r="X713" s="9">
        <v>0</v>
      </c>
      <c r="Y713" s="9">
        <v>0.381695297382659</v>
      </c>
      <c r="Z713" s="9">
        <v>0</v>
      </c>
      <c r="AA713" s="9">
        <v>0</v>
      </c>
      <c r="AB713" s="9">
        <v>3.3025467000000002E-3</v>
      </c>
      <c r="AC713" s="9">
        <v>944.86284999999998</v>
      </c>
      <c r="AQ713" s="9" t="e">
        <f>K713-#REF!</f>
        <v>#REF!</v>
      </c>
    </row>
    <row r="714" spans="1:43" x14ac:dyDescent="0.3">
      <c r="A714">
        <v>2</v>
      </c>
      <c r="B714">
        <v>0</v>
      </c>
      <c r="C714">
        <v>0</v>
      </c>
      <c r="D714">
        <v>0</v>
      </c>
      <c r="E714" s="9">
        <v>0</v>
      </c>
      <c r="F714" s="9">
        <v>0</v>
      </c>
      <c r="G714" s="9">
        <v>0</v>
      </c>
      <c r="H714" s="9">
        <v>649.08578360271304</v>
      </c>
      <c r="I714" s="9">
        <v>-1.7671292999999999</v>
      </c>
      <c r="J714" s="9">
        <v>-1.7665883</v>
      </c>
      <c r="K714" s="9">
        <v>-1.8823662000000001</v>
      </c>
      <c r="L714" s="9">
        <v>-1.3759699999999999</v>
      </c>
      <c r="M714" s="9">
        <v>-1.3759699999999999</v>
      </c>
      <c r="N714" s="9">
        <v>39</v>
      </c>
      <c r="O714" s="9">
        <v>-0.38221387752864</v>
      </c>
      <c r="P714">
        <v>0</v>
      </c>
      <c r="Q714" s="9">
        <v>56.524997999999997</v>
      </c>
      <c r="R714" s="9">
        <v>0</v>
      </c>
      <c r="S714" s="9">
        <v>6.7540712880027995E-4</v>
      </c>
      <c r="T714" s="9">
        <v>0</v>
      </c>
      <c r="U714" s="9">
        <v>178828299.73959199</v>
      </c>
      <c r="V714" s="9">
        <v>649.08578360271304</v>
      </c>
      <c r="W714" s="9">
        <v>0.38221387752864</v>
      </c>
      <c r="X714" s="9">
        <v>0</v>
      </c>
      <c r="Y714" s="9">
        <v>0.38221387752864</v>
      </c>
      <c r="Z714" s="9">
        <v>0</v>
      </c>
      <c r="AA714" s="9">
        <v>0</v>
      </c>
      <c r="AB714" s="9">
        <v>3.3253661999999998E-3</v>
      </c>
      <c r="AC714" s="9">
        <v>938.49347</v>
      </c>
      <c r="AQ714" s="9" t="e">
        <f>K714-#REF!</f>
        <v>#REF!</v>
      </c>
    </row>
    <row r="715" spans="1:43" x14ac:dyDescent="0.3">
      <c r="A715">
        <v>2</v>
      </c>
      <c r="B715">
        <v>0</v>
      </c>
      <c r="C715">
        <v>0</v>
      </c>
      <c r="D715">
        <v>0</v>
      </c>
      <c r="E715" s="9">
        <v>0</v>
      </c>
      <c r="F715" s="9">
        <v>0</v>
      </c>
      <c r="G715" s="9">
        <v>0</v>
      </c>
      <c r="H715" s="9">
        <v>650.08578357745102</v>
      </c>
      <c r="I715" s="9">
        <v>-1.7668573999999999</v>
      </c>
      <c r="J715" s="9">
        <v>-1.7672410999999999</v>
      </c>
      <c r="K715" s="9">
        <v>-1.8386218999999999</v>
      </c>
      <c r="L715" s="9">
        <v>-1.3778353000000001</v>
      </c>
      <c r="M715" s="9">
        <v>-1.3778353000000001</v>
      </c>
      <c r="N715" s="9">
        <v>39</v>
      </c>
      <c r="O715" s="9">
        <v>-0.38273201680004598</v>
      </c>
      <c r="P715">
        <v>0</v>
      </c>
      <c r="Q715" s="9">
        <v>56.524997999999997</v>
      </c>
      <c r="R715" s="9">
        <v>0</v>
      </c>
      <c r="S715" s="9">
        <v>6.7632278932100399E-4</v>
      </c>
      <c r="T715" s="9">
        <v>0</v>
      </c>
      <c r="U715" s="9">
        <v>195671500.93527901</v>
      </c>
      <c r="V715" s="9">
        <v>650.08578357745102</v>
      </c>
      <c r="W715" s="9">
        <v>0.38273201680004598</v>
      </c>
      <c r="X715" s="9">
        <v>0</v>
      </c>
      <c r="Y715" s="9">
        <v>0.38273201680004598</v>
      </c>
      <c r="Z715" s="9">
        <v>0</v>
      </c>
      <c r="AA715" s="9">
        <v>0</v>
      </c>
      <c r="AB715" s="9">
        <v>3.2492881E-3</v>
      </c>
      <c r="AC715" s="9">
        <v>961.17705999999998</v>
      </c>
      <c r="AQ715" s="9" t="e">
        <f>K715-#REF!</f>
        <v>#REF!</v>
      </c>
    </row>
    <row r="716" spans="1:43" x14ac:dyDescent="0.3">
      <c r="A716">
        <v>2</v>
      </c>
      <c r="B716">
        <v>0</v>
      </c>
      <c r="C716">
        <v>0</v>
      </c>
      <c r="D716">
        <v>0</v>
      </c>
      <c r="E716" s="9">
        <v>0</v>
      </c>
      <c r="F716" s="9">
        <v>0</v>
      </c>
      <c r="G716" s="9">
        <v>0</v>
      </c>
      <c r="H716" s="9">
        <v>651.08578355218901</v>
      </c>
      <c r="I716" s="9">
        <v>-1.7669309</v>
      </c>
      <c r="J716" s="9">
        <v>-1.7676054999999999</v>
      </c>
      <c r="K716" s="9">
        <v>-2.9816145999999999</v>
      </c>
      <c r="L716" s="9">
        <v>-1.3800022999999999</v>
      </c>
      <c r="M716" s="9">
        <v>-1.3800022999999999</v>
      </c>
      <c r="N716" s="9">
        <v>39</v>
      </c>
      <c r="O716" s="9">
        <v>-0.383333972848792</v>
      </c>
      <c r="P716">
        <v>0</v>
      </c>
      <c r="Q716" s="9">
        <v>56.524997999999997</v>
      </c>
      <c r="R716" s="9">
        <v>0</v>
      </c>
      <c r="S716" s="9">
        <v>6.7738678301218101E-4</v>
      </c>
      <c r="T716" s="9">
        <v>0</v>
      </c>
      <c r="U716" s="9">
        <v>206675325.871602</v>
      </c>
      <c r="V716" s="9">
        <v>651.08578355218901</v>
      </c>
      <c r="W716" s="9">
        <v>0.383333972848792</v>
      </c>
      <c r="X716" s="9">
        <v>0</v>
      </c>
      <c r="Y716" s="9">
        <v>0.383333972848792</v>
      </c>
      <c r="Z716" s="9">
        <v>0</v>
      </c>
      <c r="AA716" s="9">
        <v>0</v>
      </c>
      <c r="AB716" s="9">
        <v>5.2703185999999997E-3</v>
      </c>
      <c r="AC716" s="9">
        <v>592.83501999999999</v>
      </c>
      <c r="AQ716" s="9" t="e">
        <f>K716-#REF!</f>
        <v>#REF!</v>
      </c>
    </row>
    <row r="717" spans="1:43" x14ac:dyDescent="0.3">
      <c r="A717">
        <v>2</v>
      </c>
      <c r="B717">
        <v>0</v>
      </c>
      <c r="C717">
        <v>0</v>
      </c>
      <c r="D717">
        <v>0</v>
      </c>
      <c r="E717" s="9">
        <v>0</v>
      </c>
      <c r="F717" s="9">
        <v>0</v>
      </c>
      <c r="G717" s="9">
        <v>0</v>
      </c>
      <c r="H717" s="9">
        <v>652.085783526927</v>
      </c>
      <c r="I717" s="9">
        <v>-1.7669545</v>
      </c>
      <c r="J717" s="9">
        <v>-1.7657244999999999</v>
      </c>
      <c r="K717" s="9">
        <v>-2.7436881</v>
      </c>
      <c r="L717" s="9">
        <v>-1.3829035000000001</v>
      </c>
      <c r="M717" s="9">
        <v>-1.3829035000000001</v>
      </c>
      <c r="N717" s="9">
        <v>39</v>
      </c>
      <c r="O717" s="9">
        <v>-0.38413983887331299</v>
      </c>
      <c r="P717">
        <v>0</v>
      </c>
      <c r="Q717" s="9">
        <v>56.524997999999997</v>
      </c>
      <c r="R717" s="9">
        <v>0</v>
      </c>
      <c r="S717" s="9">
        <v>6.78809759073024E-4</v>
      </c>
      <c r="T717" s="9">
        <v>0</v>
      </c>
      <c r="U717" s="9">
        <v>161588983.184089</v>
      </c>
      <c r="V717" s="9">
        <v>652.085783526927</v>
      </c>
      <c r="W717" s="9">
        <v>0.38413983887331299</v>
      </c>
      <c r="X717" s="9">
        <v>0</v>
      </c>
      <c r="Y717" s="9">
        <v>0.38413983887331299</v>
      </c>
      <c r="Z717" s="9">
        <v>0</v>
      </c>
      <c r="AA717" s="9">
        <v>0</v>
      </c>
      <c r="AB717" s="9">
        <v>4.8445974999999997E-3</v>
      </c>
      <c r="AC717" s="9">
        <v>643.55877999999996</v>
      </c>
      <c r="AQ717" s="9" t="e">
        <f>K717-#REF!</f>
        <v>#REF!</v>
      </c>
    </row>
    <row r="718" spans="1:43" x14ac:dyDescent="0.3">
      <c r="A718">
        <v>2</v>
      </c>
      <c r="B718">
        <v>0</v>
      </c>
      <c r="C718">
        <v>0</v>
      </c>
      <c r="D718">
        <v>0</v>
      </c>
      <c r="E718" s="9">
        <v>0</v>
      </c>
      <c r="F718" s="9">
        <v>0</v>
      </c>
      <c r="G718" s="9">
        <v>0</v>
      </c>
      <c r="H718" s="9">
        <v>653.08578350166499</v>
      </c>
      <c r="I718" s="9">
        <v>-1.7668630000000001</v>
      </c>
      <c r="J718" s="9">
        <v>-1.7674304999999999</v>
      </c>
      <c r="K718" s="9">
        <v>-2.7050114000000001</v>
      </c>
      <c r="L718" s="9">
        <v>-1.3857048999999999</v>
      </c>
      <c r="M718" s="9">
        <v>-1.3857048999999999</v>
      </c>
      <c r="N718" s="9">
        <v>39</v>
      </c>
      <c r="O718" s="9">
        <v>-0.384918013080285</v>
      </c>
      <c r="P718">
        <v>0</v>
      </c>
      <c r="Q718" s="9">
        <v>56.524997999999997</v>
      </c>
      <c r="R718" s="9">
        <v>0</v>
      </c>
      <c r="S718" s="9">
        <v>6.8018512359455498E-4</v>
      </c>
      <c r="T718" s="9">
        <v>0</v>
      </c>
      <c r="U718" s="9">
        <v>202229206.08785301</v>
      </c>
      <c r="V718" s="9">
        <v>653.08578350166499</v>
      </c>
      <c r="W718" s="9">
        <v>0.384918013080285</v>
      </c>
      <c r="X718" s="9">
        <v>0</v>
      </c>
      <c r="Y718" s="9">
        <v>0.384918013080285</v>
      </c>
      <c r="Z718" s="9">
        <v>0</v>
      </c>
      <c r="AA718" s="9">
        <v>0</v>
      </c>
      <c r="AB718" s="9">
        <v>4.7809198000000001E-3</v>
      </c>
      <c r="AC718" s="9">
        <v>653.39116999999999</v>
      </c>
      <c r="AQ718" s="9" t="e">
        <f>K718-#REF!</f>
        <v>#REF!</v>
      </c>
    </row>
    <row r="719" spans="1:43" x14ac:dyDescent="0.3">
      <c r="A719">
        <v>2</v>
      </c>
      <c r="B719">
        <v>0</v>
      </c>
      <c r="C719">
        <v>0</v>
      </c>
      <c r="D719">
        <v>0</v>
      </c>
      <c r="E719" s="9">
        <v>0</v>
      </c>
      <c r="F719" s="9">
        <v>0</v>
      </c>
      <c r="G719" s="9">
        <v>0</v>
      </c>
      <c r="H719" s="9">
        <v>654.08578347640196</v>
      </c>
      <c r="I719" s="9">
        <v>-1.7670729000000001</v>
      </c>
      <c r="J719" s="9">
        <v>-1.7684074999999999</v>
      </c>
      <c r="K719" s="9">
        <v>-2.6779571</v>
      </c>
      <c r="L719" s="9">
        <v>-1.3884882000000001</v>
      </c>
      <c r="M719" s="9">
        <v>-1.3884882000000001</v>
      </c>
      <c r="N719" s="9">
        <v>39</v>
      </c>
      <c r="O719" s="9">
        <v>-0.38569116025935901</v>
      </c>
      <c r="P719">
        <v>0</v>
      </c>
      <c r="Q719" s="9">
        <v>56.524997999999997</v>
      </c>
      <c r="R719" s="9">
        <v>0</v>
      </c>
      <c r="S719" s="9">
        <v>6.8155234743584201E-4</v>
      </c>
      <c r="T719" s="9">
        <v>0</v>
      </c>
      <c r="U719" s="9">
        <v>236329167.67640001</v>
      </c>
      <c r="V719" s="9">
        <v>654.08578347640196</v>
      </c>
      <c r="W719" s="9">
        <v>0.38569116025935901</v>
      </c>
      <c r="X719" s="9">
        <v>0</v>
      </c>
      <c r="Y719" s="9">
        <v>0.38569116025935901</v>
      </c>
      <c r="Z719" s="9">
        <v>0</v>
      </c>
      <c r="AA719" s="9">
        <v>0</v>
      </c>
      <c r="AB719" s="9">
        <v>4.7357194000000003E-3</v>
      </c>
      <c r="AC719" s="9">
        <v>660.35693000000003</v>
      </c>
      <c r="AQ719" s="9" t="e">
        <f>K719-#REF!</f>
        <v>#REF!</v>
      </c>
    </row>
    <row r="720" spans="1:43" x14ac:dyDescent="0.3">
      <c r="A720">
        <v>2</v>
      </c>
      <c r="B720">
        <v>0</v>
      </c>
      <c r="C720">
        <v>0</v>
      </c>
      <c r="D720">
        <v>0</v>
      </c>
      <c r="E720" s="9">
        <v>0</v>
      </c>
      <c r="F720" s="9">
        <v>0</v>
      </c>
      <c r="G720" s="9">
        <v>0</v>
      </c>
      <c r="H720" s="9">
        <v>655.08578345113995</v>
      </c>
      <c r="I720" s="9">
        <v>-1.7668961999999999</v>
      </c>
      <c r="J720" s="9">
        <v>-1.7674152999999999</v>
      </c>
      <c r="K720" s="9">
        <v>-2.6588666000000001</v>
      </c>
      <c r="L720" s="9">
        <v>-1.3912452</v>
      </c>
      <c r="M720" s="9">
        <v>-1.3912452</v>
      </c>
      <c r="N720" s="9">
        <v>39</v>
      </c>
      <c r="O720" s="9">
        <v>-0.38645701027886697</v>
      </c>
      <c r="P720">
        <v>0</v>
      </c>
      <c r="Q720" s="9">
        <v>56.524997999999997</v>
      </c>
      <c r="R720" s="9">
        <v>0</v>
      </c>
      <c r="S720" s="9">
        <v>6.8290592854363199E-4</v>
      </c>
      <c r="T720" s="9">
        <v>0</v>
      </c>
      <c r="U720" s="9">
        <v>202586635.972312</v>
      </c>
      <c r="V720" s="9">
        <v>655.08578345113995</v>
      </c>
      <c r="W720" s="9">
        <v>0.38645701027886697</v>
      </c>
      <c r="X720" s="9">
        <v>0</v>
      </c>
      <c r="Y720" s="9">
        <v>0.38645701027886697</v>
      </c>
      <c r="Z720" s="9">
        <v>0</v>
      </c>
      <c r="AA720" s="9">
        <v>0</v>
      </c>
      <c r="AB720" s="9">
        <v>4.6993215E-3</v>
      </c>
      <c r="AC720" s="9">
        <v>664.72504000000004</v>
      </c>
      <c r="AQ720" s="9" t="e">
        <f>K720-#REF!</f>
        <v>#REF!</v>
      </c>
    </row>
    <row r="721" spans="1:43" x14ac:dyDescent="0.3">
      <c r="A721">
        <v>2</v>
      </c>
      <c r="B721">
        <v>0</v>
      </c>
      <c r="C721">
        <v>0</v>
      </c>
      <c r="D721">
        <v>0</v>
      </c>
      <c r="E721" s="9">
        <v>0</v>
      </c>
      <c r="F721" s="9">
        <v>0</v>
      </c>
      <c r="G721" s="9">
        <v>0</v>
      </c>
      <c r="H721" s="9">
        <v>656.08578342587805</v>
      </c>
      <c r="I721" s="9">
        <v>-1.7668771000000001</v>
      </c>
      <c r="J721" s="9">
        <v>-1.7668950999999999</v>
      </c>
      <c r="K721" s="9">
        <v>-2.7422018000000001</v>
      </c>
      <c r="L721" s="9">
        <v>-1.3939759</v>
      </c>
      <c r="M721" s="9">
        <v>-1.3939759</v>
      </c>
      <c r="N721" s="9">
        <v>39</v>
      </c>
      <c r="O721" s="9">
        <v>-0.38721552858863201</v>
      </c>
      <c r="P721">
        <v>0</v>
      </c>
      <c r="Q721" s="9">
        <v>56.524997999999997</v>
      </c>
      <c r="R721" s="9">
        <v>0</v>
      </c>
      <c r="S721" s="9">
        <v>6.8424612236321701E-4</v>
      </c>
      <c r="T721" s="9">
        <v>0</v>
      </c>
      <c r="U721" s="9">
        <v>188690334.522594</v>
      </c>
      <c r="V721" s="9">
        <v>656.08578342587805</v>
      </c>
      <c r="W721" s="9">
        <v>0.38721552858863201</v>
      </c>
      <c r="X721" s="9">
        <v>0</v>
      </c>
      <c r="Y721" s="9">
        <v>0.38721552858863201</v>
      </c>
      <c r="Z721" s="9">
        <v>0</v>
      </c>
      <c r="AA721" s="9">
        <v>0</v>
      </c>
      <c r="AB721" s="9">
        <v>4.8451828999999998E-3</v>
      </c>
      <c r="AC721" s="9">
        <v>644.33441000000005</v>
      </c>
      <c r="AQ721" s="9" t="e">
        <f>K721-#REF!</f>
        <v>#REF!</v>
      </c>
    </row>
    <row r="722" spans="1:43" x14ac:dyDescent="0.3">
      <c r="A722">
        <v>2</v>
      </c>
      <c r="B722">
        <v>0</v>
      </c>
      <c r="C722">
        <v>0</v>
      </c>
      <c r="D722">
        <v>0</v>
      </c>
      <c r="E722" s="9">
        <v>0</v>
      </c>
      <c r="F722" s="9">
        <v>0</v>
      </c>
      <c r="G722" s="9">
        <v>0</v>
      </c>
      <c r="H722" s="9">
        <v>657.08578340061604</v>
      </c>
      <c r="I722" s="9">
        <v>-1.7670212999999999</v>
      </c>
      <c r="J722" s="9">
        <v>-1.7661412999999999</v>
      </c>
      <c r="K722" s="9">
        <v>-2.7688750999999998</v>
      </c>
      <c r="L722" s="9">
        <v>-1.3966923</v>
      </c>
      <c r="M722" s="9">
        <v>-1.3966923</v>
      </c>
      <c r="N722" s="9">
        <v>39</v>
      </c>
      <c r="O722" s="9">
        <v>-0.38797006616257901</v>
      </c>
      <c r="P722">
        <v>0</v>
      </c>
      <c r="Q722" s="9">
        <v>56.524997999999997</v>
      </c>
      <c r="R722" s="9">
        <v>0</v>
      </c>
      <c r="S722" s="9">
        <v>6.8557878492240295E-4</v>
      </c>
      <c r="T722" s="9">
        <v>0</v>
      </c>
      <c r="U722" s="9">
        <v>171554340.47556901</v>
      </c>
      <c r="V722" s="9">
        <v>657.08578340061604</v>
      </c>
      <c r="W722" s="9">
        <v>0.38797006616257901</v>
      </c>
      <c r="X722" s="9">
        <v>0</v>
      </c>
      <c r="Y722" s="9">
        <v>0.38797006616257901</v>
      </c>
      <c r="Z722" s="9">
        <v>0</v>
      </c>
      <c r="AA722" s="9">
        <v>0</v>
      </c>
      <c r="AB722" s="9">
        <v>4.8902249000000002E-3</v>
      </c>
      <c r="AC722" s="9">
        <v>637.85515999999996</v>
      </c>
      <c r="AQ722" s="9" t="e">
        <f>K722-#REF!</f>
        <v>#REF!</v>
      </c>
    </row>
    <row r="723" spans="1:43" x14ac:dyDescent="0.3">
      <c r="A723">
        <v>2</v>
      </c>
      <c r="B723">
        <v>0</v>
      </c>
      <c r="C723">
        <v>0</v>
      </c>
      <c r="D723">
        <v>0</v>
      </c>
      <c r="E723" s="9">
        <v>0</v>
      </c>
      <c r="F723" s="9">
        <v>0</v>
      </c>
      <c r="G723" s="9">
        <v>0</v>
      </c>
      <c r="H723" s="9">
        <v>658.08578337535403</v>
      </c>
      <c r="I723" s="9">
        <v>-1.7671565</v>
      </c>
      <c r="J723" s="9">
        <v>-1.7680283000000001</v>
      </c>
      <c r="K723" s="9">
        <v>-2.7585869000000001</v>
      </c>
      <c r="L723" s="9">
        <v>-1.3994150999999999</v>
      </c>
      <c r="M723" s="9">
        <v>-1.3994150999999999</v>
      </c>
      <c r="N723" s="9">
        <v>39</v>
      </c>
      <c r="O723" s="9">
        <v>-0.38872644197876499</v>
      </c>
      <c r="P723">
        <v>0</v>
      </c>
      <c r="Q723" s="9">
        <v>56.524997999999997</v>
      </c>
      <c r="R723" s="9">
        <v>0</v>
      </c>
      <c r="S723" s="9">
        <v>6.8691603279310502E-4</v>
      </c>
      <c r="T723" s="9">
        <v>0</v>
      </c>
      <c r="U723" s="9">
        <v>223747674.066645</v>
      </c>
      <c r="V723" s="9">
        <v>658.08578337535403</v>
      </c>
      <c r="W723" s="9">
        <v>0.38872644197876499</v>
      </c>
      <c r="X723" s="9">
        <v>0</v>
      </c>
      <c r="Y723" s="9">
        <v>0.38872644197876499</v>
      </c>
      <c r="Z723" s="9">
        <v>0</v>
      </c>
      <c r="AA723" s="9">
        <v>0</v>
      </c>
      <c r="AB723" s="9">
        <v>4.8772594999999998E-3</v>
      </c>
      <c r="AC723" s="9">
        <v>640.91809000000001</v>
      </c>
      <c r="AQ723" s="9" t="e">
        <f>K723-#REF!</f>
        <v>#REF!</v>
      </c>
    </row>
    <row r="724" spans="1:43" x14ac:dyDescent="0.3">
      <c r="A724">
        <v>2</v>
      </c>
      <c r="B724">
        <v>0</v>
      </c>
      <c r="C724">
        <v>0</v>
      </c>
      <c r="D724">
        <v>0</v>
      </c>
      <c r="E724" s="9">
        <v>0</v>
      </c>
      <c r="F724" s="9">
        <v>0</v>
      </c>
      <c r="G724" s="9">
        <v>0</v>
      </c>
      <c r="H724" s="9">
        <v>659.08578335009202</v>
      </c>
      <c r="I724" s="9">
        <v>-1.766961</v>
      </c>
      <c r="J724" s="9">
        <v>-1.7659191999999999</v>
      </c>
      <c r="K724" s="9">
        <v>-2.7287507</v>
      </c>
      <c r="L724" s="9">
        <v>-1.4020965000000001</v>
      </c>
      <c r="M724" s="9">
        <v>-1.4020965000000001</v>
      </c>
      <c r="N724" s="9">
        <v>39</v>
      </c>
      <c r="O724" s="9">
        <v>-0.38947124163722302</v>
      </c>
      <c r="P724">
        <v>0</v>
      </c>
      <c r="Q724" s="9">
        <v>56.524997999999997</v>
      </c>
      <c r="R724" s="9">
        <v>0</v>
      </c>
      <c r="S724" s="9">
        <v>6.8823133579945495E-4</v>
      </c>
      <c r="T724" s="9">
        <v>0</v>
      </c>
      <c r="U724" s="9">
        <v>167644996.49540401</v>
      </c>
      <c r="V724" s="9">
        <v>659.08578335009202</v>
      </c>
      <c r="W724" s="9">
        <v>0.38947124163722302</v>
      </c>
      <c r="X724" s="9">
        <v>0</v>
      </c>
      <c r="Y724" s="9">
        <v>0.38947124163722302</v>
      </c>
      <c r="Z724" s="9">
        <v>0</v>
      </c>
      <c r="AA724" s="9">
        <v>0</v>
      </c>
      <c r="AB724" s="9">
        <v>4.8187532999999999E-3</v>
      </c>
      <c r="AC724" s="9">
        <v>647.15301999999997</v>
      </c>
      <c r="AQ724" s="9" t="e">
        <f>K724-#REF!</f>
        <v>#REF!</v>
      </c>
    </row>
    <row r="725" spans="1:43" x14ac:dyDescent="0.3">
      <c r="A725">
        <v>2</v>
      </c>
      <c r="B725">
        <v>0</v>
      </c>
      <c r="C725">
        <v>0</v>
      </c>
      <c r="D725">
        <v>0</v>
      </c>
      <c r="E725" s="9">
        <v>0</v>
      </c>
      <c r="F725" s="9">
        <v>0</v>
      </c>
      <c r="G725" s="9">
        <v>0</v>
      </c>
      <c r="H725" s="9">
        <v>660.08578332483</v>
      </c>
      <c r="I725" s="9">
        <v>-1.7668839000000001</v>
      </c>
      <c r="J725" s="9">
        <v>-1.7658963999999999</v>
      </c>
      <c r="K725" s="9">
        <v>-2.6421006</v>
      </c>
      <c r="L725" s="9">
        <v>-1.4047495999999999</v>
      </c>
      <c r="M725" s="9">
        <v>-1.4047495999999999</v>
      </c>
      <c r="N725" s="9">
        <v>39</v>
      </c>
      <c r="O725" s="9">
        <v>-0.39020824360045397</v>
      </c>
      <c r="P725">
        <v>0</v>
      </c>
      <c r="Q725" s="9">
        <v>56.524997999999997</v>
      </c>
      <c r="R725" s="9">
        <v>0</v>
      </c>
      <c r="S725" s="9">
        <v>6.8953276318892696E-4</v>
      </c>
      <c r="T725" s="9">
        <v>0</v>
      </c>
      <c r="U725" s="9">
        <v>167506210.154484</v>
      </c>
      <c r="V725" s="9">
        <v>660.08578332483</v>
      </c>
      <c r="W725" s="9">
        <v>0.39020824360045397</v>
      </c>
      <c r="X725" s="9">
        <v>0</v>
      </c>
      <c r="Y725" s="9">
        <v>0.39020824360045397</v>
      </c>
      <c r="Z725" s="9">
        <v>0</v>
      </c>
      <c r="AA725" s="9">
        <v>0</v>
      </c>
      <c r="AB725" s="9">
        <v>4.6656759999999997E-3</v>
      </c>
      <c r="AC725" s="9">
        <v>668.36834999999996</v>
      </c>
      <c r="AQ725" s="9" t="e">
        <f>K725-#REF!</f>
        <v>#REF!</v>
      </c>
    </row>
    <row r="726" spans="1:43" x14ac:dyDescent="0.3">
      <c r="A726">
        <v>2</v>
      </c>
      <c r="B726">
        <v>0</v>
      </c>
      <c r="C726">
        <v>0</v>
      </c>
      <c r="D726">
        <v>0</v>
      </c>
      <c r="E726" s="9">
        <v>0</v>
      </c>
      <c r="F726" s="9">
        <v>0</v>
      </c>
      <c r="G726" s="9">
        <v>0</v>
      </c>
      <c r="H726" s="9">
        <v>661.08578329956799</v>
      </c>
      <c r="I726" s="9">
        <v>-1.7668569000000001</v>
      </c>
      <c r="J726" s="9">
        <v>-1.7665826</v>
      </c>
      <c r="K726" s="9">
        <v>-2.5446284000000001</v>
      </c>
      <c r="L726" s="9">
        <v>-1.4073966</v>
      </c>
      <c r="M726" s="9">
        <v>-1.4073966</v>
      </c>
      <c r="N726" s="9">
        <v>39</v>
      </c>
      <c r="O726" s="9">
        <v>-0.39094348972600701</v>
      </c>
      <c r="P726">
        <v>0</v>
      </c>
      <c r="Q726" s="9">
        <v>56.524997999999997</v>
      </c>
      <c r="R726" s="9">
        <v>0</v>
      </c>
      <c r="S726" s="9">
        <v>6.9083165437011098E-4</v>
      </c>
      <c r="T726" s="9">
        <v>0</v>
      </c>
      <c r="U726" s="9">
        <v>182776741.56129301</v>
      </c>
      <c r="V726" s="9">
        <v>661.08578329956799</v>
      </c>
      <c r="W726" s="9">
        <v>0.39094348972600701</v>
      </c>
      <c r="X726" s="9">
        <v>0</v>
      </c>
      <c r="Y726" s="9">
        <v>0.39094348972600701</v>
      </c>
      <c r="Z726" s="9">
        <v>0</v>
      </c>
      <c r="AA726" s="9">
        <v>0</v>
      </c>
      <c r="AB726" s="9">
        <v>4.4952962000000003E-3</v>
      </c>
      <c r="AC726" s="9">
        <v>694.23992999999996</v>
      </c>
      <c r="AQ726" s="9" t="e">
        <f>K726-#REF!</f>
        <v>#REF!</v>
      </c>
    </row>
    <row r="727" spans="1:43" x14ac:dyDescent="0.3">
      <c r="A727">
        <v>2</v>
      </c>
      <c r="B727">
        <v>0</v>
      </c>
      <c r="C727">
        <v>0</v>
      </c>
      <c r="D727">
        <v>0</v>
      </c>
      <c r="E727" s="9">
        <v>0</v>
      </c>
      <c r="F727" s="9">
        <v>0</v>
      </c>
      <c r="G727" s="9">
        <v>0</v>
      </c>
      <c r="H727" s="9">
        <v>662.08578327430496</v>
      </c>
      <c r="I727" s="9">
        <v>-1.7671577999999999</v>
      </c>
      <c r="J727" s="9">
        <v>-1.7679975999999999</v>
      </c>
      <c r="K727" s="9">
        <v>-2.4511951999999999</v>
      </c>
      <c r="L727" s="9">
        <v>-1.4100286</v>
      </c>
      <c r="M727" s="9">
        <v>-1.4100286</v>
      </c>
      <c r="N727" s="9">
        <v>39</v>
      </c>
      <c r="O727" s="9">
        <v>-0.39167461979960699</v>
      </c>
      <c r="P727">
        <v>0</v>
      </c>
      <c r="Q727" s="9">
        <v>56.524997999999997</v>
      </c>
      <c r="R727" s="9">
        <v>0</v>
      </c>
      <c r="S727" s="9">
        <v>6.9212426783361099E-4</v>
      </c>
      <c r="T727" s="9">
        <v>0</v>
      </c>
      <c r="U727" s="9">
        <v>224345683.22312</v>
      </c>
      <c r="V727" s="9">
        <v>662.08578327430496</v>
      </c>
      <c r="W727" s="9">
        <v>0.39167461979960699</v>
      </c>
      <c r="X727" s="9">
        <v>0</v>
      </c>
      <c r="Y727" s="9">
        <v>0.39167461979960699</v>
      </c>
      <c r="Z727" s="9">
        <v>0</v>
      </c>
      <c r="AA727" s="9">
        <v>0</v>
      </c>
      <c r="AB727" s="9">
        <v>4.3337074999999997E-3</v>
      </c>
      <c r="AC727" s="9">
        <v>721.27979000000005</v>
      </c>
      <c r="AQ727" s="9" t="e">
        <f>K727-#REF!</f>
        <v>#REF!</v>
      </c>
    </row>
    <row r="728" spans="1:43" x14ac:dyDescent="0.3">
      <c r="A728">
        <v>2</v>
      </c>
      <c r="B728">
        <v>0</v>
      </c>
      <c r="C728">
        <v>0</v>
      </c>
      <c r="D728">
        <v>0</v>
      </c>
      <c r="E728" s="9">
        <v>0</v>
      </c>
      <c r="F728" s="9">
        <v>0</v>
      </c>
      <c r="G728" s="9">
        <v>0</v>
      </c>
      <c r="H728" s="9">
        <v>663.08578324904295</v>
      </c>
      <c r="I728" s="9">
        <v>-1.7668542</v>
      </c>
      <c r="J728" s="9">
        <v>-1.7665824999999999</v>
      </c>
      <c r="K728" s="9">
        <v>-2.5468763999999999</v>
      </c>
      <c r="L728" s="9">
        <v>-1.4126471</v>
      </c>
      <c r="M728" s="9">
        <v>-1.4126471</v>
      </c>
      <c r="N728" s="9">
        <v>39</v>
      </c>
      <c r="O728" s="9">
        <v>-0.39240198872635701</v>
      </c>
      <c r="P728">
        <v>0</v>
      </c>
      <c r="Q728" s="9">
        <v>56.524997999999997</v>
      </c>
      <c r="R728" s="9">
        <v>0</v>
      </c>
      <c r="S728" s="9">
        <v>6.9340923638704999E-4</v>
      </c>
      <c r="T728" s="9">
        <v>0</v>
      </c>
      <c r="U728" s="9">
        <v>183455789.43315101</v>
      </c>
      <c r="V728" s="9">
        <v>663.08578324904295</v>
      </c>
      <c r="W728" s="9">
        <v>0.39240198872635701</v>
      </c>
      <c r="X728" s="9">
        <v>0</v>
      </c>
      <c r="Y728" s="9">
        <v>0.39240198872635701</v>
      </c>
      <c r="Z728" s="9">
        <v>0</v>
      </c>
      <c r="AA728" s="9">
        <v>0</v>
      </c>
      <c r="AB728" s="9">
        <v>4.4992673E-3</v>
      </c>
      <c r="AC728" s="9">
        <v>693.62707999999998</v>
      </c>
      <c r="AQ728" s="9" t="e">
        <f>K728-#REF!</f>
        <v>#REF!</v>
      </c>
    </row>
    <row r="729" spans="1:43" x14ac:dyDescent="0.3">
      <c r="A729">
        <v>2</v>
      </c>
      <c r="B729">
        <v>0</v>
      </c>
      <c r="C729">
        <v>0</v>
      </c>
      <c r="D729">
        <v>0</v>
      </c>
      <c r="E729" s="9">
        <v>0</v>
      </c>
      <c r="F729" s="9">
        <v>0</v>
      </c>
      <c r="G729" s="9">
        <v>0</v>
      </c>
      <c r="H729" s="9">
        <v>664.08578322378105</v>
      </c>
      <c r="I729" s="9">
        <v>-1.7671654000000001</v>
      </c>
      <c r="J729" s="9">
        <v>-1.7663225</v>
      </c>
      <c r="K729" s="9">
        <v>-2.5562882</v>
      </c>
      <c r="L729" s="9">
        <v>-1.4152530000000001</v>
      </c>
      <c r="M729" s="9">
        <v>-1.4152530000000001</v>
      </c>
      <c r="N729" s="9">
        <v>39</v>
      </c>
      <c r="O729" s="9">
        <v>-0.39312585584202703</v>
      </c>
      <c r="P729">
        <v>0</v>
      </c>
      <c r="Q729" s="9">
        <v>56.524997999999997</v>
      </c>
      <c r="R729" s="9">
        <v>0</v>
      </c>
      <c r="S729" s="9">
        <v>6.9468781594363095E-4</v>
      </c>
      <c r="T729" s="9">
        <v>0</v>
      </c>
      <c r="U729" s="9">
        <v>177791139.16231799</v>
      </c>
      <c r="V729" s="9">
        <v>664.08578322378105</v>
      </c>
      <c r="W729" s="9">
        <v>0.39312585584202703</v>
      </c>
      <c r="X729" s="9">
        <v>0</v>
      </c>
      <c r="Y729" s="9">
        <v>0.39312585584202703</v>
      </c>
      <c r="Z729" s="9">
        <v>0</v>
      </c>
      <c r="AA729" s="9">
        <v>0</v>
      </c>
      <c r="AB729" s="9">
        <v>4.5152292999999996E-3</v>
      </c>
      <c r="AC729" s="9">
        <v>690.97155999999995</v>
      </c>
      <c r="AQ729" s="9" t="e">
        <f>K729-#REF!</f>
        <v>#REF!</v>
      </c>
    </row>
    <row r="730" spans="1:43" x14ac:dyDescent="0.3">
      <c r="A730">
        <v>2</v>
      </c>
      <c r="B730">
        <v>0</v>
      </c>
      <c r="C730">
        <v>0</v>
      </c>
      <c r="D730">
        <v>0</v>
      </c>
      <c r="E730" s="9">
        <v>0</v>
      </c>
      <c r="F730" s="9">
        <v>0</v>
      </c>
      <c r="G730" s="9">
        <v>0</v>
      </c>
      <c r="H730" s="9">
        <v>665.08578319851904</v>
      </c>
      <c r="I730" s="9">
        <v>-1.7669598</v>
      </c>
      <c r="J730" s="9">
        <v>-1.7681296</v>
      </c>
      <c r="K730" s="9">
        <v>-2.573245</v>
      </c>
      <c r="L730" s="9">
        <v>-1.4178181000000001</v>
      </c>
      <c r="M730" s="9">
        <v>-1.4178181000000001</v>
      </c>
      <c r="N730" s="9">
        <v>39</v>
      </c>
      <c r="O730" s="9">
        <v>-0.39383836554184798</v>
      </c>
      <c r="P730">
        <v>0</v>
      </c>
      <c r="Q730" s="9">
        <v>56.524997999999997</v>
      </c>
      <c r="R730" s="9">
        <v>0</v>
      </c>
      <c r="S730" s="9">
        <v>6.9594762118344099E-4</v>
      </c>
      <c r="T730" s="9">
        <v>0</v>
      </c>
      <c r="U730" s="9">
        <v>230423132.168486</v>
      </c>
      <c r="V730" s="9">
        <v>665.08578319851904</v>
      </c>
      <c r="W730" s="9">
        <v>0.39383836554184798</v>
      </c>
      <c r="X730" s="9">
        <v>0</v>
      </c>
      <c r="Y730" s="9">
        <v>0.39383836554184798</v>
      </c>
      <c r="Z730" s="9">
        <v>0</v>
      </c>
      <c r="AA730" s="9">
        <v>0</v>
      </c>
      <c r="AB730" s="9">
        <v>4.5498307000000002E-3</v>
      </c>
      <c r="AC730" s="9">
        <v>687.12054000000001</v>
      </c>
      <c r="AQ730" s="9" t="e">
        <f>K730-#REF!</f>
        <v>#REF!</v>
      </c>
    </row>
    <row r="731" spans="1:43" x14ac:dyDescent="0.3">
      <c r="A731">
        <v>2</v>
      </c>
      <c r="B731">
        <v>0</v>
      </c>
      <c r="C731">
        <v>0</v>
      </c>
      <c r="D731">
        <v>0</v>
      </c>
      <c r="E731" s="9">
        <v>0</v>
      </c>
      <c r="F731" s="9">
        <v>0</v>
      </c>
      <c r="G731" s="9">
        <v>0</v>
      </c>
      <c r="H731" s="9">
        <v>666.08578317325703</v>
      </c>
      <c r="I731" s="9">
        <v>-1.7668983</v>
      </c>
      <c r="J731" s="9">
        <v>-1.7667317</v>
      </c>
      <c r="K731" s="9">
        <v>-2.4602642000000001</v>
      </c>
      <c r="L731" s="9">
        <v>-1.4203460000000001</v>
      </c>
      <c r="M731" s="9">
        <v>-1.4203460000000001</v>
      </c>
      <c r="N731" s="9">
        <v>39</v>
      </c>
      <c r="O731" s="9">
        <v>-0.39454055272704303</v>
      </c>
      <c r="P731">
        <v>0</v>
      </c>
      <c r="Q731" s="9">
        <v>56.524997999999997</v>
      </c>
      <c r="R731" s="9">
        <v>0</v>
      </c>
      <c r="S731" s="9">
        <v>6.9718823601019203E-4</v>
      </c>
      <c r="T731" s="9">
        <v>0</v>
      </c>
      <c r="U731" s="9">
        <v>188101508.20861</v>
      </c>
      <c r="V731" s="9">
        <v>666.08578317325703</v>
      </c>
      <c r="W731" s="9">
        <v>0.39454055272704303</v>
      </c>
      <c r="X731" s="9">
        <v>0</v>
      </c>
      <c r="Y731" s="9">
        <v>0.39454055272704303</v>
      </c>
      <c r="Z731" s="9">
        <v>0</v>
      </c>
      <c r="AA731" s="9">
        <v>0</v>
      </c>
      <c r="AB731" s="9">
        <v>4.3466268000000004E-3</v>
      </c>
      <c r="AC731" s="9">
        <v>718.10650999999996</v>
      </c>
      <c r="AQ731" s="9" t="e">
        <f>K731-#REF!</f>
        <v>#REF!</v>
      </c>
    </row>
    <row r="732" spans="1:43" x14ac:dyDescent="0.3">
      <c r="A732">
        <v>2</v>
      </c>
      <c r="B732">
        <v>0</v>
      </c>
      <c r="C732">
        <v>0</v>
      </c>
      <c r="D732">
        <v>0</v>
      </c>
      <c r="E732" s="9">
        <v>0</v>
      </c>
      <c r="F732" s="9">
        <v>0</v>
      </c>
      <c r="G732" s="9">
        <v>0</v>
      </c>
      <c r="H732" s="9">
        <v>667.08578314799502</v>
      </c>
      <c r="I732" s="9">
        <v>-1.7668919999999999</v>
      </c>
      <c r="J732" s="9">
        <v>-1.7665143000000001</v>
      </c>
      <c r="K732" s="9">
        <v>-2.4821365000000002</v>
      </c>
      <c r="L732" s="9">
        <v>-1.4229201</v>
      </c>
      <c r="M732" s="9">
        <v>-1.4229201</v>
      </c>
      <c r="N732" s="9">
        <v>39</v>
      </c>
      <c r="O732" s="9">
        <v>-0.395255600071304</v>
      </c>
      <c r="P732">
        <v>0</v>
      </c>
      <c r="Q732" s="9">
        <v>56.524997999999997</v>
      </c>
      <c r="R732" s="9">
        <v>0</v>
      </c>
      <c r="S732" s="9">
        <v>6.9845133602856001E-4</v>
      </c>
      <c r="T732" s="9">
        <v>0</v>
      </c>
      <c r="U732" s="9">
        <v>183167901.047948</v>
      </c>
      <c r="V732" s="9">
        <v>667.08578314799502</v>
      </c>
      <c r="W732" s="9">
        <v>0.395255600071304</v>
      </c>
      <c r="X732" s="9">
        <v>0</v>
      </c>
      <c r="Y732" s="9">
        <v>0.395255600071304</v>
      </c>
      <c r="Z732" s="9">
        <v>0</v>
      </c>
      <c r="AA732" s="9">
        <v>0</v>
      </c>
      <c r="AB732" s="9">
        <v>4.3847295000000001E-3</v>
      </c>
      <c r="AC732" s="9">
        <v>711.69104000000004</v>
      </c>
      <c r="AQ732" s="9" t="e">
        <f>K732-#REF!</f>
        <v>#REF!</v>
      </c>
    </row>
    <row r="733" spans="1:43" x14ac:dyDescent="0.3">
      <c r="A733">
        <v>2</v>
      </c>
      <c r="B733">
        <v>0</v>
      </c>
      <c r="C733">
        <v>0</v>
      </c>
      <c r="D733">
        <v>0</v>
      </c>
      <c r="E733" s="9">
        <v>0</v>
      </c>
      <c r="F733" s="9">
        <v>0</v>
      </c>
      <c r="G733" s="9">
        <v>0</v>
      </c>
      <c r="H733" s="9">
        <v>668.08578312273301</v>
      </c>
      <c r="I733" s="9">
        <v>-1.767083</v>
      </c>
      <c r="J733" s="9">
        <v>-1.7663660000000001</v>
      </c>
      <c r="K733" s="9">
        <v>-2.5331969000000001</v>
      </c>
      <c r="L733" s="9">
        <v>-1.4254864</v>
      </c>
      <c r="M733" s="9">
        <v>-1.4254864</v>
      </c>
      <c r="N733" s="9">
        <v>39</v>
      </c>
      <c r="O733" s="9">
        <v>-0.39596844434212902</v>
      </c>
      <c r="P733">
        <v>0</v>
      </c>
      <c r="Q733" s="9">
        <v>56.524997999999997</v>
      </c>
      <c r="R733" s="9">
        <v>0</v>
      </c>
      <c r="S733" s="9">
        <v>6.99710528103045E-4</v>
      </c>
      <c r="T733" s="9">
        <v>0</v>
      </c>
      <c r="U733" s="9">
        <v>180060933.83287701</v>
      </c>
      <c r="V733" s="9">
        <v>668.08578312273301</v>
      </c>
      <c r="W733" s="9">
        <v>0.39596844434212902</v>
      </c>
      <c r="X733" s="9">
        <v>0</v>
      </c>
      <c r="Y733" s="9">
        <v>0.39596844434212902</v>
      </c>
      <c r="Z733" s="9">
        <v>0</v>
      </c>
      <c r="AA733" s="9">
        <v>0</v>
      </c>
      <c r="AB733" s="9">
        <v>4.4745528E-3</v>
      </c>
      <c r="AC733" s="9">
        <v>697.28728999999998</v>
      </c>
      <c r="AQ733" s="9" t="e">
        <f>K733-#REF!</f>
        <v>#REF!</v>
      </c>
    </row>
    <row r="734" spans="1:43" x14ac:dyDescent="0.3">
      <c r="A734">
        <v>2</v>
      </c>
      <c r="B734">
        <v>0</v>
      </c>
      <c r="C734">
        <v>0</v>
      </c>
      <c r="D734">
        <v>0</v>
      </c>
      <c r="E734" s="9">
        <v>0</v>
      </c>
      <c r="F734" s="9">
        <v>0</v>
      </c>
      <c r="G734" s="9">
        <v>0</v>
      </c>
      <c r="H734" s="9">
        <v>669.08578309747099</v>
      </c>
      <c r="I734" s="9">
        <v>-1.7669979</v>
      </c>
      <c r="J734" s="9">
        <v>-1.7667196000000001</v>
      </c>
      <c r="K734" s="9">
        <v>-2.4926151999999999</v>
      </c>
      <c r="L734" s="9">
        <v>-1.4280307999999999</v>
      </c>
      <c r="M734" s="9">
        <v>-1.4280307999999999</v>
      </c>
      <c r="N734" s="9">
        <v>39</v>
      </c>
      <c r="O734" s="9">
        <v>-0.39667522166409103</v>
      </c>
      <c r="P734">
        <v>0</v>
      </c>
      <c r="Q734" s="9">
        <v>56.524997999999997</v>
      </c>
      <c r="R734" s="9">
        <v>0</v>
      </c>
      <c r="S734" s="9">
        <v>7.0095920775118802E-4</v>
      </c>
      <c r="T734" s="9">
        <v>0</v>
      </c>
      <c r="U734" s="9">
        <v>188815184.67107001</v>
      </c>
      <c r="V734" s="9">
        <v>669.08578309747099</v>
      </c>
      <c r="W734" s="9">
        <v>0.39667522166409103</v>
      </c>
      <c r="X734" s="9">
        <v>0</v>
      </c>
      <c r="Y734" s="9">
        <v>0.39667522166409103</v>
      </c>
      <c r="Z734" s="9">
        <v>0</v>
      </c>
      <c r="AA734" s="9">
        <v>0</v>
      </c>
      <c r="AB734" s="9">
        <v>4.4037523E-3</v>
      </c>
      <c r="AC734" s="9">
        <v>708.78148999999996</v>
      </c>
      <c r="AQ734" s="9" t="e">
        <f>K734-#REF!</f>
        <v>#REF!</v>
      </c>
    </row>
    <row r="735" spans="1:43" x14ac:dyDescent="0.3">
      <c r="A735">
        <v>2</v>
      </c>
      <c r="B735">
        <v>0</v>
      </c>
      <c r="C735">
        <v>0</v>
      </c>
      <c r="D735">
        <v>0</v>
      </c>
      <c r="E735" s="9">
        <v>0</v>
      </c>
      <c r="F735" s="9">
        <v>0</v>
      </c>
      <c r="G735" s="9">
        <v>0</v>
      </c>
      <c r="H735" s="9">
        <v>670.08578307220796</v>
      </c>
      <c r="I735" s="9">
        <v>-1.7671288000000001</v>
      </c>
      <c r="J735" s="9">
        <v>-1.7680849000000001</v>
      </c>
      <c r="K735" s="9">
        <v>-2.5281291000000001</v>
      </c>
      <c r="L735" s="9">
        <v>-1.4305718999999999</v>
      </c>
      <c r="M735" s="9">
        <v>-1.4305718999999999</v>
      </c>
      <c r="N735" s="9">
        <v>39</v>
      </c>
      <c r="O735" s="9">
        <v>-0.39738108449484899</v>
      </c>
      <c r="P735">
        <v>0</v>
      </c>
      <c r="Q735" s="9">
        <v>56.524997999999997</v>
      </c>
      <c r="R735" s="9">
        <v>0</v>
      </c>
      <c r="S735" s="9">
        <v>7.0220721302813002E-4</v>
      </c>
      <c r="T735" s="9">
        <v>0</v>
      </c>
      <c r="U735" s="9">
        <v>230818928.66057199</v>
      </c>
      <c r="V735" s="9">
        <v>670.08578307220796</v>
      </c>
      <c r="W735" s="9">
        <v>0.39738108449484899</v>
      </c>
      <c r="X735" s="9">
        <v>0</v>
      </c>
      <c r="Y735" s="9">
        <v>0.39738108449484899</v>
      </c>
      <c r="Z735" s="9">
        <v>0</v>
      </c>
      <c r="AA735" s="9">
        <v>0</v>
      </c>
      <c r="AB735" s="9">
        <v>4.4699470000000002E-3</v>
      </c>
      <c r="AC735" s="9">
        <v>699.36492999999996</v>
      </c>
      <c r="AQ735" s="9" t="e">
        <f>K735-#REF!</f>
        <v>#REF!</v>
      </c>
    </row>
    <row r="736" spans="1:43" x14ac:dyDescent="0.3">
      <c r="A736">
        <v>2</v>
      </c>
      <c r="B736">
        <v>0</v>
      </c>
      <c r="C736">
        <v>0</v>
      </c>
      <c r="D736">
        <v>0</v>
      </c>
      <c r="E736" s="9">
        <v>0</v>
      </c>
      <c r="F736" s="9">
        <v>0</v>
      </c>
      <c r="G736" s="9">
        <v>0</v>
      </c>
      <c r="H736" s="9">
        <v>671.08578304694595</v>
      </c>
      <c r="I736" s="9">
        <v>-1.7670071000000001</v>
      </c>
      <c r="J736" s="9">
        <v>-1.7679187000000001</v>
      </c>
      <c r="K736" s="9">
        <v>-2.5327774999999999</v>
      </c>
      <c r="L736" s="9">
        <v>-1.4330958</v>
      </c>
      <c r="M736" s="9">
        <v>-1.4330958</v>
      </c>
      <c r="N736" s="9">
        <v>39</v>
      </c>
      <c r="O736" s="9">
        <v>-0.39808217658975997</v>
      </c>
      <c r="P736">
        <v>0</v>
      </c>
      <c r="Q736" s="9">
        <v>56.524997999999997</v>
      </c>
      <c r="R736" s="9">
        <v>0</v>
      </c>
      <c r="S736" s="9">
        <v>7.0344667091495102E-4</v>
      </c>
      <c r="T736" s="9">
        <v>0</v>
      </c>
      <c r="U736" s="9">
        <v>225188333.65765199</v>
      </c>
      <c r="V736" s="9">
        <v>671.08578304694595</v>
      </c>
      <c r="W736" s="9">
        <v>0.39808217658975997</v>
      </c>
      <c r="X736" s="9">
        <v>0</v>
      </c>
      <c r="Y736" s="9">
        <v>0.39808217658975997</v>
      </c>
      <c r="Z736" s="9">
        <v>0</v>
      </c>
      <c r="AA736" s="9">
        <v>0</v>
      </c>
      <c r="AB736" s="9">
        <v>4.4777449000000004E-3</v>
      </c>
      <c r="AC736" s="9">
        <v>698.01580999999999</v>
      </c>
      <c r="AQ736" s="9" t="e">
        <f>K736-#REF!</f>
        <v>#REF!</v>
      </c>
    </row>
    <row r="737" spans="1:43" x14ac:dyDescent="0.3">
      <c r="A737">
        <v>2</v>
      </c>
      <c r="B737">
        <v>0</v>
      </c>
      <c r="C737">
        <v>0</v>
      </c>
      <c r="D737">
        <v>0</v>
      </c>
      <c r="E737" s="9">
        <v>0</v>
      </c>
      <c r="F737" s="9">
        <v>0</v>
      </c>
      <c r="G737" s="9">
        <v>0</v>
      </c>
      <c r="H737" s="9">
        <v>672.08578302168405</v>
      </c>
      <c r="I737" s="9">
        <v>-1.7669931999999999</v>
      </c>
      <c r="J737" s="9">
        <v>-1.7677128</v>
      </c>
      <c r="K737" s="9">
        <v>-2.6131411</v>
      </c>
      <c r="L737" s="9">
        <v>-1.4355962</v>
      </c>
      <c r="M737" s="9">
        <v>-1.4355962</v>
      </c>
      <c r="N737" s="9">
        <v>39</v>
      </c>
      <c r="O737" s="9">
        <v>-0.39877671660205299</v>
      </c>
      <c r="P737">
        <v>0</v>
      </c>
      <c r="Q737" s="9">
        <v>56.524997999999997</v>
      </c>
      <c r="R737" s="9">
        <v>0</v>
      </c>
      <c r="S737" s="9">
        <v>7.0467445297368804E-4</v>
      </c>
      <c r="T737" s="9">
        <v>0</v>
      </c>
      <c r="U737" s="9">
        <v>218512367.512813</v>
      </c>
      <c r="V737" s="9">
        <v>672.08578302168405</v>
      </c>
      <c r="W737" s="9">
        <v>0.39877671660205299</v>
      </c>
      <c r="X737" s="9">
        <v>0</v>
      </c>
      <c r="Y737" s="9">
        <v>0.39877671660205299</v>
      </c>
      <c r="Z737" s="9">
        <v>0</v>
      </c>
      <c r="AA737" s="9">
        <v>0</v>
      </c>
      <c r="AB737" s="9">
        <v>4.6192830999999997E-3</v>
      </c>
      <c r="AC737" s="9">
        <v>676.47051999999996</v>
      </c>
      <c r="AQ737" s="9" t="e">
        <f>K737-#REF!</f>
        <v>#REF!</v>
      </c>
    </row>
    <row r="738" spans="1:43" x14ac:dyDescent="0.3">
      <c r="A738">
        <v>2</v>
      </c>
      <c r="B738">
        <v>0</v>
      </c>
      <c r="C738">
        <v>0</v>
      </c>
      <c r="D738">
        <v>0</v>
      </c>
      <c r="E738" s="9">
        <v>0</v>
      </c>
      <c r="F738" s="9">
        <v>0</v>
      </c>
      <c r="G738" s="9">
        <v>0</v>
      </c>
      <c r="H738" s="9">
        <v>673.08578299642204</v>
      </c>
      <c r="I738" s="9">
        <v>-1.7671018000000001</v>
      </c>
      <c r="J738" s="9">
        <v>-1.7662987999999999</v>
      </c>
      <c r="K738" s="9">
        <v>-2.3989916</v>
      </c>
      <c r="L738" s="9">
        <v>-1.438099</v>
      </c>
      <c r="M738" s="9">
        <v>-1.438099</v>
      </c>
      <c r="N738" s="9">
        <v>39</v>
      </c>
      <c r="O738" s="9">
        <v>-0.39947194513961298</v>
      </c>
      <c r="P738">
        <v>0</v>
      </c>
      <c r="Q738" s="9">
        <v>56.524997999999997</v>
      </c>
      <c r="R738" s="9">
        <v>0</v>
      </c>
      <c r="S738" s="9">
        <v>7.0590242265640597E-4</v>
      </c>
      <c r="T738" s="9">
        <v>0</v>
      </c>
      <c r="U738" s="9">
        <v>180124358.66433799</v>
      </c>
      <c r="V738" s="9">
        <v>673.08578299642204</v>
      </c>
      <c r="W738" s="9">
        <v>0.39947194513961298</v>
      </c>
      <c r="X738" s="9">
        <v>0</v>
      </c>
      <c r="Y738" s="9">
        <v>0.39947194513961298</v>
      </c>
      <c r="Z738" s="9">
        <v>0</v>
      </c>
      <c r="AA738" s="9">
        <v>0</v>
      </c>
      <c r="AB738" s="9">
        <v>4.2373361E-3</v>
      </c>
      <c r="AC738" s="9">
        <v>736.26715000000002</v>
      </c>
      <c r="AQ738" s="9" t="e">
        <f>K738-#REF!</f>
        <v>#REF!</v>
      </c>
    </row>
    <row r="739" spans="1:43" x14ac:dyDescent="0.3">
      <c r="A739">
        <v>2</v>
      </c>
      <c r="B739">
        <v>0</v>
      </c>
      <c r="C739">
        <v>0</v>
      </c>
      <c r="D739">
        <v>0</v>
      </c>
      <c r="E739" s="9">
        <v>0</v>
      </c>
      <c r="F739" s="9">
        <v>0</v>
      </c>
      <c r="G739" s="9">
        <v>0</v>
      </c>
      <c r="H739" s="9">
        <v>674.08578297116003</v>
      </c>
      <c r="I739" s="9">
        <v>-1.7669170999999999</v>
      </c>
      <c r="J739" s="9">
        <v>-1.7665671999999999</v>
      </c>
      <c r="K739" s="9">
        <v>-2.4495566000000002</v>
      </c>
      <c r="L739" s="9">
        <v>-1.4405532999999999</v>
      </c>
      <c r="M739" s="9">
        <v>-1.4405532999999999</v>
      </c>
      <c r="N739" s="9">
        <v>39</v>
      </c>
      <c r="O739" s="9">
        <v>-0.40015369417015001</v>
      </c>
      <c r="P739">
        <v>0</v>
      </c>
      <c r="Q739" s="9">
        <v>56.524997999999997</v>
      </c>
      <c r="R739" s="9">
        <v>0</v>
      </c>
      <c r="S739" s="9">
        <v>7.07106770470061E-4</v>
      </c>
      <c r="T739" s="9">
        <v>0</v>
      </c>
      <c r="U739" s="9">
        <v>186709881.16132</v>
      </c>
      <c r="V739" s="9">
        <v>674.08578297116003</v>
      </c>
      <c r="W739" s="9">
        <v>0.40015369417015001</v>
      </c>
      <c r="X739" s="9">
        <v>0</v>
      </c>
      <c r="Y739" s="9">
        <v>0.40015369417015001</v>
      </c>
      <c r="Z739" s="9">
        <v>0</v>
      </c>
      <c r="AA739" s="9">
        <v>0</v>
      </c>
      <c r="AB739" s="9">
        <v>4.3273065000000001E-3</v>
      </c>
      <c r="AC739" s="9">
        <v>721.17834000000005</v>
      </c>
      <c r="AQ739" s="9" t="e">
        <f>K739-#REF!</f>
        <v>#REF!</v>
      </c>
    </row>
    <row r="740" spans="1:43" x14ac:dyDescent="0.3">
      <c r="A740">
        <v>2</v>
      </c>
      <c r="B740">
        <v>0</v>
      </c>
      <c r="C740">
        <v>0</v>
      </c>
      <c r="D740">
        <v>0</v>
      </c>
      <c r="E740" s="9">
        <v>0</v>
      </c>
      <c r="F740" s="9">
        <v>0</v>
      </c>
      <c r="G740" s="9">
        <v>0</v>
      </c>
      <c r="H740" s="9">
        <v>675.08578294589802</v>
      </c>
      <c r="I740" s="9">
        <v>-1.7670726000000001</v>
      </c>
      <c r="J740" s="9">
        <v>-1.7678566</v>
      </c>
      <c r="K740" s="9">
        <v>-2.7572152999999999</v>
      </c>
      <c r="L740" s="9">
        <v>-1.4430666000000001</v>
      </c>
      <c r="M740" s="9">
        <v>-1.4430666000000001</v>
      </c>
      <c r="N740" s="9">
        <v>39</v>
      </c>
      <c r="O740" s="9">
        <v>-0.40085182559794102</v>
      </c>
      <c r="P740">
        <v>0</v>
      </c>
      <c r="Q740" s="9">
        <v>56.524997999999997</v>
      </c>
      <c r="R740" s="9">
        <v>0</v>
      </c>
      <c r="S740" s="9">
        <v>7.0834097473101802E-4</v>
      </c>
      <c r="T740" s="9">
        <v>0</v>
      </c>
      <c r="U740" s="9">
        <v>224563495.56063801</v>
      </c>
      <c r="V740" s="9">
        <v>675.08578294589802</v>
      </c>
      <c r="W740" s="9">
        <v>0.40085182559794102</v>
      </c>
      <c r="X740" s="9">
        <v>0</v>
      </c>
      <c r="Y740" s="9">
        <v>0.40085182559794102</v>
      </c>
      <c r="Z740" s="9">
        <v>0</v>
      </c>
      <c r="AA740" s="9">
        <v>0</v>
      </c>
      <c r="AB740" s="9">
        <v>4.8743611999999999E-3</v>
      </c>
      <c r="AC740" s="9">
        <v>641.17467999999997</v>
      </c>
      <c r="AQ740" s="9" t="e">
        <f>K740-#REF!</f>
        <v>#REF!</v>
      </c>
    </row>
    <row r="741" spans="1:43" x14ac:dyDescent="0.3">
      <c r="A741">
        <v>2</v>
      </c>
      <c r="B741">
        <v>0</v>
      </c>
      <c r="C741">
        <v>0</v>
      </c>
      <c r="D741">
        <v>0</v>
      </c>
      <c r="E741" s="9">
        <v>0</v>
      </c>
      <c r="F741" s="9">
        <v>0</v>
      </c>
      <c r="G741" s="9">
        <v>0</v>
      </c>
      <c r="H741" s="9">
        <v>676.08578292063601</v>
      </c>
      <c r="I741" s="9">
        <v>-1.7671167999999999</v>
      </c>
      <c r="J741" s="9">
        <v>-1.7675208</v>
      </c>
      <c r="K741" s="9">
        <v>-2.8283187999999999</v>
      </c>
      <c r="L741" s="9">
        <v>-1.4458141</v>
      </c>
      <c r="M741" s="9">
        <v>-1.4458141</v>
      </c>
      <c r="N741" s="9">
        <v>39</v>
      </c>
      <c r="O741" s="9">
        <v>-0.40161503818029098</v>
      </c>
      <c r="P741">
        <v>0</v>
      </c>
      <c r="Q741" s="9">
        <v>56.524997999999997</v>
      </c>
      <c r="R741" s="9">
        <v>0</v>
      </c>
      <c r="S741" s="9">
        <v>7.0968995430547004E-4</v>
      </c>
      <c r="T741" s="9">
        <v>0</v>
      </c>
      <c r="U741" s="9">
        <v>213817464.519122</v>
      </c>
      <c r="V741" s="9">
        <v>676.08578292063601</v>
      </c>
      <c r="W741" s="9">
        <v>0.40161503818029098</v>
      </c>
      <c r="X741" s="9">
        <v>0</v>
      </c>
      <c r="Y741" s="9">
        <v>0.40161503818029098</v>
      </c>
      <c r="Z741" s="9">
        <v>0</v>
      </c>
      <c r="AA741" s="9">
        <v>0</v>
      </c>
      <c r="AB741" s="9">
        <v>4.9991122999999997E-3</v>
      </c>
      <c r="AC741" s="9">
        <v>624.93688999999995</v>
      </c>
      <c r="AQ741" s="9" t="e">
        <f>K741-#REF!</f>
        <v>#REF!</v>
      </c>
    </row>
    <row r="742" spans="1:43" x14ac:dyDescent="0.3">
      <c r="A742">
        <v>2</v>
      </c>
      <c r="B742">
        <v>0</v>
      </c>
      <c r="C742">
        <v>0</v>
      </c>
      <c r="D742">
        <v>0</v>
      </c>
      <c r="E742" s="9">
        <v>0</v>
      </c>
      <c r="F742" s="9">
        <v>0</v>
      </c>
      <c r="G742" s="9">
        <v>0</v>
      </c>
      <c r="H742" s="9">
        <v>677.085782895374</v>
      </c>
      <c r="I742" s="9">
        <v>-1.7668811</v>
      </c>
      <c r="J742" s="9">
        <v>-1.7676523</v>
      </c>
      <c r="K742" s="9">
        <v>-2.4886522000000002</v>
      </c>
      <c r="L742" s="9">
        <v>-1.4484903</v>
      </c>
      <c r="M742" s="9">
        <v>-1.4484903</v>
      </c>
      <c r="N742" s="9">
        <v>39</v>
      </c>
      <c r="O742" s="9">
        <v>-0.40235841712821102</v>
      </c>
      <c r="P742">
        <v>0</v>
      </c>
      <c r="Q742" s="9">
        <v>56.524997999999997</v>
      </c>
      <c r="R742" s="9">
        <v>0</v>
      </c>
      <c r="S742" s="9">
        <v>7.1100397267023698E-4</v>
      </c>
      <c r="T742" s="9">
        <v>0</v>
      </c>
      <c r="U742" s="9">
        <v>218461296.87955001</v>
      </c>
      <c r="V742" s="9">
        <v>677.085782895374</v>
      </c>
      <c r="W742" s="9">
        <v>0.40235841712821102</v>
      </c>
      <c r="X742" s="9">
        <v>0</v>
      </c>
      <c r="Y742" s="9">
        <v>0.40235841712821102</v>
      </c>
      <c r="Z742" s="9">
        <v>0</v>
      </c>
      <c r="AA742" s="9">
        <v>0</v>
      </c>
      <c r="AB742" s="9">
        <v>4.3990718999999999E-3</v>
      </c>
      <c r="AC742" s="9">
        <v>710.28497000000004</v>
      </c>
      <c r="AQ742" s="9" t="e">
        <f>K742-#REF!</f>
        <v>#REF!</v>
      </c>
    </row>
    <row r="743" spans="1:43" x14ac:dyDescent="0.3">
      <c r="A743">
        <v>2</v>
      </c>
      <c r="B743">
        <v>0</v>
      </c>
      <c r="C743">
        <v>0</v>
      </c>
      <c r="D743">
        <v>0</v>
      </c>
      <c r="E743" s="9">
        <v>0</v>
      </c>
      <c r="F743" s="9">
        <v>0</v>
      </c>
      <c r="G743" s="9">
        <v>0</v>
      </c>
      <c r="H743" s="9">
        <v>678.08578287011096</v>
      </c>
      <c r="I743" s="9">
        <v>-1.7670218</v>
      </c>
      <c r="J743" s="9">
        <v>-1.7677400000000001</v>
      </c>
      <c r="K743" s="9">
        <v>-2.5804467</v>
      </c>
      <c r="L743" s="9">
        <v>-1.4511221999999999</v>
      </c>
      <c r="M743" s="9">
        <v>-1.4511221999999999</v>
      </c>
      <c r="N743" s="9">
        <v>39</v>
      </c>
      <c r="O743" s="9">
        <v>-0.40308949542226402</v>
      </c>
      <c r="P743">
        <v>0</v>
      </c>
      <c r="Q743" s="9">
        <v>56.524997999999997</v>
      </c>
      <c r="R743" s="9">
        <v>0</v>
      </c>
      <c r="S743" s="9">
        <v>7.1229633925330596E-4</v>
      </c>
      <c r="T743" s="9">
        <v>0</v>
      </c>
      <c r="U743" s="9">
        <v>221793148.415833</v>
      </c>
      <c r="V743" s="9">
        <v>678.08578287011096</v>
      </c>
      <c r="W743" s="9">
        <v>0.40308949542226402</v>
      </c>
      <c r="X743" s="9">
        <v>0</v>
      </c>
      <c r="Y743" s="9">
        <v>0.40308949542226402</v>
      </c>
      <c r="Z743" s="9">
        <v>0</v>
      </c>
      <c r="AA743" s="9">
        <v>0</v>
      </c>
      <c r="AB743" s="9">
        <v>4.5615587999999997E-3</v>
      </c>
      <c r="AC743" s="9">
        <v>685.05193999999995</v>
      </c>
      <c r="AQ743" s="9" t="e">
        <f>K743-#REF!</f>
        <v>#REF!</v>
      </c>
    </row>
    <row r="744" spans="1:43" x14ac:dyDescent="0.3">
      <c r="A744">
        <v>2</v>
      </c>
      <c r="B744">
        <v>0</v>
      </c>
      <c r="C744">
        <v>0</v>
      </c>
      <c r="D744">
        <v>0</v>
      </c>
      <c r="E744" s="9">
        <v>0</v>
      </c>
      <c r="F744" s="9">
        <v>0</v>
      </c>
      <c r="G744" s="9">
        <v>0</v>
      </c>
      <c r="H744" s="9">
        <v>679.08578284484895</v>
      </c>
      <c r="I744" s="9">
        <v>-1.7669436000000001</v>
      </c>
      <c r="J744" s="9">
        <v>-1.7676018</v>
      </c>
      <c r="K744" s="9">
        <v>-2.5260710999999998</v>
      </c>
      <c r="L744" s="9">
        <v>-1.4537773000000001</v>
      </c>
      <c r="M744" s="9">
        <v>-1.4537773000000001</v>
      </c>
      <c r="N744" s="9">
        <v>39</v>
      </c>
      <c r="O744" s="9">
        <v>-0.40382702610946303</v>
      </c>
      <c r="P744">
        <v>0</v>
      </c>
      <c r="Q744" s="9">
        <v>56.524997999999997</v>
      </c>
      <c r="R744" s="9">
        <v>0</v>
      </c>
      <c r="S744" s="9">
        <v>7.1360001853254995E-4</v>
      </c>
      <c r="T744" s="9">
        <v>0</v>
      </c>
      <c r="U744" s="9">
        <v>217603765.65524599</v>
      </c>
      <c r="V744" s="9">
        <v>679.08578284484895</v>
      </c>
      <c r="W744" s="9">
        <v>0.40382702610946303</v>
      </c>
      <c r="X744" s="9">
        <v>0</v>
      </c>
      <c r="Y744" s="9">
        <v>0.40382702610946303</v>
      </c>
      <c r="Z744" s="9">
        <v>0</v>
      </c>
      <c r="AA744" s="9">
        <v>0</v>
      </c>
      <c r="AB744" s="9">
        <v>4.4650877999999998E-3</v>
      </c>
      <c r="AC744" s="9">
        <v>699.74352999999996</v>
      </c>
      <c r="AQ744" s="9" t="e">
        <f>K744-#REF!</f>
        <v>#REF!</v>
      </c>
    </row>
    <row r="745" spans="1:43" x14ac:dyDescent="0.3">
      <c r="A745">
        <v>2</v>
      </c>
      <c r="B745">
        <v>0</v>
      </c>
      <c r="C745">
        <v>0</v>
      </c>
      <c r="D745">
        <v>0</v>
      </c>
      <c r="E745" s="9">
        <v>0</v>
      </c>
      <c r="F745" s="9">
        <v>0</v>
      </c>
      <c r="G745" s="9">
        <v>0</v>
      </c>
      <c r="H745" s="9">
        <v>680.08578281958705</v>
      </c>
      <c r="I745" s="9">
        <v>-1.7670319000000001</v>
      </c>
      <c r="J745" s="9">
        <v>-1.7678267999999999</v>
      </c>
      <c r="K745" s="9">
        <v>-2.6245720000000001</v>
      </c>
      <c r="L745" s="9">
        <v>-1.4564276</v>
      </c>
      <c r="M745" s="9">
        <v>-1.4564276</v>
      </c>
      <c r="N745" s="9">
        <v>39</v>
      </c>
      <c r="O745" s="9">
        <v>-0.40456320271729701</v>
      </c>
      <c r="P745">
        <v>0</v>
      </c>
      <c r="Q745" s="9">
        <v>56.524997999999997</v>
      </c>
      <c r="R745" s="9">
        <v>0</v>
      </c>
      <c r="S745" s="9">
        <v>7.1490146361005203E-4</v>
      </c>
      <c r="T745" s="9">
        <v>0</v>
      </c>
      <c r="U745" s="9">
        <v>225596418.26855299</v>
      </c>
      <c r="V745" s="9">
        <v>680.08578281958705</v>
      </c>
      <c r="W745" s="9">
        <v>0.40456320271729701</v>
      </c>
      <c r="X745" s="9">
        <v>0</v>
      </c>
      <c r="Y745" s="9">
        <v>0.40456320271729701</v>
      </c>
      <c r="Z745" s="9">
        <v>0</v>
      </c>
      <c r="AA745" s="9">
        <v>0</v>
      </c>
      <c r="AB745" s="9">
        <v>4.6397890000000001E-3</v>
      </c>
      <c r="AC745" s="9">
        <v>673.56763000000001</v>
      </c>
      <c r="AQ745" s="9" t="e">
        <f>K745-#REF!</f>
        <v>#REF!</v>
      </c>
    </row>
    <row r="746" spans="1:43" x14ac:dyDescent="0.3">
      <c r="A746">
        <v>2</v>
      </c>
      <c r="B746">
        <v>0</v>
      </c>
      <c r="C746">
        <v>0</v>
      </c>
      <c r="D746">
        <v>0</v>
      </c>
      <c r="E746" s="9">
        <v>0</v>
      </c>
      <c r="F746" s="9">
        <v>0</v>
      </c>
      <c r="G746" s="9">
        <v>0</v>
      </c>
      <c r="H746" s="9">
        <v>681.08578279432504</v>
      </c>
      <c r="I746" s="9">
        <v>-1.7670116</v>
      </c>
      <c r="J746" s="9">
        <v>-1.7677265</v>
      </c>
      <c r="K746" s="9">
        <v>-2.6645441000000001</v>
      </c>
      <c r="L746" s="9">
        <v>-1.4590538</v>
      </c>
      <c r="M746" s="9">
        <v>-1.4590538</v>
      </c>
      <c r="N746" s="9">
        <v>39</v>
      </c>
      <c r="O746" s="9">
        <v>-0.40529270670561601</v>
      </c>
      <c r="P746">
        <v>0</v>
      </c>
      <c r="Q746" s="9">
        <v>56.524997999999997</v>
      </c>
      <c r="R746" s="9">
        <v>0</v>
      </c>
      <c r="S746" s="9">
        <v>7.1619101061927697E-4</v>
      </c>
      <c r="T746" s="9">
        <v>0</v>
      </c>
      <c r="U746" s="9">
        <v>222547228.221986</v>
      </c>
      <c r="V746" s="9">
        <v>681.08578279432504</v>
      </c>
      <c r="W746" s="9">
        <v>0.40529270670561601</v>
      </c>
      <c r="X746" s="9">
        <v>0</v>
      </c>
      <c r="Y746" s="9">
        <v>0.40529270670561601</v>
      </c>
      <c r="Z746" s="9">
        <v>0</v>
      </c>
      <c r="AA746" s="9">
        <v>0</v>
      </c>
      <c r="AB746" s="9">
        <v>4.7101853000000001E-3</v>
      </c>
      <c r="AC746" s="9">
        <v>663.42553999999996</v>
      </c>
      <c r="AQ746" s="9" t="e">
        <f>K746-#REF!</f>
        <v>#REF!</v>
      </c>
    </row>
    <row r="747" spans="1:43" x14ac:dyDescent="0.3">
      <c r="A747">
        <v>2</v>
      </c>
      <c r="B747">
        <v>0</v>
      </c>
      <c r="C747">
        <v>0</v>
      </c>
      <c r="D747">
        <v>0</v>
      </c>
      <c r="E747" s="9">
        <v>0</v>
      </c>
      <c r="F747" s="9">
        <v>0</v>
      </c>
      <c r="G747" s="9">
        <v>0</v>
      </c>
      <c r="H747" s="9">
        <v>682.08578276906303</v>
      </c>
      <c r="I747" s="9">
        <v>-1.7669846</v>
      </c>
      <c r="J747" s="9">
        <v>-1.7661737</v>
      </c>
      <c r="K747" s="9">
        <v>-2.6119976</v>
      </c>
      <c r="L747" s="9">
        <v>-1.4616393000000001</v>
      </c>
      <c r="M747" s="9">
        <v>-1.4616393000000001</v>
      </c>
      <c r="N747" s="9">
        <v>39</v>
      </c>
      <c r="O747" s="9">
        <v>-0.40601089979801502</v>
      </c>
      <c r="P747">
        <v>0</v>
      </c>
      <c r="Q747" s="9">
        <v>56.524997999999997</v>
      </c>
      <c r="R747" s="9">
        <v>0</v>
      </c>
      <c r="S747" s="9">
        <v>7.1745948162916997E-4</v>
      </c>
      <c r="T747" s="9">
        <v>0</v>
      </c>
      <c r="U747" s="9">
        <v>180249601.100777</v>
      </c>
      <c r="V747" s="9">
        <v>682.08578276906303</v>
      </c>
      <c r="W747" s="9">
        <v>0.40601089979801502</v>
      </c>
      <c r="X747" s="9">
        <v>0</v>
      </c>
      <c r="Y747" s="9">
        <v>0.40601089979801502</v>
      </c>
      <c r="Z747" s="9">
        <v>0</v>
      </c>
      <c r="AA747" s="9">
        <v>0</v>
      </c>
      <c r="AB747" s="9">
        <v>4.6132415999999999E-3</v>
      </c>
      <c r="AC747" s="9">
        <v>676.17737</v>
      </c>
      <c r="AQ747" s="9" t="e">
        <f>K747-#REF!</f>
        <v>#REF!</v>
      </c>
    </row>
    <row r="748" spans="1:43" x14ac:dyDescent="0.3">
      <c r="A748">
        <v>2</v>
      </c>
      <c r="B748">
        <v>0</v>
      </c>
      <c r="C748">
        <v>0</v>
      </c>
      <c r="D748">
        <v>0</v>
      </c>
      <c r="E748" s="9">
        <v>0</v>
      </c>
      <c r="F748" s="9">
        <v>0</v>
      </c>
      <c r="G748" s="9">
        <v>0</v>
      </c>
      <c r="H748" s="9">
        <v>683.08578274380102</v>
      </c>
      <c r="I748" s="9">
        <v>-1.7671233</v>
      </c>
      <c r="J748" s="9">
        <v>-1.7676909999999999</v>
      </c>
      <c r="K748" s="9">
        <v>-2.4692949999999998</v>
      </c>
      <c r="L748" s="9">
        <v>-1.4642066</v>
      </c>
      <c r="M748" s="9">
        <v>-1.4642066</v>
      </c>
      <c r="N748" s="9">
        <v>39</v>
      </c>
      <c r="O748" s="9">
        <v>-0.406724034315049</v>
      </c>
      <c r="P748">
        <v>0</v>
      </c>
      <c r="Q748" s="9">
        <v>56.524997999999997</v>
      </c>
      <c r="R748" s="9">
        <v>0</v>
      </c>
      <c r="S748" s="9">
        <v>7.1872008654468304E-4</v>
      </c>
      <c r="T748" s="9">
        <v>0</v>
      </c>
      <c r="U748" s="9">
        <v>222129569.707405</v>
      </c>
      <c r="V748" s="9">
        <v>683.08578274380102</v>
      </c>
      <c r="W748" s="9">
        <v>0.406724034315049</v>
      </c>
      <c r="X748" s="9">
        <v>0</v>
      </c>
      <c r="Y748" s="9">
        <v>0.406724034315049</v>
      </c>
      <c r="Z748" s="9">
        <v>0</v>
      </c>
      <c r="AA748" s="9">
        <v>0</v>
      </c>
      <c r="AB748" s="9">
        <v>4.3649505999999996E-3</v>
      </c>
      <c r="AC748" s="9">
        <v>715.86870999999996</v>
      </c>
      <c r="AQ748" s="9" t="e">
        <f>K748-#REF!</f>
        <v>#REF!</v>
      </c>
    </row>
    <row r="749" spans="1:43" x14ac:dyDescent="0.3">
      <c r="A749">
        <v>2</v>
      </c>
      <c r="B749">
        <v>0</v>
      </c>
      <c r="C749">
        <v>0</v>
      </c>
      <c r="D749">
        <v>0</v>
      </c>
      <c r="E749" s="9">
        <v>0</v>
      </c>
      <c r="F749" s="9">
        <v>0</v>
      </c>
      <c r="G749" s="9">
        <v>0</v>
      </c>
      <c r="H749" s="9">
        <v>684.08578271853901</v>
      </c>
      <c r="I749" s="9">
        <v>-1.7670889000000001</v>
      </c>
      <c r="J749" s="9">
        <v>-1.7673129999999999</v>
      </c>
      <c r="K749" s="9">
        <v>-2.4798501000000002</v>
      </c>
      <c r="L749" s="9">
        <v>-1.4667645</v>
      </c>
      <c r="M749" s="9">
        <v>-1.4667645</v>
      </c>
      <c r="N749" s="9">
        <v>39</v>
      </c>
      <c r="O749" s="9">
        <v>-0.40743456901609199</v>
      </c>
      <c r="P749">
        <v>0</v>
      </c>
      <c r="Q749" s="9">
        <v>56.524997999999997</v>
      </c>
      <c r="R749" s="9">
        <v>0</v>
      </c>
      <c r="S749" s="9">
        <v>7.1997579862723398E-4</v>
      </c>
      <c r="T749" s="9">
        <v>0</v>
      </c>
      <c r="U749" s="9">
        <v>210449012.86986899</v>
      </c>
      <c r="V749" s="9">
        <v>684.08578271853901</v>
      </c>
      <c r="W749" s="9">
        <v>0.40743456901609199</v>
      </c>
      <c r="X749" s="9">
        <v>0</v>
      </c>
      <c r="Y749" s="9">
        <v>0.40743456901609199</v>
      </c>
      <c r="Z749" s="9">
        <v>0</v>
      </c>
      <c r="AA749" s="9">
        <v>0</v>
      </c>
      <c r="AB749" s="9">
        <v>4.3826713E-3</v>
      </c>
      <c r="AC749" s="9">
        <v>712.66931</v>
      </c>
      <c r="AQ749" s="9" t="e">
        <f>K749-#REF!</f>
        <v>#REF!</v>
      </c>
    </row>
    <row r="750" spans="1:43" x14ac:dyDescent="0.3">
      <c r="A750">
        <v>2</v>
      </c>
      <c r="B750">
        <v>0</v>
      </c>
      <c r="C750">
        <v>0</v>
      </c>
      <c r="D750">
        <v>0</v>
      </c>
      <c r="E750" s="9">
        <v>0</v>
      </c>
      <c r="F750" s="9">
        <v>0</v>
      </c>
      <c r="G750" s="9">
        <v>0</v>
      </c>
      <c r="H750" s="9">
        <v>685.085782693277</v>
      </c>
      <c r="I750" s="9">
        <v>-1.7668444000000001</v>
      </c>
      <c r="J750" s="9">
        <v>-1.7661282</v>
      </c>
      <c r="K750" s="9">
        <v>-2.4638460000000002</v>
      </c>
      <c r="L750" s="9">
        <v>-1.4693061999999999</v>
      </c>
      <c r="M750" s="9">
        <v>-1.4693061999999999</v>
      </c>
      <c r="N750" s="9">
        <v>39</v>
      </c>
      <c r="O750" s="9">
        <v>-0.40814063114209298</v>
      </c>
      <c r="P750">
        <v>0</v>
      </c>
      <c r="Q750" s="9">
        <v>56.524997999999997</v>
      </c>
      <c r="R750" s="9">
        <v>0</v>
      </c>
      <c r="S750" s="9">
        <v>7.2122277366188704E-4</v>
      </c>
      <c r="T750" s="9">
        <v>0</v>
      </c>
      <c r="U750" s="9">
        <v>180183237.31722799</v>
      </c>
      <c r="V750" s="9">
        <v>685.085782693277</v>
      </c>
      <c r="W750" s="9">
        <v>0.40814063114209298</v>
      </c>
      <c r="X750" s="9">
        <v>0</v>
      </c>
      <c r="Y750" s="9">
        <v>0.40814063114209298</v>
      </c>
      <c r="Z750" s="9">
        <v>0</v>
      </c>
      <c r="AA750" s="9">
        <v>0</v>
      </c>
      <c r="AB750" s="9">
        <v>4.3514677999999998E-3</v>
      </c>
      <c r="AC750" s="9">
        <v>716.81763000000001</v>
      </c>
      <c r="AQ750" s="9" t="e">
        <f>K750-#REF!</f>
        <v>#REF!</v>
      </c>
    </row>
    <row r="751" spans="1:43" x14ac:dyDescent="0.3">
      <c r="A751">
        <v>2</v>
      </c>
      <c r="B751">
        <v>0</v>
      </c>
      <c r="C751">
        <v>0</v>
      </c>
      <c r="D751">
        <v>0</v>
      </c>
      <c r="E751" s="9">
        <v>0</v>
      </c>
      <c r="F751" s="9">
        <v>0</v>
      </c>
      <c r="G751" s="9">
        <v>0</v>
      </c>
      <c r="H751" s="9">
        <v>686.08578266801396</v>
      </c>
      <c r="I751" s="9">
        <v>-1.7670227000000001</v>
      </c>
      <c r="J751" s="9">
        <v>-1.7679644999999999</v>
      </c>
      <c r="K751" s="9">
        <v>-2.4901004000000002</v>
      </c>
      <c r="L751" s="9">
        <v>-1.4718726</v>
      </c>
      <c r="M751" s="9">
        <v>-1.4718726</v>
      </c>
      <c r="N751" s="9">
        <v>39</v>
      </c>
      <c r="O751" s="9">
        <v>-0.40885347915534798</v>
      </c>
      <c r="P751">
        <v>0</v>
      </c>
      <c r="Q751" s="9">
        <v>56.524997999999997</v>
      </c>
      <c r="R751" s="9">
        <v>0</v>
      </c>
      <c r="S751" s="9">
        <v>7.2248310524541004E-4</v>
      </c>
      <c r="T751" s="9">
        <v>0</v>
      </c>
      <c r="U751" s="9">
        <v>232957144.91902801</v>
      </c>
      <c r="V751" s="9">
        <v>686.08578266801396</v>
      </c>
      <c r="W751" s="9">
        <v>0.40885347915534798</v>
      </c>
      <c r="X751" s="9">
        <v>0</v>
      </c>
      <c r="Y751" s="9">
        <v>0.40885347915534798</v>
      </c>
      <c r="Z751" s="9">
        <v>0</v>
      </c>
      <c r="AA751" s="9">
        <v>0</v>
      </c>
      <c r="AB751" s="9">
        <v>4.4024088000000003E-3</v>
      </c>
      <c r="AC751" s="9">
        <v>709.99725000000001</v>
      </c>
      <c r="AQ751" s="9" t="e">
        <f>K751-#REF!</f>
        <v>#REF!</v>
      </c>
    </row>
    <row r="752" spans="1:43" x14ac:dyDescent="0.3">
      <c r="A752">
        <v>2</v>
      </c>
      <c r="B752">
        <v>0</v>
      </c>
      <c r="C752">
        <v>0</v>
      </c>
      <c r="D752">
        <v>0</v>
      </c>
      <c r="E752" s="9">
        <v>0</v>
      </c>
      <c r="F752" s="9">
        <v>0</v>
      </c>
      <c r="G752" s="9">
        <v>0</v>
      </c>
      <c r="H752" s="9">
        <v>687.08578264275195</v>
      </c>
      <c r="I752" s="9">
        <v>-1.7668413000000001</v>
      </c>
      <c r="J752" s="9">
        <v>-1.7667761</v>
      </c>
      <c r="K752" s="9">
        <v>-2.6223621000000001</v>
      </c>
      <c r="L752" s="9">
        <v>-1.4744227999999999</v>
      </c>
      <c r="M752" s="9">
        <v>-1.4744227999999999</v>
      </c>
      <c r="N752" s="9">
        <v>39</v>
      </c>
      <c r="O752" s="9">
        <v>-0.40956188068799798</v>
      </c>
      <c r="P752">
        <v>0</v>
      </c>
      <c r="Q752" s="9">
        <v>56.524997999999997</v>
      </c>
      <c r="R752" s="9">
        <v>0</v>
      </c>
      <c r="S752" s="9">
        <v>7.2373469154965995E-4</v>
      </c>
      <c r="T752" s="9">
        <v>0</v>
      </c>
      <c r="U752" s="9">
        <v>196416621.37214199</v>
      </c>
      <c r="V752" s="9">
        <v>687.08578264275195</v>
      </c>
      <c r="W752" s="9">
        <v>0.40956188068799798</v>
      </c>
      <c r="X752" s="9">
        <v>0</v>
      </c>
      <c r="Y752" s="9">
        <v>0.40956188068799798</v>
      </c>
      <c r="Z752" s="9">
        <v>0</v>
      </c>
      <c r="AA752" s="9">
        <v>0</v>
      </c>
      <c r="AB752" s="9">
        <v>4.6331267999999998E-3</v>
      </c>
      <c r="AC752" s="9">
        <v>673.73461999999995</v>
      </c>
      <c r="AQ752" s="9" t="e">
        <f>K752-#REF!</f>
        <v>#REF!</v>
      </c>
    </row>
    <row r="753" spans="1:43" x14ac:dyDescent="0.3">
      <c r="A753">
        <v>2</v>
      </c>
      <c r="B753">
        <v>0</v>
      </c>
      <c r="C753">
        <v>0</v>
      </c>
      <c r="D753">
        <v>0</v>
      </c>
      <c r="E753" s="9">
        <v>0</v>
      </c>
      <c r="F753" s="9">
        <v>0</v>
      </c>
      <c r="G753" s="9">
        <v>0</v>
      </c>
      <c r="H753" s="9">
        <v>688.08578261749005</v>
      </c>
      <c r="I753" s="9">
        <v>-1.7670882999999999</v>
      </c>
      <c r="J753" s="9">
        <v>-1.7672943999999999</v>
      </c>
      <c r="K753" s="9">
        <v>-2.424598</v>
      </c>
      <c r="L753" s="9">
        <v>-1.4769330000000001</v>
      </c>
      <c r="M753" s="9">
        <v>-1.4769330000000001</v>
      </c>
      <c r="N753" s="9">
        <v>39</v>
      </c>
      <c r="O753" s="9">
        <v>-0.41025916616539798</v>
      </c>
      <c r="P753">
        <v>0</v>
      </c>
      <c r="Q753" s="9">
        <v>56.524997999999997</v>
      </c>
      <c r="R753" s="9">
        <v>0</v>
      </c>
      <c r="S753" s="9">
        <v>7.2496698176216902E-4</v>
      </c>
      <c r="T753" s="9">
        <v>0</v>
      </c>
      <c r="U753" s="9">
        <v>211344068.167687</v>
      </c>
      <c r="V753" s="9">
        <v>688.08578261749005</v>
      </c>
      <c r="W753" s="9">
        <v>0.41025916616539798</v>
      </c>
      <c r="X753" s="9">
        <v>0</v>
      </c>
      <c r="Y753" s="9">
        <v>0.41025916616539798</v>
      </c>
      <c r="Z753" s="9">
        <v>0</v>
      </c>
      <c r="AA753" s="9">
        <v>0</v>
      </c>
      <c r="AB753" s="9">
        <v>4.2849784000000002E-3</v>
      </c>
      <c r="AC753" s="9">
        <v>728.90204000000006</v>
      </c>
      <c r="AQ753" s="9" t="e">
        <f>K753-#REF!</f>
        <v>#REF!</v>
      </c>
    </row>
    <row r="754" spans="1:43" x14ac:dyDescent="0.3">
      <c r="A754">
        <v>2</v>
      </c>
      <c r="B754">
        <v>0</v>
      </c>
      <c r="C754">
        <v>0</v>
      </c>
      <c r="D754">
        <v>0</v>
      </c>
      <c r="E754" s="9">
        <v>0</v>
      </c>
      <c r="F754" s="9">
        <v>0</v>
      </c>
      <c r="G754" s="9">
        <v>0</v>
      </c>
      <c r="H754" s="9">
        <v>689.08578259222804</v>
      </c>
      <c r="I754" s="9">
        <v>-1.7668788</v>
      </c>
      <c r="J754" s="9">
        <v>-1.7658621999999999</v>
      </c>
      <c r="K754" s="9">
        <v>-2.4290183000000001</v>
      </c>
      <c r="L754" s="9">
        <v>-1.4794238</v>
      </c>
      <c r="M754" s="9">
        <v>-1.4794238</v>
      </c>
      <c r="N754" s="9">
        <v>39</v>
      </c>
      <c r="O754" s="9">
        <v>-0.41095105240052898</v>
      </c>
      <c r="P754">
        <v>0</v>
      </c>
      <c r="Q754" s="9">
        <v>56.524997999999997</v>
      </c>
      <c r="R754" s="9">
        <v>0</v>
      </c>
      <c r="S754" s="9">
        <v>7.2618874205369899E-4</v>
      </c>
      <c r="T754" s="9">
        <v>0</v>
      </c>
      <c r="U754" s="9">
        <v>175693785.44639799</v>
      </c>
      <c r="V754" s="9">
        <v>689.08578259222804</v>
      </c>
      <c r="W754" s="9">
        <v>0.41095105240052898</v>
      </c>
      <c r="X754" s="9">
        <v>0</v>
      </c>
      <c r="Y754" s="9">
        <v>0.41095105240052898</v>
      </c>
      <c r="Z754" s="9">
        <v>0</v>
      </c>
      <c r="AA754" s="9">
        <v>0</v>
      </c>
      <c r="AB754" s="9">
        <v>4.2893117999999999E-3</v>
      </c>
      <c r="AC754" s="9">
        <v>726.98595999999998</v>
      </c>
      <c r="AQ754" s="9" t="e">
        <f>K754-#REF!</f>
        <v>#REF!</v>
      </c>
    </row>
    <row r="755" spans="1:43" x14ac:dyDescent="0.3">
      <c r="A755">
        <v>2</v>
      </c>
      <c r="B755">
        <v>0</v>
      </c>
      <c r="C755">
        <v>0</v>
      </c>
      <c r="D755">
        <v>0</v>
      </c>
      <c r="E755" s="9">
        <v>0</v>
      </c>
      <c r="F755" s="9">
        <v>0</v>
      </c>
      <c r="G755" s="9">
        <v>0</v>
      </c>
      <c r="H755" s="9">
        <v>690.08578256696603</v>
      </c>
      <c r="I755" s="9">
        <v>-1.7670231000000001</v>
      </c>
      <c r="J755" s="9">
        <v>-1.7664822</v>
      </c>
      <c r="K755" s="9">
        <v>-2.3948762000000001</v>
      </c>
      <c r="L755" s="9">
        <v>-1.4818879</v>
      </c>
      <c r="M755" s="9">
        <v>-1.4818879</v>
      </c>
      <c r="N755" s="9">
        <v>39</v>
      </c>
      <c r="O755" s="9">
        <v>-0.41163553073206799</v>
      </c>
      <c r="P755">
        <v>0</v>
      </c>
      <c r="Q755" s="9">
        <v>56.524997999999997</v>
      </c>
      <c r="R755" s="9">
        <v>0</v>
      </c>
      <c r="S755" s="9">
        <v>7.2739788698569796E-4</v>
      </c>
      <c r="T755" s="9">
        <v>0</v>
      </c>
      <c r="U755" s="9">
        <v>189974429.31549999</v>
      </c>
      <c r="V755" s="9">
        <v>690.08578256696603</v>
      </c>
      <c r="W755" s="9">
        <v>0.41163553073206799</v>
      </c>
      <c r="X755" s="9">
        <v>0</v>
      </c>
      <c r="Y755" s="9">
        <v>0.41163553073206799</v>
      </c>
      <c r="Z755" s="9">
        <v>0</v>
      </c>
      <c r="AA755" s="9">
        <v>0</v>
      </c>
      <c r="AB755" s="9">
        <v>4.2305062999999999E-3</v>
      </c>
      <c r="AC755" s="9">
        <v>737.60901000000001</v>
      </c>
      <c r="AQ755" s="9" t="e">
        <f>K755-#REF!</f>
        <v>#REF!</v>
      </c>
    </row>
    <row r="756" spans="1:43" x14ac:dyDescent="0.3">
      <c r="A756">
        <v>2</v>
      </c>
      <c r="B756">
        <v>0</v>
      </c>
      <c r="C756">
        <v>0</v>
      </c>
      <c r="D756">
        <v>0</v>
      </c>
      <c r="E756" s="9">
        <v>0</v>
      </c>
      <c r="F756" s="9">
        <v>0</v>
      </c>
      <c r="G756" s="9">
        <v>0</v>
      </c>
      <c r="H756" s="9">
        <v>691.08578254170402</v>
      </c>
      <c r="I756" s="9">
        <v>-1.7670615000000001</v>
      </c>
      <c r="J756" s="9">
        <v>-1.7665819</v>
      </c>
      <c r="K756" s="9">
        <v>-2.4366390999999998</v>
      </c>
      <c r="L756" s="9">
        <v>-1.4843402000000001</v>
      </c>
      <c r="M756" s="9">
        <v>-1.4843402000000001</v>
      </c>
      <c r="N756" s="9">
        <v>39</v>
      </c>
      <c r="O756" s="9">
        <v>-0.41231671030221301</v>
      </c>
      <c r="P756">
        <v>0</v>
      </c>
      <c r="Q756" s="9">
        <v>56.524997999999997</v>
      </c>
      <c r="R756" s="9">
        <v>0</v>
      </c>
      <c r="S756" s="9">
        <v>7.2860125032878597E-4</v>
      </c>
      <c r="T756" s="9">
        <v>0</v>
      </c>
      <c r="U756" s="9">
        <v>192751400.43142101</v>
      </c>
      <c r="V756" s="9">
        <v>691.08578254170402</v>
      </c>
      <c r="W756" s="9">
        <v>0.41231671030221301</v>
      </c>
      <c r="X756" s="9">
        <v>0</v>
      </c>
      <c r="Y756" s="9">
        <v>0.41231671030221301</v>
      </c>
      <c r="Z756" s="9">
        <v>0</v>
      </c>
      <c r="AA756" s="9">
        <v>0</v>
      </c>
      <c r="AB756" s="9">
        <v>4.3045226000000001E-3</v>
      </c>
      <c r="AC756" s="9">
        <v>725.00762999999995</v>
      </c>
      <c r="AQ756" s="9" t="e">
        <f>K756-#REF!</f>
        <v>#REF!</v>
      </c>
    </row>
    <row r="757" spans="1:43" x14ac:dyDescent="0.3">
      <c r="A757">
        <v>2</v>
      </c>
      <c r="B757">
        <v>0</v>
      </c>
      <c r="C757">
        <v>0</v>
      </c>
      <c r="D757">
        <v>0</v>
      </c>
      <c r="E757" s="9">
        <v>0</v>
      </c>
      <c r="F757" s="9">
        <v>0</v>
      </c>
      <c r="G757" s="9">
        <v>0</v>
      </c>
      <c r="H757" s="9">
        <v>692.08578251644201</v>
      </c>
      <c r="I757" s="9">
        <v>-1.7670418999999999</v>
      </c>
      <c r="J757" s="9">
        <v>-1.7669805999999999</v>
      </c>
      <c r="K757" s="9">
        <v>-2.3938096</v>
      </c>
      <c r="L757" s="9">
        <v>-1.486812</v>
      </c>
      <c r="M757" s="9">
        <v>-1.486812</v>
      </c>
      <c r="N757" s="9">
        <v>39</v>
      </c>
      <c r="O757" s="9">
        <v>-0.41300334172576603</v>
      </c>
      <c r="P757">
        <v>0</v>
      </c>
      <c r="Q757" s="9">
        <v>56.524997999999997</v>
      </c>
      <c r="R757" s="9">
        <v>0</v>
      </c>
      <c r="S757" s="9">
        <v>7.2981448114190297E-4</v>
      </c>
      <c r="T757" s="9">
        <v>0</v>
      </c>
      <c r="U757" s="9">
        <v>203615817.59785399</v>
      </c>
      <c r="V757" s="9">
        <v>692.08578251644201</v>
      </c>
      <c r="W757" s="9">
        <v>0.41300334172576603</v>
      </c>
      <c r="X757" s="9">
        <v>0</v>
      </c>
      <c r="Y757" s="9">
        <v>0.41300334172576603</v>
      </c>
      <c r="Z757" s="9">
        <v>0</v>
      </c>
      <c r="AA757" s="9">
        <v>0</v>
      </c>
      <c r="AB757" s="9">
        <v>4.2298151999999997E-3</v>
      </c>
      <c r="AC757" s="9">
        <v>738.14586999999995</v>
      </c>
      <c r="AQ757" s="9" t="e">
        <f>K757-#REF!</f>
        <v>#REF!</v>
      </c>
    </row>
    <row r="758" spans="1:43" x14ac:dyDescent="0.3">
      <c r="A758">
        <v>2</v>
      </c>
      <c r="B758">
        <v>0</v>
      </c>
      <c r="C758">
        <v>0</v>
      </c>
      <c r="D758">
        <v>0</v>
      </c>
      <c r="E758" s="9">
        <v>0</v>
      </c>
      <c r="F758" s="9">
        <v>0</v>
      </c>
      <c r="G758" s="9">
        <v>0</v>
      </c>
      <c r="H758" s="9">
        <v>693.08578249118</v>
      </c>
      <c r="I758" s="9">
        <v>-1.7670174000000001</v>
      </c>
      <c r="J758" s="9">
        <v>-1.7658780000000001</v>
      </c>
      <c r="K758" s="9">
        <v>-2.5670719000000002</v>
      </c>
      <c r="L758" s="9">
        <v>-1.4892354000000001</v>
      </c>
      <c r="M758" s="9">
        <v>-1.4892354000000001</v>
      </c>
      <c r="N758" s="9">
        <v>39</v>
      </c>
      <c r="O758" s="9">
        <v>-0.413676505713721</v>
      </c>
      <c r="P758">
        <v>0</v>
      </c>
      <c r="Q758" s="9">
        <v>56.524997999999997</v>
      </c>
      <c r="R758" s="9">
        <v>0</v>
      </c>
      <c r="S758" s="9">
        <v>7.3100321409350999E-4</v>
      </c>
      <c r="T758" s="9">
        <v>0</v>
      </c>
      <c r="U758" s="9">
        <v>177190119.182908</v>
      </c>
      <c r="V758" s="9">
        <v>693.08578249118</v>
      </c>
      <c r="W758" s="9">
        <v>0.413676505713721</v>
      </c>
      <c r="X758" s="9">
        <v>0</v>
      </c>
      <c r="Y758" s="9">
        <v>0.413676505713721</v>
      </c>
      <c r="Z758" s="9">
        <v>0</v>
      </c>
      <c r="AA758" s="9">
        <v>0</v>
      </c>
      <c r="AB758" s="9">
        <v>4.5331358E-3</v>
      </c>
      <c r="AC758" s="9">
        <v>687.89580999999998</v>
      </c>
      <c r="AQ758" s="9" t="e">
        <f>K758-#REF!</f>
        <v>#REF!</v>
      </c>
    </row>
    <row r="759" spans="1:43" x14ac:dyDescent="0.3">
      <c r="A759">
        <v>2</v>
      </c>
      <c r="B759">
        <v>0</v>
      </c>
      <c r="C759">
        <v>0</v>
      </c>
      <c r="D759">
        <v>0</v>
      </c>
      <c r="E759" s="9">
        <v>0</v>
      </c>
      <c r="F759" s="9">
        <v>0</v>
      </c>
      <c r="G759" s="9">
        <v>0</v>
      </c>
      <c r="H759" s="9">
        <v>694.08578246591696</v>
      </c>
      <c r="I759" s="9">
        <v>-1.7671568</v>
      </c>
      <c r="J759" s="9">
        <v>-1.7673037</v>
      </c>
      <c r="K759" s="9">
        <v>-2.5360928</v>
      </c>
      <c r="L759" s="9">
        <v>-1.4916773999999999</v>
      </c>
      <c r="M759" s="9">
        <v>-1.4916773999999999</v>
      </c>
      <c r="N759" s="9">
        <v>39</v>
      </c>
      <c r="O759" s="9">
        <v>-0.414354847993539</v>
      </c>
      <c r="P759">
        <v>0</v>
      </c>
      <c r="Q759" s="9">
        <v>56.524997999999997</v>
      </c>
      <c r="R759" s="9">
        <v>0</v>
      </c>
      <c r="S759" s="9">
        <v>7.3220203623424796E-4</v>
      </c>
      <c r="T759" s="9">
        <v>0</v>
      </c>
      <c r="U759" s="9">
        <v>213738340.62897301</v>
      </c>
      <c r="V759" s="9">
        <v>694.08578246591696</v>
      </c>
      <c r="W759" s="9">
        <v>0.414354847993539</v>
      </c>
      <c r="X759" s="9">
        <v>0</v>
      </c>
      <c r="Y759" s="9">
        <v>0.414354847993539</v>
      </c>
      <c r="Z759" s="9">
        <v>0</v>
      </c>
      <c r="AA759" s="9">
        <v>0</v>
      </c>
      <c r="AB759" s="9">
        <v>4.4820462E-3</v>
      </c>
      <c r="AC759" s="9">
        <v>696.86084000000005</v>
      </c>
      <c r="AQ759" s="9" t="e">
        <f>K759-#REF!</f>
        <v>#REF!</v>
      </c>
    </row>
    <row r="760" spans="1:43" x14ac:dyDescent="0.3">
      <c r="A760">
        <v>2</v>
      </c>
      <c r="B760">
        <v>0</v>
      </c>
      <c r="C760">
        <v>0</v>
      </c>
      <c r="D760">
        <v>0</v>
      </c>
      <c r="E760" s="9">
        <v>0</v>
      </c>
      <c r="F760" s="9">
        <v>0</v>
      </c>
      <c r="G760" s="9">
        <v>0</v>
      </c>
      <c r="H760" s="9">
        <v>695.08578244065495</v>
      </c>
      <c r="I760" s="9">
        <v>-1.7669181</v>
      </c>
      <c r="J760" s="9">
        <v>-1.7679673</v>
      </c>
      <c r="K760" s="9">
        <v>-2.3616107</v>
      </c>
      <c r="L760" s="9">
        <v>-1.4941001</v>
      </c>
      <c r="M760" s="9">
        <v>-1.4941001</v>
      </c>
      <c r="N760" s="9">
        <v>39</v>
      </c>
      <c r="O760" s="9">
        <v>-0.41502780977942499</v>
      </c>
      <c r="P760">
        <v>0</v>
      </c>
      <c r="Q760" s="9">
        <v>56.524997999999997</v>
      </c>
      <c r="R760" s="9">
        <v>0</v>
      </c>
      <c r="S760" s="9">
        <v>7.3339182442737198E-4</v>
      </c>
      <c r="T760" s="9">
        <v>0</v>
      </c>
      <c r="U760" s="9">
        <v>236582293.81084999</v>
      </c>
      <c r="V760" s="9">
        <v>695.08578244065495</v>
      </c>
      <c r="W760" s="9">
        <v>0.41502780977942499</v>
      </c>
      <c r="X760" s="9">
        <v>0</v>
      </c>
      <c r="Y760" s="9">
        <v>0.41502780977942499</v>
      </c>
      <c r="Z760" s="9">
        <v>0</v>
      </c>
      <c r="AA760" s="9">
        <v>0</v>
      </c>
      <c r="AB760" s="9">
        <v>4.1752504000000003E-3</v>
      </c>
      <c r="AC760" s="9">
        <v>748.62780999999995</v>
      </c>
      <c r="AQ760" s="9" t="e">
        <f>K760-#REF!</f>
        <v>#REF!</v>
      </c>
    </row>
    <row r="761" spans="1:43" x14ac:dyDescent="0.3">
      <c r="A761">
        <v>2</v>
      </c>
      <c r="B761">
        <v>0</v>
      </c>
      <c r="C761">
        <v>0</v>
      </c>
      <c r="D761">
        <v>0</v>
      </c>
      <c r="E761" s="9">
        <v>0</v>
      </c>
      <c r="F761" s="9">
        <v>0</v>
      </c>
      <c r="G761" s="9">
        <v>0</v>
      </c>
      <c r="H761" s="9">
        <v>696.08578241539306</v>
      </c>
      <c r="I761" s="9">
        <v>-1.7670678</v>
      </c>
      <c r="J761" s="9">
        <v>-1.7681997</v>
      </c>
      <c r="K761" s="9">
        <v>-2.3454541999999998</v>
      </c>
      <c r="L761" s="9">
        <v>-1.4965101000000001</v>
      </c>
      <c r="M761" s="9">
        <v>-1.4965101000000001</v>
      </c>
      <c r="N761" s="9">
        <v>39</v>
      </c>
      <c r="O761" s="9">
        <v>-0.41569725737566998</v>
      </c>
      <c r="P761">
        <v>0</v>
      </c>
      <c r="Q761" s="9">
        <v>56.524997999999997</v>
      </c>
      <c r="R761" s="9">
        <v>0</v>
      </c>
      <c r="S761" s="9">
        <v>7.3457556250590503E-4</v>
      </c>
      <c r="T761" s="9">
        <v>0</v>
      </c>
      <c r="U761" s="9">
        <v>246014674.682107</v>
      </c>
      <c r="V761" s="9">
        <v>696.08578241539306</v>
      </c>
      <c r="W761" s="9">
        <v>0.41569725737566998</v>
      </c>
      <c r="X761" s="9">
        <v>0</v>
      </c>
      <c r="Y761" s="9">
        <v>0.41569725737566998</v>
      </c>
      <c r="Z761" s="9">
        <v>0</v>
      </c>
      <c r="AA761" s="9">
        <v>0</v>
      </c>
      <c r="AB761" s="9">
        <v>4.1472315999999997E-3</v>
      </c>
      <c r="AC761" s="9">
        <v>753.88367000000005</v>
      </c>
      <c r="AQ761" s="9" t="e">
        <f>K761-#REF!</f>
        <v>#REF!</v>
      </c>
    </row>
    <row r="762" spans="1:43" x14ac:dyDescent="0.3">
      <c r="A762">
        <v>2</v>
      </c>
      <c r="B762">
        <v>0</v>
      </c>
      <c r="C762">
        <v>0</v>
      </c>
      <c r="D762">
        <v>0</v>
      </c>
      <c r="E762" s="9">
        <v>0</v>
      </c>
      <c r="F762" s="9">
        <v>0</v>
      </c>
      <c r="G762" s="9">
        <v>0</v>
      </c>
      <c r="H762" s="9">
        <v>697.08578239013104</v>
      </c>
      <c r="I762" s="9">
        <v>-1.7670140000000001</v>
      </c>
      <c r="J762" s="9">
        <v>-1.7663271</v>
      </c>
      <c r="K762" s="9">
        <v>-2.4654843999999998</v>
      </c>
      <c r="L762" s="9">
        <v>-1.4989144000000001</v>
      </c>
      <c r="M762" s="9">
        <v>-1.4989144000000001</v>
      </c>
      <c r="N762" s="9">
        <v>39</v>
      </c>
      <c r="O762" s="9">
        <v>-0.41636510528554499</v>
      </c>
      <c r="P762">
        <v>0</v>
      </c>
      <c r="Q762" s="9">
        <v>56.524997999999997</v>
      </c>
      <c r="R762" s="9">
        <v>0</v>
      </c>
      <c r="S762" s="9">
        <v>7.3575518100406703E-4</v>
      </c>
      <c r="T762" s="9">
        <v>0</v>
      </c>
      <c r="U762" s="9">
        <v>188411129.693553</v>
      </c>
      <c r="V762" s="9">
        <v>697.08578239013104</v>
      </c>
      <c r="W762" s="9">
        <v>0.41636510528554499</v>
      </c>
      <c r="X762" s="9">
        <v>0</v>
      </c>
      <c r="Y762" s="9">
        <v>0.41636510528554499</v>
      </c>
      <c r="Z762" s="9">
        <v>0</v>
      </c>
      <c r="AA762" s="9">
        <v>0</v>
      </c>
      <c r="AB762" s="9">
        <v>4.3548518000000001E-3</v>
      </c>
      <c r="AC762" s="9">
        <v>716.42193999999995</v>
      </c>
      <c r="AQ762" s="9" t="e">
        <f>K762-#REF!</f>
        <v>#REF!</v>
      </c>
    </row>
    <row r="763" spans="1:43" x14ac:dyDescent="0.3">
      <c r="A763">
        <v>2</v>
      </c>
      <c r="B763">
        <v>0</v>
      </c>
      <c r="C763">
        <v>0</v>
      </c>
      <c r="D763">
        <v>0</v>
      </c>
      <c r="E763" s="9">
        <v>0</v>
      </c>
      <c r="F763" s="9">
        <v>0</v>
      </c>
      <c r="G763" s="9">
        <v>0</v>
      </c>
      <c r="H763" s="9">
        <v>698.08578236486903</v>
      </c>
      <c r="I763" s="9">
        <v>-1.7668448999999999</v>
      </c>
      <c r="J763" s="9">
        <v>-1.7667223000000001</v>
      </c>
      <c r="K763" s="9">
        <v>-2.3650022000000002</v>
      </c>
      <c r="L763" s="9">
        <v>-1.5012821000000001</v>
      </c>
      <c r="M763" s="9">
        <v>-1.5012821000000001</v>
      </c>
      <c r="N763" s="9">
        <v>39</v>
      </c>
      <c r="O763" s="9">
        <v>-0.417022811392327</v>
      </c>
      <c r="P763">
        <v>0</v>
      </c>
      <c r="Q763" s="9">
        <v>56.524997999999997</v>
      </c>
      <c r="R763" s="9">
        <v>0</v>
      </c>
      <c r="S763" s="9">
        <v>7.3691716159163701E-4</v>
      </c>
      <c r="T763" s="9">
        <v>0</v>
      </c>
      <c r="U763" s="9">
        <v>198572510.84942499</v>
      </c>
      <c r="V763" s="9">
        <v>698.08578236486903</v>
      </c>
      <c r="W763" s="9">
        <v>0.417022811392327</v>
      </c>
      <c r="X763" s="9">
        <v>0</v>
      </c>
      <c r="Y763" s="9">
        <v>0.417022811392327</v>
      </c>
      <c r="Z763" s="9">
        <v>0</v>
      </c>
      <c r="AA763" s="9">
        <v>0</v>
      </c>
      <c r="AB763" s="9">
        <v>4.1783018999999996E-3</v>
      </c>
      <c r="AC763" s="9">
        <v>747.02777000000003</v>
      </c>
      <c r="AQ763" s="9" t="e">
        <f>K763-#REF!</f>
        <v>#REF!</v>
      </c>
    </row>
    <row r="764" spans="1:43" x14ac:dyDescent="0.3">
      <c r="A764">
        <v>2</v>
      </c>
      <c r="B764">
        <v>0</v>
      </c>
      <c r="C764">
        <v>0</v>
      </c>
      <c r="D764">
        <v>0</v>
      </c>
      <c r="E764" s="9">
        <v>0</v>
      </c>
      <c r="F764" s="9">
        <v>0</v>
      </c>
      <c r="G764" s="9">
        <v>0</v>
      </c>
      <c r="H764" s="9">
        <v>699.08578233960702</v>
      </c>
      <c r="I764" s="9">
        <v>-1.767161</v>
      </c>
      <c r="J764" s="9">
        <v>-1.7662647</v>
      </c>
      <c r="K764" s="9">
        <v>-2.3226678000000001</v>
      </c>
      <c r="L764" s="9">
        <v>-1.5036459</v>
      </c>
      <c r="M764" s="9">
        <v>-1.5036459</v>
      </c>
      <c r="N764" s="9">
        <v>39</v>
      </c>
      <c r="O764" s="9">
        <v>-0.41767941154578597</v>
      </c>
      <c r="P764">
        <v>0</v>
      </c>
      <c r="Q764" s="9">
        <v>56.524997999999997</v>
      </c>
      <c r="R764" s="9">
        <v>0</v>
      </c>
      <c r="S764" s="9">
        <v>7.38076911095607E-4</v>
      </c>
      <c r="T764" s="9">
        <v>0</v>
      </c>
      <c r="U764" s="9">
        <v>187533390.89000499</v>
      </c>
      <c r="V764" s="9">
        <v>699.08578233960702</v>
      </c>
      <c r="W764" s="9">
        <v>0.41767941154578597</v>
      </c>
      <c r="X764" s="9">
        <v>0</v>
      </c>
      <c r="Y764" s="9">
        <v>0.41767941154578597</v>
      </c>
      <c r="Z764" s="9">
        <v>0</v>
      </c>
      <c r="AA764" s="9">
        <v>0</v>
      </c>
      <c r="AB764" s="9">
        <v>4.1024460999999996E-3</v>
      </c>
      <c r="AC764" s="9">
        <v>760.44653000000005</v>
      </c>
      <c r="AQ764" s="9" t="e">
        <f>K764-#REF!</f>
        <v>#REF!</v>
      </c>
    </row>
    <row r="765" spans="1:43" x14ac:dyDescent="0.3">
      <c r="A765">
        <v>2</v>
      </c>
      <c r="B765">
        <v>0</v>
      </c>
      <c r="C765">
        <v>0</v>
      </c>
      <c r="D765">
        <v>0</v>
      </c>
      <c r="E765" s="9">
        <v>0</v>
      </c>
      <c r="F765" s="9">
        <v>0</v>
      </c>
      <c r="G765" s="9">
        <v>0</v>
      </c>
      <c r="H765" s="9">
        <v>700.08578231434501</v>
      </c>
      <c r="I765" s="9">
        <v>-1.7668847000000001</v>
      </c>
      <c r="J765" s="9">
        <v>-1.7660073999999999</v>
      </c>
      <c r="K765" s="9">
        <v>-2.3006047999999999</v>
      </c>
      <c r="L765" s="9">
        <v>-1.5059624</v>
      </c>
      <c r="M765" s="9">
        <v>-1.5059624</v>
      </c>
      <c r="N765" s="9">
        <v>39</v>
      </c>
      <c r="O765" s="9">
        <v>-0.41832289280539697</v>
      </c>
      <c r="P765">
        <v>0</v>
      </c>
      <c r="Q765" s="9">
        <v>56.524997999999997</v>
      </c>
      <c r="R765" s="9">
        <v>0</v>
      </c>
      <c r="S765" s="9">
        <v>7.3921327551094496E-4</v>
      </c>
      <c r="T765" s="9">
        <v>0</v>
      </c>
      <c r="U765" s="9">
        <v>181983467.61090499</v>
      </c>
      <c r="V765" s="9">
        <v>700.08578231434501</v>
      </c>
      <c r="W765" s="9">
        <v>0.41832289280539697</v>
      </c>
      <c r="X765" s="9">
        <v>0</v>
      </c>
      <c r="Y765" s="9">
        <v>0.41832289280539697</v>
      </c>
      <c r="Z765" s="9">
        <v>0</v>
      </c>
      <c r="AA765" s="9">
        <v>0</v>
      </c>
      <c r="AB765" s="9">
        <v>4.0628853999999997E-3</v>
      </c>
      <c r="AC765" s="9">
        <v>767.62743999999998</v>
      </c>
      <c r="AQ765" s="9" t="e">
        <f>K765-#REF!</f>
        <v>#REF!</v>
      </c>
    </row>
    <row r="766" spans="1:43" x14ac:dyDescent="0.3">
      <c r="A766">
        <v>2</v>
      </c>
      <c r="B766">
        <v>0</v>
      </c>
      <c r="C766">
        <v>0</v>
      </c>
      <c r="D766">
        <v>0</v>
      </c>
      <c r="E766" s="9">
        <v>0</v>
      </c>
      <c r="F766" s="9">
        <v>0</v>
      </c>
      <c r="G766" s="9">
        <v>0</v>
      </c>
      <c r="H766" s="9">
        <v>701.085782289083</v>
      </c>
      <c r="I766" s="9">
        <v>-1.7668900000000001</v>
      </c>
      <c r="J766" s="9">
        <v>-1.7680714</v>
      </c>
      <c r="K766" s="9">
        <v>-2.3046441</v>
      </c>
      <c r="L766" s="9">
        <v>-1.5083066000000001</v>
      </c>
      <c r="M766" s="9">
        <v>-1.5083066000000001</v>
      </c>
      <c r="N766" s="9">
        <v>39</v>
      </c>
      <c r="O766" s="9">
        <v>-0.41897405167676999</v>
      </c>
      <c r="P766">
        <v>0</v>
      </c>
      <c r="Q766" s="9">
        <v>56.524997999999997</v>
      </c>
      <c r="R766" s="9">
        <v>0</v>
      </c>
      <c r="S766" s="9">
        <v>7.4036460956943603E-4</v>
      </c>
      <c r="T766" s="9">
        <v>0</v>
      </c>
      <c r="U766" s="9">
        <v>242833423.42387101</v>
      </c>
      <c r="V766" s="9">
        <v>701.085782289083</v>
      </c>
      <c r="W766" s="9">
        <v>0.41897405167676999</v>
      </c>
      <c r="X766" s="9">
        <v>0</v>
      </c>
      <c r="Y766" s="9">
        <v>0.41897405167676999</v>
      </c>
      <c r="Z766" s="9">
        <v>0</v>
      </c>
      <c r="AA766" s="9">
        <v>0</v>
      </c>
      <c r="AB766" s="9">
        <v>4.0747750999999997E-3</v>
      </c>
      <c r="AC766" s="9">
        <v>767.17760999999996</v>
      </c>
      <c r="AQ766" s="9" t="e">
        <f>K766-#REF!</f>
        <v>#REF!</v>
      </c>
    </row>
    <row r="767" spans="1:43" x14ac:dyDescent="0.3">
      <c r="A767">
        <v>2</v>
      </c>
      <c r="B767">
        <v>0</v>
      </c>
      <c r="C767">
        <v>0</v>
      </c>
      <c r="D767">
        <v>0</v>
      </c>
      <c r="E767" s="9">
        <v>0</v>
      </c>
      <c r="F767" s="9">
        <v>0</v>
      </c>
      <c r="G767" s="9">
        <v>0</v>
      </c>
      <c r="H767" s="9">
        <v>702.08578226381997</v>
      </c>
      <c r="I767" s="9">
        <v>-1.7670528000000001</v>
      </c>
      <c r="J767" s="9">
        <v>-1.7660331</v>
      </c>
      <c r="K767" s="9">
        <v>-2.3275451999999999</v>
      </c>
      <c r="L767" s="9">
        <v>-1.5106107</v>
      </c>
      <c r="M767" s="9">
        <v>-1.5106107</v>
      </c>
      <c r="N767" s="9">
        <v>39</v>
      </c>
      <c r="O767" s="9">
        <v>-0.419614068640357</v>
      </c>
      <c r="P767">
        <v>0</v>
      </c>
      <c r="Q767" s="9">
        <v>56.524997999999997</v>
      </c>
      <c r="R767" s="9">
        <v>0</v>
      </c>
      <c r="S767" s="9">
        <v>7.4149490856991395E-4</v>
      </c>
      <c r="T767" s="9">
        <v>0</v>
      </c>
      <c r="U767" s="9">
        <v>183112300.900143</v>
      </c>
      <c r="V767" s="9">
        <v>702.08578226381997</v>
      </c>
      <c r="W767" s="9">
        <v>0.419614068640357</v>
      </c>
      <c r="X767" s="9">
        <v>0</v>
      </c>
      <c r="Y767" s="9">
        <v>0.419614068640357</v>
      </c>
      <c r="Z767" s="9">
        <v>0</v>
      </c>
      <c r="AA767" s="9">
        <v>0</v>
      </c>
      <c r="AB767" s="9">
        <v>4.1105216E-3</v>
      </c>
      <c r="AC767" s="9">
        <v>758.75347999999997</v>
      </c>
      <c r="AQ767" s="9" t="e">
        <f>K767-#REF!</f>
        <v>#REF!</v>
      </c>
    </row>
    <row r="768" spans="1:43" x14ac:dyDescent="0.3">
      <c r="A768">
        <v>2</v>
      </c>
      <c r="B768">
        <v>0</v>
      </c>
      <c r="C768">
        <v>0</v>
      </c>
      <c r="D768">
        <v>0</v>
      </c>
      <c r="E768" s="9">
        <v>0</v>
      </c>
      <c r="F768" s="9">
        <v>0</v>
      </c>
      <c r="G768" s="9">
        <v>0</v>
      </c>
      <c r="H768" s="9">
        <v>703.08578223855795</v>
      </c>
      <c r="I768" s="9">
        <v>-1.7670661999999999</v>
      </c>
      <c r="J768" s="9">
        <v>-1.765792</v>
      </c>
      <c r="K768" s="9">
        <v>-2.3211434</v>
      </c>
      <c r="L768" s="9">
        <v>-1.5129391000000001</v>
      </c>
      <c r="M768" s="9">
        <v>-1.5129391000000001</v>
      </c>
      <c r="N768" s="9">
        <v>39</v>
      </c>
      <c r="O768" s="9">
        <v>-0.42026085662246399</v>
      </c>
      <c r="P768">
        <v>0</v>
      </c>
      <c r="Q768" s="9">
        <v>56.524997999999997</v>
      </c>
      <c r="R768" s="9">
        <v>0</v>
      </c>
      <c r="S768" s="9">
        <v>7.4263698156484099E-4</v>
      </c>
      <c r="T768" s="9">
        <v>0</v>
      </c>
      <c r="U768" s="9">
        <v>178188176.935348</v>
      </c>
      <c r="V768" s="9">
        <v>703.08578223855795</v>
      </c>
      <c r="W768" s="9">
        <v>0.42026085662246399</v>
      </c>
      <c r="X768" s="9">
        <v>0</v>
      </c>
      <c r="Y768" s="9">
        <v>0.42026085662246399</v>
      </c>
      <c r="Z768" s="9">
        <v>0</v>
      </c>
      <c r="AA768" s="9">
        <v>0</v>
      </c>
      <c r="AB768" s="9">
        <v>4.0986566000000002E-3</v>
      </c>
      <c r="AC768" s="9">
        <v>760.74230999999997</v>
      </c>
      <c r="AQ768" s="9" t="e">
        <f>K768-#REF!</f>
        <v>#REF!</v>
      </c>
    </row>
    <row r="769" spans="1:43" x14ac:dyDescent="0.3">
      <c r="A769">
        <v>2</v>
      </c>
      <c r="B769">
        <v>0</v>
      </c>
      <c r="C769">
        <v>0</v>
      </c>
      <c r="D769">
        <v>0</v>
      </c>
      <c r="E769" s="9">
        <v>0</v>
      </c>
      <c r="F769" s="9">
        <v>0</v>
      </c>
      <c r="G769" s="9">
        <v>0</v>
      </c>
      <c r="H769" s="9">
        <v>704.08578221329606</v>
      </c>
      <c r="I769" s="9">
        <v>-1.7669207</v>
      </c>
      <c r="J769" s="9">
        <v>-1.7669208000000001</v>
      </c>
      <c r="K769" s="9">
        <v>-2.2041998</v>
      </c>
      <c r="L769" s="9">
        <v>-1.5152928000000001</v>
      </c>
      <c r="M769" s="9">
        <v>-1.5152928000000001</v>
      </c>
      <c r="N769" s="9">
        <v>39</v>
      </c>
      <c r="O769" s="9">
        <v>-0.42091465660551503</v>
      </c>
      <c r="P769">
        <v>0</v>
      </c>
      <c r="Q769" s="9">
        <v>56.524997999999997</v>
      </c>
      <c r="R769" s="9">
        <v>0</v>
      </c>
      <c r="S769" s="9">
        <v>7.4379218860188797E-4</v>
      </c>
      <c r="T769" s="9">
        <v>0</v>
      </c>
      <c r="U769" s="9">
        <v>205829344.52661699</v>
      </c>
      <c r="V769" s="9">
        <v>704.08578221329606</v>
      </c>
      <c r="W769" s="9">
        <v>0.42091465660551503</v>
      </c>
      <c r="X769" s="9">
        <v>0</v>
      </c>
      <c r="Y769" s="9">
        <v>0.42091465660551503</v>
      </c>
      <c r="Z769" s="9">
        <v>0</v>
      </c>
      <c r="AA769" s="9">
        <v>0</v>
      </c>
      <c r="AB769" s="9">
        <v>3.8946464E-3</v>
      </c>
      <c r="AC769" s="9">
        <v>801.61554000000001</v>
      </c>
      <c r="AQ769" s="9" t="e">
        <f>K769-#REF!</f>
        <v>#REF!</v>
      </c>
    </row>
    <row r="770" spans="1:43" x14ac:dyDescent="0.3">
      <c r="A770">
        <v>2</v>
      </c>
      <c r="B770">
        <v>0</v>
      </c>
      <c r="C770">
        <v>0</v>
      </c>
      <c r="D770">
        <v>0</v>
      </c>
      <c r="E770" s="9">
        <v>0</v>
      </c>
      <c r="F770" s="9">
        <v>0</v>
      </c>
      <c r="G770" s="9">
        <v>0</v>
      </c>
      <c r="H770" s="9">
        <v>705.08578218803405</v>
      </c>
      <c r="I770" s="9">
        <v>-1.7669644</v>
      </c>
      <c r="J770" s="9">
        <v>-1.7676879000000001</v>
      </c>
      <c r="K770" s="9">
        <v>-2.3331463000000001</v>
      </c>
      <c r="L770" s="9">
        <v>-1.5175931</v>
      </c>
      <c r="M770" s="9">
        <v>-1.5175931</v>
      </c>
      <c r="N770" s="9">
        <v>39</v>
      </c>
      <c r="O770" s="9">
        <v>-0.42155364631065401</v>
      </c>
      <c r="P770">
        <v>0</v>
      </c>
      <c r="Q770" s="9">
        <v>56.524997999999997</v>
      </c>
      <c r="R770" s="9">
        <v>0</v>
      </c>
      <c r="S770" s="9">
        <v>7.4492173217553402E-4</v>
      </c>
      <c r="T770" s="9">
        <v>0</v>
      </c>
      <c r="U770" s="9">
        <v>230120457.75626901</v>
      </c>
      <c r="V770" s="9">
        <v>705.08578218803405</v>
      </c>
      <c r="W770" s="9">
        <v>0.42155364631065401</v>
      </c>
      <c r="X770" s="9">
        <v>0</v>
      </c>
      <c r="Y770" s="9">
        <v>0.42155364631065401</v>
      </c>
      <c r="Z770" s="9">
        <v>0</v>
      </c>
      <c r="AA770" s="9">
        <v>0</v>
      </c>
      <c r="AB770" s="9">
        <v>4.1242745000000004E-3</v>
      </c>
      <c r="AC770" s="9">
        <v>757.64124000000004</v>
      </c>
      <c r="AQ770" s="9" t="e">
        <f>K770-#REF!</f>
        <v>#REF!</v>
      </c>
    </row>
    <row r="771" spans="1:43" x14ac:dyDescent="0.3">
      <c r="A771">
        <v>2</v>
      </c>
      <c r="B771">
        <v>0</v>
      </c>
      <c r="C771">
        <v>0</v>
      </c>
      <c r="D771">
        <v>0</v>
      </c>
      <c r="E771" s="9">
        <v>0</v>
      </c>
      <c r="F771" s="9">
        <v>0</v>
      </c>
      <c r="G771" s="9">
        <v>0</v>
      </c>
      <c r="H771" s="9">
        <v>706.08578216277203</v>
      </c>
      <c r="I771" s="9">
        <v>-1.7670224999999999</v>
      </c>
      <c r="J771" s="9">
        <v>-1.7680269</v>
      </c>
      <c r="K771" s="9">
        <v>-2.2929840000000001</v>
      </c>
      <c r="L771" s="9">
        <v>-1.5199161000000001</v>
      </c>
      <c r="M771" s="9">
        <v>-1.5199161000000001</v>
      </c>
      <c r="N771" s="9">
        <v>39</v>
      </c>
      <c r="O771" s="9">
        <v>-0.42219892100006301</v>
      </c>
      <c r="P771">
        <v>0</v>
      </c>
      <c r="Q771" s="9">
        <v>56.524997999999997</v>
      </c>
      <c r="R771" s="9">
        <v>0</v>
      </c>
      <c r="S771" s="9">
        <v>7.4606255756331098E-4</v>
      </c>
      <c r="T771" s="9">
        <v>0</v>
      </c>
      <c r="U771" s="9">
        <v>242963212.20063999</v>
      </c>
      <c r="V771" s="9">
        <v>706.08578216277203</v>
      </c>
      <c r="W771" s="9">
        <v>0.42219892100006301</v>
      </c>
      <c r="X771" s="9">
        <v>0</v>
      </c>
      <c r="Y771" s="9">
        <v>0.42219892100006301</v>
      </c>
      <c r="Z771" s="9">
        <v>0</v>
      </c>
      <c r="AA771" s="9">
        <v>0</v>
      </c>
      <c r="AB771" s="9">
        <v>4.0540573999999999E-3</v>
      </c>
      <c r="AC771" s="9">
        <v>771.05944999999997</v>
      </c>
      <c r="AQ771" s="9" t="e">
        <f>K771-#REF!</f>
        <v>#REF!</v>
      </c>
    </row>
    <row r="772" spans="1:43" x14ac:dyDescent="0.3">
      <c r="A772">
        <v>2</v>
      </c>
      <c r="B772">
        <v>0</v>
      </c>
      <c r="C772">
        <v>0</v>
      </c>
      <c r="D772">
        <v>0</v>
      </c>
      <c r="E772" s="9">
        <v>0</v>
      </c>
      <c r="F772" s="9">
        <v>0</v>
      </c>
      <c r="G772" s="9">
        <v>0</v>
      </c>
      <c r="H772" s="9">
        <v>707.08578213751002</v>
      </c>
      <c r="I772" s="9">
        <v>-1.7671001</v>
      </c>
      <c r="J772" s="9">
        <v>-1.7666377</v>
      </c>
      <c r="K772" s="9">
        <v>-2.3133699999999999</v>
      </c>
      <c r="L772" s="9">
        <v>-1.5222500999999999</v>
      </c>
      <c r="M772" s="9">
        <v>-1.5222500999999999</v>
      </c>
      <c r="N772" s="9">
        <v>39</v>
      </c>
      <c r="O772" s="9">
        <v>-0.422847241325782</v>
      </c>
      <c r="P772">
        <v>0</v>
      </c>
      <c r="Q772" s="9">
        <v>56.524997999999997</v>
      </c>
      <c r="R772" s="9">
        <v>0</v>
      </c>
      <c r="S772" s="9">
        <v>7.4720792701335698E-4</v>
      </c>
      <c r="T772" s="9">
        <v>0</v>
      </c>
      <c r="U772" s="9">
        <v>199116793.82682601</v>
      </c>
      <c r="V772" s="9">
        <v>707.08578213751002</v>
      </c>
      <c r="W772" s="9">
        <v>0.422847241325782</v>
      </c>
      <c r="X772" s="9">
        <v>0</v>
      </c>
      <c r="Y772" s="9">
        <v>0.422847241325782</v>
      </c>
      <c r="Z772" s="9">
        <v>0</v>
      </c>
      <c r="AA772" s="9">
        <v>0</v>
      </c>
      <c r="AB772" s="9">
        <v>4.0868865000000002E-3</v>
      </c>
      <c r="AC772" s="9">
        <v>763.66412000000003</v>
      </c>
      <c r="AQ772" s="9" t="e">
        <f>K772-#REF!</f>
        <v>#REF!</v>
      </c>
    </row>
    <row r="773" spans="1:43" x14ac:dyDescent="0.3">
      <c r="A773">
        <v>2</v>
      </c>
      <c r="B773">
        <v>0</v>
      </c>
      <c r="C773">
        <v>0</v>
      </c>
      <c r="D773">
        <v>0</v>
      </c>
      <c r="E773" s="9">
        <v>0</v>
      </c>
      <c r="F773" s="9">
        <v>0</v>
      </c>
      <c r="G773" s="9">
        <v>0</v>
      </c>
      <c r="H773" s="9">
        <v>708.08578211224801</v>
      </c>
      <c r="I773" s="9">
        <v>-1.7669847999999999</v>
      </c>
      <c r="J773" s="9">
        <v>-1.7675529000000001</v>
      </c>
      <c r="K773" s="9">
        <v>-2.2735124</v>
      </c>
      <c r="L773" s="9">
        <v>-1.5245225</v>
      </c>
      <c r="M773" s="9">
        <v>-1.5245225</v>
      </c>
      <c r="N773" s="9">
        <v>39</v>
      </c>
      <c r="O773" s="9">
        <v>-0.42347849312768299</v>
      </c>
      <c r="P773">
        <v>0</v>
      </c>
      <c r="Q773" s="9">
        <v>56.524997999999997</v>
      </c>
      <c r="R773" s="9">
        <v>0</v>
      </c>
      <c r="S773" s="9">
        <v>7.4832368821492695E-4</v>
      </c>
      <c r="T773" s="9">
        <v>0</v>
      </c>
      <c r="U773" s="9">
        <v>226531729.744638</v>
      </c>
      <c r="V773" s="9">
        <v>708.08578211224801</v>
      </c>
      <c r="W773" s="9">
        <v>0.42347849312768299</v>
      </c>
      <c r="X773" s="9">
        <v>0</v>
      </c>
      <c r="Y773" s="9">
        <v>0.42347849312768299</v>
      </c>
      <c r="Z773" s="9">
        <v>0</v>
      </c>
      <c r="AA773" s="9">
        <v>0</v>
      </c>
      <c r="AB773" s="9">
        <v>4.0185530999999998E-3</v>
      </c>
      <c r="AC773" s="9">
        <v>777.45470999999998</v>
      </c>
      <c r="AQ773" s="9" t="e">
        <f>K773-#REF!</f>
        <v>#REF!</v>
      </c>
    </row>
    <row r="774" spans="1:43" x14ac:dyDescent="0.3">
      <c r="A774">
        <v>2</v>
      </c>
      <c r="B774">
        <v>0</v>
      </c>
      <c r="C774">
        <v>0</v>
      </c>
      <c r="D774">
        <v>0</v>
      </c>
      <c r="E774" s="9">
        <v>0</v>
      </c>
      <c r="F774" s="9">
        <v>0</v>
      </c>
      <c r="G774" s="9">
        <v>0</v>
      </c>
      <c r="H774" s="9">
        <v>709.085782086986</v>
      </c>
      <c r="I774" s="9">
        <v>-1.7669783999999999</v>
      </c>
      <c r="J774" s="9">
        <v>-1.7676582000000001</v>
      </c>
      <c r="K774" s="9">
        <v>-2.2708830999999998</v>
      </c>
      <c r="L774" s="9">
        <v>-1.5267809999999999</v>
      </c>
      <c r="M774" s="9">
        <v>-1.5267809999999999</v>
      </c>
      <c r="N774" s="9">
        <v>39</v>
      </c>
      <c r="O774" s="9">
        <v>-0.42410581224051402</v>
      </c>
      <c r="P774">
        <v>0</v>
      </c>
      <c r="Q774" s="9">
        <v>56.524997999999997</v>
      </c>
      <c r="R774" s="9">
        <v>0</v>
      </c>
      <c r="S774" s="9">
        <v>7.4943260896251005E-4</v>
      </c>
      <c r="T774" s="9">
        <v>0</v>
      </c>
      <c r="U774" s="9">
        <v>230476276.29775399</v>
      </c>
      <c r="V774" s="9">
        <v>709.085782086986</v>
      </c>
      <c r="W774" s="9">
        <v>0.42410581224051402</v>
      </c>
      <c r="X774" s="9">
        <v>0</v>
      </c>
      <c r="Y774" s="9">
        <v>0.42410581224051402</v>
      </c>
      <c r="Z774" s="9">
        <v>0</v>
      </c>
      <c r="AA774" s="9">
        <v>0</v>
      </c>
      <c r="AB774" s="9">
        <v>4.0141450999999998E-3</v>
      </c>
      <c r="AC774" s="9">
        <v>778.40125</v>
      </c>
      <c r="AQ774" s="9" t="e">
        <f>K774-#REF!</f>
        <v>#REF!</v>
      </c>
    </row>
    <row r="775" spans="1:43" x14ac:dyDescent="0.3">
      <c r="A775">
        <v>2</v>
      </c>
      <c r="B775">
        <v>0</v>
      </c>
      <c r="C775">
        <v>0</v>
      </c>
      <c r="D775">
        <v>0</v>
      </c>
      <c r="E775" s="9">
        <v>0</v>
      </c>
      <c r="F775" s="9">
        <v>0</v>
      </c>
      <c r="G775" s="9">
        <v>0</v>
      </c>
      <c r="H775" s="9">
        <v>710.08578206172297</v>
      </c>
      <c r="I775" s="9">
        <v>-1.766988</v>
      </c>
      <c r="J775" s="9">
        <v>-1.76715</v>
      </c>
      <c r="K775" s="9">
        <v>-2.2689781</v>
      </c>
      <c r="L775" s="9">
        <v>-1.5290333</v>
      </c>
      <c r="M775" s="9">
        <v>-1.5290333</v>
      </c>
      <c r="N775" s="9">
        <v>39</v>
      </c>
      <c r="O775" s="9">
        <v>-0.42473148298038998</v>
      </c>
      <c r="P775">
        <v>0</v>
      </c>
      <c r="Q775" s="9">
        <v>56.524997999999997</v>
      </c>
      <c r="R775" s="9">
        <v>0</v>
      </c>
      <c r="S775" s="9">
        <v>7.5053822654331105E-4</v>
      </c>
      <c r="T775" s="9">
        <v>0</v>
      </c>
      <c r="U775" s="9">
        <v>214371020.967228</v>
      </c>
      <c r="V775" s="9">
        <v>710.08578206172297</v>
      </c>
      <c r="W775" s="9">
        <v>0.42473148298038998</v>
      </c>
      <c r="X775" s="9">
        <v>0</v>
      </c>
      <c r="Y775" s="9">
        <v>0.42473148298038998</v>
      </c>
      <c r="Z775" s="9">
        <v>0</v>
      </c>
      <c r="AA775" s="9">
        <v>0</v>
      </c>
      <c r="AB775" s="9">
        <v>4.0096248999999997E-3</v>
      </c>
      <c r="AC775" s="9">
        <v>778.83081000000004</v>
      </c>
      <c r="AQ775" s="9" t="e">
        <f>K775-#REF!</f>
        <v>#REF!</v>
      </c>
    </row>
    <row r="776" spans="1:43" x14ac:dyDescent="0.3">
      <c r="A776">
        <v>2</v>
      </c>
      <c r="B776">
        <v>0</v>
      </c>
      <c r="C776">
        <v>0</v>
      </c>
      <c r="D776">
        <v>0</v>
      </c>
      <c r="E776" s="9">
        <v>0</v>
      </c>
      <c r="F776" s="9">
        <v>0</v>
      </c>
      <c r="G776" s="9">
        <v>0</v>
      </c>
      <c r="H776" s="9">
        <v>711.08578203646096</v>
      </c>
      <c r="I776" s="9">
        <v>-1.7671247999999999</v>
      </c>
      <c r="J776" s="9">
        <v>-1.7669741000000001</v>
      </c>
      <c r="K776" s="9">
        <v>-2.3253349999999999</v>
      </c>
      <c r="L776" s="9">
        <v>-1.5312792</v>
      </c>
      <c r="M776" s="9">
        <v>-1.5312792</v>
      </c>
      <c r="N776" s="9">
        <v>39</v>
      </c>
      <c r="O776" s="9">
        <v>-0.42535532693639699</v>
      </c>
      <c r="P776">
        <v>0</v>
      </c>
      <c r="Q776" s="9">
        <v>56.524997999999997</v>
      </c>
      <c r="R776" s="9">
        <v>0</v>
      </c>
      <c r="S776" s="9">
        <v>7.5164057444326502E-4</v>
      </c>
      <c r="T776" s="9">
        <v>0</v>
      </c>
      <c r="U776" s="9">
        <v>209517375.16796201</v>
      </c>
      <c r="V776" s="9">
        <v>711.08578203646096</v>
      </c>
      <c r="W776" s="9">
        <v>0.42535532693639699</v>
      </c>
      <c r="X776" s="9">
        <v>0</v>
      </c>
      <c r="Y776" s="9">
        <v>0.42535532693639699</v>
      </c>
      <c r="Z776" s="9">
        <v>0</v>
      </c>
      <c r="AA776" s="9">
        <v>0</v>
      </c>
      <c r="AB776" s="9">
        <v>4.1088065999999998E-3</v>
      </c>
      <c r="AC776" s="9">
        <v>759.87932999999998</v>
      </c>
      <c r="AQ776" s="9" t="e">
        <f>K776-#REF!</f>
        <v>#REF!</v>
      </c>
    </row>
    <row r="777" spans="1:43" x14ac:dyDescent="0.3">
      <c r="A777">
        <v>2</v>
      </c>
      <c r="B777">
        <v>0</v>
      </c>
      <c r="C777">
        <v>0</v>
      </c>
      <c r="D777">
        <v>0</v>
      </c>
      <c r="E777" s="9">
        <v>0</v>
      </c>
      <c r="F777" s="9">
        <v>0</v>
      </c>
      <c r="G777" s="9">
        <v>0</v>
      </c>
      <c r="H777" s="9">
        <v>712.08578201119894</v>
      </c>
      <c r="I777" s="9">
        <v>-1.7669078</v>
      </c>
      <c r="J777" s="9">
        <v>-1.7662812000000001</v>
      </c>
      <c r="K777" s="9">
        <v>-2.3208386999999999</v>
      </c>
      <c r="L777" s="9">
        <v>-1.5336365000000001</v>
      </c>
      <c r="M777" s="9">
        <v>-1.5336365000000001</v>
      </c>
      <c r="N777" s="9">
        <v>39</v>
      </c>
      <c r="O777" s="9">
        <v>-0.42601013472230498</v>
      </c>
      <c r="P777">
        <v>0</v>
      </c>
      <c r="Q777" s="9">
        <v>56.524997999999997</v>
      </c>
      <c r="R777" s="9">
        <v>0</v>
      </c>
      <c r="S777" s="9">
        <v>7.5279711798226397E-4</v>
      </c>
      <c r="T777" s="9">
        <v>0</v>
      </c>
      <c r="U777" s="9">
        <v>191669898.94616199</v>
      </c>
      <c r="V777" s="9">
        <v>712.08578201119894</v>
      </c>
      <c r="W777" s="9">
        <v>0.42601013472230498</v>
      </c>
      <c r="X777" s="9">
        <v>0</v>
      </c>
      <c r="Y777" s="9">
        <v>0.42601013472230498</v>
      </c>
      <c r="Z777" s="9">
        <v>0</v>
      </c>
      <c r="AA777" s="9">
        <v>0</v>
      </c>
      <c r="AB777" s="9">
        <v>4.0992540000000001E-3</v>
      </c>
      <c r="AC777" s="9">
        <v>761.05298000000005</v>
      </c>
      <c r="AQ777" s="9" t="e">
        <f>K777-#REF!</f>
        <v>#REF!</v>
      </c>
    </row>
    <row r="778" spans="1:43" x14ac:dyDescent="0.3">
      <c r="A778">
        <v>2</v>
      </c>
      <c r="B778">
        <v>0</v>
      </c>
      <c r="C778">
        <v>0</v>
      </c>
      <c r="D778">
        <v>0</v>
      </c>
      <c r="E778" s="9">
        <v>0</v>
      </c>
      <c r="F778" s="9">
        <v>0</v>
      </c>
      <c r="G778" s="9">
        <v>0</v>
      </c>
      <c r="H778" s="9">
        <v>713.08578198593705</v>
      </c>
      <c r="I778" s="9">
        <v>-1.7670258000000001</v>
      </c>
      <c r="J778" s="9">
        <v>-1.7677659999999999</v>
      </c>
      <c r="K778" s="9">
        <v>-2.3419485</v>
      </c>
      <c r="L778" s="9">
        <v>-1.5359635</v>
      </c>
      <c r="M778" s="9">
        <v>-1.5359635</v>
      </c>
      <c r="N778" s="9">
        <v>39</v>
      </c>
      <c r="O778" s="9">
        <v>-0.42665652563791101</v>
      </c>
      <c r="P778">
        <v>0</v>
      </c>
      <c r="Q778" s="9">
        <v>56.524997999999997</v>
      </c>
      <c r="R778" s="9">
        <v>0</v>
      </c>
      <c r="S778" s="9">
        <v>7.5393982379575602E-4</v>
      </c>
      <c r="T778" s="9">
        <v>0</v>
      </c>
      <c r="U778" s="9">
        <v>235696697.01800299</v>
      </c>
      <c r="V778" s="9">
        <v>713.08578198593705</v>
      </c>
      <c r="W778" s="9">
        <v>0.42665652563791101</v>
      </c>
      <c r="X778" s="9">
        <v>0</v>
      </c>
      <c r="Y778" s="9">
        <v>0.42665652563791101</v>
      </c>
      <c r="Z778" s="9">
        <v>0</v>
      </c>
      <c r="AA778" s="9">
        <v>0</v>
      </c>
      <c r="AB778" s="9">
        <v>4.1400170999999998E-3</v>
      </c>
      <c r="AC778" s="9">
        <v>754.82703000000004</v>
      </c>
      <c r="AQ778" s="9" t="e">
        <f>K778-#REF!</f>
        <v>#REF!</v>
      </c>
    </row>
    <row r="779" spans="1:43" x14ac:dyDescent="0.3">
      <c r="A779">
        <v>2</v>
      </c>
      <c r="B779">
        <v>0</v>
      </c>
      <c r="C779">
        <v>0</v>
      </c>
      <c r="D779">
        <v>0</v>
      </c>
      <c r="E779" s="9">
        <v>0</v>
      </c>
      <c r="F779" s="9">
        <v>0</v>
      </c>
      <c r="G779" s="9">
        <v>0</v>
      </c>
      <c r="H779" s="9">
        <v>714.08578196067504</v>
      </c>
      <c r="I779" s="9">
        <v>-1.7670532000000001</v>
      </c>
      <c r="J779" s="9">
        <v>-1.7662978</v>
      </c>
      <c r="K779" s="9">
        <v>-2.2345312000000002</v>
      </c>
      <c r="L779" s="9">
        <v>-1.5382959</v>
      </c>
      <c r="M779" s="9">
        <v>-1.5382959</v>
      </c>
      <c r="N779" s="9">
        <v>39</v>
      </c>
      <c r="O779" s="9">
        <v>-0.42730441081051701</v>
      </c>
      <c r="P779">
        <v>0</v>
      </c>
      <c r="Q779" s="9">
        <v>56.524997999999997</v>
      </c>
      <c r="R779" s="9">
        <v>0</v>
      </c>
      <c r="S779" s="9">
        <v>7.5508415405869901E-4</v>
      </c>
      <c r="T779" s="9">
        <v>0</v>
      </c>
      <c r="U779" s="9">
        <v>192651176.67817301</v>
      </c>
      <c r="V779" s="9">
        <v>714.08578196067504</v>
      </c>
      <c r="W779" s="9">
        <v>0.42730441081051701</v>
      </c>
      <c r="X779" s="9">
        <v>0</v>
      </c>
      <c r="Y779" s="9">
        <v>0.42730441081051701</v>
      </c>
      <c r="Z779" s="9">
        <v>0</v>
      </c>
      <c r="AA779" s="9">
        <v>0</v>
      </c>
      <c r="AB779" s="9">
        <v>3.9468476999999997E-3</v>
      </c>
      <c r="AC779" s="9">
        <v>790.45569</v>
      </c>
      <c r="AQ779" s="9" t="e">
        <f>K779-#REF!</f>
        <v>#REF!</v>
      </c>
    </row>
    <row r="780" spans="1:43" x14ac:dyDescent="0.3">
      <c r="A780">
        <v>2</v>
      </c>
      <c r="B780">
        <v>0</v>
      </c>
      <c r="C780">
        <v>0</v>
      </c>
      <c r="D780">
        <v>0</v>
      </c>
      <c r="E780" s="9">
        <v>0</v>
      </c>
      <c r="F780" s="9">
        <v>0</v>
      </c>
      <c r="G780" s="9">
        <v>0</v>
      </c>
      <c r="H780" s="9">
        <v>715.08578193541302</v>
      </c>
      <c r="I780" s="9">
        <v>-1.766861</v>
      </c>
      <c r="J780" s="9">
        <v>-1.7669516999999999</v>
      </c>
      <c r="K780" s="9">
        <v>-2.2626523999999999</v>
      </c>
      <c r="L780" s="9">
        <v>-1.5405930000000001</v>
      </c>
      <c r="M780" s="9">
        <v>-1.5405930000000001</v>
      </c>
      <c r="N780" s="9">
        <v>39</v>
      </c>
      <c r="O780" s="9">
        <v>-0.42794250843734799</v>
      </c>
      <c r="P780">
        <v>0</v>
      </c>
      <c r="Q780" s="9">
        <v>56.524997999999997</v>
      </c>
      <c r="R780" s="9">
        <v>0</v>
      </c>
      <c r="S780" s="9">
        <v>7.5621164740301695E-4</v>
      </c>
      <c r="T780" s="9">
        <v>0</v>
      </c>
      <c r="U780" s="9">
        <v>210147340.83521801</v>
      </c>
      <c r="V780" s="9">
        <v>715.08578193541302</v>
      </c>
      <c r="W780" s="9">
        <v>0.42794250843734799</v>
      </c>
      <c r="X780" s="9">
        <v>0</v>
      </c>
      <c r="Y780" s="9">
        <v>0.42794250843734799</v>
      </c>
      <c r="Z780" s="9">
        <v>0</v>
      </c>
      <c r="AA780" s="9">
        <v>0</v>
      </c>
      <c r="AB780" s="9">
        <v>3.9979973999999998E-3</v>
      </c>
      <c r="AC780" s="9">
        <v>780.92052999999999</v>
      </c>
      <c r="AQ780" s="9" t="e">
        <f>K780-#REF!</f>
        <v>#REF!</v>
      </c>
    </row>
    <row r="781" spans="1:43" x14ac:dyDescent="0.3">
      <c r="A781">
        <v>2</v>
      </c>
      <c r="B781">
        <v>0</v>
      </c>
      <c r="C781">
        <v>0</v>
      </c>
      <c r="D781">
        <v>0</v>
      </c>
      <c r="E781" s="9">
        <v>0</v>
      </c>
      <c r="F781" s="9">
        <v>0</v>
      </c>
      <c r="G781" s="9">
        <v>0</v>
      </c>
      <c r="H781" s="9">
        <v>716.08578191015101</v>
      </c>
      <c r="I781" s="9">
        <v>-1.7670440999999999</v>
      </c>
      <c r="J781" s="9">
        <v>-1.7684671999999999</v>
      </c>
      <c r="K781" s="9">
        <v>-2.3167233</v>
      </c>
      <c r="L781" s="9">
        <v>-1.5428936</v>
      </c>
      <c r="M781" s="9">
        <v>-1.5428936</v>
      </c>
      <c r="N781" s="9">
        <v>39</v>
      </c>
      <c r="O781" s="9">
        <v>-0.42858155973500001</v>
      </c>
      <c r="P781">
        <v>0</v>
      </c>
      <c r="Q781" s="9">
        <v>56.524997999999997</v>
      </c>
      <c r="R781" s="9">
        <v>0</v>
      </c>
      <c r="S781" s="9">
        <v>7.5734180604789599E-4</v>
      </c>
      <c r="T781" s="9">
        <v>0</v>
      </c>
      <c r="U781" s="9">
        <v>265306857.213918</v>
      </c>
      <c r="V781" s="9">
        <v>716.08578191015101</v>
      </c>
      <c r="W781" s="9">
        <v>0.42858155973500001</v>
      </c>
      <c r="X781" s="9">
        <v>0</v>
      </c>
      <c r="Y781" s="9">
        <v>0.42858155973500001</v>
      </c>
      <c r="Z781" s="9">
        <v>0</v>
      </c>
      <c r="AA781" s="9">
        <v>0</v>
      </c>
      <c r="AB781" s="9">
        <v>4.0970490999999998E-3</v>
      </c>
      <c r="AC781" s="9">
        <v>763.34844999999996</v>
      </c>
      <c r="AQ781" s="9" t="e">
        <f>K781-#REF!</f>
        <v>#REF!</v>
      </c>
    </row>
    <row r="782" spans="1:43" x14ac:dyDescent="0.3">
      <c r="A782">
        <v>2</v>
      </c>
      <c r="B782">
        <v>0</v>
      </c>
      <c r="C782">
        <v>0</v>
      </c>
      <c r="D782">
        <v>0</v>
      </c>
      <c r="E782" s="9">
        <v>0</v>
      </c>
      <c r="F782" s="9">
        <v>0</v>
      </c>
      <c r="G782" s="9">
        <v>0</v>
      </c>
      <c r="H782" s="9">
        <v>717.085781884889</v>
      </c>
      <c r="I782" s="9">
        <v>-1.7668771999999999</v>
      </c>
      <c r="J782" s="9">
        <v>-1.7683597</v>
      </c>
      <c r="K782" s="9">
        <v>-2.2485156000000002</v>
      </c>
      <c r="L782" s="9">
        <v>-1.5451819</v>
      </c>
      <c r="M782" s="9">
        <v>-1.5451819</v>
      </c>
      <c r="N782" s="9">
        <v>39</v>
      </c>
      <c r="O782" s="9">
        <v>-0.429217197294533</v>
      </c>
      <c r="P782">
        <v>0</v>
      </c>
      <c r="Q782" s="9">
        <v>56.524997999999997</v>
      </c>
      <c r="R782" s="9">
        <v>0</v>
      </c>
      <c r="S782" s="9">
        <v>7.58465806057289E-4</v>
      </c>
      <c r="T782" s="9">
        <v>0</v>
      </c>
      <c r="U782" s="9">
        <v>260876813.063337</v>
      </c>
      <c r="V782" s="9">
        <v>717.085781884889</v>
      </c>
      <c r="W782" s="9">
        <v>0.429217197294533</v>
      </c>
      <c r="X782" s="9">
        <v>0</v>
      </c>
      <c r="Y782" s="9">
        <v>0.429217197294533</v>
      </c>
      <c r="Z782" s="9">
        <v>0</v>
      </c>
      <c r="AA782" s="9">
        <v>0</v>
      </c>
      <c r="AB782" s="9">
        <v>3.9761843999999999E-3</v>
      </c>
      <c r="AC782" s="9">
        <v>786.45648000000006</v>
      </c>
      <c r="AQ782" s="9" t="e">
        <f>K782-#REF!</f>
        <v>#REF!</v>
      </c>
    </row>
    <row r="783" spans="1:43" x14ac:dyDescent="0.3">
      <c r="A783">
        <v>2</v>
      </c>
      <c r="B783">
        <v>0</v>
      </c>
      <c r="C783">
        <v>0</v>
      </c>
      <c r="D783">
        <v>0</v>
      </c>
      <c r="E783" s="9">
        <v>0</v>
      </c>
      <c r="F783" s="9">
        <v>0</v>
      </c>
      <c r="G783" s="9">
        <v>0</v>
      </c>
      <c r="H783" s="9">
        <v>718.08578185962597</v>
      </c>
      <c r="I783" s="9">
        <v>-1.7670941</v>
      </c>
      <c r="J783" s="9">
        <v>-1.7655592</v>
      </c>
      <c r="K783" s="9">
        <v>-2.3453400000000002</v>
      </c>
      <c r="L783" s="9">
        <v>-1.5474456999999999</v>
      </c>
      <c r="M783" s="9">
        <v>-1.5474456999999999</v>
      </c>
      <c r="N783" s="9">
        <v>39</v>
      </c>
      <c r="O783" s="9">
        <v>-0.42984601956621099</v>
      </c>
      <c r="P783">
        <v>0</v>
      </c>
      <c r="Q783" s="9">
        <v>56.524997999999997</v>
      </c>
      <c r="R783" s="9">
        <v>0</v>
      </c>
      <c r="S783" s="9">
        <v>7.5957604088544995E-4</v>
      </c>
      <c r="T783" s="9">
        <v>0</v>
      </c>
      <c r="U783" s="9">
        <v>177388219.55511999</v>
      </c>
      <c r="V783" s="9">
        <v>718.08578185962597</v>
      </c>
      <c r="W783" s="9">
        <v>0.42984601956621099</v>
      </c>
      <c r="X783" s="9">
        <v>0</v>
      </c>
      <c r="Y783" s="9">
        <v>0.42984601956621099</v>
      </c>
      <c r="Z783" s="9">
        <v>0</v>
      </c>
      <c r="AA783" s="9">
        <v>0</v>
      </c>
      <c r="AB783" s="9">
        <v>4.1408367E-3</v>
      </c>
      <c r="AC783" s="9">
        <v>752.79456000000005</v>
      </c>
      <c r="AQ783" s="9" t="e">
        <f>K783-#REF!</f>
        <v>#REF!</v>
      </c>
    </row>
    <row r="784" spans="1:43" x14ac:dyDescent="0.3">
      <c r="A784">
        <v>2</v>
      </c>
      <c r="B784">
        <v>0</v>
      </c>
      <c r="C784">
        <v>0</v>
      </c>
      <c r="D784">
        <v>0</v>
      </c>
      <c r="E784" s="9">
        <v>0</v>
      </c>
      <c r="F784" s="9">
        <v>0</v>
      </c>
      <c r="G784" s="9">
        <v>0</v>
      </c>
      <c r="H784" s="9">
        <v>719.08578183436396</v>
      </c>
      <c r="I784" s="9">
        <v>-1.7670273000000001</v>
      </c>
      <c r="J784" s="9">
        <v>-1.7659307</v>
      </c>
      <c r="K784" s="9">
        <v>-2.2080483000000002</v>
      </c>
      <c r="L784" s="9">
        <v>-1.5497011000000001</v>
      </c>
      <c r="M784" s="9">
        <v>-1.5497011000000001</v>
      </c>
      <c r="N784" s="9">
        <v>39</v>
      </c>
      <c r="O784" s="9">
        <v>-0.43047254168577298</v>
      </c>
      <c r="P784">
        <v>0</v>
      </c>
      <c r="Q784" s="9">
        <v>56.524997999999997</v>
      </c>
      <c r="R784" s="9">
        <v>0</v>
      </c>
      <c r="S784" s="9">
        <v>7.6068241594220499E-4</v>
      </c>
      <c r="T784" s="9">
        <v>0</v>
      </c>
      <c r="U784" s="9">
        <v>185547593.061519</v>
      </c>
      <c r="V784" s="9">
        <v>719.08578183436396</v>
      </c>
      <c r="W784" s="9">
        <v>0.43047254168577298</v>
      </c>
      <c r="X784" s="9">
        <v>0</v>
      </c>
      <c r="Y784" s="9">
        <v>0.43047254168577298</v>
      </c>
      <c r="Z784" s="9">
        <v>0</v>
      </c>
      <c r="AA784" s="9">
        <v>0</v>
      </c>
      <c r="AB784" s="9">
        <v>3.8992601999999999E-3</v>
      </c>
      <c r="AC784" s="9">
        <v>799.76990000000001</v>
      </c>
      <c r="AQ784" s="9" t="e">
        <f>K784-#REF!</f>
        <v>#REF!</v>
      </c>
    </row>
    <row r="785" spans="1:43" x14ac:dyDescent="0.3">
      <c r="A785">
        <v>2</v>
      </c>
      <c r="B785">
        <v>0</v>
      </c>
      <c r="C785">
        <v>0</v>
      </c>
      <c r="D785">
        <v>0</v>
      </c>
      <c r="E785" s="9">
        <v>0</v>
      </c>
      <c r="F785" s="9">
        <v>0</v>
      </c>
      <c r="G785" s="9">
        <v>0</v>
      </c>
      <c r="H785" s="9">
        <v>720.08578180910195</v>
      </c>
      <c r="I785" s="9">
        <v>-1.7669379999999999</v>
      </c>
      <c r="J785" s="9">
        <v>-1.7659041</v>
      </c>
      <c r="K785" s="9">
        <v>-2.2903929000000001</v>
      </c>
      <c r="L785" s="9">
        <v>-1.5519347999999999</v>
      </c>
      <c r="M785" s="9">
        <v>-1.5519347999999999</v>
      </c>
      <c r="N785" s="9">
        <v>39</v>
      </c>
      <c r="O785" s="9">
        <v>-0.43109300578294202</v>
      </c>
      <c r="P785">
        <v>0</v>
      </c>
      <c r="Q785" s="9">
        <v>56.524997999999997</v>
      </c>
      <c r="R785" s="9">
        <v>0</v>
      </c>
      <c r="S785" s="9">
        <v>7.6177813178431703E-4</v>
      </c>
      <c r="T785" s="9">
        <v>0</v>
      </c>
      <c r="U785" s="9">
        <v>185225479.880449</v>
      </c>
      <c r="V785" s="9">
        <v>720.08578180910195</v>
      </c>
      <c r="W785" s="9">
        <v>0.43109300578294202</v>
      </c>
      <c r="X785" s="9">
        <v>0</v>
      </c>
      <c r="Y785" s="9">
        <v>0.43109300578294202</v>
      </c>
      <c r="Z785" s="9">
        <v>0</v>
      </c>
      <c r="AA785" s="9">
        <v>0</v>
      </c>
      <c r="AB785" s="9">
        <v>4.0446142999999999E-3</v>
      </c>
      <c r="AC785" s="9">
        <v>771.00487999999996</v>
      </c>
      <c r="AQ785" s="9" t="e">
        <f>K785-#REF!</f>
        <v>#REF!</v>
      </c>
    </row>
    <row r="786" spans="1:43" x14ac:dyDescent="0.3">
      <c r="A786">
        <v>2</v>
      </c>
      <c r="B786">
        <v>0</v>
      </c>
      <c r="C786">
        <v>0</v>
      </c>
      <c r="D786">
        <v>0</v>
      </c>
      <c r="E786" s="9">
        <v>0</v>
      </c>
      <c r="F786" s="9">
        <v>0</v>
      </c>
      <c r="G786" s="9">
        <v>0</v>
      </c>
      <c r="H786" s="9">
        <v>721.08578178384005</v>
      </c>
      <c r="I786" s="9">
        <v>-1.7669254999999999</v>
      </c>
      <c r="J786" s="9">
        <v>-1.7665211000000001</v>
      </c>
      <c r="K786" s="9">
        <v>-2.2386846999999999</v>
      </c>
      <c r="L786" s="9">
        <v>-1.5541533999999999</v>
      </c>
      <c r="M786" s="9">
        <v>-1.5541533999999999</v>
      </c>
      <c r="N786" s="9">
        <v>39</v>
      </c>
      <c r="O786" s="9">
        <v>-0.43170927569246897</v>
      </c>
      <c r="P786">
        <v>0</v>
      </c>
      <c r="Q786" s="9">
        <v>56.524997999999997</v>
      </c>
      <c r="R786" s="9">
        <v>0</v>
      </c>
      <c r="S786" s="9">
        <v>7.6286680148579804E-4</v>
      </c>
      <c r="T786" s="9">
        <v>0</v>
      </c>
      <c r="U786" s="9">
        <v>200236274.27072999</v>
      </c>
      <c r="V786" s="9">
        <v>721.08578178384005</v>
      </c>
      <c r="W786" s="9">
        <v>0.43170927569246897</v>
      </c>
      <c r="X786" s="9">
        <v>0</v>
      </c>
      <c r="Y786" s="9">
        <v>0.43170927569246897</v>
      </c>
      <c r="Z786" s="9">
        <v>0</v>
      </c>
      <c r="AA786" s="9">
        <v>0</v>
      </c>
      <c r="AB786" s="9">
        <v>3.9546839000000004E-3</v>
      </c>
      <c r="AC786" s="9">
        <v>789.08887000000004</v>
      </c>
      <c r="AQ786" s="9" t="e">
        <f>K786-#REF!</f>
        <v>#REF!</v>
      </c>
    </row>
    <row r="787" spans="1:43" x14ac:dyDescent="0.3">
      <c r="A787">
        <v>2</v>
      </c>
      <c r="B787">
        <v>0</v>
      </c>
      <c r="C787">
        <v>0</v>
      </c>
      <c r="D787">
        <v>0</v>
      </c>
      <c r="E787" s="9">
        <v>0</v>
      </c>
      <c r="F787" s="9">
        <v>0</v>
      </c>
      <c r="G787" s="9">
        <v>0</v>
      </c>
      <c r="H787" s="9">
        <v>722.08578175857804</v>
      </c>
      <c r="I787" s="9">
        <v>-1.7669125999999999</v>
      </c>
      <c r="J787" s="9">
        <v>-1.7671319000000001</v>
      </c>
      <c r="K787" s="9">
        <v>-2.2877635999999999</v>
      </c>
      <c r="L787" s="9">
        <v>-1.5563678999999999</v>
      </c>
      <c r="M787" s="9">
        <v>-1.5563678999999999</v>
      </c>
      <c r="N787" s="9">
        <v>39</v>
      </c>
      <c r="O787" s="9">
        <v>-0.43232441322929899</v>
      </c>
      <c r="P787">
        <v>0</v>
      </c>
      <c r="Q787" s="9">
        <v>56.524997999999997</v>
      </c>
      <c r="R787" s="9">
        <v>0</v>
      </c>
      <c r="S787" s="9">
        <v>7.6395379955878999E-4</v>
      </c>
      <c r="T787" s="9">
        <v>0</v>
      </c>
      <c r="U787" s="9">
        <v>217650414.488258</v>
      </c>
      <c r="V787" s="9">
        <v>722.08578175857804</v>
      </c>
      <c r="W787" s="9">
        <v>0.43232441322929899</v>
      </c>
      <c r="X787" s="9">
        <v>0</v>
      </c>
      <c r="Y787" s="9">
        <v>0.43232441322929899</v>
      </c>
      <c r="Z787" s="9">
        <v>0</v>
      </c>
      <c r="AA787" s="9">
        <v>0</v>
      </c>
      <c r="AB787" s="9">
        <v>4.0427800000000002E-3</v>
      </c>
      <c r="AC787" s="9">
        <v>772.42767000000003</v>
      </c>
      <c r="AQ787" s="9" t="e">
        <f>K787-#REF!</f>
        <v>#REF!</v>
      </c>
    </row>
    <row r="788" spans="1:43" x14ac:dyDescent="0.3">
      <c r="A788">
        <v>2</v>
      </c>
      <c r="B788">
        <v>0</v>
      </c>
      <c r="C788">
        <v>0</v>
      </c>
      <c r="D788">
        <v>0</v>
      </c>
      <c r="E788" s="9">
        <v>0</v>
      </c>
      <c r="F788" s="9">
        <v>0</v>
      </c>
      <c r="G788" s="9">
        <v>0</v>
      </c>
      <c r="H788" s="9">
        <v>723.08578173331603</v>
      </c>
      <c r="I788" s="9">
        <v>-1.7668626000000001</v>
      </c>
      <c r="J788" s="9">
        <v>-1.7679322</v>
      </c>
      <c r="K788" s="9">
        <v>-2.3629443999999999</v>
      </c>
      <c r="L788" s="9">
        <v>-1.5585986000000001</v>
      </c>
      <c r="M788" s="9">
        <v>-1.5585986000000001</v>
      </c>
      <c r="N788" s="9">
        <v>39</v>
      </c>
      <c r="O788" s="9">
        <v>-0.43294406329076102</v>
      </c>
      <c r="P788">
        <v>0</v>
      </c>
      <c r="Q788" s="9">
        <v>56.524997999999997</v>
      </c>
      <c r="R788" s="9">
        <v>0</v>
      </c>
      <c r="S788" s="9">
        <v>7.6504931024093999E-4</v>
      </c>
      <c r="T788" s="9">
        <v>0</v>
      </c>
      <c r="U788" s="9">
        <v>245428610.120592</v>
      </c>
      <c r="V788" s="9">
        <v>723.08578173331603</v>
      </c>
      <c r="W788" s="9">
        <v>0.43294406329076102</v>
      </c>
      <c r="X788" s="9">
        <v>0</v>
      </c>
      <c r="Y788" s="9">
        <v>0.43294406329076102</v>
      </c>
      <c r="Z788" s="9">
        <v>0</v>
      </c>
      <c r="AA788" s="9">
        <v>0</v>
      </c>
      <c r="AB788" s="9">
        <v>4.1775251999999997E-3</v>
      </c>
      <c r="AC788" s="9">
        <v>748.19037000000003</v>
      </c>
      <c r="AQ788" s="9" t="e">
        <f>K788-#REF!</f>
        <v>#REF!</v>
      </c>
    </row>
    <row r="789" spans="1:43" x14ac:dyDescent="0.3">
      <c r="A789">
        <v>2</v>
      </c>
      <c r="B789">
        <v>0</v>
      </c>
      <c r="C789">
        <v>0</v>
      </c>
      <c r="D789">
        <v>0</v>
      </c>
      <c r="E789" s="9">
        <v>0</v>
      </c>
      <c r="F789" s="9">
        <v>0</v>
      </c>
      <c r="G789" s="9">
        <v>0</v>
      </c>
      <c r="H789" s="9">
        <v>724.08578170805401</v>
      </c>
      <c r="I789" s="9">
        <v>-1.7669908000000001</v>
      </c>
      <c r="J789" s="9">
        <v>-1.7678984</v>
      </c>
      <c r="K789" s="9">
        <v>-2.2778182</v>
      </c>
      <c r="L789" s="9">
        <v>-1.5608029000000001</v>
      </c>
      <c r="M789" s="9">
        <v>-1.5608029000000001</v>
      </c>
      <c r="N789" s="9">
        <v>39</v>
      </c>
      <c r="O789" s="9">
        <v>-0.43355636227029498</v>
      </c>
      <c r="P789">
        <v>0</v>
      </c>
      <c r="Q789" s="9">
        <v>56.524997999999997</v>
      </c>
      <c r="R789" s="9">
        <v>0</v>
      </c>
      <c r="S789" s="9">
        <v>7.6613180377332999E-4</v>
      </c>
      <c r="T789" s="9">
        <v>0</v>
      </c>
      <c r="U789" s="9">
        <v>244476962.531405</v>
      </c>
      <c r="V789" s="9">
        <v>724.08578170805401</v>
      </c>
      <c r="W789" s="9">
        <v>0.43355636227029498</v>
      </c>
      <c r="X789" s="9">
        <v>0</v>
      </c>
      <c r="Y789" s="9">
        <v>0.43355636227029498</v>
      </c>
      <c r="Z789" s="9">
        <v>0</v>
      </c>
      <c r="AA789" s="9">
        <v>0</v>
      </c>
      <c r="AB789" s="9">
        <v>4.0269512999999996E-3</v>
      </c>
      <c r="AC789" s="9">
        <v>776.13678000000004</v>
      </c>
      <c r="AQ789" s="9" t="e">
        <f>K789-#REF!</f>
        <v>#REF!</v>
      </c>
    </row>
    <row r="790" spans="1:43" x14ac:dyDescent="0.3">
      <c r="A790">
        <v>2</v>
      </c>
      <c r="B790">
        <v>0</v>
      </c>
      <c r="C790">
        <v>0</v>
      </c>
      <c r="D790">
        <v>0</v>
      </c>
      <c r="E790" s="9">
        <v>0</v>
      </c>
      <c r="F790" s="9">
        <v>0</v>
      </c>
      <c r="G790" s="9">
        <v>0</v>
      </c>
      <c r="H790" s="9">
        <v>725.085781682792</v>
      </c>
      <c r="I790" s="9">
        <v>-1.7670300000000001</v>
      </c>
      <c r="J790" s="9">
        <v>-1.7661254</v>
      </c>
      <c r="K790" s="9">
        <v>-2.1804983999999998</v>
      </c>
      <c r="L790" s="9">
        <v>-1.5630067999999999</v>
      </c>
      <c r="M790" s="9">
        <v>-1.5630067999999999</v>
      </c>
      <c r="N790" s="9">
        <v>39</v>
      </c>
      <c r="O790" s="9">
        <v>-0.43416853561400698</v>
      </c>
      <c r="P790">
        <v>0</v>
      </c>
      <c r="Q790" s="9">
        <v>56.524997999999997</v>
      </c>
      <c r="R790" s="9">
        <v>0</v>
      </c>
      <c r="S790" s="9">
        <v>7.6721297775688801E-4</v>
      </c>
      <c r="T790" s="9">
        <v>0</v>
      </c>
      <c r="U790" s="9">
        <v>191609439.76617399</v>
      </c>
      <c r="V790" s="9">
        <v>725.085781682792</v>
      </c>
      <c r="W790" s="9">
        <v>0.43416853561400698</v>
      </c>
      <c r="X790" s="9">
        <v>0</v>
      </c>
      <c r="Y790" s="9">
        <v>0.43416853561400698</v>
      </c>
      <c r="Z790" s="9">
        <v>0</v>
      </c>
      <c r="AA790" s="9">
        <v>0</v>
      </c>
      <c r="AB790" s="9">
        <v>3.8510335E-3</v>
      </c>
      <c r="AC790" s="9">
        <v>809.96411000000001</v>
      </c>
      <c r="AQ790" s="9" t="e">
        <f>K790-#REF!</f>
        <v>#REF!</v>
      </c>
    </row>
    <row r="791" spans="1:43" x14ac:dyDescent="0.3">
      <c r="A791">
        <v>2</v>
      </c>
      <c r="B791">
        <v>0</v>
      </c>
      <c r="C791">
        <v>0</v>
      </c>
      <c r="D791">
        <v>0</v>
      </c>
      <c r="E791" s="9">
        <v>0</v>
      </c>
      <c r="F791" s="9">
        <v>0</v>
      </c>
      <c r="G791" s="9">
        <v>0</v>
      </c>
      <c r="H791" s="9">
        <v>726.08578165752897</v>
      </c>
      <c r="I791" s="9">
        <v>-1.7670456000000001</v>
      </c>
      <c r="J791" s="9">
        <v>-1.766543</v>
      </c>
      <c r="K791" s="9">
        <v>-2.1960454</v>
      </c>
      <c r="L791" s="9">
        <v>-1.5652177</v>
      </c>
      <c r="M791" s="9">
        <v>-1.5652177</v>
      </c>
      <c r="N791" s="9">
        <v>39</v>
      </c>
      <c r="O791" s="9">
        <v>-0.43478271182386702</v>
      </c>
      <c r="P791">
        <v>0</v>
      </c>
      <c r="Q791" s="9">
        <v>56.524997999999997</v>
      </c>
      <c r="R791" s="9">
        <v>0</v>
      </c>
      <c r="S791" s="9">
        <v>7.6829791718344002E-4</v>
      </c>
      <c r="T791" s="9">
        <v>0</v>
      </c>
      <c r="U791" s="9">
        <v>202233319.13442501</v>
      </c>
      <c r="V791" s="9">
        <v>726.08578165752897</v>
      </c>
      <c r="W791" s="9">
        <v>0.43478271182386702</v>
      </c>
      <c r="X791" s="9">
        <v>0</v>
      </c>
      <c r="Y791" s="9">
        <v>0.43478271182386702</v>
      </c>
      <c r="Z791" s="9">
        <v>0</v>
      </c>
      <c r="AA791" s="9">
        <v>0</v>
      </c>
      <c r="AB791" s="9">
        <v>3.8794086000000002E-3</v>
      </c>
      <c r="AC791" s="9">
        <v>804.42010000000005</v>
      </c>
      <c r="AQ791" s="9" t="e">
        <f>K791-#REF!</f>
        <v>#REF!</v>
      </c>
    </row>
    <row r="792" spans="1:43" x14ac:dyDescent="0.3">
      <c r="A792">
        <v>2</v>
      </c>
      <c r="B792">
        <v>0</v>
      </c>
      <c r="C792">
        <v>0</v>
      </c>
      <c r="D792">
        <v>0</v>
      </c>
      <c r="E792" s="9">
        <v>0</v>
      </c>
      <c r="F792" s="9">
        <v>0</v>
      </c>
      <c r="G792" s="9">
        <v>0</v>
      </c>
      <c r="H792" s="9">
        <v>727.08578163226696</v>
      </c>
      <c r="I792" s="9">
        <v>-1.7670908000000001</v>
      </c>
      <c r="J792" s="9">
        <v>-1.7681292</v>
      </c>
      <c r="K792" s="9">
        <v>-2.1947496000000002</v>
      </c>
      <c r="L792" s="9">
        <v>-1.56741</v>
      </c>
      <c r="M792" s="9">
        <v>-1.56741</v>
      </c>
      <c r="N792" s="9">
        <v>39</v>
      </c>
      <c r="O792" s="9">
        <v>-0.43539167875076001</v>
      </c>
      <c r="P792">
        <v>0</v>
      </c>
      <c r="Q792" s="9">
        <v>56.524997999999997</v>
      </c>
      <c r="R792" s="9">
        <v>0</v>
      </c>
      <c r="S792" s="9">
        <v>7.6937463855138697E-4</v>
      </c>
      <c r="T792" s="9">
        <v>0</v>
      </c>
      <c r="U792" s="9">
        <v>254719937.042705</v>
      </c>
      <c r="V792" s="9">
        <v>727.08578163226696</v>
      </c>
      <c r="W792" s="9">
        <v>0.43539167875076001</v>
      </c>
      <c r="X792" s="9">
        <v>0</v>
      </c>
      <c r="Y792" s="9">
        <v>0.43539167875076001</v>
      </c>
      <c r="Z792" s="9">
        <v>0</v>
      </c>
      <c r="AA792" s="9">
        <v>0</v>
      </c>
      <c r="AB792" s="9">
        <v>3.8806009E-3</v>
      </c>
      <c r="AC792" s="9">
        <v>805.61774000000003</v>
      </c>
      <c r="AQ792" s="9" t="e">
        <f>K792-#REF!</f>
        <v>#REF!</v>
      </c>
    </row>
    <row r="793" spans="1:43" x14ac:dyDescent="0.3">
      <c r="A793">
        <v>2</v>
      </c>
      <c r="B793">
        <v>0</v>
      </c>
      <c r="C793">
        <v>0</v>
      </c>
      <c r="D793">
        <v>0</v>
      </c>
      <c r="E793" s="9">
        <v>0</v>
      </c>
      <c r="F793" s="9">
        <v>0</v>
      </c>
      <c r="G793" s="9">
        <v>0</v>
      </c>
      <c r="H793" s="9">
        <v>728.08578160700495</v>
      </c>
      <c r="I793" s="9">
        <v>-1.7668953999999999</v>
      </c>
      <c r="J793" s="9">
        <v>-1.7658894000000001</v>
      </c>
      <c r="K793" s="9">
        <v>-2.2868871999999998</v>
      </c>
      <c r="L793" s="9">
        <v>-1.5695986</v>
      </c>
      <c r="M793" s="9">
        <v>-1.5695986</v>
      </c>
      <c r="N793" s="9">
        <v>39</v>
      </c>
      <c r="O793" s="9">
        <v>-0.43599958316714899</v>
      </c>
      <c r="P793">
        <v>0</v>
      </c>
      <c r="Q793" s="9">
        <v>56.524997999999997</v>
      </c>
      <c r="R793" s="9">
        <v>0</v>
      </c>
      <c r="S793" s="9">
        <v>7.7044818322611795E-4</v>
      </c>
      <c r="T793" s="9">
        <v>0</v>
      </c>
      <c r="U793" s="9">
        <v>187006398.83066401</v>
      </c>
      <c r="V793" s="9">
        <v>728.08578160700495</v>
      </c>
      <c r="W793" s="9">
        <v>0.43599958316714899</v>
      </c>
      <c r="X793" s="9">
        <v>0</v>
      </c>
      <c r="Y793" s="9">
        <v>0.43599958316714899</v>
      </c>
      <c r="Z793" s="9">
        <v>0</v>
      </c>
      <c r="AA793" s="9">
        <v>0</v>
      </c>
      <c r="AB793" s="9">
        <v>4.0383898000000001E-3</v>
      </c>
      <c r="AC793" s="9">
        <v>772.18035999999995</v>
      </c>
      <c r="AQ793" s="9" t="e">
        <f>K793-#REF!</f>
        <v>#REF!</v>
      </c>
    </row>
    <row r="794" spans="1:43" x14ac:dyDescent="0.3">
      <c r="A794">
        <v>2</v>
      </c>
      <c r="B794">
        <v>0</v>
      </c>
      <c r="C794">
        <v>0</v>
      </c>
      <c r="D794">
        <v>0</v>
      </c>
      <c r="E794" s="9">
        <v>0</v>
      </c>
      <c r="F794" s="9">
        <v>0</v>
      </c>
      <c r="G794" s="9">
        <v>0</v>
      </c>
      <c r="H794" s="9">
        <v>729.08578158174305</v>
      </c>
      <c r="I794" s="9">
        <v>-1.7670655</v>
      </c>
      <c r="J794" s="9">
        <v>-1.7684207999999999</v>
      </c>
      <c r="K794" s="9">
        <v>-2.2364744999999999</v>
      </c>
      <c r="L794" s="9">
        <v>-1.5717992999999999</v>
      </c>
      <c r="M794" s="9">
        <v>-1.5717992999999999</v>
      </c>
      <c r="N794" s="9">
        <v>39</v>
      </c>
      <c r="O794" s="9">
        <v>-0.436610913902435</v>
      </c>
      <c r="P794">
        <v>0</v>
      </c>
      <c r="Q794" s="9">
        <v>56.524997999999997</v>
      </c>
      <c r="R794" s="9">
        <v>0</v>
      </c>
      <c r="S794" s="9">
        <v>7.7152923984329699E-4</v>
      </c>
      <c r="T794" s="9">
        <v>0</v>
      </c>
      <c r="U794" s="9">
        <v>268139184.08267501</v>
      </c>
      <c r="V794" s="9">
        <v>729.08578158174305</v>
      </c>
      <c r="W794" s="9">
        <v>0.436610913902435</v>
      </c>
      <c r="X794" s="9">
        <v>0</v>
      </c>
      <c r="Y794" s="9">
        <v>0.436610913902435</v>
      </c>
      <c r="Z794" s="9">
        <v>0</v>
      </c>
      <c r="AA794" s="9">
        <v>0</v>
      </c>
      <c r="AB794" s="9">
        <v>3.9550280000000002E-3</v>
      </c>
      <c r="AC794" s="9">
        <v>790.71807999999999</v>
      </c>
      <c r="AQ794" s="9" t="e">
        <f>K794-#REF!</f>
        <v>#REF!</v>
      </c>
    </row>
    <row r="795" spans="1:43" x14ac:dyDescent="0.3">
      <c r="A795">
        <v>2</v>
      </c>
      <c r="B795">
        <v>0</v>
      </c>
      <c r="C795">
        <v>0</v>
      </c>
      <c r="D795">
        <v>0</v>
      </c>
      <c r="E795" s="9">
        <v>0</v>
      </c>
      <c r="F795" s="9">
        <v>0</v>
      </c>
      <c r="G795" s="9">
        <v>0</v>
      </c>
      <c r="H795" s="9">
        <v>730.08578155648104</v>
      </c>
      <c r="I795" s="9">
        <v>-1.7669659</v>
      </c>
      <c r="J795" s="9">
        <v>-1.7681009000000001</v>
      </c>
      <c r="K795" s="9">
        <v>-2.1905961</v>
      </c>
      <c r="L795" s="9">
        <v>-1.5739814000000001</v>
      </c>
      <c r="M795" s="9">
        <v>-1.5739814000000001</v>
      </c>
      <c r="N795" s="9">
        <v>39</v>
      </c>
      <c r="O795" s="9">
        <v>-0.437217051436113</v>
      </c>
      <c r="P795">
        <v>0</v>
      </c>
      <c r="Q795" s="9">
        <v>56.524997999999997</v>
      </c>
      <c r="R795" s="9">
        <v>0</v>
      </c>
      <c r="S795" s="9">
        <v>7.7260096732447803E-4</v>
      </c>
      <c r="T795" s="9">
        <v>0</v>
      </c>
      <c r="U795" s="9">
        <v>254613896.66753101</v>
      </c>
      <c r="V795" s="9">
        <v>730.08578155648104</v>
      </c>
      <c r="W795" s="9">
        <v>0.437217051436113</v>
      </c>
      <c r="X795" s="9">
        <v>0</v>
      </c>
      <c r="Y795" s="9">
        <v>0.437217051436113</v>
      </c>
      <c r="Z795" s="9">
        <v>0</v>
      </c>
      <c r="AA795" s="9">
        <v>0</v>
      </c>
      <c r="AB795" s="9">
        <v>3.8731948000000002E-3</v>
      </c>
      <c r="AC795" s="9">
        <v>807.13232000000005</v>
      </c>
      <c r="AQ795" s="9" t="e">
        <f>K795-#REF!</f>
        <v>#REF!</v>
      </c>
    </row>
    <row r="796" spans="1:43" x14ac:dyDescent="0.3">
      <c r="A796">
        <v>2</v>
      </c>
      <c r="B796">
        <v>0</v>
      </c>
      <c r="C796">
        <v>0</v>
      </c>
      <c r="D796">
        <v>0</v>
      </c>
      <c r="E796" s="9">
        <v>0</v>
      </c>
      <c r="F796" s="9">
        <v>0</v>
      </c>
      <c r="G796" s="9">
        <v>0</v>
      </c>
      <c r="H796" s="9">
        <v>731.08578153121903</v>
      </c>
      <c r="I796" s="9">
        <v>-1.7669741000000001</v>
      </c>
      <c r="J796" s="9">
        <v>-1.7668611000000001</v>
      </c>
      <c r="K796" s="9">
        <v>-2.2456958</v>
      </c>
      <c r="L796" s="9">
        <v>-1.5761442999999999</v>
      </c>
      <c r="M796" s="9">
        <v>-1.5761442999999999</v>
      </c>
      <c r="N796" s="9">
        <v>39</v>
      </c>
      <c r="O796" s="9">
        <v>-0.43781787993953603</v>
      </c>
      <c r="P796">
        <v>0</v>
      </c>
      <c r="Q796" s="9">
        <v>56.524997999999997</v>
      </c>
      <c r="R796" s="9">
        <v>0</v>
      </c>
      <c r="S796" s="9">
        <v>7.7366252364572503E-4</v>
      </c>
      <c r="T796" s="9">
        <v>0</v>
      </c>
      <c r="U796" s="9">
        <v>212372219.232115</v>
      </c>
      <c r="V796" s="9">
        <v>731.08578153121903</v>
      </c>
      <c r="W796" s="9">
        <v>0.43781787993953603</v>
      </c>
      <c r="X796" s="9">
        <v>0</v>
      </c>
      <c r="Y796" s="9">
        <v>0.43781787993953603</v>
      </c>
      <c r="Z796" s="9">
        <v>0</v>
      </c>
      <c r="AA796" s="9">
        <v>0</v>
      </c>
      <c r="AB796" s="9">
        <v>3.9678328000000004E-3</v>
      </c>
      <c r="AC796" s="9">
        <v>786.77666999999997</v>
      </c>
      <c r="AQ796" s="9" t="e">
        <f>K796-#REF!</f>
        <v>#REF!</v>
      </c>
    </row>
    <row r="797" spans="1:43" x14ac:dyDescent="0.3">
      <c r="A797">
        <v>2</v>
      </c>
      <c r="B797">
        <v>0</v>
      </c>
      <c r="C797">
        <v>0</v>
      </c>
      <c r="D797">
        <v>0</v>
      </c>
      <c r="E797" s="9">
        <v>0</v>
      </c>
      <c r="F797" s="9">
        <v>0</v>
      </c>
      <c r="G797" s="9">
        <v>0</v>
      </c>
      <c r="H797" s="9">
        <v>732.08578150595702</v>
      </c>
      <c r="I797" s="9">
        <v>-1.7671576</v>
      </c>
      <c r="J797" s="9">
        <v>-1.7677474</v>
      </c>
      <c r="K797" s="9">
        <v>-2.0979635999999999</v>
      </c>
      <c r="L797" s="9">
        <v>-1.5782712000000001</v>
      </c>
      <c r="M797" s="9">
        <v>-1.5782712000000001</v>
      </c>
      <c r="N797" s="9">
        <v>39</v>
      </c>
      <c r="O797" s="9">
        <v>-0.43840866263973</v>
      </c>
      <c r="P797">
        <v>0</v>
      </c>
      <c r="Q797" s="9">
        <v>56.524997999999997</v>
      </c>
      <c r="R797" s="9">
        <v>0</v>
      </c>
      <c r="S797" s="9">
        <v>7.7470687587921703E-4</v>
      </c>
      <c r="T797" s="9">
        <v>0</v>
      </c>
      <c r="U797" s="9">
        <v>241499731.729601</v>
      </c>
      <c r="V797" s="9">
        <v>732.08578150595702</v>
      </c>
      <c r="W797" s="9">
        <v>0.43840866263973</v>
      </c>
      <c r="X797" s="9">
        <v>0</v>
      </c>
      <c r="Y797" s="9">
        <v>0.43840866263973</v>
      </c>
      <c r="Z797" s="9">
        <v>0</v>
      </c>
      <c r="AA797" s="9">
        <v>0</v>
      </c>
      <c r="AB797" s="9">
        <v>3.7086697000000002E-3</v>
      </c>
      <c r="AC797" s="9">
        <v>842.60155999999995</v>
      </c>
      <c r="AQ797" s="9" t="e">
        <f>K797-#REF!</f>
        <v>#REF!</v>
      </c>
    </row>
    <row r="798" spans="1:43" x14ac:dyDescent="0.3">
      <c r="A798">
        <v>2</v>
      </c>
      <c r="B798">
        <v>0</v>
      </c>
      <c r="C798">
        <v>0</v>
      </c>
      <c r="D798">
        <v>0</v>
      </c>
      <c r="E798" s="9">
        <v>0</v>
      </c>
      <c r="F798" s="9">
        <v>0</v>
      </c>
      <c r="G798" s="9">
        <v>0</v>
      </c>
      <c r="H798" s="9">
        <v>733.085781480695</v>
      </c>
      <c r="I798" s="9">
        <v>-1.7671452000000001</v>
      </c>
      <c r="J798" s="9">
        <v>-1.7681007</v>
      </c>
      <c r="K798" s="9">
        <v>-2.2065622999999999</v>
      </c>
      <c r="L798" s="9">
        <v>-1.5804361</v>
      </c>
      <c r="M798" s="9">
        <v>-1.5804361</v>
      </c>
      <c r="N798" s="9">
        <v>39</v>
      </c>
      <c r="O798" s="9">
        <v>-0.43901002715968401</v>
      </c>
      <c r="P798">
        <v>0</v>
      </c>
      <c r="Q798" s="9">
        <v>56.524997999999997</v>
      </c>
      <c r="R798" s="9">
        <v>0</v>
      </c>
      <c r="S798" s="9">
        <v>7.7577017232682399E-4</v>
      </c>
      <c r="T798" s="9">
        <v>0</v>
      </c>
      <c r="U798" s="9">
        <v>255653108.359038</v>
      </c>
      <c r="V798" s="9">
        <v>733.085781480695</v>
      </c>
      <c r="W798" s="9">
        <v>0.43901002715968401</v>
      </c>
      <c r="X798" s="9">
        <v>0</v>
      </c>
      <c r="Y798" s="9">
        <v>0.43901002715968401</v>
      </c>
      <c r="Z798" s="9">
        <v>0</v>
      </c>
      <c r="AA798" s="9">
        <v>0</v>
      </c>
      <c r="AB798" s="9">
        <v>3.9014243999999998E-3</v>
      </c>
      <c r="AC798" s="9">
        <v>801.29199000000006</v>
      </c>
      <c r="AQ798" s="9" t="e">
        <f>K798-#REF!</f>
        <v>#REF!</v>
      </c>
    </row>
    <row r="799" spans="1:43" x14ac:dyDescent="0.3">
      <c r="A799">
        <v>2</v>
      </c>
      <c r="B799">
        <v>0</v>
      </c>
      <c r="C799">
        <v>0</v>
      </c>
      <c r="D799">
        <v>0</v>
      </c>
      <c r="E799" s="9">
        <v>0</v>
      </c>
      <c r="F799" s="9">
        <v>0</v>
      </c>
      <c r="G799" s="9">
        <v>0</v>
      </c>
      <c r="H799" s="9">
        <v>734.08578145543197</v>
      </c>
      <c r="I799" s="9">
        <v>-1.7670699000000001</v>
      </c>
      <c r="J799" s="9">
        <v>-1.7679152</v>
      </c>
      <c r="K799" s="9">
        <v>-2.2755320000000001</v>
      </c>
      <c r="L799" s="9">
        <v>-1.5826016999999999</v>
      </c>
      <c r="M799" s="9">
        <v>-1.5826016999999999</v>
      </c>
      <c r="N799" s="9">
        <v>39</v>
      </c>
      <c r="O799" s="9">
        <v>-0.43961157772663501</v>
      </c>
      <c r="P799">
        <v>0</v>
      </c>
      <c r="Q799" s="9">
        <v>56.524997999999997</v>
      </c>
      <c r="R799" s="9">
        <v>0</v>
      </c>
      <c r="S799" s="9">
        <v>7.7683364993607999E-4</v>
      </c>
      <c r="T799" s="9">
        <v>0</v>
      </c>
      <c r="U799" s="9">
        <v>248545795.33674601</v>
      </c>
      <c r="V799" s="9">
        <v>734.08578145543197</v>
      </c>
      <c r="W799" s="9">
        <v>0.43961157772663501</v>
      </c>
      <c r="X799" s="9">
        <v>0</v>
      </c>
      <c r="Y799" s="9">
        <v>0.43961157772663501</v>
      </c>
      <c r="Z799" s="9">
        <v>0</v>
      </c>
      <c r="AA799" s="9">
        <v>0</v>
      </c>
      <c r="AB799" s="9">
        <v>4.0229475000000004E-3</v>
      </c>
      <c r="AC799" s="9">
        <v>776.92394999999999</v>
      </c>
      <c r="AQ799" s="9" t="e">
        <f>K799-#REF!</f>
        <v>#REF!</v>
      </c>
    </row>
    <row r="800" spans="1:43" x14ac:dyDescent="0.3">
      <c r="A800">
        <v>2</v>
      </c>
      <c r="B800">
        <v>0</v>
      </c>
      <c r="C800">
        <v>0</v>
      </c>
      <c r="D800">
        <v>0</v>
      </c>
      <c r="E800" s="9">
        <v>0</v>
      </c>
      <c r="F800" s="9">
        <v>0</v>
      </c>
      <c r="G800" s="9">
        <v>0</v>
      </c>
      <c r="H800" s="9">
        <v>735.08578143016996</v>
      </c>
      <c r="I800" s="9">
        <v>-1.7669504</v>
      </c>
      <c r="J800" s="9">
        <v>-1.7680359000000001</v>
      </c>
      <c r="K800" s="9">
        <v>-2.2382654999999998</v>
      </c>
      <c r="L800" s="9">
        <v>-1.5847948999999999</v>
      </c>
      <c r="M800" s="9">
        <v>-1.5847948999999999</v>
      </c>
      <c r="N800" s="9">
        <v>39</v>
      </c>
      <c r="O800" s="9">
        <v>-0.44022080133203001</v>
      </c>
      <c r="P800">
        <v>0</v>
      </c>
      <c r="Q800" s="9">
        <v>56.524997999999997</v>
      </c>
      <c r="R800" s="9">
        <v>0</v>
      </c>
      <c r="S800" s="9">
        <v>7.7791078283265497E-4</v>
      </c>
      <c r="T800" s="9">
        <v>0</v>
      </c>
      <c r="U800" s="9">
        <v>253696863.64934501</v>
      </c>
      <c r="V800" s="9">
        <v>735.08578143016996</v>
      </c>
      <c r="W800" s="9">
        <v>0.44022080133203001</v>
      </c>
      <c r="X800" s="9">
        <v>0</v>
      </c>
      <c r="Y800" s="9">
        <v>0.44022080133203001</v>
      </c>
      <c r="Z800" s="9">
        <v>0</v>
      </c>
      <c r="AA800" s="9">
        <v>0</v>
      </c>
      <c r="AB800" s="9">
        <v>3.9573339999999999E-3</v>
      </c>
      <c r="AC800" s="9">
        <v>789.91339000000005</v>
      </c>
      <c r="AQ800" s="9" t="e">
        <f>K800-#REF!</f>
        <v>#REF!</v>
      </c>
    </row>
    <row r="801" spans="1:43" x14ac:dyDescent="0.3">
      <c r="A801">
        <v>2</v>
      </c>
      <c r="B801">
        <v>0</v>
      </c>
      <c r="C801">
        <v>0</v>
      </c>
      <c r="D801">
        <v>0</v>
      </c>
      <c r="E801" s="9">
        <v>0</v>
      </c>
      <c r="F801" s="9">
        <v>0</v>
      </c>
      <c r="G801" s="9">
        <v>0</v>
      </c>
      <c r="H801" s="9">
        <v>736.08578140490795</v>
      </c>
      <c r="I801" s="9">
        <v>-1.7670121999999999</v>
      </c>
      <c r="J801" s="9">
        <v>-1.7674756</v>
      </c>
      <c r="K801" s="9">
        <v>-2.2242810999999998</v>
      </c>
      <c r="L801" s="9">
        <v>-1.5869622999999999</v>
      </c>
      <c r="M801" s="9">
        <v>-1.5869622999999999</v>
      </c>
      <c r="N801" s="9">
        <v>39</v>
      </c>
      <c r="O801" s="9">
        <v>-0.44082285827870499</v>
      </c>
      <c r="P801">
        <v>0</v>
      </c>
      <c r="Q801" s="9">
        <v>56.524997999999997</v>
      </c>
      <c r="R801" s="9">
        <v>0</v>
      </c>
      <c r="S801" s="9">
        <v>7.7897493241935699E-4</v>
      </c>
      <c r="T801" s="9">
        <v>0</v>
      </c>
      <c r="U801" s="9">
        <v>233133770.44486299</v>
      </c>
      <c r="V801" s="9">
        <v>736.08578140490795</v>
      </c>
      <c r="W801" s="9">
        <v>0.44082285827870499</v>
      </c>
      <c r="X801" s="9">
        <v>0</v>
      </c>
      <c r="Y801" s="9">
        <v>0.44082285827870499</v>
      </c>
      <c r="Z801" s="9">
        <v>0</v>
      </c>
      <c r="AA801" s="9">
        <v>0</v>
      </c>
      <c r="AB801" s="9">
        <v>3.9313626000000001E-3</v>
      </c>
      <c r="AC801" s="9">
        <v>794.62780999999995</v>
      </c>
      <c r="AQ801" s="9" t="e">
        <f>K801-#REF!</f>
        <v>#REF!</v>
      </c>
    </row>
    <row r="802" spans="1:43" x14ac:dyDescent="0.3">
      <c r="A802">
        <v>2</v>
      </c>
      <c r="B802">
        <v>0</v>
      </c>
      <c r="C802">
        <v>0</v>
      </c>
      <c r="D802">
        <v>0</v>
      </c>
      <c r="E802" s="9">
        <v>0</v>
      </c>
      <c r="F802" s="9">
        <v>0</v>
      </c>
      <c r="G802" s="9">
        <v>0</v>
      </c>
      <c r="H802" s="9">
        <v>737.08578137964605</v>
      </c>
      <c r="I802" s="9">
        <v>-1.7671635999999999</v>
      </c>
      <c r="J802" s="9">
        <v>-1.7664895</v>
      </c>
      <c r="K802" s="9">
        <v>-2.2323973000000001</v>
      </c>
      <c r="L802" s="9">
        <v>-1.5891477000000001</v>
      </c>
      <c r="M802" s="9">
        <v>-1.5891477000000001</v>
      </c>
      <c r="N802" s="9">
        <v>39</v>
      </c>
      <c r="O802" s="9">
        <v>-0.44142991750246202</v>
      </c>
      <c r="P802">
        <v>0</v>
      </c>
      <c r="Q802" s="9">
        <v>56.524997999999997</v>
      </c>
      <c r="R802" s="9">
        <v>0</v>
      </c>
      <c r="S802" s="9">
        <v>7.80047262550481E-4</v>
      </c>
      <c r="T802" s="9">
        <v>0</v>
      </c>
      <c r="U802" s="9">
        <v>203914968.25407299</v>
      </c>
      <c r="V802" s="9">
        <v>737.08578137964605</v>
      </c>
      <c r="W802" s="9">
        <v>0.44142991750246202</v>
      </c>
      <c r="X802" s="9">
        <v>0</v>
      </c>
      <c r="Y802" s="9">
        <v>0.44142991750246202</v>
      </c>
      <c r="Z802" s="9">
        <v>0</v>
      </c>
      <c r="AA802" s="9">
        <v>0</v>
      </c>
      <c r="AB802" s="9">
        <v>3.9435065999999996E-3</v>
      </c>
      <c r="AC802" s="9">
        <v>791.29711999999995</v>
      </c>
      <c r="AQ802" s="9" t="e">
        <f>K802-#REF!</f>
        <v>#REF!</v>
      </c>
    </row>
    <row r="803" spans="1:43" x14ac:dyDescent="0.3">
      <c r="A803">
        <v>2</v>
      </c>
      <c r="B803">
        <v>0</v>
      </c>
      <c r="C803">
        <v>0</v>
      </c>
      <c r="D803">
        <v>0</v>
      </c>
      <c r="E803" s="9">
        <v>0</v>
      </c>
      <c r="F803" s="9">
        <v>0</v>
      </c>
      <c r="G803" s="9">
        <v>0</v>
      </c>
      <c r="H803" s="9">
        <v>738.08578135438404</v>
      </c>
      <c r="I803" s="9">
        <v>-1.7669999999999999</v>
      </c>
      <c r="J803" s="9">
        <v>-1.766948</v>
      </c>
      <c r="K803" s="9">
        <v>-2.2330830000000002</v>
      </c>
      <c r="L803" s="9">
        <v>-1.5913409000000001</v>
      </c>
      <c r="M803" s="9">
        <v>-1.5913409000000001</v>
      </c>
      <c r="N803" s="9">
        <v>39</v>
      </c>
      <c r="O803" s="9">
        <v>-0.442039138680067</v>
      </c>
      <c r="P803">
        <v>0</v>
      </c>
      <c r="Q803" s="9">
        <v>56.524997999999997</v>
      </c>
      <c r="R803" s="9">
        <v>0</v>
      </c>
      <c r="S803" s="9">
        <v>7.8112373266799799E-4</v>
      </c>
      <c r="T803" s="9">
        <v>0</v>
      </c>
      <c r="U803" s="9">
        <v>216960326.97570199</v>
      </c>
      <c r="V803" s="9">
        <v>738.08578135438404</v>
      </c>
      <c r="W803" s="9">
        <v>0.442039138680067</v>
      </c>
      <c r="X803" s="9">
        <v>0</v>
      </c>
      <c r="Y803" s="9">
        <v>0.442039138680067</v>
      </c>
      <c r="Z803" s="9">
        <v>0</v>
      </c>
      <c r="AA803" s="9">
        <v>0</v>
      </c>
      <c r="AB803" s="9">
        <v>3.9457412999999997E-3</v>
      </c>
      <c r="AC803" s="9">
        <v>791.25940000000003</v>
      </c>
      <c r="AQ803" s="9" t="e">
        <f>K803-#REF!</f>
        <v>#REF!</v>
      </c>
    </row>
    <row r="804" spans="1:43" x14ac:dyDescent="0.3">
      <c r="A804">
        <v>2</v>
      </c>
      <c r="B804">
        <v>0</v>
      </c>
      <c r="C804">
        <v>0</v>
      </c>
      <c r="D804">
        <v>0</v>
      </c>
      <c r="E804" s="9">
        <v>0</v>
      </c>
      <c r="F804" s="9">
        <v>0</v>
      </c>
      <c r="G804" s="9">
        <v>0</v>
      </c>
      <c r="H804" s="9">
        <v>739.08578132912203</v>
      </c>
      <c r="I804" s="9">
        <v>-1.7669311000000001</v>
      </c>
      <c r="J804" s="9">
        <v>-1.7677731999999999</v>
      </c>
      <c r="K804" s="9">
        <v>-2.3744900000000002</v>
      </c>
      <c r="L804" s="9">
        <v>-1.5935731</v>
      </c>
      <c r="M804" s="9">
        <v>-1.5935731</v>
      </c>
      <c r="N804" s="9">
        <v>39</v>
      </c>
      <c r="O804" s="9">
        <v>-0.44265917625760298</v>
      </c>
      <c r="P804">
        <v>0</v>
      </c>
      <c r="Q804" s="9">
        <v>56.524997999999997</v>
      </c>
      <c r="R804" s="9">
        <v>0</v>
      </c>
      <c r="S804" s="9">
        <v>7.8221984725909102E-4</v>
      </c>
      <c r="T804" s="9">
        <v>0</v>
      </c>
      <c r="U804" s="9">
        <v>244805689.96118701</v>
      </c>
      <c r="V804" s="9">
        <v>739.08578132912203</v>
      </c>
      <c r="W804" s="9">
        <v>0.44265917625760298</v>
      </c>
      <c r="X804" s="9">
        <v>0</v>
      </c>
      <c r="Y804" s="9">
        <v>0.44265917625760298</v>
      </c>
      <c r="Z804" s="9">
        <v>0</v>
      </c>
      <c r="AA804" s="9">
        <v>0</v>
      </c>
      <c r="AB804" s="9">
        <v>4.1975598000000003E-3</v>
      </c>
      <c r="AC804" s="9">
        <v>744.48541</v>
      </c>
      <c r="AQ804" s="9" t="e">
        <f>K804-#REF!</f>
        <v>#REF!</v>
      </c>
    </row>
    <row r="805" spans="1:43" x14ac:dyDescent="0.3">
      <c r="A805">
        <v>2</v>
      </c>
      <c r="B805">
        <v>0</v>
      </c>
      <c r="C805">
        <v>0</v>
      </c>
      <c r="D805">
        <v>0</v>
      </c>
      <c r="E805" s="9">
        <v>0</v>
      </c>
      <c r="F805" s="9">
        <v>0</v>
      </c>
      <c r="G805" s="9">
        <v>0</v>
      </c>
      <c r="H805" s="9">
        <v>740.08578130386002</v>
      </c>
      <c r="I805" s="9">
        <v>-1.7670283</v>
      </c>
      <c r="J805" s="9">
        <v>-1.7671962000000001</v>
      </c>
      <c r="K805" s="9">
        <v>-2.6693454000000001</v>
      </c>
      <c r="L805" s="9">
        <v>-1.5961540000000001</v>
      </c>
      <c r="M805" s="9">
        <v>-1.5961540000000001</v>
      </c>
      <c r="N805" s="9">
        <v>39</v>
      </c>
      <c r="O805" s="9">
        <v>-0.443376099428064</v>
      </c>
      <c r="P805">
        <v>0</v>
      </c>
      <c r="Q805" s="9">
        <v>56.524997999999997</v>
      </c>
      <c r="R805" s="9">
        <v>0</v>
      </c>
      <c r="S805" s="9">
        <v>7.8348677038411697E-4</v>
      </c>
      <c r="T805" s="9">
        <v>0</v>
      </c>
      <c r="U805" s="9">
        <v>225238197.032866</v>
      </c>
      <c r="V805" s="9">
        <v>740.08578130386002</v>
      </c>
      <c r="W805" s="9">
        <v>0.443376099428064</v>
      </c>
      <c r="X805" s="9">
        <v>0</v>
      </c>
      <c r="Y805" s="9">
        <v>0.443376099428064</v>
      </c>
      <c r="Z805" s="9">
        <v>0</v>
      </c>
      <c r="AA805" s="9">
        <v>0</v>
      </c>
      <c r="AB805" s="9">
        <v>4.7172569000000003E-3</v>
      </c>
      <c r="AC805" s="9">
        <v>662.03357000000005</v>
      </c>
      <c r="AQ805" s="9" t="e">
        <f>K805-#REF!</f>
        <v>#REF!</v>
      </c>
    </row>
    <row r="806" spans="1:43" x14ac:dyDescent="0.3">
      <c r="A806">
        <v>2</v>
      </c>
      <c r="B806">
        <v>0</v>
      </c>
      <c r="C806">
        <v>0</v>
      </c>
      <c r="D806">
        <v>0</v>
      </c>
      <c r="E806" s="9">
        <v>0</v>
      </c>
      <c r="F806" s="9">
        <v>0</v>
      </c>
      <c r="G806" s="9">
        <v>0</v>
      </c>
      <c r="H806" s="9">
        <v>741.08578127859801</v>
      </c>
      <c r="I806" s="9">
        <v>-1.7670555999999999</v>
      </c>
      <c r="J806" s="9">
        <v>-1.7667866999999999</v>
      </c>
      <c r="K806" s="9">
        <v>-2.5930593000000002</v>
      </c>
      <c r="L806" s="9">
        <v>-1.5987492000000001</v>
      </c>
      <c r="M806" s="9">
        <v>-1.5987492000000001</v>
      </c>
      <c r="N806" s="9">
        <v>39</v>
      </c>
      <c r="O806" s="9">
        <v>-0.44409699118045298</v>
      </c>
      <c r="P806">
        <v>0</v>
      </c>
      <c r="Q806" s="9">
        <v>56.524997999999997</v>
      </c>
      <c r="R806" s="9">
        <v>0</v>
      </c>
      <c r="S806" s="9">
        <v>7.8476042052500698E-4</v>
      </c>
      <c r="T806" s="9">
        <v>0</v>
      </c>
      <c r="U806" s="9">
        <v>213280324.14834601</v>
      </c>
      <c r="V806" s="9">
        <v>741.08578127859801</v>
      </c>
      <c r="W806" s="9">
        <v>0.44409699118045298</v>
      </c>
      <c r="X806" s="9">
        <v>0</v>
      </c>
      <c r="Y806" s="9">
        <v>0.44409699118045298</v>
      </c>
      <c r="Z806" s="9">
        <v>0</v>
      </c>
      <c r="AA806" s="9">
        <v>0</v>
      </c>
      <c r="AB806" s="9">
        <v>4.5813824999999999E-3</v>
      </c>
      <c r="AC806" s="9">
        <v>681.35222999999996</v>
      </c>
      <c r="AQ806" s="9" t="e">
        <f>K806-#REF!</f>
        <v>#REF!</v>
      </c>
    </row>
    <row r="807" spans="1:43" x14ac:dyDescent="0.3">
      <c r="A807">
        <v>2</v>
      </c>
      <c r="B807">
        <v>0</v>
      </c>
      <c r="C807">
        <v>0</v>
      </c>
      <c r="D807">
        <v>0</v>
      </c>
      <c r="E807" s="9">
        <v>0</v>
      </c>
      <c r="F807" s="9">
        <v>0</v>
      </c>
      <c r="G807" s="9">
        <v>0</v>
      </c>
      <c r="H807" s="9">
        <v>742.08578125333497</v>
      </c>
      <c r="I807" s="9">
        <v>-1.7668478000000001</v>
      </c>
      <c r="J807" s="9">
        <v>-1.7674669999999999</v>
      </c>
      <c r="K807" s="9">
        <v>-2.5840287000000002</v>
      </c>
      <c r="L807" s="9">
        <v>-1.6012895</v>
      </c>
      <c r="M807" s="9">
        <v>-1.6012895</v>
      </c>
      <c r="N807" s="9">
        <v>39</v>
      </c>
      <c r="O807" s="9">
        <v>-0.44480264133660602</v>
      </c>
      <c r="P807">
        <v>0</v>
      </c>
      <c r="Q807" s="9">
        <v>56.524997999999997</v>
      </c>
      <c r="R807" s="9">
        <v>0</v>
      </c>
      <c r="S807" s="9">
        <v>7.8600763851919295E-4</v>
      </c>
      <c r="T807" s="9">
        <v>0</v>
      </c>
      <c r="U807" s="9">
        <v>234942281.175614</v>
      </c>
      <c r="V807" s="9">
        <v>742.08578125333497</v>
      </c>
      <c r="W807" s="9">
        <v>0.44480264133660602</v>
      </c>
      <c r="X807" s="9">
        <v>0</v>
      </c>
      <c r="Y807" s="9">
        <v>0.44480264133660602</v>
      </c>
      <c r="Z807" s="9">
        <v>0</v>
      </c>
      <c r="AA807" s="9">
        <v>0</v>
      </c>
      <c r="AB807" s="9">
        <v>4.5671853999999998E-3</v>
      </c>
      <c r="AC807" s="9">
        <v>683.99663999999996</v>
      </c>
      <c r="AQ807" s="9" t="e">
        <f>K807-#REF!</f>
        <v>#REF!</v>
      </c>
    </row>
    <row r="808" spans="1:43" x14ac:dyDescent="0.3">
      <c r="A808">
        <v>2</v>
      </c>
      <c r="B808">
        <v>0</v>
      </c>
      <c r="C808">
        <v>0</v>
      </c>
      <c r="D808">
        <v>0</v>
      </c>
      <c r="E808" s="9">
        <v>0</v>
      </c>
      <c r="F808" s="9">
        <v>0</v>
      </c>
      <c r="G808" s="9">
        <v>0</v>
      </c>
      <c r="H808" s="9">
        <v>743.08578122807296</v>
      </c>
      <c r="I808" s="9">
        <v>-1.7670707999999999</v>
      </c>
      <c r="J808" s="9">
        <v>-1.7672985000000001</v>
      </c>
      <c r="K808" s="9">
        <v>-2.6545608000000001</v>
      </c>
      <c r="L808" s="9">
        <v>-1.6038431</v>
      </c>
      <c r="M808" s="9">
        <v>-1.6038431</v>
      </c>
      <c r="N808" s="9">
        <v>39</v>
      </c>
      <c r="O808" s="9">
        <v>-0.44551198484454502</v>
      </c>
      <c r="P808">
        <v>0</v>
      </c>
      <c r="Q808" s="9">
        <v>56.524997999999997</v>
      </c>
      <c r="R808" s="9">
        <v>0</v>
      </c>
      <c r="S808" s="9">
        <v>7.8726123348432696E-4</v>
      </c>
      <c r="T808" s="9">
        <v>0</v>
      </c>
      <c r="U808" s="9">
        <v>229637663.69540101</v>
      </c>
      <c r="V808" s="9">
        <v>743.08578122807296</v>
      </c>
      <c r="W808" s="9">
        <v>0.44551198484454502</v>
      </c>
      <c r="X808" s="9">
        <v>0</v>
      </c>
      <c r="Y808" s="9">
        <v>0.44551198484454502</v>
      </c>
      <c r="Z808" s="9">
        <v>0</v>
      </c>
      <c r="AA808" s="9">
        <v>0</v>
      </c>
      <c r="AB808" s="9">
        <v>4.6914010000000004E-3</v>
      </c>
      <c r="AC808" s="9">
        <v>665.75927999999999</v>
      </c>
      <c r="AQ808" s="9" t="e">
        <f>K808-#REF!</f>
        <v>#REF!</v>
      </c>
    </row>
    <row r="809" spans="1:43" x14ac:dyDescent="0.3">
      <c r="A809">
        <v>2</v>
      </c>
      <c r="B809">
        <v>0</v>
      </c>
      <c r="C809">
        <v>0</v>
      </c>
      <c r="D809">
        <v>0</v>
      </c>
      <c r="E809" s="9">
        <v>0</v>
      </c>
      <c r="F809" s="9">
        <v>0</v>
      </c>
      <c r="G809" s="9">
        <v>0</v>
      </c>
      <c r="H809" s="9">
        <v>744.08578120281095</v>
      </c>
      <c r="I809" s="9">
        <v>-1.7668439</v>
      </c>
      <c r="J809" s="9">
        <v>-1.7669716</v>
      </c>
      <c r="K809" s="9">
        <v>-2.4945203999999999</v>
      </c>
      <c r="L809" s="9">
        <v>-1.6063118000000001</v>
      </c>
      <c r="M809" s="9">
        <v>-1.6063118000000001</v>
      </c>
      <c r="N809" s="9">
        <v>39</v>
      </c>
      <c r="O809" s="9">
        <v>-0.44619772945473501</v>
      </c>
      <c r="P809">
        <v>0</v>
      </c>
      <c r="Q809" s="9">
        <v>56.524997999999997</v>
      </c>
      <c r="R809" s="9">
        <v>0</v>
      </c>
      <c r="S809" s="9">
        <v>7.8847293679204403E-4</v>
      </c>
      <c r="T809" s="9">
        <v>0</v>
      </c>
      <c r="U809" s="9">
        <v>219708466.23820299</v>
      </c>
      <c r="V809" s="9">
        <v>744.08578120281095</v>
      </c>
      <c r="W809" s="9">
        <v>0.44619772945473501</v>
      </c>
      <c r="X809" s="9">
        <v>0</v>
      </c>
      <c r="Y809" s="9">
        <v>0.44619772945473501</v>
      </c>
      <c r="Z809" s="9">
        <v>0</v>
      </c>
      <c r="AA809" s="9">
        <v>0</v>
      </c>
      <c r="AB809" s="9">
        <v>4.4077467000000004E-3</v>
      </c>
      <c r="AC809" s="9">
        <v>708.34118999999998</v>
      </c>
      <c r="AQ809" s="9" t="e">
        <f>K809-#REF!</f>
        <v>#REF!</v>
      </c>
    </row>
    <row r="810" spans="1:43" x14ac:dyDescent="0.3">
      <c r="A810">
        <v>2</v>
      </c>
      <c r="B810">
        <v>0</v>
      </c>
      <c r="C810">
        <v>0</v>
      </c>
      <c r="D810">
        <v>0</v>
      </c>
      <c r="E810" s="9">
        <v>0</v>
      </c>
      <c r="F810" s="9">
        <v>0</v>
      </c>
      <c r="G810" s="9">
        <v>0</v>
      </c>
      <c r="H810" s="9">
        <v>745.08578117754905</v>
      </c>
      <c r="I810" s="9">
        <v>-1.7669652</v>
      </c>
      <c r="J810" s="9">
        <v>-1.7673829999999999</v>
      </c>
      <c r="K810" s="9">
        <v>-2.5219178000000002</v>
      </c>
      <c r="L810" s="9">
        <v>-1.6087836</v>
      </c>
      <c r="M810" s="9">
        <v>-1.6087836</v>
      </c>
      <c r="N810" s="9">
        <v>39</v>
      </c>
      <c r="O810" s="9">
        <v>-0.44688432005356998</v>
      </c>
      <c r="P810">
        <v>0</v>
      </c>
      <c r="Q810" s="9">
        <v>56.524997999999997</v>
      </c>
      <c r="R810" s="9">
        <v>0</v>
      </c>
      <c r="S810" s="9">
        <v>7.8968644385085402E-4</v>
      </c>
      <c r="T810" s="9">
        <v>0</v>
      </c>
      <c r="U810" s="9">
        <v>233166685.260515</v>
      </c>
      <c r="V810" s="9">
        <v>745.08578117754905</v>
      </c>
      <c r="W810" s="9">
        <v>0.44688432005356998</v>
      </c>
      <c r="X810" s="9">
        <v>0</v>
      </c>
      <c r="Y810" s="9">
        <v>0.44688432005356998</v>
      </c>
      <c r="Z810" s="9">
        <v>0</v>
      </c>
      <c r="AA810" s="9">
        <v>0</v>
      </c>
      <c r="AB810" s="9">
        <v>4.4571947999999997E-3</v>
      </c>
      <c r="AC810" s="9">
        <v>700.80907999999999</v>
      </c>
      <c r="AQ810" s="9" t="e">
        <f>K810-#REF!</f>
        <v>#REF!</v>
      </c>
    </row>
    <row r="811" spans="1:43" x14ac:dyDescent="0.3">
      <c r="A811">
        <v>2</v>
      </c>
      <c r="B811">
        <v>0</v>
      </c>
      <c r="C811">
        <v>0</v>
      </c>
      <c r="D811">
        <v>0</v>
      </c>
      <c r="E811" s="9">
        <v>0</v>
      </c>
      <c r="F811" s="9">
        <v>0</v>
      </c>
      <c r="G811" s="9">
        <v>0</v>
      </c>
      <c r="H811" s="9">
        <v>746.08578115228704</v>
      </c>
      <c r="I811" s="9">
        <v>-1.7670486000000001</v>
      </c>
      <c r="J811" s="9">
        <v>-1.7665834</v>
      </c>
      <c r="K811" s="9">
        <v>-2.5195935</v>
      </c>
      <c r="L811" s="9">
        <v>-1.6112591999999999</v>
      </c>
      <c r="M811" s="9">
        <v>-1.6112591999999999</v>
      </c>
      <c r="N811" s="9">
        <v>39</v>
      </c>
      <c r="O811" s="9">
        <v>-0.44757201318191803</v>
      </c>
      <c r="P811">
        <v>0</v>
      </c>
      <c r="Q811" s="9">
        <v>56.524997999999997</v>
      </c>
      <c r="R811" s="9">
        <v>0</v>
      </c>
      <c r="S811" s="9">
        <v>7.9090127387702696E-4</v>
      </c>
      <c r="T811" s="9">
        <v>0</v>
      </c>
      <c r="U811" s="9">
        <v>209274799.69767699</v>
      </c>
      <c r="V811" s="9">
        <v>746.08578115228704</v>
      </c>
      <c r="W811" s="9">
        <v>0.44757201318191803</v>
      </c>
      <c r="X811" s="9">
        <v>0</v>
      </c>
      <c r="Y811" s="9">
        <v>0.44757201318191803</v>
      </c>
      <c r="Z811" s="9">
        <v>0</v>
      </c>
      <c r="AA811" s="9">
        <v>0</v>
      </c>
      <c r="AB811" s="9">
        <v>4.4510723E-3</v>
      </c>
      <c r="AC811" s="9">
        <v>701.13831000000005</v>
      </c>
      <c r="AQ811" s="9" t="e">
        <f>K811-#REF!</f>
        <v>#REF!</v>
      </c>
    </row>
    <row r="812" spans="1:43" x14ac:dyDescent="0.3">
      <c r="A812">
        <v>2</v>
      </c>
      <c r="B812">
        <v>0</v>
      </c>
      <c r="C812">
        <v>0</v>
      </c>
      <c r="D812">
        <v>0</v>
      </c>
      <c r="E812" s="9">
        <v>0</v>
      </c>
      <c r="F812" s="9">
        <v>0</v>
      </c>
      <c r="G812" s="9">
        <v>0</v>
      </c>
      <c r="H812" s="9">
        <v>747.08578112702503</v>
      </c>
      <c r="I812" s="9">
        <v>-1.7669489</v>
      </c>
      <c r="J812" s="9">
        <v>-1.7673322</v>
      </c>
      <c r="K812" s="9">
        <v>-2.4920816000000001</v>
      </c>
      <c r="L812" s="9">
        <v>-1.6137066</v>
      </c>
      <c r="M812" s="9">
        <v>-1.6137066</v>
      </c>
      <c r="N812" s="9">
        <v>39</v>
      </c>
      <c r="O812" s="9">
        <v>-0.44825182492846199</v>
      </c>
      <c r="P812">
        <v>0</v>
      </c>
      <c r="Q812" s="9">
        <v>56.524997999999997</v>
      </c>
      <c r="R812" s="9">
        <v>0</v>
      </c>
      <c r="S812" s="9">
        <v>7.9210274887438605E-4</v>
      </c>
      <c r="T812" s="9">
        <v>0</v>
      </c>
      <c r="U812" s="9">
        <v>232171371.933696</v>
      </c>
      <c r="V812" s="9">
        <v>747.08578112702503</v>
      </c>
      <c r="W812" s="9">
        <v>0.44825182492846199</v>
      </c>
      <c r="X812" s="9">
        <v>0</v>
      </c>
      <c r="Y812" s="9">
        <v>0.44825182492846199</v>
      </c>
      <c r="Z812" s="9">
        <v>0</v>
      </c>
      <c r="AA812" s="9">
        <v>0</v>
      </c>
      <c r="AB812" s="9">
        <v>4.4043362000000001E-3</v>
      </c>
      <c r="AC812" s="9">
        <v>709.17908</v>
      </c>
      <c r="AQ812" s="9" t="e">
        <f>K812-#REF!</f>
        <v>#REF!</v>
      </c>
    </row>
    <row r="813" spans="1:43" x14ac:dyDescent="0.3">
      <c r="A813">
        <v>2</v>
      </c>
      <c r="B813">
        <v>0</v>
      </c>
      <c r="C813">
        <v>0</v>
      </c>
      <c r="D813">
        <v>0</v>
      </c>
      <c r="E813" s="9">
        <v>0</v>
      </c>
      <c r="F813" s="9">
        <v>0</v>
      </c>
      <c r="G813" s="9">
        <v>0</v>
      </c>
      <c r="H813" s="9">
        <v>748.08578110176302</v>
      </c>
      <c r="I813" s="9">
        <v>-1.7669489</v>
      </c>
      <c r="J813" s="9">
        <v>-1.7671353000000001</v>
      </c>
      <c r="K813" s="9">
        <v>-2.536931</v>
      </c>
      <c r="L813" s="9">
        <v>-1.6161662000000001</v>
      </c>
      <c r="M813" s="9">
        <v>-1.6161662000000001</v>
      </c>
      <c r="N813" s="9">
        <v>39</v>
      </c>
      <c r="O813" s="9">
        <v>-0.448935053379105</v>
      </c>
      <c r="P813">
        <v>0</v>
      </c>
      <c r="Q813" s="9">
        <v>56.524997999999997</v>
      </c>
      <c r="R813" s="9">
        <v>0</v>
      </c>
      <c r="S813" s="9">
        <v>7.9331011717775598E-4</v>
      </c>
      <c r="T813" s="9">
        <v>0</v>
      </c>
      <c r="U813" s="9">
        <v>226118462.38008901</v>
      </c>
      <c r="V813" s="9">
        <v>748.08578110176302</v>
      </c>
      <c r="W813" s="9">
        <v>0.448935053379105</v>
      </c>
      <c r="X813" s="9">
        <v>0</v>
      </c>
      <c r="Y813" s="9">
        <v>0.448935053379105</v>
      </c>
      <c r="Z813" s="9">
        <v>0</v>
      </c>
      <c r="AA813" s="9">
        <v>0</v>
      </c>
      <c r="AB813" s="9">
        <v>4.4831005E-3</v>
      </c>
      <c r="AC813" s="9">
        <v>696.56415000000004</v>
      </c>
      <c r="AQ813" s="9" t="e">
        <f>K813-#REF!</f>
        <v>#REF!</v>
      </c>
    </row>
    <row r="814" spans="1:43" x14ac:dyDescent="0.3">
      <c r="A814">
        <v>2</v>
      </c>
      <c r="B814">
        <v>0</v>
      </c>
      <c r="C814">
        <v>0</v>
      </c>
      <c r="D814">
        <v>0</v>
      </c>
      <c r="E814" s="9">
        <v>0</v>
      </c>
      <c r="F814" s="9">
        <v>0</v>
      </c>
      <c r="G814" s="9">
        <v>0</v>
      </c>
      <c r="H814" s="9">
        <v>749.08578107650101</v>
      </c>
      <c r="I814" s="9">
        <v>-1.7669672000000001</v>
      </c>
      <c r="J814" s="9">
        <v>-1.7674048</v>
      </c>
      <c r="K814" s="9">
        <v>-2.4207876000000002</v>
      </c>
      <c r="L814" s="9">
        <v>-1.6186297000000001</v>
      </c>
      <c r="M814" s="9">
        <v>-1.6186297000000001</v>
      </c>
      <c r="N814" s="9">
        <v>39</v>
      </c>
      <c r="O814" s="9">
        <v>-0.44961935161057398</v>
      </c>
      <c r="P814">
        <v>0</v>
      </c>
      <c r="Q814" s="9">
        <v>56.524997999999997</v>
      </c>
      <c r="R814" s="9">
        <v>0</v>
      </c>
      <c r="S814" s="9">
        <v>7.9451954244441701E-4</v>
      </c>
      <c r="T814" s="9">
        <v>0</v>
      </c>
      <c r="U814" s="9">
        <v>235337800.94895601</v>
      </c>
      <c r="V814" s="9">
        <v>749.08578107650101</v>
      </c>
      <c r="W814" s="9">
        <v>0.44961935161057398</v>
      </c>
      <c r="X814" s="9">
        <v>0</v>
      </c>
      <c r="Y814" s="9">
        <v>0.44961935161057398</v>
      </c>
      <c r="Z814" s="9">
        <v>0</v>
      </c>
      <c r="AA814" s="9">
        <v>0</v>
      </c>
      <c r="AB814" s="9">
        <v>4.2785117000000003E-3</v>
      </c>
      <c r="AC814" s="9">
        <v>730.09496999999999</v>
      </c>
      <c r="AQ814" s="9" t="e">
        <f>K814-#REF!</f>
        <v>#REF!</v>
      </c>
    </row>
    <row r="815" spans="1:43" x14ac:dyDescent="0.3">
      <c r="A815">
        <v>2</v>
      </c>
      <c r="B815">
        <v>0</v>
      </c>
      <c r="C815">
        <v>0</v>
      </c>
      <c r="D815">
        <v>0</v>
      </c>
      <c r="E815" s="9">
        <v>0</v>
      </c>
      <c r="F815" s="9">
        <v>0</v>
      </c>
      <c r="G815" s="9">
        <v>0</v>
      </c>
      <c r="H815" s="9">
        <v>750.08578105123797</v>
      </c>
      <c r="I815" s="9">
        <v>-1.7670991</v>
      </c>
      <c r="J815" s="9">
        <v>-1.7669429999999999</v>
      </c>
      <c r="K815" s="9">
        <v>-2.4852609999999999</v>
      </c>
      <c r="L815" s="9">
        <v>-1.6210452</v>
      </c>
      <c r="M815" s="9">
        <v>-1.6210452</v>
      </c>
      <c r="N815" s="9">
        <v>39</v>
      </c>
      <c r="O815" s="9">
        <v>-0.45029035494561298</v>
      </c>
      <c r="P815">
        <v>0</v>
      </c>
      <c r="Q815" s="9">
        <v>56.524997999999997</v>
      </c>
      <c r="R815" s="9">
        <v>0</v>
      </c>
      <c r="S815" s="9">
        <v>7.95705130670513E-4</v>
      </c>
      <c r="T815" s="9">
        <v>0</v>
      </c>
      <c r="U815" s="9">
        <v>220859402.07488301</v>
      </c>
      <c r="V815" s="9">
        <v>750.08578105123797</v>
      </c>
      <c r="W815" s="9">
        <v>0.45029035494561298</v>
      </c>
      <c r="X815" s="9">
        <v>0</v>
      </c>
      <c r="Y815" s="9">
        <v>0.45029035494561298</v>
      </c>
      <c r="Z815" s="9">
        <v>0</v>
      </c>
      <c r="AA815" s="9">
        <v>0</v>
      </c>
      <c r="AB815" s="9">
        <v>4.3913145000000001E-3</v>
      </c>
      <c r="AC815" s="9">
        <v>710.96880999999996</v>
      </c>
      <c r="AQ815" s="9" t="e">
        <f>K815-#REF!</f>
        <v>#REF!</v>
      </c>
    </row>
    <row r="816" spans="1:43" x14ac:dyDescent="0.3">
      <c r="A816">
        <v>2</v>
      </c>
      <c r="B816">
        <v>0</v>
      </c>
      <c r="C816">
        <v>0</v>
      </c>
      <c r="D816">
        <v>0</v>
      </c>
      <c r="E816" s="9">
        <v>0</v>
      </c>
      <c r="F816" s="9">
        <v>0</v>
      </c>
      <c r="G816" s="9">
        <v>0</v>
      </c>
      <c r="H816" s="9">
        <v>751.08578102597596</v>
      </c>
      <c r="I816" s="9">
        <v>-1.7669817999999999</v>
      </c>
      <c r="J816" s="9">
        <v>-1.7663127999999999</v>
      </c>
      <c r="K816" s="9">
        <v>-2.4776398999999998</v>
      </c>
      <c r="L816" s="9">
        <v>-1.6234744999999999</v>
      </c>
      <c r="M816" s="9">
        <v>-1.6234744999999999</v>
      </c>
      <c r="N816" s="9">
        <v>39</v>
      </c>
      <c r="O816" s="9">
        <v>-0.45096513792304799</v>
      </c>
      <c r="P816">
        <v>0</v>
      </c>
      <c r="Q816" s="9">
        <v>56.524997999999997</v>
      </c>
      <c r="R816" s="9">
        <v>0</v>
      </c>
      <c r="S816" s="9">
        <v>7.9689702233427101E-4</v>
      </c>
      <c r="T816" s="9">
        <v>0</v>
      </c>
      <c r="U816" s="9">
        <v>203701853.974641</v>
      </c>
      <c r="V816" s="9">
        <v>751.08578102597596</v>
      </c>
      <c r="W816" s="9">
        <v>0.45096513792304799</v>
      </c>
      <c r="X816" s="9">
        <v>0</v>
      </c>
      <c r="Y816" s="9">
        <v>0.45096513792304799</v>
      </c>
      <c r="Z816" s="9">
        <v>0</v>
      </c>
      <c r="AA816" s="9">
        <v>0</v>
      </c>
      <c r="AB816" s="9">
        <v>4.3762871E-3</v>
      </c>
      <c r="AC816" s="9">
        <v>712.90137000000004</v>
      </c>
      <c r="AQ816" s="9" t="e">
        <f>K816-#REF!</f>
        <v>#REF!</v>
      </c>
    </row>
    <row r="817" spans="1:43" x14ac:dyDescent="0.3">
      <c r="A817">
        <v>2</v>
      </c>
      <c r="B817">
        <v>0</v>
      </c>
      <c r="C817">
        <v>0</v>
      </c>
      <c r="D817">
        <v>0</v>
      </c>
      <c r="E817" s="9">
        <v>0</v>
      </c>
      <c r="F817" s="9">
        <v>0</v>
      </c>
      <c r="G817" s="9">
        <v>0</v>
      </c>
      <c r="H817" s="9">
        <v>752.08578100071395</v>
      </c>
      <c r="I817" s="9">
        <v>-1.7670672999999999</v>
      </c>
      <c r="J817" s="9">
        <v>-1.7665150000000001</v>
      </c>
      <c r="K817" s="9">
        <v>-2.4136237999999999</v>
      </c>
      <c r="L817" s="9">
        <v>-1.6258595</v>
      </c>
      <c r="M817" s="9">
        <v>-1.6258595</v>
      </c>
      <c r="N817" s="9">
        <v>39</v>
      </c>
      <c r="O817" s="9">
        <v>-0.451627647265401</v>
      </c>
      <c r="P817">
        <v>0</v>
      </c>
      <c r="Q817" s="9">
        <v>56.524997999999997</v>
      </c>
      <c r="R817" s="9">
        <v>0</v>
      </c>
      <c r="S817" s="9">
        <v>7.9806734847235098E-4</v>
      </c>
      <c r="T817" s="9">
        <v>0</v>
      </c>
      <c r="U817" s="9">
        <v>209310900.269155</v>
      </c>
      <c r="V817" s="9">
        <v>752.08578100071395</v>
      </c>
      <c r="W817" s="9">
        <v>0.451627647265401</v>
      </c>
      <c r="X817" s="9">
        <v>0</v>
      </c>
      <c r="Y817" s="9">
        <v>0.451627647265401</v>
      </c>
      <c r="Z817" s="9">
        <v>0</v>
      </c>
      <c r="AA817" s="9">
        <v>0</v>
      </c>
      <c r="AB817" s="9">
        <v>4.2637027999999997E-3</v>
      </c>
      <c r="AC817" s="9">
        <v>731.89324999999997</v>
      </c>
      <c r="AQ817" s="9" t="e">
        <f>K817-#REF!</f>
        <v>#REF!</v>
      </c>
    </row>
    <row r="818" spans="1:43" x14ac:dyDescent="0.3">
      <c r="A818">
        <v>2</v>
      </c>
      <c r="B818">
        <v>0</v>
      </c>
      <c r="C818">
        <v>0</v>
      </c>
      <c r="D818">
        <v>0</v>
      </c>
      <c r="E818" s="9">
        <v>0</v>
      </c>
      <c r="F818" s="9">
        <v>0</v>
      </c>
      <c r="G818" s="9">
        <v>0</v>
      </c>
      <c r="H818" s="9">
        <v>753.08578097545205</v>
      </c>
      <c r="I818" s="9">
        <v>-1.7670052999999999</v>
      </c>
      <c r="J818" s="9">
        <v>-1.7666464</v>
      </c>
      <c r="K818" s="9">
        <v>-2.3931615000000002</v>
      </c>
      <c r="L818" s="9">
        <v>-1.6282591</v>
      </c>
      <c r="M818" s="9">
        <v>-1.6282591</v>
      </c>
      <c r="N818" s="9">
        <v>39</v>
      </c>
      <c r="O818" s="9">
        <v>-0.45229418397221899</v>
      </c>
      <c r="P818">
        <v>0</v>
      </c>
      <c r="Q818" s="9">
        <v>56.524997999999997</v>
      </c>
      <c r="R818" s="9">
        <v>0</v>
      </c>
      <c r="S818" s="9">
        <v>7.9924489866527496E-4</v>
      </c>
      <c r="T818" s="9">
        <v>0</v>
      </c>
      <c r="U818" s="9">
        <v>213225935.809457</v>
      </c>
      <c r="V818" s="9">
        <v>753.08578097545205</v>
      </c>
      <c r="W818" s="9">
        <v>0.45229418397221899</v>
      </c>
      <c r="X818" s="9">
        <v>0</v>
      </c>
      <c r="Y818" s="9">
        <v>0.45229418397221899</v>
      </c>
      <c r="Z818" s="9">
        <v>0</v>
      </c>
      <c r="AA818" s="9">
        <v>0</v>
      </c>
      <c r="AB818" s="9">
        <v>4.2278701000000004E-3</v>
      </c>
      <c r="AC818" s="9">
        <v>738.20605</v>
      </c>
      <c r="AQ818" s="9" t="e">
        <f>K818-#REF!</f>
        <v>#REF!</v>
      </c>
    </row>
    <row r="819" spans="1:43" x14ac:dyDescent="0.3">
      <c r="A819">
        <v>2</v>
      </c>
      <c r="B819">
        <v>0</v>
      </c>
      <c r="C819">
        <v>0</v>
      </c>
      <c r="D819">
        <v>0</v>
      </c>
      <c r="E819" s="9">
        <v>0</v>
      </c>
      <c r="F819" s="9">
        <v>0</v>
      </c>
      <c r="G819" s="9">
        <v>0</v>
      </c>
      <c r="H819" s="9">
        <v>754.08578095019004</v>
      </c>
      <c r="I819" s="9">
        <v>-1.7669258000000001</v>
      </c>
      <c r="J819" s="9">
        <v>-1.7678752</v>
      </c>
      <c r="K819" s="9">
        <v>-2.4831270999999999</v>
      </c>
      <c r="L819" s="9">
        <v>-1.6306495999999999</v>
      </c>
      <c r="M819" s="9">
        <v>-1.6306495999999999</v>
      </c>
      <c r="N819" s="9">
        <v>39</v>
      </c>
      <c r="O819" s="9">
        <v>-0.45295820911769702</v>
      </c>
      <c r="P819">
        <v>0</v>
      </c>
      <c r="Q819" s="9">
        <v>56.524997999999997</v>
      </c>
      <c r="R819" s="9">
        <v>0</v>
      </c>
      <c r="S819" s="9">
        <v>8.0041881880912695E-4</v>
      </c>
      <c r="T819" s="9">
        <v>0</v>
      </c>
      <c r="U819" s="9">
        <v>254490788.53978401</v>
      </c>
      <c r="V819" s="9">
        <v>754.08578095019004</v>
      </c>
      <c r="W819" s="9">
        <v>0.45295820911769702</v>
      </c>
      <c r="X819" s="9">
        <v>0</v>
      </c>
      <c r="Y819" s="9">
        <v>0.45295820911769702</v>
      </c>
      <c r="Z819" s="9">
        <v>0</v>
      </c>
      <c r="AA819" s="9">
        <v>0</v>
      </c>
      <c r="AB819" s="9">
        <v>4.3898588000000002E-3</v>
      </c>
      <c r="AC819" s="9">
        <v>711.95519999999999</v>
      </c>
      <c r="AQ819" s="9" t="e">
        <f>K819-#REF!</f>
        <v>#REF!</v>
      </c>
    </row>
    <row r="820" spans="1:43" x14ac:dyDescent="0.3">
      <c r="A820">
        <v>2</v>
      </c>
      <c r="B820">
        <v>0</v>
      </c>
      <c r="C820">
        <v>0</v>
      </c>
      <c r="D820">
        <v>0</v>
      </c>
      <c r="E820" s="9">
        <v>0</v>
      </c>
      <c r="F820" s="9">
        <v>0</v>
      </c>
      <c r="G820" s="9">
        <v>0</v>
      </c>
      <c r="H820" s="9">
        <v>755.08578092492803</v>
      </c>
      <c r="I820" s="9">
        <v>-1.7670953</v>
      </c>
      <c r="J820" s="9">
        <v>-1.7679362000000001</v>
      </c>
      <c r="K820" s="9">
        <v>-2.4212449</v>
      </c>
      <c r="L820" s="9">
        <v>-1.6330184999999999</v>
      </c>
      <c r="M820" s="9">
        <v>-1.6330184999999999</v>
      </c>
      <c r="N820" s="9">
        <v>39</v>
      </c>
      <c r="O820" s="9">
        <v>-0.45361625190600402</v>
      </c>
      <c r="P820">
        <v>0</v>
      </c>
      <c r="Q820" s="9">
        <v>56.524997999999997</v>
      </c>
      <c r="R820" s="9">
        <v>0</v>
      </c>
      <c r="S820" s="9">
        <v>8.01582183218095E-4</v>
      </c>
      <c r="T820" s="9">
        <v>0</v>
      </c>
      <c r="U820" s="9">
        <v>257311546.466948</v>
      </c>
      <c r="V820" s="9">
        <v>755.08578092492803</v>
      </c>
      <c r="W820" s="9">
        <v>0.45361625190600402</v>
      </c>
      <c r="X820" s="9">
        <v>0</v>
      </c>
      <c r="Y820" s="9">
        <v>0.45361625190600402</v>
      </c>
      <c r="Z820" s="9">
        <v>0</v>
      </c>
      <c r="AA820" s="9">
        <v>0</v>
      </c>
      <c r="AB820" s="9">
        <v>4.2806062999999998E-3</v>
      </c>
      <c r="AC820" s="9">
        <v>730.17656999999997</v>
      </c>
      <c r="AQ820" s="9" t="e">
        <f>K820-#REF!</f>
        <v>#REF!</v>
      </c>
    </row>
    <row r="821" spans="1:43" x14ac:dyDescent="0.3">
      <c r="A821">
        <v>2</v>
      </c>
      <c r="B821">
        <v>0</v>
      </c>
      <c r="C821">
        <v>0</v>
      </c>
      <c r="D821">
        <v>0</v>
      </c>
      <c r="E821" s="9">
        <v>0</v>
      </c>
      <c r="F821" s="9">
        <v>0</v>
      </c>
      <c r="G821" s="9">
        <v>0</v>
      </c>
      <c r="H821" s="9">
        <v>756.08578089966602</v>
      </c>
      <c r="I821" s="9">
        <v>-1.7669999999999999</v>
      </c>
      <c r="J821" s="9">
        <v>-1.7676647999999999</v>
      </c>
      <c r="K821" s="9">
        <v>-2.3265543000000002</v>
      </c>
      <c r="L821" s="9">
        <v>-1.6353902</v>
      </c>
      <c r="M821" s="9">
        <v>-1.6353902</v>
      </c>
      <c r="N821" s="9">
        <v>39</v>
      </c>
      <c r="O821" s="9">
        <v>-0.45427504623766002</v>
      </c>
      <c r="P821">
        <v>0</v>
      </c>
      <c r="Q821" s="9">
        <v>56.524997999999997</v>
      </c>
      <c r="R821" s="9">
        <v>0</v>
      </c>
      <c r="S821" s="9">
        <v>8.0274671529011199E-4</v>
      </c>
      <c r="T821" s="9">
        <v>0</v>
      </c>
      <c r="U821" s="9">
        <v>247116041.31226799</v>
      </c>
      <c r="V821" s="9">
        <v>756.08578089966602</v>
      </c>
      <c r="W821" s="9">
        <v>0.45427504623766002</v>
      </c>
      <c r="X821" s="9">
        <v>0</v>
      </c>
      <c r="Y821" s="9">
        <v>0.45427504623766002</v>
      </c>
      <c r="Z821" s="9">
        <v>0</v>
      </c>
      <c r="AA821" s="9">
        <v>0</v>
      </c>
      <c r="AB821" s="9">
        <v>4.1125681999999997E-3</v>
      </c>
      <c r="AC821" s="9">
        <v>759.77801999999997</v>
      </c>
      <c r="AQ821" s="9" t="e">
        <f>K821-#REF!</f>
        <v>#REF!</v>
      </c>
    </row>
    <row r="822" spans="1:43" x14ac:dyDescent="0.3">
      <c r="A822">
        <v>2</v>
      </c>
      <c r="B822">
        <v>0</v>
      </c>
      <c r="C822">
        <v>0</v>
      </c>
      <c r="D822">
        <v>0</v>
      </c>
      <c r="E822" s="9">
        <v>0</v>
      </c>
      <c r="F822" s="9">
        <v>0</v>
      </c>
      <c r="G822" s="9">
        <v>0</v>
      </c>
      <c r="H822" s="9">
        <v>757.08578087440401</v>
      </c>
      <c r="I822" s="9">
        <v>-1.7668713</v>
      </c>
      <c r="J822" s="9">
        <v>-1.767442</v>
      </c>
      <c r="K822" s="9">
        <v>-2.3276211999999998</v>
      </c>
      <c r="L822" s="9">
        <v>-1.6377912999999999</v>
      </c>
      <c r="M822" s="9">
        <v>-1.6377912999999999</v>
      </c>
      <c r="N822" s="9">
        <v>39</v>
      </c>
      <c r="O822" s="9">
        <v>-0.45494203725855198</v>
      </c>
      <c r="P822">
        <v>0</v>
      </c>
      <c r="Q822" s="9">
        <v>56.524997999999997</v>
      </c>
      <c r="R822" s="9">
        <v>0</v>
      </c>
      <c r="S822" s="9">
        <v>8.0392555663337398E-4</v>
      </c>
      <c r="T822" s="9">
        <v>0</v>
      </c>
      <c r="U822" s="9">
        <v>239418470.09305999</v>
      </c>
      <c r="V822" s="9">
        <v>757.08578087440401</v>
      </c>
      <c r="W822" s="9">
        <v>0.45494203725855198</v>
      </c>
      <c r="X822" s="9">
        <v>0</v>
      </c>
      <c r="Y822" s="9">
        <v>0.45494203725855198</v>
      </c>
      <c r="Z822" s="9">
        <v>0</v>
      </c>
      <c r="AA822" s="9">
        <v>0</v>
      </c>
      <c r="AB822" s="9">
        <v>4.1139354000000001E-3</v>
      </c>
      <c r="AC822" s="9">
        <v>759.33405000000005</v>
      </c>
      <c r="AQ822" s="9" t="e">
        <f>K822-#REF!</f>
        <v>#REF!</v>
      </c>
    </row>
    <row r="823" spans="1:43" x14ac:dyDescent="0.3">
      <c r="A823">
        <v>2</v>
      </c>
      <c r="B823">
        <v>0</v>
      </c>
      <c r="C823">
        <v>0</v>
      </c>
      <c r="D823">
        <v>0</v>
      </c>
      <c r="E823" s="9">
        <v>0</v>
      </c>
      <c r="F823" s="9">
        <v>0</v>
      </c>
      <c r="G823" s="9">
        <v>0</v>
      </c>
      <c r="H823" s="9">
        <v>758.08578084914097</v>
      </c>
      <c r="I823" s="9">
        <v>-1.7671584</v>
      </c>
      <c r="J823" s="9">
        <v>-1.7662895000000001</v>
      </c>
      <c r="K823" s="9">
        <v>-2.4392304</v>
      </c>
      <c r="L823" s="9">
        <v>-1.6401646000000001</v>
      </c>
      <c r="M823" s="9">
        <v>-1.6401646000000001</v>
      </c>
      <c r="N823" s="9">
        <v>39</v>
      </c>
      <c r="O823" s="9">
        <v>-0.45560127488058799</v>
      </c>
      <c r="P823">
        <v>0</v>
      </c>
      <c r="Q823" s="9">
        <v>56.524997999999997</v>
      </c>
      <c r="R823" s="9">
        <v>0</v>
      </c>
      <c r="S823" s="9">
        <v>8.0509000148755298E-4</v>
      </c>
      <c r="T823" s="9">
        <v>0</v>
      </c>
      <c r="U823" s="9">
        <v>205194443.07976699</v>
      </c>
      <c r="V823" s="9">
        <v>758.08578084914097</v>
      </c>
      <c r="W823" s="9">
        <v>0.45560127488058799</v>
      </c>
      <c r="X823" s="9">
        <v>0</v>
      </c>
      <c r="Y823" s="9">
        <v>0.45560127488058799</v>
      </c>
      <c r="Z823" s="9">
        <v>0</v>
      </c>
      <c r="AA823" s="9">
        <v>0</v>
      </c>
      <c r="AB823" s="9">
        <v>4.3083872000000004E-3</v>
      </c>
      <c r="AC823" s="9">
        <v>724.11748999999998</v>
      </c>
      <c r="AQ823" s="9" t="e">
        <f>K823-#REF!</f>
        <v>#REF!</v>
      </c>
    </row>
    <row r="824" spans="1:43" x14ac:dyDescent="0.3">
      <c r="A824">
        <v>2</v>
      </c>
      <c r="B824">
        <v>0</v>
      </c>
      <c r="C824">
        <v>0</v>
      </c>
      <c r="D824">
        <v>0</v>
      </c>
      <c r="E824" s="9">
        <v>0</v>
      </c>
      <c r="F824" s="9">
        <v>0</v>
      </c>
      <c r="G824" s="9">
        <v>0</v>
      </c>
      <c r="H824" s="9">
        <v>759.08578082387896</v>
      </c>
      <c r="I824" s="9">
        <v>-1.7671621</v>
      </c>
      <c r="J824" s="9">
        <v>-1.7667545</v>
      </c>
      <c r="K824" s="9">
        <v>-2.3395863000000001</v>
      </c>
      <c r="L824" s="9">
        <v>-1.6425371</v>
      </c>
      <c r="M824" s="9">
        <v>-1.6425371</v>
      </c>
      <c r="N824" s="9">
        <v>39</v>
      </c>
      <c r="O824" s="9">
        <v>-0.45626031273850398</v>
      </c>
      <c r="P824">
        <v>0</v>
      </c>
      <c r="Q824" s="9">
        <v>56.524997999999997</v>
      </c>
      <c r="R824" s="9">
        <v>0</v>
      </c>
      <c r="S824" s="9">
        <v>8.0625434339487499E-4</v>
      </c>
      <c r="T824" s="9">
        <v>0</v>
      </c>
      <c r="U824" s="9">
        <v>218184986.370359</v>
      </c>
      <c r="V824" s="9">
        <v>759.08578082387896</v>
      </c>
      <c r="W824" s="9">
        <v>0.45626031273850398</v>
      </c>
      <c r="X824" s="9">
        <v>0</v>
      </c>
      <c r="Y824" s="9">
        <v>0.45626031273850398</v>
      </c>
      <c r="Z824" s="9">
        <v>0</v>
      </c>
      <c r="AA824" s="9">
        <v>0</v>
      </c>
      <c r="AB824" s="9">
        <v>4.1334745000000004E-3</v>
      </c>
      <c r="AC824" s="9">
        <v>755.15679999999998</v>
      </c>
      <c r="AQ824" s="9" t="e">
        <f>K824-#REF!</f>
        <v>#REF!</v>
      </c>
    </row>
    <row r="825" spans="1:43" x14ac:dyDescent="0.3">
      <c r="A825">
        <v>2</v>
      </c>
      <c r="B825">
        <v>0</v>
      </c>
      <c r="C825">
        <v>0</v>
      </c>
      <c r="D825">
        <v>0</v>
      </c>
      <c r="E825" s="9">
        <v>0</v>
      </c>
      <c r="F825" s="9">
        <v>0</v>
      </c>
      <c r="G825" s="9">
        <v>0</v>
      </c>
      <c r="H825" s="9">
        <v>760.08578079861695</v>
      </c>
      <c r="I825" s="9">
        <v>-1.7670743</v>
      </c>
      <c r="J825" s="9">
        <v>-1.7665234000000001</v>
      </c>
      <c r="K825" s="9">
        <v>-2.4019637</v>
      </c>
      <c r="L825" s="9">
        <v>-1.6448723999999999</v>
      </c>
      <c r="M825" s="9">
        <v>-1.6448723999999999</v>
      </c>
      <c r="N825" s="9">
        <v>39</v>
      </c>
      <c r="O825" s="9">
        <v>-0.45690902127865202</v>
      </c>
      <c r="P825">
        <v>0</v>
      </c>
      <c r="Q825" s="9">
        <v>56.524997999999997</v>
      </c>
      <c r="R825" s="9">
        <v>0</v>
      </c>
      <c r="S825" s="9">
        <v>8.0740028218359496E-4</v>
      </c>
      <c r="T825" s="9">
        <v>0</v>
      </c>
      <c r="U825" s="9">
        <v>211986333.01909599</v>
      </c>
      <c r="V825" s="9">
        <v>760.08578079861695</v>
      </c>
      <c r="W825" s="9">
        <v>0.45690902127865202</v>
      </c>
      <c r="X825" s="9">
        <v>0</v>
      </c>
      <c r="Y825" s="9">
        <v>0.45690902127865202</v>
      </c>
      <c r="Z825" s="9">
        <v>0</v>
      </c>
      <c r="AA825" s="9">
        <v>0</v>
      </c>
      <c r="AB825" s="9">
        <v>4.2431251999999996E-3</v>
      </c>
      <c r="AC825" s="9">
        <v>735.44965000000002</v>
      </c>
      <c r="AQ825" s="9" t="e">
        <f>K825-#REF!</f>
        <v>#REF!</v>
      </c>
    </row>
    <row r="826" spans="1:43" x14ac:dyDescent="0.3">
      <c r="A826">
        <v>2</v>
      </c>
      <c r="B826">
        <v>0</v>
      </c>
      <c r="C826">
        <v>0</v>
      </c>
      <c r="D826">
        <v>0</v>
      </c>
      <c r="E826" s="9">
        <v>0</v>
      </c>
      <c r="F826" s="9">
        <v>0</v>
      </c>
      <c r="G826" s="9">
        <v>0</v>
      </c>
      <c r="H826" s="9">
        <v>761.08578077335505</v>
      </c>
      <c r="I826" s="9">
        <v>-1.7670205000000001</v>
      </c>
      <c r="J826" s="9">
        <v>-1.7667401</v>
      </c>
      <c r="K826" s="9">
        <v>-2.3305554000000002</v>
      </c>
      <c r="L826" s="9">
        <v>-1.647205</v>
      </c>
      <c r="M826" s="9">
        <v>-1.647205</v>
      </c>
      <c r="N826" s="9">
        <v>39</v>
      </c>
      <c r="O826" s="9">
        <v>-0.45755694663220597</v>
      </c>
      <c r="P826">
        <v>0</v>
      </c>
      <c r="Q826" s="9">
        <v>56.524997999999997</v>
      </c>
      <c r="R826" s="9">
        <v>0</v>
      </c>
      <c r="S826" s="9">
        <v>8.0854501598400799E-4</v>
      </c>
      <c r="T826" s="9">
        <v>0</v>
      </c>
      <c r="U826" s="9">
        <v>218386602.39455301</v>
      </c>
      <c r="V826" s="9">
        <v>761.08578077335505</v>
      </c>
      <c r="W826" s="9">
        <v>0.45755694663220597</v>
      </c>
      <c r="X826" s="9">
        <v>0</v>
      </c>
      <c r="Y826" s="9">
        <v>0.45755694663220597</v>
      </c>
      <c r="Z826" s="9">
        <v>0</v>
      </c>
      <c r="AA826" s="9">
        <v>0</v>
      </c>
      <c r="AB826" s="9">
        <v>4.1174855999999999E-3</v>
      </c>
      <c r="AC826" s="9">
        <v>758.07683999999995</v>
      </c>
      <c r="AQ826" s="9" t="e">
        <f>K826-#REF!</f>
        <v>#REF!</v>
      </c>
    </row>
    <row r="827" spans="1:43" x14ac:dyDescent="0.3">
      <c r="A827">
        <v>2</v>
      </c>
      <c r="B827">
        <v>0</v>
      </c>
      <c r="C827">
        <v>0</v>
      </c>
      <c r="D827">
        <v>0</v>
      </c>
      <c r="E827" s="9">
        <v>0</v>
      </c>
      <c r="F827" s="9">
        <v>0</v>
      </c>
      <c r="G827" s="9">
        <v>0</v>
      </c>
      <c r="H827" s="9">
        <v>762.08578074809304</v>
      </c>
      <c r="I827" s="9">
        <v>-1.7668729000000001</v>
      </c>
      <c r="J827" s="9">
        <v>-1.7662377</v>
      </c>
      <c r="K827" s="9">
        <v>-2.3731184000000001</v>
      </c>
      <c r="L827" s="9">
        <v>-1.6495508999999999</v>
      </c>
      <c r="M827" s="9">
        <v>-1.6495508999999999</v>
      </c>
      <c r="N827" s="9">
        <v>39</v>
      </c>
      <c r="O827" s="9">
        <v>-0.45820858589539898</v>
      </c>
      <c r="P827">
        <v>0</v>
      </c>
      <c r="Q827" s="9">
        <v>56.524997999999997</v>
      </c>
      <c r="R827" s="9">
        <v>0</v>
      </c>
      <c r="S827" s="9">
        <v>8.0969597480027699E-4</v>
      </c>
      <c r="T827" s="9">
        <v>0</v>
      </c>
      <c r="U827" s="9">
        <v>205041578.30541101</v>
      </c>
      <c r="V827" s="9">
        <v>762.08578074809304</v>
      </c>
      <c r="W827" s="9">
        <v>0.45820858589539898</v>
      </c>
      <c r="X827" s="9">
        <v>0</v>
      </c>
      <c r="Y827" s="9">
        <v>0.45820858589539898</v>
      </c>
      <c r="Z827" s="9">
        <v>0</v>
      </c>
      <c r="AA827" s="9">
        <v>0</v>
      </c>
      <c r="AB827" s="9">
        <v>4.1914913E-3</v>
      </c>
      <c r="AC827" s="9">
        <v>744.26868000000002</v>
      </c>
      <c r="AQ827" s="9" t="e">
        <f>K827-#REF!</f>
        <v>#REF!</v>
      </c>
    </row>
    <row r="828" spans="1:43" x14ac:dyDescent="0.3">
      <c r="A828">
        <v>2</v>
      </c>
      <c r="B828">
        <v>0</v>
      </c>
      <c r="C828">
        <v>0</v>
      </c>
      <c r="D828">
        <v>0</v>
      </c>
      <c r="E828" s="9">
        <v>0</v>
      </c>
      <c r="F828" s="9">
        <v>0</v>
      </c>
      <c r="G828" s="9">
        <v>0</v>
      </c>
      <c r="H828" s="9">
        <v>763.08578072283103</v>
      </c>
      <c r="I828" s="9">
        <v>-1.7671313</v>
      </c>
      <c r="J828" s="9">
        <v>-1.7674030999999999</v>
      </c>
      <c r="K828" s="9">
        <v>-2.3313556000000002</v>
      </c>
      <c r="L828" s="9">
        <v>-1.6518649999999999</v>
      </c>
      <c r="M828" s="9">
        <v>-1.6518649999999999</v>
      </c>
      <c r="N828" s="9">
        <v>39</v>
      </c>
      <c r="O828" s="9">
        <v>-0.45885138629847699</v>
      </c>
      <c r="P828">
        <v>0</v>
      </c>
      <c r="Q828" s="9">
        <v>56.524997999999997</v>
      </c>
      <c r="R828" s="9">
        <v>0</v>
      </c>
      <c r="S828" s="9">
        <v>8.1083206679675199E-4</v>
      </c>
      <c r="T828" s="9">
        <v>0</v>
      </c>
      <c r="U828" s="9">
        <v>240111728.91512999</v>
      </c>
      <c r="V828" s="9">
        <v>763.08578072283103</v>
      </c>
      <c r="W828" s="9">
        <v>0.45885138629847699</v>
      </c>
      <c r="X828" s="9">
        <v>0</v>
      </c>
      <c r="Y828" s="9">
        <v>0.45885138629847699</v>
      </c>
      <c r="Z828" s="9">
        <v>0</v>
      </c>
      <c r="AA828" s="9">
        <v>0</v>
      </c>
      <c r="AB828" s="9">
        <v>4.1204453E-3</v>
      </c>
      <c r="AC828" s="9">
        <v>758.10107000000005</v>
      </c>
      <c r="AQ828" s="9" t="e">
        <f>K828-#REF!</f>
        <v>#REF!</v>
      </c>
    </row>
    <row r="829" spans="1:43" x14ac:dyDescent="0.3">
      <c r="A829">
        <v>2</v>
      </c>
      <c r="B829">
        <v>0</v>
      </c>
      <c r="C829">
        <v>0</v>
      </c>
      <c r="D829">
        <v>0</v>
      </c>
      <c r="E829" s="9">
        <v>0</v>
      </c>
      <c r="F829" s="9">
        <v>0</v>
      </c>
      <c r="G829" s="9">
        <v>0</v>
      </c>
      <c r="H829" s="9">
        <v>764.08578069756902</v>
      </c>
      <c r="I829" s="9">
        <v>-1.7668383000000001</v>
      </c>
      <c r="J829" s="9">
        <v>-1.7670399000000001</v>
      </c>
      <c r="K829" s="9">
        <v>-2.289326</v>
      </c>
      <c r="L829" s="9">
        <v>-1.6541486000000001</v>
      </c>
      <c r="M829" s="9">
        <v>-1.6541486000000001</v>
      </c>
      <c r="N829" s="9">
        <v>39</v>
      </c>
      <c r="O829" s="9">
        <v>-0.45948571665030702</v>
      </c>
      <c r="P829">
        <v>0</v>
      </c>
      <c r="Q829" s="9">
        <v>56.524997999999997</v>
      </c>
      <c r="R829" s="9">
        <v>0</v>
      </c>
      <c r="S829" s="9">
        <v>8.1195294592465599E-4</v>
      </c>
      <c r="T829" s="9">
        <v>0</v>
      </c>
      <c r="U829" s="9">
        <v>228385272.65800801</v>
      </c>
      <c r="V829" s="9">
        <v>764.08578069756902</v>
      </c>
      <c r="W829" s="9">
        <v>0.45948571665030702</v>
      </c>
      <c r="X829" s="9">
        <v>0</v>
      </c>
      <c r="Y829" s="9">
        <v>0.45948571665030702</v>
      </c>
      <c r="Z829" s="9">
        <v>0</v>
      </c>
      <c r="AA829" s="9">
        <v>0</v>
      </c>
      <c r="AB829" s="9">
        <v>4.0453305000000004E-3</v>
      </c>
      <c r="AC829" s="9">
        <v>771.86035000000004</v>
      </c>
      <c r="AQ829" s="9" t="e">
        <f>K829-#REF!</f>
        <v>#REF!</v>
      </c>
    </row>
    <row r="830" spans="1:43" x14ac:dyDescent="0.3">
      <c r="A830">
        <v>2</v>
      </c>
      <c r="B830">
        <v>0</v>
      </c>
      <c r="C830">
        <v>0</v>
      </c>
      <c r="D830">
        <v>0</v>
      </c>
      <c r="E830" s="9">
        <v>0</v>
      </c>
      <c r="F830" s="9">
        <v>0</v>
      </c>
      <c r="G830" s="9">
        <v>0</v>
      </c>
      <c r="H830" s="9">
        <v>765.08578067230701</v>
      </c>
      <c r="I830" s="9">
        <v>-1.7668917</v>
      </c>
      <c r="J830" s="9">
        <v>-1.7663825</v>
      </c>
      <c r="K830" s="9">
        <v>-2.3530370999999999</v>
      </c>
      <c r="L830" s="9">
        <v>-1.6564369999999999</v>
      </c>
      <c r="M830" s="9">
        <v>-1.6564369999999999</v>
      </c>
      <c r="N830" s="9">
        <v>39</v>
      </c>
      <c r="O830" s="9">
        <v>-0.46012141137657497</v>
      </c>
      <c r="P830">
        <v>0</v>
      </c>
      <c r="Q830" s="9">
        <v>56.524997999999997</v>
      </c>
      <c r="R830" s="9">
        <v>0</v>
      </c>
      <c r="S830" s="9">
        <v>8.1307580617103901E-4</v>
      </c>
      <c r="T830" s="9">
        <v>0</v>
      </c>
      <c r="U830" s="9">
        <v>209669262.26462701</v>
      </c>
      <c r="V830" s="9">
        <v>765.08578067230701</v>
      </c>
      <c r="W830" s="9">
        <v>0.46012141137657497</v>
      </c>
      <c r="X830" s="9">
        <v>0</v>
      </c>
      <c r="Y830" s="9">
        <v>0.46012141137657497</v>
      </c>
      <c r="Z830" s="9">
        <v>0</v>
      </c>
      <c r="AA830" s="9">
        <v>0</v>
      </c>
      <c r="AB830" s="9">
        <v>4.1563637000000004E-3</v>
      </c>
      <c r="AC830" s="9">
        <v>750.68195000000003</v>
      </c>
      <c r="AQ830" s="9" t="e">
        <f>K830-#REF!</f>
        <v>#REF!</v>
      </c>
    </row>
    <row r="831" spans="1:43" x14ac:dyDescent="0.3">
      <c r="A831">
        <v>2</v>
      </c>
      <c r="B831">
        <v>0</v>
      </c>
      <c r="C831">
        <v>0</v>
      </c>
      <c r="D831">
        <v>0</v>
      </c>
      <c r="E831" s="9">
        <v>0</v>
      </c>
      <c r="F831" s="9">
        <v>0</v>
      </c>
      <c r="G831" s="9">
        <v>0</v>
      </c>
      <c r="H831" s="9">
        <v>766.08578064704398</v>
      </c>
      <c r="I831" s="9">
        <v>-1.7668615999999999</v>
      </c>
      <c r="J831" s="9">
        <v>-1.7662148</v>
      </c>
      <c r="K831" s="9">
        <v>-2.3525038</v>
      </c>
      <c r="L831" s="9">
        <v>-1.6587261</v>
      </c>
      <c r="M831" s="9">
        <v>-1.6587261</v>
      </c>
      <c r="N831" s="9">
        <v>39</v>
      </c>
      <c r="O831" s="9">
        <v>-0.46075725272909102</v>
      </c>
      <c r="P831">
        <v>0</v>
      </c>
      <c r="Q831" s="9">
        <v>56.524997999999997</v>
      </c>
      <c r="R831" s="9">
        <v>0</v>
      </c>
      <c r="S831" s="9">
        <v>8.1419885230107805E-4</v>
      </c>
      <c r="T831" s="9">
        <v>0</v>
      </c>
      <c r="U831" s="9">
        <v>205597138.13476399</v>
      </c>
      <c r="V831" s="9">
        <v>766.08578064704398</v>
      </c>
      <c r="W831" s="9">
        <v>0.46075725272909102</v>
      </c>
      <c r="X831" s="9">
        <v>0</v>
      </c>
      <c r="Y831" s="9">
        <v>0.46075725272909102</v>
      </c>
      <c r="Z831" s="9">
        <v>0</v>
      </c>
      <c r="AA831" s="9">
        <v>0</v>
      </c>
      <c r="AB831" s="9">
        <v>4.1550271999999996E-3</v>
      </c>
      <c r="AC831" s="9">
        <v>750.78088000000002</v>
      </c>
      <c r="AQ831" s="9" t="e">
        <f>K831-#REF!</f>
        <v>#REF!</v>
      </c>
    </row>
    <row r="832" spans="1:43" x14ac:dyDescent="0.3">
      <c r="A832">
        <v>2</v>
      </c>
      <c r="B832">
        <v>0</v>
      </c>
      <c r="C832">
        <v>0</v>
      </c>
      <c r="D832">
        <v>0</v>
      </c>
      <c r="E832" s="9">
        <v>0</v>
      </c>
      <c r="F832" s="9">
        <v>0</v>
      </c>
      <c r="G832" s="9">
        <v>0</v>
      </c>
      <c r="H832" s="9">
        <v>767.08578062178196</v>
      </c>
      <c r="I832" s="9">
        <v>-1.7670435</v>
      </c>
      <c r="J832" s="9">
        <v>-1.7668978</v>
      </c>
      <c r="K832" s="9">
        <v>-2.3035389999999998</v>
      </c>
      <c r="L832" s="9">
        <v>-1.661014</v>
      </c>
      <c r="M832" s="9">
        <v>-1.661014</v>
      </c>
      <c r="N832" s="9">
        <v>39</v>
      </c>
      <c r="O832" s="9">
        <v>-0.46139277978533499</v>
      </c>
      <c r="P832">
        <v>0</v>
      </c>
      <c r="Q832" s="9">
        <v>56.524997999999997</v>
      </c>
      <c r="R832" s="9">
        <v>0</v>
      </c>
      <c r="S832" s="9">
        <v>8.1532174759918995E-4</v>
      </c>
      <c r="T832" s="9">
        <v>0</v>
      </c>
      <c r="U832" s="9">
        <v>224920424.69027999</v>
      </c>
      <c r="V832" s="9">
        <v>767.08578062178196</v>
      </c>
      <c r="W832" s="9">
        <v>0.46139277978533499</v>
      </c>
      <c r="X832" s="9">
        <v>0</v>
      </c>
      <c r="Y832" s="9">
        <v>0.46139277978533499</v>
      </c>
      <c r="Z832" s="9">
        <v>0</v>
      </c>
      <c r="AA832" s="9">
        <v>0</v>
      </c>
      <c r="AB832" s="9">
        <v>4.0701180999999998E-3</v>
      </c>
      <c r="AC832" s="9">
        <v>767.03619000000003</v>
      </c>
      <c r="AQ832" s="9" t="e">
        <f>K832-#REF!</f>
        <v>#REF!</v>
      </c>
    </row>
    <row r="833" spans="1:43" x14ac:dyDescent="0.3">
      <c r="A833">
        <v>2</v>
      </c>
      <c r="B833">
        <v>0</v>
      </c>
      <c r="C833">
        <v>0</v>
      </c>
      <c r="D833">
        <v>0</v>
      </c>
      <c r="E833" s="9">
        <v>0</v>
      </c>
      <c r="F833" s="9">
        <v>0</v>
      </c>
      <c r="G833" s="9">
        <v>0</v>
      </c>
      <c r="H833" s="9">
        <v>768.08578059651995</v>
      </c>
      <c r="I833" s="9">
        <v>-1.7670170999999999</v>
      </c>
      <c r="J833" s="9">
        <v>-1.7668801999999999</v>
      </c>
      <c r="K833" s="9">
        <v>-2.2673776000000001</v>
      </c>
      <c r="L833" s="9">
        <v>-1.6632838000000001</v>
      </c>
      <c r="M833" s="9">
        <v>-1.6632838000000001</v>
      </c>
      <c r="N833" s="9">
        <v>39</v>
      </c>
      <c r="O833" s="9">
        <v>-0.462023280504816</v>
      </c>
      <c r="P833">
        <v>0</v>
      </c>
      <c r="Q833" s="9">
        <v>56.524997999999997</v>
      </c>
      <c r="R833" s="9">
        <v>0</v>
      </c>
      <c r="S833" s="9">
        <v>8.1643579698828495E-4</v>
      </c>
      <c r="T833" s="9">
        <v>0</v>
      </c>
      <c r="U833" s="9">
        <v>224690981.42107001</v>
      </c>
      <c r="V833" s="9">
        <v>768.08578059651995</v>
      </c>
      <c r="W833" s="9">
        <v>0.462023280504816</v>
      </c>
      <c r="X833" s="9">
        <v>0</v>
      </c>
      <c r="Y833" s="9">
        <v>0.462023280504816</v>
      </c>
      <c r="Z833" s="9">
        <v>0</v>
      </c>
      <c r="AA833" s="9">
        <v>0</v>
      </c>
      <c r="AB833" s="9">
        <v>4.0061845999999996E-3</v>
      </c>
      <c r="AC833" s="9">
        <v>779.26153999999997</v>
      </c>
      <c r="AQ833" s="9" t="e">
        <f>K833-#REF!</f>
        <v>#REF!</v>
      </c>
    </row>
    <row r="834" spans="1:43" x14ac:dyDescent="0.3">
      <c r="A834">
        <v>2</v>
      </c>
      <c r="B834">
        <v>0</v>
      </c>
      <c r="C834">
        <v>0</v>
      </c>
      <c r="D834">
        <v>0</v>
      </c>
      <c r="E834" s="9">
        <v>0</v>
      </c>
      <c r="F834" s="9">
        <v>0</v>
      </c>
      <c r="G834" s="9">
        <v>0</v>
      </c>
      <c r="H834" s="9">
        <v>769.08578057125806</v>
      </c>
      <c r="I834" s="9">
        <v>-1.7669083000000001</v>
      </c>
      <c r="J834" s="9">
        <v>-1.7678486</v>
      </c>
      <c r="K834" s="9">
        <v>-2.1946734999999999</v>
      </c>
      <c r="L834" s="9">
        <v>-1.665591</v>
      </c>
      <c r="M834" s="9">
        <v>-1.665591</v>
      </c>
      <c r="N834" s="9">
        <v>39</v>
      </c>
      <c r="O834" s="9">
        <v>-0.46266415900619101</v>
      </c>
      <c r="P834">
        <v>0</v>
      </c>
      <c r="Q834" s="9">
        <v>56.524997999999997</v>
      </c>
      <c r="R834" s="9">
        <v>0</v>
      </c>
      <c r="S834" s="9">
        <v>8.17568780024291E-4</v>
      </c>
      <c r="T834" s="9">
        <v>0</v>
      </c>
      <c r="U834" s="9">
        <v>258869986.02985501</v>
      </c>
      <c r="V834" s="9">
        <v>769.08578057125806</v>
      </c>
      <c r="W834" s="9">
        <v>0.46266415900619101</v>
      </c>
      <c r="X834" s="9">
        <v>0</v>
      </c>
      <c r="Y834" s="9">
        <v>0.46266415900619101</v>
      </c>
      <c r="Z834" s="9">
        <v>0</v>
      </c>
      <c r="AA834" s="9">
        <v>0</v>
      </c>
      <c r="AB834" s="9">
        <v>3.8798505E-3</v>
      </c>
      <c r="AC834" s="9">
        <v>805.51782000000003</v>
      </c>
      <c r="AQ834" s="9" t="e">
        <f>K834-#REF!</f>
        <v>#REF!</v>
      </c>
    </row>
    <row r="835" spans="1:43" x14ac:dyDescent="0.3">
      <c r="A835">
        <v>2</v>
      </c>
      <c r="B835">
        <v>0</v>
      </c>
      <c r="C835">
        <v>0</v>
      </c>
      <c r="D835">
        <v>0</v>
      </c>
      <c r="E835" s="9">
        <v>0</v>
      </c>
      <c r="F835" s="9">
        <v>0</v>
      </c>
      <c r="G835" s="9">
        <v>0</v>
      </c>
      <c r="H835" s="9">
        <v>770.08578054599604</v>
      </c>
      <c r="I835" s="9">
        <v>-1.7670112</v>
      </c>
      <c r="J835" s="9">
        <v>-1.7670509999999999</v>
      </c>
      <c r="K835" s="9">
        <v>-2.2411232000000001</v>
      </c>
      <c r="L835" s="9">
        <v>-1.6678413000000001</v>
      </c>
      <c r="M835" s="9">
        <v>-1.6678413000000001</v>
      </c>
      <c r="N835" s="9">
        <v>39</v>
      </c>
      <c r="O835" s="9">
        <v>-0.46328924930982401</v>
      </c>
      <c r="P835">
        <v>0</v>
      </c>
      <c r="Q835" s="9">
        <v>56.524997999999997</v>
      </c>
      <c r="R835" s="9">
        <v>0</v>
      </c>
      <c r="S835" s="9">
        <v>8.1867334089548698E-4</v>
      </c>
      <c r="T835" s="9">
        <v>0</v>
      </c>
      <c r="U835" s="9">
        <v>230628821.88889199</v>
      </c>
      <c r="V835" s="9">
        <v>770.08578054599604</v>
      </c>
      <c r="W835" s="9">
        <v>0.46328924930982401</v>
      </c>
      <c r="X835" s="9">
        <v>0</v>
      </c>
      <c r="Y835" s="9">
        <v>0.46328924930982401</v>
      </c>
      <c r="Z835" s="9">
        <v>0</v>
      </c>
      <c r="AA835" s="9">
        <v>0</v>
      </c>
      <c r="AB835" s="9">
        <v>3.9601792000000004E-3</v>
      </c>
      <c r="AC835" s="9">
        <v>788.46667000000002</v>
      </c>
      <c r="AQ835" s="9" t="e">
        <f>K835-#REF!</f>
        <v>#REF!</v>
      </c>
    </row>
    <row r="836" spans="1:43" x14ac:dyDescent="0.3">
      <c r="A836">
        <v>2</v>
      </c>
      <c r="B836">
        <v>0</v>
      </c>
      <c r="C836">
        <v>0</v>
      </c>
      <c r="D836">
        <v>0</v>
      </c>
      <c r="E836" s="9">
        <v>0</v>
      </c>
      <c r="F836" s="9">
        <v>0</v>
      </c>
      <c r="G836" s="9">
        <v>0</v>
      </c>
      <c r="H836" s="9">
        <v>771.08578052073403</v>
      </c>
      <c r="I836" s="9">
        <v>-1.7670258000000001</v>
      </c>
      <c r="J836" s="9">
        <v>-1.7661104999999999</v>
      </c>
      <c r="K836" s="9">
        <v>-2.3247635</v>
      </c>
      <c r="L836" s="9">
        <v>-1.6701083000000001</v>
      </c>
      <c r="M836" s="9">
        <v>-1.6701083000000001</v>
      </c>
      <c r="N836" s="9">
        <v>39</v>
      </c>
      <c r="O836" s="9">
        <v>-0.463918970842911</v>
      </c>
      <c r="P836">
        <v>0</v>
      </c>
      <c r="Q836" s="9">
        <v>56.524997999999997</v>
      </c>
      <c r="R836" s="9">
        <v>0</v>
      </c>
      <c r="S836" s="9">
        <v>8.1978550144996398E-4</v>
      </c>
      <c r="T836" s="9">
        <v>0</v>
      </c>
      <c r="U836" s="9">
        <v>204365728.773249</v>
      </c>
      <c r="V836" s="9">
        <v>771.08578052073403</v>
      </c>
      <c r="W836" s="9">
        <v>0.463918970842911</v>
      </c>
      <c r="X836" s="9">
        <v>0</v>
      </c>
      <c r="Y836" s="9">
        <v>0.463918970842911</v>
      </c>
      <c r="Z836" s="9">
        <v>0</v>
      </c>
      <c r="AA836" s="9">
        <v>0</v>
      </c>
      <c r="AB836" s="9">
        <v>4.1057895999999997E-3</v>
      </c>
      <c r="AC836" s="9">
        <v>759.69470000000001</v>
      </c>
      <c r="AQ836" s="9" t="e">
        <f>K836-#REF!</f>
        <v>#REF!</v>
      </c>
    </row>
    <row r="837" spans="1:43" x14ac:dyDescent="0.3">
      <c r="A837">
        <v>2</v>
      </c>
      <c r="B837">
        <v>0</v>
      </c>
      <c r="C837">
        <v>0</v>
      </c>
      <c r="D837">
        <v>0</v>
      </c>
      <c r="E837" s="9">
        <v>0</v>
      </c>
      <c r="F837" s="9">
        <v>0</v>
      </c>
      <c r="G837" s="9">
        <v>0</v>
      </c>
      <c r="H837" s="9">
        <v>772.08578049547202</v>
      </c>
      <c r="I837" s="9">
        <v>-1.7670536999999999</v>
      </c>
      <c r="J837" s="9">
        <v>-1.7663163</v>
      </c>
      <c r="K837" s="9">
        <v>-2.2673776000000001</v>
      </c>
      <c r="L837" s="9">
        <v>-1.6723573</v>
      </c>
      <c r="M837" s="9">
        <v>-1.6723573</v>
      </c>
      <c r="N837" s="9">
        <v>39</v>
      </c>
      <c r="O837" s="9">
        <v>-0.46454368911015298</v>
      </c>
      <c r="P837">
        <v>0</v>
      </c>
      <c r="Q837" s="9">
        <v>56.524997999999997</v>
      </c>
      <c r="R837" s="9">
        <v>0</v>
      </c>
      <c r="S837" s="9">
        <v>8.20888959696065E-4</v>
      </c>
      <c r="T837" s="9">
        <v>0</v>
      </c>
      <c r="U837" s="9">
        <v>209926372.04345801</v>
      </c>
      <c r="V837" s="9">
        <v>772.08578049547202</v>
      </c>
      <c r="W837" s="9">
        <v>0.46454368911015298</v>
      </c>
      <c r="X837" s="9">
        <v>0</v>
      </c>
      <c r="Y837" s="9">
        <v>0.46454368911015298</v>
      </c>
      <c r="Z837" s="9">
        <v>0</v>
      </c>
      <c r="AA837" s="9">
        <v>0</v>
      </c>
      <c r="AB837" s="9">
        <v>4.0049059000000003E-3</v>
      </c>
      <c r="AC837" s="9">
        <v>779.01288</v>
      </c>
      <c r="AQ837" s="9" t="e">
        <f>K837-#REF!</f>
        <v>#REF!</v>
      </c>
    </row>
    <row r="838" spans="1:43" x14ac:dyDescent="0.3">
      <c r="A838">
        <v>2</v>
      </c>
      <c r="B838">
        <v>0</v>
      </c>
      <c r="C838">
        <v>0</v>
      </c>
      <c r="D838">
        <v>0</v>
      </c>
      <c r="E838" s="9">
        <v>0</v>
      </c>
      <c r="F838" s="9">
        <v>0</v>
      </c>
      <c r="G838" s="9">
        <v>0</v>
      </c>
      <c r="H838" s="9">
        <v>773.08578047021001</v>
      </c>
      <c r="I838" s="9">
        <v>-1.7669648</v>
      </c>
      <c r="J838" s="9">
        <v>-1.7675732</v>
      </c>
      <c r="K838" s="9">
        <v>-2.2081246000000001</v>
      </c>
      <c r="L838" s="9">
        <v>-1.6746293999999999</v>
      </c>
      <c r="M838" s="9">
        <v>-1.6746293999999999</v>
      </c>
      <c r="N838" s="9">
        <v>39</v>
      </c>
      <c r="O838" s="9">
        <v>-0.46517484097421802</v>
      </c>
      <c r="P838">
        <v>0</v>
      </c>
      <c r="Q838" s="9">
        <v>56.524997999999997</v>
      </c>
      <c r="R838" s="9">
        <v>0</v>
      </c>
      <c r="S838" s="9">
        <v>8.2200455817283205E-4</v>
      </c>
      <c r="T838" s="9">
        <v>0</v>
      </c>
      <c r="U838" s="9">
        <v>249592413.56399199</v>
      </c>
      <c r="V838" s="9">
        <v>773.08578047021001</v>
      </c>
      <c r="W838" s="9">
        <v>0.46517484097421802</v>
      </c>
      <c r="X838" s="9">
        <v>0</v>
      </c>
      <c r="Y838" s="9">
        <v>0.46517484097421802</v>
      </c>
      <c r="Z838" s="9">
        <v>0</v>
      </c>
      <c r="AA838" s="9">
        <v>0</v>
      </c>
      <c r="AB838" s="9">
        <v>3.9030219999999999E-3</v>
      </c>
      <c r="AC838" s="9">
        <v>800.48614999999995</v>
      </c>
      <c r="AQ838" s="9" t="e">
        <f>K838-#REF!</f>
        <v>#REF!</v>
      </c>
    </row>
    <row r="839" spans="1:43" x14ac:dyDescent="0.3">
      <c r="A839">
        <v>2</v>
      </c>
      <c r="B839">
        <v>0</v>
      </c>
      <c r="C839">
        <v>0</v>
      </c>
      <c r="D839">
        <v>0</v>
      </c>
      <c r="E839" s="9">
        <v>0</v>
      </c>
      <c r="F839" s="9">
        <v>0</v>
      </c>
      <c r="G839" s="9">
        <v>0</v>
      </c>
      <c r="H839" s="9">
        <v>774.08578044494698</v>
      </c>
      <c r="I839" s="9">
        <v>-1.7668877999999999</v>
      </c>
      <c r="J839" s="9">
        <v>-1.7664591999999999</v>
      </c>
      <c r="K839" s="9">
        <v>-2.2018751999999999</v>
      </c>
      <c r="L839" s="9">
        <v>-1.6768637</v>
      </c>
      <c r="M839" s="9">
        <v>-1.6768637</v>
      </c>
      <c r="N839" s="9">
        <v>39</v>
      </c>
      <c r="O839" s="9">
        <v>-0.46579547531616</v>
      </c>
      <c r="P839">
        <v>0</v>
      </c>
      <c r="Q839" s="9">
        <v>56.524997999999997</v>
      </c>
      <c r="R839" s="9">
        <v>0</v>
      </c>
      <c r="S839" s="9">
        <v>8.2310085245753002E-4</v>
      </c>
      <c r="T839" s="9">
        <v>0</v>
      </c>
      <c r="U839" s="9">
        <v>214337665.968236</v>
      </c>
      <c r="V839" s="9">
        <v>774.08578044494698</v>
      </c>
      <c r="W839" s="9">
        <v>0.46579547531616</v>
      </c>
      <c r="X839" s="9">
        <v>0</v>
      </c>
      <c r="Y839" s="9">
        <v>0.46579547531616</v>
      </c>
      <c r="Z839" s="9">
        <v>0</v>
      </c>
      <c r="AA839" s="9">
        <v>0</v>
      </c>
      <c r="AB839" s="9">
        <v>3.8895227000000001E-3</v>
      </c>
      <c r="AC839" s="9">
        <v>802.25220000000002</v>
      </c>
      <c r="AQ839" s="9" t="e">
        <f>K839-#REF!</f>
        <v>#REF!</v>
      </c>
    </row>
    <row r="840" spans="1:43" x14ac:dyDescent="0.3">
      <c r="A840">
        <v>2</v>
      </c>
      <c r="B840">
        <v>0</v>
      </c>
      <c r="C840">
        <v>0</v>
      </c>
      <c r="D840">
        <v>0</v>
      </c>
      <c r="E840" s="9">
        <v>0</v>
      </c>
      <c r="F840" s="9">
        <v>0</v>
      </c>
      <c r="G840" s="9">
        <v>0</v>
      </c>
      <c r="H840" s="9">
        <v>775.08578041968497</v>
      </c>
      <c r="I840" s="9">
        <v>-1.7671081</v>
      </c>
      <c r="J840" s="9">
        <v>-1.7678917999999999</v>
      </c>
      <c r="K840" s="9">
        <v>-2.1809940000000001</v>
      </c>
      <c r="L840" s="9">
        <v>-1.6790763</v>
      </c>
      <c r="M840" s="9">
        <v>-1.6790763</v>
      </c>
      <c r="N840" s="9">
        <v>39</v>
      </c>
      <c r="O840" s="9">
        <v>-0.46641010335623501</v>
      </c>
      <c r="P840">
        <v>0</v>
      </c>
      <c r="Q840" s="9">
        <v>56.524997999999997</v>
      </c>
      <c r="R840" s="9">
        <v>0</v>
      </c>
      <c r="S840" s="9">
        <v>8.2418743980192197E-4</v>
      </c>
      <c r="T840" s="9">
        <v>0</v>
      </c>
      <c r="U840" s="9">
        <v>262728049.97970101</v>
      </c>
      <c r="V840" s="9">
        <v>775.08578041968497</v>
      </c>
      <c r="W840" s="9">
        <v>0.46641010335623501</v>
      </c>
      <c r="X840" s="9">
        <v>0</v>
      </c>
      <c r="Y840" s="9">
        <v>0.46641010335623501</v>
      </c>
      <c r="Z840" s="9">
        <v>0</v>
      </c>
      <c r="AA840" s="9">
        <v>0</v>
      </c>
      <c r="AB840" s="9">
        <v>3.8557613999999998E-3</v>
      </c>
      <c r="AC840" s="9">
        <v>810.58989999999994</v>
      </c>
      <c r="AQ840" s="9" t="e">
        <f>K840-#REF!</f>
        <v>#REF!</v>
      </c>
    </row>
    <row r="841" spans="1:43" x14ac:dyDescent="0.3">
      <c r="A841">
        <v>2</v>
      </c>
      <c r="B841">
        <v>0</v>
      </c>
      <c r="C841">
        <v>0</v>
      </c>
      <c r="D841">
        <v>0</v>
      </c>
      <c r="E841" s="9">
        <v>0</v>
      </c>
      <c r="F841" s="9">
        <v>0</v>
      </c>
      <c r="G841" s="9">
        <v>0</v>
      </c>
      <c r="H841" s="9">
        <v>776.08578039442295</v>
      </c>
      <c r="I841" s="9">
        <v>-1.7670973999999999</v>
      </c>
      <c r="J841" s="9">
        <v>-1.7665721999999999</v>
      </c>
      <c r="K841" s="9">
        <v>-2.2411612999999999</v>
      </c>
      <c r="L841" s="9">
        <v>-1.6812772</v>
      </c>
      <c r="M841" s="9">
        <v>-1.6812772</v>
      </c>
      <c r="N841" s="9">
        <v>39</v>
      </c>
      <c r="O841" s="9">
        <v>-0.46702141826374599</v>
      </c>
      <c r="P841">
        <v>0</v>
      </c>
      <c r="Q841" s="9">
        <v>56.524997999999997</v>
      </c>
      <c r="R841" s="9">
        <v>0</v>
      </c>
      <c r="S841" s="9">
        <v>8.2526742485889695E-4</v>
      </c>
      <c r="T841" s="9">
        <v>0</v>
      </c>
      <c r="U841" s="9">
        <v>218051555.03257501</v>
      </c>
      <c r="V841" s="9">
        <v>776.08578039442295</v>
      </c>
      <c r="W841" s="9">
        <v>0.46702141826374599</v>
      </c>
      <c r="X841" s="9">
        <v>0</v>
      </c>
      <c r="Y841" s="9">
        <v>0.46702141826374599</v>
      </c>
      <c r="Z841" s="9">
        <v>0</v>
      </c>
      <c r="AA841" s="9">
        <v>0</v>
      </c>
      <c r="AB841" s="9">
        <v>3.9591733000000004E-3</v>
      </c>
      <c r="AC841" s="9">
        <v>788.23961999999995</v>
      </c>
      <c r="AQ841" s="9" t="e">
        <f>K841-#REF!</f>
        <v>#REF!</v>
      </c>
    </row>
    <row r="842" spans="1:43" x14ac:dyDescent="0.3">
      <c r="A842">
        <v>2</v>
      </c>
      <c r="B842">
        <v>0</v>
      </c>
      <c r="C842">
        <v>0</v>
      </c>
      <c r="D842">
        <v>0</v>
      </c>
      <c r="E842" s="9">
        <v>0</v>
      </c>
      <c r="F842" s="9">
        <v>0</v>
      </c>
      <c r="G842" s="9">
        <v>0</v>
      </c>
      <c r="H842" s="9">
        <v>777.08578036916094</v>
      </c>
      <c r="I842" s="9">
        <v>-1.7669383999999999</v>
      </c>
      <c r="J842" s="9">
        <v>-1.7673084999999999</v>
      </c>
      <c r="K842" s="9">
        <v>-2.1469662</v>
      </c>
      <c r="L842" s="9">
        <v>-1.6834823999999999</v>
      </c>
      <c r="M842" s="9">
        <v>-1.6834823999999999</v>
      </c>
      <c r="N842" s="9">
        <v>39</v>
      </c>
      <c r="O842" s="9">
        <v>-0.46763400721640702</v>
      </c>
      <c r="P842">
        <v>0</v>
      </c>
      <c r="Q842" s="9">
        <v>56.524997999999997</v>
      </c>
      <c r="R842" s="9">
        <v>0</v>
      </c>
      <c r="S842" s="9">
        <v>8.2635002532838295E-4</v>
      </c>
      <c r="T842" s="9">
        <v>0</v>
      </c>
      <c r="U842" s="9">
        <v>241386471.80410501</v>
      </c>
      <c r="V842" s="9">
        <v>777.08578036916094</v>
      </c>
      <c r="W842" s="9">
        <v>0.46763400721640702</v>
      </c>
      <c r="X842" s="9">
        <v>0</v>
      </c>
      <c r="Y842" s="9">
        <v>0.46763400721640702</v>
      </c>
      <c r="Z842" s="9">
        <v>0</v>
      </c>
      <c r="AA842" s="9">
        <v>0</v>
      </c>
      <c r="AB842" s="9">
        <v>3.7943515999999998E-3</v>
      </c>
      <c r="AC842" s="9">
        <v>823.16547000000003</v>
      </c>
      <c r="AQ842" s="9" t="e">
        <f>K842-#REF!</f>
        <v>#REF!</v>
      </c>
    </row>
    <row r="843" spans="1:43" x14ac:dyDescent="0.3">
      <c r="A843">
        <v>2</v>
      </c>
      <c r="B843">
        <v>0</v>
      </c>
      <c r="C843">
        <v>0</v>
      </c>
      <c r="D843">
        <v>0</v>
      </c>
      <c r="E843" s="9">
        <v>0</v>
      </c>
      <c r="F843" s="9">
        <v>0</v>
      </c>
      <c r="G843" s="9">
        <v>0</v>
      </c>
      <c r="H843" s="9">
        <v>778.08578034389905</v>
      </c>
      <c r="I843" s="9">
        <v>-1.7669444000000001</v>
      </c>
      <c r="J843" s="9">
        <v>-1.7662853999999999</v>
      </c>
      <c r="K843" s="9">
        <v>-2.1765355999999998</v>
      </c>
      <c r="L843" s="9">
        <v>-1.6856643</v>
      </c>
      <c r="M843" s="9">
        <v>-1.6856643</v>
      </c>
      <c r="N843" s="9">
        <v>39</v>
      </c>
      <c r="O843" s="9">
        <v>-0.46824009059884097</v>
      </c>
      <c r="P843">
        <v>0</v>
      </c>
      <c r="Q843" s="9">
        <v>56.524997999999997</v>
      </c>
      <c r="R843" s="9">
        <v>0</v>
      </c>
      <c r="S843" s="9">
        <v>8.2742053541223195E-4</v>
      </c>
      <c r="T843" s="9">
        <v>0</v>
      </c>
      <c r="U843" s="9">
        <v>210779853.49708399</v>
      </c>
      <c r="V843" s="9">
        <v>778.08578034389905</v>
      </c>
      <c r="W843" s="9">
        <v>0.46824009059884097</v>
      </c>
      <c r="X843" s="9">
        <v>0</v>
      </c>
      <c r="Y843" s="9">
        <v>0.46824009059884097</v>
      </c>
      <c r="Z843" s="9">
        <v>0</v>
      </c>
      <c r="AA843" s="9">
        <v>0</v>
      </c>
      <c r="AB843" s="9">
        <v>3.8443831999999999E-3</v>
      </c>
      <c r="AC843" s="9">
        <v>811.51233000000002</v>
      </c>
      <c r="AQ843" s="9" t="e">
        <f>K843-#REF!</f>
        <v>#REF!</v>
      </c>
    </row>
    <row r="844" spans="1:43" x14ac:dyDescent="0.3">
      <c r="A844">
        <v>2</v>
      </c>
      <c r="B844">
        <v>0</v>
      </c>
      <c r="C844">
        <v>0</v>
      </c>
      <c r="D844">
        <v>0</v>
      </c>
      <c r="E844" s="9">
        <v>0</v>
      </c>
      <c r="F844" s="9">
        <v>0</v>
      </c>
      <c r="G844" s="9">
        <v>0</v>
      </c>
      <c r="H844" s="9">
        <v>779.08578031863703</v>
      </c>
      <c r="I844" s="9">
        <v>-1.7671269000000001</v>
      </c>
      <c r="J844" s="9">
        <v>-1.7683636</v>
      </c>
      <c r="K844" s="9">
        <v>-2.1898723000000002</v>
      </c>
      <c r="L844" s="9">
        <v>-1.6878419</v>
      </c>
      <c r="M844" s="9">
        <v>-1.6878419</v>
      </c>
      <c r="N844" s="9">
        <v>39</v>
      </c>
      <c r="O844" s="9">
        <v>-0.46884495421781103</v>
      </c>
      <c r="P844">
        <v>0</v>
      </c>
      <c r="Q844" s="9">
        <v>56.524997999999997</v>
      </c>
      <c r="R844" s="9">
        <v>0</v>
      </c>
      <c r="S844" s="9">
        <v>8.2849019698282196E-4</v>
      </c>
      <c r="T844" s="9">
        <v>0</v>
      </c>
      <c r="U844" s="9">
        <v>285151824.08636302</v>
      </c>
      <c r="V844" s="9">
        <v>779.08578031863703</v>
      </c>
      <c r="W844" s="9">
        <v>0.46884495421781103</v>
      </c>
      <c r="X844" s="9">
        <v>0</v>
      </c>
      <c r="Y844" s="9">
        <v>0.46884495421781103</v>
      </c>
      <c r="Z844" s="9">
        <v>0</v>
      </c>
      <c r="AA844" s="9">
        <v>0</v>
      </c>
      <c r="AB844" s="9">
        <v>3.8724904999999999E-3</v>
      </c>
      <c r="AC844" s="9">
        <v>807.51904000000002</v>
      </c>
      <c r="AQ844" s="9" t="e">
        <f>K844-#REF!</f>
        <v>#REF!</v>
      </c>
    </row>
    <row r="845" spans="1:43" x14ac:dyDescent="0.3">
      <c r="A845">
        <v>2</v>
      </c>
      <c r="B845">
        <v>0</v>
      </c>
      <c r="C845">
        <v>0</v>
      </c>
      <c r="D845">
        <v>0</v>
      </c>
      <c r="E845" s="9">
        <v>0</v>
      </c>
      <c r="F845" s="9">
        <v>0</v>
      </c>
      <c r="G845" s="9">
        <v>0</v>
      </c>
      <c r="H845" s="9">
        <v>780.08578029337502</v>
      </c>
      <c r="I845" s="9">
        <v>-1.7669933</v>
      </c>
      <c r="J845" s="9">
        <v>-1.7670562000000001</v>
      </c>
      <c r="K845" s="9">
        <v>-2.0648122</v>
      </c>
      <c r="L845" s="9">
        <v>-1.6900337000000001</v>
      </c>
      <c r="M845" s="9">
        <v>-1.6900337000000001</v>
      </c>
      <c r="N845" s="9">
        <v>39</v>
      </c>
      <c r="O845" s="9">
        <v>-0.469453812953399</v>
      </c>
      <c r="P845">
        <v>0</v>
      </c>
      <c r="Q845" s="9">
        <v>56.524997999999997</v>
      </c>
      <c r="R845" s="9">
        <v>0</v>
      </c>
      <c r="S845" s="9">
        <v>8.2956603087911004E-4</v>
      </c>
      <c r="T845" s="9">
        <v>0</v>
      </c>
      <c r="U845" s="9">
        <v>233867212.79275799</v>
      </c>
      <c r="V845" s="9">
        <v>780.08578029337502</v>
      </c>
      <c r="W845" s="9">
        <v>0.469453812953399</v>
      </c>
      <c r="X845" s="9">
        <v>0</v>
      </c>
      <c r="Y845" s="9">
        <v>0.469453812953399</v>
      </c>
      <c r="Z845" s="9">
        <v>0</v>
      </c>
      <c r="AA845" s="9">
        <v>0</v>
      </c>
      <c r="AB845" s="9">
        <v>3.6486392E-3</v>
      </c>
      <c r="AC845" s="9">
        <v>855.79516999999998</v>
      </c>
      <c r="AQ845" s="9" t="e">
        <f>K845-#REF!</f>
        <v>#REF!</v>
      </c>
    </row>
    <row r="846" spans="1:43" x14ac:dyDescent="0.3">
      <c r="A846">
        <v>2</v>
      </c>
      <c r="B846">
        <v>0</v>
      </c>
      <c r="C846">
        <v>0</v>
      </c>
      <c r="D846">
        <v>0</v>
      </c>
      <c r="E846" s="9">
        <v>0</v>
      </c>
      <c r="F846" s="9">
        <v>0</v>
      </c>
      <c r="G846" s="9">
        <v>0</v>
      </c>
      <c r="H846" s="9">
        <v>781.08578026811301</v>
      </c>
      <c r="I846" s="9">
        <v>-1.7671273999999999</v>
      </c>
      <c r="J846" s="9">
        <v>-1.7673222</v>
      </c>
      <c r="K846" s="9">
        <v>-2.2046188999999998</v>
      </c>
      <c r="L846" s="9">
        <v>-1.6921911999999999</v>
      </c>
      <c r="M846" s="9">
        <v>-1.6921911999999999</v>
      </c>
      <c r="N846" s="9">
        <v>39</v>
      </c>
      <c r="O846" s="9">
        <v>-0.47005310680673501</v>
      </c>
      <c r="P846">
        <v>0</v>
      </c>
      <c r="Q846" s="9">
        <v>56.524997999999997</v>
      </c>
      <c r="R846" s="9">
        <v>0</v>
      </c>
      <c r="S846" s="9">
        <v>8.3062523072171797E-4</v>
      </c>
      <c r="T846" s="9">
        <v>0</v>
      </c>
      <c r="U846" s="9">
        <v>243113060.81388199</v>
      </c>
      <c r="V846" s="9">
        <v>781.08578026811301</v>
      </c>
      <c r="W846" s="9">
        <v>0.47005310680673501</v>
      </c>
      <c r="X846" s="9">
        <v>0</v>
      </c>
      <c r="Y846" s="9">
        <v>0.47005310680673501</v>
      </c>
      <c r="Z846" s="9">
        <v>0</v>
      </c>
      <c r="AA846" s="9">
        <v>0</v>
      </c>
      <c r="AB846" s="9">
        <v>3.8962720000000001E-3</v>
      </c>
      <c r="AC846" s="9">
        <v>801.64520000000005</v>
      </c>
      <c r="AQ846" s="9" t="e">
        <f>K846-#REF!</f>
        <v>#REF!</v>
      </c>
    </row>
    <row r="847" spans="1:43" x14ac:dyDescent="0.3">
      <c r="A847">
        <v>2</v>
      </c>
      <c r="B847">
        <v>0</v>
      </c>
      <c r="C847">
        <v>0</v>
      </c>
      <c r="D847">
        <v>0</v>
      </c>
      <c r="E847" s="9">
        <v>0</v>
      </c>
      <c r="F847" s="9">
        <v>0</v>
      </c>
      <c r="G847" s="9">
        <v>0</v>
      </c>
      <c r="H847" s="9">
        <v>782.08578024284998</v>
      </c>
      <c r="I847" s="9">
        <v>-1.7670870000000001</v>
      </c>
      <c r="J847" s="9">
        <v>-1.7674700999999999</v>
      </c>
      <c r="K847" s="9">
        <v>-2.1911296999999998</v>
      </c>
      <c r="L847" s="9">
        <v>-1.6943436999999999</v>
      </c>
      <c r="M847" s="9">
        <v>-1.6943436999999999</v>
      </c>
      <c r="N847" s="9">
        <v>39</v>
      </c>
      <c r="O847" s="9">
        <v>-0.470651017547216</v>
      </c>
      <c r="P847">
        <v>0</v>
      </c>
      <c r="Q847" s="9">
        <v>56.524997999999997</v>
      </c>
      <c r="R847" s="9">
        <v>0</v>
      </c>
      <c r="S847" s="9">
        <v>8.3168200254686304E-4</v>
      </c>
      <c r="T847" s="9">
        <v>0</v>
      </c>
      <c r="U847" s="9">
        <v>248708350.38176301</v>
      </c>
      <c r="V847" s="9">
        <v>782.08578024284998</v>
      </c>
      <c r="W847" s="9">
        <v>0.470651017547216</v>
      </c>
      <c r="X847" s="9">
        <v>0</v>
      </c>
      <c r="Y847" s="9">
        <v>0.470651017547216</v>
      </c>
      <c r="Z847" s="9">
        <v>0</v>
      </c>
      <c r="AA847" s="9">
        <v>0</v>
      </c>
      <c r="AB847" s="9">
        <v>3.8727560999999998E-3</v>
      </c>
      <c r="AC847" s="9">
        <v>806.64788999999996</v>
      </c>
      <c r="AQ847" s="9" t="e">
        <f>K847-#REF!</f>
        <v>#REF!</v>
      </c>
    </row>
    <row r="848" spans="1:43" x14ac:dyDescent="0.3">
      <c r="A848">
        <v>2</v>
      </c>
      <c r="B848">
        <v>0</v>
      </c>
      <c r="C848">
        <v>0</v>
      </c>
      <c r="D848">
        <v>0</v>
      </c>
      <c r="E848" s="9">
        <v>0</v>
      </c>
      <c r="F848" s="9">
        <v>0</v>
      </c>
      <c r="G848" s="9">
        <v>0</v>
      </c>
      <c r="H848" s="9">
        <v>783.08578021758797</v>
      </c>
      <c r="I848" s="9">
        <v>-1.7668743</v>
      </c>
      <c r="J848" s="9">
        <v>-1.766243</v>
      </c>
      <c r="K848" s="9">
        <v>-2.1240652</v>
      </c>
      <c r="L848" s="9">
        <v>-1.6965083000000001</v>
      </c>
      <c r="M848" s="9">
        <v>-1.6965083000000001</v>
      </c>
      <c r="N848" s="9">
        <v>39</v>
      </c>
      <c r="O848" s="9">
        <v>-0.47125228945547298</v>
      </c>
      <c r="P848">
        <v>0</v>
      </c>
      <c r="Q848" s="9">
        <v>56.524997999999997</v>
      </c>
      <c r="R848" s="9">
        <v>0</v>
      </c>
      <c r="S848" s="9">
        <v>8.3274400631992295E-4</v>
      </c>
      <c r="T848" s="9">
        <v>0</v>
      </c>
      <c r="U848" s="9">
        <v>211016022.82316899</v>
      </c>
      <c r="V848" s="9">
        <v>783.08578021758797</v>
      </c>
      <c r="W848" s="9">
        <v>0.47125228945547298</v>
      </c>
      <c r="X848" s="9">
        <v>0</v>
      </c>
      <c r="Y848" s="9">
        <v>0.47125228945547298</v>
      </c>
      <c r="Z848" s="9">
        <v>0</v>
      </c>
      <c r="AA848" s="9">
        <v>0</v>
      </c>
      <c r="AB848" s="9">
        <v>3.7516152999999999E-3</v>
      </c>
      <c r="AC848" s="9">
        <v>831.53899999999999</v>
      </c>
      <c r="AQ848" s="9" t="e">
        <f>K848-#REF!</f>
        <v>#REF!</v>
      </c>
    </row>
    <row r="849" spans="1:43" x14ac:dyDescent="0.3">
      <c r="A849">
        <v>2</v>
      </c>
      <c r="B849">
        <v>0</v>
      </c>
      <c r="C849">
        <v>0</v>
      </c>
      <c r="D849">
        <v>0</v>
      </c>
      <c r="E849" s="9">
        <v>0</v>
      </c>
      <c r="F849" s="9">
        <v>0</v>
      </c>
      <c r="G849" s="9">
        <v>0</v>
      </c>
      <c r="H849" s="9">
        <v>784.08578019232596</v>
      </c>
      <c r="I849" s="9">
        <v>-1.7669360999999999</v>
      </c>
      <c r="J849" s="9">
        <v>-1.7670971</v>
      </c>
      <c r="K849" s="9">
        <v>-2.0515515999999998</v>
      </c>
      <c r="L849" s="9">
        <v>-1.6986346000000001</v>
      </c>
      <c r="M849" s="9">
        <v>-1.6986346000000001</v>
      </c>
      <c r="N849" s="9">
        <v>39</v>
      </c>
      <c r="O849" s="9">
        <v>-0.47184294209633199</v>
      </c>
      <c r="P849">
        <v>0</v>
      </c>
      <c r="Q849" s="9">
        <v>56.524997999999997</v>
      </c>
      <c r="R849" s="9">
        <v>0</v>
      </c>
      <c r="S849" s="9">
        <v>8.33787740315728E-4</v>
      </c>
      <c r="T849" s="9">
        <v>0</v>
      </c>
      <c r="U849" s="9">
        <v>236394971.94163901</v>
      </c>
      <c r="V849" s="9">
        <v>784.08578019232596</v>
      </c>
      <c r="W849" s="9">
        <v>0.47184294209633199</v>
      </c>
      <c r="X849" s="9">
        <v>0</v>
      </c>
      <c r="Y849" s="9">
        <v>0.47184294209633199</v>
      </c>
      <c r="Z849" s="9">
        <v>0</v>
      </c>
      <c r="AA849" s="9">
        <v>0</v>
      </c>
      <c r="AB849" s="9">
        <v>3.6252909000000001E-3</v>
      </c>
      <c r="AC849" s="9">
        <v>861.34667999999999</v>
      </c>
      <c r="AQ849" s="9" t="e">
        <f>K849-#REF!</f>
        <v>#REF!</v>
      </c>
    </row>
    <row r="850" spans="1:43" x14ac:dyDescent="0.3">
      <c r="A850">
        <v>2</v>
      </c>
      <c r="B850">
        <v>0</v>
      </c>
      <c r="C850">
        <v>0</v>
      </c>
      <c r="D850">
        <v>0</v>
      </c>
      <c r="E850" s="9">
        <v>0</v>
      </c>
      <c r="F850" s="9">
        <v>0</v>
      </c>
      <c r="G850" s="9">
        <v>0</v>
      </c>
      <c r="H850" s="9">
        <v>785.08578016706394</v>
      </c>
      <c r="I850" s="9">
        <v>-1.7668759000000001</v>
      </c>
      <c r="J850" s="9">
        <v>-1.768232</v>
      </c>
      <c r="K850" s="9">
        <v>-2.1318386</v>
      </c>
      <c r="L850" s="9">
        <v>-1.7007551000000001</v>
      </c>
      <c r="M850" s="9">
        <v>-1.7007551000000001</v>
      </c>
      <c r="N850" s="9">
        <v>39</v>
      </c>
      <c r="O850" s="9">
        <v>-0.47243199400758001</v>
      </c>
      <c r="P850">
        <v>0</v>
      </c>
      <c r="Q850" s="9">
        <v>56.524997999999997</v>
      </c>
      <c r="R850" s="9">
        <v>0</v>
      </c>
      <c r="S850" s="9">
        <v>8.34829275540964E-4</v>
      </c>
      <c r="T850" s="9">
        <v>0</v>
      </c>
      <c r="U850" s="9">
        <v>281083761.762842</v>
      </c>
      <c r="V850" s="9">
        <v>785.08578016706394</v>
      </c>
      <c r="W850" s="9">
        <v>0.47243199400758001</v>
      </c>
      <c r="X850" s="9">
        <v>0</v>
      </c>
      <c r="Y850" s="9">
        <v>0.47243199400758001</v>
      </c>
      <c r="Z850" s="9">
        <v>0</v>
      </c>
      <c r="AA850" s="9">
        <v>0</v>
      </c>
      <c r="AB850" s="9">
        <v>3.7695851999999998E-3</v>
      </c>
      <c r="AC850" s="9">
        <v>829.43993999999998</v>
      </c>
      <c r="AQ850" s="9" t="e">
        <f>K850-#REF!</f>
        <v>#REF!</v>
      </c>
    </row>
    <row r="851" spans="1:43" x14ac:dyDescent="0.3">
      <c r="A851">
        <v>2</v>
      </c>
      <c r="B851">
        <v>0</v>
      </c>
      <c r="C851">
        <v>0</v>
      </c>
      <c r="D851">
        <v>0</v>
      </c>
      <c r="E851" s="9">
        <v>0</v>
      </c>
      <c r="F851" s="9">
        <v>0</v>
      </c>
      <c r="G851" s="9">
        <v>0</v>
      </c>
      <c r="H851" s="9">
        <v>786.08578014180205</v>
      </c>
      <c r="I851" s="9">
        <v>-1.7670787999999999</v>
      </c>
      <c r="J851" s="9">
        <v>-1.7670501000000001</v>
      </c>
      <c r="K851" s="9">
        <v>-2.0629833</v>
      </c>
      <c r="L851" s="9">
        <v>-1.7028941</v>
      </c>
      <c r="M851" s="9">
        <v>-1.7028941</v>
      </c>
      <c r="N851" s="9">
        <v>39</v>
      </c>
      <c r="O851" s="9">
        <v>-0.47302613280157202</v>
      </c>
      <c r="P851">
        <v>0</v>
      </c>
      <c r="Q851" s="9">
        <v>56.524997999999997</v>
      </c>
      <c r="R851" s="9">
        <v>0</v>
      </c>
      <c r="S851" s="9">
        <v>8.3587918423156998E-4</v>
      </c>
      <c r="T851" s="9">
        <v>0</v>
      </c>
      <c r="U851" s="9">
        <v>235448746.29694501</v>
      </c>
      <c r="V851" s="9">
        <v>786.08578014180205</v>
      </c>
      <c r="W851" s="9">
        <v>0.47302613280157202</v>
      </c>
      <c r="X851" s="9">
        <v>0</v>
      </c>
      <c r="Y851" s="9">
        <v>0.47302613280157202</v>
      </c>
      <c r="Z851" s="9">
        <v>0</v>
      </c>
      <c r="AA851" s="9">
        <v>0</v>
      </c>
      <c r="AB851" s="9">
        <v>3.6453949E-3</v>
      </c>
      <c r="AC851" s="9">
        <v>856.55089999999996</v>
      </c>
      <c r="AQ851" s="9" t="e">
        <f>K851-#REF!</f>
        <v>#REF!</v>
      </c>
    </row>
    <row r="852" spans="1:43" x14ac:dyDescent="0.3">
      <c r="A852">
        <v>2</v>
      </c>
      <c r="B852">
        <v>0</v>
      </c>
      <c r="C852">
        <v>0</v>
      </c>
      <c r="D852">
        <v>0</v>
      </c>
      <c r="E852" s="9">
        <v>0</v>
      </c>
      <c r="F852" s="9">
        <v>0</v>
      </c>
      <c r="G852" s="9">
        <v>0</v>
      </c>
      <c r="H852" s="9">
        <v>787.08578011654004</v>
      </c>
      <c r="I852" s="9">
        <v>-1.7670735</v>
      </c>
      <c r="J852" s="9">
        <v>-1.7680707</v>
      </c>
      <c r="K852" s="9">
        <v>-2.0981158999999998</v>
      </c>
      <c r="L852" s="9">
        <v>-1.7049892</v>
      </c>
      <c r="M852" s="9">
        <v>-1.7049892</v>
      </c>
      <c r="N852" s="9">
        <v>39</v>
      </c>
      <c r="O852" s="9">
        <v>-0.47360812029052402</v>
      </c>
      <c r="P852">
        <v>0</v>
      </c>
      <c r="Q852" s="9">
        <v>56.524997999999997</v>
      </c>
      <c r="R852" s="9">
        <v>0</v>
      </c>
      <c r="S852" s="9">
        <v>8.3690815386758505E-4</v>
      </c>
      <c r="T852" s="9">
        <v>0</v>
      </c>
      <c r="U852" s="9">
        <v>274467210.13706702</v>
      </c>
      <c r="V852" s="9">
        <v>787.08578011654004</v>
      </c>
      <c r="W852" s="9">
        <v>0.47360812029052402</v>
      </c>
      <c r="X852" s="9">
        <v>0</v>
      </c>
      <c r="Y852" s="9">
        <v>0.47360812029052402</v>
      </c>
      <c r="Z852" s="9">
        <v>0</v>
      </c>
      <c r="AA852" s="9">
        <v>0</v>
      </c>
      <c r="AB852" s="9">
        <v>3.7096172999999998E-3</v>
      </c>
      <c r="AC852" s="9">
        <v>842.69446000000005</v>
      </c>
      <c r="AQ852" s="9" t="e">
        <f>K852-#REF!</f>
        <v>#REF!</v>
      </c>
    </row>
    <row r="853" spans="1:43" x14ac:dyDescent="0.3">
      <c r="A853">
        <v>2</v>
      </c>
      <c r="B853">
        <v>0</v>
      </c>
      <c r="C853">
        <v>0</v>
      </c>
      <c r="D853">
        <v>0</v>
      </c>
      <c r="E853" s="9">
        <v>0</v>
      </c>
      <c r="F853" s="9">
        <v>0</v>
      </c>
      <c r="G853" s="9">
        <v>0</v>
      </c>
      <c r="H853" s="9">
        <v>788.08578009127802</v>
      </c>
      <c r="I853" s="9">
        <v>-1.7668887</v>
      </c>
      <c r="J853" s="9">
        <v>-1.7684173999999999</v>
      </c>
      <c r="K853" s="9">
        <v>-2.0341377</v>
      </c>
      <c r="L853" s="9">
        <v>-1.7070563999999999</v>
      </c>
      <c r="M853" s="9">
        <v>-1.7070563999999999</v>
      </c>
      <c r="N853" s="9">
        <v>39</v>
      </c>
      <c r="O853" s="9">
        <v>-0.47418234233046902</v>
      </c>
      <c r="P853">
        <v>0</v>
      </c>
      <c r="Q853" s="9">
        <v>56.524997999999997</v>
      </c>
      <c r="R853" s="9">
        <v>0</v>
      </c>
      <c r="S853" s="9">
        <v>8.3792362248526198E-4</v>
      </c>
      <c r="T853" s="9">
        <v>0</v>
      </c>
      <c r="U853" s="9">
        <v>291041568.33453101</v>
      </c>
      <c r="V853" s="9">
        <v>788.08578009127802</v>
      </c>
      <c r="W853" s="9">
        <v>0.47418234233046902</v>
      </c>
      <c r="X853" s="9">
        <v>0</v>
      </c>
      <c r="Y853" s="9">
        <v>0.47418234233046902</v>
      </c>
      <c r="Z853" s="9">
        <v>0</v>
      </c>
      <c r="AA853" s="9">
        <v>0</v>
      </c>
      <c r="AB853" s="9">
        <v>3.5972045999999999E-3</v>
      </c>
      <c r="AC853" s="9">
        <v>869.36950999999999</v>
      </c>
      <c r="AQ853" s="9" t="e">
        <f>K853-#REF!</f>
        <v>#REF!</v>
      </c>
    </row>
    <row r="854" spans="1:43" x14ac:dyDescent="0.3">
      <c r="A854">
        <v>2</v>
      </c>
      <c r="B854">
        <v>0</v>
      </c>
      <c r="C854">
        <v>0</v>
      </c>
      <c r="D854">
        <v>0</v>
      </c>
      <c r="E854" s="9">
        <v>0</v>
      </c>
      <c r="F854" s="9">
        <v>0</v>
      </c>
      <c r="G854" s="9">
        <v>0</v>
      </c>
      <c r="H854" s="9">
        <v>789.08578006601601</v>
      </c>
      <c r="I854" s="9">
        <v>-1.7671597000000001</v>
      </c>
      <c r="J854" s="9">
        <v>-1.7659152</v>
      </c>
      <c r="K854" s="9">
        <v>-2.1456707000000002</v>
      </c>
      <c r="L854" s="9">
        <v>-1.7091335000000001</v>
      </c>
      <c r="M854" s="9">
        <v>-1.7091335000000001</v>
      </c>
      <c r="N854" s="9">
        <v>39</v>
      </c>
      <c r="O854" s="9">
        <v>-0.474759294348643</v>
      </c>
      <c r="P854">
        <v>0</v>
      </c>
      <c r="Q854" s="9">
        <v>56.524997999999997</v>
      </c>
      <c r="R854" s="9">
        <v>0</v>
      </c>
      <c r="S854" s="9">
        <v>8.3894250778210604E-4</v>
      </c>
      <c r="T854" s="9">
        <v>0</v>
      </c>
      <c r="U854" s="9">
        <v>204257616.43393201</v>
      </c>
      <c r="V854" s="9">
        <v>789.08578006601601</v>
      </c>
      <c r="W854" s="9">
        <v>0.474759294348643</v>
      </c>
      <c r="X854" s="9">
        <v>0</v>
      </c>
      <c r="Y854" s="9">
        <v>0.474759294348643</v>
      </c>
      <c r="Z854" s="9">
        <v>0</v>
      </c>
      <c r="AA854" s="9">
        <v>0</v>
      </c>
      <c r="AB854" s="9">
        <v>3.7890723999999998E-3</v>
      </c>
      <c r="AC854" s="9">
        <v>823.01311999999996</v>
      </c>
      <c r="AQ854" s="9" t="e">
        <f>K854-#REF!</f>
        <v>#REF!</v>
      </c>
    </row>
    <row r="855" spans="1:43" x14ac:dyDescent="0.3">
      <c r="A855">
        <v>2</v>
      </c>
      <c r="B855">
        <v>0</v>
      </c>
      <c r="C855">
        <v>0</v>
      </c>
      <c r="D855">
        <v>0</v>
      </c>
      <c r="E855" s="9">
        <v>0</v>
      </c>
      <c r="F855" s="9">
        <v>0</v>
      </c>
      <c r="G855" s="9">
        <v>0</v>
      </c>
      <c r="H855" s="9">
        <v>790.08578004075298</v>
      </c>
      <c r="I855" s="9">
        <v>-1.7670352</v>
      </c>
      <c r="J855" s="9">
        <v>-1.7685485999999999</v>
      </c>
      <c r="K855" s="9">
        <v>-2.0244973000000002</v>
      </c>
      <c r="L855" s="9">
        <v>-1.7112148</v>
      </c>
      <c r="M855" s="9">
        <v>-1.7112148</v>
      </c>
      <c r="N855" s="9">
        <v>39</v>
      </c>
      <c r="O855" s="9">
        <v>-0.47533745048422199</v>
      </c>
      <c r="P855">
        <v>0</v>
      </c>
      <c r="Q855" s="9">
        <v>56.524997999999997</v>
      </c>
      <c r="R855" s="9">
        <v>0</v>
      </c>
      <c r="S855" s="9">
        <v>8.3996496222084696E-4</v>
      </c>
      <c r="T855" s="9">
        <v>0</v>
      </c>
      <c r="U855" s="9">
        <v>298428522.138699</v>
      </c>
      <c r="V855" s="9">
        <v>790.08578004075298</v>
      </c>
      <c r="W855" s="9">
        <v>0.47533745048422199</v>
      </c>
      <c r="X855" s="9">
        <v>0</v>
      </c>
      <c r="Y855" s="9">
        <v>0.47533745048422199</v>
      </c>
      <c r="Z855" s="9">
        <v>0</v>
      </c>
      <c r="AA855" s="9">
        <v>0</v>
      </c>
      <c r="AB855" s="9">
        <v>3.5804219000000002E-3</v>
      </c>
      <c r="AC855" s="9">
        <v>873.57421999999997</v>
      </c>
      <c r="AQ855" s="9" t="e">
        <f>K855-#REF!</f>
        <v>#REF!</v>
      </c>
    </row>
    <row r="856" spans="1:43" x14ac:dyDescent="0.3">
      <c r="A856">
        <v>2</v>
      </c>
      <c r="B856">
        <v>0</v>
      </c>
      <c r="C856">
        <v>0</v>
      </c>
      <c r="D856">
        <v>0</v>
      </c>
      <c r="E856" s="9">
        <v>0</v>
      </c>
      <c r="F856" s="9">
        <v>0</v>
      </c>
      <c r="G856" s="9">
        <v>0</v>
      </c>
      <c r="H856" s="9">
        <v>791.08578001549097</v>
      </c>
      <c r="I856" s="9">
        <v>-1.7671199</v>
      </c>
      <c r="J856" s="9">
        <v>-1.7657388000000001</v>
      </c>
      <c r="K856" s="9">
        <v>-2.0704899000000001</v>
      </c>
      <c r="L856" s="9">
        <v>-1.7132797</v>
      </c>
      <c r="M856" s="9">
        <v>-1.7132797</v>
      </c>
      <c r="N856" s="9">
        <v>39</v>
      </c>
      <c r="O856" s="9">
        <v>-0.47591101956897902</v>
      </c>
      <c r="P856">
        <v>0</v>
      </c>
      <c r="Q856" s="9">
        <v>56.524997999999997</v>
      </c>
      <c r="R856" s="9">
        <v>0</v>
      </c>
      <c r="S856" s="9">
        <v>8.4097778183786899E-4</v>
      </c>
      <c r="T856" s="9">
        <v>0</v>
      </c>
      <c r="U856" s="9">
        <v>200527850.17315501</v>
      </c>
      <c r="V856" s="9">
        <v>791.08578001549097</v>
      </c>
      <c r="W856" s="9">
        <v>0.47591101956897902</v>
      </c>
      <c r="X856" s="9">
        <v>0</v>
      </c>
      <c r="Y856" s="9">
        <v>0.47591101956897902</v>
      </c>
      <c r="Z856" s="9">
        <v>0</v>
      </c>
      <c r="AA856" s="9">
        <v>0</v>
      </c>
      <c r="AB856" s="9">
        <v>3.6559445000000001E-3</v>
      </c>
      <c r="AC856" s="9">
        <v>852.81213000000002</v>
      </c>
      <c r="AQ856" s="9" t="e">
        <f>K856-#REF!</f>
        <v>#REF!</v>
      </c>
    </row>
    <row r="857" spans="1:43" x14ac:dyDescent="0.3">
      <c r="A857">
        <v>2</v>
      </c>
      <c r="B857">
        <v>0</v>
      </c>
      <c r="C857">
        <v>0</v>
      </c>
      <c r="D857">
        <v>0</v>
      </c>
      <c r="E857" s="9">
        <v>0</v>
      </c>
      <c r="F857" s="9">
        <v>0</v>
      </c>
      <c r="G857" s="9">
        <v>0</v>
      </c>
      <c r="H857" s="9">
        <v>792.08577999022896</v>
      </c>
      <c r="I857" s="9">
        <v>-1.7671025</v>
      </c>
      <c r="J857" s="9">
        <v>-1.7667668999999999</v>
      </c>
      <c r="K857" s="9">
        <v>-1.9838012</v>
      </c>
      <c r="L857" s="9">
        <v>-1.7153413</v>
      </c>
      <c r="M857" s="9">
        <v>-1.7153413</v>
      </c>
      <c r="N857" s="9">
        <v>39</v>
      </c>
      <c r="O857" s="9">
        <v>-0.47648369044043598</v>
      </c>
      <c r="P857">
        <v>0</v>
      </c>
      <c r="Q857" s="9">
        <v>56.524997999999997</v>
      </c>
      <c r="R857" s="9">
        <v>0</v>
      </c>
      <c r="S857" s="9">
        <v>8.4198955302898395E-4</v>
      </c>
      <c r="T857" s="9">
        <v>0</v>
      </c>
      <c r="U857" s="9">
        <v>228231726.02968201</v>
      </c>
      <c r="V857" s="9">
        <v>792.08577999022896</v>
      </c>
      <c r="W857" s="9">
        <v>0.47648369044043598</v>
      </c>
      <c r="X857" s="9">
        <v>0</v>
      </c>
      <c r="Y857" s="9">
        <v>0.47648369044043598</v>
      </c>
      <c r="Z857" s="9">
        <v>0</v>
      </c>
      <c r="AA857" s="9">
        <v>0</v>
      </c>
      <c r="AB857" s="9">
        <v>3.5049145000000002E-3</v>
      </c>
      <c r="AC857" s="9">
        <v>890.59673999999995</v>
      </c>
      <c r="AQ857" s="9" t="e">
        <f>K857-#REF!</f>
        <v>#REF!</v>
      </c>
    </row>
    <row r="858" spans="1:43" x14ac:dyDescent="0.3">
      <c r="A858">
        <v>2</v>
      </c>
      <c r="B858">
        <v>0</v>
      </c>
      <c r="C858">
        <v>0</v>
      </c>
      <c r="D858">
        <v>0</v>
      </c>
      <c r="E858" s="9">
        <v>0</v>
      </c>
      <c r="F858" s="9">
        <v>0</v>
      </c>
      <c r="G858" s="9">
        <v>0</v>
      </c>
      <c r="H858" s="9">
        <v>793.08577996496695</v>
      </c>
      <c r="I858" s="9">
        <v>-1.7670869</v>
      </c>
      <c r="J858" s="9">
        <v>-1.7683342</v>
      </c>
      <c r="K858" s="9">
        <v>-2.0006436999999999</v>
      </c>
      <c r="L858" s="9">
        <v>-1.7174004</v>
      </c>
      <c r="M858" s="9">
        <v>-1.7174004</v>
      </c>
      <c r="N858" s="9">
        <v>39</v>
      </c>
      <c r="O858" s="9">
        <v>-0.47705567557867301</v>
      </c>
      <c r="P858">
        <v>0</v>
      </c>
      <c r="Q858" s="9">
        <v>56.524997999999997</v>
      </c>
      <c r="R858" s="9">
        <v>0</v>
      </c>
      <c r="S858" s="9">
        <v>8.4300099205367001E-4</v>
      </c>
      <c r="T858" s="9">
        <v>0</v>
      </c>
      <c r="U858" s="9">
        <v>288709398.87328202</v>
      </c>
      <c r="V858" s="9">
        <v>793.08577996496695</v>
      </c>
      <c r="W858" s="9">
        <v>0.47705567557867301</v>
      </c>
      <c r="X858" s="9">
        <v>0</v>
      </c>
      <c r="Y858" s="9">
        <v>0.47705567557867301</v>
      </c>
      <c r="Z858" s="9">
        <v>0</v>
      </c>
      <c r="AA858" s="9">
        <v>0</v>
      </c>
      <c r="AB858" s="9">
        <v>3.5378066999999999E-3</v>
      </c>
      <c r="AC858" s="9">
        <v>883.88256999999999</v>
      </c>
      <c r="AQ858" s="9" t="e">
        <f>K858-#REF!</f>
        <v>#REF!</v>
      </c>
    </row>
    <row r="859" spans="1:43" x14ac:dyDescent="0.3">
      <c r="A859">
        <v>2</v>
      </c>
      <c r="B859">
        <v>0</v>
      </c>
      <c r="C859">
        <v>0</v>
      </c>
      <c r="D859">
        <v>0</v>
      </c>
      <c r="E859" s="9">
        <v>0</v>
      </c>
      <c r="F859" s="9">
        <v>0</v>
      </c>
      <c r="G859" s="9">
        <v>0</v>
      </c>
      <c r="H859" s="9">
        <v>794.08577993970505</v>
      </c>
      <c r="I859" s="9">
        <v>-1.7669086000000001</v>
      </c>
      <c r="J859" s="9">
        <v>-1.7667459999999999</v>
      </c>
      <c r="K859" s="9">
        <v>-1.9675305000000001</v>
      </c>
      <c r="L859" s="9">
        <v>-1.7194269</v>
      </c>
      <c r="M859" s="9">
        <v>-1.7194269</v>
      </c>
      <c r="N859" s="9">
        <v>39</v>
      </c>
      <c r="O859" s="9">
        <v>-0.47761858876354801</v>
      </c>
      <c r="P859">
        <v>0</v>
      </c>
      <c r="Q859" s="9">
        <v>56.524997999999997</v>
      </c>
      <c r="R859" s="9">
        <v>0</v>
      </c>
      <c r="S859" s="9">
        <v>8.4399549277035105E-4</v>
      </c>
      <c r="T859" s="9">
        <v>0</v>
      </c>
      <c r="U859" s="9">
        <v>228142077.32659799</v>
      </c>
      <c r="V859" s="9">
        <v>794.08577993970505</v>
      </c>
      <c r="W859" s="9">
        <v>0.47761858876354801</v>
      </c>
      <c r="X859" s="9">
        <v>0</v>
      </c>
      <c r="Y859" s="9">
        <v>0.47761858876354801</v>
      </c>
      <c r="Z859" s="9">
        <v>0</v>
      </c>
      <c r="AA859" s="9">
        <v>0</v>
      </c>
      <c r="AB859" s="9">
        <v>3.4761267999999998E-3</v>
      </c>
      <c r="AC859" s="9">
        <v>897.95105000000001</v>
      </c>
      <c r="AQ859" s="9" t="e">
        <f>K859-#REF!</f>
        <v>#REF!</v>
      </c>
    </row>
    <row r="860" spans="1:43" x14ac:dyDescent="0.3">
      <c r="A860">
        <v>2</v>
      </c>
      <c r="B860">
        <v>0</v>
      </c>
      <c r="C860">
        <v>0</v>
      </c>
      <c r="D860">
        <v>0</v>
      </c>
      <c r="E860" s="9">
        <v>0</v>
      </c>
      <c r="F860" s="9">
        <v>0</v>
      </c>
      <c r="G860" s="9">
        <v>0</v>
      </c>
      <c r="H860" s="9">
        <v>795.08577991444304</v>
      </c>
      <c r="I860" s="9">
        <v>-1.7670313</v>
      </c>
      <c r="J860" s="9">
        <v>-1.7658659999999999</v>
      </c>
      <c r="K860" s="9">
        <v>-1.9527458</v>
      </c>
      <c r="L860" s="9">
        <v>-1.7214687</v>
      </c>
      <c r="M860" s="9">
        <v>-1.7214687</v>
      </c>
      <c r="N860" s="9">
        <v>39</v>
      </c>
      <c r="O860" s="9">
        <v>-0.47818574538755998</v>
      </c>
      <c r="P860">
        <v>0</v>
      </c>
      <c r="Q860" s="9">
        <v>56.524997999999997</v>
      </c>
      <c r="R860" s="9">
        <v>0</v>
      </c>
      <c r="S860" s="9">
        <v>8.4499704132396996E-4</v>
      </c>
      <c r="T860" s="9">
        <v>0</v>
      </c>
      <c r="U860" s="9">
        <v>204531272.58057001</v>
      </c>
      <c r="V860" s="9">
        <v>795.08577991444304</v>
      </c>
      <c r="W860" s="9">
        <v>0.47818574538755998</v>
      </c>
      <c r="X860" s="9">
        <v>0</v>
      </c>
      <c r="Y860" s="9">
        <v>0.47818574538755998</v>
      </c>
      <c r="Z860" s="9">
        <v>0</v>
      </c>
      <c r="AA860" s="9">
        <v>0</v>
      </c>
      <c r="AB860" s="9">
        <v>3.4482875000000001E-3</v>
      </c>
      <c r="AC860" s="9">
        <v>904.29900999999995</v>
      </c>
      <c r="AQ860" s="9" t="e">
        <f>K860-#REF!</f>
        <v>#REF!</v>
      </c>
    </row>
    <row r="861" spans="1:43" x14ac:dyDescent="0.3">
      <c r="A861">
        <v>2</v>
      </c>
      <c r="B861">
        <v>0</v>
      </c>
      <c r="C861">
        <v>0</v>
      </c>
      <c r="D861">
        <v>0</v>
      </c>
      <c r="E861" s="9">
        <v>0</v>
      </c>
      <c r="F861" s="9">
        <v>0</v>
      </c>
      <c r="G861" s="9">
        <v>0</v>
      </c>
      <c r="H861" s="9">
        <v>796.08577988918103</v>
      </c>
      <c r="I861" s="9">
        <v>-1.7669518</v>
      </c>
      <c r="J861" s="9">
        <v>-1.7684599000000001</v>
      </c>
      <c r="K861" s="9">
        <v>-2.0094458999999998</v>
      </c>
      <c r="L861" s="9">
        <v>-1.7234875999999999</v>
      </c>
      <c r="M861" s="9">
        <v>-1.7234875999999999</v>
      </c>
      <c r="N861" s="9">
        <v>39</v>
      </c>
      <c r="O861" s="9">
        <v>-0.47874656949012101</v>
      </c>
      <c r="P861">
        <v>0</v>
      </c>
      <c r="Q861" s="9">
        <v>56.524997999999997</v>
      </c>
      <c r="R861" s="9">
        <v>0</v>
      </c>
      <c r="S861" s="9">
        <v>8.4598881748368501E-4</v>
      </c>
      <c r="T861" s="9">
        <v>0</v>
      </c>
      <c r="U861" s="9">
        <v>295990629.33914602</v>
      </c>
      <c r="V861" s="9">
        <v>796.08577988918103</v>
      </c>
      <c r="W861" s="9">
        <v>0.47874656949012101</v>
      </c>
      <c r="X861" s="9">
        <v>0</v>
      </c>
      <c r="Y861" s="9">
        <v>0.47874656949012101</v>
      </c>
      <c r="Z861" s="9">
        <v>0</v>
      </c>
      <c r="AA861" s="9">
        <v>0</v>
      </c>
      <c r="AB861" s="9">
        <v>3.5536245000000002E-3</v>
      </c>
      <c r="AC861" s="9">
        <v>880.07343000000003</v>
      </c>
      <c r="AQ861" s="9" t="e">
        <f>K861-#REF!</f>
        <v>#REF!</v>
      </c>
    </row>
    <row r="862" spans="1:43" x14ac:dyDescent="0.3">
      <c r="A862">
        <v>2</v>
      </c>
      <c r="B862">
        <v>0</v>
      </c>
      <c r="C862">
        <v>0</v>
      </c>
      <c r="D862">
        <v>0</v>
      </c>
      <c r="E862" s="9">
        <v>0</v>
      </c>
      <c r="F862" s="9">
        <v>0</v>
      </c>
      <c r="G862" s="9">
        <v>0</v>
      </c>
      <c r="H862" s="9">
        <v>797.08577986391902</v>
      </c>
      <c r="I862" s="9">
        <v>-1.7669764999999999</v>
      </c>
      <c r="J862" s="9">
        <v>-1.7664983000000001</v>
      </c>
      <c r="K862" s="9">
        <v>-2.0133326</v>
      </c>
      <c r="L862" s="9">
        <v>-1.7255123999999999</v>
      </c>
      <c r="M862" s="9">
        <v>-1.7255123999999999</v>
      </c>
      <c r="N862" s="9">
        <v>39</v>
      </c>
      <c r="O862" s="9">
        <v>-0.47930897945276901</v>
      </c>
      <c r="P862">
        <v>0</v>
      </c>
      <c r="Q862" s="9">
        <v>56.524997999999997</v>
      </c>
      <c r="R862" s="9">
        <v>0</v>
      </c>
      <c r="S862" s="9">
        <v>8.4698235982667998E-4</v>
      </c>
      <c r="T862" s="9">
        <v>0</v>
      </c>
      <c r="U862" s="9">
        <v>221663805.54722199</v>
      </c>
      <c r="V862" s="9">
        <v>797.08577986391902</v>
      </c>
      <c r="W862" s="9">
        <v>0.47930897945276901</v>
      </c>
      <c r="X862" s="9">
        <v>0</v>
      </c>
      <c r="Y862" s="9">
        <v>0.47930897945276901</v>
      </c>
      <c r="Z862" s="9">
        <v>0</v>
      </c>
      <c r="AA862" s="9">
        <v>0</v>
      </c>
      <c r="AB862" s="9">
        <v>3.5565485999999999E-3</v>
      </c>
      <c r="AC862" s="9">
        <v>877.40015000000005</v>
      </c>
      <c r="AQ862" s="9" t="e">
        <f>K862-#REF!</f>
        <v>#REF!</v>
      </c>
    </row>
    <row r="863" spans="1:43" x14ac:dyDescent="0.3">
      <c r="A863">
        <v>2</v>
      </c>
      <c r="B863">
        <v>0</v>
      </c>
      <c r="C863">
        <v>0</v>
      </c>
      <c r="D863">
        <v>0</v>
      </c>
      <c r="E863" s="9">
        <v>0</v>
      </c>
      <c r="F863" s="9">
        <v>0</v>
      </c>
      <c r="G863" s="9">
        <v>0</v>
      </c>
      <c r="H863" s="9">
        <v>798.08577983865598</v>
      </c>
      <c r="I863" s="9">
        <v>-1.7669140000000001</v>
      </c>
      <c r="J863" s="9">
        <v>-1.7671382</v>
      </c>
      <c r="K863" s="9">
        <v>-1.9970618</v>
      </c>
      <c r="L863" s="9">
        <v>-1.7275309999999999</v>
      </c>
      <c r="M863" s="9">
        <v>-1.7275309999999999</v>
      </c>
      <c r="N863" s="9">
        <v>39</v>
      </c>
      <c r="O863" s="9">
        <v>-0.47986971717398702</v>
      </c>
      <c r="P863">
        <v>0</v>
      </c>
      <c r="Q863" s="9">
        <v>56.524997999999997</v>
      </c>
      <c r="R863" s="9">
        <v>0</v>
      </c>
      <c r="S863" s="9">
        <v>8.4797321922472704E-4</v>
      </c>
      <c r="T863" s="9">
        <v>0</v>
      </c>
      <c r="U863" s="9">
        <v>241800377.334252</v>
      </c>
      <c r="V863" s="9">
        <v>798.08577983865598</v>
      </c>
      <c r="W863" s="9">
        <v>0.47986971717398702</v>
      </c>
      <c r="X863" s="9">
        <v>0</v>
      </c>
      <c r="Y863" s="9">
        <v>0.47986971717398702</v>
      </c>
      <c r="Z863" s="9">
        <v>0</v>
      </c>
      <c r="AA863" s="9">
        <v>0</v>
      </c>
      <c r="AB863" s="9">
        <v>3.5290844000000002E-3</v>
      </c>
      <c r="AC863" s="9">
        <v>884.86908000000005</v>
      </c>
      <c r="AQ863" s="9" t="e">
        <f>K863-#REF!</f>
        <v>#REF!</v>
      </c>
    </row>
    <row r="864" spans="1:43" x14ac:dyDescent="0.3">
      <c r="A864">
        <v>2</v>
      </c>
      <c r="B864">
        <v>0</v>
      </c>
      <c r="C864">
        <v>0</v>
      </c>
      <c r="D864">
        <v>0</v>
      </c>
      <c r="E864" s="9">
        <v>0</v>
      </c>
      <c r="F864" s="9">
        <v>0</v>
      </c>
      <c r="G864" s="9">
        <v>0</v>
      </c>
      <c r="H864" s="9">
        <v>799.08577981339397</v>
      </c>
      <c r="I864" s="9">
        <v>-1.7671471999999999</v>
      </c>
      <c r="J864" s="9">
        <v>-1.7662833</v>
      </c>
      <c r="K864" s="9">
        <v>-1.9408570999999999</v>
      </c>
      <c r="L864" s="9">
        <v>-1.7295105</v>
      </c>
      <c r="M864" s="9">
        <v>-1.7295105</v>
      </c>
      <c r="N864" s="9">
        <v>39</v>
      </c>
      <c r="O864" s="9">
        <v>-0.48041960509156501</v>
      </c>
      <c r="P864">
        <v>0</v>
      </c>
      <c r="Q864" s="9">
        <v>56.524997999999997</v>
      </c>
      <c r="R864" s="9">
        <v>0</v>
      </c>
      <c r="S864" s="9">
        <v>8.4894447360139695E-4</v>
      </c>
      <c r="T864" s="9">
        <v>0</v>
      </c>
      <c r="U864" s="9">
        <v>216204492.630254</v>
      </c>
      <c r="V864" s="9">
        <v>799.08577981339397</v>
      </c>
      <c r="W864" s="9">
        <v>0.48041960509156501</v>
      </c>
      <c r="X864" s="9">
        <v>0</v>
      </c>
      <c r="Y864" s="9">
        <v>0.48041960509156501</v>
      </c>
      <c r="Z864" s="9">
        <v>0</v>
      </c>
      <c r="AA864" s="9">
        <v>0</v>
      </c>
      <c r="AB864" s="9">
        <v>3.4281034000000002E-3</v>
      </c>
      <c r="AC864" s="9">
        <v>910.05322000000001</v>
      </c>
      <c r="AQ864" s="9" t="e">
        <f>K864-#REF!</f>
        <v>#REF!</v>
      </c>
    </row>
    <row r="865" spans="1:43" x14ac:dyDescent="0.3">
      <c r="A865">
        <v>2</v>
      </c>
      <c r="B865">
        <v>0</v>
      </c>
      <c r="C865">
        <v>0</v>
      </c>
      <c r="D865">
        <v>0</v>
      </c>
      <c r="E865" s="9">
        <v>0</v>
      </c>
      <c r="F865" s="9">
        <v>0</v>
      </c>
      <c r="G865" s="9">
        <v>0</v>
      </c>
      <c r="H865" s="9">
        <v>800.08577978813196</v>
      </c>
      <c r="I865" s="9">
        <v>-1.7668396</v>
      </c>
      <c r="J865" s="9">
        <v>-1.7676641</v>
      </c>
      <c r="K865" s="9">
        <v>-1.9360942000000001</v>
      </c>
      <c r="L865" s="9">
        <v>-1.7315118</v>
      </c>
      <c r="M865" s="9">
        <v>-1.7315118</v>
      </c>
      <c r="N865" s="9">
        <v>39</v>
      </c>
      <c r="O865" s="9">
        <v>-0.48097550335894002</v>
      </c>
      <c r="P865">
        <v>0</v>
      </c>
      <c r="Q865" s="9">
        <v>56.524997999999997</v>
      </c>
      <c r="R865" s="9">
        <v>0</v>
      </c>
      <c r="S865" s="9">
        <v>8.4992714042795604E-4</v>
      </c>
      <c r="T865" s="9">
        <v>0</v>
      </c>
      <c r="U865" s="9">
        <v>261612251.922894</v>
      </c>
      <c r="V865" s="9">
        <v>800.08577978813196</v>
      </c>
      <c r="W865" s="9">
        <v>0.48097550335894002</v>
      </c>
      <c r="X865" s="9">
        <v>0</v>
      </c>
      <c r="Y865" s="9">
        <v>0.48097550335894002</v>
      </c>
      <c r="Z865" s="9">
        <v>0</v>
      </c>
      <c r="AA865" s="9">
        <v>0</v>
      </c>
      <c r="AB865" s="9">
        <v>3.4223640999999998E-3</v>
      </c>
      <c r="AC865" s="9">
        <v>913.00518999999997</v>
      </c>
      <c r="AQ865" s="9" t="e">
        <f>K865-#REF!</f>
        <v>#REF!</v>
      </c>
    </row>
    <row r="866" spans="1:43" x14ac:dyDescent="0.3">
      <c r="A866">
        <v>2</v>
      </c>
      <c r="B866">
        <v>0</v>
      </c>
      <c r="C866">
        <v>0</v>
      </c>
      <c r="D866">
        <v>0</v>
      </c>
      <c r="E866" s="9">
        <v>0</v>
      </c>
      <c r="F866" s="9">
        <v>0</v>
      </c>
      <c r="G866" s="9">
        <v>0</v>
      </c>
      <c r="H866" s="9">
        <v>801.08577976286995</v>
      </c>
      <c r="I866" s="9">
        <v>-1.7668444999999999</v>
      </c>
      <c r="J866" s="9">
        <v>-1.7665926999999999</v>
      </c>
      <c r="K866" s="9">
        <v>-1.9494689000000001</v>
      </c>
      <c r="L866" s="9">
        <v>-1.7334905</v>
      </c>
      <c r="M866" s="9">
        <v>-1.7334905</v>
      </c>
      <c r="N866" s="9">
        <v>39</v>
      </c>
      <c r="O866" s="9">
        <v>-0.48152513094329102</v>
      </c>
      <c r="P866">
        <v>0</v>
      </c>
      <c r="Q866" s="9">
        <v>56.524997999999997</v>
      </c>
      <c r="R866" s="9">
        <v>0</v>
      </c>
      <c r="S866" s="9">
        <v>8.5089809698910197E-4</v>
      </c>
      <c r="T866" s="9">
        <v>0</v>
      </c>
      <c r="U866" s="9">
        <v>225422769.83126101</v>
      </c>
      <c r="V866" s="9">
        <v>801.08577976286995</v>
      </c>
      <c r="W866" s="9">
        <v>0.48152513094329102</v>
      </c>
      <c r="X866" s="9">
        <v>0</v>
      </c>
      <c r="Y866" s="9">
        <v>0.48152513094329102</v>
      </c>
      <c r="Z866" s="9">
        <v>0</v>
      </c>
      <c r="AA866" s="9">
        <v>0</v>
      </c>
      <c r="AB866" s="9">
        <v>3.4439175000000001E-3</v>
      </c>
      <c r="AC866" s="9">
        <v>906.19182999999998</v>
      </c>
      <c r="AQ866" s="9" t="e">
        <f>K866-#REF!</f>
        <v>#REF!</v>
      </c>
    </row>
    <row r="867" spans="1:43" x14ac:dyDescent="0.3">
      <c r="A867">
        <v>2</v>
      </c>
      <c r="B867">
        <v>0</v>
      </c>
      <c r="C867">
        <v>0</v>
      </c>
      <c r="D867">
        <v>0</v>
      </c>
      <c r="E867" s="9">
        <v>0</v>
      </c>
      <c r="F867" s="9">
        <v>0</v>
      </c>
      <c r="G867" s="9">
        <v>0</v>
      </c>
      <c r="H867" s="9">
        <v>802.08577973760805</v>
      </c>
      <c r="I867" s="9">
        <v>-1.7670345999999999</v>
      </c>
      <c r="J867" s="9">
        <v>-1.7662671999999999</v>
      </c>
      <c r="K867" s="9">
        <v>-1.897189</v>
      </c>
      <c r="L867" s="9">
        <v>-1.7354555</v>
      </c>
      <c r="M867" s="9">
        <v>-1.7354555</v>
      </c>
      <c r="N867" s="9">
        <v>39</v>
      </c>
      <c r="O867" s="9">
        <v>-0.48207097453369002</v>
      </c>
      <c r="P867">
        <v>0</v>
      </c>
      <c r="Q867" s="9">
        <v>56.524997999999997</v>
      </c>
      <c r="R867" s="9">
        <v>0</v>
      </c>
      <c r="S867" s="9">
        <v>8.51862207025873E-4</v>
      </c>
      <c r="T867" s="9">
        <v>0</v>
      </c>
      <c r="U867" s="9">
        <v>216512083.17714399</v>
      </c>
      <c r="V867" s="9">
        <v>802.08577973760805</v>
      </c>
      <c r="W867" s="9">
        <v>0.48207097453369002</v>
      </c>
      <c r="X867" s="9">
        <v>0</v>
      </c>
      <c r="Y867" s="9">
        <v>0.48207097453369002</v>
      </c>
      <c r="Z867" s="9">
        <v>0</v>
      </c>
      <c r="AA867" s="9">
        <v>0</v>
      </c>
      <c r="AB867" s="9">
        <v>3.3509426000000002E-3</v>
      </c>
      <c r="AC867" s="9">
        <v>930.99170000000004</v>
      </c>
      <c r="AQ867" s="9" t="e">
        <f>K867-#REF!</f>
        <v>#REF!</v>
      </c>
    </row>
    <row r="868" spans="1:43" x14ac:dyDescent="0.3">
      <c r="A868">
        <v>2</v>
      </c>
      <c r="B868">
        <v>0</v>
      </c>
      <c r="C868">
        <v>0</v>
      </c>
      <c r="D868">
        <v>0</v>
      </c>
      <c r="E868" s="9">
        <v>0</v>
      </c>
      <c r="F868" s="9">
        <v>0</v>
      </c>
      <c r="G868" s="9">
        <v>0</v>
      </c>
      <c r="H868" s="9">
        <v>803.08577971234604</v>
      </c>
      <c r="I868" s="9">
        <v>-1.7670341000000001</v>
      </c>
      <c r="J868" s="9">
        <v>-1.7677807999999999</v>
      </c>
      <c r="K868" s="9">
        <v>-1.9066392000000001</v>
      </c>
      <c r="L868" s="9">
        <v>-1.7374353</v>
      </c>
      <c r="M868" s="9">
        <v>-1.7374353</v>
      </c>
      <c r="N868" s="9">
        <v>39</v>
      </c>
      <c r="O868" s="9">
        <v>-0.48262091963717602</v>
      </c>
      <c r="P868">
        <v>0</v>
      </c>
      <c r="Q868" s="9">
        <v>56.524997999999997</v>
      </c>
      <c r="R868" s="9">
        <v>0</v>
      </c>
      <c r="S868" s="9">
        <v>8.5283440193616698E-4</v>
      </c>
      <c r="T868" s="9">
        <v>0</v>
      </c>
      <c r="U868" s="9">
        <v>267219092.566623</v>
      </c>
      <c r="V868" s="9">
        <v>803.08577971234604</v>
      </c>
      <c r="W868" s="9">
        <v>0.48262091963717602</v>
      </c>
      <c r="X868" s="9">
        <v>0</v>
      </c>
      <c r="Y868" s="9">
        <v>0.48262091963717602</v>
      </c>
      <c r="Z868" s="9">
        <v>0</v>
      </c>
      <c r="AA868" s="9">
        <v>0</v>
      </c>
      <c r="AB868" s="9">
        <v>3.3705202000000002E-3</v>
      </c>
      <c r="AC868" s="9">
        <v>927.17107999999996</v>
      </c>
      <c r="AQ868" s="9" t="e">
        <f>K868-#REF!</f>
        <v>#REF!</v>
      </c>
    </row>
    <row r="869" spans="1:43" x14ac:dyDescent="0.3">
      <c r="A869">
        <v>2</v>
      </c>
      <c r="B869">
        <v>0</v>
      </c>
      <c r="C869">
        <v>0</v>
      </c>
      <c r="D869">
        <v>0</v>
      </c>
      <c r="E869" s="9">
        <v>0</v>
      </c>
      <c r="F869" s="9">
        <v>0</v>
      </c>
      <c r="G869" s="9">
        <v>0</v>
      </c>
      <c r="H869" s="9">
        <v>804.08577968708403</v>
      </c>
      <c r="I869" s="9">
        <v>-1.7671062</v>
      </c>
      <c r="J869" s="9">
        <v>-1.7672091999999999</v>
      </c>
      <c r="K869" s="9">
        <v>-1.9175371000000001</v>
      </c>
      <c r="L869" s="9">
        <v>-1.7393805</v>
      </c>
      <c r="M869" s="9">
        <v>-1.7393805</v>
      </c>
      <c r="N869" s="9">
        <v>39</v>
      </c>
      <c r="O869" s="9">
        <v>-0.48316123556135698</v>
      </c>
      <c r="P869">
        <v>0</v>
      </c>
      <c r="Q869" s="9">
        <v>56.524997999999997</v>
      </c>
      <c r="R869" s="9">
        <v>0</v>
      </c>
      <c r="S869" s="9">
        <v>8.5378925351264098E-4</v>
      </c>
      <c r="T869" s="9">
        <v>0</v>
      </c>
      <c r="U869" s="9">
        <v>245900209.67206901</v>
      </c>
      <c r="V869" s="9">
        <v>804.08577968708403</v>
      </c>
      <c r="W869" s="9">
        <v>0.48316123556135698</v>
      </c>
      <c r="X869" s="9">
        <v>0</v>
      </c>
      <c r="Y869" s="9">
        <v>0.48316123556135698</v>
      </c>
      <c r="Z869" s="9">
        <v>0</v>
      </c>
      <c r="AA869" s="9">
        <v>0</v>
      </c>
      <c r="AB869" s="9">
        <v>3.3886890999999999E-3</v>
      </c>
      <c r="AC869" s="9">
        <v>921.60364000000004</v>
      </c>
      <c r="AQ869" s="9" t="e">
        <f>K869-#REF!</f>
        <v>#REF!</v>
      </c>
    </row>
    <row r="870" spans="1:43" x14ac:dyDescent="0.3">
      <c r="A870">
        <v>2</v>
      </c>
      <c r="B870">
        <v>0</v>
      </c>
      <c r="C870">
        <v>0</v>
      </c>
      <c r="D870">
        <v>0</v>
      </c>
      <c r="E870" s="9">
        <v>0</v>
      </c>
      <c r="F870" s="9">
        <v>0</v>
      </c>
      <c r="G870" s="9">
        <v>0</v>
      </c>
      <c r="H870" s="9">
        <v>805.08577966182202</v>
      </c>
      <c r="I870" s="9">
        <v>-1.7671072000000001</v>
      </c>
      <c r="J870" s="9">
        <v>-1.7679746000000001</v>
      </c>
      <c r="K870" s="9">
        <v>-1.8683817</v>
      </c>
      <c r="L870" s="9">
        <v>-1.7413493</v>
      </c>
      <c r="M870" s="9">
        <v>-1.7413493</v>
      </c>
      <c r="N870" s="9">
        <v>39</v>
      </c>
      <c r="O870" s="9">
        <v>-0.48370814468490397</v>
      </c>
      <c r="P870">
        <v>0</v>
      </c>
      <c r="Q870" s="9">
        <v>56.524997999999997</v>
      </c>
      <c r="R870" s="9">
        <v>0</v>
      </c>
      <c r="S870" s="9">
        <v>8.5475616895925796E-4</v>
      </c>
      <c r="T870" s="9">
        <v>0</v>
      </c>
      <c r="U870" s="9">
        <v>276050662.253537</v>
      </c>
      <c r="V870" s="9">
        <v>805.08577966182202</v>
      </c>
      <c r="W870" s="9">
        <v>0.48370814468490397</v>
      </c>
      <c r="X870" s="9">
        <v>0</v>
      </c>
      <c r="Y870" s="9">
        <v>0.48370814468490397</v>
      </c>
      <c r="Z870" s="9">
        <v>0</v>
      </c>
      <c r="AA870" s="9">
        <v>0</v>
      </c>
      <c r="AB870" s="9">
        <v>3.3032514999999998E-3</v>
      </c>
      <c r="AC870" s="9">
        <v>946.25982999999997</v>
      </c>
      <c r="AQ870" s="9" t="e">
        <f>K870-#REF!</f>
        <v>#REF!</v>
      </c>
    </row>
    <row r="871" spans="1:43" x14ac:dyDescent="0.3">
      <c r="A871">
        <v>2</v>
      </c>
      <c r="B871">
        <v>0</v>
      </c>
      <c r="C871">
        <v>0</v>
      </c>
      <c r="D871">
        <v>0</v>
      </c>
      <c r="E871" s="9">
        <v>0</v>
      </c>
      <c r="F871" s="9">
        <v>0</v>
      </c>
      <c r="G871" s="9">
        <v>0</v>
      </c>
      <c r="H871" s="9">
        <v>806.08577963655898</v>
      </c>
      <c r="I871" s="9">
        <v>-1.7670329</v>
      </c>
      <c r="J871" s="9">
        <v>-1.766389</v>
      </c>
      <c r="K871" s="9">
        <v>-1.8987514000000001</v>
      </c>
      <c r="L871" s="9">
        <v>-1.7432704999999999</v>
      </c>
      <c r="M871" s="9">
        <v>-1.7432704999999999</v>
      </c>
      <c r="N871" s="9">
        <v>39</v>
      </c>
      <c r="O871" s="9">
        <v>-0.48424182476844302</v>
      </c>
      <c r="P871">
        <v>0</v>
      </c>
      <c r="Q871" s="9">
        <v>56.524997999999997</v>
      </c>
      <c r="R871" s="9">
        <v>0</v>
      </c>
      <c r="S871" s="9">
        <v>8.5569882056628203E-4</v>
      </c>
      <c r="T871" s="9">
        <v>0</v>
      </c>
      <c r="U871" s="9">
        <v>220843793.02405399</v>
      </c>
      <c r="V871" s="9">
        <v>806.08577963655898</v>
      </c>
      <c r="W871" s="9">
        <v>0.48424182476844302</v>
      </c>
      <c r="X871" s="9">
        <v>0</v>
      </c>
      <c r="Y871" s="9">
        <v>0.48424182476844302</v>
      </c>
      <c r="Z871" s="9">
        <v>0</v>
      </c>
      <c r="AA871" s="9">
        <v>0</v>
      </c>
      <c r="AB871" s="9">
        <v>3.3539336000000001E-3</v>
      </c>
      <c r="AC871" s="9">
        <v>930.28979000000004</v>
      </c>
      <c r="AQ871" s="9" t="e">
        <f>K871-#REF!</f>
        <v>#REF!</v>
      </c>
    </row>
    <row r="872" spans="1:43" x14ac:dyDescent="0.3">
      <c r="A872">
        <v>2</v>
      </c>
      <c r="B872">
        <v>0</v>
      </c>
      <c r="C872">
        <v>0</v>
      </c>
      <c r="D872">
        <v>0</v>
      </c>
      <c r="E872" s="9">
        <v>0</v>
      </c>
      <c r="F872" s="9">
        <v>0</v>
      </c>
      <c r="G872" s="9">
        <v>0</v>
      </c>
      <c r="H872" s="9">
        <v>807.08577961129697</v>
      </c>
      <c r="I872" s="9">
        <v>-1.7670828999999999</v>
      </c>
      <c r="J872" s="9">
        <v>-1.7666157</v>
      </c>
      <c r="K872" s="9">
        <v>-1.8867102</v>
      </c>
      <c r="L872" s="9">
        <v>-1.7452033</v>
      </c>
      <c r="M872" s="9">
        <v>-1.7452033</v>
      </c>
      <c r="N872" s="9">
        <v>39</v>
      </c>
      <c r="O872" s="9">
        <v>-0.48477868222508802</v>
      </c>
      <c r="P872">
        <v>0</v>
      </c>
      <c r="Q872" s="9">
        <v>56.524997999999997</v>
      </c>
      <c r="R872" s="9">
        <v>0</v>
      </c>
      <c r="S872" s="9">
        <v>8.5664726759272303E-4</v>
      </c>
      <c r="T872" s="9">
        <v>0</v>
      </c>
      <c r="U872" s="9">
        <v>227626929.87629899</v>
      </c>
      <c r="V872" s="9">
        <v>807.08577961129697</v>
      </c>
      <c r="W872" s="9">
        <v>0.48477868222508802</v>
      </c>
      <c r="X872" s="9">
        <v>0</v>
      </c>
      <c r="Y872" s="9">
        <v>0.48477868222508802</v>
      </c>
      <c r="Z872" s="9">
        <v>0</v>
      </c>
      <c r="AA872" s="9">
        <v>0</v>
      </c>
      <c r="AB872" s="9">
        <v>3.3330920000000002E-3</v>
      </c>
      <c r="AC872" s="9">
        <v>936.34717000000001</v>
      </c>
      <c r="AQ872" s="9" t="e">
        <f>K872-#REF!</f>
        <v>#REF!</v>
      </c>
    </row>
    <row r="873" spans="1:43" x14ac:dyDescent="0.3">
      <c r="A873">
        <v>2</v>
      </c>
      <c r="B873">
        <v>0</v>
      </c>
      <c r="C873">
        <v>0</v>
      </c>
      <c r="D873">
        <v>0</v>
      </c>
      <c r="E873" s="9">
        <v>0</v>
      </c>
      <c r="F873" s="9">
        <v>0</v>
      </c>
      <c r="G873" s="9">
        <v>0</v>
      </c>
      <c r="H873" s="9">
        <v>808.08577958603496</v>
      </c>
      <c r="I873" s="9">
        <v>-1.7669182999999999</v>
      </c>
      <c r="J873" s="9">
        <v>-1.7668090000000001</v>
      </c>
      <c r="K873" s="9">
        <v>-1.9434483</v>
      </c>
      <c r="L873" s="9">
        <v>-1.7471483999999999</v>
      </c>
      <c r="M873" s="9">
        <v>-1.7471483999999999</v>
      </c>
      <c r="N873" s="9">
        <v>39</v>
      </c>
      <c r="O873" s="9">
        <v>-0.485318983792079</v>
      </c>
      <c r="P873">
        <v>0</v>
      </c>
      <c r="Q873" s="9">
        <v>56.524997999999997</v>
      </c>
      <c r="R873" s="9">
        <v>0</v>
      </c>
      <c r="S873" s="9">
        <v>8.5760190294248005E-4</v>
      </c>
      <c r="T873" s="9">
        <v>0</v>
      </c>
      <c r="U873" s="9">
        <v>233772650.58800501</v>
      </c>
      <c r="V873" s="9">
        <v>808.08577958603496</v>
      </c>
      <c r="W873" s="9">
        <v>0.485318983792079</v>
      </c>
      <c r="X873" s="9">
        <v>0</v>
      </c>
      <c r="Y873" s="9">
        <v>0.485318983792079</v>
      </c>
      <c r="Z873" s="9">
        <v>0</v>
      </c>
      <c r="AA873" s="9">
        <v>0</v>
      </c>
      <c r="AB873" s="9">
        <v>3.4337018000000002E-3</v>
      </c>
      <c r="AC873" s="9">
        <v>909.11035000000004</v>
      </c>
      <c r="AQ873" s="9" t="e">
        <f>K873-#REF!</f>
        <v>#REF!</v>
      </c>
    </row>
    <row r="874" spans="1:43" x14ac:dyDescent="0.3">
      <c r="A874">
        <v>2</v>
      </c>
      <c r="B874">
        <v>0</v>
      </c>
      <c r="C874">
        <v>0</v>
      </c>
      <c r="D874">
        <v>0</v>
      </c>
      <c r="E874" s="9">
        <v>0</v>
      </c>
      <c r="F874" s="9">
        <v>0</v>
      </c>
      <c r="G874" s="9">
        <v>0</v>
      </c>
      <c r="H874" s="9">
        <v>809.08577956077295</v>
      </c>
      <c r="I874" s="9">
        <v>-1.7669786000000001</v>
      </c>
      <c r="J874" s="9">
        <v>-1.7680165999999999</v>
      </c>
      <c r="K874" s="9">
        <v>-1.9097636</v>
      </c>
      <c r="L874" s="9">
        <v>-1.7490858</v>
      </c>
      <c r="M874" s="9">
        <v>-1.7490858</v>
      </c>
      <c r="N874" s="9">
        <v>39</v>
      </c>
      <c r="O874" s="9">
        <v>-0.48585716760585701</v>
      </c>
      <c r="P874">
        <v>0</v>
      </c>
      <c r="Q874" s="9">
        <v>56.524997999999997</v>
      </c>
      <c r="R874" s="9">
        <v>0</v>
      </c>
      <c r="S874" s="9">
        <v>8.5855338531150597E-4</v>
      </c>
      <c r="T874" s="9">
        <v>0</v>
      </c>
      <c r="U874" s="9">
        <v>279133916.04385102</v>
      </c>
      <c r="V874" s="9">
        <v>809.08577956077295</v>
      </c>
      <c r="W874" s="9">
        <v>0.48585716760585701</v>
      </c>
      <c r="X874" s="9">
        <v>0</v>
      </c>
      <c r="Y874" s="9">
        <v>0.48585716760585701</v>
      </c>
      <c r="Z874" s="9">
        <v>0</v>
      </c>
      <c r="AA874" s="9">
        <v>0</v>
      </c>
      <c r="AB874" s="9">
        <v>3.3764937000000002E-3</v>
      </c>
      <c r="AC874" s="9">
        <v>925.77770999999996</v>
      </c>
      <c r="AQ874" s="9" t="e">
        <f>K874-#REF!</f>
        <v>#REF!</v>
      </c>
    </row>
    <row r="875" spans="1:43" x14ac:dyDescent="0.3">
      <c r="A875">
        <v>2</v>
      </c>
      <c r="B875">
        <v>0</v>
      </c>
      <c r="C875">
        <v>0</v>
      </c>
      <c r="D875">
        <v>0</v>
      </c>
      <c r="E875" s="9">
        <v>0</v>
      </c>
      <c r="F875" s="9">
        <v>0</v>
      </c>
      <c r="G875" s="9">
        <v>0</v>
      </c>
      <c r="H875" s="9">
        <v>810.08577953551105</v>
      </c>
      <c r="I875" s="9">
        <v>-1.766937</v>
      </c>
      <c r="J875" s="9">
        <v>-1.7666658</v>
      </c>
      <c r="K875" s="9">
        <v>-1.8824806000000001</v>
      </c>
      <c r="L875" s="9">
        <v>-1.7510083000000001</v>
      </c>
      <c r="M875" s="9">
        <v>-1.7510083000000001</v>
      </c>
      <c r="N875" s="9">
        <v>39</v>
      </c>
      <c r="O875" s="9">
        <v>-0.48639118225267203</v>
      </c>
      <c r="P875">
        <v>0</v>
      </c>
      <c r="Q875" s="9">
        <v>56.524997999999997</v>
      </c>
      <c r="R875" s="9">
        <v>0</v>
      </c>
      <c r="S875" s="9">
        <v>8.5949682814690301E-4</v>
      </c>
      <c r="T875" s="9">
        <v>0</v>
      </c>
      <c r="U875" s="9">
        <v>229885309.73107699</v>
      </c>
      <c r="V875" s="9">
        <v>810.08577953551105</v>
      </c>
      <c r="W875" s="9">
        <v>0.48639118225267203</v>
      </c>
      <c r="X875" s="9">
        <v>0</v>
      </c>
      <c r="Y875" s="9">
        <v>0.48639118225267203</v>
      </c>
      <c r="Z875" s="9">
        <v>0</v>
      </c>
      <c r="AA875" s="9">
        <v>0</v>
      </c>
      <c r="AB875" s="9">
        <v>3.3257143000000001E-3</v>
      </c>
      <c r="AC875" s="9">
        <v>938.47753999999998</v>
      </c>
      <c r="AQ875" s="9" t="e">
        <f>K875-#REF!</f>
        <v>#REF!</v>
      </c>
    </row>
    <row r="876" spans="1:43" x14ac:dyDescent="0.3">
      <c r="A876">
        <v>2</v>
      </c>
      <c r="B876">
        <v>0</v>
      </c>
      <c r="C876">
        <v>0</v>
      </c>
      <c r="D876">
        <v>0</v>
      </c>
      <c r="E876" s="9">
        <v>0</v>
      </c>
      <c r="F876" s="9">
        <v>0</v>
      </c>
      <c r="G876" s="9">
        <v>0</v>
      </c>
      <c r="H876" s="9">
        <v>811.08577951024904</v>
      </c>
      <c r="I876" s="9">
        <v>-1.7669488</v>
      </c>
      <c r="J876" s="9">
        <v>-1.7661674999999999</v>
      </c>
      <c r="K876" s="9">
        <v>-1.8941787000000001</v>
      </c>
      <c r="L876" s="9">
        <v>-1.7529291</v>
      </c>
      <c r="M876" s="9">
        <v>-1.7529291</v>
      </c>
      <c r="N876" s="9">
        <v>39</v>
      </c>
      <c r="O876" s="9">
        <v>-0.48692474409102698</v>
      </c>
      <c r="P876">
        <v>0</v>
      </c>
      <c r="Q876" s="9">
        <v>56.524997999999997</v>
      </c>
      <c r="R876" s="9">
        <v>0</v>
      </c>
      <c r="S876" s="9">
        <v>8.6043918610007898E-4</v>
      </c>
      <c r="T876" s="9">
        <v>0</v>
      </c>
      <c r="U876" s="9">
        <v>216006388.44286099</v>
      </c>
      <c r="V876" s="9">
        <v>811.08577951024904</v>
      </c>
      <c r="W876" s="9">
        <v>0.48692474409102698</v>
      </c>
      <c r="X876" s="9">
        <v>0</v>
      </c>
      <c r="Y876" s="9">
        <v>0.48692474409102698</v>
      </c>
      <c r="Z876" s="9">
        <v>0</v>
      </c>
      <c r="AA876" s="9">
        <v>0</v>
      </c>
      <c r="AB876" s="9">
        <v>3.3454369000000001E-3</v>
      </c>
      <c r="AC876" s="9">
        <v>932.41863999999998</v>
      </c>
      <c r="AQ876" s="9" t="e">
        <f>K876-#REF!</f>
        <v>#REF!</v>
      </c>
    </row>
    <row r="877" spans="1:43" x14ac:dyDescent="0.3">
      <c r="A877">
        <v>2</v>
      </c>
      <c r="B877">
        <v>0</v>
      </c>
      <c r="C877">
        <v>0</v>
      </c>
      <c r="D877">
        <v>0</v>
      </c>
      <c r="E877" s="9">
        <v>0</v>
      </c>
      <c r="F877" s="9">
        <v>0</v>
      </c>
      <c r="G877" s="9">
        <v>0</v>
      </c>
      <c r="H877" s="9">
        <v>812.08577948498703</v>
      </c>
      <c r="I877" s="9">
        <v>-1.7671212000000001</v>
      </c>
      <c r="J877" s="9">
        <v>-1.7669630999999999</v>
      </c>
      <c r="K877" s="9">
        <v>-1.8691058</v>
      </c>
      <c r="L877" s="9">
        <v>-1.7548352</v>
      </c>
      <c r="M877" s="9">
        <v>-1.7548352</v>
      </c>
      <c r="N877" s="9">
        <v>39</v>
      </c>
      <c r="O877" s="9">
        <v>-0.48745422040101499</v>
      </c>
      <c r="P877">
        <v>0</v>
      </c>
      <c r="Q877" s="9">
        <v>56.524997999999997</v>
      </c>
      <c r="R877" s="9">
        <v>0</v>
      </c>
      <c r="S877" s="9">
        <v>8.6137477174316995E-4</v>
      </c>
      <c r="T877" s="9">
        <v>0</v>
      </c>
      <c r="U877" s="9">
        <v>239745680.72837499</v>
      </c>
      <c r="V877" s="9">
        <v>812.08577948498703</v>
      </c>
      <c r="W877" s="9">
        <v>0.48745422040101499</v>
      </c>
      <c r="X877" s="9">
        <v>0</v>
      </c>
      <c r="Y877" s="9">
        <v>0.48745422040101499</v>
      </c>
      <c r="Z877" s="9">
        <v>0</v>
      </c>
      <c r="AA877" s="9">
        <v>0</v>
      </c>
      <c r="AB877" s="9">
        <v>3.3026409999999998E-3</v>
      </c>
      <c r="AC877" s="9">
        <v>945.35211000000004</v>
      </c>
      <c r="AQ877" s="9" t="e">
        <f>K877-#REF!</f>
        <v>#REF!</v>
      </c>
    </row>
    <row r="878" spans="1:43" x14ac:dyDescent="0.3">
      <c r="A878">
        <v>2</v>
      </c>
      <c r="B878">
        <v>0</v>
      </c>
      <c r="C878">
        <v>0</v>
      </c>
      <c r="D878">
        <v>0</v>
      </c>
      <c r="E878" s="9">
        <v>0</v>
      </c>
      <c r="F878" s="9">
        <v>0</v>
      </c>
      <c r="G878" s="9">
        <v>0</v>
      </c>
      <c r="H878" s="9">
        <v>813.08577945972502</v>
      </c>
      <c r="I878" s="9">
        <v>-1.7668918</v>
      </c>
      <c r="J878" s="9">
        <v>-1.7675198000000001</v>
      </c>
      <c r="K878" s="9">
        <v>-1.8361452</v>
      </c>
      <c r="L878" s="9">
        <v>-1.7567115</v>
      </c>
      <c r="M878" s="9">
        <v>-1.7567115</v>
      </c>
      <c r="N878" s="9">
        <v>39</v>
      </c>
      <c r="O878" s="9">
        <v>-0.48797539996107397</v>
      </c>
      <c r="P878">
        <v>0</v>
      </c>
      <c r="Q878" s="9">
        <v>56.524997999999997</v>
      </c>
      <c r="R878" s="9">
        <v>0</v>
      </c>
      <c r="S878" s="9">
        <v>8.62295961350369E-4</v>
      </c>
      <c r="T878" s="9">
        <v>0</v>
      </c>
      <c r="U878" s="9">
        <v>259758573.58587</v>
      </c>
      <c r="V878" s="9">
        <v>813.08577945972502</v>
      </c>
      <c r="W878" s="9">
        <v>0.48797539996107397</v>
      </c>
      <c r="X878" s="9">
        <v>0</v>
      </c>
      <c r="Y878" s="9">
        <v>0.48797539996107397</v>
      </c>
      <c r="Z878" s="9">
        <v>0</v>
      </c>
      <c r="AA878" s="9">
        <v>0</v>
      </c>
      <c r="AB878" s="9">
        <v>3.2454230999999999E-3</v>
      </c>
      <c r="AC878" s="9">
        <v>962.62531000000001</v>
      </c>
      <c r="AQ878" s="9" t="e">
        <f>K878-#REF!</f>
        <v>#REF!</v>
      </c>
    </row>
    <row r="879" spans="1:43" x14ac:dyDescent="0.3">
      <c r="A879">
        <v>2</v>
      </c>
      <c r="B879">
        <v>0</v>
      </c>
      <c r="C879">
        <v>0</v>
      </c>
      <c r="D879">
        <v>0</v>
      </c>
      <c r="E879" s="9">
        <v>0</v>
      </c>
      <c r="F879" s="9">
        <v>0</v>
      </c>
      <c r="G879" s="9">
        <v>0</v>
      </c>
      <c r="H879" s="9">
        <v>814.08577943446198</v>
      </c>
      <c r="I879" s="9">
        <v>-1.7669047</v>
      </c>
      <c r="J879" s="9">
        <v>-1.7674029</v>
      </c>
      <c r="K879" s="9">
        <v>-1.8381263999999999</v>
      </c>
      <c r="L879" s="9">
        <v>-1.7585868</v>
      </c>
      <c r="M879" s="9">
        <v>-1.7585868</v>
      </c>
      <c r="N879" s="9">
        <v>39</v>
      </c>
      <c r="O879" s="9">
        <v>-0.48849632749611799</v>
      </c>
      <c r="P879">
        <v>0</v>
      </c>
      <c r="Q879" s="9">
        <v>56.524997999999997</v>
      </c>
      <c r="R879" s="9">
        <v>0</v>
      </c>
      <c r="S879" s="9">
        <v>8.6321662180707901E-4</v>
      </c>
      <c r="T879" s="9">
        <v>0</v>
      </c>
      <c r="U879" s="9">
        <v>255615731.960361</v>
      </c>
      <c r="V879" s="9">
        <v>814.08577943446198</v>
      </c>
      <c r="W879" s="9">
        <v>0.48849632749611799</v>
      </c>
      <c r="X879" s="9">
        <v>0</v>
      </c>
      <c r="Y879" s="9">
        <v>0.48849632749611799</v>
      </c>
      <c r="Z879" s="9">
        <v>0</v>
      </c>
      <c r="AA879" s="9">
        <v>0</v>
      </c>
      <c r="AB879" s="9">
        <v>3.2487100000000001E-3</v>
      </c>
      <c r="AC879" s="9">
        <v>961.52410999999995</v>
      </c>
      <c r="AQ879" s="9" t="e">
        <f>K879-#REF!</f>
        <v>#REF!</v>
      </c>
    </row>
    <row r="880" spans="1:43" x14ac:dyDescent="0.3">
      <c r="A880">
        <v>2</v>
      </c>
      <c r="B880">
        <v>0</v>
      </c>
      <c r="C880">
        <v>0</v>
      </c>
      <c r="D880">
        <v>0</v>
      </c>
      <c r="E880" s="9">
        <v>0</v>
      </c>
      <c r="F880" s="9">
        <v>0</v>
      </c>
      <c r="G880" s="9">
        <v>0</v>
      </c>
      <c r="H880" s="9">
        <v>815.08577940919997</v>
      </c>
      <c r="I880" s="9">
        <v>-1.7671254999999999</v>
      </c>
      <c r="J880" s="9">
        <v>-1.7662013999999999</v>
      </c>
      <c r="K880" s="9">
        <v>-1.8484910000000001</v>
      </c>
      <c r="L880" s="9">
        <v>-1.7604464</v>
      </c>
      <c r="M880" s="9">
        <v>-1.7604464</v>
      </c>
      <c r="N880" s="9">
        <v>39</v>
      </c>
      <c r="O880" s="9">
        <v>-0.48901290029882699</v>
      </c>
      <c r="P880">
        <v>0</v>
      </c>
      <c r="Q880" s="9">
        <v>56.524997999999997</v>
      </c>
      <c r="R880" s="9">
        <v>0</v>
      </c>
      <c r="S880" s="9">
        <v>8.6412899478957703E-4</v>
      </c>
      <c r="T880" s="9">
        <v>0</v>
      </c>
      <c r="U880" s="9">
        <v>217841529.099435</v>
      </c>
      <c r="V880" s="9">
        <v>815.08577940919997</v>
      </c>
      <c r="W880" s="9">
        <v>0.48901290029882699</v>
      </c>
      <c r="X880" s="9">
        <v>0</v>
      </c>
      <c r="Y880" s="9">
        <v>0.48901290029882699</v>
      </c>
      <c r="Z880" s="9">
        <v>0</v>
      </c>
      <c r="AA880" s="9">
        <v>0</v>
      </c>
      <c r="AB880" s="9">
        <v>3.2648071999999998E-3</v>
      </c>
      <c r="AC880" s="9">
        <v>955.48284999999998</v>
      </c>
      <c r="AQ880" s="9" t="e">
        <f>K880-#REF!</f>
        <v>#REF!</v>
      </c>
    </row>
    <row r="881" spans="1:43" x14ac:dyDescent="0.3">
      <c r="A881">
        <v>2</v>
      </c>
      <c r="B881">
        <v>0</v>
      </c>
      <c r="C881">
        <v>0</v>
      </c>
      <c r="D881">
        <v>0</v>
      </c>
      <c r="E881" s="9">
        <v>0</v>
      </c>
      <c r="F881" s="9">
        <v>0</v>
      </c>
      <c r="G881" s="9">
        <v>0</v>
      </c>
      <c r="H881" s="9">
        <v>816.08577938393796</v>
      </c>
      <c r="I881" s="9">
        <v>-1.7670625</v>
      </c>
      <c r="J881" s="9">
        <v>-1.7665826</v>
      </c>
      <c r="K881" s="9">
        <v>-1.8803467</v>
      </c>
      <c r="L881" s="9">
        <v>-1.7623215000000001</v>
      </c>
      <c r="M881" s="9">
        <v>-1.7623215000000001</v>
      </c>
      <c r="N881" s="9">
        <v>39</v>
      </c>
      <c r="O881" s="9">
        <v>-0.489533753596815</v>
      </c>
      <c r="P881">
        <v>0</v>
      </c>
      <c r="Q881" s="9">
        <v>56.524997999999997</v>
      </c>
      <c r="R881" s="9">
        <v>0</v>
      </c>
      <c r="S881" s="9">
        <v>8.6504911095733198E-4</v>
      </c>
      <c r="T881" s="9">
        <v>0</v>
      </c>
      <c r="U881" s="9">
        <v>228870378.246748</v>
      </c>
      <c r="V881" s="9">
        <v>816.08577938393796</v>
      </c>
      <c r="W881" s="9">
        <v>0.489533753596815</v>
      </c>
      <c r="X881" s="9">
        <v>0</v>
      </c>
      <c r="Y881" s="9">
        <v>0.489533753596815</v>
      </c>
      <c r="Z881" s="9">
        <v>0</v>
      </c>
      <c r="AA881" s="9">
        <v>0</v>
      </c>
      <c r="AB881" s="9">
        <v>3.3217877999999999E-3</v>
      </c>
      <c r="AC881" s="9">
        <v>939.49834999999996</v>
      </c>
      <c r="AQ881" s="9" t="e">
        <f>K881-#REF!</f>
        <v>#REF!</v>
      </c>
    </row>
    <row r="882" spans="1:43" x14ac:dyDescent="0.3">
      <c r="A882">
        <v>2</v>
      </c>
      <c r="B882">
        <v>0</v>
      </c>
      <c r="C882">
        <v>0</v>
      </c>
      <c r="D882">
        <v>0</v>
      </c>
      <c r="E882" s="9">
        <v>0</v>
      </c>
      <c r="F882" s="9">
        <v>0</v>
      </c>
      <c r="G882" s="9">
        <v>0</v>
      </c>
      <c r="H882" s="9">
        <v>817.08577935867595</v>
      </c>
      <c r="I882" s="9">
        <v>-1.7670201000000001</v>
      </c>
      <c r="J882" s="9">
        <v>-1.7666029000000001</v>
      </c>
      <c r="K882" s="9">
        <v>-1.9474874</v>
      </c>
      <c r="L882" s="9">
        <v>-1.7642275999999999</v>
      </c>
      <c r="M882" s="9">
        <v>-1.7642275999999999</v>
      </c>
      <c r="N882" s="9">
        <v>39</v>
      </c>
      <c r="O882" s="9">
        <v>-0.49006323426934001</v>
      </c>
      <c r="P882">
        <v>0</v>
      </c>
      <c r="Q882" s="9">
        <v>56.524997999999997</v>
      </c>
      <c r="R882" s="9">
        <v>0</v>
      </c>
      <c r="S882" s="9">
        <v>8.6598450585214704E-4</v>
      </c>
      <c r="T882" s="9">
        <v>0</v>
      </c>
      <c r="U882" s="9">
        <v>229722523.36885199</v>
      </c>
      <c r="V882" s="9">
        <v>817.08577935867595</v>
      </c>
      <c r="W882" s="9">
        <v>0.49006323426934001</v>
      </c>
      <c r="X882" s="9">
        <v>0</v>
      </c>
      <c r="Y882" s="9">
        <v>0.49006323426934001</v>
      </c>
      <c r="Z882" s="9">
        <v>0</v>
      </c>
      <c r="AA882" s="9">
        <v>0</v>
      </c>
      <c r="AB882" s="9">
        <v>3.4404367000000001E-3</v>
      </c>
      <c r="AC882" s="9">
        <v>907.11901999999998</v>
      </c>
      <c r="AQ882" s="9" t="e">
        <f>K882-#REF!</f>
        <v>#REF!</v>
      </c>
    </row>
    <row r="883" spans="1:43" x14ac:dyDescent="0.3">
      <c r="A883">
        <v>2</v>
      </c>
      <c r="B883">
        <v>0</v>
      </c>
      <c r="C883">
        <v>0</v>
      </c>
      <c r="D883">
        <v>0</v>
      </c>
      <c r="E883" s="9">
        <v>0</v>
      </c>
      <c r="F883" s="9">
        <v>0</v>
      </c>
      <c r="G883" s="9">
        <v>0</v>
      </c>
      <c r="H883" s="9">
        <v>818.08577933341405</v>
      </c>
      <c r="I883" s="9">
        <v>-1.7668486999999999</v>
      </c>
      <c r="J883" s="9">
        <v>-1.7677722</v>
      </c>
      <c r="K883" s="9">
        <v>-1.8866339999999999</v>
      </c>
      <c r="L883" s="9">
        <v>-1.7660868999999999</v>
      </c>
      <c r="M883" s="9">
        <v>-1.7660868999999999</v>
      </c>
      <c r="N883" s="9">
        <v>39</v>
      </c>
      <c r="O883" s="9">
        <v>-0.49057971641000703</v>
      </c>
      <c r="P883">
        <v>0</v>
      </c>
      <c r="Q883" s="9">
        <v>56.524997999999997</v>
      </c>
      <c r="R883" s="9">
        <v>0</v>
      </c>
      <c r="S883" s="9">
        <v>8.6689751466679696E-4</v>
      </c>
      <c r="T883" s="9">
        <v>0</v>
      </c>
      <c r="U883" s="9">
        <v>271267648.61341399</v>
      </c>
      <c r="V883" s="9">
        <v>818.08577933341405</v>
      </c>
      <c r="W883" s="9">
        <v>0.49057971641000703</v>
      </c>
      <c r="X883" s="9">
        <v>0</v>
      </c>
      <c r="Y883" s="9">
        <v>0.49057971641000703</v>
      </c>
      <c r="Z883" s="9">
        <v>0</v>
      </c>
      <c r="AA883" s="9">
        <v>0</v>
      </c>
      <c r="AB883" s="9">
        <v>3.335139E-3</v>
      </c>
      <c r="AC883" s="9">
        <v>936.99798999999996</v>
      </c>
      <c r="AQ883" s="9" t="e">
        <f>K883-#REF!</f>
        <v>#REF!</v>
      </c>
    </row>
    <row r="884" spans="1:43" x14ac:dyDescent="0.3">
      <c r="A884">
        <v>2</v>
      </c>
      <c r="B884">
        <v>0</v>
      </c>
      <c r="C884">
        <v>0</v>
      </c>
      <c r="D884">
        <v>0</v>
      </c>
      <c r="E884" s="9">
        <v>0</v>
      </c>
      <c r="F884" s="9">
        <v>0</v>
      </c>
      <c r="G884" s="9">
        <v>0</v>
      </c>
      <c r="H884" s="9">
        <v>819.08577930815204</v>
      </c>
      <c r="I884" s="9">
        <v>-1.7669166000000001</v>
      </c>
      <c r="J884" s="9">
        <v>-1.7677970999999999</v>
      </c>
      <c r="K884" s="9">
        <v>-1.9364371</v>
      </c>
      <c r="L884" s="9">
        <v>-1.7679271999999999</v>
      </c>
      <c r="M884" s="9">
        <v>-1.7679271999999999</v>
      </c>
      <c r="N884" s="9">
        <v>39</v>
      </c>
      <c r="O884" s="9">
        <v>-0.49109087322287398</v>
      </c>
      <c r="P884">
        <v>0</v>
      </c>
      <c r="Q884" s="9">
        <v>56.524997999999997</v>
      </c>
      <c r="R884" s="9">
        <v>0</v>
      </c>
      <c r="S884" s="9">
        <v>8.6780117022314197E-4</v>
      </c>
      <c r="T884" s="9">
        <v>0</v>
      </c>
      <c r="U884" s="9">
        <v>272593470.825104</v>
      </c>
      <c r="V884" s="9">
        <v>819.08577930815204</v>
      </c>
      <c r="W884" s="9">
        <v>0.49109087322287398</v>
      </c>
      <c r="X884" s="9">
        <v>0</v>
      </c>
      <c r="Y884" s="9">
        <v>0.49109087322287398</v>
      </c>
      <c r="Z884" s="9">
        <v>0</v>
      </c>
      <c r="AA884" s="9">
        <v>0</v>
      </c>
      <c r="AB884" s="9">
        <v>3.4232278999999999E-3</v>
      </c>
      <c r="AC884" s="9">
        <v>912.91223000000002</v>
      </c>
      <c r="AQ884" s="9" t="e">
        <f>K884-#REF!</f>
        <v>#REF!</v>
      </c>
    </row>
    <row r="885" spans="1:43" x14ac:dyDescent="0.3">
      <c r="A885">
        <v>2</v>
      </c>
      <c r="B885">
        <v>0</v>
      </c>
      <c r="C885">
        <v>0</v>
      </c>
      <c r="D885">
        <v>0</v>
      </c>
      <c r="E885" s="9">
        <v>0</v>
      </c>
      <c r="F885" s="9">
        <v>0</v>
      </c>
      <c r="G885" s="9">
        <v>0</v>
      </c>
      <c r="H885" s="9">
        <v>820.08577928289003</v>
      </c>
      <c r="I885" s="9">
        <v>-1.7669801999999999</v>
      </c>
      <c r="J885" s="9">
        <v>-1.7683362</v>
      </c>
      <c r="K885" s="9">
        <v>-1.8521110999999999</v>
      </c>
      <c r="L885" s="9">
        <v>-1.7697674999999999</v>
      </c>
      <c r="M885" s="9">
        <v>-1.7697674999999999</v>
      </c>
      <c r="N885" s="9">
        <v>39</v>
      </c>
      <c r="O885" s="9">
        <v>-0.49160210144378702</v>
      </c>
      <c r="P885">
        <v>0</v>
      </c>
      <c r="Q885" s="9">
        <v>56.524997999999997</v>
      </c>
      <c r="R885" s="9">
        <v>0</v>
      </c>
      <c r="S885" s="9">
        <v>8.6870515989244303E-4</v>
      </c>
      <c r="T885" s="9">
        <v>0</v>
      </c>
      <c r="U885" s="9">
        <v>297614144.20859599</v>
      </c>
      <c r="V885" s="9">
        <v>820.08577928289003</v>
      </c>
      <c r="W885" s="9">
        <v>0.49160210144378702</v>
      </c>
      <c r="X885" s="9">
        <v>0</v>
      </c>
      <c r="Y885" s="9">
        <v>0.49160210144378702</v>
      </c>
      <c r="Z885" s="9">
        <v>0</v>
      </c>
      <c r="AA885" s="9">
        <v>0</v>
      </c>
      <c r="AB885" s="9">
        <v>3.2751551000000001E-3</v>
      </c>
      <c r="AC885" s="9">
        <v>954.76787999999999</v>
      </c>
      <c r="AQ885" s="9" t="e">
        <f>K885-#REF!</f>
        <v>#REF!</v>
      </c>
    </row>
    <row r="886" spans="1:43" x14ac:dyDescent="0.3">
      <c r="A886">
        <v>2</v>
      </c>
      <c r="B886">
        <v>0</v>
      </c>
      <c r="C886">
        <v>0</v>
      </c>
      <c r="D886">
        <v>0</v>
      </c>
      <c r="E886" s="9">
        <v>0</v>
      </c>
      <c r="F886" s="9">
        <v>0</v>
      </c>
      <c r="G886" s="9">
        <v>0</v>
      </c>
      <c r="H886" s="9">
        <v>821.08577925762802</v>
      </c>
      <c r="I886" s="9">
        <v>-1.7670490999999999</v>
      </c>
      <c r="J886" s="9">
        <v>-1.7682981</v>
      </c>
      <c r="K886" s="9">
        <v>-1.8616372000000001</v>
      </c>
      <c r="L886" s="9">
        <v>-1.7716152999999999</v>
      </c>
      <c r="M886" s="9">
        <v>-1.7716152999999999</v>
      </c>
      <c r="N886" s="9">
        <v>39</v>
      </c>
      <c r="O886" s="9">
        <v>-0.492115341142561</v>
      </c>
      <c r="P886">
        <v>0</v>
      </c>
      <c r="Q886" s="9">
        <v>56.524997999999997</v>
      </c>
      <c r="R886" s="9">
        <v>0</v>
      </c>
      <c r="S886" s="9">
        <v>8.6961276052412997E-4</v>
      </c>
      <c r="T886" s="9">
        <v>0</v>
      </c>
      <c r="U886" s="9">
        <v>296031745.25860298</v>
      </c>
      <c r="V886" s="9">
        <v>821.08577925762802</v>
      </c>
      <c r="W886" s="9">
        <v>0.492115341142561</v>
      </c>
      <c r="X886" s="9">
        <v>0</v>
      </c>
      <c r="Y886" s="9">
        <v>0.492115341142561</v>
      </c>
      <c r="Z886" s="9">
        <v>0</v>
      </c>
      <c r="AA886" s="9">
        <v>0</v>
      </c>
      <c r="AB886" s="9">
        <v>3.2919296000000001E-3</v>
      </c>
      <c r="AC886" s="9">
        <v>949.86181999999997</v>
      </c>
      <c r="AQ886" s="9" t="e">
        <f>K886-#REF!</f>
        <v>#REF!</v>
      </c>
    </row>
    <row r="887" spans="1:43" x14ac:dyDescent="0.3">
      <c r="A887">
        <v>2</v>
      </c>
      <c r="B887">
        <v>0</v>
      </c>
      <c r="C887">
        <v>0</v>
      </c>
      <c r="D887">
        <v>0</v>
      </c>
      <c r="E887" s="9">
        <v>0</v>
      </c>
      <c r="F887" s="9">
        <v>0</v>
      </c>
      <c r="G887" s="9">
        <v>0</v>
      </c>
      <c r="H887" s="9">
        <v>822.08577923236498</v>
      </c>
      <c r="I887" s="9">
        <v>-1.7670254000000001</v>
      </c>
      <c r="J887" s="9">
        <v>-1.7684679000000001</v>
      </c>
      <c r="K887" s="9">
        <v>-1.8823662000000001</v>
      </c>
      <c r="L887" s="9">
        <v>-1.7734591</v>
      </c>
      <c r="M887" s="9">
        <v>-1.7734591</v>
      </c>
      <c r="N887" s="9">
        <v>39</v>
      </c>
      <c r="O887" s="9">
        <v>-0.492627521410895</v>
      </c>
      <c r="P887">
        <v>0</v>
      </c>
      <c r="Q887" s="9">
        <v>56.524997999999997</v>
      </c>
      <c r="R887" s="9">
        <v>0</v>
      </c>
      <c r="S887" s="9">
        <v>8.7051851578762499E-4</v>
      </c>
      <c r="T887" s="9">
        <v>0</v>
      </c>
      <c r="U887" s="9">
        <v>304991041.07711202</v>
      </c>
      <c r="V887" s="9">
        <v>822.08577923236498</v>
      </c>
      <c r="W887" s="9">
        <v>0.492627521410895</v>
      </c>
      <c r="X887" s="9">
        <v>0</v>
      </c>
      <c r="Y887" s="9">
        <v>0.492627521410895</v>
      </c>
      <c r="Z887" s="9">
        <v>0</v>
      </c>
      <c r="AA887" s="9">
        <v>0</v>
      </c>
      <c r="AB887" s="9">
        <v>3.3289042999999998E-3</v>
      </c>
      <c r="AC887" s="9">
        <v>939.49194</v>
      </c>
      <c r="AQ887" s="9" t="e">
        <f>K887-#REF!</f>
        <v>#REF!</v>
      </c>
    </row>
    <row r="888" spans="1:43" x14ac:dyDescent="0.3">
      <c r="A888">
        <v>2</v>
      </c>
      <c r="B888">
        <v>0</v>
      </c>
      <c r="C888">
        <v>0</v>
      </c>
      <c r="D888">
        <v>0</v>
      </c>
      <c r="E888" s="9">
        <v>0</v>
      </c>
      <c r="F888" s="9">
        <v>0</v>
      </c>
      <c r="G888" s="9">
        <v>0</v>
      </c>
      <c r="H888" s="9">
        <v>823.08577920710297</v>
      </c>
      <c r="I888" s="9">
        <v>-1.76684</v>
      </c>
      <c r="J888" s="9">
        <v>-1.7682823000000001</v>
      </c>
      <c r="K888" s="9">
        <v>-1.8148446</v>
      </c>
      <c r="L888" s="9">
        <v>-1.7752736</v>
      </c>
      <c r="M888" s="9">
        <v>-1.7752736</v>
      </c>
      <c r="N888" s="9">
        <v>39</v>
      </c>
      <c r="O888" s="9">
        <v>-0.49313153908584501</v>
      </c>
      <c r="P888">
        <v>0</v>
      </c>
      <c r="Q888" s="9">
        <v>56.524997999999997</v>
      </c>
      <c r="R888" s="9">
        <v>0</v>
      </c>
      <c r="S888" s="9">
        <v>8.7140977161673195E-4</v>
      </c>
      <c r="T888" s="9">
        <v>0</v>
      </c>
      <c r="U888" s="9">
        <v>295859219.74332303</v>
      </c>
      <c r="V888" s="9">
        <v>823.08577920710297</v>
      </c>
      <c r="W888" s="9">
        <v>0.49313153908584501</v>
      </c>
      <c r="X888" s="9">
        <v>0</v>
      </c>
      <c r="Y888" s="9">
        <v>0.49313153908584501</v>
      </c>
      <c r="Z888" s="9">
        <v>0</v>
      </c>
      <c r="AA888" s="9">
        <v>0</v>
      </c>
      <c r="AB888" s="9">
        <v>3.2091576E-3</v>
      </c>
      <c r="AC888" s="9">
        <v>974.34362999999996</v>
      </c>
      <c r="AQ888" s="9" t="e">
        <f>K888-#REF!</f>
        <v>#REF!</v>
      </c>
    </row>
    <row r="889" spans="1:43" x14ac:dyDescent="0.3">
      <c r="A889">
        <v>2</v>
      </c>
      <c r="B889">
        <v>0</v>
      </c>
      <c r="C889">
        <v>0</v>
      </c>
      <c r="D889">
        <v>0</v>
      </c>
      <c r="E889" s="9">
        <v>0</v>
      </c>
      <c r="F889" s="9">
        <v>0</v>
      </c>
      <c r="G889" s="9">
        <v>0</v>
      </c>
      <c r="H889" s="9">
        <v>824.08577918184096</v>
      </c>
      <c r="I889" s="9">
        <v>-1.7671136000000001</v>
      </c>
      <c r="J889" s="9">
        <v>-1.7671981000000001</v>
      </c>
      <c r="K889" s="9">
        <v>-1.8015839</v>
      </c>
      <c r="L889" s="9">
        <v>-1.7770903</v>
      </c>
      <c r="M889" s="9">
        <v>-1.7770903</v>
      </c>
      <c r="N889" s="9">
        <v>39</v>
      </c>
      <c r="O889" s="9">
        <v>-0.49363619299923001</v>
      </c>
      <c r="P889">
        <v>0</v>
      </c>
      <c r="Q889" s="9">
        <v>56.524997999999997</v>
      </c>
      <c r="R889" s="9">
        <v>0</v>
      </c>
      <c r="S889" s="9">
        <v>8.7230159282987701E-4</v>
      </c>
      <c r="T889" s="9">
        <v>0</v>
      </c>
      <c r="U889" s="9">
        <v>250838193.903052</v>
      </c>
      <c r="V889" s="9">
        <v>824.08577918184096</v>
      </c>
      <c r="W889" s="9">
        <v>0.49363619299923001</v>
      </c>
      <c r="X889" s="9">
        <v>0</v>
      </c>
      <c r="Y889" s="9">
        <v>0.49363619299923001</v>
      </c>
      <c r="Z889" s="9">
        <v>0</v>
      </c>
      <c r="AA889" s="9">
        <v>0</v>
      </c>
      <c r="AB889" s="9">
        <v>3.1837556000000001E-3</v>
      </c>
      <c r="AC889" s="9">
        <v>980.91357000000005</v>
      </c>
      <c r="AQ889" s="9" t="e">
        <f>K889-#REF!</f>
        <v>#REF!</v>
      </c>
    </row>
    <row r="890" spans="1:43" x14ac:dyDescent="0.3">
      <c r="A890">
        <v>2</v>
      </c>
      <c r="B890">
        <v>0</v>
      </c>
      <c r="C890">
        <v>0</v>
      </c>
      <c r="D890">
        <v>0</v>
      </c>
      <c r="E890" s="9">
        <v>0</v>
      </c>
      <c r="F890" s="9">
        <v>0</v>
      </c>
      <c r="G890" s="9">
        <v>0</v>
      </c>
      <c r="H890" s="9">
        <v>825.08577915657895</v>
      </c>
      <c r="I890" s="9">
        <v>-1.7671105</v>
      </c>
      <c r="J890" s="9">
        <v>-1.7680986000000001</v>
      </c>
      <c r="K890" s="9">
        <v>-1.8612181000000001</v>
      </c>
      <c r="L890" s="9">
        <v>-1.7789119</v>
      </c>
      <c r="M890" s="9">
        <v>-1.7789119</v>
      </c>
      <c r="N890" s="9">
        <v>39</v>
      </c>
      <c r="O890" s="9">
        <v>-0.49414222208062802</v>
      </c>
      <c r="P890">
        <v>0</v>
      </c>
      <c r="Q890" s="9">
        <v>56.524997999999997</v>
      </c>
      <c r="R890" s="9">
        <v>0</v>
      </c>
      <c r="S890" s="9">
        <v>8.7319626896538796E-4</v>
      </c>
      <c r="T890" s="9">
        <v>0</v>
      </c>
      <c r="U890" s="9">
        <v>287658944.98843402</v>
      </c>
      <c r="V890" s="9">
        <v>825.08577915657895</v>
      </c>
      <c r="W890" s="9">
        <v>0.49414222208062802</v>
      </c>
      <c r="X890" s="9">
        <v>0</v>
      </c>
      <c r="Y890" s="9">
        <v>0.49414222208062802</v>
      </c>
      <c r="Z890" s="9">
        <v>0</v>
      </c>
      <c r="AA890" s="9">
        <v>0</v>
      </c>
      <c r="AB890" s="9">
        <v>3.2908171000000002E-3</v>
      </c>
      <c r="AC890" s="9">
        <v>949.96851000000004</v>
      </c>
      <c r="AQ890" s="9" t="e">
        <f>K890-#REF!</f>
        <v>#REF!</v>
      </c>
    </row>
    <row r="891" spans="1:43" x14ac:dyDescent="0.3">
      <c r="A891">
        <v>2</v>
      </c>
      <c r="B891">
        <v>0</v>
      </c>
      <c r="C891">
        <v>0</v>
      </c>
      <c r="D891">
        <v>0</v>
      </c>
      <c r="E891" s="9">
        <v>0</v>
      </c>
      <c r="F891" s="9">
        <v>0</v>
      </c>
      <c r="G891" s="9">
        <v>0</v>
      </c>
      <c r="H891" s="9">
        <v>826.08577913131705</v>
      </c>
      <c r="I891" s="9">
        <v>-1.7668632</v>
      </c>
      <c r="J891" s="9">
        <v>-1.7679783</v>
      </c>
      <c r="K891" s="9">
        <v>-1.7862659000000001</v>
      </c>
      <c r="L891" s="9">
        <v>-1.7807291000000001</v>
      </c>
      <c r="M891" s="9">
        <v>-1.7807291000000001</v>
      </c>
      <c r="N891" s="9">
        <v>39</v>
      </c>
      <c r="O891" s="9">
        <v>-0.49464695104826101</v>
      </c>
      <c r="P891">
        <v>0</v>
      </c>
      <c r="Q891" s="9">
        <v>56.524997999999997</v>
      </c>
      <c r="R891" s="9">
        <v>0</v>
      </c>
      <c r="S891" s="9">
        <v>8.7408865955391796E-4</v>
      </c>
      <c r="T891" s="9">
        <v>0</v>
      </c>
      <c r="U891" s="9">
        <v>282458877.46356398</v>
      </c>
      <c r="V891" s="9">
        <v>826.08577913131705</v>
      </c>
      <c r="W891" s="9">
        <v>0.49464695104826101</v>
      </c>
      <c r="X891" s="9">
        <v>0</v>
      </c>
      <c r="Y891" s="9">
        <v>0.49464695104826101</v>
      </c>
      <c r="Z891" s="9">
        <v>0</v>
      </c>
      <c r="AA891" s="9">
        <v>0</v>
      </c>
      <c r="AB891" s="9">
        <v>3.1580791999999999E-3</v>
      </c>
      <c r="AC891" s="9">
        <v>989.76215000000002</v>
      </c>
      <c r="AQ891" s="9" t="e">
        <f>K891-#REF!</f>
        <v>#REF!</v>
      </c>
    </row>
    <row r="892" spans="1:43" x14ac:dyDescent="0.3">
      <c r="A892">
        <v>2</v>
      </c>
      <c r="B892">
        <v>0</v>
      </c>
      <c r="C892">
        <v>0</v>
      </c>
      <c r="D892">
        <v>0</v>
      </c>
      <c r="E892" s="9">
        <v>0</v>
      </c>
      <c r="F892" s="9">
        <v>0</v>
      </c>
      <c r="G892" s="9">
        <v>0</v>
      </c>
      <c r="H892" s="9">
        <v>827.08577910605504</v>
      </c>
      <c r="I892" s="9">
        <v>-1.7669404</v>
      </c>
      <c r="J892" s="9">
        <v>-1.7660022</v>
      </c>
      <c r="K892" s="9">
        <v>-2.0739573999999998</v>
      </c>
      <c r="L892" s="9">
        <v>-1.7825295999999999</v>
      </c>
      <c r="M892" s="9">
        <v>-1.7825295999999999</v>
      </c>
      <c r="N892" s="9">
        <v>39</v>
      </c>
      <c r="O892" s="9">
        <v>-0.49514711307804399</v>
      </c>
      <c r="P892">
        <v>0</v>
      </c>
      <c r="Q892" s="9">
        <v>56.524997999999997</v>
      </c>
      <c r="R892" s="9">
        <v>0</v>
      </c>
      <c r="S892" s="9">
        <v>8.7497192412532704E-4</v>
      </c>
      <c r="T892" s="9">
        <v>0</v>
      </c>
      <c r="U892" s="9">
        <v>215267946.82266799</v>
      </c>
      <c r="V892" s="9">
        <v>827.08577910605504</v>
      </c>
      <c r="W892" s="9">
        <v>0.49514711307804399</v>
      </c>
      <c r="X892" s="9">
        <v>0</v>
      </c>
      <c r="Y892" s="9">
        <v>0.49514711307804399</v>
      </c>
      <c r="Z892" s="9">
        <v>0</v>
      </c>
      <c r="AA892" s="9">
        <v>0</v>
      </c>
      <c r="AB892" s="9">
        <v>3.6626135000000001E-3</v>
      </c>
      <c r="AC892" s="9">
        <v>851.51324</v>
      </c>
      <c r="AQ892" s="9" t="e">
        <f>K892-#REF!</f>
        <v>#REF!</v>
      </c>
    </row>
    <row r="893" spans="1:43" x14ac:dyDescent="0.3">
      <c r="A893">
        <v>2</v>
      </c>
      <c r="B893">
        <v>0</v>
      </c>
      <c r="C893">
        <v>0</v>
      </c>
      <c r="D893">
        <v>0</v>
      </c>
      <c r="E893" s="9">
        <v>0</v>
      </c>
      <c r="F893" s="9">
        <v>0</v>
      </c>
      <c r="G893" s="9">
        <v>0</v>
      </c>
      <c r="H893" s="9">
        <v>828.08577908079303</v>
      </c>
      <c r="I893" s="9">
        <v>-1.7671056999999999</v>
      </c>
      <c r="J893" s="9">
        <v>-1.7662456</v>
      </c>
      <c r="K893" s="9">
        <v>-1.9210807000000001</v>
      </c>
      <c r="L893" s="9">
        <v>-1.7844576000000001</v>
      </c>
      <c r="M893" s="9">
        <v>-1.7844576000000001</v>
      </c>
      <c r="N893" s="9">
        <v>39</v>
      </c>
      <c r="O893" s="9">
        <v>-0.49568266542906197</v>
      </c>
      <c r="P893">
        <v>0</v>
      </c>
      <c r="Q893" s="9">
        <v>56.524997999999997</v>
      </c>
      <c r="R893" s="9">
        <v>0</v>
      </c>
      <c r="S893" s="9">
        <v>8.75917832954778E-4</v>
      </c>
      <c r="T893" s="9">
        <v>0</v>
      </c>
      <c r="U893" s="9">
        <v>222027814.619495</v>
      </c>
      <c r="V893" s="9">
        <v>828.08577908079303</v>
      </c>
      <c r="W893" s="9">
        <v>0.49568266542906197</v>
      </c>
      <c r="X893" s="9">
        <v>0</v>
      </c>
      <c r="Y893" s="9">
        <v>0.49568266542906197</v>
      </c>
      <c r="Z893" s="9">
        <v>0</v>
      </c>
      <c r="AA893" s="9">
        <v>0</v>
      </c>
      <c r="AB893" s="9">
        <v>3.3931003000000001E-3</v>
      </c>
      <c r="AC893" s="9">
        <v>919.40210000000002</v>
      </c>
      <c r="AQ893" s="9" t="e">
        <f>K893-#REF!</f>
        <v>#REF!</v>
      </c>
    </row>
    <row r="894" spans="1:43" x14ac:dyDescent="0.3">
      <c r="A894">
        <v>2</v>
      </c>
      <c r="B894">
        <v>0</v>
      </c>
      <c r="C894">
        <v>0</v>
      </c>
      <c r="D894">
        <v>0</v>
      </c>
      <c r="E894" s="9">
        <v>0</v>
      </c>
      <c r="F894" s="9">
        <v>0</v>
      </c>
      <c r="G894" s="9">
        <v>0</v>
      </c>
      <c r="H894" s="9">
        <v>829.08577905553102</v>
      </c>
      <c r="I894" s="9">
        <v>-1.7668575</v>
      </c>
      <c r="J894" s="9">
        <v>-1.7677377000000001</v>
      </c>
      <c r="K894" s="9">
        <v>-1.9090777999999999</v>
      </c>
      <c r="L894" s="9">
        <v>-1.7863696</v>
      </c>
      <c r="M894" s="9">
        <v>-1.7863696</v>
      </c>
      <c r="N894" s="9">
        <v>39</v>
      </c>
      <c r="O894" s="9">
        <v>-0.49621375604211598</v>
      </c>
      <c r="P894">
        <v>0</v>
      </c>
      <c r="Q894" s="9">
        <v>56.524997999999997</v>
      </c>
      <c r="R894" s="9">
        <v>0</v>
      </c>
      <c r="S894" s="9">
        <v>8.7685669703064801E-4</v>
      </c>
      <c r="T894" s="9">
        <v>0</v>
      </c>
      <c r="U894" s="9">
        <v>272938703.916394</v>
      </c>
      <c r="V894" s="9">
        <v>829.08577905553102</v>
      </c>
      <c r="W894" s="9">
        <v>0.49621375604211598</v>
      </c>
      <c r="X894" s="9">
        <v>0</v>
      </c>
      <c r="Y894" s="9">
        <v>0.49621375604211598</v>
      </c>
      <c r="Z894" s="9">
        <v>0</v>
      </c>
      <c r="AA894" s="9">
        <v>0</v>
      </c>
      <c r="AB894" s="9">
        <v>3.3747489000000002E-3</v>
      </c>
      <c r="AC894" s="9">
        <v>925.96423000000004</v>
      </c>
      <c r="AQ894" s="9" t="e">
        <f>K894-#REF!</f>
        <v>#REF!</v>
      </c>
    </row>
    <row r="895" spans="1:43" x14ac:dyDescent="0.3">
      <c r="A895">
        <v>2</v>
      </c>
      <c r="B895">
        <v>0</v>
      </c>
      <c r="C895">
        <v>0</v>
      </c>
      <c r="D895">
        <v>0</v>
      </c>
      <c r="E895" s="9">
        <v>0</v>
      </c>
      <c r="F895" s="9">
        <v>0</v>
      </c>
      <c r="G895" s="9">
        <v>0</v>
      </c>
      <c r="H895" s="9">
        <v>830.08577903026799</v>
      </c>
      <c r="I895" s="9">
        <v>-1.7669785</v>
      </c>
      <c r="J895" s="9">
        <v>-1.7673038999999999</v>
      </c>
      <c r="K895" s="9">
        <v>-1.8977987000000001</v>
      </c>
      <c r="L895" s="9">
        <v>-1.7882785000000001</v>
      </c>
      <c r="M895" s="9">
        <v>-1.7882785000000001</v>
      </c>
      <c r="N895" s="9">
        <v>39</v>
      </c>
      <c r="O895" s="9">
        <v>-0.49674402411258201</v>
      </c>
      <c r="P895">
        <v>0</v>
      </c>
      <c r="Q895" s="9">
        <v>56.524997999999997</v>
      </c>
      <c r="R895" s="9">
        <v>0</v>
      </c>
      <c r="S895" s="9">
        <v>8.7779380913850097E-4</v>
      </c>
      <c r="T895" s="9">
        <v>0</v>
      </c>
      <c r="U895" s="9">
        <v>256246237.242369</v>
      </c>
      <c r="V895" s="9">
        <v>830.08577903026799</v>
      </c>
      <c r="W895" s="9">
        <v>0.49674402411258201</v>
      </c>
      <c r="X895" s="9">
        <v>0</v>
      </c>
      <c r="Y895" s="9">
        <v>0.49674402411258201</v>
      </c>
      <c r="Z895" s="9">
        <v>0</v>
      </c>
      <c r="AA895" s="9">
        <v>0</v>
      </c>
      <c r="AB895" s="9">
        <v>3.3539871000000001E-3</v>
      </c>
      <c r="AC895" s="9">
        <v>931.23888999999997</v>
      </c>
      <c r="AQ895" s="9" t="e">
        <f>K895-#REF!</f>
        <v>#REF!</v>
      </c>
    </row>
    <row r="896" spans="1:43" x14ac:dyDescent="0.3">
      <c r="A896">
        <v>2</v>
      </c>
      <c r="B896">
        <v>0</v>
      </c>
      <c r="C896">
        <v>0</v>
      </c>
      <c r="D896">
        <v>0</v>
      </c>
      <c r="E896" s="9">
        <v>0</v>
      </c>
      <c r="F896" s="9">
        <v>0</v>
      </c>
      <c r="G896" s="9">
        <v>0</v>
      </c>
      <c r="H896" s="9">
        <v>831.08577900500597</v>
      </c>
      <c r="I896" s="9">
        <v>-1.7670044</v>
      </c>
      <c r="J896" s="9">
        <v>-1.7655702</v>
      </c>
      <c r="K896" s="9">
        <v>-1.8792416999999999</v>
      </c>
      <c r="L896" s="9">
        <v>-1.7901727999999999</v>
      </c>
      <c r="M896" s="9">
        <v>-1.7901727999999999</v>
      </c>
      <c r="N896" s="9">
        <v>39</v>
      </c>
      <c r="O896" s="9">
        <v>-0.49727024076099502</v>
      </c>
      <c r="P896">
        <v>0</v>
      </c>
      <c r="Q896" s="9">
        <v>56.524997999999997</v>
      </c>
      <c r="R896" s="9">
        <v>0</v>
      </c>
      <c r="S896" s="9">
        <v>8.7872286923576504E-4</v>
      </c>
      <c r="T896" s="9">
        <v>0</v>
      </c>
      <c r="U896" s="9">
        <v>205471067.39067101</v>
      </c>
      <c r="V896" s="9">
        <v>831.08577900500597</v>
      </c>
      <c r="W896" s="9">
        <v>0.49727024076099502</v>
      </c>
      <c r="X896" s="9">
        <v>0</v>
      </c>
      <c r="Y896" s="9">
        <v>0.49727024076099502</v>
      </c>
      <c r="Z896" s="9">
        <v>0</v>
      </c>
      <c r="AA896" s="9">
        <v>0</v>
      </c>
      <c r="AB896" s="9">
        <v>3.3179330999999999E-3</v>
      </c>
      <c r="AC896" s="9">
        <v>939.51202000000001</v>
      </c>
      <c r="AQ896" s="9" t="e">
        <f>K896-#REF!</f>
        <v>#REF!</v>
      </c>
    </row>
    <row r="897" spans="1:43" x14ac:dyDescent="0.3">
      <c r="A897">
        <v>2</v>
      </c>
      <c r="B897">
        <v>0</v>
      </c>
      <c r="C897">
        <v>0</v>
      </c>
      <c r="D897">
        <v>0</v>
      </c>
      <c r="E897" s="9">
        <v>0</v>
      </c>
      <c r="F897" s="9">
        <v>0</v>
      </c>
      <c r="G897" s="9">
        <v>0</v>
      </c>
      <c r="H897" s="9">
        <v>832.08577897974396</v>
      </c>
      <c r="I897" s="9">
        <v>-1.767153</v>
      </c>
      <c r="J897" s="9">
        <v>-1.7660726</v>
      </c>
      <c r="K897" s="9">
        <v>-1.9071724000000001</v>
      </c>
      <c r="L897" s="9">
        <v>-1.7920547</v>
      </c>
      <c r="M897" s="9">
        <v>-1.7920547</v>
      </c>
      <c r="N897" s="9">
        <v>39</v>
      </c>
      <c r="O897" s="9">
        <v>-0.49779295068991097</v>
      </c>
      <c r="P897">
        <v>0</v>
      </c>
      <c r="Q897" s="9">
        <v>56.524997999999997</v>
      </c>
      <c r="R897" s="9">
        <v>0</v>
      </c>
      <c r="S897" s="9">
        <v>8.7964605321174999E-4</v>
      </c>
      <c r="T897" s="9">
        <v>0</v>
      </c>
      <c r="U897" s="9">
        <v>218275380.67697001</v>
      </c>
      <c r="V897" s="9">
        <v>832.08577897974396</v>
      </c>
      <c r="W897" s="9">
        <v>0.49779295068991097</v>
      </c>
      <c r="X897" s="9">
        <v>0</v>
      </c>
      <c r="Y897" s="9">
        <v>0.49779295068991097</v>
      </c>
      <c r="Z897" s="9">
        <v>0</v>
      </c>
      <c r="AA897" s="9">
        <v>0</v>
      </c>
      <c r="AB897" s="9">
        <v>3.3682052000000001E-3</v>
      </c>
      <c r="AC897" s="9">
        <v>926.01624000000004</v>
      </c>
      <c r="AQ897" s="9" t="e">
        <f>K897-#REF!</f>
        <v>#REF!</v>
      </c>
    </row>
    <row r="898" spans="1:43" x14ac:dyDescent="0.3">
      <c r="A898">
        <v>2</v>
      </c>
      <c r="B898">
        <v>0</v>
      </c>
      <c r="C898">
        <v>0</v>
      </c>
      <c r="D898">
        <v>0</v>
      </c>
      <c r="E898" s="9">
        <v>0</v>
      </c>
      <c r="F898" s="9">
        <v>0</v>
      </c>
      <c r="G898" s="9">
        <v>0</v>
      </c>
      <c r="H898" s="9">
        <v>833.08577895448195</v>
      </c>
      <c r="I898" s="9">
        <v>-1.7669364999999999</v>
      </c>
      <c r="J898" s="9">
        <v>-1.7656014</v>
      </c>
      <c r="K898" s="9">
        <v>-1.8453282</v>
      </c>
      <c r="L898" s="9">
        <v>-1.7939246</v>
      </c>
      <c r="M898" s="9">
        <v>-1.7939246</v>
      </c>
      <c r="N898" s="9">
        <v>39</v>
      </c>
      <c r="O898" s="9">
        <v>-0.498312384299609</v>
      </c>
      <c r="P898">
        <v>0</v>
      </c>
      <c r="Q898" s="9">
        <v>56.524997999999997</v>
      </c>
      <c r="R898" s="9">
        <v>0</v>
      </c>
      <c r="S898" s="9">
        <v>8.80563144300126E-4</v>
      </c>
      <c r="T898" s="9">
        <v>0</v>
      </c>
      <c r="U898" s="9">
        <v>206642454.58042899</v>
      </c>
      <c r="V898" s="9">
        <v>833.08577895448195</v>
      </c>
      <c r="W898" s="9">
        <v>0.498312384299609</v>
      </c>
      <c r="X898" s="9">
        <v>0</v>
      </c>
      <c r="Y898" s="9">
        <v>0.498312384299609</v>
      </c>
      <c r="Z898" s="9">
        <v>0</v>
      </c>
      <c r="AA898" s="9">
        <v>0</v>
      </c>
      <c r="AB898" s="9">
        <v>3.2581139999999999E-3</v>
      </c>
      <c r="AC898" s="9">
        <v>956.79534999999998</v>
      </c>
      <c r="AQ898" s="9" t="e">
        <f>K898-#REF!</f>
        <v>#REF!</v>
      </c>
    </row>
    <row r="899" spans="1:43" x14ac:dyDescent="0.3">
      <c r="A899">
        <v>2</v>
      </c>
      <c r="B899">
        <v>0</v>
      </c>
      <c r="C899">
        <v>0</v>
      </c>
      <c r="D899">
        <v>0</v>
      </c>
      <c r="E899" s="9">
        <v>0</v>
      </c>
      <c r="F899" s="9">
        <v>0</v>
      </c>
      <c r="G899" s="9">
        <v>0</v>
      </c>
      <c r="H899" s="9">
        <v>834.08577892922006</v>
      </c>
      <c r="I899" s="9">
        <v>-1.7669758</v>
      </c>
      <c r="J899" s="9">
        <v>-1.7656788999999999</v>
      </c>
      <c r="K899" s="9">
        <v>-1.8691058</v>
      </c>
      <c r="L899" s="9">
        <v>-1.7957780000000001</v>
      </c>
      <c r="M899" s="9">
        <v>-1.7957780000000001</v>
      </c>
      <c r="N899" s="9">
        <v>39</v>
      </c>
      <c r="O899" s="9">
        <v>-0.49882721770326899</v>
      </c>
      <c r="P899">
        <v>0</v>
      </c>
      <c r="Q899" s="9">
        <v>56.524997999999997</v>
      </c>
      <c r="R899" s="9">
        <v>0</v>
      </c>
      <c r="S899" s="9">
        <v>8.8147220703227403E-4</v>
      </c>
      <c r="T899" s="9">
        <v>0</v>
      </c>
      <c r="U899" s="9">
        <v>208718895.45482001</v>
      </c>
      <c r="V899" s="9">
        <v>834.08577892922006</v>
      </c>
      <c r="W899" s="9">
        <v>0.49882721770326899</v>
      </c>
      <c r="X899" s="9">
        <v>0</v>
      </c>
      <c r="Y899" s="9">
        <v>0.49882721770326899</v>
      </c>
      <c r="Z899" s="9">
        <v>0</v>
      </c>
      <c r="AA899" s="9">
        <v>0</v>
      </c>
      <c r="AB899" s="9">
        <v>3.3002407000000001E-3</v>
      </c>
      <c r="AC899" s="9">
        <v>944.66503999999998</v>
      </c>
      <c r="AQ899" s="9" t="e">
        <f>K899-#REF!</f>
        <v>#REF!</v>
      </c>
    </row>
    <row r="900" spans="1:43" x14ac:dyDescent="0.3">
      <c r="A900">
        <v>2</v>
      </c>
      <c r="B900">
        <v>0</v>
      </c>
      <c r="C900">
        <v>0</v>
      </c>
      <c r="D900">
        <v>0</v>
      </c>
      <c r="E900" s="9">
        <v>0</v>
      </c>
      <c r="F900" s="9">
        <v>0</v>
      </c>
      <c r="G900" s="9">
        <v>0</v>
      </c>
      <c r="H900" s="9">
        <v>835.08577890395804</v>
      </c>
      <c r="I900" s="9">
        <v>-1.7670338999999999</v>
      </c>
      <c r="J900" s="9">
        <v>-1.766373</v>
      </c>
      <c r="K900" s="9">
        <v>-1.8297435</v>
      </c>
      <c r="L900" s="9">
        <v>-1.7976487999999999</v>
      </c>
      <c r="M900" s="9">
        <v>-1.7976487999999999</v>
      </c>
      <c r="N900" s="9">
        <v>39</v>
      </c>
      <c r="O900" s="9">
        <v>-0.49934690166552798</v>
      </c>
      <c r="P900">
        <v>0</v>
      </c>
      <c r="Q900" s="9">
        <v>56.524997999999997</v>
      </c>
      <c r="R900" s="9">
        <v>0</v>
      </c>
      <c r="S900" s="9">
        <v>8.8239010836577603E-4</v>
      </c>
      <c r="T900" s="9">
        <v>0</v>
      </c>
      <c r="U900" s="9">
        <v>227272708.636071</v>
      </c>
      <c r="V900" s="9">
        <v>835.08577890395804</v>
      </c>
      <c r="W900" s="9">
        <v>0.49934690166552798</v>
      </c>
      <c r="X900" s="9">
        <v>0</v>
      </c>
      <c r="Y900" s="9">
        <v>0.49934690166552798</v>
      </c>
      <c r="Z900" s="9">
        <v>0</v>
      </c>
      <c r="AA900" s="9">
        <v>0</v>
      </c>
      <c r="AB900" s="9">
        <v>3.2320096999999999E-3</v>
      </c>
      <c r="AC900" s="9">
        <v>965.36645999999996</v>
      </c>
      <c r="AQ900" s="9" t="e">
        <f>K900-#REF!</f>
        <v>#REF!</v>
      </c>
    </row>
    <row r="901" spans="1:43" x14ac:dyDescent="0.3">
      <c r="A901">
        <v>2</v>
      </c>
      <c r="B901">
        <v>0</v>
      </c>
      <c r="C901">
        <v>0</v>
      </c>
      <c r="D901">
        <v>0</v>
      </c>
      <c r="E901" s="9">
        <v>0</v>
      </c>
      <c r="F901" s="9">
        <v>0</v>
      </c>
      <c r="G901" s="9">
        <v>0</v>
      </c>
      <c r="H901" s="9">
        <v>836.08577887869603</v>
      </c>
      <c r="I901" s="9">
        <v>-1.7669817000000001</v>
      </c>
      <c r="J901" s="9">
        <v>-1.7658122999999999</v>
      </c>
      <c r="K901" s="9">
        <v>-1.8973796000000001</v>
      </c>
      <c r="L901" s="9">
        <v>-1.7995028</v>
      </c>
      <c r="M901" s="9">
        <v>-1.7995028</v>
      </c>
      <c r="N901" s="9">
        <v>39</v>
      </c>
      <c r="O901" s="9">
        <v>-0.49986190317908902</v>
      </c>
      <c r="P901">
        <v>0</v>
      </c>
      <c r="Q901" s="9">
        <v>56.524997999999997</v>
      </c>
      <c r="R901" s="9">
        <v>0</v>
      </c>
      <c r="S901" s="9">
        <v>8.8329953213947901E-4</v>
      </c>
      <c r="T901" s="9">
        <v>0</v>
      </c>
      <c r="U901" s="9">
        <v>212445626.84753999</v>
      </c>
      <c r="V901" s="9">
        <v>836.08577887869603</v>
      </c>
      <c r="W901" s="9">
        <v>0.49986190317908902</v>
      </c>
      <c r="X901" s="9">
        <v>0</v>
      </c>
      <c r="Y901" s="9">
        <v>0.49986190317908902</v>
      </c>
      <c r="Z901" s="9">
        <v>0</v>
      </c>
      <c r="AA901" s="9">
        <v>0</v>
      </c>
      <c r="AB901" s="9">
        <v>3.3504161999999998E-3</v>
      </c>
      <c r="AC901" s="9">
        <v>930.65839000000005</v>
      </c>
      <c r="AQ901" s="9" t="e">
        <f>K901-#REF!</f>
        <v>#REF!</v>
      </c>
    </row>
    <row r="902" spans="1:43" x14ac:dyDescent="0.3">
      <c r="A902">
        <v>2</v>
      </c>
      <c r="B902">
        <v>0</v>
      </c>
      <c r="C902">
        <v>0</v>
      </c>
      <c r="D902">
        <v>0</v>
      </c>
      <c r="E902" s="9">
        <v>0</v>
      </c>
      <c r="F902" s="9">
        <v>0</v>
      </c>
      <c r="G902" s="9">
        <v>0</v>
      </c>
      <c r="H902" s="9">
        <v>837.08577885343402</v>
      </c>
      <c r="I902" s="9">
        <v>-1.7670184</v>
      </c>
      <c r="J902" s="9">
        <v>-1.7680212</v>
      </c>
      <c r="K902" s="9">
        <v>-1.9668447</v>
      </c>
      <c r="L902" s="9">
        <v>-1.8013994</v>
      </c>
      <c r="M902" s="9">
        <v>-1.8013994</v>
      </c>
      <c r="N902" s="9">
        <v>39</v>
      </c>
      <c r="O902" s="9">
        <v>-0.50038870620828801</v>
      </c>
      <c r="P902">
        <v>0</v>
      </c>
      <c r="Q902" s="9">
        <v>56.524997999999997</v>
      </c>
      <c r="R902" s="9">
        <v>0</v>
      </c>
      <c r="S902" s="9">
        <v>8.8423093583215196E-4</v>
      </c>
      <c r="T902" s="9">
        <v>0</v>
      </c>
      <c r="U902" s="9">
        <v>287696010.17478502</v>
      </c>
      <c r="V902" s="9">
        <v>837.08577885343402</v>
      </c>
      <c r="W902" s="9">
        <v>0.50038870620828801</v>
      </c>
      <c r="X902" s="9">
        <v>0</v>
      </c>
      <c r="Y902" s="9">
        <v>0.50038870620828801</v>
      </c>
      <c r="Z902" s="9">
        <v>0</v>
      </c>
      <c r="AA902" s="9">
        <v>0</v>
      </c>
      <c r="AB902" s="9">
        <v>3.4774232E-3</v>
      </c>
      <c r="AC902" s="9">
        <v>898.91247999999996</v>
      </c>
      <c r="AQ902" s="9" t="e">
        <f>K902-#REF!</f>
        <v>#REF!</v>
      </c>
    </row>
    <row r="903" spans="1:43" x14ac:dyDescent="0.3">
      <c r="A903">
        <v>2</v>
      </c>
      <c r="B903">
        <v>0</v>
      </c>
      <c r="C903">
        <v>0</v>
      </c>
      <c r="D903">
        <v>0</v>
      </c>
      <c r="E903" s="9">
        <v>0</v>
      </c>
      <c r="F903" s="9">
        <v>0</v>
      </c>
      <c r="G903" s="9">
        <v>0</v>
      </c>
      <c r="H903" s="9">
        <v>838.08577882817099</v>
      </c>
      <c r="I903" s="9">
        <v>-1.7668784</v>
      </c>
      <c r="J903" s="9">
        <v>-1.7680720000000001</v>
      </c>
      <c r="K903" s="9">
        <v>-1.9607478</v>
      </c>
      <c r="L903" s="9">
        <v>-1.8033034999999999</v>
      </c>
      <c r="M903" s="9">
        <v>-1.8033034999999999</v>
      </c>
      <c r="N903" s="9">
        <v>39</v>
      </c>
      <c r="O903" s="9">
        <v>-0.50091764602314104</v>
      </c>
      <c r="P903">
        <v>0</v>
      </c>
      <c r="Q903" s="9">
        <v>56.524997999999997</v>
      </c>
      <c r="R903" s="9">
        <v>0</v>
      </c>
      <c r="S903" s="9">
        <v>8.8516611331071601E-4</v>
      </c>
      <c r="T903" s="9">
        <v>0</v>
      </c>
      <c r="U903" s="9">
        <v>290355023.742782</v>
      </c>
      <c r="V903" s="9">
        <v>838.08577882817099</v>
      </c>
      <c r="W903" s="9">
        <v>0.50091764602314104</v>
      </c>
      <c r="X903" s="9">
        <v>0</v>
      </c>
      <c r="Y903" s="9">
        <v>0.50091764602314104</v>
      </c>
      <c r="Z903" s="9">
        <v>0</v>
      </c>
      <c r="AA903" s="9">
        <v>0</v>
      </c>
      <c r="AB903" s="9">
        <v>3.4667433000000001E-3</v>
      </c>
      <c r="AC903" s="9">
        <v>901.73352</v>
      </c>
      <c r="AQ903" s="9" t="e">
        <f>K903-#REF!</f>
        <v>#REF!</v>
      </c>
    </row>
    <row r="904" spans="1:43" x14ac:dyDescent="0.3">
      <c r="A904">
        <v>2</v>
      </c>
      <c r="B904">
        <v>0</v>
      </c>
      <c r="C904">
        <v>0</v>
      </c>
      <c r="D904">
        <v>0</v>
      </c>
      <c r="E904" s="9">
        <v>0</v>
      </c>
      <c r="F904" s="9">
        <v>0</v>
      </c>
      <c r="G904" s="9">
        <v>0</v>
      </c>
      <c r="H904" s="9">
        <v>839.08577880290898</v>
      </c>
      <c r="I904" s="9">
        <v>-1.766866</v>
      </c>
      <c r="J904" s="9">
        <v>-1.7680309999999999</v>
      </c>
      <c r="K904" s="9">
        <v>-1.8503963999999999</v>
      </c>
      <c r="L904" s="9">
        <v>-1.8051653999999999</v>
      </c>
      <c r="M904" s="9">
        <v>-1.8051653999999999</v>
      </c>
      <c r="N904" s="9">
        <v>39</v>
      </c>
      <c r="O904" s="9">
        <v>-0.50143482826410402</v>
      </c>
      <c r="P904">
        <v>0</v>
      </c>
      <c r="Q904" s="9">
        <v>56.524997999999997</v>
      </c>
      <c r="R904" s="9">
        <v>0</v>
      </c>
      <c r="S904" s="9">
        <v>8.8608054380336998E-4</v>
      </c>
      <c r="T904" s="9">
        <v>0</v>
      </c>
      <c r="U904" s="9">
        <v>288748255.49029601</v>
      </c>
      <c r="V904" s="9">
        <v>839.08577880290898</v>
      </c>
      <c r="W904" s="9">
        <v>0.50143482826410402</v>
      </c>
      <c r="X904" s="9">
        <v>0</v>
      </c>
      <c r="Y904" s="9">
        <v>0.50143482826410402</v>
      </c>
      <c r="Z904" s="9">
        <v>0</v>
      </c>
      <c r="AA904" s="9">
        <v>0</v>
      </c>
      <c r="AB904" s="9">
        <v>3.2715581E-3</v>
      </c>
      <c r="AC904" s="9">
        <v>955.48773000000006</v>
      </c>
      <c r="AQ904" s="9" t="e">
        <f>K904-#REF!</f>
        <v>#REF!</v>
      </c>
    </row>
    <row r="905" spans="1:43" x14ac:dyDescent="0.3">
      <c r="A905">
        <v>2</v>
      </c>
      <c r="B905">
        <v>0</v>
      </c>
      <c r="C905">
        <v>0</v>
      </c>
      <c r="D905">
        <v>0</v>
      </c>
      <c r="E905" s="9">
        <v>0</v>
      </c>
      <c r="F905" s="9">
        <v>0</v>
      </c>
      <c r="G905" s="9">
        <v>0</v>
      </c>
      <c r="H905" s="9">
        <v>840.08577877764696</v>
      </c>
      <c r="I905" s="9">
        <v>-1.7671509000000001</v>
      </c>
      <c r="J905" s="9">
        <v>-1.7682297</v>
      </c>
      <c r="K905" s="9">
        <v>-1.9263391000000001</v>
      </c>
      <c r="L905" s="9">
        <v>-1.8070421999999999</v>
      </c>
      <c r="M905" s="9">
        <v>-1.8070421999999999</v>
      </c>
      <c r="N905" s="9">
        <v>39</v>
      </c>
      <c r="O905" s="9">
        <v>-0.50195616660710796</v>
      </c>
      <c r="P905">
        <v>0</v>
      </c>
      <c r="Q905" s="9">
        <v>56.524997999999997</v>
      </c>
      <c r="R905" s="9">
        <v>0</v>
      </c>
      <c r="S905" s="9">
        <v>8.8700239615223202E-4</v>
      </c>
      <c r="T905" s="9">
        <v>0</v>
      </c>
      <c r="U905" s="9">
        <v>298538062.34163702</v>
      </c>
      <c r="V905" s="9">
        <v>840.08577877764696</v>
      </c>
      <c r="W905" s="9">
        <v>0.50195616660710796</v>
      </c>
      <c r="X905" s="9">
        <v>0</v>
      </c>
      <c r="Y905" s="9">
        <v>0.50195616660710796</v>
      </c>
      <c r="Z905" s="9">
        <v>0</v>
      </c>
      <c r="AA905" s="9">
        <v>0</v>
      </c>
      <c r="AB905" s="9">
        <v>3.4062100999999998E-3</v>
      </c>
      <c r="AC905" s="9">
        <v>917.92229999999995</v>
      </c>
      <c r="AQ905" s="9" t="e">
        <f>K905-#REF!</f>
        <v>#REF!</v>
      </c>
    </row>
    <row r="906" spans="1:43" x14ac:dyDescent="0.3">
      <c r="A906">
        <v>2</v>
      </c>
      <c r="B906">
        <v>0</v>
      </c>
      <c r="C906">
        <v>0</v>
      </c>
      <c r="D906">
        <v>0</v>
      </c>
      <c r="E906" s="9">
        <v>0</v>
      </c>
      <c r="F906" s="9">
        <v>0</v>
      </c>
      <c r="G906" s="9">
        <v>0</v>
      </c>
      <c r="H906" s="9">
        <v>841.08577875238495</v>
      </c>
      <c r="I906" s="9">
        <v>-1.7670147</v>
      </c>
      <c r="J906" s="9">
        <v>-1.7681621000000001</v>
      </c>
      <c r="K906" s="9">
        <v>-1.9101446</v>
      </c>
      <c r="L906" s="9">
        <v>-1.8089279</v>
      </c>
      <c r="M906" s="9">
        <v>-1.8089279</v>
      </c>
      <c r="N906" s="9">
        <v>39</v>
      </c>
      <c r="O906" s="9">
        <v>-0.50247997372200004</v>
      </c>
      <c r="P906">
        <v>0</v>
      </c>
      <c r="Q906" s="9">
        <v>56.524997999999997</v>
      </c>
      <c r="R906" s="9">
        <v>0</v>
      </c>
      <c r="S906" s="9">
        <v>8.8792854599050201E-4</v>
      </c>
      <c r="T906" s="9">
        <v>0</v>
      </c>
      <c r="U906" s="9">
        <v>295549288.09487098</v>
      </c>
      <c r="V906" s="9">
        <v>841.08577875238495</v>
      </c>
      <c r="W906" s="9">
        <v>0.50247997372200004</v>
      </c>
      <c r="X906" s="9">
        <v>0</v>
      </c>
      <c r="Y906" s="9">
        <v>0.50247997372200004</v>
      </c>
      <c r="Z906" s="9">
        <v>0</v>
      </c>
      <c r="AA906" s="9">
        <v>0</v>
      </c>
      <c r="AB906" s="9">
        <v>3.3774452999999999E-3</v>
      </c>
      <c r="AC906" s="9">
        <v>925.66925000000003</v>
      </c>
      <c r="AQ906" s="9" t="e">
        <f>K906-#REF!</f>
        <v>#REF!</v>
      </c>
    </row>
    <row r="907" spans="1:43" x14ac:dyDescent="0.3">
      <c r="A907">
        <v>2</v>
      </c>
      <c r="B907">
        <v>0</v>
      </c>
      <c r="C907">
        <v>0</v>
      </c>
      <c r="D907">
        <v>0</v>
      </c>
      <c r="E907" s="9">
        <v>0</v>
      </c>
      <c r="F907" s="9">
        <v>0</v>
      </c>
      <c r="G907" s="9">
        <v>0</v>
      </c>
      <c r="H907" s="9">
        <v>842.08577872712306</v>
      </c>
      <c r="I907" s="9">
        <v>-1.7669591</v>
      </c>
      <c r="J907" s="9">
        <v>-1.7662559</v>
      </c>
      <c r="K907" s="9">
        <v>-1.7714812</v>
      </c>
      <c r="L907" s="9">
        <v>-1.8107896000000001</v>
      </c>
      <c r="M907" s="9">
        <v>-1.8107896000000001</v>
      </c>
      <c r="N907" s="9">
        <v>39</v>
      </c>
      <c r="O907" s="9">
        <v>-0.50299709807473403</v>
      </c>
      <c r="P907">
        <v>0</v>
      </c>
      <c r="Q907" s="9">
        <v>56.524997999999997</v>
      </c>
      <c r="R907" s="9">
        <v>0</v>
      </c>
      <c r="S907" s="9">
        <v>8.8884194139850605E-4</v>
      </c>
      <c r="T907" s="9">
        <v>0</v>
      </c>
      <c r="U907" s="9">
        <v>225591881.236691</v>
      </c>
      <c r="V907" s="9">
        <v>842.08577872712306</v>
      </c>
      <c r="W907" s="9">
        <v>0.50299709807473403</v>
      </c>
      <c r="X907" s="9">
        <v>0</v>
      </c>
      <c r="Y907" s="9">
        <v>0.50299709807473403</v>
      </c>
      <c r="Z907" s="9">
        <v>0</v>
      </c>
      <c r="AA907" s="9">
        <v>0</v>
      </c>
      <c r="AB907" s="9">
        <v>3.1288890000000001E-3</v>
      </c>
      <c r="AC907" s="9">
        <v>997.05029000000002</v>
      </c>
      <c r="AQ907" s="9" t="e">
        <f>K907-#REF!</f>
        <v>#REF!</v>
      </c>
    </row>
    <row r="908" spans="1:43" x14ac:dyDescent="0.3">
      <c r="A908">
        <v>2</v>
      </c>
      <c r="B908">
        <v>0</v>
      </c>
      <c r="C908">
        <v>0</v>
      </c>
      <c r="D908">
        <v>0</v>
      </c>
      <c r="E908" s="9">
        <v>0</v>
      </c>
      <c r="F908" s="9">
        <v>0</v>
      </c>
      <c r="G908" s="9">
        <v>0</v>
      </c>
      <c r="H908" s="9">
        <v>843.08577870186105</v>
      </c>
      <c r="I908" s="9">
        <v>-1.7669413</v>
      </c>
      <c r="J908" s="9">
        <v>-1.7667472</v>
      </c>
      <c r="K908" s="9">
        <v>-1.7746059000000001</v>
      </c>
      <c r="L908" s="9">
        <v>-1.8126422</v>
      </c>
      <c r="M908" s="9">
        <v>-1.8126422</v>
      </c>
      <c r="N908" s="9">
        <v>39</v>
      </c>
      <c r="O908" s="9">
        <v>-0.50351172874791705</v>
      </c>
      <c r="P908">
        <v>0</v>
      </c>
      <c r="Q908" s="9">
        <v>56.524997999999997</v>
      </c>
      <c r="R908" s="9">
        <v>0</v>
      </c>
      <c r="S908" s="9">
        <v>8.8975114464966295E-4</v>
      </c>
      <c r="T908" s="9">
        <v>0</v>
      </c>
      <c r="U908" s="9">
        <v>240548393.61398101</v>
      </c>
      <c r="V908" s="9">
        <v>843.08577870186105</v>
      </c>
      <c r="W908" s="9">
        <v>0.50351172874791705</v>
      </c>
      <c r="X908" s="9">
        <v>0</v>
      </c>
      <c r="Y908" s="9">
        <v>0.50351172874791705</v>
      </c>
      <c r="Z908" s="9">
        <v>0</v>
      </c>
      <c r="AA908" s="9">
        <v>0</v>
      </c>
      <c r="AB908" s="9">
        <v>3.1352799999999998E-3</v>
      </c>
      <c r="AC908" s="9">
        <v>995.57159000000001</v>
      </c>
      <c r="AQ908" s="9" t="e">
        <f>K908-#REF!</f>
        <v>#REF!</v>
      </c>
    </row>
    <row r="909" spans="1:43" x14ac:dyDescent="0.3">
      <c r="A909">
        <v>2</v>
      </c>
      <c r="B909">
        <v>0</v>
      </c>
      <c r="C909">
        <v>0</v>
      </c>
      <c r="D909">
        <v>0</v>
      </c>
      <c r="E909" s="9">
        <v>0</v>
      </c>
      <c r="F909" s="9">
        <v>0</v>
      </c>
      <c r="G909" s="9">
        <v>0</v>
      </c>
      <c r="H909" s="9">
        <v>844.08577867659903</v>
      </c>
      <c r="I909" s="9">
        <v>-1.7671007000000001</v>
      </c>
      <c r="J909" s="9">
        <v>-1.7681633999999999</v>
      </c>
      <c r="K909" s="9">
        <v>-1.7605833</v>
      </c>
      <c r="L909" s="9">
        <v>-1.8144716999999999</v>
      </c>
      <c r="M909" s="9">
        <v>-1.8144716999999999</v>
      </c>
      <c r="N909" s="9">
        <v>39</v>
      </c>
      <c r="O909" s="9">
        <v>-0.50401991156138903</v>
      </c>
      <c r="P909">
        <v>0</v>
      </c>
      <c r="Q909" s="9">
        <v>56.524997999999997</v>
      </c>
      <c r="R909" s="9">
        <v>0</v>
      </c>
      <c r="S909" s="9">
        <v>8.9064971792751201E-4</v>
      </c>
      <c r="T909" s="9">
        <v>0</v>
      </c>
      <c r="U909" s="9">
        <v>296518578.35695797</v>
      </c>
      <c r="V909" s="9">
        <v>844.08577867659903</v>
      </c>
      <c r="W909" s="9">
        <v>0.50401991156138903</v>
      </c>
      <c r="X909" s="9">
        <v>0</v>
      </c>
      <c r="Y909" s="9">
        <v>0.50401991156138903</v>
      </c>
      <c r="Z909" s="9">
        <v>0</v>
      </c>
      <c r="AA909" s="9">
        <v>0</v>
      </c>
      <c r="AB909" s="9">
        <v>3.112999E-3</v>
      </c>
      <c r="AC909" s="9">
        <v>1004.3055000000001</v>
      </c>
      <c r="AQ909" s="9" t="e">
        <f>K909-#REF!</f>
        <v>#REF!</v>
      </c>
    </row>
    <row r="910" spans="1:43" x14ac:dyDescent="0.3">
      <c r="A910">
        <v>2</v>
      </c>
      <c r="B910">
        <v>0</v>
      </c>
      <c r="C910">
        <v>0</v>
      </c>
      <c r="D910">
        <v>0</v>
      </c>
      <c r="E910" s="9">
        <v>0</v>
      </c>
      <c r="F910" s="9">
        <v>0</v>
      </c>
      <c r="G910" s="9">
        <v>0</v>
      </c>
      <c r="H910" s="9">
        <v>845.08577865133702</v>
      </c>
      <c r="I910" s="9">
        <v>-1.7671621</v>
      </c>
      <c r="J910" s="9">
        <v>-1.7667060000000001</v>
      </c>
      <c r="K910" s="9">
        <v>-1.8111103</v>
      </c>
      <c r="L910" s="9">
        <v>-1.8163122</v>
      </c>
      <c r="M910" s="9">
        <v>-1.8163122</v>
      </c>
      <c r="N910" s="9">
        <v>39</v>
      </c>
      <c r="O910" s="9">
        <v>-0.50453117716505702</v>
      </c>
      <c r="P910">
        <v>0</v>
      </c>
      <c r="Q910" s="9">
        <v>56.524997999999997</v>
      </c>
      <c r="R910" s="9">
        <v>0</v>
      </c>
      <c r="S910" s="9">
        <v>8.9155293273240996E-4</v>
      </c>
      <c r="T910" s="9">
        <v>0</v>
      </c>
      <c r="U910" s="9">
        <v>239723266.44102001</v>
      </c>
      <c r="V910" s="9">
        <v>845.08577865133702</v>
      </c>
      <c r="W910" s="9">
        <v>0.50453117716505702</v>
      </c>
      <c r="X910" s="9">
        <v>0</v>
      </c>
      <c r="Y910" s="9">
        <v>0.50453117716505702</v>
      </c>
      <c r="Z910" s="9">
        <v>0</v>
      </c>
      <c r="AA910" s="9">
        <v>0</v>
      </c>
      <c r="AB910" s="9">
        <v>3.1996993E-3</v>
      </c>
      <c r="AC910" s="9">
        <v>975.48230000000001</v>
      </c>
      <c r="AQ910" s="9" t="e">
        <f>K910-#REF!</f>
        <v>#REF!</v>
      </c>
    </row>
    <row r="911" spans="1:43" x14ac:dyDescent="0.3">
      <c r="A911">
        <v>2</v>
      </c>
      <c r="B911">
        <v>0</v>
      </c>
      <c r="C911">
        <v>0</v>
      </c>
      <c r="D911">
        <v>0</v>
      </c>
      <c r="E911" s="9">
        <v>0</v>
      </c>
      <c r="F911" s="9">
        <v>0</v>
      </c>
      <c r="G911" s="9">
        <v>0</v>
      </c>
      <c r="H911" s="9">
        <v>846.08577862607399</v>
      </c>
      <c r="I911" s="9">
        <v>-1.7670511</v>
      </c>
      <c r="J911" s="9">
        <v>-1.7681557999999999</v>
      </c>
      <c r="K911" s="9">
        <v>-1.7590209000000001</v>
      </c>
      <c r="L911" s="9">
        <v>-1.8181016000000001</v>
      </c>
      <c r="M911" s="9">
        <v>-1.8181016000000001</v>
      </c>
      <c r="N911" s="9">
        <v>39</v>
      </c>
      <c r="O911" s="9">
        <v>-0.50502824622972098</v>
      </c>
      <c r="P911">
        <v>0</v>
      </c>
      <c r="Q911" s="9">
        <v>56.524997999999997</v>
      </c>
      <c r="R911" s="9">
        <v>0</v>
      </c>
      <c r="S911" s="9">
        <v>8.9243182927719103E-4</v>
      </c>
      <c r="T911" s="9">
        <v>0</v>
      </c>
      <c r="U911" s="9">
        <v>296741815.54157901</v>
      </c>
      <c r="V911" s="9">
        <v>846.08577862607399</v>
      </c>
      <c r="W911" s="9">
        <v>0.50502824622972098</v>
      </c>
      <c r="X911" s="9">
        <v>0</v>
      </c>
      <c r="Y911" s="9">
        <v>0.50502824622972098</v>
      </c>
      <c r="Z911" s="9">
        <v>0</v>
      </c>
      <c r="AA911" s="9">
        <v>0</v>
      </c>
      <c r="AB911" s="9">
        <v>3.1102230000000001E-3</v>
      </c>
      <c r="AC911" s="9">
        <v>1005.1932</v>
      </c>
      <c r="AQ911" s="9" t="e">
        <f>K911-#REF!</f>
        <v>#REF!</v>
      </c>
    </row>
    <row r="912" spans="1:43" x14ac:dyDescent="0.3">
      <c r="A912">
        <v>2</v>
      </c>
      <c r="B912">
        <v>0</v>
      </c>
      <c r="C912">
        <v>0</v>
      </c>
      <c r="D912">
        <v>0</v>
      </c>
      <c r="E912" s="9">
        <v>0</v>
      </c>
      <c r="F912" s="9">
        <v>0</v>
      </c>
      <c r="G912" s="9">
        <v>0</v>
      </c>
      <c r="H912" s="9">
        <v>847.08577860081198</v>
      </c>
      <c r="I912" s="9">
        <v>-1.7668600000000001</v>
      </c>
      <c r="J912" s="9">
        <v>-1.7661301</v>
      </c>
      <c r="K912" s="9">
        <v>-1.7723956000000001</v>
      </c>
      <c r="L912" s="9">
        <v>-1.8198924999999999</v>
      </c>
      <c r="M912" s="9">
        <v>-1.8198924999999999</v>
      </c>
      <c r="N912" s="9">
        <v>39</v>
      </c>
      <c r="O912" s="9">
        <v>-0.50552570795162499</v>
      </c>
      <c r="P912">
        <v>0</v>
      </c>
      <c r="Q912" s="9">
        <v>56.524997999999997</v>
      </c>
      <c r="R912" s="9">
        <v>0</v>
      </c>
      <c r="S912" s="9">
        <v>8.9331042069342001E-4</v>
      </c>
      <c r="T912" s="9">
        <v>0</v>
      </c>
      <c r="U912" s="9">
        <v>223228372.874924</v>
      </c>
      <c r="V912" s="9">
        <v>847.08577860081198</v>
      </c>
      <c r="W912" s="9">
        <v>0.50552570795162499</v>
      </c>
      <c r="X912" s="9">
        <v>0</v>
      </c>
      <c r="Y912" s="9">
        <v>0.50552570795162499</v>
      </c>
      <c r="Z912" s="9">
        <v>0</v>
      </c>
      <c r="AA912" s="9">
        <v>0</v>
      </c>
      <c r="AB912" s="9">
        <v>3.1302811E-3</v>
      </c>
      <c r="AC912" s="9">
        <v>996.46496999999999</v>
      </c>
      <c r="AQ912" s="9" t="e">
        <f>K912-#REF!</f>
        <v>#REF!</v>
      </c>
    </row>
    <row r="913" spans="1:43" x14ac:dyDescent="0.3">
      <c r="A913">
        <v>2</v>
      </c>
      <c r="B913">
        <v>0</v>
      </c>
      <c r="C913">
        <v>0</v>
      </c>
      <c r="D913">
        <v>0</v>
      </c>
      <c r="E913" s="9">
        <v>0</v>
      </c>
      <c r="F913" s="9">
        <v>0</v>
      </c>
      <c r="G913" s="9">
        <v>0</v>
      </c>
      <c r="H913" s="9">
        <v>848.08577857554997</v>
      </c>
      <c r="I913" s="9">
        <v>-1.7670592000000001</v>
      </c>
      <c r="J913" s="9">
        <v>-1.7662035</v>
      </c>
      <c r="K913" s="9">
        <v>-1.7970876</v>
      </c>
      <c r="L913" s="9">
        <v>-1.8216908999999999</v>
      </c>
      <c r="M913" s="9">
        <v>-1.8216908999999999</v>
      </c>
      <c r="N913" s="9">
        <v>39</v>
      </c>
      <c r="O913" s="9">
        <v>-0.50602526708053797</v>
      </c>
      <c r="P913">
        <v>0</v>
      </c>
      <c r="Q913" s="9">
        <v>56.524997999999997</v>
      </c>
      <c r="R913" s="9">
        <v>0</v>
      </c>
      <c r="S913" s="9">
        <v>8.9419273322777801E-4</v>
      </c>
      <c r="T913" s="9">
        <v>0</v>
      </c>
      <c r="U913" s="9">
        <v>225479931.13898101</v>
      </c>
      <c r="V913" s="9">
        <v>848.08577857554997</v>
      </c>
      <c r="W913" s="9">
        <v>0.50602526708053797</v>
      </c>
      <c r="X913" s="9">
        <v>0</v>
      </c>
      <c r="Y913" s="9">
        <v>0.50602526708053797</v>
      </c>
      <c r="Z913" s="9">
        <v>0</v>
      </c>
      <c r="AA913" s="9">
        <v>0</v>
      </c>
      <c r="AB913" s="9">
        <v>3.1740223E-3</v>
      </c>
      <c r="AC913" s="9">
        <v>982.81439</v>
      </c>
      <c r="AQ913" s="9" t="e">
        <f>K913-#REF!</f>
        <v>#REF!</v>
      </c>
    </row>
    <row r="914" spans="1:43" x14ac:dyDescent="0.3">
      <c r="A914">
        <v>2</v>
      </c>
      <c r="B914">
        <v>0</v>
      </c>
      <c r="C914">
        <v>0</v>
      </c>
      <c r="D914">
        <v>0</v>
      </c>
      <c r="E914" s="9">
        <v>0</v>
      </c>
      <c r="F914" s="9">
        <v>0</v>
      </c>
      <c r="G914" s="9">
        <v>0</v>
      </c>
      <c r="H914" s="9">
        <v>849.08577855028796</v>
      </c>
      <c r="I914" s="9">
        <v>-1.7671566999999999</v>
      </c>
      <c r="J914" s="9">
        <v>-1.7681397000000001</v>
      </c>
      <c r="K914" s="9">
        <v>-1.8327538000000001</v>
      </c>
      <c r="L914" s="9">
        <v>-1.8234851000000001</v>
      </c>
      <c r="M914" s="9">
        <v>-1.8234851000000001</v>
      </c>
      <c r="N914" s="9">
        <v>39</v>
      </c>
      <c r="O914" s="9">
        <v>-0.50652365631437302</v>
      </c>
      <c r="P914">
        <v>0</v>
      </c>
      <c r="Q914" s="9">
        <v>56.524997999999997</v>
      </c>
      <c r="R914" s="9">
        <v>0</v>
      </c>
      <c r="S914" s="9">
        <v>8.9507396375842303E-4</v>
      </c>
      <c r="T914" s="9">
        <v>0</v>
      </c>
      <c r="U914" s="9">
        <v>296840779.80192101</v>
      </c>
      <c r="V914" s="9">
        <v>849.08577855028796</v>
      </c>
      <c r="W914" s="9">
        <v>0.50652365631437302</v>
      </c>
      <c r="X914" s="9">
        <v>0</v>
      </c>
      <c r="Y914" s="9">
        <v>0.50652365631437302</v>
      </c>
      <c r="Z914" s="9">
        <v>0</v>
      </c>
      <c r="AA914" s="9">
        <v>0</v>
      </c>
      <c r="AB914" s="9">
        <v>3.2405647999999999E-3</v>
      </c>
      <c r="AC914" s="9">
        <v>964.74481000000003</v>
      </c>
      <c r="AQ914" s="9" t="e">
        <f>K914-#REF!</f>
        <v>#REF!</v>
      </c>
    </row>
    <row r="915" spans="1:43" x14ac:dyDescent="0.3">
      <c r="A915">
        <v>2</v>
      </c>
      <c r="B915">
        <v>0</v>
      </c>
      <c r="C915">
        <v>0</v>
      </c>
      <c r="D915">
        <v>0</v>
      </c>
      <c r="E915" s="9">
        <v>0</v>
      </c>
      <c r="F915" s="9">
        <v>0</v>
      </c>
      <c r="G915" s="9">
        <v>0</v>
      </c>
      <c r="H915" s="9">
        <v>850.08577852502594</v>
      </c>
      <c r="I915" s="9">
        <v>-1.7669113000000001</v>
      </c>
      <c r="J915" s="9">
        <v>-1.7665316</v>
      </c>
      <c r="K915" s="9">
        <v>-1.8488339</v>
      </c>
      <c r="L915" s="9">
        <v>-1.8252927000000001</v>
      </c>
      <c r="M915" s="9">
        <v>-1.8252927000000001</v>
      </c>
      <c r="N915" s="9">
        <v>39</v>
      </c>
      <c r="O915" s="9">
        <v>-0.507025762585534</v>
      </c>
      <c r="P915">
        <v>0</v>
      </c>
      <c r="Q915" s="9">
        <v>56.524997999999997</v>
      </c>
      <c r="R915" s="9">
        <v>0</v>
      </c>
      <c r="S915" s="9">
        <v>8.9596094439958697E-4</v>
      </c>
      <c r="T915" s="9">
        <v>0</v>
      </c>
      <c r="U915" s="9">
        <v>235488001.19395199</v>
      </c>
      <c r="V915" s="9">
        <v>850.08577852502594</v>
      </c>
      <c r="W915" s="9">
        <v>0.507025762585534</v>
      </c>
      <c r="X915" s="9">
        <v>0</v>
      </c>
      <c r="Y915" s="9">
        <v>0.507025762585534</v>
      </c>
      <c r="Z915" s="9">
        <v>0</v>
      </c>
      <c r="AA915" s="9">
        <v>0</v>
      </c>
      <c r="AB915" s="9">
        <v>3.2660235E-3</v>
      </c>
      <c r="AC915" s="9">
        <v>955.48419000000001</v>
      </c>
      <c r="AQ915" s="9" t="e">
        <f>K915-#REF!</f>
        <v>#REF!</v>
      </c>
    </row>
    <row r="916" spans="1:43" x14ac:dyDescent="0.3">
      <c r="A916">
        <v>2</v>
      </c>
      <c r="B916">
        <v>0</v>
      </c>
      <c r="C916">
        <v>0</v>
      </c>
      <c r="D916">
        <v>0</v>
      </c>
      <c r="E916" s="9">
        <v>0</v>
      </c>
      <c r="F916" s="9">
        <v>0</v>
      </c>
      <c r="G916" s="9">
        <v>0</v>
      </c>
      <c r="H916" s="9">
        <v>851.08577849976405</v>
      </c>
      <c r="I916" s="9">
        <v>-1.7670507</v>
      </c>
      <c r="J916" s="9">
        <v>-1.7667569000000001</v>
      </c>
      <c r="K916" s="9">
        <v>-1.9296924</v>
      </c>
      <c r="L916" s="9">
        <v>-1.8272718999999999</v>
      </c>
      <c r="M916" s="9">
        <v>-1.8272718999999999</v>
      </c>
      <c r="N916" s="9">
        <v>39</v>
      </c>
      <c r="O916" s="9">
        <v>-0.50757554252946302</v>
      </c>
      <c r="P916">
        <v>0</v>
      </c>
      <c r="Q916" s="9">
        <v>56.524997999999997</v>
      </c>
      <c r="R916" s="9">
        <v>0</v>
      </c>
      <c r="S916" s="9">
        <v>8.96932283700897E-4</v>
      </c>
      <c r="T916" s="9">
        <v>0</v>
      </c>
      <c r="U916" s="9">
        <v>242800971.37699699</v>
      </c>
      <c r="V916" s="9">
        <v>851.08577849976405</v>
      </c>
      <c r="W916" s="9">
        <v>0.50757554252946302</v>
      </c>
      <c r="X916" s="9">
        <v>0</v>
      </c>
      <c r="Y916" s="9">
        <v>0.50757554252946302</v>
      </c>
      <c r="Z916" s="9">
        <v>0</v>
      </c>
      <c r="AA916" s="9">
        <v>0</v>
      </c>
      <c r="AB916" s="9">
        <v>3.4092974000000001E-3</v>
      </c>
      <c r="AC916" s="9">
        <v>915.56403</v>
      </c>
      <c r="AQ916" s="9" t="e">
        <f>K916-#REF!</f>
        <v>#REF!</v>
      </c>
    </row>
    <row r="917" spans="1:43" x14ac:dyDescent="0.3">
      <c r="A917">
        <v>2</v>
      </c>
      <c r="B917">
        <v>0</v>
      </c>
      <c r="C917">
        <v>0</v>
      </c>
      <c r="D917">
        <v>0</v>
      </c>
      <c r="E917" s="9">
        <v>0</v>
      </c>
      <c r="F917" s="9">
        <v>0</v>
      </c>
      <c r="G917" s="9">
        <v>0</v>
      </c>
      <c r="H917" s="9">
        <v>852.08577847450204</v>
      </c>
      <c r="I917" s="9">
        <v>-1.7668391000000001</v>
      </c>
      <c r="J917" s="9">
        <v>-1.7679098</v>
      </c>
      <c r="K917" s="9">
        <v>-2.0318133999999999</v>
      </c>
      <c r="L917" s="9">
        <v>-1.8292204000000001</v>
      </c>
      <c r="M917" s="9">
        <v>-1.8292204000000001</v>
      </c>
      <c r="N917" s="9">
        <v>39</v>
      </c>
      <c r="O917" s="9">
        <v>-0.50811677806987998</v>
      </c>
      <c r="P917">
        <v>0</v>
      </c>
      <c r="Q917" s="9">
        <v>56.524997999999997</v>
      </c>
      <c r="R917" s="9">
        <v>0</v>
      </c>
      <c r="S917" s="9">
        <v>8.9788915299557099E-4</v>
      </c>
      <c r="T917" s="9">
        <v>0</v>
      </c>
      <c r="U917" s="9">
        <v>287029795.92264098</v>
      </c>
      <c r="V917" s="9">
        <v>852.08577847450204</v>
      </c>
      <c r="W917" s="9">
        <v>0.50811677806987998</v>
      </c>
      <c r="X917" s="9">
        <v>0</v>
      </c>
      <c r="Y917" s="9">
        <v>0.50811677806987998</v>
      </c>
      <c r="Z917" s="9">
        <v>0</v>
      </c>
      <c r="AA917" s="9">
        <v>0</v>
      </c>
      <c r="AB917" s="9">
        <v>3.5920626999999998E-3</v>
      </c>
      <c r="AC917" s="9">
        <v>870.11425999999994</v>
      </c>
      <c r="AQ917" s="9" t="e">
        <f>K917-#REF!</f>
        <v>#REF!</v>
      </c>
    </row>
    <row r="918" spans="1:43" x14ac:dyDescent="0.3">
      <c r="A918">
        <v>2</v>
      </c>
      <c r="B918">
        <v>0</v>
      </c>
      <c r="C918">
        <v>0</v>
      </c>
      <c r="D918">
        <v>0</v>
      </c>
      <c r="E918" s="9">
        <v>0</v>
      </c>
      <c r="F918" s="9">
        <v>0</v>
      </c>
      <c r="G918" s="9">
        <v>0</v>
      </c>
      <c r="H918" s="9">
        <v>853.08577844924002</v>
      </c>
      <c r="I918" s="9">
        <v>-1.7669264</v>
      </c>
      <c r="J918" s="9">
        <v>-1.7682334</v>
      </c>
      <c r="K918" s="9">
        <v>-2.0151998999999998</v>
      </c>
      <c r="L918" s="9">
        <v>-1.8311748999999999</v>
      </c>
      <c r="M918" s="9">
        <v>-1.8311748999999999</v>
      </c>
      <c r="N918" s="9">
        <v>39</v>
      </c>
      <c r="O918" s="9">
        <v>-0.50865968486177204</v>
      </c>
      <c r="P918">
        <v>0</v>
      </c>
      <c r="Q918" s="9">
        <v>56.524997999999997</v>
      </c>
      <c r="R918" s="9">
        <v>0</v>
      </c>
      <c r="S918" s="9">
        <v>8.9884912510217695E-4</v>
      </c>
      <c r="T918" s="9">
        <v>0</v>
      </c>
      <c r="U918" s="9">
        <v>302709786.70119601</v>
      </c>
      <c r="V918" s="9">
        <v>853.08577844924002</v>
      </c>
      <c r="W918" s="9">
        <v>0.50865968486177204</v>
      </c>
      <c r="X918" s="9">
        <v>0</v>
      </c>
      <c r="Y918" s="9">
        <v>0.50865968486177204</v>
      </c>
      <c r="Z918" s="9">
        <v>0</v>
      </c>
      <c r="AA918" s="9">
        <v>0</v>
      </c>
      <c r="AB918" s="9">
        <v>3.5633437999999999E-3</v>
      </c>
      <c r="AC918" s="9">
        <v>877.44812000000002</v>
      </c>
      <c r="AQ918" s="9" t="e">
        <f>K918-#REF!</f>
        <v>#REF!</v>
      </c>
    </row>
    <row r="919" spans="1:43" x14ac:dyDescent="0.3">
      <c r="A919">
        <v>2</v>
      </c>
      <c r="B919">
        <v>0</v>
      </c>
      <c r="C919">
        <v>0</v>
      </c>
      <c r="D919">
        <v>0</v>
      </c>
      <c r="E919" s="9">
        <v>0</v>
      </c>
      <c r="F919" s="9">
        <v>0</v>
      </c>
      <c r="G919" s="9">
        <v>0</v>
      </c>
      <c r="H919" s="9">
        <v>854.08577842397699</v>
      </c>
      <c r="I919" s="9">
        <v>-1.7668971</v>
      </c>
      <c r="J919" s="9">
        <v>-1.7660009999999999</v>
      </c>
      <c r="K919" s="9">
        <v>-2.3547899999999999</v>
      </c>
      <c r="L919" s="9">
        <v>-1.8333333000000001</v>
      </c>
      <c r="M919" s="9">
        <v>-1.8333333000000001</v>
      </c>
      <c r="N919" s="9">
        <v>39</v>
      </c>
      <c r="O919" s="9">
        <v>-0.509259231547183</v>
      </c>
      <c r="P919">
        <v>0</v>
      </c>
      <c r="Q919" s="9">
        <v>56.524997999999997</v>
      </c>
      <c r="R919" s="9">
        <v>0</v>
      </c>
      <c r="S919" s="9">
        <v>8.9990794247073495E-4</v>
      </c>
      <c r="T919" s="9">
        <v>0</v>
      </c>
      <c r="U919" s="9">
        <v>221371398.97786099</v>
      </c>
      <c r="V919" s="9">
        <v>854.08577842397699</v>
      </c>
      <c r="W919" s="9">
        <v>0.509259231547183</v>
      </c>
      <c r="X919" s="9">
        <v>0</v>
      </c>
      <c r="Y919" s="9">
        <v>0.509259231547183</v>
      </c>
      <c r="Z919" s="9">
        <v>0</v>
      </c>
      <c r="AA919" s="9">
        <v>0</v>
      </c>
      <c r="AB919" s="9">
        <v>4.1585616000000001E-3</v>
      </c>
      <c r="AC919" s="9">
        <v>749.96112000000005</v>
      </c>
      <c r="AQ919" s="9" t="e">
        <f>K919-#REF!</f>
        <v>#REF!</v>
      </c>
    </row>
    <row r="920" spans="1:43" x14ac:dyDescent="0.3">
      <c r="A920">
        <v>2</v>
      </c>
      <c r="B920">
        <v>0</v>
      </c>
      <c r="C920">
        <v>0</v>
      </c>
      <c r="D920">
        <v>0</v>
      </c>
      <c r="E920" s="9">
        <v>0</v>
      </c>
      <c r="F920" s="9">
        <v>0</v>
      </c>
      <c r="G920" s="9">
        <v>0</v>
      </c>
      <c r="H920" s="9">
        <v>855.08577839871498</v>
      </c>
      <c r="I920" s="9">
        <v>-1.7670980999999999</v>
      </c>
      <c r="J920" s="9">
        <v>-1.7683551</v>
      </c>
      <c r="K920" s="9">
        <v>-2.4365249000000002</v>
      </c>
      <c r="L920" s="9">
        <v>-1.8356854</v>
      </c>
      <c r="M920" s="9">
        <v>-1.8356854</v>
      </c>
      <c r="N920" s="9">
        <v>39</v>
      </c>
      <c r="O920" s="9">
        <v>-0.50991261229181295</v>
      </c>
      <c r="P920">
        <v>0</v>
      </c>
      <c r="Q920" s="9">
        <v>56.524997999999997</v>
      </c>
      <c r="R920" s="9">
        <v>0</v>
      </c>
      <c r="S920" s="9">
        <v>9.0106332602757399E-4</v>
      </c>
      <c r="T920" s="9">
        <v>0</v>
      </c>
      <c r="U920" s="9">
        <v>309686374.13681901</v>
      </c>
      <c r="V920" s="9">
        <v>855.08577839871498</v>
      </c>
      <c r="W920" s="9">
        <v>0.50991261229181295</v>
      </c>
      <c r="X920" s="9">
        <v>0</v>
      </c>
      <c r="Y920" s="9">
        <v>0.50991261229181295</v>
      </c>
      <c r="Z920" s="9">
        <v>0</v>
      </c>
      <c r="AA920" s="9">
        <v>0</v>
      </c>
      <c r="AB920" s="9">
        <v>4.3086414000000003E-3</v>
      </c>
      <c r="AC920" s="9">
        <v>725.76935000000003</v>
      </c>
      <c r="AQ920" s="9" t="e">
        <f>K920-#REF!</f>
        <v>#REF!</v>
      </c>
    </row>
    <row r="921" spans="1:43" x14ac:dyDescent="0.3">
      <c r="A921">
        <v>2</v>
      </c>
      <c r="B921">
        <v>0</v>
      </c>
      <c r="C921">
        <v>0</v>
      </c>
      <c r="D921">
        <v>0</v>
      </c>
      <c r="E921" s="9">
        <v>0</v>
      </c>
      <c r="F921" s="9">
        <v>0</v>
      </c>
      <c r="G921" s="9">
        <v>0</v>
      </c>
      <c r="H921" s="9">
        <v>856.08577837345297</v>
      </c>
      <c r="I921" s="9">
        <v>-1.766923</v>
      </c>
      <c r="J921" s="9">
        <v>-1.7653768000000001</v>
      </c>
      <c r="K921" s="9">
        <v>-2.3777292000000001</v>
      </c>
      <c r="L921" s="9">
        <v>-1.8380053000000001</v>
      </c>
      <c r="M921" s="9">
        <v>-1.8380053000000001</v>
      </c>
      <c r="N921" s="9">
        <v>39</v>
      </c>
      <c r="O921" s="9">
        <v>-0.51055701505349704</v>
      </c>
      <c r="P921">
        <v>0</v>
      </c>
      <c r="Q921" s="9">
        <v>56.524997999999997</v>
      </c>
      <c r="R921" s="9">
        <v>0</v>
      </c>
      <c r="S921" s="9">
        <v>9.0220097994884096E-4</v>
      </c>
      <c r="T921" s="9">
        <v>0</v>
      </c>
      <c r="U921" s="9">
        <v>206380917.43002</v>
      </c>
      <c r="V921" s="9">
        <v>856.08577837345297</v>
      </c>
      <c r="W921" s="9">
        <v>0.51055701505349704</v>
      </c>
      <c r="X921" s="9">
        <v>0</v>
      </c>
      <c r="Y921" s="9">
        <v>0.51055701505349704</v>
      </c>
      <c r="Z921" s="9">
        <v>0</v>
      </c>
      <c r="AA921" s="9">
        <v>0</v>
      </c>
      <c r="AB921" s="9">
        <v>4.1975876999999998E-3</v>
      </c>
      <c r="AC921" s="9">
        <v>742.46338000000003</v>
      </c>
      <c r="AQ921" s="9" t="e">
        <f>K921-#REF!</f>
        <v>#REF!</v>
      </c>
    </row>
    <row r="922" spans="1:43" x14ac:dyDescent="0.3">
      <c r="A922">
        <v>2</v>
      </c>
      <c r="B922">
        <v>0</v>
      </c>
      <c r="C922">
        <v>0</v>
      </c>
      <c r="D922">
        <v>0</v>
      </c>
      <c r="E922" s="9">
        <v>0</v>
      </c>
      <c r="F922" s="9">
        <v>0</v>
      </c>
      <c r="G922" s="9">
        <v>0</v>
      </c>
      <c r="H922" s="9">
        <v>857.08577834819096</v>
      </c>
      <c r="I922" s="9">
        <v>-1.7670946000000001</v>
      </c>
      <c r="J922" s="9">
        <v>-1.7687314000000001</v>
      </c>
      <c r="K922" s="9">
        <v>-2.2991950999999999</v>
      </c>
      <c r="L922" s="9">
        <v>-1.8403106</v>
      </c>
      <c r="M922" s="9">
        <v>-1.8403106</v>
      </c>
      <c r="N922" s="9">
        <v>39</v>
      </c>
      <c r="O922" s="9">
        <v>-0.51119737056325498</v>
      </c>
      <c r="P922">
        <v>0</v>
      </c>
      <c r="Q922" s="9">
        <v>56.524997999999997</v>
      </c>
      <c r="R922" s="9">
        <v>0</v>
      </c>
      <c r="S922" s="9">
        <v>9.0333359161284105E-4</v>
      </c>
      <c r="T922" s="9">
        <v>0</v>
      </c>
      <c r="U922" s="9">
        <v>331507551.71425003</v>
      </c>
      <c r="V922" s="9">
        <v>857.08577834819096</v>
      </c>
      <c r="W922" s="9">
        <v>0.51119737056325498</v>
      </c>
      <c r="X922" s="9">
        <v>0</v>
      </c>
      <c r="Y922" s="9">
        <v>0.51119737056325498</v>
      </c>
      <c r="Z922" s="9">
        <v>0</v>
      </c>
      <c r="AA922" s="9">
        <v>0</v>
      </c>
      <c r="AB922" s="9">
        <v>4.0666582E-3</v>
      </c>
      <c r="AC922" s="9">
        <v>769.28283999999996</v>
      </c>
      <c r="AQ922" s="9" t="e">
        <f>K922-#REF!</f>
        <v>#REF!</v>
      </c>
    </row>
    <row r="923" spans="1:43" x14ac:dyDescent="0.3">
      <c r="A923">
        <v>2</v>
      </c>
      <c r="B923">
        <v>0</v>
      </c>
      <c r="C923">
        <v>0</v>
      </c>
      <c r="D923">
        <v>0</v>
      </c>
      <c r="E923" s="9">
        <v>0</v>
      </c>
      <c r="F923" s="9">
        <v>0</v>
      </c>
      <c r="G923" s="9">
        <v>0</v>
      </c>
      <c r="H923" s="9">
        <v>858.08577832292895</v>
      </c>
      <c r="I923" s="9">
        <v>-1.7669257</v>
      </c>
      <c r="J923" s="9">
        <v>-1.7654048</v>
      </c>
      <c r="K923" s="9">
        <v>-2.3617632</v>
      </c>
      <c r="L923" s="9">
        <v>-1.8426285</v>
      </c>
      <c r="M923" s="9">
        <v>-1.8426285</v>
      </c>
      <c r="N923" s="9">
        <v>39</v>
      </c>
      <c r="O923" s="9">
        <v>-0.51184124840900602</v>
      </c>
      <c r="P923">
        <v>0</v>
      </c>
      <c r="Q923" s="9">
        <v>56.524997999999997</v>
      </c>
      <c r="R923" s="9">
        <v>0</v>
      </c>
      <c r="S923" s="9">
        <v>9.0447026978296202E-4</v>
      </c>
      <c r="T923" s="9">
        <v>0</v>
      </c>
      <c r="U923" s="9">
        <v>207552913.51337501</v>
      </c>
      <c r="V923" s="9">
        <v>858.08577832292895</v>
      </c>
      <c r="W923" s="9">
        <v>0.51184124840900602</v>
      </c>
      <c r="X923" s="9">
        <v>0</v>
      </c>
      <c r="Y923" s="9">
        <v>0.51184124840900602</v>
      </c>
      <c r="Z923" s="9">
        <v>0</v>
      </c>
      <c r="AA923" s="9">
        <v>0</v>
      </c>
      <c r="AB923" s="9">
        <v>4.1694682999999996E-3</v>
      </c>
      <c r="AC923" s="9">
        <v>747.49437999999998</v>
      </c>
      <c r="AQ923" s="9" t="e">
        <f>K923-#REF!</f>
        <v>#REF!</v>
      </c>
    </row>
    <row r="924" spans="1:43" x14ac:dyDescent="0.3">
      <c r="A924">
        <v>2</v>
      </c>
      <c r="B924">
        <v>0</v>
      </c>
      <c r="C924">
        <v>0</v>
      </c>
      <c r="D924">
        <v>0</v>
      </c>
      <c r="E924" s="9">
        <v>0</v>
      </c>
      <c r="F924" s="9">
        <v>0</v>
      </c>
      <c r="G924" s="9">
        <v>0</v>
      </c>
      <c r="H924" s="9">
        <v>859.08577829766705</v>
      </c>
      <c r="I924" s="9">
        <v>-1.7668545</v>
      </c>
      <c r="J924" s="9">
        <v>-1.7665941000000001</v>
      </c>
      <c r="K924" s="9">
        <v>-2.2655485</v>
      </c>
      <c r="L924" s="9">
        <v>-1.8449414</v>
      </c>
      <c r="M924" s="9">
        <v>-1.8449414</v>
      </c>
      <c r="N924" s="9">
        <v>39</v>
      </c>
      <c r="O924" s="9">
        <v>-0.51248371757043698</v>
      </c>
      <c r="P924">
        <v>0</v>
      </c>
      <c r="Q924" s="9">
        <v>56.524997999999997</v>
      </c>
      <c r="R924" s="9">
        <v>0</v>
      </c>
      <c r="S924" s="9">
        <v>9.0560525672010804E-4</v>
      </c>
      <c r="T924" s="9">
        <v>0</v>
      </c>
      <c r="U924" s="9">
        <v>239956742.90419701</v>
      </c>
      <c r="V924" s="9">
        <v>859.08577829766705</v>
      </c>
      <c r="W924" s="9">
        <v>0.51248371757043698</v>
      </c>
      <c r="X924" s="9">
        <v>0</v>
      </c>
      <c r="Y924" s="9">
        <v>0.51248371757043698</v>
      </c>
      <c r="Z924" s="9">
        <v>0</v>
      </c>
      <c r="AA924" s="9">
        <v>0</v>
      </c>
      <c r="AB924" s="9">
        <v>4.0023042999999996E-3</v>
      </c>
      <c r="AC924" s="9">
        <v>779.76440000000002</v>
      </c>
      <c r="AQ924" s="9" t="e">
        <f>K924-#REF!</f>
        <v>#REF!</v>
      </c>
    </row>
    <row r="925" spans="1:43" x14ac:dyDescent="0.3">
      <c r="A925">
        <v>2</v>
      </c>
      <c r="B925">
        <v>0</v>
      </c>
      <c r="C925">
        <v>0</v>
      </c>
      <c r="D925">
        <v>0</v>
      </c>
      <c r="E925" s="9">
        <v>0</v>
      </c>
      <c r="F925" s="9">
        <v>0</v>
      </c>
      <c r="G925" s="9">
        <v>0</v>
      </c>
      <c r="H925" s="9">
        <v>860.08577827240504</v>
      </c>
      <c r="I925" s="9">
        <v>-1.7669573999999999</v>
      </c>
      <c r="J925" s="9">
        <v>-1.7681861999999999</v>
      </c>
      <c r="K925" s="9">
        <v>-2.3768145999999999</v>
      </c>
      <c r="L925" s="9">
        <v>-1.8471906</v>
      </c>
      <c r="M925" s="9">
        <v>-1.8471906</v>
      </c>
      <c r="N925" s="9">
        <v>39</v>
      </c>
      <c r="O925" s="9">
        <v>-0.51310852112850802</v>
      </c>
      <c r="P925">
        <v>0</v>
      </c>
      <c r="Q925" s="9">
        <v>56.524997999999997</v>
      </c>
      <c r="R925" s="9">
        <v>0</v>
      </c>
      <c r="S925" s="9">
        <v>9.0671000024848095E-4</v>
      </c>
      <c r="T925" s="9">
        <v>0</v>
      </c>
      <c r="U925" s="9">
        <v>302992872.308801</v>
      </c>
      <c r="V925" s="9">
        <v>860.08577827240504</v>
      </c>
      <c r="W925" s="9">
        <v>0.51310852112850802</v>
      </c>
      <c r="X925" s="9">
        <v>0</v>
      </c>
      <c r="Y925" s="9">
        <v>0.51310852112850802</v>
      </c>
      <c r="Z925" s="9">
        <v>0</v>
      </c>
      <c r="AA925" s="9">
        <v>0</v>
      </c>
      <c r="AB925" s="9">
        <v>4.2026509000000004E-3</v>
      </c>
      <c r="AC925" s="9">
        <v>743.93109000000004</v>
      </c>
      <c r="AQ925" s="9" t="e">
        <f>K925-#REF!</f>
        <v>#REF!</v>
      </c>
    </row>
    <row r="926" spans="1:43" x14ac:dyDescent="0.3">
      <c r="A926">
        <v>2</v>
      </c>
      <c r="B926">
        <v>0</v>
      </c>
      <c r="C926">
        <v>0</v>
      </c>
      <c r="D926">
        <v>0</v>
      </c>
      <c r="E926" s="9">
        <v>0</v>
      </c>
      <c r="F926" s="9">
        <v>0</v>
      </c>
      <c r="G926" s="9">
        <v>0</v>
      </c>
      <c r="H926" s="9">
        <v>861.08577824714303</v>
      </c>
      <c r="I926" s="9">
        <v>-1.7668884</v>
      </c>
      <c r="J926" s="9">
        <v>-1.7653403000000001</v>
      </c>
      <c r="K926" s="9">
        <v>-2.2611284</v>
      </c>
      <c r="L926" s="9">
        <v>-1.8494463999999999</v>
      </c>
      <c r="M926" s="9">
        <v>-1.8494463999999999</v>
      </c>
      <c r="N926" s="9">
        <v>39</v>
      </c>
      <c r="O926" s="9">
        <v>-0.51373511794295501</v>
      </c>
      <c r="P926">
        <v>0</v>
      </c>
      <c r="Q926" s="9">
        <v>56.524997999999997</v>
      </c>
      <c r="R926" s="9">
        <v>0</v>
      </c>
      <c r="S926" s="9">
        <v>9.0781618083128396E-4</v>
      </c>
      <c r="T926" s="9">
        <v>0</v>
      </c>
      <c r="U926" s="9">
        <v>206818474.85703999</v>
      </c>
      <c r="V926" s="9">
        <v>861.08577824714303</v>
      </c>
      <c r="W926" s="9">
        <v>0.51373511794295501</v>
      </c>
      <c r="X926" s="9">
        <v>0</v>
      </c>
      <c r="Y926" s="9">
        <v>0.51373511794295501</v>
      </c>
      <c r="Z926" s="9">
        <v>0</v>
      </c>
      <c r="AA926" s="9">
        <v>0</v>
      </c>
      <c r="AB926" s="9">
        <v>3.9916611000000001E-3</v>
      </c>
      <c r="AC926" s="9">
        <v>780.73419000000001</v>
      </c>
      <c r="AQ926" s="9" t="e">
        <f>K926-#REF!</f>
        <v>#REF!</v>
      </c>
    </row>
    <row r="927" spans="1:43" x14ac:dyDescent="0.3">
      <c r="A927">
        <v>2</v>
      </c>
      <c r="B927">
        <v>0</v>
      </c>
      <c r="C927">
        <v>0</v>
      </c>
      <c r="D927">
        <v>0</v>
      </c>
      <c r="E927" s="9">
        <v>0</v>
      </c>
      <c r="F927" s="9">
        <v>0</v>
      </c>
      <c r="G927" s="9">
        <v>0</v>
      </c>
      <c r="H927" s="9">
        <v>862.08577822187999</v>
      </c>
      <c r="I927" s="9">
        <v>-1.7670041000000001</v>
      </c>
      <c r="J927" s="9">
        <v>-1.7659259</v>
      </c>
      <c r="K927" s="9">
        <v>-2.3172948</v>
      </c>
      <c r="L927" s="9">
        <v>-1.8516549</v>
      </c>
      <c r="M927" s="9">
        <v>-1.8516549</v>
      </c>
      <c r="N927" s="9">
        <v>39</v>
      </c>
      <c r="O927" s="9">
        <v>-0.51434857163025205</v>
      </c>
      <c r="P927">
        <v>0</v>
      </c>
      <c r="Q927" s="9">
        <v>56.524997999999997</v>
      </c>
      <c r="R927" s="9">
        <v>0</v>
      </c>
      <c r="S927" s="9">
        <v>9.0889951322854399E-4</v>
      </c>
      <c r="T927" s="9">
        <v>0</v>
      </c>
      <c r="U927" s="9">
        <v>221574373.82611001</v>
      </c>
      <c r="V927" s="9">
        <v>862.08577822187999</v>
      </c>
      <c r="W927" s="9">
        <v>0.51434857163025205</v>
      </c>
      <c r="X927" s="9">
        <v>0</v>
      </c>
      <c r="Y927" s="9">
        <v>0.51434857163025205</v>
      </c>
      <c r="Z927" s="9">
        <v>0</v>
      </c>
      <c r="AA927" s="9">
        <v>0</v>
      </c>
      <c r="AB927" s="9">
        <v>4.0921708999999999E-3</v>
      </c>
      <c r="AC927" s="9">
        <v>762.06353999999999</v>
      </c>
      <c r="AQ927" s="9" t="e">
        <f>K927-#REF!</f>
        <v>#REF!</v>
      </c>
    </row>
    <row r="928" spans="1:43" x14ac:dyDescent="0.3">
      <c r="A928">
        <v>2</v>
      </c>
      <c r="B928">
        <v>0</v>
      </c>
      <c r="C928">
        <v>0</v>
      </c>
      <c r="D928">
        <v>0</v>
      </c>
      <c r="E928" s="9">
        <v>0</v>
      </c>
      <c r="F928" s="9">
        <v>0</v>
      </c>
      <c r="G928" s="9">
        <v>0</v>
      </c>
      <c r="H928" s="9">
        <v>863.08577819661798</v>
      </c>
      <c r="I928" s="9">
        <v>-1.7670988999999999</v>
      </c>
      <c r="J928" s="9">
        <v>-1.7666917</v>
      </c>
      <c r="K928" s="9">
        <v>-2.1518438</v>
      </c>
      <c r="L928" s="9">
        <v>-1.8538197000000001</v>
      </c>
      <c r="M928" s="9">
        <v>-1.8538197000000001</v>
      </c>
      <c r="N928" s="9">
        <v>39</v>
      </c>
      <c r="O928" s="9">
        <v>-0.51494992229349001</v>
      </c>
      <c r="P928">
        <v>0</v>
      </c>
      <c r="Q928" s="9">
        <v>56.524997999999997</v>
      </c>
      <c r="R928" s="9">
        <v>0</v>
      </c>
      <c r="S928" s="9">
        <v>9.0996190380086004E-4</v>
      </c>
      <c r="T928" s="9">
        <v>0</v>
      </c>
      <c r="U928" s="9">
        <v>244212552.779641</v>
      </c>
      <c r="V928" s="9">
        <v>863.08577819661798</v>
      </c>
      <c r="W928" s="9">
        <v>0.51494992229349001</v>
      </c>
      <c r="X928" s="9">
        <v>0</v>
      </c>
      <c r="Y928" s="9">
        <v>0.51494992229349001</v>
      </c>
      <c r="Z928" s="9">
        <v>0</v>
      </c>
      <c r="AA928" s="9">
        <v>0</v>
      </c>
      <c r="AB928" s="9">
        <v>3.8016445E-3</v>
      </c>
      <c r="AC928" s="9">
        <v>821.01300000000003</v>
      </c>
      <c r="AQ928" s="9" t="e">
        <f>K928-#REF!</f>
        <v>#REF!</v>
      </c>
    </row>
    <row r="929" spans="1:43" x14ac:dyDescent="0.3">
      <c r="A929">
        <v>2</v>
      </c>
      <c r="B929">
        <v>0</v>
      </c>
      <c r="C929">
        <v>0</v>
      </c>
      <c r="D929">
        <v>0</v>
      </c>
      <c r="E929" s="9">
        <v>0</v>
      </c>
      <c r="F929" s="9">
        <v>0</v>
      </c>
      <c r="G929" s="9">
        <v>0</v>
      </c>
      <c r="H929" s="9">
        <v>864.08577817135597</v>
      </c>
      <c r="I929" s="9">
        <v>-1.7668759999999999</v>
      </c>
      <c r="J929" s="9">
        <v>-1.7681036999999999</v>
      </c>
      <c r="K929" s="9">
        <v>-2.1788981000000001</v>
      </c>
      <c r="L929" s="9">
        <v>-1.8559897999999999</v>
      </c>
      <c r="M929" s="9">
        <v>-1.8559897999999999</v>
      </c>
      <c r="N929" s="9">
        <v>39</v>
      </c>
      <c r="O929" s="9">
        <v>-0.51555273483758501</v>
      </c>
      <c r="P929">
        <v>0</v>
      </c>
      <c r="Q929" s="9">
        <v>56.524997999999997</v>
      </c>
      <c r="R929" s="9">
        <v>0</v>
      </c>
      <c r="S929" s="9">
        <v>9.1102771962368097E-4</v>
      </c>
      <c r="T929" s="9">
        <v>0</v>
      </c>
      <c r="U929" s="9">
        <v>300371795.28812897</v>
      </c>
      <c r="V929" s="9">
        <v>864.08577817135597</v>
      </c>
      <c r="W929" s="9">
        <v>0.51555273483758501</v>
      </c>
      <c r="X929" s="9">
        <v>0</v>
      </c>
      <c r="Y929" s="9">
        <v>0.51555273483758501</v>
      </c>
      <c r="Z929" s="9">
        <v>0</v>
      </c>
      <c r="AA929" s="9">
        <v>0</v>
      </c>
      <c r="AB929" s="9">
        <v>3.8525178E-3</v>
      </c>
      <c r="AC929" s="9">
        <v>811.46691999999996</v>
      </c>
      <c r="AQ929" s="9" t="e">
        <f>K929-#REF!</f>
        <v>#REF!</v>
      </c>
    </row>
    <row r="930" spans="1:43" x14ac:dyDescent="0.3">
      <c r="A930">
        <v>2</v>
      </c>
      <c r="B930">
        <v>0</v>
      </c>
      <c r="C930">
        <v>0</v>
      </c>
      <c r="D930">
        <v>0</v>
      </c>
      <c r="E930" s="9">
        <v>0</v>
      </c>
      <c r="F930" s="9">
        <v>0</v>
      </c>
      <c r="G930" s="9">
        <v>0</v>
      </c>
      <c r="H930" s="9">
        <v>865.08577814609396</v>
      </c>
      <c r="I930" s="9">
        <v>-1.7669858000000001</v>
      </c>
      <c r="J930" s="9">
        <v>-1.7654356</v>
      </c>
      <c r="K930" s="9">
        <v>-2.0806258</v>
      </c>
      <c r="L930" s="9">
        <v>-1.8581764999999999</v>
      </c>
      <c r="M930" s="9">
        <v>-1.8581764999999999</v>
      </c>
      <c r="N930" s="9">
        <v>39</v>
      </c>
      <c r="O930" s="9">
        <v>-0.51616013580687803</v>
      </c>
      <c r="P930">
        <v>0</v>
      </c>
      <c r="Q930" s="9">
        <v>56.524997999999997</v>
      </c>
      <c r="R930" s="9">
        <v>0</v>
      </c>
      <c r="S930" s="9">
        <v>9.1210005303832297E-4</v>
      </c>
      <c r="T930" s="9">
        <v>0</v>
      </c>
      <c r="U930" s="9">
        <v>210031855.55801901</v>
      </c>
      <c r="V930" s="9">
        <v>865.08577814609396</v>
      </c>
      <c r="W930" s="9">
        <v>0.51616013580687803</v>
      </c>
      <c r="X930" s="9">
        <v>0</v>
      </c>
      <c r="Y930" s="9">
        <v>0.51616013580687803</v>
      </c>
      <c r="Z930" s="9">
        <v>0</v>
      </c>
      <c r="AA930" s="9">
        <v>0</v>
      </c>
      <c r="AB930" s="9">
        <v>3.6732106999999999E-3</v>
      </c>
      <c r="AC930" s="9">
        <v>848.51184000000001</v>
      </c>
      <c r="AQ930" s="9" t="e">
        <f>K930-#REF!</f>
        <v>#REF!</v>
      </c>
    </row>
    <row r="931" spans="1:43" x14ac:dyDescent="0.3">
      <c r="A931">
        <v>2</v>
      </c>
      <c r="B931">
        <v>0</v>
      </c>
      <c r="C931">
        <v>0</v>
      </c>
      <c r="D931">
        <v>0</v>
      </c>
      <c r="E931" s="9">
        <v>0</v>
      </c>
      <c r="F931" s="9">
        <v>0</v>
      </c>
      <c r="G931" s="9">
        <v>0</v>
      </c>
      <c r="H931" s="9">
        <v>866.08577812083195</v>
      </c>
      <c r="I931" s="9">
        <v>-1.7670802000000001</v>
      </c>
      <c r="J931" s="9">
        <v>-1.768602</v>
      </c>
      <c r="K931" s="9">
        <v>-2.2233284000000002</v>
      </c>
      <c r="L931" s="9">
        <v>-1.8603263000000001</v>
      </c>
      <c r="M931" s="9">
        <v>-1.8603263000000001</v>
      </c>
      <c r="N931" s="9">
        <v>39</v>
      </c>
      <c r="O931" s="9">
        <v>-0.516757314412295</v>
      </c>
      <c r="P931">
        <v>0</v>
      </c>
      <c r="Q931" s="9">
        <v>56.524997999999997</v>
      </c>
      <c r="R931" s="9">
        <v>0</v>
      </c>
      <c r="S931" s="9">
        <v>9.13156213194024E-4</v>
      </c>
      <c r="T931" s="9">
        <v>0</v>
      </c>
      <c r="U931" s="9">
        <v>327483019.96212202</v>
      </c>
      <c r="V931" s="9">
        <v>866.08577812083195</v>
      </c>
      <c r="W931" s="9">
        <v>0.516757314412295</v>
      </c>
      <c r="X931" s="9">
        <v>0</v>
      </c>
      <c r="Y931" s="9">
        <v>0.516757314412295</v>
      </c>
      <c r="Z931" s="9">
        <v>0</v>
      </c>
      <c r="AA931" s="9">
        <v>0</v>
      </c>
      <c r="AB931" s="9">
        <v>3.9321831000000002E-3</v>
      </c>
      <c r="AC931" s="9">
        <v>795.47497999999996</v>
      </c>
      <c r="AQ931" s="9" t="e">
        <f>K931-#REF!</f>
        <v>#REF!</v>
      </c>
    </row>
    <row r="932" spans="1:43" x14ac:dyDescent="0.3">
      <c r="A932">
        <v>2</v>
      </c>
      <c r="B932">
        <v>0</v>
      </c>
      <c r="C932">
        <v>0</v>
      </c>
      <c r="D932">
        <v>0</v>
      </c>
      <c r="E932" s="9">
        <v>0</v>
      </c>
      <c r="F932" s="9">
        <v>0</v>
      </c>
      <c r="G932" s="9">
        <v>0</v>
      </c>
      <c r="H932" s="9">
        <v>867.08577809557005</v>
      </c>
      <c r="I932" s="9">
        <v>-1.7670368999999999</v>
      </c>
      <c r="J932" s="9">
        <v>-1.7658073000000001</v>
      </c>
      <c r="K932" s="9">
        <v>-2.0813497999999999</v>
      </c>
      <c r="L932" s="9">
        <v>-1.8624628999999999</v>
      </c>
      <c r="M932" s="9">
        <v>-1.8624628999999999</v>
      </c>
      <c r="N932" s="9">
        <v>39</v>
      </c>
      <c r="O932" s="9">
        <v>-0.51735081347495304</v>
      </c>
      <c r="P932">
        <v>0</v>
      </c>
      <c r="Q932" s="9">
        <v>56.524997999999997</v>
      </c>
      <c r="R932" s="9">
        <v>0</v>
      </c>
      <c r="S932" s="9">
        <v>9.1420421397073301E-4</v>
      </c>
      <c r="T932" s="9">
        <v>0</v>
      </c>
      <c r="U932" s="9">
        <v>219748673.24642301</v>
      </c>
      <c r="V932" s="9">
        <v>867.08577809557005</v>
      </c>
      <c r="W932" s="9">
        <v>0.51735081347495304</v>
      </c>
      <c r="X932" s="9">
        <v>0</v>
      </c>
      <c r="Y932" s="9">
        <v>0.51735081347495304</v>
      </c>
      <c r="Z932" s="9">
        <v>0</v>
      </c>
      <c r="AA932" s="9">
        <v>0</v>
      </c>
      <c r="AB932" s="9">
        <v>3.6752627000000001E-3</v>
      </c>
      <c r="AC932" s="9">
        <v>848.39520000000005</v>
      </c>
      <c r="AQ932" s="9" t="e">
        <f>K932-#REF!</f>
        <v>#REF!</v>
      </c>
    </row>
    <row r="933" spans="1:43" x14ac:dyDescent="0.3">
      <c r="A933">
        <v>2</v>
      </c>
      <c r="B933">
        <v>0</v>
      </c>
      <c r="C933">
        <v>0</v>
      </c>
      <c r="D933">
        <v>0</v>
      </c>
      <c r="E933" s="9">
        <v>0</v>
      </c>
      <c r="F933" s="9">
        <v>0</v>
      </c>
      <c r="G933" s="9">
        <v>0</v>
      </c>
      <c r="H933" s="9">
        <v>868.08577807030804</v>
      </c>
      <c r="I933" s="9">
        <v>-1.7669876</v>
      </c>
      <c r="J933" s="9">
        <v>-1.7657651000000001</v>
      </c>
      <c r="K933" s="9">
        <v>-2.2285867000000001</v>
      </c>
      <c r="L933" s="9">
        <v>-1.8645787</v>
      </c>
      <c r="M933" s="9">
        <v>-1.8645787</v>
      </c>
      <c r="N933" s="9">
        <v>39</v>
      </c>
      <c r="O933" s="9">
        <v>-0.51793852786046901</v>
      </c>
      <c r="P933">
        <v>0</v>
      </c>
      <c r="Q933" s="9">
        <v>56.524997999999997</v>
      </c>
      <c r="R933" s="9">
        <v>0</v>
      </c>
      <c r="S933" s="9">
        <v>9.1524201574784598E-4</v>
      </c>
      <c r="T933" s="9">
        <v>0</v>
      </c>
      <c r="U933" s="9">
        <v>218908340.00849199</v>
      </c>
      <c r="V933" s="9">
        <v>868.08577807030804</v>
      </c>
      <c r="W933" s="9">
        <v>0.51793852786046901</v>
      </c>
      <c r="X933" s="9">
        <v>0</v>
      </c>
      <c r="Y933" s="9">
        <v>0.51793852786046901</v>
      </c>
      <c r="Z933" s="9">
        <v>0</v>
      </c>
      <c r="AA933" s="9">
        <v>0</v>
      </c>
      <c r="AB933" s="9">
        <v>3.9351606000000003E-3</v>
      </c>
      <c r="AC933" s="9">
        <v>792.32506999999998</v>
      </c>
      <c r="AQ933" s="9" t="e">
        <f>K933-#REF!</f>
        <v>#REF!</v>
      </c>
    </row>
    <row r="934" spans="1:43" x14ac:dyDescent="0.3">
      <c r="A934">
        <v>2</v>
      </c>
      <c r="B934">
        <v>0</v>
      </c>
      <c r="C934">
        <v>0</v>
      </c>
      <c r="D934">
        <v>0</v>
      </c>
      <c r="E934" s="9">
        <v>0</v>
      </c>
      <c r="F934" s="9">
        <v>0</v>
      </c>
      <c r="G934" s="9">
        <v>0</v>
      </c>
      <c r="H934" s="9">
        <v>869.08577804504603</v>
      </c>
      <c r="I934" s="9">
        <v>-1.7670783999999999</v>
      </c>
      <c r="J934" s="9">
        <v>-1.7678107000000001</v>
      </c>
      <c r="K934" s="9">
        <v>-2.0781488000000001</v>
      </c>
      <c r="L934" s="9">
        <v>-1.8666704999999999</v>
      </c>
      <c r="M934" s="9">
        <v>-1.8666704999999999</v>
      </c>
      <c r="N934" s="9">
        <v>39</v>
      </c>
      <c r="O934" s="9">
        <v>-0.51851959098574796</v>
      </c>
      <c r="P934">
        <v>0</v>
      </c>
      <c r="Q934" s="9">
        <v>56.524997999999997</v>
      </c>
      <c r="R934" s="9">
        <v>0</v>
      </c>
      <c r="S934" s="9">
        <v>9.1626919498881702E-4</v>
      </c>
      <c r="T934" s="9">
        <v>0</v>
      </c>
      <c r="U934" s="9">
        <v>288422893.6796</v>
      </c>
      <c r="V934" s="9">
        <v>869.08577804504603</v>
      </c>
      <c r="W934" s="9">
        <v>0.51851959098574796</v>
      </c>
      <c r="X934" s="9">
        <v>0</v>
      </c>
      <c r="Y934" s="9">
        <v>0.51851959098574796</v>
      </c>
      <c r="Z934" s="9">
        <v>0</v>
      </c>
      <c r="AA934" s="9">
        <v>0</v>
      </c>
      <c r="AB934" s="9">
        <v>3.6737737000000002E-3</v>
      </c>
      <c r="AC934" s="9">
        <v>850.66607999999997</v>
      </c>
      <c r="AQ934" s="9" t="e">
        <f>K934-#REF!</f>
        <v>#REF!</v>
      </c>
    </row>
    <row r="935" spans="1:43" x14ac:dyDescent="0.3">
      <c r="A935">
        <v>2</v>
      </c>
      <c r="B935">
        <v>0</v>
      </c>
      <c r="C935">
        <v>0</v>
      </c>
      <c r="D935">
        <v>0</v>
      </c>
      <c r="E935" s="9">
        <v>0</v>
      </c>
      <c r="F935" s="9">
        <v>0</v>
      </c>
      <c r="G935" s="9">
        <v>0</v>
      </c>
      <c r="H935" s="9">
        <v>870.08577801978299</v>
      </c>
      <c r="I935" s="9">
        <v>-1.7671368999999999</v>
      </c>
      <c r="J935" s="9">
        <v>-1.7665816999999999</v>
      </c>
      <c r="K935" s="9">
        <v>-2.0466742999999998</v>
      </c>
      <c r="L935" s="9">
        <v>-1.8687749</v>
      </c>
      <c r="M935" s="9">
        <v>-1.8687749</v>
      </c>
      <c r="N935" s="9">
        <v>39</v>
      </c>
      <c r="O935" s="9">
        <v>-0.51910413912196296</v>
      </c>
      <c r="P935">
        <v>0</v>
      </c>
      <c r="Q935" s="9">
        <v>56.524997999999997</v>
      </c>
      <c r="R935" s="9">
        <v>0</v>
      </c>
      <c r="S935" s="9">
        <v>9.1730186088880103E-4</v>
      </c>
      <c r="T935" s="9">
        <v>0</v>
      </c>
      <c r="U935" s="9">
        <v>242665285.10979399</v>
      </c>
      <c r="V935" s="9">
        <v>870.08577801978299</v>
      </c>
      <c r="W935" s="9">
        <v>0.51910413912196296</v>
      </c>
      <c r="X935" s="9">
        <v>0</v>
      </c>
      <c r="Y935" s="9">
        <v>0.51910413912196296</v>
      </c>
      <c r="Z935" s="9">
        <v>0</v>
      </c>
      <c r="AA935" s="9">
        <v>0</v>
      </c>
      <c r="AB935" s="9">
        <v>3.6156172999999999E-3</v>
      </c>
      <c r="AC935" s="9">
        <v>863.14746000000002</v>
      </c>
      <c r="AQ935" s="9" t="e">
        <f>K935-#REF!</f>
        <v>#REF!</v>
      </c>
    </row>
    <row r="936" spans="1:43" x14ac:dyDescent="0.3">
      <c r="A936">
        <v>2</v>
      </c>
      <c r="B936">
        <v>0</v>
      </c>
      <c r="C936">
        <v>0</v>
      </c>
      <c r="D936">
        <v>0</v>
      </c>
      <c r="E936" s="9">
        <v>0</v>
      </c>
      <c r="F936" s="9">
        <v>0</v>
      </c>
      <c r="G936" s="9">
        <v>0</v>
      </c>
      <c r="H936" s="9">
        <v>871.08577799452098</v>
      </c>
      <c r="I936" s="9">
        <v>-1.7668952</v>
      </c>
      <c r="J936" s="9">
        <v>-1.7677547</v>
      </c>
      <c r="K936" s="9">
        <v>-2.0825691000000002</v>
      </c>
      <c r="L936" s="9">
        <v>-1.8708534999999999</v>
      </c>
      <c r="M936" s="9">
        <v>-1.8708534999999999</v>
      </c>
      <c r="N936" s="9">
        <v>39</v>
      </c>
      <c r="O936" s="9">
        <v>-0.51968154973996294</v>
      </c>
      <c r="P936">
        <v>0</v>
      </c>
      <c r="Q936" s="9">
        <v>56.524997999999997</v>
      </c>
      <c r="R936" s="9">
        <v>0</v>
      </c>
      <c r="S936" s="9">
        <v>9.1832256851758799E-4</v>
      </c>
      <c r="T936" s="9">
        <v>0</v>
      </c>
      <c r="U936" s="9">
        <v>286588216.06916898</v>
      </c>
      <c r="V936" s="9">
        <v>871.08577799452098</v>
      </c>
      <c r="W936" s="9">
        <v>0.51968154973996294</v>
      </c>
      <c r="X936" s="9">
        <v>0</v>
      </c>
      <c r="Y936" s="9">
        <v>0.51968154973996294</v>
      </c>
      <c r="Z936" s="9">
        <v>0</v>
      </c>
      <c r="AA936" s="9">
        <v>0</v>
      </c>
      <c r="AB936" s="9">
        <v>3.6814713000000001E-3</v>
      </c>
      <c r="AC936" s="9">
        <v>848.83362</v>
      </c>
      <c r="AQ936" s="9" t="e">
        <f>K936-#REF!</f>
        <v>#REF!</v>
      </c>
    </row>
    <row r="937" spans="1:43" x14ac:dyDescent="0.3">
      <c r="A937">
        <v>2</v>
      </c>
      <c r="B937">
        <v>0</v>
      </c>
      <c r="C937">
        <v>0</v>
      </c>
      <c r="D937">
        <v>0</v>
      </c>
      <c r="E937" s="9">
        <v>0</v>
      </c>
      <c r="F937" s="9">
        <v>0</v>
      </c>
      <c r="G937" s="9">
        <v>0</v>
      </c>
      <c r="H937" s="9">
        <v>872.08577796925897</v>
      </c>
      <c r="I937" s="9">
        <v>-1.7670659</v>
      </c>
      <c r="J937" s="9">
        <v>-1.7660754000000001</v>
      </c>
      <c r="K937" s="9">
        <v>-2.0674796</v>
      </c>
      <c r="L937" s="9">
        <v>-1.8729180999999999</v>
      </c>
      <c r="M937" s="9">
        <v>-1.8729180999999999</v>
      </c>
      <c r="N937" s="9">
        <v>39</v>
      </c>
      <c r="O937" s="9">
        <v>-0.52025502116703903</v>
      </c>
      <c r="P937">
        <v>0</v>
      </c>
      <c r="Q937" s="9">
        <v>56.524997999999997</v>
      </c>
      <c r="R937" s="9">
        <v>0</v>
      </c>
      <c r="S937" s="9">
        <v>9.1933540572158401E-4</v>
      </c>
      <c r="T937" s="9">
        <v>0</v>
      </c>
      <c r="U937" s="9">
        <v>228200899.91528001</v>
      </c>
      <c r="V937" s="9">
        <v>872.08577796925897</v>
      </c>
      <c r="W937" s="9">
        <v>0.52025502116703903</v>
      </c>
      <c r="X937" s="9">
        <v>0</v>
      </c>
      <c r="Y937" s="9">
        <v>0.52025502116703903</v>
      </c>
      <c r="Z937" s="9">
        <v>0</v>
      </c>
      <c r="AA937" s="9">
        <v>0</v>
      </c>
      <c r="AB937" s="9">
        <v>3.6513248999999999E-3</v>
      </c>
      <c r="AC937" s="9">
        <v>854.21660999999995</v>
      </c>
      <c r="AQ937" s="9" t="e">
        <f>K937-#REF!</f>
        <v>#REF!</v>
      </c>
    </row>
    <row r="938" spans="1:43" x14ac:dyDescent="0.3">
      <c r="A938">
        <v>2</v>
      </c>
      <c r="B938">
        <v>0</v>
      </c>
      <c r="C938">
        <v>0</v>
      </c>
      <c r="D938">
        <v>0</v>
      </c>
      <c r="E938" s="9">
        <v>0</v>
      </c>
      <c r="F938" s="9">
        <v>0</v>
      </c>
      <c r="G938" s="9">
        <v>0</v>
      </c>
      <c r="H938" s="9">
        <v>873.08577794399696</v>
      </c>
      <c r="I938" s="9">
        <v>-1.7669746</v>
      </c>
      <c r="J938" s="9">
        <v>-1.7665724</v>
      </c>
      <c r="K938" s="9">
        <v>-2.1595027</v>
      </c>
      <c r="L938" s="9">
        <v>-1.8749658</v>
      </c>
      <c r="M938" s="9">
        <v>-1.8749658</v>
      </c>
      <c r="N938" s="9">
        <v>39</v>
      </c>
      <c r="O938" s="9">
        <v>-0.52082381364807095</v>
      </c>
      <c r="P938">
        <v>0</v>
      </c>
      <c r="Q938" s="9">
        <v>56.524997999999997</v>
      </c>
      <c r="R938" s="9">
        <v>0</v>
      </c>
      <c r="S938" s="9">
        <v>9.2034022126570103E-4</v>
      </c>
      <c r="T938" s="9">
        <v>0</v>
      </c>
      <c r="U938" s="9">
        <v>243175567.26497599</v>
      </c>
      <c r="V938" s="9">
        <v>873.08577794399696</v>
      </c>
      <c r="W938" s="9">
        <v>0.52082381364807095</v>
      </c>
      <c r="X938" s="9">
        <v>0</v>
      </c>
      <c r="Y938" s="9">
        <v>0.52082381364807095</v>
      </c>
      <c r="Z938" s="9">
        <v>0</v>
      </c>
      <c r="AA938" s="9">
        <v>0</v>
      </c>
      <c r="AB938" s="9">
        <v>3.8149178E-3</v>
      </c>
      <c r="AC938" s="9">
        <v>818.04589999999996</v>
      </c>
      <c r="AQ938" s="9" t="e">
        <f>K938-#REF!</f>
        <v>#REF!</v>
      </c>
    </row>
    <row r="939" spans="1:43" x14ac:dyDescent="0.3">
      <c r="A939">
        <v>2</v>
      </c>
      <c r="B939">
        <v>0</v>
      </c>
      <c r="C939">
        <v>0</v>
      </c>
      <c r="D939">
        <v>0</v>
      </c>
      <c r="E939" s="9">
        <v>0</v>
      </c>
      <c r="F939" s="9">
        <v>0</v>
      </c>
      <c r="G939" s="9">
        <v>0</v>
      </c>
      <c r="H939" s="9">
        <v>874.08577791873495</v>
      </c>
      <c r="I939" s="9">
        <v>-1.7671192</v>
      </c>
      <c r="J939" s="9">
        <v>-1.7676095999999999</v>
      </c>
      <c r="K939" s="9">
        <v>-2.0502943999999999</v>
      </c>
      <c r="L939" s="9">
        <v>-1.8770013000000001</v>
      </c>
      <c r="M939" s="9">
        <v>-1.8770013000000001</v>
      </c>
      <c r="N939" s="9">
        <v>39</v>
      </c>
      <c r="O939" s="9">
        <v>-0.52138925669760094</v>
      </c>
      <c r="P939">
        <v>0</v>
      </c>
      <c r="Q939" s="9">
        <v>56.524997999999997</v>
      </c>
      <c r="R939" s="9">
        <v>0</v>
      </c>
      <c r="S939" s="9">
        <v>9.2133965651354705E-4</v>
      </c>
      <c r="T939" s="9">
        <v>0</v>
      </c>
      <c r="U939" s="9">
        <v>281278865.33015102</v>
      </c>
      <c r="V939" s="9">
        <v>874.08577791873495</v>
      </c>
      <c r="W939" s="9">
        <v>0.52138925669760094</v>
      </c>
      <c r="X939" s="9">
        <v>0</v>
      </c>
      <c r="Y939" s="9">
        <v>0.52138925669760094</v>
      </c>
      <c r="Z939" s="9">
        <v>0</v>
      </c>
      <c r="AA939" s="9">
        <v>0</v>
      </c>
      <c r="AB939" s="9">
        <v>3.6241200000000002E-3</v>
      </c>
      <c r="AC939" s="9">
        <v>862.12476000000004</v>
      </c>
      <c r="AQ939" s="9" t="e">
        <f>K939-#REF!</f>
        <v>#REF!</v>
      </c>
    </row>
    <row r="940" spans="1:43" x14ac:dyDescent="0.3">
      <c r="A940">
        <v>2</v>
      </c>
      <c r="B940">
        <v>0</v>
      </c>
      <c r="C940">
        <v>0</v>
      </c>
      <c r="D940">
        <v>0</v>
      </c>
      <c r="E940" s="9">
        <v>0</v>
      </c>
      <c r="F940" s="9">
        <v>0</v>
      </c>
      <c r="G940" s="9">
        <v>0</v>
      </c>
      <c r="H940" s="9">
        <v>875.08577789347305</v>
      </c>
      <c r="I940" s="9">
        <v>-1.7670169</v>
      </c>
      <c r="J940" s="9">
        <v>-1.7680452</v>
      </c>
      <c r="K940" s="9">
        <v>-1.9912316999999999</v>
      </c>
      <c r="L940" s="9">
        <v>-1.8790305</v>
      </c>
      <c r="M940" s="9">
        <v>-1.8790305</v>
      </c>
      <c r="N940" s="9">
        <v>39</v>
      </c>
      <c r="O940" s="9">
        <v>-0.52195289796014599</v>
      </c>
      <c r="P940">
        <v>0</v>
      </c>
      <c r="Q940" s="9">
        <v>56.524997999999997</v>
      </c>
      <c r="R940" s="9">
        <v>0</v>
      </c>
      <c r="S940" s="9">
        <v>9.2233623508683504E-4</v>
      </c>
      <c r="T940" s="9">
        <v>0</v>
      </c>
      <c r="U940" s="9">
        <v>301247032.32982898</v>
      </c>
      <c r="V940" s="9">
        <v>875.08577789347305</v>
      </c>
      <c r="W940" s="9">
        <v>0.52195289796014599</v>
      </c>
      <c r="X940" s="9">
        <v>0</v>
      </c>
      <c r="Y940" s="9">
        <v>0.52195289796014599</v>
      </c>
      <c r="Z940" s="9">
        <v>0</v>
      </c>
      <c r="AA940" s="9">
        <v>0</v>
      </c>
      <c r="AB940" s="9">
        <v>3.5205877000000002E-3</v>
      </c>
      <c r="AC940" s="9">
        <v>887.91534000000001</v>
      </c>
      <c r="AQ940" s="9" t="e">
        <f>K940-#REF!</f>
        <v>#REF!</v>
      </c>
    </row>
    <row r="941" spans="1:43" x14ac:dyDescent="0.3">
      <c r="A941">
        <v>2</v>
      </c>
      <c r="B941">
        <v>0</v>
      </c>
      <c r="C941">
        <v>0</v>
      </c>
      <c r="D941">
        <v>0</v>
      </c>
      <c r="E941" s="9">
        <v>0</v>
      </c>
      <c r="F941" s="9">
        <v>0</v>
      </c>
      <c r="G941" s="9">
        <v>0</v>
      </c>
      <c r="H941" s="9">
        <v>876.08577786821104</v>
      </c>
      <c r="I941" s="9">
        <v>-1.7669539000000001</v>
      </c>
      <c r="J941" s="9">
        <v>-1.7680448</v>
      </c>
      <c r="K941" s="9">
        <v>-2.0193531999999998</v>
      </c>
      <c r="L941" s="9">
        <v>-1.8810506</v>
      </c>
      <c r="M941" s="9">
        <v>-1.8810506</v>
      </c>
      <c r="N941" s="9">
        <v>39</v>
      </c>
      <c r="O941" s="9">
        <v>-0.52251403605910796</v>
      </c>
      <c r="P941">
        <v>0</v>
      </c>
      <c r="Q941" s="9">
        <v>56.524997999999997</v>
      </c>
      <c r="R941" s="9">
        <v>0</v>
      </c>
      <c r="S941" s="9">
        <v>9.2332836392521804E-4</v>
      </c>
      <c r="T941" s="9">
        <v>0</v>
      </c>
      <c r="U941" s="9">
        <v>301553605.64893401</v>
      </c>
      <c r="V941" s="9">
        <v>876.08577786821104</v>
      </c>
      <c r="W941" s="9">
        <v>0.52251403605910796</v>
      </c>
      <c r="X941" s="9">
        <v>0</v>
      </c>
      <c r="Y941" s="9">
        <v>0.52251403605910796</v>
      </c>
      <c r="Z941" s="9">
        <v>0</v>
      </c>
      <c r="AA941" s="9">
        <v>0</v>
      </c>
      <c r="AB941" s="9">
        <v>3.5703067999999999E-3</v>
      </c>
      <c r="AC941" s="9">
        <v>875.55011000000002</v>
      </c>
      <c r="AQ941" s="9" t="e">
        <f>K941-#REF!</f>
        <v>#REF!</v>
      </c>
    </row>
    <row r="942" spans="1:43" x14ac:dyDescent="0.3">
      <c r="A942">
        <v>2</v>
      </c>
      <c r="B942">
        <v>0</v>
      </c>
      <c r="C942">
        <v>0</v>
      </c>
      <c r="D942">
        <v>0</v>
      </c>
      <c r="E942" s="9">
        <v>0</v>
      </c>
      <c r="F942" s="9">
        <v>0</v>
      </c>
      <c r="G942" s="9">
        <v>0</v>
      </c>
      <c r="H942" s="9">
        <v>877.08577784294903</v>
      </c>
      <c r="I942" s="9">
        <v>-1.7670789</v>
      </c>
      <c r="J942" s="9">
        <v>-1.7660868000000001</v>
      </c>
      <c r="K942" s="9">
        <v>-2.0180194</v>
      </c>
      <c r="L942" s="9">
        <v>-1.8830633000000001</v>
      </c>
      <c r="M942" s="9">
        <v>-1.8830633000000001</v>
      </c>
      <c r="N942" s="9">
        <v>39</v>
      </c>
      <c r="O942" s="9">
        <v>-0.52307315573579005</v>
      </c>
      <c r="P942">
        <v>0</v>
      </c>
      <c r="Q942" s="9">
        <v>56.524997999999997</v>
      </c>
      <c r="R942" s="9">
        <v>0</v>
      </c>
      <c r="S942" s="9">
        <v>9.2431576817282796E-4</v>
      </c>
      <c r="T942" s="9">
        <v>0</v>
      </c>
      <c r="U942" s="9">
        <v>229757394.28155899</v>
      </c>
      <c r="V942" s="9">
        <v>877.08577784294903</v>
      </c>
      <c r="W942" s="9">
        <v>0.52307315573579005</v>
      </c>
      <c r="X942" s="9">
        <v>0</v>
      </c>
      <c r="Y942" s="9">
        <v>0.52307315573579005</v>
      </c>
      <c r="Z942" s="9">
        <v>0</v>
      </c>
      <c r="AA942" s="9">
        <v>0</v>
      </c>
      <c r="AB942" s="9">
        <v>3.5639975999999999E-3</v>
      </c>
      <c r="AC942" s="9">
        <v>875.15845000000002</v>
      </c>
      <c r="AQ942" s="9" t="e">
        <f>K942-#REF!</f>
        <v>#REF!</v>
      </c>
    </row>
    <row r="943" spans="1:43" x14ac:dyDescent="0.3">
      <c r="A943">
        <v>2</v>
      </c>
      <c r="B943">
        <v>0</v>
      </c>
      <c r="C943">
        <v>0</v>
      </c>
      <c r="D943">
        <v>0</v>
      </c>
      <c r="E943" s="9">
        <v>0</v>
      </c>
      <c r="F943" s="9">
        <v>0</v>
      </c>
      <c r="G943" s="9">
        <v>0</v>
      </c>
      <c r="H943" s="9">
        <v>878.08577781768599</v>
      </c>
      <c r="I943" s="9">
        <v>-1.766921</v>
      </c>
      <c r="J943" s="9">
        <v>-1.7670319999999999</v>
      </c>
      <c r="K943" s="9">
        <v>-2.0052164000000001</v>
      </c>
      <c r="L943" s="9">
        <v>-1.8850906000000001</v>
      </c>
      <c r="M943" s="9">
        <v>-1.8850906000000001</v>
      </c>
      <c r="N943" s="9">
        <v>39</v>
      </c>
      <c r="O943" s="9">
        <v>-0.52363626745257696</v>
      </c>
      <c r="P943">
        <v>0</v>
      </c>
      <c r="Q943" s="9">
        <v>56.524997999999997</v>
      </c>
      <c r="R943" s="9">
        <v>0</v>
      </c>
      <c r="S943" s="9">
        <v>9.2531083945996101E-4</v>
      </c>
      <c r="T943" s="9">
        <v>0</v>
      </c>
      <c r="U943" s="9">
        <v>259988586.16106001</v>
      </c>
      <c r="V943" s="9">
        <v>878.08577781768599</v>
      </c>
      <c r="W943" s="9">
        <v>0.52363626745257696</v>
      </c>
      <c r="X943" s="9">
        <v>0</v>
      </c>
      <c r="Y943" s="9">
        <v>0.52363626745257696</v>
      </c>
      <c r="Z943" s="9">
        <v>0</v>
      </c>
      <c r="AA943" s="9">
        <v>0</v>
      </c>
      <c r="AB943" s="9">
        <v>3.5432814999999999E-3</v>
      </c>
      <c r="AC943" s="9">
        <v>881.21765000000005</v>
      </c>
      <c r="AQ943" s="9" t="e">
        <f>K943-#REF!</f>
        <v>#REF!</v>
      </c>
    </row>
    <row r="944" spans="1:43" x14ac:dyDescent="0.3">
      <c r="A944">
        <v>2</v>
      </c>
      <c r="B944">
        <v>0</v>
      </c>
      <c r="C944">
        <v>0</v>
      </c>
      <c r="D944">
        <v>0</v>
      </c>
      <c r="E944" s="9">
        <v>0</v>
      </c>
      <c r="F944" s="9">
        <v>0</v>
      </c>
      <c r="G944" s="9">
        <v>0</v>
      </c>
      <c r="H944" s="9">
        <v>879.08577779242398</v>
      </c>
      <c r="I944" s="9">
        <v>-1.7669372999999999</v>
      </c>
      <c r="J944" s="9">
        <v>-1.7661066999999999</v>
      </c>
      <c r="K944" s="9">
        <v>-2.0113892999999998</v>
      </c>
      <c r="L944" s="9">
        <v>-1.8870857000000001</v>
      </c>
      <c r="M944" s="9">
        <v>-1.8870857000000001</v>
      </c>
      <c r="N944" s="9">
        <v>39</v>
      </c>
      <c r="O944" s="9">
        <v>-0.52419047669048402</v>
      </c>
      <c r="P944">
        <v>0</v>
      </c>
      <c r="Q944" s="9">
        <v>56.524997999999997</v>
      </c>
      <c r="R944" s="9">
        <v>0</v>
      </c>
      <c r="S944" s="9">
        <v>9.2628959945556804E-4</v>
      </c>
      <c r="T944" s="9">
        <v>0</v>
      </c>
      <c r="U944" s="9">
        <v>230808811.46960101</v>
      </c>
      <c r="V944" s="9">
        <v>879.08577779242398</v>
      </c>
      <c r="W944" s="9">
        <v>0.52419047669048402</v>
      </c>
      <c r="X944" s="9">
        <v>0</v>
      </c>
      <c r="Y944" s="9">
        <v>0.52419047669048402</v>
      </c>
      <c r="Z944" s="9">
        <v>0</v>
      </c>
      <c r="AA944" s="9">
        <v>0</v>
      </c>
      <c r="AB944" s="9">
        <v>3.5523281E-3</v>
      </c>
      <c r="AC944" s="9">
        <v>878.05316000000005</v>
      </c>
      <c r="AQ944" s="9" t="e">
        <f>K944-#REF!</f>
        <v>#REF!</v>
      </c>
    </row>
    <row r="945" spans="1:43" x14ac:dyDescent="0.3">
      <c r="A945">
        <v>2</v>
      </c>
      <c r="B945">
        <v>0</v>
      </c>
      <c r="C945">
        <v>0</v>
      </c>
      <c r="D945">
        <v>0</v>
      </c>
      <c r="E945" s="9">
        <v>0</v>
      </c>
      <c r="F945" s="9">
        <v>0</v>
      </c>
      <c r="G945" s="9">
        <v>0</v>
      </c>
      <c r="H945" s="9">
        <v>880.08577776716197</v>
      </c>
      <c r="I945" s="9">
        <v>-1.7670007999999999</v>
      </c>
      <c r="J945" s="9">
        <v>-1.7681500000000001</v>
      </c>
      <c r="K945" s="9">
        <v>-1.9923369</v>
      </c>
      <c r="L945" s="9">
        <v>-1.8890992</v>
      </c>
      <c r="M945" s="9">
        <v>-1.8890992</v>
      </c>
      <c r="N945" s="9">
        <v>39</v>
      </c>
      <c r="O945" s="9">
        <v>-0.52474979385526299</v>
      </c>
      <c r="P945">
        <v>0</v>
      </c>
      <c r="Q945" s="9">
        <v>56.524997999999997</v>
      </c>
      <c r="R945" s="9">
        <v>0</v>
      </c>
      <c r="S945" s="9">
        <v>9.2727856704564896E-4</v>
      </c>
      <c r="T945" s="9">
        <v>0</v>
      </c>
      <c r="U945" s="9">
        <v>308036021.91539299</v>
      </c>
      <c r="V945" s="9">
        <v>880.08577776716197</v>
      </c>
      <c r="W945" s="9">
        <v>0.52474979385526299</v>
      </c>
      <c r="X945" s="9">
        <v>0</v>
      </c>
      <c r="Y945" s="9">
        <v>0.52474979385526299</v>
      </c>
      <c r="Z945" s="9">
        <v>0</v>
      </c>
      <c r="AA945" s="9">
        <v>0</v>
      </c>
      <c r="AB945" s="9">
        <v>3.5227505E-3</v>
      </c>
      <c r="AC945" s="9">
        <v>887.47540000000004</v>
      </c>
      <c r="AQ945" s="9" t="e">
        <f>K945-#REF!</f>
        <v>#REF!</v>
      </c>
    </row>
    <row r="946" spans="1:43" x14ac:dyDescent="0.3">
      <c r="A946">
        <v>2</v>
      </c>
      <c r="B946">
        <v>0</v>
      </c>
      <c r="C946">
        <v>0</v>
      </c>
      <c r="D946">
        <v>0</v>
      </c>
      <c r="E946" s="9">
        <v>0</v>
      </c>
      <c r="F946" s="9">
        <v>0</v>
      </c>
      <c r="G946" s="9">
        <v>0</v>
      </c>
      <c r="H946" s="9">
        <v>881.08577774189996</v>
      </c>
      <c r="I946" s="9">
        <v>-1.7668606</v>
      </c>
      <c r="J946" s="9">
        <v>-1.7681484000000001</v>
      </c>
      <c r="K946" s="9">
        <v>-1.9674163</v>
      </c>
      <c r="L946" s="9">
        <v>-1.8910631</v>
      </c>
      <c r="M946" s="9">
        <v>-1.8910631</v>
      </c>
      <c r="N946" s="9">
        <v>39</v>
      </c>
      <c r="O946" s="9">
        <v>-0.52529531029640297</v>
      </c>
      <c r="P946">
        <v>0</v>
      </c>
      <c r="Q946" s="9">
        <v>56.524997999999997</v>
      </c>
      <c r="R946" s="9">
        <v>0</v>
      </c>
      <c r="S946" s="9">
        <v>9.2824311845168795E-4</v>
      </c>
      <c r="T946" s="9">
        <v>0</v>
      </c>
      <c r="U946" s="9">
        <v>308278347.24111998</v>
      </c>
      <c r="V946" s="9">
        <v>881.08577774189996</v>
      </c>
      <c r="W946" s="9">
        <v>0.52529531029640297</v>
      </c>
      <c r="X946" s="9">
        <v>0</v>
      </c>
      <c r="Y946" s="9">
        <v>0.52529531029640297</v>
      </c>
      <c r="Z946" s="9">
        <v>0</v>
      </c>
      <c r="AA946" s="9">
        <v>0</v>
      </c>
      <c r="AB946" s="9">
        <v>3.4786840000000001E-3</v>
      </c>
      <c r="AC946" s="9">
        <v>898.71594000000005</v>
      </c>
      <c r="AQ946" s="9" t="e">
        <f>K946-#REF!</f>
        <v>#REF!</v>
      </c>
    </row>
    <row r="947" spans="1:43" x14ac:dyDescent="0.3">
      <c r="A947">
        <v>2</v>
      </c>
      <c r="B947">
        <v>0</v>
      </c>
      <c r="C947">
        <v>0</v>
      </c>
      <c r="D947">
        <v>0</v>
      </c>
      <c r="E947" s="9">
        <v>0</v>
      </c>
      <c r="F947" s="9">
        <v>0</v>
      </c>
      <c r="G947" s="9">
        <v>0</v>
      </c>
      <c r="H947" s="9">
        <v>882.08577771663795</v>
      </c>
      <c r="I947" s="9">
        <v>-1.7668489000000001</v>
      </c>
      <c r="J947" s="9">
        <v>-1.7672817999999999</v>
      </c>
      <c r="K947" s="9">
        <v>-2.0049877</v>
      </c>
      <c r="L947" s="9">
        <v>-1.8930316</v>
      </c>
      <c r="M947" s="9">
        <v>-1.8930316</v>
      </c>
      <c r="N947" s="9">
        <v>39</v>
      </c>
      <c r="O947" s="9">
        <v>-0.52584210491296302</v>
      </c>
      <c r="P947">
        <v>0</v>
      </c>
      <c r="Q947" s="9">
        <v>56.524997999999997</v>
      </c>
      <c r="R947" s="9">
        <v>0</v>
      </c>
      <c r="S947" s="9">
        <v>9.2920947941406797E-4</v>
      </c>
      <c r="T947" s="9">
        <v>0</v>
      </c>
      <c r="U947" s="9">
        <v>270397422.64056301</v>
      </c>
      <c r="V947" s="9">
        <v>882.08577771663795</v>
      </c>
      <c r="W947" s="9">
        <v>0.52584210491296302</v>
      </c>
      <c r="X947" s="9">
        <v>0</v>
      </c>
      <c r="Y947" s="9">
        <v>0.52584210491296302</v>
      </c>
      <c r="Z947" s="9">
        <v>0</v>
      </c>
      <c r="AA947" s="9">
        <v>0</v>
      </c>
      <c r="AB947" s="9">
        <v>3.5433782999999999E-3</v>
      </c>
      <c r="AC947" s="9">
        <v>881.44268999999997</v>
      </c>
      <c r="AQ947" s="9" t="e">
        <f>K947-#REF!</f>
        <v>#REF!</v>
      </c>
    </row>
    <row r="948" spans="1:43" x14ac:dyDescent="0.3">
      <c r="A948">
        <v>2</v>
      </c>
      <c r="B948">
        <v>0</v>
      </c>
      <c r="C948">
        <v>0</v>
      </c>
      <c r="D948">
        <v>0</v>
      </c>
      <c r="E948" s="9">
        <v>0</v>
      </c>
      <c r="F948" s="9">
        <v>0</v>
      </c>
      <c r="G948" s="9">
        <v>0</v>
      </c>
      <c r="H948" s="9">
        <v>883.08577769137605</v>
      </c>
      <c r="I948" s="9">
        <v>-1.7669694</v>
      </c>
      <c r="J948" s="9">
        <v>-1.7659761</v>
      </c>
      <c r="K948" s="9">
        <v>-1.9764853</v>
      </c>
      <c r="L948" s="9">
        <v>-1.8950155</v>
      </c>
      <c r="M948" s="9">
        <v>-1.8950155</v>
      </c>
      <c r="N948" s="9">
        <v>39</v>
      </c>
      <c r="O948" s="9">
        <v>-0.52639317285701903</v>
      </c>
      <c r="P948">
        <v>0</v>
      </c>
      <c r="Q948" s="9">
        <v>56.524997999999997</v>
      </c>
      <c r="R948" s="9">
        <v>0</v>
      </c>
      <c r="S948" s="9">
        <v>9.3018267007201295E-4</v>
      </c>
      <c r="T948" s="9">
        <v>0</v>
      </c>
      <c r="U948" s="9">
        <v>228133085.511195</v>
      </c>
      <c r="V948" s="9">
        <v>883.08577769137605</v>
      </c>
      <c r="W948" s="9">
        <v>0.52639317285701903</v>
      </c>
      <c r="X948" s="9">
        <v>0</v>
      </c>
      <c r="Y948" s="9">
        <v>0.52639317285701903</v>
      </c>
      <c r="Z948" s="9">
        <v>0</v>
      </c>
      <c r="AA948" s="9">
        <v>0</v>
      </c>
      <c r="AB948" s="9">
        <v>3.4904255999999999E-3</v>
      </c>
      <c r="AC948" s="9">
        <v>893.49315999999999</v>
      </c>
      <c r="AQ948" s="9" t="e">
        <f>K948-#REF!</f>
        <v>#REF!</v>
      </c>
    </row>
    <row r="949" spans="1:43" x14ac:dyDescent="0.3">
      <c r="A949">
        <v>2</v>
      </c>
      <c r="B949">
        <v>0</v>
      </c>
      <c r="C949">
        <v>0</v>
      </c>
      <c r="D949">
        <v>0</v>
      </c>
      <c r="E949" s="9">
        <v>0</v>
      </c>
      <c r="F949" s="9">
        <v>0</v>
      </c>
      <c r="G949" s="9">
        <v>0</v>
      </c>
      <c r="H949" s="9">
        <v>884.08577766611404</v>
      </c>
      <c r="I949" s="9">
        <v>-1.7671471999999999</v>
      </c>
      <c r="J949" s="9">
        <v>-1.7681967999999999</v>
      </c>
      <c r="K949" s="9">
        <v>-1.9274825</v>
      </c>
      <c r="L949" s="9">
        <v>-1.8969697999999999</v>
      </c>
      <c r="M949" s="9">
        <v>-1.8969697999999999</v>
      </c>
      <c r="N949" s="9">
        <v>39</v>
      </c>
      <c r="O949" s="9">
        <v>-0.52693603874964101</v>
      </c>
      <c r="P949">
        <v>0</v>
      </c>
      <c r="Q949" s="9">
        <v>56.524997999999997</v>
      </c>
      <c r="R949" s="9">
        <v>0</v>
      </c>
      <c r="S949" s="9">
        <v>9.3114256375848503E-4</v>
      </c>
      <c r="T949" s="9">
        <v>0</v>
      </c>
      <c r="U949" s="9">
        <v>311700531.46824402</v>
      </c>
      <c r="V949" s="9">
        <v>884.08577766611404</v>
      </c>
      <c r="W949" s="9">
        <v>0.52693603874964101</v>
      </c>
      <c r="X949" s="9">
        <v>0</v>
      </c>
      <c r="Y949" s="9">
        <v>0.52693603874964101</v>
      </c>
      <c r="Z949" s="9">
        <v>0</v>
      </c>
      <c r="AA949" s="9">
        <v>0</v>
      </c>
      <c r="AB949" s="9">
        <v>3.4081684000000002E-3</v>
      </c>
      <c r="AC949" s="9">
        <v>917.36077999999998</v>
      </c>
      <c r="AQ949" s="9" t="e">
        <f>K949-#REF!</f>
        <v>#REF!</v>
      </c>
    </row>
    <row r="950" spans="1:43" x14ac:dyDescent="0.3">
      <c r="A950">
        <v>2</v>
      </c>
      <c r="B950">
        <v>0</v>
      </c>
      <c r="C950">
        <v>0</v>
      </c>
      <c r="D950">
        <v>0</v>
      </c>
      <c r="E950" s="9">
        <v>0</v>
      </c>
      <c r="F950" s="9">
        <v>0</v>
      </c>
      <c r="G950" s="9">
        <v>0</v>
      </c>
      <c r="H950" s="9">
        <v>885.08577764085203</v>
      </c>
      <c r="I950" s="9">
        <v>-1.7670189999999999</v>
      </c>
      <c r="J950" s="9">
        <v>-1.7665404</v>
      </c>
      <c r="K950" s="9">
        <v>-1.9065627999999999</v>
      </c>
      <c r="L950" s="9">
        <v>-1.8989142000000001</v>
      </c>
      <c r="M950" s="9">
        <v>-1.8989142000000001</v>
      </c>
      <c r="N950" s="9">
        <v>39</v>
      </c>
      <c r="O950" s="9">
        <v>-0.52747617592039298</v>
      </c>
      <c r="P950">
        <v>0</v>
      </c>
      <c r="Q950" s="9">
        <v>56.524997999999997</v>
      </c>
      <c r="R950" s="9">
        <v>0</v>
      </c>
      <c r="S950" s="9">
        <v>9.32096703010892E-4</v>
      </c>
      <c r="T950" s="9">
        <v>0</v>
      </c>
      <c r="U950" s="9">
        <v>245265326.01793399</v>
      </c>
      <c r="V950" s="9">
        <v>885.08577764085203</v>
      </c>
      <c r="W950" s="9">
        <v>0.52747617592039298</v>
      </c>
      <c r="X950" s="9">
        <v>0</v>
      </c>
      <c r="Y950" s="9">
        <v>0.52747617592039298</v>
      </c>
      <c r="Z950" s="9">
        <v>0</v>
      </c>
      <c r="AA950" s="9">
        <v>0</v>
      </c>
      <c r="AB950" s="9">
        <v>3.3680202999999999E-3</v>
      </c>
      <c r="AC950" s="9">
        <v>926.55768</v>
      </c>
      <c r="AQ950" s="9" t="e">
        <f>K950-#REF!</f>
        <v>#REF!</v>
      </c>
    </row>
    <row r="951" spans="1:43" x14ac:dyDescent="0.3">
      <c r="A951">
        <v>2</v>
      </c>
      <c r="B951">
        <v>0</v>
      </c>
      <c r="C951">
        <v>0</v>
      </c>
      <c r="D951">
        <v>0</v>
      </c>
      <c r="E951" s="9">
        <v>0</v>
      </c>
      <c r="F951" s="9">
        <v>0</v>
      </c>
      <c r="G951" s="9">
        <v>0</v>
      </c>
      <c r="H951" s="9">
        <v>886.085777615589</v>
      </c>
      <c r="I951" s="9">
        <v>-1.7670463000000001</v>
      </c>
      <c r="J951" s="9">
        <v>-1.7676746999999999</v>
      </c>
      <c r="K951" s="9">
        <v>-1.9015331</v>
      </c>
      <c r="L951" s="9">
        <v>-1.9008607</v>
      </c>
      <c r="M951" s="9">
        <v>-1.9008607</v>
      </c>
      <c r="N951" s="9">
        <v>39</v>
      </c>
      <c r="O951" s="9">
        <v>-0.52801684967385398</v>
      </c>
      <c r="P951">
        <v>0</v>
      </c>
      <c r="Q951" s="9">
        <v>56.524997999999997</v>
      </c>
      <c r="R951" s="9">
        <v>0</v>
      </c>
      <c r="S951" s="9">
        <v>9.3305244998772197E-4</v>
      </c>
      <c r="T951" s="9">
        <v>0</v>
      </c>
      <c r="U951" s="9">
        <v>287660104.80430001</v>
      </c>
      <c r="V951" s="9">
        <v>886.085777615589</v>
      </c>
      <c r="W951" s="9">
        <v>0.52801684967385398</v>
      </c>
      <c r="X951" s="9">
        <v>0</v>
      </c>
      <c r="Y951" s="9">
        <v>0.52801684967385398</v>
      </c>
      <c r="Z951" s="9">
        <v>0</v>
      </c>
      <c r="AA951" s="9">
        <v>0</v>
      </c>
      <c r="AB951" s="9">
        <v>3.3612920000000001E-3</v>
      </c>
      <c r="AC951" s="9">
        <v>929.60497999999995</v>
      </c>
      <c r="AQ951" s="9" t="e">
        <f>K951-#REF!</f>
        <v>#REF!</v>
      </c>
    </row>
    <row r="952" spans="1:43" x14ac:dyDescent="0.3">
      <c r="A952">
        <v>2</v>
      </c>
      <c r="B952">
        <v>0</v>
      </c>
      <c r="C952">
        <v>0</v>
      </c>
      <c r="D952">
        <v>0</v>
      </c>
      <c r="E952" s="9">
        <v>0</v>
      </c>
      <c r="F952" s="9">
        <v>0</v>
      </c>
      <c r="G952" s="9">
        <v>0</v>
      </c>
      <c r="H952" s="9">
        <v>887.08577759032698</v>
      </c>
      <c r="I952" s="9">
        <v>-1.7670755</v>
      </c>
      <c r="J952" s="9">
        <v>-1.7671365000000001</v>
      </c>
      <c r="K952" s="9">
        <v>-1.8979511</v>
      </c>
      <c r="L952" s="9">
        <v>-1.9027877</v>
      </c>
      <c r="M952" s="9">
        <v>-1.9027877</v>
      </c>
      <c r="N952" s="9">
        <v>39</v>
      </c>
      <c r="O952" s="9">
        <v>-0.528552137392163</v>
      </c>
      <c r="P952">
        <v>0</v>
      </c>
      <c r="Q952" s="9">
        <v>56.524997999999997</v>
      </c>
      <c r="R952" s="9">
        <v>0</v>
      </c>
      <c r="S952" s="9">
        <v>9.3399836777912498E-4</v>
      </c>
      <c r="T952" s="9">
        <v>0</v>
      </c>
      <c r="U952" s="9">
        <v>266264201.333211</v>
      </c>
      <c r="V952" s="9">
        <v>887.08577759032698</v>
      </c>
      <c r="W952" s="9">
        <v>0.528552137392163</v>
      </c>
      <c r="X952" s="9">
        <v>0</v>
      </c>
      <c r="Y952" s="9">
        <v>0.528552137392163</v>
      </c>
      <c r="Z952" s="9">
        <v>0</v>
      </c>
      <c r="AA952" s="9">
        <v>0</v>
      </c>
      <c r="AB952" s="9">
        <v>3.3539387000000001E-3</v>
      </c>
      <c r="AC952" s="9">
        <v>931.07587000000001</v>
      </c>
      <c r="AQ952" s="9" t="e">
        <f>K952-#REF!</f>
        <v>#REF!</v>
      </c>
    </row>
    <row r="953" spans="1:43" x14ac:dyDescent="0.3">
      <c r="A953">
        <v>2</v>
      </c>
      <c r="B953">
        <v>0</v>
      </c>
      <c r="C953">
        <v>0</v>
      </c>
      <c r="D953">
        <v>0</v>
      </c>
      <c r="E953" s="9">
        <v>0</v>
      </c>
      <c r="F953" s="9">
        <v>0</v>
      </c>
      <c r="G953" s="9">
        <v>0</v>
      </c>
      <c r="H953" s="9">
        <v>888.08577756506497</v>
      </c>
      <c r="I953" s="9">
        <v>-1.7668832999999999</v>
      </c>
      <c r="J953" s="9">
        <v>-1.7672124</v>
      </c>
      <c r="K953" s="9">
        <v>-1.8591986</v>
      </c>
      <c r="L953" s="9">
        <v>-1.9047016999999999</v>
      </c>
      <c r="M953" s="9">
        <v>-1.9047016999999999</v>
      </c>
      <c r="N953" s="9">
        <v>39</v>
      </c>
      <c r="O953" s="9">
        <v>-0.52908381406119798</v>
      </c>
      <c r="P953">
        <v>0</v>
      </c>
      <c r="Q953" s="9">
        <v>56.524997999999997</v>
      </c>
      <c r="R953" s="9">
        <v>0</v>
      </c>
      <c r="S953" s="9">
        <v>9.3493794765500096E-4</v>
      </c>
      <c r="T953" s="9">
        <v>0</v>
      </c>
      <c r="U953" s="9">
        <v>269394641.293127</v>
      </c>
      <c r="V953" s="9">
        <v>888.08577756506497</v>
      </c>
      <c r="W953" s="9">
        <v>0.52908381406119798</v>
      </c>
      <c r="X953" s="9">
        <v>0</v>
      </c>
      <c r="Y953" s="9">
        <v>0.52908381406119798</v>
      </c>
      <c r="Z953" s="9">
        <v>0</v>
      </c>
      <c r="AA953" s="9">
        <v>0</v>
      </c>
      <c r="AB953" s="9">
        <v>3.2855987000000001E-3</v>
      </c>
      <c r="AC953" s="9">
        <v>950.52373999999998</v>
      </c>
      <c r="AQ953" s="9" t="e">
        <f>K953-#REF!</f>
        <v>#REF!</v>
      </c>
    </row>
    <row r="954" spans="1:43" x14ac:dyDescent="0.3">
      <c r="A954">
        <v>2</v>
      </c>
      <c r="B954">
        <v>0</v>
      </c>
      <c r="C954">
        <v>0</v>
      </c>
      <c r="D954">
        <v>0</v>
      </c>
      <c r="E954" s="9">
        <v>0</v>
      </c>
      <c r="F954" s="9">
        <v>0</v>
      </c>
      <c r="G954" s="9">
        <v>0</v>
      </c>
      <c r="H954" s="9">
        <v>889.08577753980296</v>
      </c>
      <c r="I954" s="9">
        <v>-1.7669220000000001</v>
      </c>
      <c r="J954" s="9">
        <v>-1.7677894000000001</v>
      </c>
      <c r="K954" s="9">
        <v>-1.8659431</v>
      </c>
      <c r="L954" s="9">
        <v>-1.9066006</v>
      </c>
      <c r="M954" s="9">
        <v>-1.9066006</v>
      </c>
      <c r="N954" s="9">
        <v>39</v>
      </c>
      <c r="O954" s="9">
        <v>-0.529611266502797</v>
      </c>
      <c r="P954">
        <v>0</v>
      </c>
      <c r="Q954" s="9">
        <v>56.524997999999997</v>
      </c>
      <c r="R954" s="9">
        <v>0</v>
      </c>
      <c r="S954" s="9">
        <v>9.3587039996204503E-4</v>
      </c>
      <c r="T954" s="9">
        <v>0</v>
      </c>
      <c r="U954" s="9">
        <v>293624466.77936101</v>
      </c>
      <c r="V954" s="9">
        <v>889.08577753980296</v>
      </c>
      <c r="W954" s="9">
        <v>0.529611266502797</v>
      </c>
      <c r="X954" s="9">
        <v>0</v>
      </c>
      <c r="Y954" s="9">
        <v>0.529611266502797</v>
      </c>
      <c r="Z954" s="9">
        <v>0</v>
      </c>
      <c r="AA954" s="9">
        <v>0</v>
      </c>
      <c r="AB954" s="9">
        <v>3.2985943999999999E-3</v>
      </c>
      <c r="AC954" s="9">
        <v>947.39728000000002</v>
      </c>
      <c r="AQ954" s="9" t="e">
        <f>K954-#REF!</f>
        <v>#REF!</v>
      </c>
    </row>
    <row r="955" spans="1:43" x14ac:dyDescent="0.3">
      <c r="A955">
        <v>2</v>
      </c>
      <c r="B955">
        <v>0</v>
      </c>
      <c r="C955">
        <v>0</v>
      </c>
      <c r="D955">
        <v>0</v>
      </c>
      <c r="E955" s="9">
        <v>0</v>
      </c>
      <c r="F955" s="9">
        <v>0</v>
      </c>
      <c r="G955" s="9">
        <v>0</v>
      </c>
      <c r="H955" s="9">
        <v>890.08577751454095</v>
      </c>
      <c r="I955" s="9">
        <v>-1.7670393</v>
      </c>
      <c r="J955" s="9">
        <v>-1.7665251</v>
      </c>
      <c r="K955" s="9">
        <v>-1.9059531999999999</v>
      </c>
      <c r="L955" s="9">
        <v>-1.9085197</v>
      </c>
      <c r="M955" s="9">
        <v>-1.9085197</v>
      </c>
      <c r="N955" s="9">
        <v>39</v>
      </c>
      <c r="O955" s="9">
        <v>-0.53014436260280295</v>
      </c>
      <c r="P955">
        <v>0</v>
      </c>
      <c r="Q955" s="9">
        <v>56.524997999999997</v>
      </c>
      <c r="R955" s="9">
        <v>0</v>
      </c>
      <c r="S955" s="9">
        <v>9.3681212978510798E-4</v>
      </c>
      <c r="T955" s="9">
        <v>0</v>
      </c>
      <c r="U955" s="9">
        <v>246021109.00691801</v>
      </c>
      <c r="V955" s="9">
        <v>890.08577751454095</v>
      </c>
      <c r="W955" s="9">
        <v>0.53014436260280295</v>
      </c>
      <c r="X955" s="9">
        <v>0</v>
      </c>
      <c r="Y955" s="9">
        <v>0.53014436260280295</v>
      </c>
      <c r="Z955" s="9">
        <v>0</v>
      </c>
      <c r="AA955" s="9">
        <v>0</v>
      </c>
      <c r="AB955" s="9">
        <v>3.3669141E-3</v>
      </c>
      <c r="AC955" s="9">
        <v>926.84607000000005</v>
      </c>
      <c r="AQ955" s="9" t="e">
        <f>K955-#REF!</f>
        <v>#REF!</v>
      </c>
    </row>
    <row r="956" spans="1:43" x14ac:dyDescent="0.3">
      <c r="A956">
        <v>2</v>
      </c>
      <c r="B956">
        <v>0</v>
      </c>
      <c r="C956">
        <v>0</v>
      </c>
      <c r="D956">
        <v>0</v>
      </c>
      <c r="E956" s="9">
        <v>0</v>
      </c>
      <c r="F956" s="9">
        <v>0</v>
      </c>
      <c r="G956" s="9">
        <v>0</v>
      </c>
      <c r="H956" s="9">
        <v>891.08577748927905</v>
      </c>
      <c r="I956" s="9">
        <v>-1.7670330000000001</v>
      </c>
      <c r="J956" s="9">
        <v>-1.7673562</v>
      </c>
      <c r="K956" s="9">
        <v>-1.956099</v>
      </c>
      <c r="L956" s="9">
        <v>-1.9104289999999999</v>
      </c>
      <c r="M956" s="9">
        <v>-1.9104289999999999</v>
      </c>
      <c r="N956" s="9">
        <v>39</v>
      </c>
      <c r="O956" s="9">
        <v>-0.53067470813873696</v>
      </c>
      <c r="P956">
        <v>0</v>
      </c>
      <c r="Q956" s="9">
        <v>56.524997999999997</v>
      </c>
      <c r="R956" s="9">
        <v>0</v>
      </c>
      <c r="S956" s="9">
        <v>9.3774944515029497E-4</v>
      </c>
      <c r="T956" s="9">
        <v>0</v>
      </c>
      <c r="U956" s="9">
        <v>275813017.47771198</v>
      </c>
      <c r="V956" s="9">
        <v>891.08577748927905</v>
      </c>
      <c r="W956" s="9">
        <v>0.53067470813873696</v>
      </c>
      <c r="X956" s="9">
        <v>0</v>
      </c>
      <c r="Y956" s="9">
        <v>0.53067470813873696</v>
      </c>
      <c r="Z956" s="9">
        <v>0</v>
      </c>
      <c r="AA956" s="9">
        <v>0</v>
      </c>
      <c r="AB956" s="9">
        <v>3.4571236000000001E-3</v>
      </c>
      <c r="AC956" s="9">
        <v>903.51056000000005</v>
      </c>
      <c r="AQ956" s="9" t="e">
        <f>K956-#REF!</f>
        <v>#REF!</v>
      </c>
    </row>
    <row r="957" spans="1:43" x14ac:dyDescent="0.3">
      <c r="A957">
        <v>2</v>
      </c>
      <c r="B957">
        <v>0</v>
      </c>
      <c r="C957">
        <v>0</v>
      </c>
      <c r="D957">
        <v>0</v>
      </c>
      <c r="E957" s="9">
        <v>0</v>
      </c>
      <c r="F957" s="9">
        <v>0</v>
      </c>
      <c r="G957" s="9">
        <v>0</v>
      </c>
      <c r="H957" s="9">
        <v>892.08577746401704</v>
      </c>
      <c r="I957" s="9">
        <v>-1.7670507</v>
      </c>
      <c r="J957" s="9">
        <v>-1.7676703</v>
      </c>
      <c r="K957" s="9">
        <v>-1.9210427000000001</v>
      </c>
      <c r="L957" s="9">
        <v>-1.9123787000000001</v>
      </c>
      <c r="M957" s="9">
        <v>-1.9123787000000001</v>
      </c>
      <c r="N957" s="9">
        <v>39</v>
      </c>
      <c r="O957" s="9">
        <v>-0.53121629881671995</v>
      </c>
      <c r="P957">
        <v>0</v>
      </c>
      <c r="Q957" s="9">
        <v>56.524997999999997</v>
      </c>
      <c r="R957" s="9">
        <v>0</v>
      </c>
      <c r="S957" s="9">
        <v>9.3870677016270399E-4</v>
      </c>
      <c r="T957" s="9">
        <v>0</v>
      </c>
      <c r="U957" s="9">
        <v>289210100.38658702</v>
      </c>
      <c r="V957" s="9">
        <v>892.08577746401704</v>
      </c>
      <c r="W957" s="9">
        <v>0.53121629881671995</v>
      </c>
      <c r="X957" s="9">
        <v>0</v>
      </c>
      <c r="Y957" s="9">
        <v>0.53121629881671995</v>
      </c>
      <c r="Z957" s="9">
        <v>0</v>
      </c>
      <c r="AA957" s="9">
        <v>0</v>
      </c>
      <c r="AB957" s="9">
        <v>3.3957700000000002E-3</v>
      </c>
      <c r="AC957" s="9">
        <v>920.16187000000002</v>
      </c>
      <c r="AQ957" s="9" t="e">
        <f>K957-#REF!</f>
        <v>#REF!</v>
      </c>
    </row>
    <row r="958" spans="1:43" x14ac:dyDescent="0.3">
      <c r="A958">
        <v>2</v>
      </c>
      <c r="B958">
        <v>0</v>
      </c>
      <c r="C958">
        <v>0</v>
      </c>
      <c r="D958">
        <v>0</v>
      </c>
      <c r="E958" s="9">
        <v>0</v>
      </c>
      <c r="F958" s="9">
        <v>0</v>
      </c>
      <c r="G958" s="9">
        <v>0</v>
      </c>
      <c r="H958" s="9">
        <v>893.08577743875503</v>
      </c>
      <c r="I958" s="9">
        <v>-1.7671047</v>
      </c>
      <c r="J958" s="9">
        <v>-1.7674192</v>
      </c>
      <c r="K958" s="9">
        <v>-1.9945469</v>
      </c>
      <c r="L958" s="9">
        <v>-1.9143195</v>
      </c>
      <c r="M958" s="9">
        <v>-1.9143195</v>
      </c>
      <c r="N958" s="9">
        <v>39</v>
      </c>
      <c r="O958" s="9">
        <v>-0.53175542899070805</v>
      </c>
      <c r="P958">
        <v>0</v>
      </c>
      <c r="Q958" s="9">
        <v>56.524997999999997</v>
      </c>
      <c r="R958" s="9">
        <v>0</v>
      </c>
      <c r="S958" s="9">
        <v>9.3965962830293499E-4</v>
      </c>
      <c r="T958" s="9">
        <v>0</v>
      </c>
      <c r="U958" s="9">
        <v>278914046.798603</v>
      </c>
      <c r="V958" s="9">
        <v>893.08577743875503</v>
      </c>
      <c r="W958" s="9">
        <v>0.53175542899070805</v>
      </c>
      <c r="X958" s="9">
        <v>0</v>
      </c>
      <c r="Y958" s="9">
        <v>0.53175542899070805</v>
      </c>
      <c r="Z958" s="9">
        <v>0</v>
      </c>
      <c r="AA958" s="9">
        <v>0</v>
      </c>
      <c r="AB958" s="9">
        <v>3.5252005000000002E-3</v>
      </c>
      <c r="AC958" s="9">
        <v>886.12567000000001</v>
      </c>
      <c r="AQ958" s="9" t="e">
        <f>K958-#REF!</f>
        <v>#REF!</v>
      </c>
    </row>
    <row r="959" spans="1:43" x14ac:dyDescent="0.3">
      <c r="A959">
        <v>2</v>
      </c>
      <c r="B959">
        <v>0</v>
      </c>
      <c r="C959">
        <v>0</v>
      </c>
      <c r="D959">
        <v>0</v>
      </c>
      <c r="E959" s="9">
        <v>0</v>
      </c>
      <c r="F959" s="9">
        <v>0</v>
      </c>
      <c r="G959" s="9">
        <v>0</v>
      </c>
      <c r="H959" s="9">
        <v>894.085777413492</v>
      </c>
      <c r="I959" s="9">
        <v>-1.7671163999999999</v>
      </c>
      <c r="J959" s="9">
        <v>-1.7671227</v>
      </c>
      <c r="K959" s="9">
        <v>-1.9217664999999999</v>
      </c>
      <c r="L959" s="9">
        <v>-1.9162979</v>
      </c>
      <c r="M959" s="9">
        <v>-1.9162979</v>
      </c>
      <c r="N959" s="9">
        <v>39</v>
      </c>
      <c r="O959" s="9">
        <v>-0.53230496729375198</v>
      </c>
      <c r="P959">
        <v>0</v>
      </c>
      <c r="Q959" s="9">
        <v>56.524997999999997</v>
      </c>
      <c r="R959" s="9">
        <v>0</v>
      </c>
      <c r="S959" s="9">
        <v>9.4063075913379697E-4</v>
      </c>
      <c r="T959" s="9">
        <v>0</v>
      </c>
      <c r="U959" s="9">
        <v>267641299.7484</v>
      </c>
      <c r="V959" s="9">
        <v>894.085777413492</v>
      </c>
      <c r="W959" s="9">
        <v>0.53230496729375198</v>
      </c>
      <c r="X959" s="9">
        <v>0</v>
      </c>
      <c r="Y959" s="9">
        <v>0.53230496729375198</v>
      </c>
      <c r="Z959" s="9">
        <v>0</v>
      </c>
      <c r="AA959" s="9">
        <v>0</v>
      </c>
      <c r="AB959" s="9">
        <v>3.3959972000000001E-3</v>
      </c>
      <c r="AC959" s="9">
        <v>919.53039999999999</v>
      </c>
      <c r="AQ959" s="9" t="e">
        <f>K959-#REF!</f>
        <v>#REF!</v>
      </c>
    </row>
    <row r="960" spans="1:43" x14ac:dyDescent="0.3">
      <c r="A960">
        <v>2</v>
      </c>
      <c r="B960">
        <v>0</v>
      </c>
      <c r="C960">
        <v>0</v>
      </c>
      <c r="D960">
        <v>0</v>
      </c>
      <c r="E960" s="9">
        <v>0</v>
      </c>
      <c r="F960" s="9">
        <v>0</v>
      </c>
      <c r="G960" s="9">
        <v>0</v>
      </c>
      <c r="H960" s="9">
        <v>895.08577738822999</v>
      </c>
      <c r="I960" s="9">
        <v>-1.7669581000000001</v>
      </c>
      <c r="J960" s="9">
        <v>-1.7669401</v>
      </c>
      <c r="K960" s="9">
        <v>-1.9221096</v>
      </c>
      <c r="L960" s="9">
        <v>-1.9182473</v>
      </c>
      <c r="M960" s="9">
        <v>-1.9182473</v>
      </c>
      <c r="N960" s="9">
        <v>39</v>
      </c>
      <c r="O960" s="9">
        <v>-0.53284647043547295</v>
      </c>
      <c r="P960">
        <v>0</v>
      </c>
      <c r="Q960" s="9">
        <v>56.524997999999997</v>
      </c>
      <c r="R960" s="9">
        <v>0</v>
      </c>
      <c r="S960" s="9">
        <v>9.4158757169208302E-4</v>
      </c>
      <c r="T960" s="9">
        <v>0</v>
      </c>
      <c r="U960" s="9">
        <v>261249871.62386501</v>
      </c>
      <c r="V960" s="9">
        <v>895.08577738822999</v>
      </c>
      <c r="W960" s="9">
        <v>0.53284647043547295</v>
      </c>
      <c r="X960" s="9">
        <v>0</v>
      </c>
      <c r="Y960" s="9">
        <v>0.53284647043547295</v>
      </c>
      <c r="Z960" s="9">
        <v>0</v>
      </c>
      <c r="AA960" s="9">
        <v>0</v>
      </c>
      <c r="AB960" s="9">
        <v>3.3962526E-3</v>
      </c>
      <c r="AC960" s="9">
        <v>919.27124000000003</v>
      </c>
      <c r="AQ960" s="9" t="e">
        <f>K960-#REF!</f>
        <v>#REF!</v>
      </c>
    </row>
    <row r="961" spans="1:43" x14ac:dyDescent="0.3">
      <c r="A961">
        <v>2</v>
      </c>
      <c r="B961">
        <v>0</v>
      </c>
      <c r="C961">
        <v>0</v>
      </c>
      <c r="D961">
        <v>0</v>
      </c>
      <c r="E961" s="9">
        <v>0</v>
      </c>
      <c r="F961" s="9">
        <v>0</v>
      </c>
      <c r="G961" s="9">
        <v>0</v>
      </c>
      <c r="H961" s="9">
        <v>896.08577736296797</v>
      </c>
      <c r="I961" s="9">
        <v>-1.7670125000000001</v>
      </c>
      <c r="J961" s="9">
        <v>-1.7671523</v>
      </c>
      <c r="K961" s="9">
        <v>-1.9039717</v>
      </c>
      <c r="L961" s="9">
        <v>-1.9201872</v>
      </c>
      <c r="M961" s="9">
        <v>-1.9201872</v>
      </c>
      <c r="N961" s="9">
        <v>39</v>
      </c>
      <c r="O961" s="9">
        <v>-0.53338534826205797</v>
      </c>
      <c r="P961">
        <v>0</v>
      </c>
      <c r="Q961" s="9">
        <v>56.524997999999997</v>
      </c>
      <c r="R961" s="9">
        <v>0</v>
      </c>
      <c r="S961" s="9">
        <v>9.42539817799448E-4</v>
      </c>
      <c r="T961" s="9">
        <v>0</v>
      </c>
      <c r="U961" s="9">
        <v>269296454.98127502</v>
      </c>
      <c r="V961" s="9">
        <v>896.08577736296797</v>
      </c>
      <c r="W961" s="9">
        <v>0.53338534826205797</v>
      </c>
      <c r="X961" s="9">
        <v>0</v>
      </c>
      <c r="Y961" s="9">
        <v>0.53338534826205797</v>
      </c>
      <c r="Z961" s="9">
        <v>0</v>
      </c>
      <c r="AA961" s="9">
        <v>0</v>
      </c>
      <c r="AB961" s="9">
        <v>3.3646078999999998E-3</v>
      </c>
      <c r="AC961" s="9">
        <v>928.14000999999996</v>
      </c>
      <c r="AQ961" s="9" t="e">
        <f>K961-#REF!</f>
        <v>#REF!</v>
      </c>
    </row>
    <row r="962" spans="1:43" x14ac:dyDescent="0.3">
      <c r="A962">
        <v>2</v>
      </c>
      <c r="B962">
        <v>0</v>
      </c>
      <c r="C962">
        <v>0</v>
      </c>
      <c r="D962">
        <v>0</v>
      </c>
      <c r="E962" s="9">
        <v>0</v>
      </c>
      <c r="F962" s="9">
        <v>0</v>
      </c>
      <c r="G962" s="9">
        <v>0</v>
      </c>
      <c r="H962" s="9">
        <v>897.08577733770596</v>
      </c>
      <c r="I962" s="9">
        <v>-1.7671224000000001</v>
      </c>
      <c r="J962" s="9">
        <v>-1.7665751000000001</v>
      </c>
      <c r="K962" s="9">
        <v>-1.9131168999999999</v>
      </c>
      <c r="L962" s="9">
        <v>-1.9221067000000001</v>
      </c>
      <c r="M962" s="9">
        <v>-1.9221067000000001</v>
      </c>
      <c r="N962" s="9">
        <v>39</v>
      </c>
      <c r="O962" s="9">
        <v>-0.53391853658541699</v>
      </c>
      <c r="P962">
        <v>0</v>
      </c>
      <c r="Q962" s="9">
        <v>56.524997999999997</v>
      </c>
      <c r="R962" s="9">
        <v>0</v>
      </c>
      <c r="S962" s="9">
        <v>9.4348174974349399E-4</v>
      </c>
      <c r="T962" s="9">
        <v>0</v>
      </c>
      <c r="U962" s="9">
        <v>249378246.511621</v>
      </c>
      <c r="V962" s="9">
        <v>897.08577733770596</v>
      </c>
      <c r="W962" s="9">
        <v>0.53391853658541699</v>
      </c>
      <c r="X962" s="9">
        <v>0</v>
      </c>
      <c r="Y962" s="9">
        <v>0.53391853658541699</v>
      </c>
      <c r="Z962" s="9">
        <v>0</v>
      </c>
      <c r="AA962" s="9">
        <v>0</v>
      </c>
      <c r="AB962" s="9">
        <v>3.3796645999999999E-3</v>
      </c>
      <c r="AC962" s="9">
        <v>923.40155000000004</v>
      </c>
      <c r="AQ962" s="9" t="e">
        <f>K962-#REF!</f>
        <v>#REF!</v>
      </c>
    </row>
    <row r="963" spans="1:43" x14ac:dyDescent="0.3">
      <c r="A963">
        <v>2</v>
      </c>
      <c r="B963">
        <v>0</v>
      </c>
      <c r="C963">
        <v>0</v>
      </c>
      <c r="D963">
        <v>0</v>
      </c>
      <c r="E963" s="9">
        <v>0</v>
      </c>
      <c r="F963" s="9">
        <v>0</v>
      </c>
      <c r="G963" s="9">
        <v>0</v>
      </c>
      <c r="H963" s="9">
        <v>898.08577731244395</v>
      </c>
      <c r="I963" s="9">
        <v>-1.7670486000000001</v>
      </c>
      <c r="J963" s="9">
        <v>-1.7664329999999999</v>
      </c>
      <c r="K963" s="9">
        <v>-1.9583853</v>
      </c>
      <c r="L963" s="9">
        <v>-1.9240314000000001</v>
      </c>
      <c r="M963" s="9">
        <v>-1.9240314000000001</v>
      </c>
      <c r="N963" s="9">
        <v>39</v>
      </c>
      <c r="O963" s="9">
        <v>-0.53445317585211904</v>
      </c>
      <c r="P963">
        <v>0</v>
      </c>
      <c r="Q963" s="9">
        <v>56.524997999999997</v>
      </c>
      <c r="R963" s="9">
        <v>0</v>
      </c>
      <c r="S963" s="9">
        <v>9.4442612112569395E-4</v>
      </c>
      <c r="T963" s="9">
        <v>0</v>
      </c>
      <c r="U963" s="9">
        <v>245109122.09456</v>
      </c>
      <c r="V963" s="9">
        <v>898.08577731244395</v>
      </c>
      <c r="W963" s="9">
        <v>0.53445317585211904</v>
      </c>
      <c r="X963" s="9">
        <v>0</v>
      </c>
      <c r="Y963" s="9">
        <v>0.53445317585211904</v>
      </c>
      <c r="Z963" s="9">
        <v>0</v>
      </c>
      <c r="AA963" s="9">
        <v>0</v>
      </c>
      <c r="AB963" s="9">
        <v>3.4593565E-3</v>
      </c>
      <c r="AC963" s="9">
        <v>901.98437999999999</v>
      </c>
      <c r="AQ963" s="9" t="e">
        <f>K963-#REF!</f>
        <v>#REF!</v>
      </c>
    </row>
    <row r="964" spans="1:43" x14ac:dyDescent="0.3">
      <c r="A964">
        <v>2</v>
      </c>
      <c r="B964">
        <v>0</v>
      </c>
      <c r="C964">
        <v>0</v>
      </c>
      <c r="D964">
        <v>0</v>
      </c>
      <c r="E964" s="9">
        <v>0</v>
      </c>
      <c r="F964" s="9">
        <v>0</v>
      </c>
      <c r="G964" s="9">
        <v>0</v>
      </c>
      <c r="H964" s="9">
        <v>899.08577728718205</v>
      </c>
      <c r="I964" s="9">
        <v>-1.7669969000000001</v>
      </c>
      <c r="J964" s="9">
        <v>-1.7672095000000001</v>
      </c>
      <c r="K964" s="9">
        <v>-1.9570898000000001</v>
      </c>
      <c r="L964" s="9">
        <v>-1.9259577999999999</v>
      </c>
      <c r="M964" s="9">
        <v>-1.9259577999999999</v>
      </c>
      <c r="N964" s="9">
        <v>39</v>
      </c>
      <c r="O964" s="9">
        <v>-0.53498828580890101</v>
      </c>
      <c r="P964">
        <v>0</v>
      </c>
      <c r="Q964" s="9">
        <v>56.524997999999997</v>
      </c>
      <c r="R964" s="9">
        <v>0</v>
      </c>
      <c r="S964" s="9">
        <v>9.4537178543889196E-4</v>
      </c>
      <c r="T964" s="9">
        <v>0</v>
      </c>
      <c r="U964" s="9">
        <v>272290849.28159499</v>
      </c>
      <c r="V964" s="9">
        <v>899.08577728718205</v>
      </c>
      <c r="W964" s="9">
        <v>0.53498828580890101</v>
      </c>
      <c r="X964" s="9">
        <v>0</v>
      </c>
      <c r="Y964" s="9">
        <v>0.53498828580890101</v>
      </c>
      <c r="Z964" s="9">
        <v>0</v>
      </c>
      <c r="AA964" s="9">
        <v>0</v>
      </c>
      <c r="AB964" s="9">
        <v>3.4585877000000002E-3</v>
      </c>
      <c r="AC964" s="9">
        <v>902.97826999999995</v>
      </c>
      <c r="AQ964" s="9" t="e">
        <f>K964-#REF!</f>
        <v>#REF!</v>
      </c>
    </row>
    <row r="965" spans="1:43" x14ac:dyDescent="0.3">
      <c r="A965">
        <v>2</v>
      </c>
      <c r="B965">
        <v>0</v>
      </c>
      <c r="C965">
        <v>0</v>
      </c>
      <c r="D965">
        <v>0</v>
      </c>
      <c r="E965" s="9">
        <v>0</v>
      </c>
      <c r="F965" s="9">
        <v>0</v>
      </c>
      <c r="G965" s="9">
        <v>0</v>
      </c>
      <c r="H965" s="9">
        <v>900.08577726192004</v>
      </c>
      <c r="I965" s="9">
        <v>-1.7668482000000001</v>
      </c>
      <c r="J965" s="9">
        <v>-1.7667562999999999</v>
      </c>
      <c r="K965" s="9">
        <v>-1.8763837999999999</v>
      </c>
      <c r="L965" s="9">
        <v>-1.9278504999999999</v>
      </c>
      <c r="M965" s="9">
        <v>-1.9278504999999999</v>
      </c>
      <c r="N965" s="9">
        <v>39</v>
      </c>
      <c r="O965" s="9">
        <v>-0.53551402943708504</v>
      </c>
      <c r="P965">
        <v>0</v>
      </c>
      <c r="Q965" s="9">
        <v>56.524997999999997</v>
      </c>
      <c r="R965" s="9">
        <v>0</v>
      </c>
      <c r="S965" s="9">
        <v>9.4630065063699097E-4</v>
      </c>
      <c r="T965" s="9">
        <v>0</v>
      </c>
      <c r="U965" s="9">
        <v>256145181.468788</v>
      </c>
      <c r="V965" s="9">
        <v>900.08577726192004</v>
      </c>
      <c r="W965" s="9">
        <v>0.53551402943708504</v>
      </c>
      <c r="X965" s="9">
        <v>0</v>
      </c>
      <c r="Y965" s="9">
        <v>0.53551402943708504</v>
      </c>
      <c r="Z965" s="9">
        <v>0</v>
      </c>
      <c r="AA965" s="9">
        <v>0</v>
      </c>
      <c r="AB965" s="9">
        <v>3.3151128000000001E-3</v>
      </c>
      <c r="AC965" s="9">
        <v>941.57512999999994</v>
      </c>
      <c r="AQ965" s="9" t="e">
        <f>K965-#REF!</f>
        <v>#REF!</v>
      </c>
    </row>
    <row r="966" spans="1:43" x14ac:dyDescent="0.3">
      <c r="A966">
        <v>2</v>
      </c>
      <c r="B966">
        <v>0</v>
      </c>
      <c r="C966">
        <v>0</v>
      </c>
      <c r="D966">
        <v>0</v>
      </c>
      <c r="E966" s="9">
        <v>0</v>
      </c>
      <c r="F966" s="9">
        <v>0</v>
      </c>
      <c r="G966" s="9">
        <v>0</v>
      </c>
      <c r="H966" s="9">
        <v>901.08577723665803</v>
      </c>
      <c r="I966" s="9">
        <v>-1.7671568</v>
      </c>
      <c r="J966" s="9">
        <v>-1.7665321</v>
      </c>
      <c r="K966" s="9">
        <v>-1.9317500999999999</v>
      </c>
      <c r="L966" s="9">
        <v>-1.9297373</v>
      </c>
      <c r="M966" s="9">
        <v>-1.9297373</v>
      </c>
      <c r="N966" s="9">
        <v>39</v>
      </c>
      <c r="O966" s="9">
        <v>-0.53603815390559595</v>
      </c>
      <c r="P966">
        <v>0</v>
      </c>
      <c r="Q966" s="9">
        <v>56.524997999999997</v>
      </c>
      <c r="R966" s="9">
        <v>0</v>
      </c>
      <c r="S966" s="9">
        <v>9.4722653162214595E-4</v>
      </c>
      <c r="T966" s="9">
        <v>0</v>
      </c>
      <c r="U966" s="9">
        <v>248978116.58747399</v>
      </c>
      <c r="V966" s="9">
        <v>901.08577723665803</v>
      </c>
      <c r="W966" s="9">
        <v>0.53603815390559595</v>
      </c>
      <c r="X966" s="9">
        <v>0</v>
      </c>
      <c r="Y966" s="9">
        <v>0.53603815390559595</v>
      </c>
      <c r="Z966" s="9">
        <v>0</v>
      </c>
      <c r="AA966" s="9">
        <v>0</v>
      </c>
      <c r="AB966" s="9">
        <v>3.4124984000000001E-3</v>
      </c>
      <c r="AC966" s="9">
        <v>914.47235000000001</v>
      </c>
      <c r="AQ966" s="9" t="e">
        <f>K966-#REF!</f>
        <v>#REF!</v>
      </c>
    </row>
    <row r="967" spans="1:43" x14ac:dyDescent="0.3">
      <c r="A967">
        <v>2</v>
      </c>
      <c r="B967">
        <v>0</v>
      </c>
      <c r="C967">
        <v>0</v>
      </c>
      <c r="D967">
        <v>0</v>
      </c>
      <c r="E967" s="9">
        <v>0</v>
      </c>
      <c r="F967" s="9">
        <v>0</v>
      </c>
      <c r="G967" s="9">
        <v>0</v>
      </c>
      <c r="H967" s="9">
        <v>902.085777211395</v>
      </c>
      <c r="I967" s="9">
        <v>-1.7671001</v>
      </c>
      <c r="J967" s="9">
        <v>-1.7664253000000001</v>
      </c>
      <c r="K967" s="9">
        <v>-2.8317481999999998</v>
      </c>
      <c r="L967" s="9">
        <v>-1.9319545</v>
      </c>
      <c r="M967" s="9">
        <v>-1.9319545</v>
      </c>
      <c r="N967" s="9">
        <v>39</v>
      </c>
      <c r="O967" s="9">
        <v>-0.53665402566679299</v>
      </c>
      <c r="P967">
        <v>0</v>
      </c>
      <c r="Q967" s="9">
        <v>56.524997999999997</v>
      </c>
      <c r="R967" s="9">
        <v>0</v>
      </c>
      <c r="S967" s="9">
        <v>9.4831444034249404E-4</v>
      </c>
      <c r="T967" s="9">
        <v>0</v>
      </c>
      <c r="U967" s="9">
        <v>245875759.11559701</v>
      </c>
      <c r="V967" s="9">
        <v>902.085777211395</v>
      </c>
      <c r="W967" s="9">
        <v>0.53665402566679299</v>
      </c>
      <c r="X967" s="9">
        <v>0</v>
      </c>
      <c r="Y967" s="9">
        <v>0.53665402566679299</v>
      </c>
      <c r="Z967" s="9">
        <v>0</v>
      </c>
      <c r="AA967" s="9">
        <v>0</v>
      </c>
      <c r="AB967" s="9">
        <v>5.0020715999999996E-3</v>
      </c>
      <c r="AC967" s="9">
        <v>623.79321000000004</v>
      </c>
      <c r="AQ967" s="9" t="e">
        <f>K967-#REF!</f>
        <v>#REF!</v>
      </c>
    </row>
    <row r="968" spans="1:43" x14ac:dyDescent="0.3">
      <c r="A968">
        <v>2</v>
      </c>
      <c r="B968">
        <v>0</v>
      </c>
      <c r="C968">
        <v>0</v>
      </c>
      <c r="D968">
        <v>0</v>
      </c>
      <c r="E968" s="9">
        <v>0</v>
      </c>
      <c r="F968" s="9">
        <v>0</v>
      </c>
      <c r="G968" s="9">
        <v>0</v>
      </c>
      <c r="H968" s="9">
        <v>903.08577718613299</v>
      </c>
      <c r="I968" s="9">
        <v>-1.7668705</v>
      </c>
      <c r="J968" s="9">
        <v>-1.7673249</v>
      </c>
      <c r="K968" s="9">
        <v>-2.7297796999999999</v>
      </c>
      <c r="L968" s="9">
        <v>-1.9347369999999999</v>
      </c>
      <c r="M968" s="9">
        <v>-1.9347369999999999</v>
      </c>
      <c r="N968" s="9">
        <v>39</v>
      </c>
      <c r="O968" s="9">
        <v>-0.53742692284486004</v>
      </c>
      <c r="P968">
        <v>0</v>
      </c>
      <c r="Q968" s="9">
        <v>56.524997999999997</v>
      </c>
      <c r="R968" s="9">
        <v>0</v>
      </c>
      <c r="S968" s="9">
        <v>9.4968041757223596E-4</v>
      </c>
      <c r="T968" s="9">
        <v>0</v>
      </c>
      <c r="U968" s="9">
        <v>278068560.87123299</v>
      </c>
      <c r="V968" s="9">
        <v>903.08577718613299</v>
      </c>
      <c r="W968" s="9">
        <v>0.53742692284486004</v>
      </c>
      <c r="X968" s="9">
        <v>0</v>
      </c>
      <c r="Y968" s="9">
        <v>0.53742692284486004</v>
      </c>
      <c r="Z968" s="9">
        <v>0</v>
      </c>
      <c r="AA968" s="9">
        <v>0</v>
      </c>
      <c r="AB968" s="9">
        <v>4.8244079E-3</v>
      </c>
      <c r="AC968" s="9">
        <v>647.42400999999995</v>
      </c>
      <c r="AQ968" s="9" t="e">
        <f>K968-#REF!</f>
        <v>#REF!</v>
      </c>
    </row>
    <row r="969" spans="1:43" x14ac:dyDescent="0.3">
      <c r="A969">
        <v>2</v>
      </c>
      <c r="B969">
        <v>0</v>
      </c>
      <c r="C969">
        <v>0</v>
      </c>
      <c r="D969">
        <v>0</v>
      </c>
      <c r="E969" s="9">
        <v>0</v>
      </c>
      <c r="F969" s="9">
        <v>0</v>
      </c>
      <c r="G969" s="9">
        <v>0</v>
      </c>
      <c r="H969" s="9">
        <v>904.08577716087098</v>
      </c>
      <c r="I969" s="9">
        <v>-1.7668991000000001</v>
      </c>
      <c r="J969" s="9">
        <v>-1.7680750000000001</v>
      </c>
      <c r="K969" s="9">
        <v>-2.7317990999999999</v>
      </c>
      <c r="L969" s="9">
        <v>-1.9374282</v>
      </c>
      <c r="M969" s="9">
        <v>-1.9374282</v>
      </c>
      <c r="N969" s="9">
        <v>39</v>
      </c>
      <c r="O969" s="9">
        <v>-0.53817449483892599</v>
      </c>
      <c r="P969">
        <v>0</v>
      </c>
      <c r="Q969" s="9">
        <v>56.524997999999997</v>
      </c>
      <c r="R969" s="9">
        <v>0</v>
      </c>
      <c r="S969" s="9">
        <v>9.5100218570239395E-4</v>
      </c>
      <c r="T969" s="9">
        <v>0</v>
      </c>
      <c r="U969" s="9">
        <v>312100578.83178502</v>
      </c>
      <c r="V969" s="9">
        <v>904.08577716087098</v>
      </c>
      <c r="W969" s="9">
        <v>0.53817449483892599</v>
      </c>
      <c r="X969" s="9">
        <v>0</v>
      </c>
      <c r="Y969" s="9">
        <v>0.53817449483892599</v>
      </c>
      <c r="Z969" s="9">
        <v>0</v>
      </c>
      <c r="AA969" s="9">
        <v>0</v>
      </c>
      <c r="AB969" s="9">
        <v>4.8300256000000001E-3</v>
      </c>
      <c r="AC969" s="9">
        <v>647.21996999999999</v>
      </c>
      <c r="AQ969" s="9" t="e">
        <f>K969-#REF!</f>
        <v>#REF!</v>
      </c>
    </row>
    <row r="970" spans="1:43" x14ac:dyDescent="0.3">
      <c r="A970">
        <v>2</v>
      </c>
      <c r="B970">
        <v>0</v>
      </c>
      <c r="C970">
        <v>0</v>
      </c>
      <c r="D970">
        <v>0</v>
      </c>
      <c r="E970" s="9">
        <v>0</v>
      </c>
      <c r="F970" s="9">
        <v>0</v>
      </c>
      <c r="G970" s="9">
        <v>0</v>
      </c>
      <c r="H970" s="9">
        <v>905.08577713560896</v>
      </c>
      <c r="I970" s="9">
        <v>-1.7669657000000001</v>
      </c>
      <c r="J970" s="9">
        <v>-1.7661092</v>
      </c>
      <c r="K970" s="9">
        <v>-2.6190853000000001</v>
      </c>
      <c r="L970" s="9">
        <v>-1.9401105999999999</v>
      </c>
      <c r="M970" s="9">
        <v>-1.9401105999999999</v>
      </c>
      <c r="N970" s="9">
        <v>39</v>
      </c>
      <c r="O970" s="9">
        <v>-0.53891961382481701</v>
      </c>
      <c r="P970">
        <v>0</v>
      </c>
      <c r="Q970" s="9">
        <v>56.524997999999997</v>
      </c>
      <c r="R970" s="9">
        <v>0</v>
      </c>
      <c r="S970" s="9">
        <v>9.5231809809950905E-4</v>
      </c>
      <c r="T970" s="9">
        <v>0</v>
      </c>
      <c r="U970" s="9">
        <v>237366947.406744</v>
      </c>
      <c r="V970" s="9">
        <v>905.08577713560896</v>
      </c>
      <c r="W970" s="9">
        <v>0.53891961382481701</v>
      </c>
      <c r="X970" s="9">
        <v>0</v>
      </c>
      <c r="Y970" s="9">
        <v>0.53891961382481701</v>
      </c>
      <c r="Z970" s="9">
        <v>0</v>
      </c>
      <c r="AA970" s="9">
        <v>0</v>
      </c>
      <c r="AB970" s="9">
        <v>4.6255905000000003E-3</v>
      </c>
      <c r="AC970" s="9">
        <v>674.32294000000002</v>
      </c>
      <c r="AQ970" s="9" t="e">
        <f>K970-#REF!</f>
        <v>#REF!</v>
      </c>
    </row>
    <row r="971" spans="1:43" x14ac:dyDescent="0.3">
      <c r="A971">
        <v>2</v>
      </c>
      <c r="B971">
        <v>0</v>
      </c>
      <c r="C971">
        <v>0</v>
      </c>
      <c r="D971">
        <v>0</v>
      </c>
      <c r="E971" s="9">
        <v>0</v>
      </c>
      <c r="F971" s="9">
        <v>0</v>
      </c>
      <c r="G971" s="9">
        <v>0</v>
      </c>
      <c r="H971" s="9">
        <v>906.08577711034695</v>
      </c>
      <c r="I971" s="9">
        <v>-1.7671553</v>
      </c>
      <c r="J971" s="9">
        <v>-1.7681842999999999</v>
      </c>
      <c r="K971" s="9">
        <v>-2.6109306999999999</v>
      </c>
      <c r="L971" s="9">
        <v>-1.9427517999999999</v>
      </c>
      <c r="M971" s="9">
        <v>-1.9427517999999999</v>
      </c>
      <c r="N971" s="9">
        <v>39</v>
      </c>
      <c r="O971" s="9">
        <v>-0.53965326977097905</v>
      </c>
      <c r="P971">
        <v>0</v>
      </c>
      <c r="Q971" s="9">
        <v>56.524997999999997</v>
      </c>
      <c r="R971" s="9">
        <v>0</v>
      </c>
      <c r="S971" s="9">
        <v>9.5361535648468704E-4</v>
      </c>
      <c r="T971" s="9">
        <v>0</v>
      </c>
      <c r="U971" s="9">
        <v>318567997.53107399</v>
      </c>
      <c r="V971" s="9">
        <v>906.08577711034695</v>
      </c>
      <c r="W971" s="9">
        <v>0.53965326977097905</v>
      </c>
      <c r="X971" s="9">
        <v>0</v>
      </c>
      <c r="Y971" s="9">
        <v>0.53965326977097905</v>
      </c>
      <c r="Z971" s="9">
        <v>0</v>
      </c>
      <c r="AA971" s="9">
        <v>0</v>
      </c>
      <c r="AB971" s="9">
        <v>4.6166065000000003E-3</v>
      </c>
      <c r="AC971" s="9">
        <v>677.22375</v>
      </c>
      <c r="AQ971" s="9" t="e">
        <f>K971-#REF!</f>
        <v>#REF!</v>
      </c>
    </row>
    <row r="972" spans="1:43" x14ac:dyDescent="0.3">
      <c r="A972">
        <v>2</v>
      </c>
      <c r="B972">
        <v>0</v>
      </c>
      <c r="C972">
        <v>0</v>
      </c>
      <c r="D972">
        <v>0</v>
      </c>
      <c r="E972" s="9">
        <v>0</v>
      </c>
      <c r="F972" s="9">
        <v>0</v>
      </c>
      <c r="G972" s="9">
        <v>0</v>
      </c>
      <c r="H972" s="9">
        <v>907.08577708508506</v>
      </c>
      <c r="I972" s="9">
        <v>-1.7669128000000001</v>
      </c>
      <c r="J972" s="9">
        <v>-1.7656651999999999</v>
      </c>
      <c r="K972" s="9">
        <v>-2.5387219999999999</v>
      </c>
      <c r="L972" s="9">
        <v>-1.9453498</v>
      </c>
      <c r="M972" s="9">
        <v>-1.9453498</v>
      </c>
      <c r="N972" s="9">
        <v>39</v>
      </c>
      <c r="O972" s="9">
        <v>-0.54037493634572298</v>
      </c>
      <c r="P972">
        <v>0</v>
      </c>
      <c r="Q972" s="9">
        <v>56.524997999999997</v>
      </c>
      <c r="R972" s="9">
        <v>0</v>
      </c>
      <c r="S972" s="9">
        <v>9.5488960136244595E-4</v>
      </c>
      <c r="T972" s="9">
        <v>0</v>
      </c>
      <c r="U972" s="9">
        <v>225743566.10971501</v>
      </c>
      <c r="V972" s="9">
        <v>907.08577708508506</v>
      </c>
      <c r="W972" s="9">
        <v>0.54037493634572298</v>
      </c>
      <c r="X972" s="9">
        <v>0</v>
      </c>
      <c r="Y972" s="9">
        <v>0.54037493634572298</v>
      </c>
      <c r="Z972" s="9">
        <v>0</v>
      </c>
      <c r="AA972" s="9">
        <v>0</v>
      </c>
      <c r="AB972" s="9">
        <v>4.4825333E-3</v>
      </c>
      <c r="AC972" s="9">
        <v>695.49370999999996</v>
      </c>
      <c r="AQ972" s="9" t="e">
        <f>K972-#REF!</f>
        <v>#REF!</v>
      </c>
    </row>
    <row r="973" spans="1:43" x14ac:dyDescent="0.3">
      <c r="A973">
        <v>2</v>
      </c>
      <c r="B973">
        <v>0</v>
      </c>
      <c r="C973">
        <v>0</v>
      </c>
      <c r="D973">
        <v>0</v>
      </c>
      <c r="E973" s="9">
        <v>0</v>
      </c>
      <c r="F973" s="9">
        <v>0</v>
      </c>
      <c r="G973" s="9">
        <v>0</v>
      </c>
      <c r="H973" s="9">
        <v>908.08577705982304</v>
      </c>
      <c r="I973" s="9">
        <v>-1.766937</v>
      </c>
      <c r="J973" s="9">
        <v>-1.7668010000000001</v>
      </c>
      <c r="K973" s="9">
        <v>-2.4527193999999999</v>
      </c>
      <c r="L973" s="9">
        <v>-1.9479154000000001</v>
      </c>
      <c r="M973" s="9">
        <v>-1.9479154000000001</v>
      </c>
      <c r="N973" s="9">
        <v>39</v>
      </c>
      <c r="O973" s="9">
        <v>-0.54108762407382305</v>
      </c>
      <c r="P973">
        <v>0</v>
      </c>
      <c r="Q973" s="9">
        <v>56.524997999999997</v>
      </c>
      <c r="R973" s="9">
        <v>0</v>
      </c>
      <c r="S973" s="9">
        <v>9.56148752500457E-4</v>
      </c>
      <c r="T973" s="9">
        <v>0</v>
      </c>
      <c r="U973" s="9">
        <v>260357532.53173101</v>
      </c>
      <c r="V973" s="9">
        <v>908.08577705982304</v>
      </c>
      <c r="W973" s="9">
        <v>0.54108762407382305</v>
      </c>
      <c r="X973" s="9">
        <v>0</v>
      </c>
      <c r="Y973" s="9">
        <v>0.54108762407382305</v>
      </c>
      <c r="Z973" s="9">
        <v>0</v>
      </c>
      <c r="AA973" s="9">
        <v>0</v>
      </c>
      <c r="AB973" s="9">
        <v>4.3334671999999998E-3</v>
      </c>
      <c r="AC973" s="9">
        <v>720.34369000000004</v>
      </c>
      <c r="AQ973" s="9" t="e">
        <f>K973-#REF!</f>
        <v>#REF!</v>
      </c>
    </row>
    <row r="974" spans="1:43" x14ac:dyDescent="0.3">
      <c r="A974">
        <v>2</v>
      </c>
      <c r="B974">
        <v>0</v>
      </c>
      <c r="C974">
        <v>0</v>
      </c>
      <c r="D974">
        <v>0</v>
      </c>
      <c r="E974" s="9">
        <v>0</v>
      </c>
      <c r="F974" s="9">
        <v>0</v>
      </c>
      <c r="G974" s="9">
        <v>0</v>
      </c>
      <c r="H974" s="9">
        <v>909.08577703456103</v>
      </c>
      <c r="I974" s="9">
        <v>-1.7669463000000001</v>
      </c>
      <c r="J974" s="9">
        <v>-1.7667816999999999</v>
      </c>
      <c r="K974" s="9">
        <v>-2.5836858999999999</v>
      </c>
      <c r="L974" s="9">
        <v>-1.9504855999999999</v>
      </c>
      <c r="M974" s="9">
        <v>-1.9504855999999999</v>
      </c>
      <c r="N974" s="9">
        <v>39</v>
      </c>
      <c r="O974" s="9">
        <v>-0.54180153935688002</v>
      </c>
      <c r="P974">
        <v>0</v>
      </c>
      <c r="Q974" s="9">
        <v>56.524997999999997</v>
      </c>
      <c r="R974" s="9">
        <v>0</v>
      </c>
      <c r="S974" s="9">
        <v>9.5741011305262196E-4</v>
      </c>
      <c r="T974" s="9">
        <v>0</v>
      </c>
      <c r="U974" s="9">
        <v>260029855.83747101</v>
      </c>
      <c r="V974" s="9">
        <v>909.08577703456103</v>
      </c>
      <c r="W974" s="9">
        <v>0.54180153935688002</v>
      </c>
      <c r="X974" s="9">
        <v>0</v>
      </c>
      <c r="Y974" s="9">
        <v>0.54180153935688002</v>
      </c>
      <c r="Z974" s="9">
        <v>0</v>
      </c>
      <c r="AA974" s="9">
        <v>0</v>
      </c>
      <c r="AB974" s="9">
        <v>4.5648086999999999E-3</v>
      </c>
      <c r="AC974" s="9">
        <v>683.82213999999999</v>
      </c>
      <c r="AQ974" s="9" t="e">
        <f>K974-#REF!</f>
        <v>#REF!</v>
      </c>
    </row>
    <row r="975" spans="1:43" x14ac:dyDescent="0.3">
      <c r="A975">
        <v>2</v>
      </c>
      <c r="B975">
        <v>0</v>
      </c>
      <c r="C975">
        <v>0</v>
      </c>
      <c r="D975">
        <v>0</v>
      </c>
      <c r="E975" s="9">
        <v>0</v>
      </c>
      <c r="F975" s="9">
        <v>0</v>
      </c>
      <c r="G975" s="9">
        <v>0</v>
      </c>
      <c r="H975" s="9">
        <v>910.085777009298</v>
      </c>
      <c r="I975" s="9">
        <v>-1.7669581000000001</v>
      </c>
      <c r="J975" s="9">
        <v>-1.7674818999999999</v>
      </c>
      <c r="K975" s="9">
        <v>-2.5929831999999999</v>
      </c>
      <c r="L975" s="9">
        <v>-1.9530411999999999</v>
      </c>
      <c r="M975" s="9">
        <v>-1.9530411999999999</v>
      </c>
      <c r="N975" s="9">
        <v>39</v>
      </c>
      <c r="O975" s="9">
        <v>-0.54251142881425196</v>
      </c>
      <c r="P975">
        <v>0</v>
      </c>
      <c r="Q975" s="9">
        <v>56.524997999999997</v>
      </c>
      <c r="R975" s="9">
        <v>0</v>
      </c>
      <c r="S975" s="9">
        <v>9.5866483312680802E-4</v>
      </c>
      <c r="T975" s="9">
        <v>0</v>
      </c>
      <c r="U975" s="9">
        <v>287179381.98099101</v>
      </c>
      <c r="V975" s="9">
        <v>910.085777009298</v>
      </c>
      <c r="W975" s="9">
        <v>0.54251142881425196</v>
      </c>
      <c r="X975" s="9">
        <v>0</v>
      </c>
      <c r="Y975" s="9">
        <v>0.54251142881425196</v>
      </c>
      <c r="Z975" s="9">
        <v>0</v>
      </c>
      <c r="AA975" s="9">
        <v>0</v>
      </c>
      <c r="AB975" s="9">
        <v>4.5830510000000003E-3</v>
      </c>
      <c r="AC975" s="9">
        <v>681.64031999999997</v>
      </c>
      <c r="AQ975" s="9" t="e">
        <f>K975-#REF!</f>
        <v>#REF!</v>
      </c>
    </row>
    <row r="976" spans="1:43" x14ac:dyDescent="0.3">
      <c r="A976">
        <v>2</v>
      </c>
      <c r="B976">
        <v>0</v>
      </c>
      <c r="C976">
        <v>0</v>
      </c>
      <c r="D976">
        <v>0</v>
      </c>
      <c r="E976" s="9">
        <v>0</v>
      </c>
      <c r="F976" s="9">
        <v>0</v>
      </c>
      <c r="G976" s="9">
        <v>0</v>
      </c>
      <c r="H976" s="9">
        <v>911.08577698403599</v>
      </c>
      <c r="I976" s="9">
        <v>-1.7668617</v>
      </c>
      <c r="J976" s="9">
        <v>-1.7681001000000001</v>
      </c>
      <c r="K976" s="9">
        <v>-2.5227179999999998</v>
      </c>
      <c r="L976" s="9">
        <v>-1.955578</v>
      </c>
      <c r="M976" s="9">
        <v>-1.955578</v>
      </c>
      <c r="N976" s="9">
        <v>39</v>
      </c>
      <c r="O976" s="9">
        <v>-0.54321609675600702</v>
      </c>
      <c r="P976">
        <v>0</v>
      </c>
      <c r="Q976" s="9">
        <v>56.524997999999997</v>
      </c>
      <c r="R976" s="9">
        <v>0</v>
      </c>
      <c r="S976" s="9">
        <v>9.5991074143457098E-4</v>
      </c>
      <c r="T976" s="9">
        <v>0</v>
      </c>
      <c r="U976" s="9">
        <v>316305975.78069901</v>
      </c>
      <c r="V976" s="9">
        <v>911.08577698403599</v>
      </c>
      <c r="W976" s="9">
        <v>0.54321609675600702</v>
      </c>
      <c r="X976" s="9">
        <v>0</v>
      </c>
      <c r="Y976" s="9">
        <v>0.54321609675600702</v>
      </c>
      <c r="Z976" s="9">
        <v>0</v>
      </c>
      <c r="AA976" s="9">
        <v>0</v>
      </c>
      <c r="AB976" s="9">
        <v>4.4604181000000003E-3</v>
      </c>
      <c r="AC976" s="9">
        <v>700.87108999999998</v>
      </c>
      <c r="AQ976" s="9" t="e">
        <f>K976-#REF!</f>
        <v>#REF!</v>
      </c>
    </row>
    <row r="977" spans="1:43" x14ac:dyDescent="0.3">
      <c r="A977">
        <v>2</v>
      </c>
      <c r="B977">
        <v>0</v>
      </c>
      <c r="C977">
        <v>0</v>
      </c>
      <c r="D977">
        <v>0</v>
      </c>
      <c r="E977" s="9">
        <v>0</v>
      </c>
      <c r="F977" s="9">
        <v>0</v>
      </c>
      <c r="G977" s="9">
        <v>0</v>
      </c>
      <c r="H977" s="9">
        <v>912.08577695877398</v>
      </c>
      <c r="I977" s="9">
        <v>-1.7670679</v>
      </c>
      <c r="J977" s="9">
        <v>-1.7684306999999999</v>
      </c>
      <c r="K977" s="9">
        <v>-2.4816028999999999</v>
      </c>
      <c r="L977" s="9">
        <v>-1.958129</v>
      </c>
      <c r="M977" s="9">
        <v>-1.958129</v>
      </c>
      <c r="N977" s="9">
        <v>39</v>
      </c>
      <c r="O977" s="9">
        <v>-0.54392474034791505</v>
      </c>
      <c r="P977">
        <v>0</v>
      </c>
      <c r="Q977" s="9">
        <v>56.524997999999997</v>
      </c>
      <c r="R977" s="9">
        <v>0</v>
      </c>
      <c r="S977" s="9">
        <v>9.6116390979200097E-4</v>
      </c>
      <c r="T977" s="9">
        <v>0</v>
      </c>
      <c r="U977" s="9">
        <v>334609434.544909</v>
      </c>
      <c r="V977" s="9">
        <v>912.08577695877398</v>
      </c>
      <c r="W977" s="9">
        <v>0.54392474034791505</v>
      </c>
      <c r="X977" s="9">
        <v>0</v>
      </c>
      <c r="Y977" s="9">
        <v>0.54392474034791505</v>
      </c>
      <c r="Z977" s="9">
        <v>0</v>
      </c>
      <c r="AA977" s="9">
        <v>0</v>
      </c>
      <c r="AB977" s="9">
        <v>4.3885427999999999E-3</v>
      </c>
      <c r="AC977" s="9">
        <v>712.61632999999995</v>
      </c>
      <c r="AQ977" s="9" t="e">
        <f>K977-#REF!</f>
        <v>#REF!</v>
      </c>
    </row>
    <row r="978" spans="1:43" x14ac:dyDescent="0.3">
      <c r="A978">
        <v>2</v>
      </c>
      <c r="B978">
        <v>0</v>
      </c>
      <c r="C978">
        <v>0</v>
      </c>
      <c r="D978">
        <v>0</v>
      </c>
      <c r="E978" s="9">
        <v>0</v>
      </c>
      <c r="F978" s="9">
        <v>0</v>
      </c>
      <c r="G978" s="9">
        <v>0</v>
      </c>
      <c r="H978" s="9">
        <v>913.08577693351197</v>
      </c>
      <c r="I978" s="9">
        <v>-1.7671148000000001</v>
      </c>
      <c r="J978" s="9">
        <v>-1.7660221</v>
      </c>
      <c r="K978" s="9">
        <v>-2.4867851999999999</v>
      </c>
      <c r="L978" s="9">
        <v>-1.9606254000000001</v>
      </c>
      <c r="M978" s="9">
        <v>-1.9606254000000001</v>
      </c>
      <c r="N978" s="9">
        <v>39</v>
      </c>
      <c r="O978" s="9">
        <v>-0.54461815827188198</v>
      </c>
      <c r="P978">
        <v>0</v>
      </c>
      <c r="Q978" s="9">
        <v>56.524997999999997</v>
      </c>
      <c r="R978" s="9">
        <v>0</v>
      </c>
      <c r="S978" s="9">
        <v>9.6238852922382601E-4</v>
      </c>
      <c r="T978" s="9">
        <v>0</v>
      </c>
      <c r="U978" s="9">
        <v>237346383.74960899</v>
      </c>
      <c r="V978" s="9">
        <v>913.08577693351197</v>
      </c>
      <c r="W978" s="9">
        <v>0.54461815827188198</v>
      </c>
      <c r="X978" s="9">
        <v>0</v>
      </c>
      <c r="Y978" s="9">
        <v>0.54461815827188198</v>
      </c>
      <c r="Z978" s="9">
        <v>0</v>
      </c>
      <c r="AA978" s="9">
        <v>0</v>
      </c>
      <c r="AB978" s="9">
        <v>4.3917176999999996E-3</v>
      </c>
      <c r="AC978" s="9">
        <v>710.16272000000004</v>
      </c>
      <c r="AQ978" s="9" t="e">
        <f>K978-#REF!</f>
        <v>#REF!</v>
      </c>
    </row>
    <row r="979" spans="1:43" x14ac:dyDescent="0.3">
      <c r="A979">
        <v>2</v>
      </c>
      <c r="B979">
        <v>0</v>
      </c>
      <c r="C979">
        <v>0</v>
      </c>
      <c r="D979">
        <v>0</v>
      </c>
      <c r="E979" s="9">
        <v>0</v>
      </c>
      <c r="F979" s="9">
        <v>0</v>
      </c>
      <c r="G979" s="9">
        <v>0</v>
      </c>
      <c r="H979" s="9">
        <v>914.08577690824995</v>
      </c>
      <c r="I979" s="9">
        <v>-1.7669587</v>
      </c>
      <c r="J979" s="9">
        <v>-1.7658157000000001</v>
      </c>
      <c r="K979" s="9">
        <v>-2.6002233000000001</v>
      </c>
      <c r="L979" s="9">
        <v>-1.9631311</v>
      </c>
      <c r="M979" s="9">
        <v>-1.9631311</v>
      </c>
      <c r="N979" s="9">
        <v>39</v>
      </c>
      <c r="O979" s="9">
        <v>-0.54531420250074003</v>
      </c>
      <c r="P979">
        <v>0</v>
      </c>
      <c r="Q979" s="9">
        <v>56.524997999999997</v>
      </c>
      <c r="R979" s="9">
        <v>0</v>
      </c>
      <c r="S979" s="9">
        <v>9.6361756643354498E-4</v>
      </c>
      <c r="T979" s="9">
        <v>0</v>
      </c>
      <c r="U979" s="9">
        <v>231857875.901793</v>
      </c>
      <c r="V979" s="9">
        <v>914.08577690824995</v>
      </c>
      <c r="W979" s="9">
        <v>0.54531420250074003</v>
      </c>
      <c r="X979" s="9">
        <v>0</v>
      </c>
      <c r="Y979" s="9">
        <v>0.54531420250074003</v>
      </c>
      <c r="Z979" s="9">
        <v>0</v>
      </c>
      <c r="AA979" s="9">
        <v>0</v>
      </c>
      <c r="AB979" s="9">
        <v>4.5915152999999997E-3</v>
      </c>
      <c r="AC979" s="9">
        <v>679.10155999999995</v>
      </c>
      <c r="AQ979" s="9" t="e">
        <f>K979-#REF!</f>
        <v>#REF!</v>
      </c>
    </row>
    <row r="980" spans="1:43" x14ac:dyDescent="0.3">
      <c r="A980">
        <v>2</v>
      </c>
      <c r="B980">
        <v>0</v>
      </c>
      <c r="C980">
        <v>0</v>
      </c>
      <c r="D980">
        <v>0</v>
      </c>
      <c r="E980" s="9">
        <v>0</v>
      </c>
      <c r="F980" s="9">
        <v>0</v>
      </c>
      <c r="G980" s="9">
        <v>0</v>
      </c>
      <c r="H980" s="9">
        <v>915.08577688298794</v>
      </c>
      <c r="I980" s="9">
        <v>-1.7668698</v>
      </c>
      <c r="J980" s="9">
        <v>-1.7681414</v>
      </c>
      <c r="K980" s="9">
        <v>-2.5246993999999998</v>
      </c>
      <c r="L980" s="9">
        <v>-1.9656545000000001</v>
      </c>
      <c r="M980" s="9">
        <v>-1.9656545000000001</v>
      </c>
      <c r="N980" s="9">
        <v>39</v>
      </c>
      <c r="O980" s="9">
        <v>-0.54601512029570998</v>
      </c>
      <c r="P980">
        <v>0</v>
      </c>
      <c r="Q980" s="9">
        <v>56.524997999999997</v>
      </c>
      <c r="R980" s="9">
        <v>0</v>
      </c>
      <c r="S980" s="9">
        <v>9.64856946240861E-4</v>
      </c>
      <c r="T980" s="9">
        <v>0</v>
      </c>
      <c r="U980" s="9">
        <v>320071131.90676397</v>
      </c>
      <c r="V980" s="9">
        <v>915.08577688298794</v>
      </c>
      <c r="W980" s="9">
        <v>0.54601512029570998</v>
      </c>
      <c r="X980" s="9">
        <v>0</v>
      </c>
      <c r="Y980" s="9">
        <v>0.54601512029570998</v>
      </c>
      <c r="Z980" s="9">
        <v>0</v>
      </c>
      <c r="AA980" s="9">
        <v>0</v>
      </c>
      <c r="AB980" s="9">
        <v>4.4640256000000001E-3</v>
      </c>
      <c r="AC980" s="9">
        <v>700.3374</v>
      </c>
      <c r="AQ980" s="9" t="e">
        <f>K980-#REF!</f>
        <v>#REF!</v>
      </c>
    </row>
    <row r="981" spans="1:43" x14ac:dyDescent="0.3">
      <c r="A981">
        <v>2</v>
      </c>
      <c r="B981">
        <v>0</v>
      </c>
      <c r="C981">
        <v>0</v>
      </c>
      <c r="D981">
        <v>0</v>
      </c>
      <c r="E981" s="9">
        <v>0</v>
      </c>
      <c r="F981" s="9">
        <v>0</v>
      </c>
      <c r="G981" s="9">
        <v>0</v>
      </c>
      <c r="H981" s="9">
        <v>916.08577685772605</v>
      </c>
      <c r="I981" s="9">
        <v>-1.7668767999999999</v>
      </c>
      <c r="J981" s="9">
        <v>-1.7662755000000001</v>
      </c>
      <c r="K981" s="9">
        <v>-2.5183358</v>
      </c>
      <c r="L981" s="9">
        <v>-1.9681436999999999</v>
      </c>
      <c r="M981" s="9">
        <v>-1.9681436999999999</v>
      </c>
      <c r="N981" s="9">
        <v>39</v>
      </c>
      <c r="O981" s="9">
        <v>-0.54670657388383803</v>
      </c>
      <c r="P981">
        <v>0</v>
      </c>
      <c r="Q981" s="9">
        <v>56.524997999999997</v>
      </c>
      <c r="R981" s="9">
        <v>0</v>
      </c>
      <c r="S981" s="9">
        <v>9.6607823214164802E-4</v>
      </c>
      <c r="T981" s="9">
        <v>0</v>
      </c>
      <c r="U981" s="9">
        <v>245797699.85565299</v>
      </c>
      <c r="V981" s="9">
        <v>916.08577685772605</v>
      </c>
      <c r="W981" s="9">
        <v>0.54670657388383803</v>
      </c>
      <c r="X981" s="9">
        <v>0</v>
      </c>
      <c r="Y981" s="9">
        <v>0.54670657388383803</v>
      </c>
      <c r="Z981" s="9">
        <v>0</v>
      </c>
      <c r="AA981" s="9">
        <v>0</v>
      </c>
      <c r="AB981" s="9">
        <v>4.4480748000000001E-3</v>
      </c>
      <c r="AC981" s="9">
        <v>701.36614999999995</v>
      </c>
      <c r="AQ981" s="9" t="e">
        <f>K981-#REF!</f>
        <v>#REF!</v>
      </c>
    </row>
    <row r="982" spans="1:43" x14ac:dyDescent="0.3">
      <c r="A982">
        <v>2</v>
      </c>
      <c r="B982">
        <v>0</v>
      </c>
      <c r="C982">
        <v>0</v>
      </c>
      <c r="D982">
        <v>0</v>
      </c>
      <c r="E982" s="9">
        <v>0</v>
      </c>
      <c r="F982" s="9">
        <v>0</v>
      </c>
      <c r="G982" s="9">
        <v>0</v>
      </c>
      <c r="H982" s="9">
        <v>917.08577683246403</v>
      </c>
      <c r="I982" s="9">
        <v>-1.7670679</v>
      </c>
      <c r="J982" s="9">
        <v>-1.7660427999999999</v>
      </c>
      <c r="K982" s="9">
        <v>-2.5110581000000001</v>
      </c>
      <c r="L982" s="9">
        <v>-1.9706501000000001</v>
      </c>
      <c r="M982" s="9">
        <v>-1.9706501000000001</v>
      </c>
      <c r="N982" s="9">
        <v>39</v>
      </c>
      <c r="O982" s="9">
        <v>-0.54740281161661897</v>
      </c>
      <c r="P982">
        <v>0</v>
      </c>
      <c r="Q982" s="9">
        <v>56.524997999999997</v>
      </c>
      <c r="R982" s="9">
        <v>0</v>
      </c>
      <c r="S982" s="9">
        <v>9.6730777829355399E-4</v>
      </c>
      <c r="T982" s="9">
        <v>0</v>
      </c>
      <c r="U982" s="9">
        <v>239160477.67102301</v>
      </c>
      <c r="V982" s="9">
        <v>917.08577683246403</v>
      </c>
      <c r="W982" s="9">
        <v>0.54740281161661897</v>
      </c>
      <c r="X982" s="9">
        <v>0</v>
      </c>
      <c r="Y982" s="9">
        <v>0.54740281161661897</v>
      </c>
      <c r="Z982" s="9">
        <v>0</v>
      </c>
      <c r="AA982" s="9">
        <v>0</v>
      </c>
      <c r="AB982" s="9">
        <v>4.4346363000000001E-3</v>
      </c>
      <c r="AC982" s="9">
        <v>703.30620999999996</v>
      </c>
      <c r="AQ982" s="9" t="e">
        <f>K982-#REF!</f>
        <v>#REF!</v>
      </c>
    </row>
    <row r="983" spans="1:43" x14ac:dyDescent="0.3">
      <c r="A983">
        <v>2</v>
      </c>
      <c r="B983">
        <v>0</v>
      </c>
      <c r="C983">
        <v>0</v>
      </c>
      <c r="D983">
        <v>0</v>
      </c>
      <c r="E983" s="9">
        <v>0</v>
      </c>
      <c r="F983" s="9">
        <v>0</v>
      </c>
      <c r="G983" s="9">
        <v>0</v>
      </c>
      <c r="H983" s="9">
        <v>918.085776807201</v>
      </c>
      <c r="I983" s="9">
        <v>-1.7669828999999999</v>
      </c>
      <c r="J983" s="9">
        <v>-1.7664861999999999</v>
      </c>
      <c r="K983" s="9">
        <v>-2.5963748</v>
      </c>
      <c r="L983" s="9">
        <v>-1.973128</v>
      </c>
      <c r="M983" s="9">
        <v>-1.973128</v>
      </c>
      <c r="N983" s="9">
        <v>39</v>
      </c>
      <c r="O983" s="9">
        <v>-0.54809109726028904</v>
      </c>
      <c r="P983">
        <v>0</v>
      </c>
      <c r="Q983" s="9">
        <v>56.524997999999997</v>
      </c>
      <c r="R983" s="9">
        <v>0</v>
      </c>
      <c r="S983" s="9">
        <v>9.6852365282926395E-4</v>
      </c>
      <c r="T983" s="9">
        <v>0</v>
      </c>
      <c r="U983" s="9">
        <v>253077840.242549</v>
      </c>
      <c r="V983" s="9">
        <v>918.085776807201</v>
      </c>
      <c r="W983" s="9">
        <v>0.54809109726028904</v>
      </c>
      <c r="X983" s="9">
        <v>0</v>
      </c>
      <c r="Y983" s="9">
        <v>0.54809109726028904</v>
      </c>
      <c r="Z983" s="9">
        <v>0</v>
      </c>
      <c r="AA983" s="9">
        <v>0</v>
      </c>
      <c r="AB983" s="9">
        <v>4.5864601000000001E-3</v>
      </c>
      <c r="AC983" s="9">
        <v>680.36639000000002</v>
      </c>
      <c r="AQ983" s="9" t="e">
        <f>K983-#REF!</f>
        <v>#REF!</v>
      </c>
    </row>
    <row r="984" spans="1:43" x14ac:dyDescent="0.3">
      <c r="A984">
        <v>2</v>
      </c>
      <c r="B984">
        <v>0</v>
      </c>
      <c r="C984">
        <v>0</v>
      </c>
      <c r="D984">
        <v>0</v>
      </c>
      <c r="E984" s="9">
        <v>0</v>
      </c>
      <c r="F984" s="9">
        <v>0</v>
      </c>
      <c r="G984" s="9">
        <v>0</v>
      </c>
      <c r="H984" s="9">
        <v>919.08577678193899</v>
      </c>
      <c r="I984" s="9">
        <v>-1.766845</v>
      </c>
      <c r="J984" s="9">
        <v>-1.7680130000000001</v>
      </c>
      <c r="K984" s="9">
        <v>-2.4176250000000001</v>
      </c>
      <c r="L984" s="9">
        <v>-1.9755575999999999</v>
      </c>
      <c r="M984" s="9">
        <v>-1.9755575999999999</v>
      </c>
      <c r="N984" s="9">
        <v>39</v>
      </c>
      <c r="O984" s="9">
        <v>-0.54876600604376502</v>
      </c>
      <c r="P984">
        <v>0</v>
      </c>
      <c r="Q984" s="9">
        <v>56.524997999999997</v>
      </c>
      <c r="R984" s="9">
        <v>0</v>
      </c>
      <c r="S984" s="9">
        <v>9.6971686738361895E-4</v>
      </c>
      <c r="T984" s="9">
        <v>0</v>
      </c>
      <c r="U984" s="9">
        <v>315096369.744389</v>
      </c>
      <c r="V984" s="9">
        <v>919.08577678193899</v>
      </c>
      <c r="W984" s="9">
        <v>0.54876600604376502</v>
      </c>
      <c r="X984" s="9">
        <v>0</v>
      </c>
      <c r="Y984" s="9">
        <v>0.54876600604376502</v>
      </c>
      <c r="Z984" s="9">
        <v>0</v>
      </c>
      <c r="AA984" s="9">
        <v>0</v>
      </c>
      <c r="AB984" s="9">
        <v>4.2743924999999999E-3</v>
      </c>
      <c r="AC984" s="9">
        <v>731.30156999999997</v>
      </c>
      <c r="AQ984" s="9" t="e">
        <f>K984-#REF!</f>
        <v>#REF!</v>
      </c>
    </row>
    <row r="985" spans="1:43" x14ac:dyDescent="0.3">
      <c r="A985">
        <v>2</v>
      </c>
      <c r="B985">
        <v>0</v>
      </c>
      <c r="C985">
        <v>0</v>
      </c>
      <c r="D985">
        <v>0</v>
      </c>
      <c r="E985" s="9">
        <v>0</v>
      </c>
      <c r="F985" s="9">
        <v>0</v>
      </c>
      <c r="G985" s="9">
        <v>0</v>
      </c>
      <c r="H985" s="9">
        <v>920.08577675667698</v>
      </c>
      <c r="I985" s="9">
        <v>-1.7668855000000001</v>
      </c>
      <c r="J985" s="9">
        <v>-1.7678811999999999</v>
      </c>
      <c r="K985" s="9">
        <v>-2.5712636</v>
      </c>
      <c r="L985" s="9">
        <v>-1.9779793000000001</v>
      </c>
      <c r="M985" s="9">
        <v>-1.9779793000000001</v>
      </c>
      <c r="N985" s="9">
        <v>39</v>
      </c>
      <c r="O985" s="9">
        <v>-0.54943868496619297</v>
      </c>
      <c r="P985">
        <v>0</v>
      </c>
      <c r="Q985" s="9">
        <v>56.524997999999997</v>
      </c>
      <c r="R985" s="9">
        <v>0</v>
      </c>
      <c r="S985" s="9">
        <v>9.7090612924605896E-4</v>
      </c>
      <c r="T985" s="9">
        <v>0</v>
      </c>
      <c r="U985" s="9">
        <v>308984966.36090797</v>
      </c>
      <c r="V985" s="9">
        <v>920.08577675667698</v>
      </c>
      <c r="W985" s="9">
        <v>0.54943868496619297</v>
      </c>
      <c r="X985" s="9">
        <v>0</v>
      </c>
      <c r="Y985" s="9">
        <v>0.54943868496619297</v>
      </c>
      <c r="Z985" s="9">
        <v>0</v>
      </c>
      <c r="AA985" s="9">
        <v>0</v>
      </c>
      <c r="AB985" s="9">
        <v>4.5456882000000001E-3</v>
      </c>
      <c r="AC985" s="9">
        <v>687.55346999999995</v>
      </c>
      <c r="AQ985" s="9" t="e">
        <f>K985-#REF!</f>
        <v>#REF!</v>
      </c>
    </row>
    <row r="986" spans="1:43" x14ac:dyDescent="0.3">
      <c r="A986">
        <v>2</v>
      </c>
      <c r="B986">
        <v>0</v>
      </c>
      <c r="C986">
        <v>0</v>
      </c>
      <c r="D986">
        <v>0</v>
      </c>
      <c r="E986" s="9">
        <v>0</v>
      </c>
      <c r="F986" s="9">
        <v>0</v>
      </c>
      <c r="G986" s="9">
        <v>0</v>
      </c>
      <c r="H986" s="9">
        <v>921.08577673141497</v>
      </c>
      <c r="I986" s="9">
        <v>-1.7668661000000001</v>
      </c>
      <c r="J986" s="9">
        <v>-1.767477</v>
      </c>
      <c r="K986" s="9">
        <v>-2.4694094999999998</v>
      </c>
      <c r="L986" s="9">
        <v>-1.9804025000000001</v>
      </c>
      <c r="M986" s="9">
        <v>-1.9804025000000001</v>
      </c>
      <c r="N986" s="9">
        <v>39</v>
      </c>
      <c r="O986" s="9">
        <v>-0.55011178216073198</v>
      </c>
      <c r="P986">
        <v>0</v>
      </c>
      <c r="Q986" s="9">
        <v>56.524997999999997</v>
      </c>
      <c r="R986" s="9">
        <v>0</v>
      </c>
      <c r="S986" s="9">
        <v>9.7209582158771395E-4</v>
      </c>
      <c r="T986" s="9">
        <v>0</v>
      </c>
      <c r="U986" s="9">
        <v>290993511.091609</v>
      </c>
      <c r="V986" s="9">
        <v>921.08577673141497</v>
      </c>
      <c r="W986" s="9">
        <v>0.55011178216073198</v>
      </c>
      <c r="X986" s="9">
        <v>0</v>
      </c>
      <c r="Y986" s="9">
        <v>0.55011178216073198</v>
      </c>
      <c r="Z986" s="9">
        <v>0</v>
      </c>
      <c r="AA986" s="9">
        <v>0</v>
      </c>
      <c r="AB986" s="9">
        <v>4.3646246000000003E-3</v>
      </c>
      <c r="AC986" s="9">
        <v>715.74883999999997</v>
      </c>
      <c r="AQ986" s="9" t="e">
        <f>K986-#REF!</f>
        <v>#REF!</v>
      </c>
    </row>
    <row r="987" spans="1:43" x14ac:dyDescent="0.3">
      <c r="A987">
        <v>2</v>
      </c>
      <c r="B987">
        <v>0</v>
      </c>
      <c r="C987">
        <v>0</v>
      </c>
      <c r="D987">
        <v>0</v>
      </c>
      <c r="E987" s="9">
        <v>0</v>
      </c>
      <c r="F987" s="9">
        <v>0</v>
      </c>
      <c r="G987" s="9">
        <v>0</v>
      </c>
      <c r="H987" s="9">
        <v>922.08577670615296</v>
      </c>
      <c r="I987" s="9">
        <v>-1.7668668999999999</v>
      </c>
      <c r="J987" s="9">
        <v>-1.7668858000000001</v>
      </c>
      <c r="K987" s="9">
        <v>-2.3905704000000001</v>
      </c>
      <c r="L987" s="9">
        <v>-1.9827794000000001</v>
      </c>
      <c r="M987" s="9">
        <v>-1.9827794000000001</v>
      </c>
      <c r="N987" s="9">
        <v>39</v>
      </c>
      <c r="O987" s="9">
        <v>-0.55077204007131497</v>
      </c>
      <c r="P987">
        <v>0</v>
      </c>
      <c r="Q987" s="9">
        <v>56.524997999999997</v>
      </c>
      <c r="R987" s="9">
        <v>0</v>
      </c>
      <c r="S987" s="9">
        <v>9.7326241479224202E-4</v>
      </c>
      <c r="T987" s="9">
        <v>0</v>
      </c>
      <c r="U987" s="9">
        <v>268054128.43620899</v>
      </c>
      <c r="V987" s="9">
        <v>922.08577670615296</v>
      </c>
      <c r="W987" s="9">
        <v>0.55077204007131497</v>
      </c>
      <c r="X987" s="9">
        <v>0</v>
      </c>
      <c r="Y987" s="9">
        <v>0.55077204007131497</v>
      </c>
      <c r="Z987" s="9">
        <v>0</v>
      </c>
      <c r="AA987" s="9">
        <v>0</v>
      </c>
      <c r="AB987" s="9">
        <v>4.2238650000000003E-3</v>
      </c>
      <c r="AC987" s="9">
        <v>739.10631999999998</v>
      </c>
      <c r="AQ987" s="9" t="e">
        <f>K987-#REF!</f>
        <v>#REF!</v>
      </c>
    </row>
    <row r="988" spans="1:43" x14ac:dyDescent="0.3">
      <c r="A988">
        <v>2</v>
      </c>
      <c r="B988">
        <v>0</v>
      </c>
      <c r="C988">
        <v>0</v>
      </c>
      <c r="D988">
        <v>0</v>
      </c>
      <c r="E988" s="9">
        <v>0</v>
      </c>
      <c r="F988" s="9">
        <v>0</v>
      </c>
      <c r="G988" s="9">
        <v>0</v>
      </c>
      <c r="H988" s="9">
        <v>923.08577668089094</v>
      </c>
      <c r="I988" s="9">
        <v>-1.7670467999999999</v>
      </c>
      <c r="J988" s="9">
        <v>-1.7675605000000001</v>
      </c>
      <c r="K988" s="9">
        <v>-2.3553617</v>
      </c>
      <c r="L988" s="9">
        <v>-1.9851631999999999</v>
      </c>
      <c r="M988" s="9">
        <v>-1.9851631999999999</v>
      </c>
      <c r="N988" s="9">
        <v>39</v>
      </c>
      <c r="O988" s="9">
        <v>-0.55143421887829502</v>
      </c>
      <c r="P988">
        <v>0</v>
      </c>
      <c r="Q988" s="9">
        <v>56.524997999999997</v>
      </c>
      <c r="R988" s="9">
        <v>0</v>
      </c>
      <c r="S988" s="9">
        <v>9.7443284825255295E-4</v>
      </c>
      <c r="T988" s="9">
        <v>0</v>
      </c>
      <c r="U988" s="9">
        <v>295313988.29300201</v>
      </c>
      <c r="V988" s="9">
        <v>923.08577668089094</v>
      </c>
      <c r="W988" s="9">
        <v>0.55143421887829502</v>
      </c>
      <c r="X988" s="9">
        <v>0</v>
      </c>
      <c r="Y988" s="9">
        <v>0.55143421887829502</v>
      </c>
      <c r="Z988" s="9">
        <v>0</v>
      </c>
      <c r="AA988" s="9">
        <v>0</v>
      </c>
      <c r="AB988" s="9">
        <v>4.1632442999999996E-3</v>
      </c>
      <c r="AC988" s="9">
        <v>750.44122000000004</v>
      </c>
      <c r="AQ988" s="9" t="e">
        <f>K988-#REF!</f>
        <v>#REF!</v>
      </c>
    </row>
    <row r="989" spans="1:43" x14ac:dyDescent="0.3">
      <c r="A989">
        <v>2</v>
      </c>
      <c r="B989">
        <v>0</v>
      </c>
      <c r="C989">
        <v>0</v>
      </c>
      <c r="D989">
        <v>0</v>
      </c>
      <c r="E989" s="9">
        <v>0</v>
      </c>
      <c r="F989" s="9">
        <v>0</v>
      </c>
      <c r="G989" s="9">
        <v>0</v>
      </c>
      <c r="H989" s="9">
        <v>924.08577665562905</v>
      </c>
      <c r="I989" s="9">
        <v>-1.7669283</v>
      </c>
      <c r="J989" s="9">
        <v>-1.768429</v>
      </c>
      <c r="K989" s="9">
        <v>-2.3273926</v>
      </c>
      <c r="L989" s="9">
        <v>-1.9875564999999999</v>
      </c>
      <c r="M989" s="9">
        <v>-1.9875564999999999</v>
      </c>
      <c r="N989" s="9">
        <v>39</v>
      </c>
      <c r="O989" s="9">
        <v>-0.55209900297084102</v>
      </c>
      <c r="P989">
        <v>0</v>
      </c>
      <c r="Q989" s="9">
        <v>56.524997999999997</v>
      </c>
      <c r="R989" s="9">
        <v>0</v>
      </c>
      <c r="S989" s="9">
        <v>9.7560848302828695E-4</v>
      </c>
      <c r="T989" s="9">
        <v>0</v>
      </c>
      <c r="U989" s="9">
        <v>339541210.63879901</v>
      </c>
      <c r="V989" s="9">
        <v>924.08577665562905</v>
      </c>
      <c r="W989" s="9">
        <v>0.55209900297084102</v>
      </c>
      <c r="X989" s="9">
        <v>0</v>
      </c>
      <c r="Y989" s="9">
        <v>0.55209900297084102</v>
      </c>
      <c r="Z989" s="9">
        <v>0</v>
      </c>
      <c r="AA989" s="9">
        <v>0</v>
      </c>
      <c r="AB989" s="9">
        <v>4.1158287999999996E-3</v>
      </c>
      <c r="AC989" s="9">
        <v>759.83270000000005</v>
      </c>
      <c r="AQ989" s="9" t="e">
        <f>K989-#REF!</f>
        <v>#REF!</v>
      </c>
    </row>
    <row r="990" spans="1:43" x14ac:dyDescent="0.3">
      <c r="A990">
        <v>2</v>
      </c>
      <c r="B990">
        <v>0</v>
      </c>
      <c r="C990">
        <v>0</v>
      </c>
      <c r="D990">
        <v>0</v>
      </c>
      <c r="E990" s="9">
        <v>0</v>
      </c>
      <c r="F990" s="9">
        <v>0</v>
      </c>
      <c r="G990" s="9">
        <v>0</v>
      </c>
      <c r="H990" s="9">
        <v>925.08577663036704</v>
      </c>
      <c r="I990" s="9">
        <v>-1.7669376000000001</v>
      </c>
      <c r="J990" s="9">
        <v>-1.7662275999999999</v>
      </c>
      <c r="K990" s="9">
        <v>-2.4209019999999999</v>
      </c>
      <c r="L990" s="9">
        <v>-1.9899210000000001</v>
      </c>
      <c r="M990" s="9">
        <v>-1.9899210000000001</v>
      </c>
      <c r="N990" s="9">
        <v>39</v>
      </c>
      <c r="O990" s="9">
        <v>-0.55275581931900897</v>
      </c>
      <c r="P990">
        <v>0</v>
      </c>
      <c r="Q990" s="9">
        <v>56.524997999999997</v>
      </c>
      <c r="R990" s="9">
        <v>0</v>
      </c>
      <c r="S990" s="9">
        <v>9.7676855910688301E-4</v>
      </c>
      <c r="T990" s="9">
        <v>0</v>
      </c>
      <c r="U990" s="9">
        <v>247038919.014808</v>
      </c>
      <c r="V990" s="9">
        <v>925.08577663036704</v>
      </c>
      <c r="W990" s="9">
        <v>0.55275581931900897</v>
      </c>
      <c r="X990" s="9">
        <v>0</v>
      </c>
      <c r="Y990" s="9">
        <v>0.55275581931900897</v>
      </c>
      <c r="Z990" s="9">
        <v>0</v>
      </c>
      <c r="AA990" s="9">
        <v>0</v>
      </c>
      <c r="AB990" s="9">
        <v>4.2758639999999999E-3</v>
      </c>
      <c r="AC990" s="9">
        <v>729.57416000000001</v>
      </c>
      <c r="AQ990" s="9" t="e">
        <f>K990-#REF!</f>
        <v>#REF!</v>
      </c>
    </row>
    <row r="991" spans="1:43" x14ac:dyDescent="0.3">
      <c r="A991">
        <v>2</v>
      </c>
      <c r="B991">
        <v>0</v>
      </c>
      <c r="C991">
        <v>0</v>
      </c>
      <c r="D991">
        <v>0</v>
      </c>
      <c r="E991" s="9">
        <v>0</v>
      </c>
      <c r="F991" s="9">
        <v>0</v>
      </c>
      <c r="G991" s="9">
        <v>0</v>
      </c>
      <c r="H991" s="9">
        <v>926.085776605104</v>
      </c>
      <c r="I991" s="9">
        <v>-1.7668949</v>
      </c>
      <c r="J991" s="9">
        <v>-1.7657621999999999</v>
      </c>
      <c r="K991" s="9">
        <v>-2.3597435999999998</v>
      </c>
      <c r="L991" s="9">
        <v>-1.9923029999999999</v>
      </c>
      <c r="M991" s="9">
        <v>-1.9923029999999999</v>
      </c>
      <c r="N991" s="9">
        <v>39</v>
      </c>
      <c r="O991" s="9">
        <v>-0.55341751734737499</v>
      </c>
      <c r="P991">
        <v>0</v>
      </c>
      <c r="Q991" s="9">
        <v>56.524997999999997</v>
      </c>
      <c r="R991" s="9">
        <v>0</v>
      </c>
      <c r="S991" s="9">
        <v>9.7793692473368502E-4</v>
      </c>
      <c r="T991" s="9">
        <v>0</v>
      </c>
      <c r="U991" s="9">
        <v>233825105.39485401</v>
      </c>
      <c r="V991" s="9">
        <v>926.085776605104</v>
      </c>
      <c r="W991" s="9">
        <v>0.55341751734737499</v>
      </c>
      <c r="X991" s="9">
        <v>0</v>
      </c>
      <c r="Y991" s="9">
        <v>0.55341751734737499</v>
      </c>
      <c r="Z991" s="9">
        <v>0</v>
      </c>
      <c r="AA991" s="9">
        <v>0</v>
      </c>
      <c r="AB991" s="9">
        <v>4.1667459999999998E-3</v>
      </c>
      <c r="AC991" s="9">
        <v>748.28563999999994</v>
      </c>
      <c r="AQ991" s="9" t="e">
        <f>K991-#REF!</f>
        <v>#REF!</v>
      </c>
    </row>
    <row r="992" spans="1:43" x14ac:dyDescent="0.3">
      <c r="A992">
        <v>2</v>
      </c>
      <c r="B992">
        <v>0</v>
      </c>
      <c r="C992">
        <v>0</v>
      </c>
      <c r="D992">
        <v>0</v>
      </c>
      <c r="E992" s="9">
        <v>0</v>
      </c>
      <c r="F992" s="9">
        <v>0</v>
      </c>
      <c r="G992" s="9">
        <v>0</v>
      </c>
      <c r="H992" s="9">
        <v>927.08577657984199</v>
      </c>
      <c r="I992" s="9">
        <v>-1.7671243999999999</v>
      </c>
      <c r="J992" s="9">
        <v>-1.7685690000000001</v>
      </c>
      <c r="K992" s="9">
        <v>-2.5309865</v>
      </c>
      <c r="L992" s="9">
        <v>-1.9946425999999999</v>
      </c>
      <c r="M992" s="9">
        <v>-1.9946425999999999</v>
      </c>
      <c r="N992" s="9">
        <v>39</v>
      </c>
      <c r="O992" s="9">
        <v>-0.55406738172301895</v>
      </c>
      <c r="P992">
        <v>0</v>
      </c>
      <c r="Q992" s="9">
        <v>56.524997999999997</v>
      </c>
      <c r="R992" s="9">
        <v>0</v>
      </c>
      <c r="S992" s="9">
        <v>9.790862988163381E-4</v>
      </c>
      <c r="T992" s="9">
        <v>0</v>
      </c>
      <c r="U992" s="9">
        <v>349098156.79321498</v>
      </c>
      <c r="V992" s="9">
        <v>927.08577657984199</v>
      </c>
      <c r="W992" s="9">
        <v>0.55406738172301895</v>
      </c>
      <c r="X992" s="9">
        <v>0</v>
      </c>
      <c r="Y992" s="9">
        <v>0.55406738172301895</v>
      </c>
      <c r="Z992" s="9">
        <v>0</v>
      </c>
      <c r="AA992" s="9">
        <v>0</v>
      </c>
      <c r="AB992" s="9">
        <v>4.4762244999999997E-3</v>
      </c>
      <c r="AC992" s="9">
        <v>698.76666</v>
      </c>
      <c r="AQ992" s="9" t="e">
        <f>K992-#REF!</f>
        <v>#REF!</v>
      </c>
    </row>
    <row r="993" spans="1:43" x14ac:dyDescent="0.3">
      <c r="A993">
        <v>2</v>
      </c>
      <c r="B993">
        <v>0</v>
      </c>
      <c r="C993">
        <v>0</v>
      </c>
      <c r="D993">
        <v>0</v>
      </c>
      <c r="E993" s="9">
        <v>0</v>
      </c>
      <c r="F993" s="9">
        <v>0</v>
      </c>
      <c r="G993" s="9">
        <v>0</v>
      </c>
      <c r="H993" s="9">
        <v>928.08577655457998</v>
      </c>
      <c r="I993" s="9">
        <v>-1.7669079000000001</v>
      </c>
      <c r="J993" s="9">
        <v>-1.7669393</v>
      </c>
      <c r="K993" s="9">
        <v>-2.3665645</v>
      </c>
      <c r="L993" s="9">
        <v>-1.9969676000000001</v>
      </c>
      <c r="M993" s="9">
        <v>-1.9969676000000001</v>
      </c>
      <c r="N993" s="9">
        <v>39</v>
      </c>
      <c r="O993" s="9">
        <v>-0.55471319965085697</v>
      </c>
      <c r="P993">
        <v>0</v>
      </c>
      <c r="Q993" s="9">
        <v>56.524997999999997</v>
      </c>
      <c r="R993" s="9">
        <v>0</v>
      </c>
      <c r="S993" s="9">
        <v>9.8022741705222302E-4</v>
      </c>
      <c r="T993" s="9">
        <v>0</v>
      </c>
      <c r="U993" s="9">
        <v>271940028.62726903</v>
      </c>
      <c r="V993" s="9">
        <v>928.08577655457998</v>
      </c>
      <c r="W993" s="9">
        <v>0.55471319965085697</v>
      </c>
      <c r="X993" s="9">
        <v>0</v>
      </c>
      <c r="Y993" s="9">
        <v>0.55471319965085697</v>
      </c>
      <c r="Z993" s="9">
        <v>0</v>
      </c>
      <c r="AA993" s="9">
        <v>0</v>
      </c>
      <c r="AB993" s="9">
        <v>4.1815760000000002E-3</v>
      </c>
      <c r="AC993" s="9">
        <v>746.62627999999995</v>
      </c>
      <c r="AQ993" s="9" t="e">
        <f>K993-#REF!</f>
        <v>#REF!</v>
      </c>
    </row>
    <row r="994" spans="1:43" x14ac:dyDescent="0.3">
      <c r="A994">
        <v>2</v>
      </c>
      <c r="B994">
        <v>0</v>
      </c>
      <c r="C994">
        <v>0</v>
      </c>
      <c r="D994">
        <v>0</v>
      </c>
      <c r="E994" s="9">
        <v>0</v>
      </c>
      <c r="F994" s="9">
        <v>0</v>
      </c>
      <c r="G994" s="9">
        <v>0</v>
      </c>
      <c r="H994" s="9">
        <v>929.08577652931797</v>
      </c>
      <c r="I994" s="9">
        <v>-1.7670128000000001</v>
      </c>
      <c r="J994" s="9">
        <v>-1.7680392</v>
      </c>
      <c r="K994" s="9">
        <v>-2.3487312999999999</v>
      </c>
      <c r="L994" s="9">
        <v>-1.9992947999999999</v>
      </c>
      <c r="M994" s="9">
        <v>-1.9992947999999999</v>
      </c>
      <c r="N994" s="9">
        <v>39</v>
      </c>
      <c r="O994" s="9">
        <v>-0.555359650068455</v>
      </c>
      <c r="P994">
        <v>0</v>
      </c>
      <c r="Q994" s="9">
        <v>56.524997999999997</v>
      </c>
      <c r="R994" s="9">
        <v>0</v>
      </c>
      <c r="S994" s="9">
        <v>9.8137035802978189E-4</v>
      </c>
      <c r="T994" s="9">
        <v>0</v>
      </c>
      <c r="U994" s="9">
        <v>320221862.99288201</v>
      </c>
      <c r="V994" s="9">
        <v>929.08577652931797</v>
      </c>
      <c r="W994" s="9">
        <v>0.555359650068455</v>
      </c>
      <c r="X994" s="9">
        <v>0</v>
      </c>
      <c r="Y994" s="9">
        <v>0.555359650068455</v>
      </c>
      <c r="Z994" s="9">
        <v>0</v>
      </c>
      <c r="AA994" s="9">
        <v>0</v>
      </c>
      <c r="AB994" s="9">
        <v>4.1526491E-3</v>
      </c>
      <c r="AC994" s="9">
        <v>752.76355000000001</v>
      </c>
      <c r="AQ994" s="9" t="e">
        <f>K994-#REF!</f>
        <v>#REF!</v>
      </c>
    </row>
    <row r="995" spans="1:43" x14ac:dyDescent="0.3">
      <c r="A995">
        <v>2</v>
      </c>
      <c r="B995">
        <v>0</v>
      </c>
      <c r="C995">
        <v>0</v>
      </c>
      <c r="D995">
        <v>0</v>
      </c>
      <c r="E995" s="9">
        <v>0</v>
      </c>
      <c r="F995" s="9">
        <v>0</v>
      </c>
      <c r="G995" s="9">
        <v>0</v>
      </c>
      <c r="H995" s="9">
        <v>930.08577650405596</v>
      </c>
      <c r="I995" s="9">
        <v>-1.7668378</v>
      </c>
      <c r="J995" s="9">
        <v>-1.7669755</v>
      </c>
      <c r="K995" s="9">
        <v>-2.2417712000000001</v>
      </c>
      <c r="L995" s="9">
        <v>-2.0016162</v>
      </c>
      <c r="M995" s="9">
        <v>-2.0016162</v>
      </c>
      <c r="N995" s="9">
        <v>39</v>
      </c>
      <c r="O995" s="9">
        <v>-0.55600452288540203</v>
      </c>
      <c r="P995">
        <v>0</v>
      </c>
      <c r="Q995" s="9">
        <v>56.524997999999997</v>
      </c>
      <c r="R995" s="9">
        <v>0</v>
      </c>
      <c r="S995" s="9">
        <v>9.8250980284841894E-4</v>
      </c>
      <c r="T995" s="9">
        <v>0</v>
      </c>
      <c r="U995" s="9">
        <v>273924896.15096301</v>
      </c>
      <c r="V995" s="9">
        <v>930.08577650405596</v>
      </c>
      <c r="W995" s="9">
        <v>0.55600452288540203</v>
      </c>
      <c r="X995" s="9">
        <v>0</v>
      </c>
      <c r="Y995" s="9">
        <v>0.55600452288540203</v>
      </c>
      <c r="Z995" s="9">
        <v>0</v>
      </c>
      <c r="AA995" s="9">
        <v>0</v>
      </c>
      <c r="AB995" s="9">
        <v>3.9611547000000004E-3</v>
      </c>
      <c r="AC995" s="9">
        <v>788.20507999999995</v>
      </c>
      <c r="AQ995" s="9" t="e">
        <f>K995-#REF!</f>
        <v>#REF!</v>
      </c>
    </row>
    <row r="996" spans="1:43" x14ac:dyDescent="0.3">
      <c r="A996">
        <v>2</v>
      </c>
      <c r="B996">
        <v>0</v>
      </c>
      <c r="C996">
        <v>0</v>
      </c>
      <c r="D996">
        <v>0</v>
      </c>
      <c r="E996" s="9">
        <v>0</v>
      </c>
      <c r="F996" s="9">
        <v>0</v>
      </c>
      <c r="G996" s="9">
        <v>0</v>
      </c>
      <c r="H996" s="9">
        <v>931.08577647879395</v>
      </c>
      <c r="I996" s="9">
        <v>-1.7668942999999999</v>
      </c>
      <c r="J996" s="9">
        <v>-1.7665827999999999</v>
      </c>
      <c r="K996" s="9">
        <v>-2.2371604</v>
      </c>
      <c r="L996" s="9">
        <v>-2.0039164999999999</v>
      </c>
      <c r="M996" s="9">
        <v>-2.0039164999999999</v>
      </c>
      <c r="N996" s="9">
        <v>39</v>
      </c>
      <c r="O996" s="9">
        <v>-0.55664346765240003</v>
      </c>
      <c r="P996">
        <v>0</v>
      </c>
      <c r="Q996" s="9">
        <v>56.524997999999997</v>
      </c>
      <c r="R996" s="9">
        <v>0</v>
      </c>
      <c r="S996" s="9">
        <v>9.8363858178981208E-4</v>
      </c>
      <c r="T996" s="9">
        <v>0</v>
      </c>
      <c r="U996" s="9">
        <v>260254057.76699501</v>
      </c>
      <c r="V996" s="9">
        <v>931.08577647879395</v>
      </c>
      <c r="W996" s="9">
        <v>0.55664346765240003</v>
      </c>
      <c r="X996" s="9">
        <v>0</v>
      </c>
      <c r="Y996" s="9">
        <v>0.55664346765240003</v>
      </c>
      <c r="Z996" s="9">
        <v>0</v>
      </c>
      <c r="AA996" s="9">
        <v>0</v>
      </c>
      <c r="AB996" s="9">
        <v>3.9521293000000001E-3</v>
      </c>
      <c r="AC996" s="9">
        <v>789.65404999999998</v>
      </c>
      <c r="AQ996" s="9" t="e">
        <f>K996-#REF!</f>
        <v>#REF!</v>
      </c>
    </row>
    <row r="997" spans="1:43" x14ac:dyDescent="0.3">
      <c r="A997">
        <v>2</v>
      </c>
      <c r="B997">
        <v>0</v>
      </c>
      <c r="C997">
        <v>0</v>
      </c>
      <c r="D997">
        <v>0</v>
      </c>
      <c r="E997" s="9">
        <v>0</v>
      </c>
      <c r="F997" s="9">
        <v>0</v>
      </c>
      <c r="G997" s="9">
        <v>0</v>
      </c>
      <c r="H997" s="9">
        <v>932.08577645353205</v>
      </c>
      <c r="I997" s="9">
        <v>-1.7669547000000001</v>
      </c>
      <c r="J997" s="9">
        <v>-1.7675065999999999</v>
      </c>
      <c r="K997" s="9">
        <v>-2.3807773999999999</v>
      </c>
      <c r="L997" s="9">
        <v>-2.0062009999999999</v>
      </c>
      <c r="M997" s="9">
        <v>-2.0062009999999999</v>
      </c>
      <c r="N997" s="9">
        <v>39</v>
      </c>
      <c r="O997" s="9">
        <v>-0.55727805865924795</v>
      </c>
      <c r="P997">
        <v>0</v>
      </c>
      <c r="Q997" s="9">
        <v>56.524997999999997</v>
      </c>
      <c r="R997" s="9">
        <v>0</v>
      </c>
      <c r="S997" s="9">
        <v>9.8476022518971897E-4</v>
      </c>
      <c r="T997" s="9">
        <v>0</v>
      </c>
      <c r="U997" s="9">
        <v>296070403.08110899</v>
      </c>
      <c r="V997" s="9">
        <v>932.08577645353205</v>
      </c>
      <c r="W997" s="9">
        <v>0.55727805865924795</v>
      </c>
      <c r="X997" s="9">
        <v>0</v>
      </c>
      <c r="Y997" s="9">
        <v>0.55727805865924795</v>
      </c>
      <c r="Z997" s="9">
        <v>0</v>
      </c>
      <c r="AA997" s="9">
        <v>0</v>
      </c>
      <c r="AB997" s="9">
        <v>4.2080395E-3</v>
      </c>
      <c r="AC997" s="9">
        <v>742.40734999999995</v>
      </c>
      <c r="AQ997" s="9" t="e">
        <f>K997-#REF!</f>
        <v>#REF!</v>
      </c>
    </row>
    <row r="998" spans="1:43" x14ac:dyDescent="0.3">
      <c r="A998">
        <v>2</v>
      </c>
      <c r="B998">
        <v>0</v>
      </c>
      <c r="C998">
        <v>0</v>
      </c>
      <c r="D998">
        <v>0</v>
      </c>
      <c r="E998" s="9">
        <v>0</v>
      </c>
      <c r="F998" s="9">
        <v>0</v>
      </c>
      <c r="G998" s="9">
        <v>0</v>
      </c>
      <c r="H998" s="9">
        <v>933.08577642827004</v>
      </c>
      <c r="I998" s="9">
        <v>-1.7669234</v>
      </c>
      <c r="J998" s="9">
        <v>-1.7662842000000001</v>
      </c>
      <c r="K998" s="9">
        <v>-2.3426726000000002</v>
      </c>
      <c r="L998" s="9">
        <v>-2.0084810000000002</v>
      </c>
      <c r="M998" s="9">
        <v>-2.0084810000000002</v>
      </c>
      <c r="N998" s="9">
        <v>39</v>
      </c>
      <c r="O998" s="9">
        <v>-0.55791138952038</v>
      </c>
      <c r="P998">
        <v>0</v>
      </c>
      <c r="Q998" s="9">
        <v>56.524997999999997</v>
      </c>
      <c r="R998" s="9">
        <v>0</v>
      </c>
      <c r="S998" s="9">
        <v>9.8587887033232393E-4</v>
      </c>
      <c r="T998" s="9">
        <v>0</v>
      </c>
      <c r="U998" s="9">
        <v>251108259.85928199</v>
      </c>
      <c r="V998" s="9">
        <v>933.08577642827004</v>
      </c>
      <c r="W998" s="9">
        <v>0.55791138952038</v>
      </c>
      <c r="X998" s="9">
        <v>0</v>
      </c>
      <c r="Y998" s="9">
        <v>0.55791138952038</v>
      </c>
      <c r="Z998" s="9">
        <v>0</v>
      </c>
      <c r="AA998" s="9">
        <v>0</v>
      </c>
      <c r="AB998" s="9">
        <v>4.1378257000000002E-3</v>
      </c>
      <c r="AC998" s="9">
        <v>753.96118000000001</v>
      </c>
      <c r="AQ998" s="9" t="e">
        <f>K998-#REF!</f>
        <v>#REF!</v>
      </c>
    </row>
    <row r="999" spans="1:43" x14ac:dyDescent="0.3">
      <c r="A999">
        <v>2</v>
      </c>
      <c r="B999">
        <v>0</v>
      </c>
      <c r="C999">
        <v>0</v>
      </c>
      <c r="D999">
        <v>0</v>
      </c>
      <c r="E999" s="9">
        <v>0</v>
      </c>
      <c r="F999" s="9">
        <v>0</v>
      </c>
      <c r="G999" s="9">
        <v>0</v>
      </c>
      <c r="H999" s="9">
        <v>934.085776403007</v>
      </c>
      <c r="I999" s="9">
        <v>-1.7669853</v>
      </c>
      <c r="J999" s="9">
        <v>-1.7663175</v>
      </c>
      <c r="K999" s="9">
        <v>-2.2138021000000001</v>
      </c>
      <c r="L999" s="9">
        <v>-2.0107632</v>
      </c>
      <c r="M999" s="9">
        <v>-2.0107632</v>
      </c>
      <c r="N999" s="9">
        <v>39</v>
      </c>
      <c r="O999" s="9">
        <v>-0.55854532040752303</v>
      </c>
      <c r="P999">
        <v>0</v>
      </c>
      <c r="Q999" s="9">
        <v>56.524997999999997</v>
      </c>
      <c r="R999" s="9">
        <v>0</v>
      </c>
      <c r="S999" s="9">
        <v>9.8699858934644599E-4</v>
      </c>
      <c r="T999" s="9">
        <v>0</v>
      </c>
      <c r="U999" s="9">
        <v>252443298.49109</v>
      </c>
      <c r="V999" s="9">
        <v>934.085776403007</v>
      </c>
      <c r="W999" s="9">
        <v>0.55854532040752303</v>
      </c>
      <c r="X999" s="9">
        <v>0</v>
      </c>
      <c r="Y999" s="9">
        <v>0.55854532040752303</v>
      </c>
      <c r="Z999" s="9">
        <v>0</v>
      </c>
      <c r="AA999" s="9">
        <v>0</v>
      </c>
      <c r="AB999" s="9">
        <v>3.9102774999999999E-3</v>
      </c>
      <c r="AC999" s="9">
        <v>797.86603000000002</v>
      </c>
      <c r="AQ999" s="9" t="e">
        <f>K999-#REF!</f>
        <v>#REF!</v>
      </c>
    </row>
    <row r="1000" spans="1:43" x14ac:dyDescent="0.3">
      <c r="A1000">
        <v>2</v>
      </c>
      <c r="B1000">
        <v>0</v>
      </c>
      <c r="C1000">
        <v>0</v>
      </c>
      <c r="D1000">
        <v>0</v>
      </c>
      <c r="E1000" s="9">
        <v>0</v>
      </c>
      <c r="F1000" s="9">
        <v>0</v>
      </c>
      <c r="G1000" s="9">
        <v>0</v>
      </c>
      <c r="H1000" s="9">
        <v>935.08577637774499</v>
      </c>
      <c r="I1000" s="9">
        <v>-1.7671329</v>
      </c>
      <c r="J1000" s="9">
        <v>-1.7677894000000001</v>
      </c>
      <c r="K1000" s="9">
        <v>-2.1724203000000002</v>
      </c>
      <c r="L1000" s="9">
        <v>-2.0129967</v>
      </c>
      <c r="M1000" s="9">
        <v>-2.0129967</v>
      </c>
      <c r="N1000" s="9">
        <v>39</v>
      </c>
      <c r="O1000" s="9">
        <v>-0.55916575629659404</v>
      </c>
      <c r="P1000">
        <v>0</v>
      </c>
      <c r="Q1000" s="9">
        <v>56.524997999999997</v>
      </c>
      <c r="R1000" s="9">
        <v>0</v>
      </c>
      <c r="S1000" s="9">
        <v>9.8809535790848804E-4</v>
      </c>
      <c r="T1000" s="9">
        <v>0</v>
      </c>
      <c r="U1000" s="9">
        <v>310009921.27307498</v>
      </c>
      <c r="V1000" s="9">
        <v>935.08577637774499</v>
      </c>
      <c r="W1000" s="9">
        <v>0.55916575629659404</v>
      </c>
      <c r="X1000" s="9">
        <v>0</v>
      </c>
      <c r="Y1000" s="9">
        <v>0.55916575629659404</v>
      </c>
      <c r="Z1000" s="9">
        <v>0</v>
      </c>
      <c r="AA1000" s="9">
        <v>0</v>
      </c>
      <c r="AB1000" s="9">
        <v>3.8403815000000001E-3</v>
      </c>
      <c r="AC1000" s="9">
        <v>813.74188000000004</v>
      </c>
      <c r="AQ1000" s="9" t="e">
        <f>K1000-#REF!</f>
        <v>#REF!</v>
      </c>
    </row>
    <row r="1001" spans="1:43" x14ac:dyDescent="0.3">
      <c r="A1001">
        <v>2</v>
      </c>
      <c r="B1001">
        <v>0</v>
      </c>
      <c r="C1001">
        <v>0</v>
      </c>
      <c r="D1001">
        <v>0</v>
      </c>
      <c r="E1001" s="9">
        <v>0</v>
      </c>
      <c r="F1001" s="9">
        <v>0</v>
      </c>
      <c r="G1001" s="9">
        <v>0</v>
      </c>
      <c r="H1001" s="9">
        <v>936.08577635248298</v>
      </c>
      <c r="I1001" s="9">
        <v>-1.7670418999999999</v>
      </c>
      <c r="J1001" s="9">
        <v>-1.7678872000000001</v>
      </c>
      <c r="K1001" s="9">
        <v>-2.2745411</v>
      </c>
      <c r="L1001" s="9">
        <v>-2.0152136999999999</v>
      </c>
      <c r="M1001" s="9">
        <v>-2.0152136999999999</v>
      </c>
      <c r="N1001" s="9">
        <v>39</v>
      </c>
      <c r="O1001" s="9">
        <v>-0.55978160570879698</v>
      </c>
      <c r="P1001">
        <v>0</v>
      </c>
      <c r="Q1001" s="9">
        <v>56.524997999999997</v>
      </c>
      <c r="R1001" s="9">
        <v>0</v>
      </c>
      <c r="S1001" s="9">
        <v>9.8918410849575008E-4</v>
      </c>
      <c r="T1001" s="9">
        <v>0</v>
      </c>
      <c r="U1001" s="9">
        <v>315100718.39635402</v>
      </c>
      <c r="V1001" s="9">
        <v>936.08577635248298</v>
      </c>
      <c r="W1001" s="9">
        <v>0.55978160570879698</v>
      </c>
      <c r="X1001" s="9">
        <v>0</v>
      </c>
      <c r="Y1001" s="9">
        <v>0.55978160570879698</v>
      </c>
      <c r="Z1001" s="9">
        <v>0</v>
      </c>
      <c r="AA1001" s="9">
        <v>0</v>
      </c>
      <c r="AB1001" s="9">
        <v>4.0211324000000003E-3</v>
      </c>
      <c r="AC1001" s="9">
        <v>777.25005999999996</v>
      </c>
      <c r="AQ1001" s="9" t="e">
        <f>K1001-#REF!</f>
        <v>#REF!</v>
      </c>
    </row>
    <row r="1002" spans="1:43" x14ac:dyDescent="0.3">
      <c r="A1002">
        <v>2</v>
      </c>
      <c r="B1002">
        <v>0</v>
      </c>
      <c r="C1002">
        <v>0</v>
      </c>
      <c r="D1002">
        <v>0</v>
      </c>
      <c r="E1002" s="9">
        <v>0</v>
      </c>
      <c r="F1002" s="9">
        <v>0</v>
      </c>
      <c r="G1002" s="9">
        <v>0</v>
      </c>
      <c r="H1002" s="9">
        <v>937.08577632722097</v>
      </c>
      <c r="I1002" s="9">
        <v>-1.7669728</v>
      </c>
      <c r="J1002" s="9">
        <v>-1.7674052</v>
      </c>
      <c r="K1002" s="9">
        <v>-2.1414411000000002</v>
      </c>
      <c r="L1002" s="9">
        <v>-2.0174365000000001</v>
      </c>
      <c r="M1002" s="9">
        <v>-2.0174365000000001</v>
      </c>
      <c r="N1002" s="9">
        <v>39</v>
      </c>
      <c r="O1002" s="9">
        <v>-0.56039900590091196</v>
      </c>
      <c r="P1002">
        <v>0</v>
      </c>
      <c r="Q1002" s="9">
        <v>56.524997999999997</v>
      </c>
      <c r="R1002" s="9">
        <v>0</v>
      </c>
      <c r="S1002" s="9">
        <v>9.9027537140817493E-4</v>
      </c>
      <c r="T1002" s="9">
        <v>0</v>
      </c>
      <c r="U1002" s="9">
        <v>293336857.205082</v>
      </c>
      <c r="V1002" s="9">
        <v>937.08577632722097</v>
      </c>
      <c r="W1002" s="9">
        <v>0.56039900590091196</v>
      </c>
      <c r="X1002" s="9">
        <v>0</v>
      </c>
      <c r="Y1002" s="9">
        <v>0.56039900590091196</v>
      </c>
      <c r="Z1002" s="9">
        <v>0</v>
      </c>
      <c r="AA1002" s="9">
        <v>0</v>
      </c>
      <c r="AB1002" s="9">
        <v>3.7847941000000002E-3</v>
      </c>
      <c r="AC1002" s="9">
        <v>825.33447000000001</v>
      </c>
      <c r="AQ1002" s="9" t="e">
        <f>K1002-#REF!</f>
        <v>#REF!</v>
      </c>
    </row>
    <row r="1003" spans="1:43" x14ac:dyDescent="0.3">
      <c r="A1003">
        <v>2</v>
      </c>
      <c r="B1003">
        <v>0</v>
      </c>
      <c r="C1003">
        <v>0</v>
      </c>
      <c r="D1003">
        <v>0</v>
      </c>
      <c r="E1003" s="9">
        <v>0</v>
      </c>
      <c r="F1003" s="9">
        <v>0</v>
      </c>
      <c r="G1003" s="9">
        <v>0</v>
      </c>
      <c r="H1003" s="9">
        <v>938.08577630195896</v>
      </c>
      <c r="I1003" s="9">
        <v>-1.7671311999999999</v>
      </c>
      <c r="J1003" s="9">
        <v>-1.7682964999999999</v>
      </c>
      <c r="K1003" s="9">
        <v>-2.1619031</v>
      </c>
      <c r="L1003" s="9">
        <v>-2.0196475999999999</v>
      </c>
      <c r="M1003" s="9">
        <v>-2.0196475999999999</v>
      </c>
      <c r="N1003" s="9">
        <v>39</v>
      </c>
      <c r="O1003" s="9">
        <v>-0.56101320472078797</v>
      </c>
      <c r="P1003">
        <v>0</v>
      </c>
      <c r="Q1003" s="9">
        <v>56.524997999999997</v>
      </c>
      <c r="R1003" s="9">
        <v>0</v>
      </c>
      <c r="S1003" s="9">
        <v>9.9136144628742201E-4</v>
      </c>
      <c r="T1003" s="9">
        <v>0</v>
      </c>
      <c r="U1003" s="9">
        <v>337383134.57892299</v>
      </c>
      <c r="V1003" s="9">
        <v>938.08577630195896</v>
      </c>
      <c r="W1003" s="9">
        <v>0.56101320472078797</v>
      </c>
      <c r="X1003" s="9">
        <v>0</v>
      </c>
      <c r="Y1003" s="9">
        <v>0.56101320472078797</v>
      </c>
      <c r="Z1003" s="9">
        <v>0</v>
      </c>
      <c r="AA1003" s="9">
        <v>0</v>
      </c>
      <c r="AB1003" s="9">
        <v>3.8228857000000001E-3</v>
      </c>
      <c r="AC1003" s="9">
        <v>817.93511999999998</v>
      </c>
      <c r="AQ1003" s="9" t="e">
        <f>K1003-#REF!</f>
        <v>#REF!</v>
      </c>
    </row>
    <row r="1004" spans="1:43" x14ac:dyDescent="0.3">
      <c r="A1004">
        <v>2</v>
      </c>
      <c r="B1004">
        <v>0</v>
      </c>
      <c r="C1004">
        <v>0</v>
      </c>
      <c r="D1004">
        <v>0</v>
      </c>
      <c r="E1004" s="9">
        <v>0</v>
      </c>
      <c r="F1004" s="9">
        <v>0</v>
      </c>
      <c r="G1004" s="9">
        <v>0</v>
      </c>
      <c r="H1004" s="9">
        <v>939.08577627669695</v>
      </c>
      <c r="I1004" s="9">
        <v>-1.766904</v>
      </c>
      <c r="J1004" s="9">
        <v>-1.7663709999999999</v>
      </c>
      <c r="K1004" s="9">
        <v>-2.1974170000000002</v>
      </c>
      <c r="L1004" s="9">
        <v>-2.0218642</v>
      </c>
      <c r="M1004" s="9">
        <v>-2.0218642</v>
      </c>
      <c r="N1004" s="9">
        <v>39</v>
      </c>
      <c r="O1004" s="9">
        <v>-0.56162893276891401</v>
      </c>
      <c r="P1004">
        <v>0</v>
      </c>
      <c r="Q1004" s="9">
        <v>56.524997999999997</v>
      </c>
      <c r="R1004" s="9">
        <v>0</v>
      </c>
      <c r="S1004" s="9">
        <v>9.9244902914689091E-4</v>
      </c>
      <c r="T1004" s="9">
        <v>0</v>
      </c>
      <c r="U1004" s="9">
        <v>255554270.89025399</v>
      </c>
      <c r="V1004" s="9">
        <v>939.08577627669695</v>
      </c>
      <c r="W1004" s="9">
        <v>0.56162893276891401</v>
      </c>
      <c r="X1004" s="9">
        <v>0</v>
      </c>
      <c r="Y1004" s="9">
        <v>0.56162893276891401</v>
      </c>
      <c r="Z1004" s="9">
        <v>0</v>
      </c>
      <c r="AA1004" s="9">
        <v>0</v>
      </c>
      <c r="AB1004" s="9">
        <v>3.8814537999999998E-3</v>
      </c>
      <c r="AC1004" s="9">
        <v>803.83965999999998</v>
      </c>
      <c r="AQ1004" s="9" t="e">
        <f>K1004-#REF!</f>
        <v>#REF!</v>
      </c>
    </row>
    <row r="1005" spans="1:43" x14ac:dyDescent="0.3">
      <c r="A1005">
        <v>2</v>
      </c>
      <c r="B1005">
        <v>0</v>
      </c>
      <c r="C1005">
        <v>0</v>
      </c>
      <c r="D1005">
        <v>0</v>
      </c>
      <c r="E1005" s="9">
        <v>0</v>
      </c>
      <c r="F1005" s="9">
        <v>0</v>
      </c>
      <c r="G1005" s="9">
        <v>0</v>
      </c>
      <c r="H1005" s="9">
        <v>940.08577625143505</v>
      </c>
      <c r="I1005" s="9">
        <v>-1.7670299</v>
      </c>
      <c r="J1005" s="9">
        <v>-1.7673589999999999</v>
      </c>
      <c r="K1005" s="9">
        <v>-2.0880942</v>
      </c>
      <c r="L1005" s="9">
        <v>-2.0240659999999999</v>
      </c>
      <c r="M1005" s="9">
        <v>-2.0240659999999999</v>
      </c>
      <c r="N1005" s="9">
        <v>39</v>
      </c>
      <c r="O1005" s="9">
        <v>-0.56224057518524595</v>
      </c>
      <c r="P1005">
        <v>0</v>
      </c>
      <c r="Q1005" s="9">
        <v>56.524997999999997</v>
      </c>
      <c r="R1005" s="9">
        <v>0</v>
      </c>
      <c r="S1005" s="9">
        <v>9.9352996338891698E-4</v>
      </c>
      <c r="T1005" s="9">
        <v>0</v>
      </c>
      <c r="U1005" s="9">
        <v>292339821.50352597</v>
      </c>
      <c r="V1005" s="9">
        <v>940.08577625143505</v>
      </c>
      <c r="W1005" s="9">
        <v>0.56224057518524595</v>
      </c>
      <c r="X1005" s="9">
        <v>0</v>
      </c>
      <c r="Y1005" s="9">
        <v>0.56224057518524595</v>
      </c>
      <c r="Z1005" s="9">
        <v>0</v>
      </c>
      <c r="AA1005" s="9">
        <v>0</v>
      </c>
      <c r="AB1005" s="9">
        <v>3.6904122999999998E-3</v>
      </c>
      <c r="AC1005" s="9">
        <v>846.39813000000004</v>
      </c>
      <c r="AQ1005" s="9" t="e">
        <f>K1005-#REF!</f>
        <v>#REF!</v>
      </c>
    </row>
    <row r="1006" spans="1:43" x14ac:dyDescent="0.3">
      <c r="A1006">
        <v>2</v>
      </c>
      <c r="B1006">
        <v>0</v>
      </c>
      <c r="C1006">
        <v>0</v>
      </c>
      <c r="D1006">
        <v>0</v>
      </c>
      <c r="E1006" s="9">
        <v>0</v>
      </c>
      <c r="F1006" s="9">
        <v>0</v>
      </c>
      <c r="G1006" s="9">
        <v>0</v>
      </c>
      <c r="H1006" s="9">
        <v>941.08577622617304</v>
      </c>
      <c r="I1006" s="9">
        <v>-1.7671409</v>
      </c>
      <c r="J1006" s="9">
        <v>-1.7672110000000001</v>
      </c>
      <c r="K1006" s="9">
        <v>-2.2065622999999999</v>
      </c>
      <c r="L1006" s="9">
        <v>-2.0262753999999998</v>
      </c>
      <c r="M1006" s="9">
        <v>-2.0262753999999998</v>
      </c>
      <c r="N1006" s="9">
        <v>39</v>
      </c>
      <c r="O1006" s="9">
        <v>-0.56285430333916298</v>
      </c>
      <c r="P1006">
        <v>0</v>
      </c>
      <c r="Q1006" s="9">
        <v>56.524997999999997</v>
      </c>
      <c r="R1006" s="9">
        <v>0</v>
      </c>
      <c r="S1006" s="9">
        <v>9.9461455228547799E-4</v>
      </c>
      <c r="T1006" s="9">
        <v>0</v>
      </c>
      <c r="U1006" s="9">
        <v>286531654.40428799</v>
      </c>
      <c r="V1006" s="9">
        <v>941.08577622617304</v>
      </c>
      <c r="W1006" s="9">
        <v>0.56285430333916298</v>
      </c>
      <c r="X1006" s="9">
        <v>0</v>
      </c>
      <c r="Y1006" s="9">
        <v>0.56285430333916298</v>
      </c>
      <c r="Z1006" s="9">
        <v>0</v>
      </c>
      <c r="AA1006" s="9">
        <v>0</v>
      </c>
      <c r="AB1006" s="9">
        <v>3.8994610999999999E-3</v>
      </c>
      <c r="AC1006" s="9">
        <v>800.88878999999997</v>
      </c>
      <c r="AQ1006" s="9" t="e">
        <f>K1006-#REF!</f>
        <v>#REF!</v>
      </c>
    </row>
    <row r="1007" spans="1:43" x14ac:dyDescent="0.3">
      <c r="A1007">
        <v>2</v>
      </c>
      <c r="B1007">
        <v>0</v>
      </c>
      <c r="C1007">
        <v>0</v>
      </c>
      <c r="D1007">
        <v>0</v>
      </c>
      <c r="E1007" s="9">
        <v>0</v>
      </c>
      <c r="F1007" s="9">
        <v>0</v>
      </c>
      <c r="G1007" s="9">
        <v>0</v>
      </c>
      <c r="H1007" s="9">
        <v>942.08577620091</v>
      </c>
      <c r="I1007" s="9">
        <v>-1.7669007000000001</v>
      </c>
      <c r="J1007" s="9">
        <v>-1.7680682999999999</v>
      </c>
      <c r="K1007" s="9">
        <v>-2.1261230000000002</v>
      </c>
      <c r="L1007" s="9">
        <v>-2.0284380999999998</v>
      </c>
      <c r="M1007" s="9">
        <v>-2.0284380999999998</v>
      </c>
      <c r="N1007" s="9">
        <v>39</v>
      </c>
      <c r="O1007" s="9">
        <v>-0.56345505678714602</v>
      </c>
      <c r="P1007">
        <v>0</v>
      </c>
      <c r="Q1007" s="9">
        <v>56.524997999999997</v>
      </c>
      <c r="R1007" s="9">
        <v>0</v>
      </c>
      <c r="S1007" s="9">
        <v>9.9567671683534805E-4</v>
      </c>
      <c r="T1007" s="9">
        <v>0</v>
      </c>
      <c r="U1007" s="9">
        <v>326410376.927266</v>
      </c>
      <c r="V1007" s="9">
        <v>942.08577620091</v>
      </c>
      <c r="W1007" s="9">
        <v>0.56345505678714602</v>
      </c>
      <c r="X1007" s="9">
        <v>0</v>
      </c>
      <c r="Y1007" s="9">
        <v>0.56345505678714602</v>
      </c>
      <c r="Z1007" s="9">
        <v>0</v>
      </c>
      <c r="AA1007" s="9">
        <v>0</v>
      </c>
      <c r="AB1007" s="9">
        <v>3.7591306000000001E-3</v>
      </c>
      <c r="AC1007" s="9">
        <v>831.59271000000001</v>
      </c>
      <c r="AQ1007" s="9" t="e">
        <f>K1007-#REF!</f>
        <v>#REF!</v>
      </c>
    </row>
    <row r="1008" spans="1:43" x14ac:dyDescent="0.3">
      <c r="A1008">
        <v>2</v>
      </c>
      <c r="B1008">
        <v>0</v>
      </c>
      <c r="C1008">
        <v>0</v>
      </c>
      <c r="D1008">
        <v>0</v>
      </c>
      <c r="E1008" s="9">
        <v>0</v>
      </c>
      <c r="F1008" s="9">
        <v>0</v>
      </c>
      <c r="G1008" s="9">
        <v>0</v>
      </c>
      <c r="H1008" s="9">
        <v>943.08577617564799</v>
      </c>
      <c r="I1008" s="9">
        <v>-1.7670051</v>
      </c>
      <c r="J1008" s="9">
        <v>-1.7671218</v>
      </c>
      <c r="K1008" s="9">
        <v>-2.0933145999999998</v>
      </c>
      <c r="L1008" s="9">
        <v>-2.0305951000000002</v>
      </c>
      <c r="M1008" s="9">
        <v>-2.0305951000000002</v>
      </c>
      <c r="N1008" s="9">
        <v>39</v>
      </c>
      <c r="O1008" s="9">
        <v>-0.56405418635327198</v>
      </c>
      <c r="P1008">
        <v>0</v>
      </c>
      <c r="Q1008" s="9">
        <v>56.524997999999997</v>
      </c>
      <c r="R1008" s="9">
        <v>0</v>
      </c>
      <c r="S1008" s="9">
        <v>9.9673550399916109E-4</v>
      </c>
      <c r="T1008" s="9">
        <v>0</v>
      </c>
      <c r="U1008" s="9">
        <v>283566939.50849998</v>
      </c>
      <c r="V1008" s="9">
        <v>943.08577617564799</v>
      </c>
      <c r="W1008" s="9">
        <v>0.56405418635327198</v>
      </c>
      <c r="X1008" s="9">
        <v>0</v>
      </c>
      <c r="Y1008" s="9">
        <v>0.56405418635327198</v>
      </c>
      <c r="Z1008" s="9">
        <v>0</v>
      </c>
      <c r="AA1008" s="9">
        <v>0</v>
      </c>
      <c r="AB1008" s="9">
        <v>3.6991419999999999E-3</v>
      </c>
      <c r="AC1008" s="9">
        <v>844.17400999999995</v>
      </c>
      <c r="AQ1008" s="9" t="e">
        <f>K1008-#REF!</f>
        <v>#REF!</v>
      </c>
    </row>
    <row r="1009" spans="1:43" x14ac:dyDescent="0.3">
      <c r="A1009">
        <v>2</v>
      </c>
      <c r="B1009">
        <v>0</v>
      </c>
      <c r="C1009">
        <v>0</v>
      </c>
      <c r="D1009">
        <v>0</v>
      </c>
      <c r="E1009" s="9">
        <v>0</v>
      </c>
      <c r="F1009" s="9">
        <v>0</v>
      </c>
      <c r="G1009" s="9">
        <v>0</v>
      </c>
      <c r="H1009" s="9">
        <v>944.08577615038598</v>
      </c>
      <c r="I1009" s="9">
        <v>-1.7671186999999999</v>
      </c>
      <c r="J1009" s="9">
        <v>-1.7658764</v>
      </c>
      <c r="K1009" s="9">
        <v>-2.0844743000000001</v>
      </c>
      <c r="L1009" s="9">
        <v>-2.0327451000000001</v>
      </c>
      <c r="M1009" s="9">
        <v>-2.0327451000000001</v>
      </c>
      <c r="N1009" s="9">
        <v>39</v>
      </c>
      <c r="O1009" s="9">
        <v>-0.56465142170895399</v>
      </c>
      <c r="P1009">
        <v>0</v>
      </c>
      <c r="Q1009" s="9">
        <v>56.524997999999997</v>
      </c>
      <c r="R1009" s="9">
        <v>0</v>
      </c>
      <c r="S1009" s="9">
        <v>9.9779015345066507E-4</v>
      </c>
      <c r="T1009" s="9">
        <v>0</v>
      </c>
      <c r="U1009" s="9">
        <v>241812640.35754201</v>
      </c>
      <c r="V1009" s="9">
        <v>944.08577615038598</v>
      </c>
      <c r="W1009" s="9">
        <v>0.56465142170895399</v>
      </c>
      <c r="X1009" s="9">
        <v>0</v>
      </c>
      <c r="Y1009" s="9">
        <v>0.56465142170895399</v>
      </c>
      <c r="Z1009" s="9">
        <v>0</v>
      </c>
      <c r="AA1009" s="9">
        <v>0</v>
      </c>
      <c r="AB1009" s="9">
        <v>3.6809239999999999E-3</v>
      </c>
      <c r="AC1009" s="9">
        <v>847.15674000000001</v>
      </c>
      <c r="AQ1009" s="9" t="e">
        <f>K1009-#REF!</f>
        <v>#REF!</v>
      </c>
    </row>
    <row r="1010" spans="1:43" x14ac:dyDescent="0.3">
      <c r="A1010">
        <v>2</v>
      </c>
      <c r="B1010">
        <v>0</v>
      </c>
      <c r="C1010">
        <v>0</v>
      </c>
      <c r="D1010">
        <v>0</v>
      </c>
      <c r="E1010" s="9">
        <v>0</v>
      </c>
      <c r="F1010" s="9">
        <v>0</v>
      </c>
      <c r="G1010" s="9">
        <v>0</v>
      </c>
      <c r="H1010" s="9">
        <v>945.08577612512397</v>
      </c>
      <c r="I1010" s="9">
        <v>-1.7670584</v>
      </c>
      <c r="J1010" s="9">
        <v>-1.7673254</v>
      </c>
      <c r="K1010" s="9">
        <v>-2.1495191999999999</v>
      </c>
      <c r="L1010" s="9">
        <v>-2.0349621999999998</v>
      </c>
      <c r="M1010" s="9">
        <v>-2.0349621999999998</v>
      </c>
      <c r="N1010" s="9">
        <v>39</v>
      </c>
      <c r="O1010" s="9">
        <v>-0.56526727861217596</v>
      </c>
      <c r="P1010">
        <v>0</v>
      </c>
      <c r="Q1010" s="9">
        <v>56.524997999999997</v>
      </c>
      <c r="R1010" s="9">
        <v>0</v>
      </c>
      <c r="S1010" s="9">
        <v>9.9887855803371789E-4</v>
      </c>
      <c r="T1010" s="9">
        <v>0</v>
      </c>
      <c r="U1010" s="9">
        <v>292493406.93971401</v>
      </c>
      <c r="V1010" s="9">
        <v>945.08577612512397</v>
      </c>
      <c r="W1010" s="9">
        <v>0.56526727861217596</v>
      </c>
      <c r="X1010" s="9">
        <v>0</v>
      </c>
      <c r="Y1010" s="9">
        <v>0.56526727861217596</v>
      </c>
      <c r="Z1010" s="9">
        <v>0</v>
      </c>
      <c r="AA1010" s="9">
        <v>0</v>
      </c>
      <c r="AB1010" s="9">
        <v>3.7988999E-3</v>
      </c>
      <c r="AC1010" s="9">
        <v>822.19568000000004</v>
      </c>
      <c r="AQ1010" s="9" t="e">
        <f>K1010-#REF!</f>
        <v>#REF!</v>
      </c>
    </row>
    <row r="1011" spans="1:43" x14ac:dyDescent="0.3">
      <c r="A1011">
        <v>2</v>
      </c>
      <c r="B1011">
        <v>0</v>
      </c>
      <c r="C1011">
        <v>0</v>
      </c>
      <c r="D1011">
        <v>0</v>
      </c>
      <c r="E1011" s="9">
        <v>0</v>
      </c>
      <c r="F1011" s="9">
        <v>0</v>
      </c>
      <c r="G1011" s="9">
        <v>0</v>
      </c>
      <c r="H1011" s="9">
        <v>946.08577609986196</v>
      </c>
      <c r="I1011" s="9">
        <v>-1.7669191</v>
      </c>
      <c r="J1011" s="9">
        <v>-1.7679144</v>
      </c>
      <c r="K1011" s="9">
        <v>-2.2477535999999998</v>
      </c>
      <c r="L1011" s="9">
        <v>-2.0371807</v>
      </c>
      <c r="M1011" s="9">
        <v>-2.0371807</v>
      </c>
      <c r="N1011" s="9">
        <v>39</v>
      </c>
      <c r="O1011" s="9">
        <v>-0.56588354775692296</v>
      </c>
      <c r="P1011">
        <v>0</v>
      </c>
      <c r="Q1011" s="9">
        <v>56.524997999999997</v>
      </c>
      <c r="R1011" s="9">
        <v>0</v>
      </c>
      <c r="S1011" s="9">
        <v>9.9996802786563792E-4</v>
      </c>
      <c r="T1011" s="9">
        <v>0</v>
      </c>
      <c r="U1011" s="9">
        <v>319895002.35517102</v>
      </c>
      <c r="V1011" s="9">
        <v>946.08577609986196</v>
      </c>
      <c r="W1011" s="9">
        <v>0.56588354775692296</v>
      </c>
      <c r="X1011" s="9">
        <v>0</v>
      </c>
      <c r="Y1011" s="9">
        <v>0.56588354775692296</v>
      </c>
      <c r="Z1011" s="9">
        <v>0</v>
      </c>
      <c r="AA1011" s="9">
        <v>0</v>
      </c>
      <c r="AB1011" s="9">
        <v>3.9738361000000002E-3</v>
      </c>
      <c r="AC1011" s="9">
        <v>786.52502000000004</v>
      </c>
      <c r="AQ1011" s="9" t="e">
        <f>K1011-#REF!</f>
        <v>#REF!</v>
      </c>
    </row>
    <row r="1012" spans="1:43" x14ac:dyDescent="0.3">
      <c r="A1012">
        <v>2</v>
      </c>
      <c r="B1012">
        <v>0</v>
      </c>
      <c r="C1012">
        <v>0</v>
      </c>
      <c r="D1012">
        <v>0</v>
      </c>
      <c r="E1012" s="9">
        <v>0</v>
      </c>
      <c r="F1012" s="9">
        <v>0</v>
      </c>
      <c r="G1012" s="9">
        <v>0</v>
      </c>
      <c r="H1012" s="9">
        <v>947.08577607459995</v>
      </c>
      <c r="I1012" s="9">
        <v>-1.7669497999999999</v>
      </c>
      <c r="J1012" s="9">
        <v>-1.7671612999999999</v>
      </c>
      <c r="K1012" s="9">
        <v>-2.2048473</v>
      </c>
      <c r="L1012" s="9">
        <v>-2.0394230000000002</v>
      </c>
      <c r="M1012" s="9">
        <v>-2.0394230000000002</v>
      </c>
      <c r="N1012" s="9">
        <v>39</v>
      </c>
      <c r="O1012" s="9">
        <v>-0.56650639125156399</v>
      </c>
      <c r="P1012">
        <v>0</v>
      </c>
      <c r="Q1012" s="9">
        <v>56.524997999999997</v>
      </c>
      <c r="R1012" s="9">
        <v>0</v>
      </c>
      <c r="S1012" s="9">
        <v>1.0010687370097301E-3</v>
      </c>
      <c r="T1012" s="9">
        <v>0</v>
      </c>
      <c r="U1012" s="9">
        <v>286377745.93706602</v>
      </c>
      <c r="V1012" s="9">
        <v>947.08577607459995</v>
      </c>
      <c r="W1012" s="9">
        <v>0.56650639125156399</v>
      </c>
      <c r="X1012" s="9">
        <v>0</v>
      </c>
      <c r="Y1012" s="9">
        <v>0.56650639125156399</v>
      </c>
      <c r="Z1012" s="9">
        <v>0</v>
      </c>
      <c r="AA1012" s="9">
        <v>0</v>
      </c>
      <c r="AB1012" s="9">
        <v>3.8963206999999998E-3</v>
      </c>
      <c r="AC1012" s="9">
        <v>801.48914000000002</v>
      </c>
      <c r="AQ1012" s="9" t="e">
        <f>K1012-#REF!</f>
        <v>#REF!</v>
      </c>
    </row>
    <row r="1013" spans="1:43" x14ac:dyDescent="0.3">
      <c r="A1013">
        <v>2</v>
      </c>
      <c r="B1013">
        <v>0</v>
      </c>
      <c r="C1013">
        <v>0</v>
      </c>
      <c r="D1013">
        <v>0</v>
      </c>
      <c r="E1013" s="9">
        <v>0</v>
      </c>
      <c r="F1013" s="9">
        <v>0</v>
      </c>
      <c r="G1013" s="9">
        <v>0</v>
      </c>
      <c r="H1013" s="9">
        <v>948.08577604933805</v>
      </c>
      <c r="I1013" s="9">
        <v>-1.7671615000000001</v>
      </c>
      <c r="J1013" s="9">
        <v>-1.7673958999999999</v>
      </c>
      <c r="K1013" s="9">
        <v>-2.247525</v>
      </c>
      <c r="L1013" s="9">
        <v>-2.0416574000000001</v>
      </c>
      <c r="M1013" s="9">
        <v>-2.0416574000000001</v>
      </c>
      <c r="N1013" s="9">
        <v>39</v>
      </c>
      <c r="O1013" s="9">
        <v>-0.56712707057573997</v>
      </c>
      <c r="P1013">
        <v>0</v>
      </c>
      <c r="Q1013" s="9">
        <v>56.524997999999997</v>
      </c>
      <c r="R1013" s="9">
        <v>0</v>
      </c>
      <c r="S1013" s="9">
        <v>1.00216572963113E-3</v>
      </c>
      <c r="T1013" s="9">
        <v>0</v>
      </c>
      <c r="U1013" s="9">
        <v>296457808.45915002</v>
      </c>
      <c r="V1013" s="9">
        <v>948.08577604933805</v>
      </c>
      <c r="W1013" s="9">
        <v>0.56712707057573997</v>
      </c>
      <c r="X1013" s="9">
        <v>0</v>
      </c>
      <c r="Y1013" s="9">
        <v>0.56712707057573997</v>
      </c>
      <c r="Z1013" s="9">
        <v>0</v>
      </c>
      <c r="AA1013" s="9">
        <v>0</v>
      </c>
      <c r="AB1013" s="9">
        <v>3.9722663E-3</v>
      </c>
      <c r="AC1013" s="9">
        <v>786.37427000000002</v>
      </c>
      <c r="AQ1013" s="9" t="e">
        <f>K1013-#REF!</f>
        <v>#REF!</v>
      </c>
    </row>
    <row r="1014" spans="1:43" x14ac:dyDescent="0.3">
      <c r="A1014">
        <v>2</v>
      </c>
      <c r="B1014">
        <v>0</v>
      </c>
      <c r="C1014">
        <v>0</v>
      </c>
      <c r="D1014">
        <v>0</v>
      </c>
      <c r="E1014" s="9">
        <v>0</v>
      </c>
      <c r="F1014" s="9">
        <v>0</v>
      </c>
      <c r="G1014" s="9">
        <v>0</v>
      </c>
      <c r="H1014" s="9">
        <v>949.08577602407604</v>
      </c>
      <c r="I1014" s="9">
        <v>-1.767002</v>
      </c>
      <c r="J1014" s="9">
        <v>-1.7662081000000001</v>
      </c>
      <c r="K1014" s="9">
        <v>-2.1970360000000002</v>
      </c>
      <c r="L1014" s="9">
        <v>-2.0438825999999999</v>
      </c>
      <c r="M1014" s="9">
        <v>-2.0438825999999999</v>
      </c>
      <c r="N1014" s="9">
        <v>39</v>
      </c>
      <c r="O1014" s="9">
        <v>-0.56774518168899701</v>
      </c>
      <c r="P1014">
        <v>0</v>
      </c>
      <c r="Q1014" s="9">
        <v>56.524997999999997</v>
      </c>
      <c r="R1014" s="9">
        <v>0</v>
      </c>
      <c r="S1014" s="9">
        <v>1.00325742312222E-3</v>
      </c>
      <c r="T1014" s="9">
        <v>0</v>
      </c>
      <c r="U1014" s="9">
        <v>253123649.26670101</v>
      </c>
      <c r="V1014" s="9">
        <v>949.08577602407604</v>
      </c>
      <c r="W1014" s="9">
        <v>0.56774518168899701</v>
      </c>
      <c r="X1014" s="9">
        <v>0</v>
      </c>
      <c r="Y1014" s="9">
        <v>0.56774518168899701</v>
      </c>
      <c r="Z1014" s="9">
        <v>0</v>
      </c>
      <c r="AA1014" s="9">
        <v>0</v>
      </c>
      <c r="AB1014" s="9">
        <v>3.8804228E-3</v>
      </c>
      <c r="AC1014" s="9">
        <v>803.90490999999997</v>
      </c>
      <c r="AQ1014" s="9" t="e">
        <f>K1014-#REF!</f>
        <v>#REF!</v>
      </c>
    </row>
    <row r="1015" spans="1:43" x14ac:dyDescent="0.3">
      <c r="A1015">
        <v>2</v>
      </c>
      <c r="B1015">
        <v>0</v>
      </c>
      <c r="C1015">
        <v>0</v>
      </c>
      <c r="D1015">
        <v>0</v>
      </c>
      <c r="E1015" s="9">
        <v>0</v>
      </c>
      <c r="F1015" s="9">
        <v>0</v>
      </c>
      <c r="G1015" s="9">
        <v>0</v>
      </c>
      <c r="H1015" s="9">
        <v>950.08577599881301</v>
      </c>
      <c r="I1015" s="9">
        <v>-1.7671205000000001</v>
      </c>
      <c r="J1015" s="9">
        <v>-1.7681817</v>
      </c>
      <c r="K1015" s="9">
        <v>-2.1787456999999999</v>
      </c>
      <c r="L1015" s="9">
        <v>-2.0461000999999999</v>
      </c>
      <c r="M1015" s="9">
        <v>-2.0461000999999999</v>
      </c>
      <c r="N1015" s="9">
        <v>39</v>
      </c>
      <c r="O1015" s="9">
        <v>-0.56836115579079205</v>
      </c>
      <c r="P1015">
        <v>0</v>
      </c>
      <c r="Q1015" s="9">
        <v>56.524997999999997</v>
      </c>
      <c r="R1015" s="9">
        <v>0</v>
      </c>
      <c r="S1015" s="9">
        <v>1.0043465892482599E-3</v>
      </c>
      <c r="T1015" s="9">
        <v>0</v>
      </c>
      <c r="U1015" s="9">
        <v>335370604.70273298</v>
      </c>
      <c r="V1015" s="9">
        <v>950.08577599881301</v>
      </c>
      <c r="W1015" s="9">
        <v>0.56836115579079205</v>
      </c>
      <c r="X1015" s="9">
        <v>0</v>
      </c>
      <c r="Y1015" s="9">
        <v>0.56836115579079205</v>
      </c>
      <c r="Z1015" s="9">
        <v>0</v>
      </c>
      <c r="AA1015" s="9">
        <v>0</v>
      </c>
      <c r="AB1015" s="9">
        <v>3.8524184E-3</v>
      </c>
      <c r="AC1015" s="9">
        <v>811.55944999999997</v>
      </c>
      <c r="AQ1015" s="9" t="e">
        <f>K1015-#REF!</f>
        <v>#REF!</v>
      </c>
    </row>
    <row r="1016" spans="1:43" x14ac:dyDescent="0.3">
      <c r="A1016">
        <v>2</v>
      </c>
      <c r="B1016">
        <v>0</v>
      </c>
      <c r="C1016">
        <v>0</v>
      </c>
      <c r="D1016">
        <v>0</v>
      </c>
      <c r="E1016" s="9">
        <v>0</v>
      </c>
      <c r="F1016" s="9">
        <v>0</v>
      </c>
      <c r="G1016" s="9">
        <v>0</v>
      </c>
      <c r="H1016" s="9">
        <v>951.08577597355099</v>
      </c>
      <c r="I1016" s="9">
        <v>-1.7668895</v>
      </c>
      <c r="J1016" s="9">
        <v>-1.7679658</v>
      </c>
      <c r="K1016" s="9">
        <v>-2.1699817000000001</v>
      </c>
      <c r="L1016" s="9">
        <v>-2.0482852</v>
      </c>
      <c r="M1016" s="9">
        <v>-2.0482852</v>
      </c>
      <c r="N1016" s="9">
        <v>39</v>
      </c>
      <c r="O1016" s="9">
        <v>-0.56896813169278004</v>
      </c>
      <c r="P1016">
        <v>0</v>
      </c>
      <c r="Q1016" s="9">
        <v>56.524997999999997</v>
      </c>
      <c r="R1016" s="9">
        <v>0</v>
      </c>
      <c r="S1016" s="9">
        <v>1.0054196984576999E-3</v>
      </c>
      <c r="T1016" s="9">
        <v>0</v>
      </c>
      <c r="U1016" s="9">
        <v>324254807.25697601</v>
      </c>
      <c r="V1016" s="9">
        <v>951.08577597355099</v>
      </c>
      <c r="W1016" s="9">
        <v>0.56896813169278004</v>
      </c>
      <c r="X1016" s="9">
        <v>0</v>
      </c>
      <c r="Y1016" s="9">
        <v>0.56896813169278004</v>
      </c>
      <c r="Z1016" s="9">
        <v>0</v>
      </c>
      <c r="AA1016" s="9">
        <v>0</v>
      </c>
      <c r="AB1016" s="9">
        <v>3.8364533999999998E-3</v>
      </c>
      <c r="AC1016" s="9">
        <v>814.73766999999998</v>
      </c>
      <c r="AQ1016" s="9" t="e">
        <f>K1016-#REF!</f>
        <v>#REF!</v>
      </c>
    </row>
    <row r="1017" spans="1:43" x14ac:dyDescent="0.3">
      <c r="A1017">
        <v>2</v>
      </c>
      <c r="B1017">
        <v>0</v>
      </c>
      <c r="C1017">
        <v>0</v>
      </c>
      <c r="D1017">
        <v>0</v>
      </c>
      <c r="E1017" s="9">
        <v>0</v>
      </c>
      <c r="F1017" s="9">
        <v>0</v>
      </c>
      <c r="G1017" s="9">
        <v>0</v>
      </c>
      <c r="H1017" s="9">
        <v>952.08577594828898</v>
      </c>
      <c r="I1017" s="9">
        <v>-1.7668895</v>
      </c>
      <c r="J1017" s="9">
        <v>-1.7661031</v>
      </c>
      <c r="K1017" s="9">
        <v>-2.1729538000000002</v>
      </c>
      <c r="L1017" s="9">
        <v>-2.0504631999999998</v>
      </c>
      <c r="M1017" s="9">
        <v>-2.0504631999999998</v>
      </c>
      <c r="N1017" s="9">
        <v>39</v>
      </c>
      <c r="O1017" s="9">
        <v>-0.56957309148732804</v>
      </c>
      <c r="P1017">
        <v>0</v>
      </c>
      <c r="Q1017" s="9">
        <v>56.524997999999997</v>
      </c>
      <c r="R1017" s="9">
        <v>0</v>
      </c>
      <c r="S1017" s="9">
        <v>1.00648816815833E-3</v>
      </c>
      <c r="T1017" s="9">
        <v>0</v>
      </c>
      <c r="U1017" s="9">
        <v>250681795.68034899</v>
      </c>
      <c r="V1017" s="9">
        <v>952.08577594828898</v>
      </c>
      <c r="W1017" s="9">
        <v>0.56957309148732804</v>
      </c>
      <c r="X1017" s="9">
        <v>0</v>
      </c>
      <c r="Y1017" s="9">
        <v>0.56957309148732804</v>
      </c>
      <c r="Z1017" s="9">
        <v>0</v>
      </c>
      <c r="AA1017" s="9">
        <v>0</v>
      </c>
      <c r="AB1017" s="9">
        <v>3.8376606999999999E-3</v>
      </c>
      <c r="AC1017" s="9">
        <v>812.76604999999995</v>
      </c>
      <c r="AQ1017" s="9" t="e">
        <f>K1017-#REF!</f>
        <v>#REF!</v>
      </c>
    </row>
    <row r="1018" spans="1:43" x14ac:dyDescent="0.3">
      <c r="A1018">
        <v>2</v>
      </c>
      <c r="B1018">
        <v>0</v>
      </c>
      <c r="C1018">
        <v>0</v>
      </c>
      <c r="D1018">
        <v>0</v>
      </c>
      <c r="E1018" s="9">
        <v>0</v>
      </c>
      <c r="F1018" s="9">
        <v>0</v>
      </c>
      <c r="G1018" s="9">
        <v>0</v>
      </c>
      <c r="H1018" s="9">
        <v>953.08577592302697</v>
      </c>
      <c r="I1018" s="9">
        <v>-1.7669626</v>
      </c>
      <c r="J1018" s="9">
        <v>-1.7661239</v>
      </c>
      <c r="K1018" s="9">
        <v>-2.1444893</v>
      </c>
      <c r="L1018" s="9">
        <v>-2.0526236999999998</v>
      </c>
      <c r="M1018" s="9">
        <v>-2.0526236999999998</v>
      </c>
      <c r="N1018" s="9">
        <v>39</v>
      </c>
      <c r="O1018" s="9">
        <v>-0.57017325991609302</v>
      </c>
      <c r="P1018">
        <v>0</v>
      </c>
      <c r="Q1018" s="9">
        <v>56.524997999999997</v>
      </c>
      <c r="R1018" s="9">
        <v>0</v>
      </c>
      <c r="S1018" s="9">
        <v>1.0075481119071099E-3</v>
      </c>
      <c r="T1018" s="9">
        <v>0</v>
      </c>
      <c r="U1018" s="9">
        <v>251583932.00370499</v>
      </c>
      <c r="V1018" s="9">
        <v>953.08577592302697</v>
      </c>
      <c r="W1018" s="9">
        <v>0.57017325991609302</v>
      </c>
      <c r="X1018" s="9">
        <v>0</v>
      </c>
      <c r="Y1018" s="9">
        <v>0.57017325991609302</v>
      </c>
      <c r="Z1018" s="9">
        <v>0</v>
      </c>
      <c r="AA1018" s="9">
        <v>0</v>
      </c>
      <c r="AB1018" s="9">
        <v>3.7874337E-3</v>
      </c>
      <c r="AC1018" s="9">
        <v>823.56384000000003</v>
      </c>
      <c r="AQ1018" s="9" t="e">
        <f>K1018-#REF!</f>
        <v>#REF!</v>
      </c>
    </row>
    <row r="1019" spans="1:43" x14ac:dyDescent="0.3">
      <c r="A1019">
        <v>2</v>
      </c>
      <c r="B1019">
        <v>0</v>
      </c>
      <c r="C1019">
        <v>0</v>
      </c>
      <c r="D1019">
        <v>0</v>
      </c>
      <c r="E1019" s="9">
        <v>0</v>
      </c>
      <c r="F1019" s="9">
        <v>0</v>
      </c>
      <c r="G1019" s="9">
        <v>0</v>
      </c>
      <c r="H1019" s="9">
        <v>954.08577589776496</v>
      </c>
      <c r="I1019" s="9">
        <v>-1.7669762</v>
      </c>
      <c r="J1019" s="9">
        <v>-1.7681408000000001</v>
      </c>
      <c r="K1019" s="9">
        <v>-2.2635671999999998</v>
      </c>
      <c r="L1019" s="9">
        <v>-2.0547879</v>
      </c>
      <c r="M1019" s="9">
        <v>-2.0547879</v>
      </c>
      <c r="N1019" s="9">
        <v>39</v>
      </c>
      <c r="O1019" s="9">
        <v>-0.57077441857168398</v>
      </c>
      <c r="P1019">
        <v>0</v>
      </c>
      <c r="Q1019" s="9">
        <v>56.524997999999997</v>
      </c>
      <c r="R1019" s="9">
        <v>0</v>
      </c>
      <c r="S1019" s="9">
        <v>1.0086110225948101E-3</v>
      </c>
      <c r="T1019" s="9">
        <v>0</v>
      </c>
      <c r="U1019" s="9">
        <v>334552429.520841</v>
      </c>
      <c r="V1019" s="9">
        <v>954.08577589776496</v>
      </c>
      <c r="W1019" s="9">
        <v>0.57077441857168398</v>
      </c>
      <c r="X1019" s="9">
        <v>0</v>
      </c>
      <c r="Y1019" s="9">
        <v>0.57077441857168398</v>
      </c>
      <c r="Z1019" s="9">
        <v>0</v>
      </c>
      <c r="AA1019" s="9">
        <v>0</v>
      </c>
      <c r="AB1019" s="9">
        <v>4.0023057000000001E-3</v>
      </c>
      <c r="AC1019" s="9">
        <v>781.13025000000005</v>
      </c>
      <c r="AQ1019" s="9" t="e">
        <f>K1019-#REF!</f>
        <v>#REF!</v>
      </c>
    </row>
    <row r="1020" spans="1:43" x14ac:dyDescent="0.3">
      <c r="A1020">
        <v>2</v>
      </c>
      <c r="B1020">
        <v>0</v>
      </c>
      <c r="C1020">
        <v>0</v>
      </c>
      <c r="D1020">
        <v>0</v>
      </c>
      <c r="E1020" s="9">
        <v>0</v>
      </c>
      <c r="F1020" s="9">
        <v>0</v>
      </c>
      <c r="G1020" s="9">
        <v>0</v>
      </c>
      <c r="H1020" s="9">
        <v>955.08577587250295</v>
      </c>
      <c r="I1020" s="9">
        <v>-1.7670698</v>
      </c>
      <c r="J1020" s="9">
        <v>-1.7677134999999999</v>
      </c>
      <c r="K1020" s="9">
        <v>-2.1742876</v>
      </c>
      <c r="L1020" s="9">
        <v>-2.0569476999999998</v>
      </c>
      <c r="M1020" s="9">
        <v>-2.0569476999999998</v>
      </c>
      <c r="N1020" s="9">
        <v>39</v>
      </c>
      <c r="O1020" s="9">
        <v>-0.57137433319295705</v>
      </c>
      <c r="P1020">
        <v>0</v>
      </c>
      <c r="Q1020" s="9">
        <v>56.524997999999997</v>
      </c>
      <c r="R1020" s="9">
        <v>0</v>
      </c>
      <c r="S1020" s="9">
        <v>1.0096715691664999E-3</v>
      </c>
      <c r="T1020" s="9">
        <v>0</v>
      </c>
      <c r="U1020" s="9">
        <v>313122474.66158998</v>
      </c>
      <c r="V1020" s="9">
        <v>955.08577587250295</v>
      </c>
      <c r="W1020" s="9">
        <v>0.57137433319295705</v>
      </c>
      <c r="X1020" s="9">
        <v>0</v>
      </c>
      <c r="Y1020" s="9">
        <v>0.57137433319295705</v>
      </c>
      <c r="Z1020" s="9">
        <v>0</v>
      </c>
      <c r="AA1020" s="9">
        <v>0</v>
      </c>
      <c r="AB1020" s="9">
        <v>3.8435175E-3</v>
      </c>
      <c r="AC1020" s="9">
        <v>813.00818000000004</v>
      </c>
      <c r="AQ1020" s="9" t="e">
        <f>K1020-#REF!</f>
        <v>#REF!</v>
      </c>
    </row>
    <row r="1021" spans="1:43" x14ac:dyDescent="0.3">
      <c r="A1021">
        <v>2</v>
      </c>
      <c r="B1021">
        <v>0</v>
      </c>
      <c r="C1021">
        <v>0</v>
      </c>
      <c r="D1021">
        <v>0</v>
      </c>
      <c r="E1021" s="9">
        <v>0</v>
      </c>
      <c r="F1021" s="9">
        <v>0</v>
      </c>
      <c r="G1021" s="9">
        <v>0</v>
      </c>
      <c r="H1021" s="9">
        <v>956.08577584724105</v>
      </c>
      <c r="I1021" s="9">
        <v>-1.7671522</v>
      </c>
      <c r="J1021" s="9">
        <v>-1.7673734000000001</v>
      </c>
      <c r="K1021" s="9">
        <v>-2.1701340999999998</v>
      </c>
      <c r="L1021" s="9">
        <v>-2.0590986999999998</v>
      </c>
      <c r="M1021" s="9">
        <v>-2.0590986999999998</v>
      </c>
      <c r="N1021" s="9">
        <v>39</v>
      </c>
      <c r="O1021" s="9">
        <v>-0.57197186038452996</v>
      </c>
      <c r="P1021">
        <v>0</v>
      </c>
      <c r="Q1021" s="9">
        <v>56.524997999999997</v>
      </c>
      <c r="R1021" s="9">
        <v>0</v>
      </c>
      <c r="S1021" s="9">
        <v>1.0107275808962401E-3</v>
      </c>
      <c r="T1021" s="9">
        <v>0</v>
      </c>
      <c r="U1021" s="9">
        <v>298020528.40227699</v>
      </c>
      <c r="V1021" s="9">
        <v>956.08577584724105</v>
      </c>
      <c r="W1021" s="9">
        <v>0.57197186038452996</v>
      </c>
      <c r="X1021" s="9">
        <v>0</v>
      </c>
      <c r="Y1021" s="9">
        <v>0.57197186038452996</v>
      </c>
      <c r="Z1021" s="9">
        <v>0</v>
      </c>
      <c r="AA1021" s="9">
        <v>0</v>
      </c>
      <c r="AB1021" s="9">
        <v>3.8354373999999998E-3</v>
      </c>
      <c r="AC1021" s="9">
        <v>814.40746999999999</v>
      </c>
      <c r="AQ1021" s="9" t="e">
        <f>K1021-#REF!</f>
        <v>#REF!</v>
      </c>
    </row>
    <row r="1022" spans="1:43" x14ac:dyDescent="0.3">
      <c r="A1022">
        <v>2</v>
      </c>
      <c r="B1022">
        <v>0</v>
      </c>
      <c r="C1022">
        <v>0</v>
      </c>
      <c r="D1022">
        <v>0</v>
      </c>
      <c r="E1022" s="9">
        <v>0</v>
      </c>
      <c r="F1022" s="9">
        <v>0</v>
      </c>
      <c r="G1022" s="9">
        <v>0</v>
      </c>
      <c r="H1022" s="9">
        <v>957.08577582197904</v>
      </c>
      <c r="I1022" s="9">
        <v>-1.7670395000000001</v>
      </c>
      <c r="J1022" s="9">
        <v>-1.7674463</v>
      </c>
      <c r="K1022" s="9">
        <v>-2.1043270000000001</v>
      </c>
      <c r="L1022" s="9">
        <v>-2.0612259000000002</v>
      </c>
      <c r="M1022" s="9">
        <v>-2.0612259000000002</v>
      </c>
      <c r="N1022" s="9">
        <v>39</v>
      </c>
      <c r="O1022" s="9">
        <v>-0.572562746876769</v>
      </c>
      <c r="P1022">
        <v>0</v>
      </c>
      <c r="Q1022" s="9">
        <v>56.524997999999997</v>
      </c>
      <c r="R1022" s="9">
        <v>0</v>
      </c>
      <c r="S1022" s="9">
        <v>1.01177193081208E-3</v>
      </c>
      <c r="T1022" s="9">
        <v>0</v>
      </c>
      <c r="U1022" s="9">
        <v>301506869.99073702</v>
      </c>
      <c r="V1022" s="9">
        <v>957.08577582197904</v>
      </c>
      <c r="W1022" s="9">
        <v>0.572562746876769</v>
      </c>
      <c r="X1022" s="9">
        <v>0</v>
      </c>
      <c r="Y1022" s="9">
        <v>0.572562746876769</v>
      </c>
      <c r="Z1022" s="9">
        <v>0</v>
      </c>
      <c r="AA1022" s="9">
        <v>0</v>
      </c>
      <c r="AB1022" s="9">
        <v>3.7192849000000001E-3</v>
      </c>
      <c r="AC1022" s="9">
        <v>839.91045999999994</v>
      </c>
      <c r="AQ1022" s="9" t="e">
        <f>K1022-#REF!</f>
        <v>#REF!</v>
      </c>
    </row>
    <row r="1023" spans="1:43" x14ac:dyDescent="0.3">
      <c r="A1023">
        <v>2</v>
      </c>
      <c r="B1023">
        <v>0</v>
      </c>
      <c r="C1023">
        <v>0</v>
      </c>
      <c r="D1023">
        <v>0</v>
      </c>
      <c r="E1023" s="9">
        <v>0</v>
      </c>
      <c r="F1023" s="9">
        <v>0</v>
      </c>
      <c r="G1023" s="9">
        <v>0</v>
      </c>
      <c r="H1023" s="9">
        <v>958.08577579671601</v>
      </c>
      <c r="I1023" s="9">
        <v>-1.7669412</v>
      </c>
      <c r="J1023" s="9">
        <v>-1.7666866000000001</v>
      </c>
      <c r="K1023" s="9">
        <v>-2.1494813000000002</v>
      </c>
      <c r="L1023" s="9">
        <v>-2.0633518999999998</v>
      </c>
      <c r="M1023" s="9">
        <v>-2.0633518999999998</v>
      </c>
      <c r="N1023" s="9">
        <v>39</v>
      </c>
      <c r="O1023" s="9">
        <v>-0.57315332818070996</v>
      </c>
      <c r="P1023">
        <v>0</v>
      </c>
      <c r="Q1023" s="9">
        <v>56.524997999999997</v>
      </c>
      <c r="R1023" s="9">
        <v>0</v>
      </c>
      <c r="S1023" s="9">
        <v>1.0128152468084201E-3</v>
      </c>
      <c r="T1023" s="9">
        <v>0</v>
      </c>
      <c r="U1023" s="9">
        <v>271631815.85995197</v>
      </c>
      <c r="V1023" s="9">
        <v>958.08577579671601</v>
      </c>
      <c r="W1023" s="9">
        <v>0.57315332818070996</v>
      </c>
      <c r="X1023" s="9">
        <v>0</v>
      </c>
      <c r="Y1023" s="9">
        <v>0.57315332818070996</v>
      </c>
      <c r="Z1023" s="9">
        <v>0</v>
      </c>
      <c r="AA1023" s="9">
        <v>0</v>
      </c>
      <c r="AB1023" s="9">
        <v>3.7974596000000002E-3</v>
      </c>
      <c r="AC1023" s="9">
        <v>821.91296</v>
      </c>
      <c r="AQ1023" s="9" t="e">
        <f>K1023-#REF!</f>
        <v>#REF!</v>
      </c>
    </row>
    <row r="1024" spans="1:43" x14ac:dyDescent="0.3">
      <c r="A1024">
        <v>2</v>
      </c>
      <c r="B1024">
        <v>0</v>
      </c>
      <c r="C1024">
        <v>0</v>
      </c>
      <c r="D1024">
        <v>0</v>
      </c>
      <c r="E1024" s="9">
        <v>0</v>
      </c>
      <c r="F1024" s="9">
        <v>0</v>
      </c>
      <c r="G1024" s="9">
        <v>0</v>
      </c>
      <c r="H1024" s="9">
        <v>959.085775771454</v>
      </c>
      <c r="I1024" s="9">
        <v>-1.7669189999999999</v>
      </c>
      <c r="J1024" s="9">
        <v>-1.7663082000000001</v>
      </c>
      <c r="K1024" s="9">
        <v>-2.1455183</v>
      </c>
      <c r="L1024" s="9">
        <v>-2.0654819</v>
      </c>
      <c r="M1024" s="9">
        <v>-2.0654819</v>
      </c>
      <c r="N1024" s="9">
        <v>39</v>
      </c>
      <c r="O1024" s="9">
        <v>-0.57374498754186698</v>
      </c>
      <c r="P1024">
        <v>0</v>
      </c>
      <c r="Q1024" s="9">
        <v>56.524997999999997</v>
      </c>
      <c r="R1024" s="9">
        <v>0</v>
      </c>
      <c r="S1024" s="9">
        <v>1.0138603279838199E-3</v>
      </c>
      <c r="T1024" s="9">
        <v>0</v>
      </c>
      <c r="U1024" s="9">
        <v>259010665.26396501</v>
      </c>
      <c r="V1024" s="9">
        <v>959.085775771454</v>
      </c>
      <c r="W1024" s="9">
        <v>0.57374498754186698</v>
      </c>
      <c r="X1024" s="9">
        <v>0</v>
      </c>
      <c r="Y1024" s="9">
        <v>0.57374498754186698</v>
      </c>
      <c r="Z1024" s="9">
        <v>0</v>
      </c>
      <c r="AA1024" s="9">
        <v>0</v>
      </c>
      <c r="AB1024" s="9">
        <v>3.7896466E-3</v>
      </c>
      <c r="AC1024" s="9">
        <v>823.25476000000003</v>
      </c>
      <c r="AQ1024" s="9" t="e">
        <f>K1024-#REF!</f>
        <v>#REF!</v>
      </c>
    </row>
    <row r="1025" spans="1:43" x14ac:dyDescent="0.3">
      <c r="A1025">
        <v>2</v>
      </c>
      <c r="B1025">
        <v>0</v>
      </c>
      <c r="C1025">
        <v>0</v>
      </c>
      <c r="D1025">
        <v>0</v>
      </c>
      <c r="E1025" s="9">
        <v>0</v>
      </c>
      <c r="F1025" s="9">
        <v>0</v>
      </c>
      <c r="G1025" s="9">
        <v>0</v>
      </c>
      <c r="H1025" s="9">
        <v>960.08577574619198</v>
      </c>
      <c r="I1025" s="9">
        <v>-1.7669028</v>
      </c>
      <c r="J1025" s="9">
        <v>-1.7673719999999999</v>
      </c>
      <c r="K1025" s="9">
        <v>-2.1107285</v>
      </c>
      <c r="L1025" s="9">
        <v>-2.0675986000000002</v>
      </c>
      <c r="M1025" s="9">
        <v>-2.0675986000000002</v>
      </c>
      <c r="N1025" s="9">
        <v>39</v>
      </c>
      <c r="O1025" s="9">
        <v>-0.57433295567591303</v>
      </c>
      <c r="P1025">
        <v>0</v>
      </c>
      <c r="Q1025" s="9">
        <v>56.524997999999997</v>
      </c>
      <c r="R1025" s="9">
        <v>0</v>
      </c>
      <c r="S1025" s="9">
        <v>1.0148994838858701E-3</v>
      </c>
      <c r="T1025" s="9">
        <v>0</v>
      </c>
      <c r="U1025" s="9">
        <v>299188809.85195702</v>
      </c>
      <c r="V1025" s="9">
        <v>960.08577574619198</v>
      </c>
      <c r="W1025" s="9">
        <v>0.57433295567591303</v>
      </c>
      <c r="X1025" s="9">
        <v>0</v>
      </c>
      <c r="Y1025" s="9">
        <v>0.57433295567591303</v>
      </c>
      <c r="Z1025" s="9">
        <v>0</v>
      </c>
      <c r="AA1025" s="9">
        <v>0</v>
      </c>
      <c r="AB1025" s="9">
        <v>3.7304424000000002E-3</v>
      </c>
      <c r="AC1025" s="9">
        <v>837.32794000000001</v>
      </c>
      <c r="AQ1025" s="9" t="e">
        <f>K1025-#REF!</f>
        <v>#REF!</v>
      </c>
    </row>
    <row r="1026" spans="1:43" x14ac:dyDescent="0.3">
      <c r="A1026">
        <v>2</v>
      </c>
      <c r="B1026">
        <v>0</v>
      </c>
      <c r="C1026">
        <v>0</v>
      </c>
      <c r="D1026">
        <v>0</v>
      </c>
      <c r="E1026" s="9">
        <v>0</v>
      </c>
      <c r="F1026" s="9">
        <v>0</v>
      </c>
      <c r="G1026" s="9">
        <v>0</v>
      </c>
      <c r="H1026" s="9">
        <v>961.08577572092997</v>
      </c>
      <c r="I1026" s="9">
        <v>-1.7671602</v>
      </c>
      <c r="J1026" s="9">
        <v>-1.7668238000000001</v>
      </c>
      <c r="K1026" s="9">
        <v>-2.0835218000000002</v>
      </c>
      <c r="L1026" s="9">
        <v>-2.0696998</v>
      </c>
      <c r="M1026" s="9">
        <v>-2.0696998</v>
      </c>
      <c r="N1026" s="9">
        <v>39</v>
      </c>
      <c r="O1026" s="9">
        <v>-0.57491660888173102</v>
      </c>
      <c r="P1026">
        <v>0</v>
      </c>
      <c r="Q1026" s="9">
        <v>56.524997999999997</v>
      </c>
      <c r="R1026" s="9">
        <v>0</v>
      </c>
      <c r="S1026" s="9">
        <v>1.01593071165154E-3</v>
      </c>
      <c r="T1026" s="9">
        <v>0</v>
      </c>
      <c r="U1026" s="9">
        <v>277479626.53912997</v>
      </c>
      <c r="V1026" s="9">
        <v>961.08577572092997</v>
      </c>
      <c r="W1026" s="9">
        <v>0.57491660888173102</v>
      </c>
      <c r="X1026" s="9">
        <v>0</v>
      </c>
      <c r="Y1026" s="9">
        <v>0.57491660888173102</v>
      </c>
      <c r="Z1026" s="9">
        <v>0</v>
      </c>
      <c r="AA1026" s="9">
        <v>0</v>
      </c>
      <c r="AB1026" s="9">
        <v>3.6812159000000001E-3</v>
      </c>
      <c r="AC1026" s="9">
        <v>847.99865999999997</v>
      </c>
      <c r="AQ1026" s="9" t="e">
        <f>K1026-#REF!</f>
        <v>#REF!</v>
      </c>
    </row>
    <row r="1027" spans="1:43" x14ac:dyDescent="0.3">
      <c r="A1027">
        <v>2</v>
      </c>
      <c r="B1027">
        <v>0</v>
      </c>
      <c r="C1027">
        <v>0</v>
      </c>
      <c r="D1027">
        <v>0</v>
      </c>
      <c r="E1027" s="9">
        <v>0</v>
      </c>
      <c r="F1027" s="9">
        <v>0</v>
      </c>
      <c r="G1027" s="9">
        <v>0</v>
      </c>
      <c r="H1027" s="9">
        <v>962.08577569566796</v>
      </c>
      <c r="I1027" s="9">
        <v>-1.7670482000000001</v>
      </c>
      <c r="J1027" s="9">
        <v>-1.7682119999999999</v>
      </c>
      <c r="K1027" s="9">
        <v>-2.0835598000000002</v>
      </c>
      <c r="L1027" s="9">
        <v>-2.071825</v>
      </c>
      <c r="M1027" s="9">
        <v>-2.071825</v>
      </c>
      <c r="N1027" s="9">
        <v>39</v>
      </c>
      <c r="O1027" s="9">
        <v>-0.57550692326959596</v>
      </c>
      <c r="P1027">
        <v>0</v>
      </c>
      <c r="Q1027" s="9">
        <v>56.524997999999997</v>
      </c>
      <c r="R1027" s="9">
        <v>0</v>
      </c>
      <c r="S1027" s="9">
        <v>1.0169745771612701E-3</v>
      </c>
      <c r="T1027" s="9">
        <v>0</v>
      </c>
      <c r="U1027" s="9">
        <v>341280846.93453097</v>
      </c>
      <c r="V1027" s="9">
        <v>962.08577569566796</v>
      </c>
      <c r="W1027" s="9">
        <v>0.57550692326959596</v>
      </c>
      <c r="X1027" s="9">
        <v>0</v>
      </c>
      <c r="Y1027" s="9">
        <v>0.57550692326959596</v>
      </c>
      <c r="Z1027" s="9">
        <v>0</v>
      </c>
      <c r="AA1027" s="9">
        <v>0</v>
      </c>
      <c r="AB1027" s="9">
        <v>3.6841752000000001E-3</v>
      </c>
      <c r="AC1027" s="9">
        <v>848.64954</v>
      </c>
      <c r="AQ1027" s="9" t="e">
        <f>K1027-#REF!</f>
        <v>#REF!</v>
      </c>
    </row>
    <row r="1028" spans="1:43" x14ac:dyDescent="0.3">
      <c r="A1028">
        <v>2</v>
      </c>
      <c r="B1028">
        <v>0</v>
      </c>
      <c r="C1028">
        <v>0</v>
      </c>
      <c r="D1028">
        <v>0</v>
      </c>
      <c r="E1028" s="9">
        <v>0</v>
      </c>
      <c r="F1028" s="9">
        <v>0</v>
      </c>
      <c r="G1028" s="9">
        <v>0</v>
      </c>
      <c r="H1028" s="9">
        <v>963.08577567040595</v>
      </c>
      <c r="I1028" s="9">
        <v>-1.7668576</v>
      </c>
      <c r="J1028" s="9">
        <v>-1.7660469999999999</v>
      </c>
      <c r="K1028" s="9">
        <v>-2.1380116999999998</v>
      </c>
      <c r="L1028" s="9">
        <v>-2.0739367</v>
      </c>
      <c r="M1028" s="9">
        <v>-2.0739367</v>
      </c>
      <c r="N1028" s="9">
        <v>39</v>
      </c>
      <c r="O1028" s="9">
        <v>-0.576093549293895</v>
      </c>
      <c r="P1028">
        <v>0</v>
      </c>
      <c r="Q1028" s="9">
        <v>56.524997999999997</v>
      </c>
      <c r="R1028" s="9">
        <v>0</v>
      </c>
      <c r="S1028" s="9">
        <v>1.0180104978267199E-3</v>
      </c>
      <c r="T1028" s="9">
        <v>0</v>
      </c>
      <c r="U1028" s="9">
        <v>251822983.56944299</v>
      </c>
      <c r="V1028" s="9">
        <v>963.08577567040595</v>
      </c>
      <c r="W1028" s="9">
        <v>0.576093549293895</v>
      </c>
      <c r="X1028" s="9">
        <v>0</v>
      </c>
      <c r="Y1028" s="9">
        <v>0.576093549293895</v>
      </c>
      <c r="Z1028" s="9">
        <v>0</v>
      </c>
      <c r="AA1028" s="9">
        <v>0</v>
      </c>
      <c r="AB1028" s="9">
        <v>3.7758292000000001E-3</v>
      </c>
      <c r="AC1028" s="9">
        <v>826.02306999999996</v>
      </c>
      <c r="AQ1028" s="9" t="e">
        <f>K1028-#REF!</f>
        <v>#REF!</v>
      </c>
    </row>
    <row r="1029" spans="1:43" x14ac:dyDescent="0.3">
      <c r="A1029">
        <v>2</v>
      </c>
      <c r="B1029">
        <v>0</v>
      </c>
      <c r="C1029">
        <v>0</v>
      </c>
      <c r="D1029">
        <v>0</v>
      </c>
      <c r="E1029" s="9">
        <v>0</v>
      </c>
      <c r="F1029" s="9">
        <v>0</v>
      </c>
      <c r="G1029" s="9">
        <v>0</v>
      </c>
      <c r="H1029" s="9">
        <v>964.08577564514405</v>
      </c>
      <c r="I1029" s="9">
        <v>-1.76685</v>
      </c>
      <c r="J1029" s="9">
        <v>-1.7678522000000001</v>
      </c>
      <c r="K1029" s="9">
        <v>-2.1025741</v>
      </c>
      <c r="L1029" s="9">
        <v>-2.0760436000000002</v>
      </c>
      <c r="M1029" s="9">
        <v>-2.0760436000000002</v>
      </c>
      <c r="N1029" s="9">
        <v>39</v>
      </c>
      <c r="O1029" s="9">
        <v>-0.57667877117597999</v>
      </c>
      <c r="P1029">
        <v>0</v>
      </c>
      <c r="Q1029" s="9">
        <v>56.524997999999997</v>
      </c>
      <c r="R1029" s="9">
        <v>0</v>
      </c>
      <c r="S1029" s="9">
        <v>1.0190451357665099E-3</v>
      </c>
      <c r="T1029" s="9">
        <v>0</v>
      </c>
      <c r="U1029" s="9">
        <v>322842922.19455999</v>
      </c>
      <c r="V1029" s="9">
        <v>964.08577564514405</v>
      </c>
      <c r="W1029" s="9">
        <v>0.57667877117597999</v>
      </c>
      <c r="X1029" s="9">
        <v>0</v>
      </c>
      <c r="Y1029" s="9">
        <v>0.57667877117597999</v>
      </c>
      <c r="Z1029" s="9">
        <v>0</v>
      </c>
      <c r="AA1029" s="9">
        <v>0</v>
      </c>
      <c r="AB1029" s="9">
        <v>3.7170402000000001E-3</v>
      </c>
      <c r="AC1029" s="9">
        <v>840.80376999999999</v>
      </c>
      <c r="AQ1029" s="9" t="e">
        <f>K1029-#REF!</f>
        <v>#REF!</v>
      </c>
    </row>
    <row r="1030" spans="1:43" x14ac:dyDescent="0.3">
      <c r="A1030">
        <v>2</v>
      </c>
      <c r="B1030">
        <v>0</v>
      </c>
      <c r="C1030">
        <v>0</v>
      </c>
      <c r="D1030">
        <v>0</v>
      </c>
      <c r="E1030" s="9">
        <v>0</v>
      </c>
      <c r="F1030" s="9">
        <v>0</v>
      </c>
      <c r="G1030" s="9">
        <v>0</v>
      </c>
      <c r="H1030" s="9">
        <v>965.08577561988204</v>
      </c>
      <c r="I1030" s="9">
        <v>-1.7670908000000001</v>
      </c>
      <c r="J1030" s="9">
        <v>-1.7668923999999999</v>
      </c>
      <c r="K1030" s="9">
        <v>-2.2105633999999998</v>
      </c>
      <c r="L1030" s="9">
        <v>-2.0781407000000001</v>
      </c>
      <c r="M1030" s="9">
        <v>-2.0781407000000001</v>
      </c>
      <c r="N1030" s="9">
        <v>39</v>
      </c>
      <c r="O1030" s="9">
        <v>-0.57726132418742404</v>
      </c>
      <c r="P1030">
        <v>0</v>
      </c>
      <c r="Q1030" s="9">
        <v>56.524997999999997</v>
      </c>
      <c r="R1030" s="9">
        <v>0</v>
      </c>
      <c r="S1030" s="9">
        <v>1.0200744143258099E-3</v>
      </c>
      <c r="T1030" s="9">
        <v>0</v>
      </c>
      <c r="U1030" s="9">
        <v>281199926.82855099</v>
      </c>
      <c r="V1030" s="9">
        <v>965.08577561988204</v>
      </c>
      <c r="W1030" s="9">
        <v>0.57726132418742404</v>
      </c>
      <c r="X1030" s="9">
        <v>0</v>
      </c>
      <c r="Y1030" s="9">
        <v>0.57726132418742404</v>
      </c>
      <c r="Z1030" s="9">
        <v>0</v>
      </c>
      <c r="AA1030" s="9">
        <v>0</v>
      </c>
      <c r="AB1030" s="9">
        <v>3.9058279E-3</v>
      </c>
      <c r="AC1030" s="9">
        <v>799.29503999999997</v>
      </c>
      <c r="AQ1030" s="9" t="e">
        <f>K1030-#REF!</f>
        <v>#REF!</v>
      </c>
    </row>
    <row r="1031" spans="1:43" x14ac:dyDescent="0.3">
      <c r="A1031">
        <v>2</v>
      </c>
      <c r="B1031">
        <v>0</v>
      </c>
      <c r="C1031">
        <v>0</v>
      </c>
      <c r="D1031">
        <v>0</v>
      </c>
      <c r="E1031" s="9">
        <v>0</v>
      </c>
      <c r="F1031" s="9">
        <v>0</v>
      </c>
      <c r="G1031" s="9">
        <v>0</v>
      </c>
      <c r="H1031" s="9">
        <v>966.08577559461901</v>
      </c>
      <c r="I1031" s="9">
        <v>-1.7668672000000001</v>
      </c>
      <c r="J1031" s="9">
        <v>-1.7680370000000001</v>
      </c>
      <c r="K1031" s="9">
        <v>-2.0392439000000002</v>
      </c>
      <c r="L1031" s="9">
        <v>-2.0801625000000001</v>
      </c>
      <c r="M1031" s="9">
        <v>-2.0801625000000001</v>
      </c>
      <c r="N1031" s="9">
        <v>39</v>
      </c>
      <c r="O1031" s="9">
        <v>-0.57782294379635601</v>
      </c>
      <c r="P1031">
        <v>0</v>
      </c>
      <c r="Q1031" s="9">
        <v>56.524997999999997</v>
      </c>
      <c r="R1031" s="9">
        <v>0</v>
      </c>
      <c r="S1031" s="9">
        <v>1.02106735839644E-3</v>
      </c>
      <c r="T1031" s="9">
        <v>0</v>
      </c>
      <c r="U1031" s="9">
        <v>333053434.77352297</v>
      </c>
      <c r="V1031" s="9">
        <v>966.08577559461901</v>
      </c>
      <c r="W1031" s="9">
        <v>0.57782294379635601</v>
      </c>
      <c r="X1031" s="9">
        <v>0</v>
      </c>
      <c r="Y1031" s="9">
        <v>0.57782294379635601</v>
      </c>
      <c r="Z1031" s="9">
        <v>0</v>
      </c>
      <c r="AA1031" s="9">
        <v>0</v>
      </c>
      <c r="AB1031" s="9">
        <v>3.6054587E-3</v>
      </c>
      <c r="AC1031" s="9">
        <v>867.00609999999995</v>
      </c>
      <c r="AQ1031" s="9" t="e">
        <f>K1031-#REF!</f>
        <v>#REF!</v>
      </c>
    </row>
    <row r="1032" spans="1:43" x14ac:dyDescent="0.3">
      <c r="A1032">
        <v>2</v>
      </c>
      <c r="B1032">
        <v>0</v>
      </c>
      <c r="C1032">
        <v>0</v>
      </c>
      <c r="D1032">
        <v>0</v>
      </c>
      <c r="E1032" s="9">
        <v>0</v>
      </c>
      <c r="F1032" s="9">
        <v>0</v>
      </c>
      <c r="G1032" s="9">
        <v>0</v>
      </c>
      <c r="H1032" s="9">
        <v>967.085775569357</v>
      </c>
      <c r="I1032" s="9">
        <v>-1.7669244</v>
      </c>
      <c r="J1032" s="9">
        <v>-1.7681406</v>
      </c>
      <c r="K1032" s="9">
        <v>-2.1422412</v>
      </c>
      <c r="L1032" s="9">
        <v>-2.0822573000000002</v>
      </c>
      <c r="M1032" s="9">
        <v>-2.0822573000000002</v>
      </c>
      <c r="N1032" s="9">
        <v>39</v>
      </c>
      <c r="O1032" s="9">
        <v>-0.57840478148031205</v>
      </c>
      <c r="P1032">
        <v>0</v>
      </c>
      <c r="Q1032" s="9">
        <v>56.524997999999997</v>
      </c>
      <c r="R1032" s="9">
        <v>0</v>
      </c>
      <c r="S1032" s="9">
        <v>1.02209619303816E-3</v>
      </c>
      <c r="T1032" s="9">
        <v>0</v>
      </c>
      <c r="U1032" s="9">
        <v>339011713.33340502</v>
      </c>
      <c r="V1032" s="9">
        <v>967.085775569357</v>
      </c>
      <c r="W1032" s="9">
        <v>0.57840478148031205</v>
      </c>
      <c r="X1032" s="9">
        <v>0</v>
      </c>
      <c r="Y1032" s="9">
        <v>0.57840478148031205</v>
      </c>
      <c r="Z1032" s="9">
        <v>0</v>
      </c>
      <c r="AA1032" s="9">
        <v>0</v>
      </c>
      <c r="AB1032" s="9">
        <v>3.7877837000000001E-3</v>
      </c>
      <c r="AC1032" s="9">
        <v>825.36950999999999</v>
      </c>
      <c r="AQ1032" s="9" t="e">
        <f>K1032-#REF!</f>
        <v>#REF!</v>
      </c>
    </row>
    <row r="1033" spans="1:43" x14ac:dyDescent="0.3">
      <c r="A1033">
        <v>2</v>
      </c>
      <c r="B1033">
        <v>0</v>
      </c>
      <c r="C1033">
        <v>0</v>
      </c>
      <c r="D1033">
        <v>0</v>
      </c>
      <c r="E1033" s="9">
        <v>0</v>
      </c>
      <c r="F1033" s="9">
        <v>0</v>
      </c>
      <c r="G1033" s="9">
        <v>0</v>
      </c>
      <c r="H1033" s="9">
        <v>968.08577554409499</v>
      </c>
      <c r="I1033" s="9">
        <v>-1.7671479000000001</v>
      </c>
      <c r="J1033" s="9">
        <v>-1.7675803000000001</v>
      </c>
      <c r="K1033" s="9">
        <v>-2.1527962999999999</v>
      </c>
      <c r="L1033" s="9">
        <v>-2.0843512999999998</v>
      </c>
      <c r="M1033" s="9">
        <v>-2.0843512999999998</v>
      </c>
      <c r="N1033" s="9">
        <v>39</v>
      </c>
      <c r="O1033" s="9">
        <v>-0.57898644264139698</v>
      </c>
      <c r="P1033">
        <v>0</v>
      </c>
      <c r="Q1033" s="9">
        <v>56.524997999999997</v>
      </c>
      <c r="R1033" s="9">
        <v>0</v>
      </c>
      <c r="S1033" s="9">
        <v>1.0231243504788599E-3</v>
      </c>
      <c r="T1033" s="9">
        <v>0</v>
      </c>
      <c r="U1033" s="9">
        <v>310984723.54651701</v>
      </c>
      <c r="V1033" s="9">
        <v>968.08577554409499</v>
      </c>
      <c r="W1033" s="9">
        <v>0.57898644264139698</v>
      </c>
      <c r="X1033" s="9">
        <v>0</v>
      </c>
      <c r="Y1033" s="9">
        <v>0.57898644264139698</v>
      </c>
      <c r="Z1033" s="9">
        <v>0</v>
      </c>
      <c r="AA1033" s="9">
        <v>0</v>
      </c>
      <c r="AB1033" s="9">
        <v>3.8052402000000002E-3</v>
      </c>
      <c r="AC1033" s="9">
        <v>821.0625</v>
      </c>
      <c r="AQ1033" s="9" t="e">
        <f>K1033-#REF!</f>
        <v>#REF!</v>
      </c>
    </row>
    <row r="1034" spans="1:43" x14ac:dyDescent="0.3">
      <c r="A1034">
        <v>2</v>
      </c>
      <c r="B1034">
        <v>0</v>
      </c>
      <c r="C1034">
        <v>0</v>
      </c>
      <c r="D1034">
        <v>0</v>
      </c>
      <c r="E1034" s="9">
        <v>0</v>
      </c>
      <c r="F1034" s="9">
        <v>0</v>
      </c>
      <c r="G1034" s="9">
        <v>0</v>
      </c>
      <c r="H1034" s="9">
        <v>969.08577551883297</v>
      </c>
      <c r="I1034" s="9">
        <v>-1.7671025</v>
      </c>
      <c r="J1034" s="9">
        <v>-1.767701</v>
      </c>
      <c r="K1034" s="9">
        <v>-2.0260596</v>
      </c>
      <c r="L1034" s="9">
        <v>-2.0864104999999999</v>
      </c>
      <c r="M1034" s="9">
        <v>-2.0864104999999999</v>
      </c>
      <c r="N1034" s="9">
        <v>39</v>
      </c>
      <c r="O1034" s="9">
        <v>-0.57955848519355002</v>
      </c>
      <c r="P1034">
        <v>0</v>
      </c>
      <c r="Q1034" s="9">
        <v>56.524997999999997</v>
      </c>
      <c r="R1034" s="9">
        <v>0</v>
      </c>
      <c r="S1034" s="9">
        <v>1.02413548591093E-3</v>
      </c>
      <c r="T1034" s="9">
        <v>0</v>
      </c>
      <c r="U1034" s="9">
        <v>317003499.36253601</v>
      </c>
      <c r="V1034" s="9">
        <v>969.08577551883297</v>
      </c>
      <c r="W1034" s="9">
        <v>0.57955848519355002</v>
      </c>
      <c r="X1034" s="9">
        <v>0</v>
      </c>
      <c r="Y1034" s="9">
        <v>0.57955848519355002</v>
      </c>
      <c r="Z1034" s="9">
        <v>0</v>
      </c>
      <c r="AA1034" s="9">
        <v>0</v>
      </c>
      <c r="AB1034" s="9">
        <v>3.5814677999999999E-3</v>
      </c>
      <c r="AC1034" s="9">
        <v>872.48224000000005</v>
      </c>
      <c r="AQ1034" s="9" t="e">
        <f>K1034-#REF!</f>
        <v>#REF!</v>
      </c>
    </row>
    <row r="1035" spans="1:43" x14ac:dyDescent="0.3">
      <c r="A1035">
        <v>2</v>
      </c>
      <c r="B1035">
        <v>0</v>
      </c>
      <c r="C1035">
        <v>0</v>
      </c>
      <c r="D1035">
        <v>0</v>
      </c>
      <c r="E1035" s="9">
        <v>0</v>
      </c>
      <c r="F1035" s="9">
        <v>0</v>
      </c>
      <c r="G1035" s="9">
        <v>0</v>
      </c>
      <c r="H1035" s="9">
        <v>970.08577549357096</v>
      </c>
      <c r="I1035" s="9">
        <v>-1.7669948</v>
      </c>
      <c r="J1035" s="9">
        <v>-1.7665504999999999</v>
      </c>
      <c r="K1035" s="9">
        <v>-2.1142723999999999</v>
      </c>
      <c r="L1035" s="9">
        <v>-2.0884781000000001</v>
      </c>
      <c r="M1035" s="9">
        <v>-2.0884781000000001</v>
      </c>
      <c r="N1035" s="9">
        <v>39</v>
      </c>
      <c r="O1035" s="9">
        <v>-0.58013279857752698</v>
      </c>
      <c r="P1035">
        <v>0</v>
      </c>
      <c r="Q1035" s="9">
        <v>56.524997999999997</v>
      </c>
      <c r="R1035" s="9">
        <v>0</v>
      </c>
      <c r="S1035" s="9">
        <v>1.02515005804726E-3</v>
      </c>
      <c r="T1035" s="9">
        <v>0</v>
      </c>
      <c r="U1035" s="9">
        <v>270103047.80542302</v>
      </c>
      <c r="V1035" s="9">
        <v>970.08577549357096</v>
      </c>
      <c r="W1035" s="9">
        <v>0.58013279857752698</v>
      </c>
      <c r="X1035" s="9">
        <v>0</v>
      </c>
      <c r="Y1035" s="9">
        <v>0.58013279857752698</v>
      </c>
      <c r="Z1035" s="9">
        <v>0</v>
      </c>
      <c r="AA1035" s="9">
        <v>0</v>
      </c>
      <c r="AB1035" s="9">
        <v>3.7349690999999999E-3</v>
      </c>
      <c r="AC1035" s="9">
        <v>835.53594999999996</v>
      </c>
      <c r="AQ1035" s="9" t="e">
        <f>K1035-#REF!</f>
        <v>#REF!</v>
      </c>
    </row>
    <row r="1036" spans="1:43" x14ac:dyDescent="0.3">
      <c r="A1036">
        <v>2</v>
      </c>
      <c r="B1036">
        <v>0</v>
      </c>
      <c r="C1036">
        <v>0</v>
      </c>
      <c r="D1036">
        <v>0</v>
      </c>
      <c r="E1036" s="9">
        <v>0</v>
      </c>
      <c r="F1036" s="9">
        <v>0</v>
      </c>
      <c r="G1036" s="9">
        <v>0</v>
      </c>
      <c r="H1036" s="9">
        <v>971.08577546830895</v>
      </c>
      <c r="I1036" s="9">
        <v>-1.7668946999999999</v>
      </c>
      <c r="J1036" s="9">
        <v>-1.7664148</v>
      </c>
      <c r="K1036" s="9">
        <v>-2.1122146000000002</v>
      </c>
      <c r="L1036" s="9">
        <v>-2.0905263000000001</v>
      </c>
      <c r="M1036" s="9">
        <v>-2.0905263000000001</v>
      </c>
      <c r="N1036" s="9">
        <v>39</v>
      </c>
      <c r="O1036" s="9">
        <v>-0.58070175253463396</v>
      </c>
      <c r="P1036">
        <v>0</v>
      </c>
      <c r="Q1036" s="9">
        <v>56.524997999999997</v>
      </c>
      <c r="R1036" s="9">
        <v>0</v>
      </c>
      <c r="S1036" s="9">
        <v>1.02615507641505E-3</v>
      </c>
      <c r="T1036" s="9">
        <v>0</v>
      </c>
      <c r="U1036" s="9">
        <v>265702121.49715599</v>
      </c>
      <c r="V1036" s="9">
        <v>971.08577546830895</v>
      </c>
      <c r="W1036" s="9">
        <v>0.58070175253463396</v>
      </c>
      <c r="X1036" s="9">
        <v>0</v>
      </c>
      <c r="Y1036" s="9">
        <v>0.58070175253463396</v>
      </c>
      <c r="Z1036" s="9">
        <v>0</v>
      </c>
      <c r="AA1036" s="9">
        <v>0</v>
      </c>
      <c r="AB1036" s="9">
        <v>3.7310469999999999E-3</v>
      </c>
      <c r="AC1036" s="9">
        <v>836.28563999999994</v>
      </c>
      <c r="AQ1036" s="9" t="e">
        <f>K1036-#REF!</f>
        <v>#REF!</v>
      </c>
    </row>
    <row r="1037" spans="1:43" x14ac:dyDescent="0.3">
      <c r="A1037">
        <v>2</v>
      </c>
      <c r="B1037">
        <v>0</v>
      </c>
      <c r="C1037">
        <v>0</v>
      </c>
      <c r="D1037">
        <v>0</v>
      </c>
      <c r="E1037" s="9">
        <v>0</v>
      </c>
      <c r="F1037" s="9">
        <v>0</v>
      </c>
      <c r="G1037" s="9">
        <v>0</v>
      </c>
      <c r="H1037" s="9">
        <v>972.08577544304705</v>
      </c>
      <c r="I1037" s="9">
        <v>-1.7668828000000001</v>
      </c>
      <c r="J1037" s="9">
        <v>-1.7673793</v>
      </c>
      <c r="K1037" s="9">
        <v>-2.0109319999999999</v>
      </c>
      <c r="L1037" s="9">
        <v>-2.0925688999999998</v>
      </c>
      <c r="M1037" s="9">
        <v>-2.0925688999999998</v>
      </c>
      <c r="N1037" s="9">
        <v>39</v>
      </c>
      <c r="O1037" s="9">
        <v>-0.58126915785276201</v>
      </c>
      <c r="P1037">
        <v>0</v>
      </c>
      <c r="Q1037" s="9">
        <v>56.524997999999997</v>
      </c>
      <c r="R1037" s="9">
        <v>0</v>
      </c>
      <c r="S1037" s="9">
        <v>1.0271578343832399E-3</v>
      </c>
      <c r="T1037" s="9">
        <v>0</v>
      </c>
      <c r="U1037" s="9">
        <v>303121063.50856501</v>
      </c>
      <c r="V1037" s="9">
        <v>972.08577544304705</v>
      </c>
      <c r="W1037" s="9">
        <v>0.58126915785276201</v>
      </c>
      <c r="X1037" s="9">
        <v>0</v>
      </c>
      <c r="Y1037" s="9">
        <v>0.58126915785276201</v>
      </c>
      <c r="Z1037" s="9">
        <v>0</v>
      </c>
      <c r="AA1037" s="9">
        <v>0</v>
      </c>
      <c r="AB1037" s="9">
        <v>3.5540794000000001E-3</v>
      </c>
      <c r="AC1037" s="9">
        <v>878.88567999999998</v>
      </c>
      <c r="AQ1037" s="9" t="e">
        <f>K1037-#REF!</f>
        <v>#REF!</v>
      </c>
    </row>
    <row r="1038" spans="1:43" x14ac:dyDescent="0.3">
      <c r="A1038">
        <v>2</v>
      </c>
      <c r="B1038">
        <v>0</v>
      </c>
      <c r="C1038">
        <v>0</v>
      </c>
      <c r="D1038">
        <v>0</v>
      </c>
      <c r="E1038" s="9">
        <v>0</v>
      </c>
      <c r="F1038" s="9">
        <v>0</v>
      </c>
      <c r="G1038" s="9">
        <v>0</v>
      </c>
      <c r="H1038" s="9">
        <v>973.08577541778504</v>
      </c>
      <c r="I1038" s="9">
        <v>-1.7668808</v>
      </c>
      <c r="J1038" s="9">
        <v>-1.7669967</v>
      </c>
      <c r="K1038" s="9">
        <v>-1.9764090999999999</v>
      </c>
      <c r="L1038" s="9">
        <v>-2.0946123999999999</v>
      </c>
      <c r="M1038" s="9">
        <v>-2.0946123999999999</v>
      </c>
      <c r="N1038" s="9">
        <v>39</v>
      </c>
      <c r="O1038" s="9">
        <v>-0.58183674076414704</v>
      </c>
      <c r="P1038">
        <v>0</v>
      </c>
      <c r="Q1038" s="9">
        <v>56.524997999999997</v>
      </c>
      <c r="R1038" s="9">
        <v>0</v>
      </c>
      <c r="S1038" s="9">
        <v>1.0281608434025099E-3</v>
      </c>
      <c r="T1038" s="9">
        <v>0</v>
      </c>
      <c r="U1038" s="9">
        <v>287486398.955562</v>
      </c>
      <c r="V1038" s="9">
        <v>973.08577541778504</v>
      </c>
      <c r="W1038" s="9">
        <v>0.58183674076414704</v>
      </c>
      <c r="X1038" s="9">
        <v>0</v>
      </c>
      <c r="Y1038" s="9">
        <v>0.58183674076414704</v>
      </c>
      <c r="Z1038" s="9">
        <v>0</v>
      </c>
      <c r="AA1038" s="9">
        <v>0</v>
      </c>
      <c r="AB1038" s="9">
        <v>3.4923083000000001E-3</v>
      </c>
      <c r="AC1038" s="9">
        <v>894.04400999999996</v>
      </c>
      <c r="AQ1038" s="9" t="e">
        <f>K1038-#REF!</f>
        <v>#REF!</v>
      </c>
    </row>
    <row r="1039" spans="1:43" x14ac:dyDescent="0.3">
      <c r="A1039">
        <v>2</v>
      </c>
      <c r="B1039">
        <v>0</v>
      </c>
      <c r="C1039">
        <v>0</v>
      </c>
      <c r="D1039">
        <v>0</v>
      </c>
      <c r="E1039" s="9">
        <v>0</v>
      </c>
      <c r="F1039" s="9">
        <v>0</v>
      </c>
      <c r="G1039" s="9">
        <v>0</v>
      </c>
      <c r="H1039" s="9">
        <v>974.08577539252201</v>
      </c>
      <c r="I1039" s="9">
        <v>-1.7670745999999999</v>
      </c>
      <c r="J1039" s="9">
        <v>-1.7663997</v>
      </c>
      <c r="K1039" s="9">
        <v>-2.0702991000000002</v>
      </c>
      <c r="L1039" s="9">
        <v>-2.096657</v>
      </c>
      <c r="M1039" s="9">
        <v>-2.096657</v>
      </c>
      <c r="N1039" s="9">
        <v>39</v>
      </c>
      <c r="O1039" s="9">
        <v>-0.58240471766750002</v>
      </c>
      <c r="P1039">
        <v>0</v>
      </c>
      <c r="Q1039" s="9">
        <v>56.524997999999997</v>
      </c>
      <c r="R1039" s="9">
        <v>0</v>
      </c>
      <c r="S1039" s="9">
        <v>1.0291640984638399E-3</v>
      </c>
      <c r="T1039" s="9">
        <v>0</v>
      </c>
      <c r="U1039" s="9">
        <v>265973559.14993799</v>
      </c>
      <c r="V1039" s="9">
        <v>974.08577539252201</v>
      </c>
      <c r="W1039" s="9">
        <v>0.58240471766750002</v>
      </c>
      <c r="X1039" s="9">
        <v>0</v>
      </c>
      <c r="Y1039" s="9">
        <v>0.58240471766750002</v>
      </c>
      <c r="Z1039" s="9">
        <v>0</v>
      </c>
      <c r="AA1039" s="9">
        <v>0</v>
      </c>
      <c r="AB1039" s="9">
        <v>3.6569759000000001E-3</v>
      </c>
      <c r="AC1039" s="9">
        <v>853.20989999999995</v>
      </c>
      <c r="AQ1039" s="9" t="e">
        <f>K1039-#REF!</f>
        <v>#REF!</v>
      </c>
    </row>
    <row r="1040" spans="1:43" x14ac:dyDescent="0.3">
      <c r="A1040">
        <v>2</v>
      </c>
      <c r="B1040">
        <v>0</v>
      </c>
      <c r="C1040">
        <v>0</v>
      </c>
      <c r="D1040">
        <v>0</v>
      </c>
      <c r="E1040" s="9">
        <v>0</v>
      </c>
      <c r="F1040" s="9">
        <v>0</v>
      </c>
      <c r="G1040" s="9">
        <v>0</v>
      </c>
      <c r="H1040" s="9">
        <v>975.08577536726</v>
      </c>
      <c r="I1040" s="9">
        <v>-1.7668451000000001</v>
      </c>
      <c r="J1040" s="9">
        <v>-1.767325</v>
      </c>
      <c r="K1040" s="9">
        <v>-2.0033490999999999</v>
      </c>
      <c r="L1040" s="9">
        <v>-2.0986663999999999</v>
      </c>
      <c r="M1040" s="9">
        <v>-2.0986663999999999</v>
      </c>
      <c r="N1040" s="9">
        <v>39</v>
      </c>
      <c r="O1040" s="9">
        <v>-0.58296291849700599</v>
      </c>
      <c r="P1040">
        <v>0</v>
      </c>
      <c r="Q1040" s="9">
        <v>56.524997999999997</v>
      </c>
      <c r="R1040" s="9">
        <v>0</v>
      </c>
      <c r="S1040" s="9">
        <v>1.0301505563592901E-3</v>
      </c>
      <c r="T1040" s="9">
        <v>0</v>
      </c>
      <c r="U1040" s="9">
        <v>301634380.99042898</v>
      </c>
      <c r="V1040" s="9">
        <v>975.08577536726</v>
      </c>
      <c r="W1040" s="9">
        <v>0.58296291849700599</v>
      </c>
      <c r="X1040" s="9">
        <v>0</v>
      </c>
      <c r="Y1040" s="9">
        <v>0.58296291849700599</v>
      </c>
      <c r="Z1040" s="9">
        <v>0</v>
      </c>
      <c r="AA1040" s="9">
        <v>0</v>
      </c>
      <c r="AB1040" s="9">
        <v>3.5405689999999999E-3</v>
      </c>
      <c r="AC1040" s="9">
        <v>882.18529999999998</v>
      </c>
      <c r="AQ1040" s="9" t="e">
        <f>K1040-#REF!</f>
        <v>#REF!</v>
      </c>
    </row>
    <row r="1041" spans="1:43" x14ac:dyDescent="0.3">
      <c r="A1041">
        <v>2</v>
      </c>
      <c r="B1041">
        <v>0</v>
      </c>
      <c r="C1041">
        <v>0</v>
      </c>
      <c r="D1041">
        <v>0</v>
      </c>
      <c r="E1041" s="9">
        <v>0</v>
      </c>
      <c r="F1041" s="9">
        <v>0</v>
      </c>
      <c r="G1041" s="9">
        <v>0</v>
      </c>
      <c r="H1041" s="9">
        <v>976.08577534199799</v>
      </c>
      <c r="I1041" s="9">
        <v>-1.7669478999999999</v>
      </c>
      <c r="J1041" s="9">
        <v>-1.7678362000000001</v>
      </c>
      <c r="K1041" s="9">
        <v>-1.9730175999999999</v>
      </c>
      <c r="L1041" s="9">
        <v>-2.1006656000000001</v>
      </c>
      <c r="M1041" s="9">
        <v>-2.1006656000000001</v>
      </c>
      <c r="N1041" s="9">
        <v>39</v>
      </c>
      <c r="O1041" s="9">
        <v>-0.58351822048401103</v>
      </c>
      <c r="P1041">
        <v>0</v>
      </c>
      <c r="Q1041" s="9">
        <v>56.524997999999997</v>
      </c>
      <c r="R1041" s="9">
        <v>0</v>
      </c>
      <c r="S1041" s="9">
        <v>1.0311322651671601E-3</v>
      </c>
      <c r="T1041" s="9">
        <v>0</v>
      </c>
      <c r="U1041" s="9">
        <v>325862385.20984101</v>
      </c>
      <c r="V1041" s="9">
        <v>976.08577534199799</v>
      </c>
      <c r="W1041" s="9">
        <v>0.58351822048401103</v>
      </c>
      <c r="X1041" s="9">
        <v>0</v>
      </c>
      <c r="Y1041" s="9">
        <v>0.58351822048401103</v>
      </c>
      <c r="Z1041" s="9">
        <v>0</v>
      </c>
      <c r="AA1041" s="9">
        <v>0</v>
      </c>
      <c r="AB1041" s="9">
        <v>3.4879718000000001E-3</v>
      </c>
      <c r="AC1041" s="9">
        <v>896.00635</v>
      </c>
      <c r="AQ1041" s="9" t="e">
        <f>K1041-#REF!</f>
        <v>#REF!</v>
      </c>
    </row>
    <row r="1042" spans="1:43" x14ac:dyDescent="0.3">
      <c r="A1042">
        <v>2</v>
      </c>
      <c r="B1042">
        <v>0</v>
      </c>
      <c r="C1042">
        <v>0</v>
      </c>
      <c r="D1042">
        <v>0</v>
      </c>
      <c r="E1042" s="9">
        <v>0</v>
      </c>
      <c r="F1042" s="9">
        <v>0</v>
      </c>
      <c r="G1042" s="9">
        <v>0</v>
      </c>
      <c r="H1042" s="9">
        <v>977.08577531673598</v>
      </c>
      <c r="I1042" s="9">
        <v>-1.7668617</v>
      </c>
      <c r="J1042" s="9">
        <v>-1.7669178999999999</v>
      </c>
      <c r="K1042" s="9">
        <v>-1.9750372</v>
      </c>
      <c r="L1042" s="9">
        <v>-2.1026474999999998</v>
      </c>
      <c r="M1042" s="9">
        <v>-2.1026474999999998</v>
      </c>
      <c r="N1042" s="9">
        <v>39</v>
      </c>
      <c r="O1042" s="9">
        <v>-0.58406875681832704</v>
      </c>
      <c r="P1042">
        <v>0</v>
      </c>
      <c r="Q1042" s="9">
        <v>56.524997999999997</v>
      </c>
      <c r="R1042" s="9">
        <v>0</v>
      </c>
      <c r="S1042" s="9">
        <v>1.03210503872361E-3</v>
      </c>
      <c r="T1042" s="9">
        <v>0</v>
      </c>
      <c r="U1042" s="9">
        <v>285501551.40153098</v>
      </c>
      <c r="V1042" s="9">
        <v>977.08577531673598</v>
      </c>
      <c r="W1042" s="9">
        <v>0.58406875681832704</v>
      </c>
      <c r="X1042" s="9">
        <v>0</v>
      </c>
      <c r="Y1042" s="9">
        <v>0.58406875681832704</v>
      </c>
      <c r="Z1042" s="9">
        <v>0</v>
      </c>
      <c r="AA1042" s="9">
        <v>0</v>
      </c>
      <c r="AB1042" s="9">
        <v>3.4897287999999999E-3</v>
      </c>
      <c r="AC1042" s="9">
        <v>894.62512000000004</v>
      </c>
      <c r="AQ1042" s="9" t="e">
        <f>K1042-#REF!</f>
        <v>#REF!</v>
      </c>
    </row>
    <row r="1043" spans="1:43" x14ac:dyDescent="0.3">
      <c r="A1043">
        <v>2</v>
      </c>
      <c r="B1043">
        <v>0</v>
      </c>
      <c r="C1043">
        <v>0</v>
      </c>
      <c r="D1043">
        <v>0</v>
      </c>
      <c r="E1043" s="9">
        <v>0</v>
      </c>
      <c r="F1043" s="9">
        <v>0</v>
      </c>
      <c r="G1043" s="9">
        <v>0</v>
      </c>
      <c r="H1043" s="9">
        <v>978.08577529147396</v>
      </c>
      <c r="I1043" s="9">
        <v>-1.7669264</v>
      </c>
      <c r="J1043" s="9">
        <v>-1.7664944</v>
      </c>
      <c r="K1043" s="9">
        <v>-2.0501800000000001</v>
      </c>
      <c r="L1043" s="9">
        <v>-2.1046621999999999</v>
      </c>
      <c r="M1043" s="9">
        <v>-2.1046621999999999</v>
      </c>
      <c r="N1043" s="9">
        <v>39</v>
      </c>
      <c r="O1043" s="9">
        <v>-0.58462838742184597</v>
      </c>
      <c r="P1043">
        <v>0</v>
      </c>
      <c r="Q1043" s="9">
        <v>56.524997999999997</v>
      </c>
      <c r="R1043" s="9">
        <v>0</v>
      </c>
      <c r="S1043" s="9">
        <v>1.03309360676625E-3</v>
      </c>
      <c r="T1043" s="9">
        <v>0</v>
      </c>
      <c r="U1043" s="9">
        <v>270233819.41613501</v>
      </c>
      <c r="V1043" s="9">
        <v>978.08577529147396</v>
      </c>
      <c r="W1043" s="9">
        <v>0.58462838742184597</v>
      </c>
      <c r="X1043" s="9">
        <v>0</v>
      </c>
      <c r="Y1043" s="9">
        <v>0.58462838742184597</v>
      </c>
      <c r="Z1043" s="9">
        <v>0</v>
      </c>
      <c r="AA1043" s="9">
        <v>0</v>
      </c>
      <c r="AB1043" s="9">
        <v>3.6216312999999998E-3</v>
      </c>
      <c r="AC1043" s="9">
        <v>861.62896999999998</v>
      </c>
      <c r="AQ1043" s="9" t="e">
        <f>K1043-#REF!</f>
        <v>#REF!</v>
      </c>
    </row>
    <row r="1044" spans="1:43" x14ac:dyDescent="0.3">
      <c r="A1044">
        <v>2</v>
      </c>
      <c r="B1044">
        <v>0</v>
      </c>
      <c r="C1044">
        <v>0</v>
      </c>
      <c r="D1044">
        <v>0</v>
      </c>
      <c r="E1044" s="9">
        <v>0</v>
      </c>
      <c r="F1044" s="9">
        <v>0</v>
      </c>
      <c r="G1044" s="9">
        <v>0</v>
      </c>
      <c r="H1044" s="9">
        <v>979.08577526621195</v>
      </c>
      <c r="I1044" s="9">
        <v>-1.7670056999999999</v>
      </c>
      <c r="J1044" s="9">
        <v>-1.7661017999999999</v>
      </c>
      <c r="K1044" s="9">
        <v>-2.0773486999999999</v>
      </c>
      <c r="L1044" s="9">
        <v>-2.1066961000000002</v>
      </c>
      <c r="M1044" s="9">
        <v>-2.1066961000000002</v>
      </c>
      <c r="N1044" s="9">
        <v>39</v>
      </c>
      <c r="O1044" s="9">
        <v>-0.58519336980621595</v>
      </c>
      <c r="P1044">
        <v>0</v>
      </c>
      <c r="Q1044" s="9">
        <v>56.524997999999997</v>
      </c>
      <c r="R1044" s="9">
        <v>0</v>
      </c>
      <c r="S1044" s="9">
        <v>1.03409142923458E-3</v>
      </c>
      <c r="T1044" s="9">
        <v>0</v>
      </c>
      <c r="U1044" s="9">
        <v>257515344.33905801</v>
      </c>
      <c r="V1044" s="9">
        <v>979.08577526621195</v>
      </c>
      <c r="W1044" s="9">
        <v>0.58519336980621595</v>
      </c>
      <c r="X1044" s="9">
        <v>0</v>
      </c>
      <c r="Y1044" s="9">
        <v>0.58519336980621595</v>
      </c>
      <c r="Z1044" s="9">
        <v>0</v>
      </c>
      <c r="AA1044" s="9">
        <v>0</v>
      </c>
      <c r="AB1044" s="9">
        <v>3.6688093E-3</v>
      </c>
      <c r="AC1044" s="9">
        <v>850.17107999999996</v>
      </c>
      <c r="AQ1044" s="9" t="e">
        <f>K1044-#REF!</f>
        <v>#REF!</v>
      </c>
    </row>
    <row r="1045" spans="1:43" x14ac:dyDescent="0.3">
      <c r="A1045">
        <v>2</v>
      </c>
      <c r="B1045">
        <v>0</v>
      </c>
      <c r="C1045">
        <v>0</v>
      </c>
      <c r="D1045">
        <v>0</v>
      </c>
      <c r="E1045" s="9">
        <v>0</v>
      </c>
      <c r="F1045" s="9">
        <v>0</v>
      </c>
      <c r="G1045" s="9">
        <v>0</v>
      </c>
      <c r="H1045" s="9">
        <v>980.08577524095006</v>
      </c>
      <c r="I1045" s="9">
        <v>-1.7670136999999999</v>
      </c>
      <c r="J1045" s="9">
        <v>-1.7680521</v>
      </c>
      <c r="K1045" s="9">
        <v>-1.9893646</v>
      </c>
      <c r="L1045" s="9">
        <v>-2.1087088999999999</v>
      </c>
      <c r="M1045" s="9">
        <v>-2.1087088999999999</v>
      </c>
      <c r="N1045" s="9">
        <v>39</v>
      </c>
      <c r="O1045" s="9">
        <v>-0.58575249219542702</v>
      </c>
      <c r="P1045">
        <v>0</v>
      </c>
      <c r="Q1045" s="9">
        <v>56.524997999999997</v>
      </c>
      <c r="R1045" s="9">
        <v>0</v>
      </c>
      <c r="S1045" s="9">
        <v>1.0350799322561E-3</v>
      </c>
      <c r="T1045" s="9">
        <v>0</v>
      </c>
      <c r="U1045" s="9">
        <v>338444360.60501599</v>
      </c>
      <c r="V1045" s="9">
        <v>980.08577524095006</v>
      </c>
      <c r="W1045" s="9">
        <v>0.58575249219542702</v>
      </c>
      <c r="X1045" s="9">
        <v>0</v>
      </c>
      <c r="Y1045" s="9">
        <v>0.58575249219542702</v>
      </c>
      <c r="Z1045" s="9">
        <v>0</v>
      </c>
      <c r="AA1045" s="9">
        <v>0</v>
      </c>
      <c r="AB1045" s="9">
        <v>3.5173003999999998E-3</v>
      </c>
      <c r="AC1045" s="9">
        <v>888.75214000000005</v>
      </c>
      <c r="AQ1045" s="9" t="e">
        <f>K1045-#REF!</f>
        <v>#REF!</v>
      </c>
    </row>
    <row r="1046" spans="1:43" x14ac:dyDescent="0.3">
      <c r="A1046">
        <v>2</v>
      </c>
      <c r="B1046">
        <v>0</v>
      </c>
      <c r="C1046">
        <v>0</v>
      </c>
      <c r="D1046">
        <v>0</v>
      </c>
      <c r="E1046" s="9">
        <v>0</v>
      </c>
      <c r="F1046" s="9">
        <v>0</v>
      </c>
      <c r="G1046" s="9">
        <v>0</v>
      </c>
      <c r="H1046" s="9">
        <v>981.08577521568805</v>
      </c>
      <c r="I1046" s="9">
        <v>-1.767004</v>
      </c>
      <c r="J1046" s="9">
        <v>-1.7659372</v>
      </c>
      <c r="K1046" s="9">
        <v>-2.0614970000000001</v>
      </c>
      <c r="L1046" s="9">
        <v>-2.1107056000000002</v>
      </c>
      <c r="M1046" s="9">
        <v>-2.1107056000000002</v>
      </c>
      <c r="N1046" s="9">
        <v>39</v>
      </c>
      <c r="O1046" s="9">
        <v>-0.58630714412014995</v>
      </c>
      <c r="P1046">
        <v>0</v>
      </c>
      <c r="Q1046" s="9">
        <v>56.524997999999997</v>
      </c>
      <c r="R1046" s="9">
        <v>0</v>
      </c>
      <c r="S1046" s="9">
        <v>1.03605941698153E-3</v>
      </c>
      <c r="T1046" s="9">
        <v>0</v>
      </c>
      <c r="U1046" s="9">
        <v>252915892.391395</v>
      </c>
      <c r="V1046" s="9">
        <v>981.08577521568805</v>
      </c>
      <c r="W1046" s="9">
        <v>0.58630714412014995</v>
      </c>
      <c r="X1046" s="9">
        <v>0</v>
      </c>
      <c r="Y1046" s="9">
        <v>0.58630714412014995</v>
      </c>
      <c r="Z1046" s="9">
        <v>0</v>
      </c>
      <c r="AA1046" s="9">
        <v>0</v>
      </c>
      <c r="AB1046" s="9">
        <v>3.6404743E-3</v>
      </c>
      <c r="AC1046" s="9">
        <v>856.62860000000001</v>
      </c>
      <c r="AQ1046" s="9" t="e">
        <f>K1046-#REF!</f>
        <v>#REF!</v>
      </c>
    </row>
    <row r="1047" spans="1:43" x14ac:dyDescent="0.3">
      <c r="A1047">
        <v>2</v>
      </c>
      <c r="B1047">
        <v>0</v>
      </c>
      <c r="C1047">
        <v>0</v>
      </c>
      <c r="D1047">
        <v>0</v>
      </c>
      <c r="E1047" s="9">
        <v>0</v>
      </c>
      <c r="F1047" s="9">
        <v>0</v>
      </c>
      <c r="G1047" s="9">
        <v>0</v>
      </c>
      <c r="H1047" s="9">
        <v>982.08577519042501</v>
      </c>
      <c r="I1047" s="9">
        <v>-1.7668756999999999</v>
      </c>
      <c r="J1047" s="9">
        <v>-1.7665616</v>
      </c>
      <c r="K1047" s="9">
        <v>-1.9334267000000001</v>
      </c>
      <c r="L1047" s="9">
        <v>-2.1127131000000001</v>
      </c>
      <c r="M1047" s="9">
        <v>-2.1127131000000001</v>
      </c>
      <c r="N1047" s="9">
        <v>39</v>
      </c>
      <c r="O1047" s="9">
        <v>-0.58686474461855398</v>
      </c>
      <c r="P1047">
        <v>0</v>
      </c>
      <c r="Q1047" s="9">
        <v>56.524997999999997</v>
      </c>
      <c r="R1047" s="9">
        <v>0</v>
      </c>
      <c r="S1047" s="9">
        <v>1.03704451280716E-3</v>
      </c>
      <c r="T1047" s="9">
        <v>0</v>
      </c>
      <c r="U1047" s="9">
        <v>273629697.07499802</v>
      </c>
      <c r="V1047" s="9">
        <v>982.08577519042501</v>
      </c>
      <c r="W1047" s="9">
        <v>0.58686474461855398</v>
      </c>
      <c r="X1047" s="9">
        <v>0</v>
      </c>
      <c r="Y1047" s="9">
        <v>0.58686474461855398</v>
      </c>
      <c r="Z1047" s="9">
        <v>0</v>
      </c>
      <c r="AA1047" s="9">
        <v>0</v>
      </c>
      <c r="AB1047" s="9">
        <v>3.4155175E-3</v>
      </c>
      <c r="AC1047" s="9">
        <v>913.69464000000005</v>
      </c>
      <c r="AQ1047" s="9" t="e">
        <f>K1047-#REF!</f>
        <v>#REF!</v>
      </c>
    </row>
    <row r="1048" spans="1:43" x14ac:dyDescent="0.3">
      <c r="A1048">
        <v>2</v>
      </c>
      <c r="B1048">
        <v>0</v>
      </c>
      <c r="C1048">
        <v>0</v>
      </c>
      <c r="D1048">
        <v>0</v>
      </c>
      <c r="E1048" s="9">
        <v>0</v>
      </c>
      <c r="F1048" s="9">
        <v>0</v>
      </c>
      <c r="G1048" s="9">
        <v>0</v>
      </c>
      <c r="H1048" s="9">
        <v>983.085775165163</v>
      </c>
      <c r="I1048" s="9">
        <v>-1.7669007999999999</v>
      </c>
      <c r="J1048" s="9">
        <v>-1.7663454999999999</v>
      </c>
      <c r="K1048" s="9">
        <v>-2.3028149999999998</v>
      </c>
      <c r="L1048" s="9">
        <v>-2.1149239999999998</v>
      </c>
      <c r="M1048" s="9">
        <v>-2.1149239999999998</v>
      </c>
      <c r="N1048" s="9">
        <v>39</v>
      </c>
      <c r="O1048" s="9">
        <v>-0.58747890335116704</v>
      </c>
      <c r="P1048">
        <v>0</v>
      </c>
      <c r="Q1048" s="9">
        <v>56.524997999999997</v>
      </c>
      <c r="R1048" s="9">
        <v>0</v>
      </c>
      <c r="S1048" s="9">
        <v>1.0381292724286699E-3</v>
      </c>
      <c r="T1048" s="9">
        <v>0</v>
      </c>
      <c r="U1048" s="9">
        <v>266457433.27833599</v>
      </c>
      <c r="V1048" s="9">
        <v>983.085775165163</v>
      </c>
      <c r="W1048" s="9">
        <v>0.58747890335116704</v>
      </c>
      <c r="X1048" s="9">
        <v>0</v>
      </c>
      <c r="Y1048" s="9">
        <v>0.58747890335116704</v>
      </c>
      <c r="Z1048" s="9">
        <v>0</v>
      </c>
      <c r="AA1048" s="9">
        <v>0</v>
      </c>
      <c r="AB1048" s="9">
        <v>4.0675666999999997E-3</v>
      </c>
      <c r="AC1048" s="9">
        <v>767.03754000000004</v>
      </c>
      <c r="AQ1048" s="9" t="e">
        <f>K1048-#REF!</f>
        <v>#REF!</v>
      </c>
    </row>
    <row r="1049" spans="1:43" x14ac:dyDescent="0.3">
      <c r="A1049">
        <v>2</v>
      </c>
      <c r="B1049">
        <v>0</v>
      </c>
      <c r="C1049">
        <v>0</v>
      </c>
      <c r="D1049">
        <v>0</v>
      </c>
      <c r="E1049" s="9">
        <v>0</v>
      </c>
      <c r="F1049" s="9">
        <v>0</v>
      </c>
      <c r="G1049" s="9">
        <v>0</v>
      </c>
      <c r="H1049" s="9">
        <v>984.08577513990099</v>
      </c>
      <c r="I1049" s="9">
        <v>-1.7671635000000001</v>
      </c>
      <c r="J1049" s="9">
        <v>-1.7662137</v>
      </c>
      <c r="K1049" s="9">
        <v>-2.7786681999999998</v>
      </c>
      <c r="L1049" s="9">
        <v>-2.1173568</v>
      </c>
      <c r="M1049" s="9">
        <v>-2.1173568</v>
      </c>
      <c r="N1049" s="9">
        <v>39</v>
      </c>
      <c r="O1049" s="9">
        <v>-0.58815467603146299</v>
      </c>
      <c r="P1049">
        <v>0</v>
      </c>
      <c r="Q1049" s="9">
        <v>56.524997999999997</v>
      </c>
      <c r="R1049" s="9">
        <v>0</v>
      </c>
      <c r="S1049" s="9">
        <v>1.03932285174086E-3</v>
      </c>
      <c r="T1049" s="9">
        <v>0</v>
      </c>
      <c r="U1049" s="9">
        <v>262405100.96533799</v>
      </c>
      <c r="V1049" s="9">
        <v>984.08577513990099</v>
      </c>
      <c r="W1049" s="9">
        <v>0.58815467603146299</v>
      </c>
      <c r="X1049" s="9">
        <v>0</v>
      </c>
      <c r="Y1049" s="9">
        <v>0.58815467603146299</v>
      </c>
      <c r="Z1049" s="9">
        <v>0</v>
      </c>
      <c r="AA1049" s="9">
        <v>0</v>
      </c>
      <c r="AB1049" s="9">
        <v>4.9077217000000001E-3</v>
      </c>
      <c r="AC1049" s="9">
        <v>635.63318000000004</v>
      </c>
      <c r="AQ1049" s="9" t="e">
        <f>K1049-#REF!</f>
        <v>#REF!</v>
      </c>
    </row>
    <row r="1050" spans="1:43" x14ac:dyDescent="0.3">
      <c r="A1050">
        <v>2</v>
      </c>
      <c r="B1050">
        <v>0</v>
      </c>
      <c r="C1050">
        <v>0</v>
      </c>
      <c r="D1050">
        <v>0</v>
      </c>
      <c r="E1050" s="9">
        <v>0</v>
      </c>
      <c r="F1050" s="9">
        <v>0</v>
      </c>
      <c r="G1050" s="9">
        <v>0</v>
      </c>
      <c r="H1050" s="9">
        <v>985.08577511463898</v>
      </c>
      <c r="I1050" s="9">
        <v>-1.7668756999999999</v>
      </c>
      <c r="J1050" s="9">
        <v>-1.7659582</v>
      </c>
      <c r="K1050" s="9">
        <v>-2.6228954999999998</v>
      </c>
      <c r="L1050" s="9">
        <v>-2.1200342000000001</v>
      </c>
      <c r="M1050" s="9">
        <v>-2.1200342000000001</v>
      </c>
      <c r="N1050" s="9">
        <v>39</v>
      </c>
      <c r="O1050" s="9">
        <v>-0.58889840806397398</v>
      </c>
      <c r="P1050">
        <v>0</v>
      </c>
      <c r="Q1050" s="9">
        <v>56.524997999999997</v>
      </c>
      <c r="R1050" s="9">
        <v>0</v>
      </c>
      <c r="S1050" s="9">
        <v>1.04063625402758E-3</v>
      </c>
      <c r="T1050" s="9">
        <v>0</v>
      </c>
      <c r="U1050" s="9">
        <v>254673947.52275899</v>
      </c>
      <c r="V1050" s="9">
        <v>985.08577511463898</v>
      </c>
      <c r="W1050" s="9">
        <v>0.58889840806397398</v>
      </c>
      <c r="X1050" s="9">
        <v>0</v>
      </c>
      <c r="Y1050" s="9">
        <v>0.58889840806397398</v>
      </c>
      <c r="Z1050" s="9">
        <v>0</v>
      </c>
      <c r="AA1050" s="9">
        <v>0</v>
      </c>
      <c r="AB1050" s="9">
        <v>4.6319239999999999E-3</v>
      </c>
      <c r="AC1050" s="9">
        <v>673.28576999999996</v>
      </c>
      <c r="AQ1050" s="9" t="e">
        <f>K1050-#REF!</f>
        <v>#REF!</v>
      </c>
    </row>
    <row r="1051" spans="1:43" x14ac:dyDescent="0.3">
      <c r="A1051">
        <v>2</v>
      </c>
      <c r="B1051">
        <v>0</v>
      </c>
      <c r="C1051">
        <v>0</v>
      </c>
      <c r="D1051">
        <v>0</v>
      </c>
      <c r="E1051" s="9">
        <v>0</v>
      </c>
      <c r="F1051" s="9">
        <v>0</v>
      </c>
      <c r="G1051" s="9">
        <v>0</v>
      </c>
      <c r="H1051" s="9">
        <v>986.08577508937697</v>
      </c>
      <c r="I1051" s="9">
        <v>-1.7670847999999999</v>
      </c>
      <c r="J1051" s="9">
        <v>-1.7676364</v>
      </c>
      <c r="K1051" s="9">
        <v>-2.7810304000000001</v>
      </c>
      <c r="L1051" s="9">
        <v>-2.122719</v>
      </c>
      <c r="M1051" s="9">
        <v>-2.122719</v>
      </c>
      <c r="N1051" s="9">
        <v>39</v>
      </c>
      <c r="O1051" s="9">
        <v>-0.58964416371515704</v>
      </c>
      <c r="P1051">
        <v>0</v>
      </c>
      <c r="Q1051" s="9">
        <v>56.524997999999997</v>
      </c>
      <c r="R1051" s="9">
        <v>0</v>
      </c>
      <c r="S1051" s="9">
        <v>1.0419545335129501E-3</v>
      </c>
      <c r="T1051" s="9">
        <v>0</v>
      </c>
      <c r="U1051" s="9">
        <v>319384741.55685598</v>
      </c>
      <c r="V1051" s="9">
        <v>986.08577508937697</v>
      </c>
      <c r="W1051" s="9">
        <v>0.58964416371515704</v>
      </c>
      <c r="X1051" s="9">
        <v>0</v>
      </c>
      <c r="Y1051" s="9">
        <v>0.58964416371515704</v>
      </c>
      <c r="Z1051" s="9">
        <v>0</v>
      </c>
      <c r="AA1051" s="9">
        <v>0</v>
      </c>
      <c r="AB1051" s="9">
        <v>4.9158507000000001E-3</v>
      </c>
      <c r="AC1051" s="9">
        <v>635.60486000000003</v>
      </c>
      <c r="AQ1051" s="9" t="e">
        <f>K1051-#REF!</f>
        <v>#REF!</v>
      </c>
    </row>
    <row r="1052" spans="1:43" x14ac:dyDescent="0.3">
      <c r="A1052">
        <v>2</v>
      </c>
      <c r="B1052">
        <v>0</v>
      </c>
      <c r="C1052">
        <v>0</v>
      </c>
      <c r="D1052">
        <v>0</v>
      </c>
      <c r="E1052" s="9">
        <v>0</v>
      </c>
      <c r="F1052" s="9">
        <v>0</v>
      </c>
      <c r="G1052" s="9">
        <v>0</v>
      </c>
      <c r="H1052" s="9">
        <v>987.08577506411496</v>
      </c>
      <c r="I1052" s="9">
        <v>-1.7669794999999999</v>
      </c>
      <c r="J1052" s="9">
        <v>-1.7676966000000001</v>
      </c>
      <c r="K1052" s="9">
        <v>-2.8009211999999999</v>
      </c>
      <c r="L1052" s="9">
        <v>-2.1253416999999999</v>
      </c>
      <c r="M1052" s="9">
        <v>-2.1253416999999999</v>
      </c>
      <c r="N1052" s="9">
        <v>39</v>
      </c>
      <c r="O1052" s="9">
        <v>-0.59037270117253005</v>
      </c>
      <c r="P1052">
        <v>0</v>
      </c>
      <c r="Q1052" s="9">
        <v>56.524997999999997</v>
      </c>
      <c r="R1052" s="9">
        <v>0</v>
      </c>
      <c r="S1052" s="9">
        <v>1.04324230264576E-3</v>
      </c>
      <c r="T1052" s="9">
        <v>0</v>
      </c>
      <c r="U1052" s="9">
        <v>322702334.75483203</v>
      </c>
      <c r="V1052" s="9">
        <v>987.08577506411496</v>
      </c>
      <c r="W1052" s="9">
        <v>0.59037270117253005</v>
      </c>
      <c r="X1052" s="9">
        <v>0</v>
      </c>
      <c r="Y1052" s="9">
        <v>0.59037270117253005</v>
      </c>
      <c r="Z1052" s="9">
        <v>0</v>
      </c>
      <c r="AA1052" s="9">
        <v>0</v>
      </c>
      <c r="AB1052" s="9">
        <v>4.951179E-3</v>
      </c>
      <c r="AC1052" s="9">
        <v>631.11261000000002</v>
      </c>
      <c r="AQ1052" s="9" t="e">
        <f>K1052-#REF!</f>
        <v>#REF!</v>
      </c>
    </row>
    <row r="1053" spans="1:43" x14ac:dyDescent="0.3">
      <c r="A1053">
        <v>2</v>
      </c>
      <c r="B1053">
        <v>0</v>
      </c>
      <c r="C1053">
        <v>0</v>
      </c>
      <c r="D1053">
        <v>0</v>
      </c>
      <c r="E1053" s="9">
        <v>0</v>
      </c>
      <c r="F1053" s="9">
        <v>0</v>
      </c>
      <c r="G1053" s="9">
        <v>0</v>
      </c>
      <c r="H1053" s="9">
        <v>988.08577503885294</v>
      </c>
      <c r="I1053" s="9">
        <v>-1.7669379000000001</v>
      </c>
      <c r="J1053" s="9">
        <v>-1.7681324</v>
      </c>
      <c r="K1053" s="9">
        <v>-2.6703359999999998</v>
      </c>
      <c r="L1053" s="9">
        <v>-2.1279656999999998</v>
      </c>
      <c r="M1053" s="9">
        <v>-2.1279656999999998</v>
      </c>
      <c r="N1053" s="9">
        <v>39</v>
      </c>
      <c r="O1053" s="9">
        <v>-0.59110158680643599</v>
      </c>
      <c r="P1053">
        <v>0</v>
      </c>
      <c r="Q1053" s="9">
        <v>56.524997999999997</v>
      </c>
      <c r="R1053" s="9">
        <v>0</v>
      </c>
      <c r="S1053" s="9">
        <v>1.0445310918733601E-3</v>
      </c>
      <c r="T1053" s="9">
        <v>0</v>
      </c>
      <c r="U1053" s="9">
        <v>345996863.84768498</v>
      </c>
      <c r="V1053" s="9">
        <v>988.08577503885294</v>
      </c>
      <c r="W1053" s="9">
        <v>0.59110158680643599</v>
      </c>
      <c r="X1053" s="9">
        <v>0</v>
      </c>
      <c r="Y1053" s="9">
        <v>0.59110158680643599</v>
      </c>
      <c r="Z1053" s="9">
        <v>0</v>
      </c>
      <c r="AA1053" s="9">
        <v>0</v>
      </c>
      <c r="AB1053" s="9">
        <v>4.7215078999999997E-3</v>
      </c>
      <c r="AC1053" s="9">
        <v>662.13855000000001</v>
      </c>
      <c r="AQ1053" s="9" t="e">
        <f>K1053-#REF!</f>
        <v>#REF!</v>
      </c>
    </row>
    <row r="1054" spans="1:43" x14ac:dyDescent="0.3">
      <c r="A1054">
        <v>2</v>
      </c>
      <c r="B1054">
        <v>0</v>
      </c>
      <c r="C1054">
        <v>0</v>
      </c>
      <c r="D1054">
        <v>0</v>
      </c>
      <c r="E1054" s="9">
        <v>0</v>
      </c>
      <c r="F1054" s="9">
        <v>0</v>
      </c>
      <c r="G1054" s="9">
        <v>0</v>
      </c>
      <c r="H1054" s="9">
        <v>989.08577501359105</v>
      </c>
      <c r="I1054" s="9">
        <v>-1.7669652</v>
      </c>
      <c r="J1054" s="9">
        <v>-1.7671711000000001</v>
      </c>
      <c r="K1054" s="9">
        <v>-2.632422</v>
      </c>
      <c r="L1054" s="9">
        <v>-2.1306020999999999</v>
      </c>
      <c r="M1054" s="9">
        <v>-2.1306020999999999</v>
      </c>
      <c r="N1054" s="9">
        <v>39</v>
      </c>
      <c r="O1054" s="9">
        <v>-0.59183394366935205</v>
      </c>
      <c r="P1054">
        <v>0</v>
      </c>
      <c r="Q1054" s="9">
        <v>56.524997999999997</v>
      </c>
      <c r="R1054" s="9">
        <v>0</v>
      </c>
      <c r="S1054" s="9">
        <v>1.0458252662343E-3</v>
      </c>
      <c r="T1054" s="9">
        <v>0</v>
      </c>
      <c r="U1054" s="9">
        <v>299597469.43024302</v>
      </c>
      <c r="V1054" s="9">
        <v>989.08577501359105</v>
      </c>
      <c r="W1054" s="9">
        <v>0.59183394366935205</v>
      </c>
      <c r="X1054" s="9">
        <v>0</v>
      </c>
      <c r="Y1054" s="9">
        <v>0.59183394366935205</v>
      </c>
      <c r="Z1054" s="9">
        <v>0</v>
      </c>
      <c r="AA1054" s="9">
        <v>0</v>
      </c>
      <c r="AB1054" s="9">
        <v>4.6519400000000002E-3</v>
      </c>
      <c r="AC1054" s="9">
        <v>671.31</v>
      </c>
      <c r="AQ1054" s="9" t="e">
        <f>K1054-#REF!</f>
        <v>#REF!</v>
      </c>
    </row>
    <row r="1055" spans="1:43" x14ac:dyDescent="0.3">
      <c r="A1055">
        <v>2</v>
      </c>
      <c r="B1055">
        <v>0</v>
      </c>
      <c r="C1055">
        <v>0</v>
      </c>
      <c r="D1055">
        <v>0</v>
      </c>
      <c r="E1055" s="9">
        <v>0</v>
      </c>
      <c r="F1055" s="9">
        <v>0</v>
      </c>
      <c r="G1055" s="9">
        <v>0</v>
      </c>
      <c r="H1055" s="9">
        <v>990.08577498832801</v>
      </c>
      <c r="I1055" s="9">
        <v>-1.7669048000000001</v>
      </c>
      <c r="J1055" s="9">
        <v>-1.7664105000000001</v>
      </c>
      <c r="K1055" s="9">
        <v>-2.5218414999999998</v>
      </c>
      <c r="L1055" s="9">
        <v>-2.1331669999999998</v>
      </c>
      <c r="M1055" s="9">
        <v>-2.1331669999999998</v>
      </c>
      <c r="N1055" s="9">
        <v>39</v>
      </c>
      <c r="O1055" s="9">
        <v>-0.59254636939249405</v>
      </c>
      <c r="P1055">
        <v>0</v>
      </c>
      <c r="Q1055" s="9">
        <v>56.524997999999997</v>
      </c>
      <c r="R1055" s="9">
        <v>0</v>
      </c>
      <c r="S1055" s="9">
        <v>1.04708378809821E-3</v>
      </c>
      <c r="T1055" s="9">
        <v>0</v>
      </c>
      <c r="U1055" s="9">
        <v>270973865.75351101</v>
      </c>
      <c r="V1055" s="9">
        <v>990.08577498832801</v>
      </c>
      <c r="W1055" s="9">
        <v>0.59254636939249405</v>
      </c>
      <c r="X1055" s="9">
        <v>0</v>
      </c>
      <c r="Y1055" s="9">
        <v>0.59254636939249405</v>
      </c>
      <c r="Z1055" s="9">
        <v>0</v>
      </c>
      <c r="AA1055" s="9">
        <v>0</v>
      </c>
      <c r="AB1055" s="9">
        <v>4.4546070999999998E-3</v>
      </c>
      <c r="AC1055" s="9">
        <v>700.44470000000001</v>
      </c>
      <c r="AQ1055" s="9" t="e">
        <f>K1055-#REF!</f>
        <v>#REF!</v>
      </c>
    </row>
    <row r="1056" spans="1:43" x14ac:dyDescent="0.3">
      <c r="A1056">
        <v>2</v>
      </c>
      <c r="B1056">
        <v>0</v>
      </c>
      <c r="C1056">
        <v>0</v>
      </c>
      <c r="D1056">
        <v>0</v>
      </c>
      <c r="E1056" s="9">
        <v>0</v>
      </c>
      <c r="F1056" s="9">
        <v>0</v>
      </c>
      <c r="G1056" s="9">
        <v>0</v>
      </c>
      <c r="H1056" s="9">
        <v>991.085774963066</v>
      </c>
      <c r="I1056" s="9">
        <v>-1.7669166000000001</v>
      </c>
      <c r="J1056" s="9">
        <v>-1.7680038</v>
      </c>
      <c r="K1056" s="9">
        <v>-2.5337681999999999</v>
      </c>
      <c r="L1056" s="9">
        <v>-2.135751</v>
      </c>
      <c r="M1056" s="9">
        <v>-2.135751</v>
      </c>
      <c r="N1056" s="9">
        <v>39</v>
      </c>
      <c r="O1056" s="9">
        <v>-0.59326414337384004</v>
      </c>
      <c r="P1056">
        <v>0</v>
      </c>
      <c r="Q1056" s="9">
        <v>56.524997999999997</v>
      </c>
      <c r="R1056" s="9">
        <v>0</v>
      </c>
      <c r="S1056" s="9">
        <v>1.0483528124051399E-3</v>
      </c>
      <c r="T1056" s="9">
        <v>0</v>
      </c>
      <c r="U1056" s="9">
        <v>340148795.75455499</v>
      </c>
      <c r="V1056" s="9">
        <v>991.085774963066</v>
      </c>
      <c r="W1056" s="9">
        <v>0.59326414337384004</v>
      </c>
      <c r="X1056" s="9">
        <v>0</v>
      </c>
      <c r="Y1056" s="9">
        <v>0.59326414337384004</v>
      </c>
      <c r="Z1056" s="9">
        <v>0</v>
      </c>
      <c r="AA1056" s="9">
        <v>0</v>
      </c>
      <c r="AB1056" s="9">
        <v>4.4797118999999998E-3</v>
      </c>
      <c r="AC1056" s="9">
        <v>697.77648999999997</v>
      </c>
      <c r="AQ1056" s="9" t="e">
        <f>K1056-#REF!</f>
        <v>#REF!</v>
      </c>
    </row>
    <row r="1057" spans="1:43" x14ac:dyDescent="0.3">
      <c r="A1057">
        <v>2</v>
      </c>
      <c r="B1057">
        <v>0</v>
      </c>
      <c r="C1057">
        <v>0</v>
      </c>
      <c r="D1057">
        <v>0</v>
      </c>
      <c r="E1057" s="9">
        <v>0</v>
      </c>
      <c r="F1057" s="9">
        <v>0</v>
      </c>
      <c r="G1057" s="9">
        <v>0</v>
      </c>
      <c r="H1057" s="9">
        <v>992.08577493780399</v>
      </c>
      <c r="I1057" s="9">
        <v>-1.7669777</v>
      </c>
      <c r="J1057" s="9">
        <v>-1.7669216000000001</v>
      </c>
      <c r="K1057" s="9">
        <v>-2.6435863999999998</v>
      </c>
      <c r="L1057" s="9">
        <v>-2.1383063999999998</v>
      </c>
      <c r="M1057" s="9">
        <v>-2.1383063999999998</v>
      </c>
      <c r="N1057" s="9">
        <v>39</v>
      </c>
      <c r="O1057" s="9">
        <v>-0.59397397805844998</v>
      </c>
      <c r="P1057">
        <v>0</v>
      </c>
      <c r="Q1057" s="9">
        <v>56.524997999999997</v>
      </c>
      <c r="R1057" s="9">
        <v>0</v>
      </c>
      <c r="S1057" s="9">
        <v>1.0496070177202299E-3</v>
      </c>
      <c r="T1057" s="9">
        <v>0</v>
      </c>
      <c r="U1057" s="9">
        <v>290489133.60343599</v>
      </c>
      <c r="V1057" s="9">
        <v>992.08577493780399</v>
      </c>
      <c r="W1057" s="9">
        <v>0.59397397805844998</v>
      </c>
      <c r="X1057" s="9">
        <v>0</v>
      </c>
      <c r="Y1057" s="9">
        <v>0.59397397805844998</v>
      </c>
      <c r="Z1057" s="9">
        <v>0</v>
      </c>
      <c r="AA1057" s="9">
        <v>0</v>
      </c>
      <c r="AB1057" s="9">
        <v>4.6710101999999998E-3</v>
      </c>
      <c r="AC1057" s="9">
        <v>668.38049000000001</v>
      </c>
      <c r="AQ1057" s="9" t="e">
        <f>K1057-#REF!</f>
        <v>#REF!</v>
      </c>
    </row>
    <row r="1058" spans="1:43" x14ac:dyDescent="0.3">
      <c r="A1058">
        <v>2</v>
      </c>
      <c r="B1058">
        <v>0</v>
      </c>
      <c r="C1058">
        <v>0</v>
      </c>
      <c r="D1058">
        <v>0</v>
      </c>
      <c r="E1058" s="9">
        <v>0</v>
      </c>
      <c r="F1058" s="9">
        <v>0</v>
      </c>
      <c r="G1058" s="9">
        <v>0</v>
      </c>
      <c r="H1058" s="9">
        <v>993.08577491254198</v>
      </c>
      <c r="I1058" s="9">
        <v>-1.7668467999999999</v>
      </c>
      <c r="J1058" s="9">
        <v>-1.7660779</v>
      </c>
      <c r="K1058" s="9">
        <v>-2.5900495000000001</v>
      </c>
      <c r="L1058" s="9">
        <v>-2.1408581999999998</v>
      </c>
      <c r="M1058" s="9">
        <v>-2.1408581999999998</v>
      </c>
      <c r="N1058" s="9">
        <v>39</v>
      </c>
      <c r="O1058" s="9">
        <v>-0.59468281037503401</v>
      </c>
      <c r="P1058">
        <v>0</v>
      </c>
      <c r="Q1058" s="9">
        <v>56.524997999999997</v>
      </c>
      <c r="R1058" s="9">
        <v>0</v>
      </c>
      <c r="S1058" s="9">
        <v>1.0508588696701701E-3</v>
      </c>
      <c r="T1058" s="9">
        <v>0</v>
      </c>
      <c r="U1058" s="9">
        <v>260926954.97505599</v>
      </c>
      <c r="V1058" s="9">
        <v>993.08577491254198</v>
      </c>
      <c r="W1058" s="9">
        <v>0.59468281037503401</v>
      </c>
      <c r="X1058" s="9">
        <v>0</v>
      </c>
      <c r="Y1058" s="9">
        <v>0.59468281037503401</v>
      </c>
      <c r="Z1058" s="9">
        <v>0</v>
      </c>
      <c r="AA1058" s="9">
        <v>0</v>
      </c>
      <c r="AB1058" s="9">
        <v>4.574229E-3</v>
      </c>
      <c r="AC1058" s="9">
        <v>681.87030000000004</v>
      </c>
      <c r="AQ1058" s="9" t="e">
        <f>K1058-#REF!</f>
        <v>#REF!</v>
      </c>
    </row>
    <row r="1059" spans="1:43" x14ac:dyDescent="0.3">
      <c r="A1059">
        <v>2</v>
      </c>
      <c r="B1059">
        <v>0</v>
      </c>
      <c r="C1059">
        <v>0</v>
      </c>
      <c r="D1059">
        <v>0</v>
      </c>
      <c r="E1059" s="9">
        <v>0</v>
      </c>
      <c r="F1059" s="9">
        <v>0</v>
      </c>
      <c r="G1059" s="9">
        <v>0</v>
      </c>
      <c r="H1059" s="9">
        <v>994.08577488727997</v>
      </c>
      <c r="I1059" s="9">
        <v>-1.7670189999999999</v>
      </c>
      <c r="J1059" s="9">
        <v>-1.7667664999999999</v>
      </c>
      <c r="K1059" s="9">
        <v>-2.5669959000000002</v>
      </c>
      <c r="L1059" s="9">
        <v>-2.1433903999999999</v>
      </c>
      <c r="M1059" s="9">
        <v>-2.1433903999999999</v>
      </c>
      <c r="N1059" s="9">
        <v>39</v>
      </c>
      <c r="O1059" s="9">
        <v>-0.59538620066137404</v>
      </c>
      <c r="P1059">
        <v>0</v>
      </c>
      <c r="Q1059" s="9">
        <v>56.524997999999997</v>
      </c>
      <c r="R1059" s="9">
        <v>0</v>
      </c>
      <c r="S1059" s="9">
        <v>1.05210161509004E-3</v>
      </c>
      <c r="T1059" s="9">
        <v>0</v>
      </c>
      <c r="U1059" s="9">
        <v>285171470.348095</v>
      </c>
      <c r="V1059" s="9">
        <v>994.08577488727997</v>
      </c>
      <c r="W1059" s="9">
        <v>0.59538620066137404</v>
      </c>
      <c r="X1059" s="9">
        <v>0</v>
      </c>
      <c r="Y1059" s="9">
        <v>0.59538620066137404</v>
      </c>
      <c r="Z1059" s="9">
        <v>0</v>
      </c>
      <c r="AA1059" s="9">
        <v>0</v>
      </c>
      <c r="AB1059" s="9">
        <v>4.5352824999999996E-3</v>
      </c>
      <c r="AC1059" s="9">
        <v>688.26233000000002</v>
      </c>
      <c r="AQ1059" s="9" t="e">
        <f>K1059-#REF!</f>
        <v>#REF!</v>
      </c>
    </row>
    <row r="1060" spans="1:43" x14ac:dyDescent="0.3">
      <c r="A1060">
        <v>2</v>
      </c>
      <c r="B1060">
        <v>0</v>
      </c>
      <c r="C1060">
        <v>0</v>
      </c>
      <c r="D1060">
        <v>0</v>
      </c>
      <c r="E1060" s="9">
        <v>0</v>
      </c>
      <c r="F1060" s="9">
        <v>0</v>
      </c>
      <c r="G1060" s="9">
        <v>0</v>
      </c>
      <c r="H1060" s="9">
        <v>995.08577486201796</v>
      </c>
      <c r="I1060" s="9">
        <v>-1.7670313</v>
      </c>
      <c r="J1060" s="9">
        <v>-1.7663295000000001</v>
      </c>
      <c r="K1060" s="9">
        <v>-2.5313295999999998</v>
      </c>
      <c r="L1060" s="9">
        <v>-2.1459345999999999</v>
      </c>
      <c r="M1060" s="9">
        <v>-2.1459345999999999</v>
      </c>
      <c r="N1060" s="9">
        <v>39</v>
      </c>
      <c r="O1060" s="9">
        <v>-0.59609293183108802</v>
      </c>
      <c r="P1060">
        <v>0</v>
      </c>
      <c r="Q1060" s="9">
        <v>56.524997999999997</v>
      </c>
      <c r="R1060" s="9">
        <v>0</v>
      </c>
      <c r="S1060" s="9">
        <v>1.0533499020778201E-3</v>
      </c>
      <c r="T1060" s="9">
        <v>0</v>
      </c>
      <c r="U1060" s="9">
        <v>269821388.75421399</v>
      </c>
      <c r="V1060" s="9">
        <v>995.08577486201796</v>
      </c>
      <c r="W1060" s="9">
        <v>0.59609293183108802</v>
      </c>
      <c r="X1060" s="9">
        <v>0</v>
      </c>
      <c r="Y1060" s="9">
        <v>0.59609293183108802</v>
      </c>
      <c r="Z1060" s="9">
        <v>0</v>
      </c>
      <c r="AA1060" s="9">
        <v>0</v>
      </c>
      <c r="AB1060" s="9">
        <v>4.4711623000000004E-3</v>
      </c>
      <c r="AC1060" s="9">
        <v>697.78723000000002</v>
      </c>
      <c r="AQ1060" s="9" t="e">
        <f>K1060-#REF!</f>
        <v>#REF!</v>
      </c>
    </row>
    <row r="1061" spans="1:43" x14ac:dyDescent="0.3">
      <c r="A1061">
        <v>2</v>
      </c>
      <c r="B1061">
        <v>0</v>
      </c>
      <c r="C1061">
        <v>0</v>
      </c>
      <c r="D1061">
        <v>0</v>
      </c>
      <c r="E1061" s="9">
        <v>0</v>
      </c>
      <c r="F1061" s="9">
        <v>0</v>
      </c>
      <c r="G1061" s="9">
        <v>0</v>
      </c>
      <c r="H1061" s="9">
        <v>996.08577483675595</v>
      </c>
      <c r="I1061" s="9">
        <v>-1.7671250000000001</v>
      </c>
      <c r="J1061" s="9">
        <v>-1.7672703000000001</v>
      </c>
      <c r="K1061" s="9">
        <v>-2.4924629</v>
      </c>
      <c r="L1061" s="9">
        <v>-2.1484673000000001</v>
      </c>
      <c r="M1061" s="9">
        <v>-2.1484673000000001</v>
      </c>
      <c r="N1061" s="9">
        <v>39</v>
      </c>
      <c r="O1061" s="9">
        <v>-0.59679645729494701</v>
      </c>
      <c r="P1061">
        <v>0</v>
      </c>
      <c r="Q1061" s="9">
        <v>56.524997999999997</v>
      </c>
      <c r="R1061" s="9">
        <v>0</v>
      </c>
      <c r="S1061" s="9">
        <v>1.05459323593936E-3</v>
      </c>
      <c r="T1061" s="9">
        <v>0</v>
      </c>
      <c r="U1061" s="9">
        <v>306382590.94467902</v>
      </c>
      <c r="V1061" s="9">
        <v>996.08577483675595</v>
      </c>
      <c r="W1061" s="9">
        <v>0.59679645729494701</v>
      </c>
      <c r="X1061" s="9">
        <v>0</v>
      </c>
      <c r="Y1061" s="9">
        <v>0.59679645729494701</v>
      </c>
      <c r="Z1061" s="9">
        <v>0</v>
      </c>
      <c r="AA1061" s="9">
        <v>0</v>
      </c>
      <c r="AB1061" s="9">
        <v>4.4048558999999999E-3</v>
      </c>
      <c r="AC1061" s="9">
        <v>709.04578000000004</v>
      </c>
      <c r="AQ1061" s="9" t="e">
        <f>K1061-#REF!</f>
        <v>#REF!</v>
      </c>
    </row>
    <row r="1062" spans="1:43" x14ac:dyDescent="0.3">
      <c r="A1062">
        <v>2</v>
      </c>
      <c r="B1062">
        <v>0</v>
      </c>
      <c r="C1062">
        <v>0</v>
      </c>
      <c r="D1062">
        <v>0</v>
      </c>
      <c r="E1062" s="9">
        <v>0</v>
      </c>
      <c r="F1062" s="9">
        <v>0</v>
      </c>
      <c r="G1062" s="9">
        <v>0</v>
      </c>
      <c r="H1062" s="9">
        <v>997.08577481149405</v>
      </c>
      <c r="I1062" s="9">
        <v>-1.7668364000000001</v>
      </c>
      <c r="J1062" s="9">
        <v>-1.7681397999999999</v>
      </c>
      <c r="K1062" s="9">
        <v>-2.5413513000000001</v>
      </c>
      <c r="L1062" s="9">
        <v>-2.1509497</v>
      </c>
      <c r="M1062" s="9">
        <v>-2.1509497</v>
      </c>
      <c r="N1062" s="9">
        <v>39</v>
      </c>
      <c r="O1062" s="9">
        <v>-0.59748605585963799</v>
      </c>
      <c r="P1062">
        <v>0</v>
      </c>
      <c r="Q1062" s="9">
        <v>56.524997999999997</v>
      </c>
      <c r="R1062" s="9">
        <v>0</v>
      </c>
      <c r="S1062" s="9">
        <v>1.0558124735851901E-3</v>
      </c>
      <c r="T1062" s="9">
        <v>0</v>
      </c>
      <c r="U1062" s="9">
        <v>350154758.56901598</v>
      </c>
      <c r="V1062" s="9">
        <v>997.08577481149405</v>
      </c>
      <c r="W1062" s="9">
        <v>0.59748605585963799</v>
      </c>
      <c r="X1062" s="9">
        <v>0</v>
      </c>
      <c r="Y1062" s="9">
        <v>0.59748605585963799</v>
      </c>
      <c r="Z1062" s="9">
        <v>0</v>
      </c>
      <c r="AA1062" s="9">
        <v>0</v>
      </c>
      <c r="AB1062" s="9">
        <v>4.4934646999999998E-3</v>
      </c>
      <c r="AC1062" s="9">
        <v>695.74792000000002</v>
      </c>
      <c r="AQ1062" s="9" t="e">
        <f>K1062-#REF!</f>
        <v>#REF!</v>
      </c>
    </row>
    <row r="1063" spans="1:43" x14ac:dyDescent="0.3">
      <c r="A1063">
        <v>2</v>
      </c>
      <c r="B1063">
        <v>0</v>
      </c>
      <c r="C1063">
        <v>0</v>
      </c>
      <c r="D1063">
        <v>0</v>
      </c>
      <c r="E1063" s="9">
        <v>0</v>
      </c>
      <c r="F1063" s="9">
        <v>0</v>
      </c>
      <c r="G1063" s="9">
        <v>0</v>
      </c>
      <c r="H1063" s="9">
        <v>998.08577478623101</v>
      </c>
      <c r="I1063" s="9">
        <v>-1.7670653000000001</v>
      </c>
      <c r="J1063" s="9">
        <v>-1.7681623</v>
      </c>
      <c r="K1063" s="9">
        <v>-2.4831270999999999</v>
      </c>
      <c r="L1063" s="9">
        <v>-2.1534740999999999</v>
      </c>
      <c r="M1063" s="9">
        <v>-2.1534740999999999</v>
      </c>
      <c r="N1063" s="9">
        <v>39</v>
      </c>
      <c r="O1063" s="9">
        <v>-0.59818722989983597</v>
      </c>
      <c r="P1063">
        <v>0</v>
      </c>
      <c r="Q1063" s="9">
        <v>56.524997999999997</v>
      </c>
      <c r="R1063" s="9">
        <v>0</v>
      </c>
      <c r="S1063" s="9">
        <v>1.05705233641851E-3</v>
      </c>
      <c r="T1063" s="9">
        <v>0</v>
      </c>
      <c r="U1063" s="9">
        <v>351849352.49986702</v>
      </c>
      <c r="V1063" s="9">
        <v>998.08577478623101</v>
      </c>
      <c r="W1063" s="9">
        <v>0.59818722989983597</v>
      </c>
      <c r="X1063" s="9">
        <v>0</v>
      </c>
      <c r="Y1063" s="9">
        <v>0.59818722989983597</v>
      </c>
      <c r="Z1063" s="9">
        <v>0</v>
      </c>
      <c r="AA1063" s="9">
        <v>0</v>
      </c>
      <c r="AB1063" s="9">
        <v>4.3905717E-3</v>
      </c>
      <c r="AC1063" s="9">
        <v>712.07079999999996</v>
      </c>
      <c r="AQ1063" s="9" t="e">
        <f>K1063-#REF!</f>
        <v>#REF!</v>
      </c>
    </row>
    <row r="1064" spans="1:43" x14ac:dyDescent="0.3">
      <c r="A1064">
        <v>2</v>
      </c>
      <c r="B1064">
        <v>0</v>
      </c>
      <c r="C1064">
        <v>0</v>
      </c>
      <c r="D1064">
        <v>0</v>
      </c>
      <c r="E1064" s="9">
        <v>0</v>
      </c>
      <c r="F1064" s="9">
        <v>0</v>
      </c>
      <c r="G1064" s="9">
        <v>0</v>
      </c>
      <c r="H1064" s="9">
        <v>999.085774760969</v>
      </c>
      <c r="I1064" s="9">
        <v>-1.7670566000000001</v>
      </c>
      <c r="J1064" s="9">
        <v>-1.7659825</v>
      </c>
      <c r="K1064" s="9">
        <v>-2.4004397000000002</v>
      </c>
      <c r="L1064" s="9">
        <v>-2.1559637</v>
      </c>
      <c r="M1064" s="9">
        <v>-2.1559637</v>
      </c>
      <c r="N1064" s="9">
        <v>39</v>
      </c>
      <c r="O1064" s="9">
        <v>-0.59887877144430002</v>
      </c>
      <c r="P1064">
        <v>0</v>
      </c>
      <c r="Q1064" s="9">
        <v>56.524997999999997</v>
      </c>
      <c r="R1064" s="9">
        <v>0</v>
      </c>
      <c r="S1064" s="9">
        <v>1.05827359514856E-3</v>
      </c>
      <c r="T1064" s="9">
        <v>0</v>
      </c>
      <c r="U1064" s="9">
        <v>259748851.90233901</v>
      </c>
      <c r="V1064" s="9">
        <v>999.085774760969</v>
      </c>
      <c r="W1064" s="9">
        <v>0.59887877144430002</v>
      </c>
      <c r="X1064" s="9">
        <v>0</v>
      </c>
      <c r="Y1064" s="9">
        <v>0.59887877144430002</v>
      </c>
      <c r="Z1064" s="9">
        <v>0</v>
      </c>
      <c r="AA1064" s="9">
        <v>0</v>
      </c>
      <c r="AB1064" s="9">
        <v>4.2391345E-3</v>
      </c>
      <c r="AC1064" s="9">
        <v>735.69122000000004</v>
      </c>
      <c r="AQ1064" s="9" t="e">
        <f>K1064-#REF!</f>
        <v>#REF!</v>
      </c>
    </row>
    <row r="1065" spans="1:43" x14ac:dyDescent="0.3">
      <c r="A1065">
        <v>2</v>
      </c>
      <c r="B1065">
        <v>0</v>
      </c>
      <c r="C1065">
        <v>0</v>
      </c>
      <c r="D1065">
        <v>0</v>
      </c>
      <c r="E1065" s="9">
        <v>0</v>
      </c>
      <c r="F1065" s="9">
        <v>0</v>
      </c>
      <c r="G1065" s="9">
        <v>0</v>
      </c>
      <c r="H1065" s="9">
        <v>1000.0857747357001</v>
      </c>
      <c r="I1065" s="9">
        <v>-1.7670011999999999</v>
      </c>
      <c r="J1065" s="9">
        <v>-1.7682062000000001</v>
      </c>
      <c r="K1065" s="9">
        <v>-2.4717720000000001</v>
      </c>
      <c r="L1065" s="9">
        <v>-2.1584181999999998</v>
      </c>
      <c r="M1065" s="9">
        <v>-2.1584181999999998</v>
      </c>
      <c r="N1065" s="9">
        <v>39</v>
      </c>
      <c r="O1065" s="9">
        <v>-0.59956058699064096</v>
      </c>
      <c r="P1065">
        <v>0</v>
      </c>
      <c r="Q1065" s="9">
        <v>56.524997999999997</v>
      </c>
      <c r="R1065" s="9">
        <v>0</v>
      </c>
      <c r="S1065" s="9">
        <v>1.05947917745123E-3</v>
      </c>
      <c r="T1065" s="9">
        <v>0</v>
      </c>
      <c r="U1065" s="9">
        <v>355210080.85558599</v>
      </c>
      <c r="V1065" s="9">
        <v>1000.0857747357001</v>
      </c>
      <c r="W1065" s="9">
        <v>0.59956058699064096</v>
      </c>
      <c r="X1065" s="9">
        <v>0</v>
      </c>
      <c r="Y1065" s="9">
        <v>0.59956058699064096</v>
      </c>
      <c r="Z1065" s="9">
        <v>0</v>
      </c>
      <c r="AA1065" s="9">
        <v>0</v>
      </c>
      <c r="AB1065" s="9">
        <v>4.3706027999999997E-3</v>
      </c>
      <c r="AC1065" s="9">
        <v>715.35979999999995</v>
      </c>
      <c r="AQ1065" s="9" t="e">
        <f>K1065-#REF!</f>
        <v>#REF!</v>
      </c>
    </row>
    <row r="1066" spans="1:43" x14ac:dyDescent="0.3">
      <c r="A1066">
        <v>2</v>
      </c>
      <c r="B1066">
        <v>0</v>
      </c>
      <c r="C1066">
        <v>0</v>
      </c>
      <c r="D1066">
        <v>0</v>
      </c>
      <c r="E1066" s="9">
        <v>0</v>
      </c>
      <c r="F1066" s="9">
        <v>0</v>
      </c>
      <c r="G1066" s="9">
        <v>0</v>
      </c>
      <c r="H1066" s="9">
        <v>1001.08577471044</v>
      </c>
      <c r="I1066" s="9">
        <v>-1.7669317</v>
      </c>
      <c r="J1066" s="9">
        <v>-1.7656328999999999</v>
      </c>
      <c r="K1066" s="9">
        <v>-2.4756966</v>
      </c>
      <c r="L1066" s="9">
        <v>-2.160876</v>
      </c>
      <c r="M1066" s="9">
        <v>-2.160876</v>
      </c>
      <c r="N1066" s="9">
        <v>39</v>
      </c>
      <c r="O1066" s="9">
        <v>-0.60024332682717496</v>
      </c>
      <c r="P1066">
        <v>0</v>
      </c>
      <c r="Q1066" s="9">
        <v>56.524997999999997</v>
      </c>
      <c r="R1066" s="9">
        <v>0</v>
      </c>
      <c r="S1066" s="9">
        <v>1.06068464226695E-3</v>
      </c>
      <c r="T1066" s="9">
        <v>0</v>
      </c>
      <c r="U1066" s="9">
        <v>249817275.415223</v>
      </c>
      <c r="V1066" s="9">
        <v>1001.08577471044</v>
      </c>
      <c r="W1066" s="9">
        <v>0.60024332682717496</v>
      </c>
      <c r="X1066" s="9">
        <v>0</v>
      </c>
      <c r="Y1066" s="9">
        <v>0.60024332682717496</v>
      </c>
      <c r="Z1066" s="9">
        <v>0</v>
      </c>
      <c r="AA1066" s="9">
        <v>0</v>
      </c>
      <c r="AB1066" s="9">
        <v>4.3711714000000002E-3</v>
      </c>
      <c r="AC1066" s="9">
        <v>713.18628000000001</v>
      </c>
      <c r="AQ1066" s="9" t="e">
        <f>K1066-#REF!</f>
        <v>#REF!</v>
      </c>
    </row>
    <row r="1067" spans="1:43" x14ac:dyDescent="0.3">
      <c r="A1067">
        <v>2</v>
      </c>
      <c r="B1067">
        <v>0</v>
      </c>
      <c r="C1067">
        <v>0</v>
      </c>
      <c r="D1067">
        <v>0</v>
      </c>
      <c r="E1067" s="9">
        <v>0</v>
      </c>
      <c r="F1067" s="9">
        <v>0</v>
      </c>
      <c r="G1067" s="9">
        <v>0</v>
      </c>
      <c r="H1067" s="9">
        <v>1002.08577468518</v>
      </c>
      <c r="I1067" s="9">
        <v>-1.7670313</v>
      </c>
      <c r="J1067" s="9">
        <v>-1.7670201000000001</v>
      </c>
      <c r="K1067" s="9">
        <v>-2.4420502000000002</v>
      </c>
      <c r="L1067" s="9">
        <v>-2.1632973999999998</v>
      </c>
      <c r="M1067" s="9">
        <v>-2.1632973999999998</v>
      </c>
      <c r="N1067" s="9">
        <v>39</v>
      </c>
      <c r="O1067" s="9">
        <v>-0.60091597421328802</v>
      </c>
      <c r="P1067">
        <v>0</v>
      </c>
      <c r="Q1067" s="9">
        <v>56.524997999999997</v>
      </c>
      <c r="R1067" s="9">
        <v>0</v>
      </c>
      <c r="S1067" s="9">
        <v>1.0618731493602599E-3</v>
      </c>
      <c r="T1067" s="9">
        <v>0</v>
      </c>
      <c r="U1067" s="9">
        <v>297868699.42399698</v>
      </c>
      <c r="V1067" s="9">
        <v>1002.08577468518</v>
      </c>
      <c r="W1067" s="9">
        <v>0.60091597421328802</v>
      </c>
      <c r="X1067" s="9">
        <v>0</v>
      </c>
      <c r="Y1067" s="9">
        <v>0.60091597421328802</v>
      </c>
      <c r="Z1067" s="9">
        <v>0</v>
      </c>
      <c r="AA1067" s="9">
        <v>0</v>
      </c>
      <c r="AB1067" s="9">
        <v>4.3151518E-3</v>
      </c>
      <c r="AC1067" s="9">
        <v>723.58056999999997</v>
      </c>
      <c r="AQ1067" s="9" t="e">
        <f>K1067-#REF!</f>
        <v>#REF!</v>
      </c>
    </row>
    <row r="1068" spans="1:43" x14ac:dyDescent="0.3">
      <c r="A1068">
        <v>2</v>
      </c>
      <c r="B1068">
        <v>0</v>
      </c>
      <c r="C1068">
        <v>0</v>
      </c>
      <c r="D1068">
        <v>0</v>
      </c>
      <c r="E1068" s="9">
        <v>0</v>
      </c>
      <c r="F1068" s="9">
        <v>0</v>
      </c>
      <c r="G1068" s="9">
        <v>0</v>
      </c>
      <c r="H1068" s="9">
        <v>1003.08577465992</v>
      </c>
      <c r="I1068" s="9">
        <v>-1.7669961000000001</v>
      </c>
      <c r="J1068" s="9">
        <v>-1.7675209999999999</v>
      </c>
      <c r="K1068" s="9">
        <v>-2.3292217000000002</v>
      </c>
      <c r="L1068" s="9">
        <v>-2.1657305</v>
      </c>
      <c r="M1068" s="9">
        <v>-2.1657305</v>
      </c>
      <c r="N1068" s="9">
        <v>39</v>
      </c>
      <c r="O1068" s="9">
        <v>-0.60159178102266098</v>
      </c>
      <c r="P1068">
        <v>0</v>
      </c>
      <c r="Q1068" s="9">
        <v>56.524997999999997</v>
      </c>
      <c r="R1068" s="9">
        <v>0</v>
      </c>
      <c r="S1068" s="9">
        <v>1.0630677292295899E-3</v>
      </c>
      <c r="T1068" s="9">
        <v>0</v>
      </c>
      <c r="U1068" s="9">
        <v>320295189.74057901</v>
      </c>
      <c r="V1068" s="9">
        <v>1003.08577465992</v>
      </c>
      <c r="W1068" s="9">
        <v>0.60159178102266098</v>
      </c>
      <c r="X1068" s="9">
        <v>0</v>
      </c>
      <c r="Y1068" s="9">
        <v>0.60159178102266098</v>
      </c>
      <c r="Z1068" s="9">
        <v>0</v>
      </c>
      <c r="AA1068" s="9">
        <v>0</v>
      </c>
      <c r="AB1068" s="9">
        <v>4.1169481999999997E-3</v>
      </c>
      <c r="AC1068" s="9">
        <v>758.84618999999998</v>
      </c>
      <c r="AQ1068" s="9" t="e">
        <f>K1068-#REF!</f>
        <v>#REF!</v>
      </c>
    </row>
    <row r="1069" spans="1:43" x14ac:dyDescent="0.3">
      <c r="A1069">
        <v>2</v>
      </c>
      <c r="B1069">
        <v>0</v>
      </c>
      <c r="C1069">
        <v>0</v>
      </c>
      <c r="D1069">
        <v>0</v>
      </c>
      <c r="E1069" s="9">
        <v>0</v>
      </c>
      <c r="F1069" s="9">
        <v>0</v>
      </c>
      <c r="G1069" s="9">
        <v>0</v>
      </c>
      <c r="H1069" s="9">
        <v>1004.08577463465</v>
      </c>
      <c r="I1069" s="9">
        <v>-1.7669067000000001</v>
      </c>
      <c r="J1069" s="9">
        <v>-1.7660146999999999</v>
      </c>
      <c r="K1069" s="9">
        <v>-2.3807391999999998</v>
      </c>
      <c r="L1069" s="9">
        <v>-2.1681237000000002</v>
      </c>
      <c r="M1069" s="9">
        <v>-2.1681237000000002</v>
      </c>
      <c r="N1069" s="9">
        <v>39</v>
      </c>
      <c r="O1069" s="9">
        <v>-0.60225661405220898</v>
      </c>
      <c r="P1069">
        <v>0</v>
      </c>
      <c r="Q1069" s="9">
        <v>56.524997999999997</v>
      </c>
      <c r="R1069" s="9">
        <v>0</v>
      </c>
      <c r="S1069" s="9">
        <v>1.06424175897128E-3</v>
      </c>
      <c r="T1069" s="9">
        <v>0</v>
      </c>
      <c r="U1069" s="9">
        <v>262230787.699707</v>
      </c>
      <c r="V1069" s="9">
        <v>1004.08577463465</v>
      </c>
      <c r="W1069" s="9">
        <v>0.60225661405220898</v>
      </c>
      <c r="X1069" s="9">
        <v>0</v>
      </c>
      <c r="Y1069" s="9">
        <v>0.60225661405220898</v>
      </c>
      <c r="Z1069" s="9">
        <v>0</v>
      </c>
      <c r="AA1069" s="9">
        <v>0</v>
      </c>
      <c r="AB1069" s="9">
        <v>4.2044203999999996E-3</v>
      </c>
      <c r="AC1069" s="9">
        <v>741.79259999999999</v>
      </c>
      <c r="AQ1069" s="9" t="e">
        <f>K1069-#REF!</f>
        <v>#REF!</v>
      </c>
    </row>
    <row r="1070" spans="1:43" x14ac:dyDescent="0.3">
      <c r="A1070">
        <v>2</v>
      </c>
      <c r="B1070">
        <v>0</v>
      </c>
      <c r="C1070">
        <v>0</v>
      </c>
      <c r="D1070">
        <v>0</v>
      </c>
      <c r="E1070" s="9">
        <v>0</v>
      </c>
      <c r="F1070" s="9">
        <v>0</v>
      </c>
      <c r="G1070" s="9">
        <v>0</v>
      </c>
      <c r="H1070" s="9">
        <v>1005.08577460939</v>
      </c>
      <c r="I1070" s="9">
        <v>-1.7671272</v>
      </c>
      <c r="J1070" s="9">
        <v>-1.7683153</v>
      </c>
      <c r="K1070" s="9">
        <v>-2.3869505000000002</v>
      </c>
      <c r="L1070" s="9">
        <v>-2.1705030999999999</v>
      </c>
      <c r="M1070" s="9">
        <v>-2.1705030999999999</v>
      </c>
      <c r="N1070" s="9">
        <v>39</v>
      </c>
      <c r="O1070" s="9">
        <v>-0.60291755289055904</v>
      </c>
      <c r="P1070">
        <v>0</v>
      </c>
      <c r="Q1070" s="9">
        <v>56.524997999999997</v>
      </c>
      <c r="R1070" s="9">
        <v>0</v>
      </c>
      <c r="S1070" s="9">
        <v>1.0654105257113201E-3</v>
      </c>
      <c r="T1070" s="9">
        <v>0</v>
      </c>
      <c r="U1070" s="9">
        <v>363728083.96390897</v>
      </c>
      <c r="V1070" s="9">
        <v>1005.08577460939</v>
      </c>
      <c r="W1070" s="9">
        <v>0.60291755289055904</v>
      </c>
      <c r="X1070" s="9">
        <v>0</v>
      </c>
      <c r="Y1070" s="9">
        <v>0.60291755289055904</v>
      </c>
      <c r="Z1070" s="9">
        <v>0</v>
      </c>
      <c r="AA1070" s="9">
        <v>0</v>
      </c>
      <c r="AB1070" s="9">
        <v>4.2208810000000001E-3</v>
      </c>
      <c r="AC1070" s="9">
        <v>740.82610999999997</v>
      </c>
      <c r="AQ1070" s="9" t="e">
        <f>K1070-#REF!</f>
        <v>#REF!</v>
      </c>
    </row>
    <row r="1071" spans="1:43" x14ac:dyDescent="0.3">
      <c r="A1071">
        <v>2</v>
      </c>
      <c r="B1071">
        <v>0</v>
      </c>
      <c r="C1071">
        <v>0</v>
      </c>
      <c r="D1071">
        <v>0</v>
      </c>
      <c r="E1071" s="9">
        <v>0</v>
      </c>
      <c r="F1071" s="9">
        <v>0</v>
      </c>
      <c r="G1071" s="9">
        <v>0</v>
      </c>
      <c r="H1071" s="9">
        <v>1006.08577458413</v>
      </c>
      <c r="I1071" s="9">
        <v>-1.7671465</v>
      </c>
      <c r="J1071" s="9">
        <v>-1.7663319</v>
      </c>
      <c r="K1071" s="9">
        <v>-2.378377</v>
      </c>
      <c r="L1071" s="9">
        <v>-2.1729207000000001</v>
      </c>
      <c r="M1071" s="9">
        <v>-2.1729207000000001</v>
      </c>
      <c r="N1071" s="9">
        <v>39</v>
      </c>
      <c r="O1071" s="9">
        <v>-0.60358908554518798</v>
      </c>
      <c r="P1071">
        <v>0</v>
      </c>
      <c r="Q1071" s="9">
        <v>56.524997999999997</v>
      </c>
      <c r="R1071" s="9">
        <v>0</v>
      </c>
      <c r="S1071" s="9">
        <v>1.06659669824823E-3</v>
      </c>
      <c r="T1071" s="9">
        <v>0</v>
      </c>
      <c r="U1071" s="9">
        <v>273296450.07468802</v>
      </c>
      <c r="V1071" s="9">
        <v>1006.08577458413</v>
      </c>
      <c r="W1071" s="9">
        <v>0.60358908554518798</v>
      </c>
      <c r="X1071" s="9">
        <v>0</v>
      </c>
      <c r="Y1071" s="9">
        <v>0.60358908554518798</v>
      </c>
      <c r="Z1071" s="9">
        <v>0</v>
      </c>
      <c r="AA1071" s="9">
        <v>0</v>
      </c>
      <c r="AB1071" s="9">
        <v>4.2010034000000002E-3</v>
      </c>
      <c r="AC1071" s="9">
        <v>742.66272000000004</v>
      </c>
      <c r="AQ1071" s="9" t="e">
        <f>K1071-#REF!</f>
        <v>#REF!</v>
      </c>
    </row>
    <row r="1072" spans="1:43" x14ac:dyDescent="0.3">
      <c r="A1072">
        <v>2</v>
      </c>
      <c r="B1072">
        <v>0</v>
      </c>
      <c r="C1072">
        <v>0</v>
      </c>
      <c r="D1072">
        <v>0</v>
      </c>
      <c r="E1072" s="9">
        <v>0</v>
      </c>
      <c r="F1072" s="9">
        <v>0</v>
      </c>
      <c r="G1072" s="9">
        <v>0</v>
      </c>
      <c r="H1072" s="9">
        <v>1007.08577455887</v>
      </c>
      <c r="I1072" s="9">
        <v>-1.7669435</v>
      </c>
      <c r="J1072" s="9">
        <v>-1.7679841999999999</v>
      </c>
      <c r="K1072" s="9">
        <v>-2.4283323000000001</v>
      </c>
      <c r="L1072" s="9">
        <v>-2.1753141999999999</v>
      </c>
      <c r="M1072" s="9">
        <v>-2.1753141999999999</v>
      </c>
      <c r="N1072" s="9">
        <v>39</v>
      </c>
      <c r="O1072" s="9">
        <v>-0.60425396954640398</v>
      </c>
      <c r="P1072">
        <v>0</v>
      </c>
      <c r="Q1072" s="9">
        <v>56.524997999999997</v>
      </c>
      <c r="R1072" s="9">
        <v>0</v>
      </c>
      <c r="S1072" s="9">
        <v>1.06777215435491E-3</v>
      </c>
      <c r="T1072" s="9">
        <v>0</v>
      </c>
      <c r="U1072" s="9">
        <v>345367909.35512501</v>
      </c>
      <c r="V1072" s="9">
        <v>1007.08577455887</v>
      </c>
      <c r="W1072" s="9">
        <v>0.60425396954640398</v>
      </c>
      <c r="X1072" s="9">
        <v>0</v>
      </c>
      <c r="Y1072" s="9">
        <v>0.60425396954640398</v>
      </c>
      <c r="Z1072" s="9">
        <v>0</v>
      </c>
      <c r="AA1072" s="9">
        <v>0</v>
      </c>
      <c r="AB1072" s="9">
        <v>4.2932532000000004E-3</v>
      </c>
      <c r="AC1072" s="9">
        <v>728.06511999999998</v>
      </c>
      <c r="AQ1072" s="9" t="e">
        <f>K1072-#REF!</f>
        <v>#REF!</v>
      </c>
    </row>
    <row r="1073" spans="1:43" x14ac:dyDescent="0.3">
      <c r="A1073">
        <v>2</v>
      </c>
      <c r="B1073">
        <v>0</v>
      </c>
      <c r="C1073">
        <v>0</v>
      </c>
      <c r="D1073">
        <v>0</v>
      </c>
      <c r="E1073" s="9">
        <v>0</v>
      </c>
      <c r="F1073" s="9">
        <v>0</v>
      </c>
      <c r="G1073" s="9">
        <v>0</v>
      </c>
      <c r="H1073" s="9">
        <v>1008.08577453361</v>
      </c>
      <c r="I1073" s="9">
        <v>-1.7668927000000001</v>
      </c>
      <c r="J1073" s="9">
        <v>-1.7661488999999999</v>
      </c>
      <c r="K1073" s="9">
        <v>-2.2704642000000002</v>
      </c>
      <c r="L1073" s="9">
        <v>-2.1776792999999999</v>
      </c>
      <c r="M1073" s="9">
        <v>-2.1776792999999999</v>
      </c>
      <c r="N1073" s="9">
        <v>39</v>
      </c>
      <c r="O1073" s="9">
        <v>-0.60491093100394799</v>
      </c>
      <c r="P1073">
        <v>0</v>
      </c>
      <c r="Q1073" s="9">
        <v>56.524997999999997</v>
      </c>
      <c r="R1073" s="9">
        <v>0</v>
      </c>
      <c r="S1073" s="9">
        <v>1.06893247117547E-3</v>
      </c>
      <c r="T1073" s="9">
        <v>0</v>
      </c>
      <c r="U1073" s="9">
        <v>267733118.82261401</v>
      </c>
      <c r="V1073" s="9">
        <v>1008.08577453361</v>
      </c>
      <c r="W1073" s="9">
        <v>0.60491093100394799</v>
      </c>
      <c r="X1073" s="9">
        <v>0</v>
      </c>
      <c r="Y1073" s="9">
        <v>0.60491093100394799</v>
      </c>
      <c r="Z1073" s="9">
        <v>0</v>
      </c>
      <c r="AA1073" s="9">
        <v>0</v>
      </c>
      <c r="AB1073" s="9">
        <v>4.0099779000000004E-3</v>
      </c>
      <c r="AC1073" s="9">
        <v>777.88013000000001</v>
      </c>
      <c r="AQ1073" s="9" t="e">
        <f>K1073-#REF!</f>
        <v>#REF!</v>
      </c>
    </row>
    <row r="1074" spans="1:43" x14ac:dyDescent="0.3">
      <c r="A1074">
        <v>2</v>
      </c>
      <c r="B1074">
        <v>0</v>
      </c>
      <c r="C1074">
        <v>0</v>
      </c>
      <c r="D1074">
        <v>0</v>
      </c>
      <c r="E1074" s="9">
        <v>0</v>
      </c>
      <c r="F1074" s="9">
        <v>0</v>
      </c>
      <c r="G1074" s="9">
        <v>0</v>
      </c>
      <c r="H1074" s="9">
        <v>1009.08577450834</v>
      </c>
      <c r="I1074" s="9">
        <v>-1.7668991999999999</v>
      </c>
      <c r="J1074" s="9">
        <v>-1.7678593</v>
      </c>
      <c r="K1074" s="9">
        <v>-2.3281928999999999</v>
      </c>
      <c r="L1074" s="9">
        <v>-2.1800818</v>
      </c>
      <c r="M1074" s="9">
        <v>-2.1800818</v>
      </c>
      <c r="N1074" s="9">
        <v>39</v>
      </c>
      <c r="O1074" s="9">
        <v>-0.60557827296313305</v>
      </c>
      <c r="P1074">
        <v>0</v>
      </c>
      <c r="Q1074" s="9">
        <v>56.524997999999997</v>
      </c>
      <c r="R1074" s="9">
        <v>0</v>
      </c>
      <c r="S1074" s="9">
        <v>1.07011229336649E-3</v>
      </c>
      <c r="T1074" s="9">
        <v>0</v>
      </c>
      <c r="U1074" s="9">
        <v>339399281.45680398</v>
      </c>
      <c r="V1074" s="9">
        <v>1009.08577450834</v>
      </c>
      <c r="W1074" s="9">
        <v>0.60557827296313305</v>
      </c>
      <c r="X1074" s="9">
        <v>0</v>
      </c>
      <c r="Y1074" s="9">
        <v>0.60557827296313305</v>
      </c>
      <c r="Z1074" s="9">
        <v>0</v>
      </c>
      <c r="AA1074" s="9">
        <v>0</v>
      </c>
      <c r="AB1074" s="9">
        <v>4.1159177E-3</v>
      </c>
      <c r="AC1074" s="9">
        <v>759.32683999999995</v>
      </c>
      <c r="AQ1074" s="9" t="e">
        <f>K1074-#REF!</f>
        <v>#REF!</v>
      </c>
    </row>
    <row r="1075" spans="1:43" x14ac:dyDescent="0.3">
      <c r="A1075">
        <v>2</v>
      </c>
      <c r="B1075">
        <v>0</v>
      </c>
      <c r="C1075">
        <v>0</v>
      </c>
      <c r="D1075">
        <v>0</v>
      </c>
      <c r="E1075" s="9">
        <v>0</v>
      </c>
      <c r="F1075" s="9">
        <v>0</v>
      </c>
      <c r="G1075" s="9">
        <v>0</v>
      </c>
      <c r="H1075" s="9">
        <v>1010.0857744830799</v>
      </c>
      <c r="I1075" s="9">
        <v>-1.7669929</v>
      </c>
      <c r="J1075" s="9">
        <v>-1.7674577</v>
      </c>
      <c r="K1075" s="9">
        <v>-2.2616236000000001</v>
      </c>
      <c r="L1075" s="9">
        <v>-2.1824490999999999</v>
      </c>
      <c r="M1075" s="9">
        <v>-2.1824490999999999</v>
      </c>
      <c r="N1075" s="9">
        <v>39</v>
      </c>
      <c r="O1075" s="9">
        <v>-0.60623589012260504</v>
      </c>
      <c r="P1075">
        <v>0</v>
      </c>
      <c r="Q1075" s="9">
        <v>56.524997999999997</v>
      </c>
      <c r="R1075" s="9">
        <v>0</v>
      </c>
      <c r="S1075" s="9">
        <v>1.0712745235228699E-3</v>
      </c>
      <c r="T1075" s="9">
        <v>0</v>
      </c>
      <c r="U1075" s="9">
        <v>319774171.31227899</v>
      </c>
      <c r="V1075" s="9">
        <v>1010.0857744830799</v>
      </c>
      <c r="W1075" s="9">
        <v>0.60623589012260504</v>
      </c>
      <c r="X1075" s="9">
        <v>0</v>
      </c>
      <c r="Y1075" s="9">
        <v>0.60623589012260504</v>
      </c>
      <c r="Z1075" s="9">
        <v>0</v>
      </c>
      <c r="AA1075" s="9">
        <v>0</v>
      </c>
      <c r="AB1075" s="9">
        <v>3.997324E-3</v>
      </c>
      <c r="AC1075" s="9">
        <v>781.49950999999999</v>
      </c>
      <c r="AQ1075" s="9" t="e">
        <f>K1075-#REF!</f>
        <v>#REF!</v>
      </c>
    </row>
    <row r="1076" spans="1:43" x14ac:dyDescent="0.3">
      <c r="A1076">
        <v>2</v>
      </c>
      <c r="B1076">
        <v>0</v>
      </c>
      <c r="C1076">
        <v>0</v>
      </c>
      <c r="D1076">
        <v>0</v>
      </c>
      <c r="E1076" s="9">
        <v>0</v>
      </c>
      <c r="F1076" s="9">
        <v>0</v>
      </c>
      <c r="G1076" s="9">
        <v>0</v>
      </c>
      <c r="H1076" s="9">
        <v>1011.08577445782</v>
      </c>
      <c r="I1076" s="9">
        <v>-1.7669417000000001</v>
      </c>
      <c r="J1076" s="9">
        <v>-1.7675208</v>
      </c>
      <c r="K1076" s="9">
        <v>-2.2313684999999999</v>
      </c>
      <c r="L1076" s="9">
        <v>-2.1847951000000001</v>
      </c>
      <c r="M1076" s="9">
        <v>-2.1847951000000001</v>
      </c>
      <c r="N1076" s="9">
        <v>39</v>
      </c>
      <c r="O1076" s="9">
        <v>-0.60688755358827695</v>
      </c>
      <c r="P1076">
        <v>0</v>
      </c>
      <c r="Q1076" s="9">
        <v>56.524997999999997</v>
      </c>
      <c r="R1076" s="9">
        <v>0</v>
      </c>
      <c r="S1076" s="9">
        <v>1.0724263769602701E-3</v>
      </c>
      <c r="T1076" s="9">
        <v>0</v>
      </c>
      <c r="U1076" s="9">
        <v>323103334.33830702</v>
      </c>
      <c r="V1076" s="9">
        <v>1011.08577445782</v>
      </c>
      <c r="W1076" s="9">
        <v>0.60688755358827695</v>
      </c>
      <c r="X1076" s="9">
        <v>0</v>
      </c>
      <c r="Y1076" s="9">
        <v>0.60688755358827695</v>
      </c>
      <c r="Z1076" s="9">
        <v>0</v>
      </c>
      <c r="AA1076" s="9">
        <v>0</v>
      </c>
      <c r="AB1076" s="9">
        <v>3.9439905000000003E-3</v>
      </c>
      <c r="AC1076" s="9">
        <v>792.12408000000005</v>
      </c>
      <c r="AQ1076" s="9" t="e">
        <f>K1076-#REF!</f>
        <v>#REF!</v>
      </c>
    </row>
    <row r="1077" spans="1:43" x14ac:dyDescent="0.3">
      <c r="A1077">
        <v>2</v>
      </c>
      <c r="B1077">
        <v>0</v>
      </c>
      <c r="C1077">
        <v>0</v>
      </c>
      <c r="D1077">
        <v>0</v>
      </c>
      <c r="E1077" s="9">
        <v>0</v>
      </c>
      <c r="F1077" s="9">
        <v>0</v>
      </c>
      <c r="G1077" s="9">
        <v>0</v>
      </c>
      <c r="H1077" s="9">
        <v>1012.08577443256</v>
      </c>
      <c r="I1077" s="9">
        <v>-1.7670333</v>
      </c>
      <c r="J1077" s="9">
        <v>-1.7659450000000001</v>
      </c>
      <c r="K1077" s="9">
        <v>-2.3110455999999999</v>
      </c>
      <c r="L1077" s="9">
        <v>-2.1871233000000001</v>
      </c>
      <c r="M1077" s="9">
        <v>-2.1871233000000001</v>
      </c>
      <c r="N1077" s="9">
        <v>39</v>
      </c>
      <c r="O1077" s="9">
        <v>-0.60753425863495802</v>
      </c>
      <c r="P1077">
        <v>0</v>
      </c>
      <c r="Q1077" s="9">
        <v>56.524997999999997</v>
      </c>
      <c r="R1077" s="9">
        <v>0</v>
      </c>
      <c r="S1077" s="9">
        <v>1.0735684319228701E-3</v>
      </c>
      <c r="T1077" s="9">
        <v>0</v>
      </c>
      <c r="U1077" s="9">
        <v>262316208.74629501</v>
      </c>
      <c r="V1077" s="9">
        <v>1012.08577443256</v>
      </c>
      <c r="W1077" s="9">
        <v>0.60753425863495802</v>
      </c>
      <c r="X1077" s="9">
        <v>0</v>
      </c>
      <c r="Y1077" s="9">
        <v>0.60753425863495802</v>
      </c>
      <c r="Z1077" s="9">
        <v>0</v>
      </c>
      <c r="AA1077" s="9">
        <v>0</v>
      </c>
      <c r="AB1077" s="9">
        <v>4.0811794E-3</v>
      </c>
      <c r="AC1077" s="9">
        <v>764.13244999999995</v>
      </c>
      <c r="AQ1077" s="9" t="e">
        <f>K1077-#REF!</f>
        <v>#REF!</v>
      </c>
    </row>
    <row r="1078" spans="1:43" x14ac:dyDescent="0.3">
      <c r="A1078">
        <v>2</v>
      </c>
      <c r="B1078">
        <v>0</v>
      </c>
      <c r="C1078">
        <v>0</v>
      </c>
      <c r="D1078">
        <v>0</v>
      </c>
      <c r="E1078" s="9">
        <v>0</v>
      </c>
      <c r="F1078" s="9">
        <v>0</v>
      </c>
      <c r="G1078" s="9">
        <v>0</v>
      </c>
      <c r="H1078" s="9">
        <v>1013.0857744073001</v>
      </c>
      <c r="I1078" s="9">
        <v>-1.7669326000000001</v>
      </c>
      <c r="J1078" s="9">
        <v>-1.7671497</v>
      </c>
      <c r="K1078" s="9">
        <v>-2.3473975999999999</v>
      </c>
      <c r="L1078" s="9">
        <v>-2.1894684</v>
      </c>
      <c r="M1078" s="9">
        <v>-2.1894684</v>
      </c>
      <c r="N1078" s="9">
        <v>39</v>
      </c>
      <c r="O1078" s="9">
        <v>-0.60818567030585402</v>
      </c>
      <c r="P1078">
        <v>0</v>
      </c>
      <c r="Q1078" s="9">
        <v>56.524997999999997</v>
      </c>
      <c r="R1078" s="9">
        <v>0</v>
      </c>
      <c r="S1078" s="9">
        <v>1.0747195753889401E-3</v>
      </c>
      <c r="T1078" s="9">
        <v>0</v>
      </c>
      <c r="U1078" s="9">
        <v>306948864.327277</v>
      </c>
      <c r="V1078" s="9">
        <v>1013.0857744073001</v>
      </c>
      <c r="W1078" s="9">
        <v>0.60818567030585402</v>
      </c>
      <c r="X1078" s="9">
        <v>0</v>
      </c>
      <c r="Y1078" s="9">
        <v>0.60818567030585402</v>
      </c>
      <c r="Z1078" s="9">
        <v>0</v>
      </c>
      <c r="AA1078" s="9">
        <v>0</v>
      </c>
      <c r="AB1078" s="9">
        <v>4.1482029E-3</v>
      </c>
      <c r="AC1078" s="9">
        <v>752.81226000000004</v>
      </c>
      <c r="AQ1078" s="9" t="e">
        <f>K1078-#REF!</f>
        <v>#REF!</v>
      </c>
    </row>
    <row r="1079" spans="1:43" x14ac:dyDescent="0.3">
      <c r="A1079">
        <v>2</v>
      </c>
      <c r="B1079">
        <v>0</v>
      </c>
      <c r="C1079">
        <v>0</v>
      </c>
      <c r="D1079">
        <v>0</v>
      </c>
      <c r="E1079" s="9">
        <v>0</v>
      </c>
      <c r="F1079" s="9">
        <v>0</v>
      </c>
      <c r="G1079" s="9">
        <v>0</v>
      </c>
      <c r="H1079" s="9">
        <v>1014.08577438203</v>
      </c>
      <c r="I1079" s="9">
        <v>-1.7669897000000001</v>
      </c>
      <c r="J1079" s="9">
        <v>-1.7682131999999999</v>
      </c>
      <c r="K1079" s="9">
        <v>-2.3122652000000001</v>
      </c>
      <c r="L1079" s="9">
        <v>-2.1918104</v>
      </c>
      <c r="M1079" s="9">
        <v>-2.1918104</v>
      </c>
      <c r="N1079" s="9">
        <v>39</v>
      </c>
      <c r="O1079" s="9">
        <v>-0.60883620289003104</v>
      </c>
      <c r="P1079">
        <v>0</v>
      </c>
      <c r="Q1079" s="9">
        <v>56.524997999999997</v>
      </c>
      <c r="R1079" s="9">
        <v>0</v>
      </c>
      <c r="S1079" s="9">
        <v>1.07586988925646E-3</v>
      </c>
      <c r="T1079" s="9">
        <v>0</v>
      </c>
      <c r="U1079" s="9">
        <v>361116324.70019799</v>
      </c>
      <c r="V1079" s="9">
        <v>1014.08577438203</v>
      </c>
      <c r="W1079" s="9">
        <v>0.60883620289003104</v>
      </c>
      <c r="X1079" s="9">
        <v>0</v>
      </c>
      <c r="Y1079" s="9">
        <v>0.60883620289003104</v>
      </c>
      <c r="Z1079" s="9">
        <v>0</v>
      </c>
      <c r="AA1079" s="9">
        <v>0</v>
      </c>
      <c r="AB1079" s="9">
        <v>4.0885777999999998E-3</v>
      </c>
      <c r="AC1079" s="9">
        <v>764.71038999999996</v>
      </c>
      <c r="AQ1079" s="9" t="e">
        <f>K1079-#REF!</f>
        <v>#REF!</v>
      </c>
    </row>
    <row r="1080" spans="1:43" x14ac:dyDescent="0.3">
      <c r="A1080">
        <v>2</v>
      </c>
      <c r="B1080">
        <v>0</v>
      </c>
      <c r="C1080">
        <v>0</v>
      </c>
      <c r="D1080">
        <v>0</v>
      </c>
      <c r="E1080" s="9">
        <v>0</v>
      </c>
      <c r="F1080" s="9">
        <v>0</v>
      </c>
      <c r="G1080" s="9">
        <v>0</v>
      </c>
      <c r="H1080" s="9">
        <v>1015.08577435677</v>
      </c>
      <c r="I1080" s="9">
        <v>-1.7670877</v>
      </c>
      <c r="J1080" s="9">
        <v>-1.7682656000000001</v>
      </c>
      <c r="K1080" s="9">
        <v>-2.3554377999999998</v>
      </c>
      <c r="L1080" s="9">
        <v>-2.194124</v>
      </c>
      <c r="M1080" s="9">
        <v>-2.194124</v>
      </c>
      <c r="N1080" s="9">
        <v>39</v>
      </c>
      <c r="O1080" s="9">
        <v>-0.60947890237606195</v>
      </c>
      <c r="P1080">
        <v>0</v>
      </c>
      <c r="Q1080" s="9">
        <v>56.524997999999997</v>
      </c>
      <c r="R1080" s="9">
        <v>0</v>
      </c>
      <c r="S1080" s="9">
        <v>1.0770063014419299E-3</v>
      </c>
      <c r="T1080" s="9">
        <v>0</v>
      </c>
      <c r="U1080" s="9">
        <v>364648767.64122802</v>
      </c>
      <c r="V1080" s="9">
        <v>1015.08577435677</v>
      </c>
      <c r="W1080" s="9">
        <v>0.60947890237606195</v>
      </c>
      <c r="X1080" s="9">
        <v>0</v>
      </c>
      <c r="Y1080" s="9">
        <v>0.60947890237606195</v>
      </c>
      <c r="Z1080" s="9">
        <v>0</v>
      </c>
      <c r="AA1080" s="9">
        <v>0</v>
      </c>
      <c r="AB1080" s="9">
        <v>4.1650393999999999E-3</v>
      </c>
      <c r="AC1080" s="9">
        <v>750.71631000000002</v>
      </c>
      <c r="AQ1080" s="9" t="e">
        <f>K1080-#REF!</f>
        <v>#REF!</v>
      </c>
    </row>
    <row r="1081" spans="1:43" x14ac:dyDescent="0.3">
      <c r="A1081">
        <v>2</v>
      </c>
      <c r="B1081">
        <v>0</v>
      </c>
      <c r="C1081">
        <v>0</v>
      </c>
      <c r="D1081">
        <v>0</v>
      </c>
      <c r="E1081" s="9">
        <v>0</v>
      </c>
      <c r="F1081" s="9">
        <v>0</v>
      </c>
      <c r="G1081" s="9">
        <v>0</v>
      </c>
      <c r="H1081" s="9">
        <v>1016.08577433151</v>
      </c>
      <c r="I1081" s="9">
        <v>-1.7670252</v>
      </c>
      <c r="J1081" s="9">
        <v>-1.7674365999999999</v>
      </c>
      <c r="K1081" s="9">
        <v>-2.2748078999999999</v>
      </c>
      <c r="L1081" s="9">
        <v>-2.1964185000000001</v>
      </c>
      <c r="M1081" s="9">
        <v>-2.1964185000000001</v>
      </c>
      <c r="N1081" s="9">
        <v>39</v>
      </c>
      <c r="O1081" s="9">
        <v>-0.61011625667135505</v>
      </c>
      <c r="P1081">
        <v>0</v>
      </c>
      <c r="Q1081" s="9">
        <v>56.524997999999997</v>
      </c>
      <c r="R1081" s="9">
        <v>0</v>
      </c>
      <c r="S1081" s="9">
        <v>1.0781328166493099E-3</v>
      </c>
      <c r="T1081" s="9">
        <v>0</v>
      </c>
      <c r="U1081" s="9">
        <v>320829093.34859002</v>
      </c>
      <c r="V1081" s="9">
        <v>1016.08577433151</v>
      </c>
      <c r="W1081" s="9">
        <v>0.61011625667135505</v>
      </c>
      <c r="X1081" s="9">
        <v>0</v>
      </c>
      <c r="Y1081" s="9">
        <v>0.61011625667135505</v>
      </c>
      <c r="Z1081" s="9">
        <v>0</v>
      </c>
      <c r="AA1081" s="9">
        <v>0</v>
      </c>
      <c r="AB1081" s="9">
        <v>4.0205787000000002E-3</v>
      </c>
      <c r="AC1081" s="9">
        <v>776.96082000000001</v>
      </c>
      <c r="AQ1081" s="9" t="e">
        <f>K1081-#REF!</f>
        <v>#REF!</v>
      </c>
    </row>
    <row r="1082" spans="1:43" x14ac:dyDescent="0.3">
      <c r="A1082">
        <v>2</v>
      </c>
      <c r="B1082">
        <v>0</v>
      </c>
      <c r="C1082">
        <v>0</v>
      </c>
      <c r="D1082">
        <v>0</v>
      </c>
      <c r="E1082" s="9">
        <v>0</v>
      </c>
      <c r="F1082" s="9">
        <v>0</v>
      </c>
      <c r="G1082" s="9">
        <v>0</v>
      </c>
      <c r="H1082" s="9">
        <v>1017.08577430625</v>
      </c>
      <c r="I1082" s="9">
        <v>-1.7669412</v>
      </c>
      <c r="J1082" s="9">
        <v>-1.7659104999999999</v>
      </c>
      <c r="K1082" s="9">
        <v>-2.1785931999999999</v>
      </c>
      <c r="L1082" s="9">
        <v>-2.1987158999999998</v>
      </c>
      <c r="M1082" s="9">
        <v>-2.1987158999999998</v>
      </c>
      <c r="N1082" s="9">
        <v>39</v>
      </c>
      <c r="O1082" s="9">
        <v>-0.61075442793650703</v>
      </c>
      <c r="P1082">
        <v>0</v>
      </c>
      <c r="Q1082" s="9">
        <v>56.524997999999997</v>
      </c>
      <c r="R1082" s="9">
        <v>0</v>
      </c>
      <c r="S1082" s="9">
        <v>1.0792597625713001E-3</v>
      </c>
      <c r="T1082" s="9">
        <v>0</v>
      </c>
      <c r="U1082" s="9">
        <v>262621436.81287399</v>
      </c>
      <c r="V1082" s="9">
        <v>1017.08577430625</v>
      </c>
      <c r="W1082" s="9">
        <v>0.61075442793650703</v>
      </c>
      <c r="X1082" s="9">
        <v>0</v>
      </c>
      <c r="Y1082" s="9">
        <v>0.61075442793650703</v>
      </c>
      <c r="Z1082" s="9">
        <v>0</v>
      </c>
      <c r="AA1082" s="9">
        <v>0</v>
      </c>
      <c r="AB1082" s="9">
        <v>3.8472007000000001E-3</v>
      </c>
      <c r="AC1082" s="9">
        <v>810.57379000000003</v>
      </c>
      <c r="AQ1082" s="9" t="e">
        <f>K1082-#REF!</f>
        <v>#REF!</v>
      </c>
    </row>
    <row r="1083" spans="1:43" x14ac:dyDescent="0.3">
      <c r="A1083">
        <v>2</v>
      </c>
      <c r="B1083">
        <v>0</v>
      </c>
      <c r="C1083">
        <v>0</v>
      </c>
      <c r="D1083">
        <v>0</v>
      </c>
      <c r="E1083" s="9">
        <v>0</v>
      </c>
      <c r="F1083" s="9">
        <v>0</v>
      </c>
      <c r="G1083" s="9">
        <v>0</v>
      </c>
      <c r="H1083" s="9">
        <v>1018.08577428098</v>
      </c>
      <c r="I1083" s="9">
        <v>-1.7669594</v>
      </c>
      <c r="J1083" s="9">
        <v>-1.7663930999999999</v>
      </c>
      <c r="K1083" s="9">
        <v>-2.1614078999999999</v>
      </c>
      <c r="L1083" s="9">
        <v>-2.2009903999999998</v>
      </c>
      <c r="M1083" s="9">
        <v>-2.2009903999999998</v>
      </c>
      <c r="N1083" s="9">
        <v>39</v>
      </c>
      <c r="O1083" s="9">
        <v>-0.61138622372332496</v>
      </c>
      <c r="P1083">
        <v>0</v>
      </c>
      <c r="Q1083" s="9">
        <v>56.524997999999997</v>
      </c>
      <c r="R1083" s="9">
        <v>0</v>
      </c>
      <c r="S1083" s="9">
        <v>1.08037578602202E-3</v>
      </c>
      <c r="T1083" s="9">
        <v>0</v>
      </c>
      <c r="U1083" s="9">
        <v>278972632.28767198</v>
      </c>
      <c r="V1083" s="9">
        <v>1018.08577428098</v>
      </c>
      <c r="W1083" s="9">
        <v>0.61138622372332496</v>
      </c>
      <c r="X1083" s="9">
        <v>0</v>
      </c>
      <c r="Y1083" s="9">
        <v>0.61138622372332496</v>
      </c>
      <c r="Z1083" s="9">
        <v>0</v>
      </c>
      <c r="AA1083" s="9">
        <v>0</v>
      </c>
      <c r="AB1083" s="9">
        <v>3.8178960999999999E-3</v>
      </c>
      <c r="AC1083" s="9">
        <v>817.24188000000004</v>
      </c>
      <c r="AQ1083" s="9" t="e">
        <f>K1083-#REF!</f>
        <v>#REF!</v>
      </c>
    </row>
    <row r="1084" spans="1:43" x14ac:dyDescent="0.3">
      <c r="A1084">
        <v>2</v>
      </c>
      <c r="B1084">
        <v>0</v>
      </c>
      <c r="C1084">
        <v>0</v>
      </c>
      <c r="D1084">
        <v>0</v>
      </c>
      <c r="E1084" s="9">
        <v>0</v>
      </c>
      <c r="F1084" s="9">
        <v>0</v>
      </c>
      <c r="G1084" s="9">
        <v>0</v>
      </c>
      <c r="H1084" s="9">
        <v>1019.08577425572</v>
      </c>
      <c r="I1084" s="9">
        <v>-1.7670199</v>
      </c>
      <c r="J1084" s="9">
        <v>-1.7668012</v>
      </c>
      <c r="K1084" s="9">
        <v>-2.2276723</v>
      </c>
      <c r="L1084" s="9">
        <v>-2.2032560999999999</v>
      </c>
      <c r="M1084" s="9">
        <v>-2.2032560999999999</v>
      </c>
      <c r="N1084" s="9">
        <v>39</v>
      </c>
      <c r="O1084" s="9">
        <v>-0.61201557522226002</v>
      </c>
      <c r="P1084">
        <v>0</v>
      </c>
      <c r="Q1084" s="9">
        <v>56.524997999999997</v>
      </c>
      <c r="R1084" s="9">
        <v>0</v>
      </c>
      <c r="S1084" s="9">
        <v>1.0814877379669301E-3</v>
      </c>
      <c r="T1084" s="9">
        <v>0</v>
      </c>
      <c r="U1084" s="9">
        <v>294495634.11721897</v>
      </c>
      <c r="V1084" s="9">
        <v>1019.08577425572</v>
      </c>
      <c r="W1084" s="9">
        <v>0.61201557522226002</v>
      </c>
      <c r="X1084" s="9">
        <v>0</v>
      </c>
      <c r="Y1084" s="9">
        <v>0.61201557522226002</v>
      </c>
      <c r="Z1084" s="9">
        <v>0</v>
      </c>
      <c r="AA1084" s="9">
        <v>0</v>
      </c>
      <c r="AB1084" s="9">
        <v>3.9358544000000001E-3</v>
      </c>
      <c r="AC1084" s="9">
        <v>793.11541999999997</v>
      </c>
      <c r="AQ1084" s="9" t="e">
        <f>K1084-#REF!</f>
        <v>#REF!</v>
      </c>
    </row>
    <row r="1085" spans="1:43" x14ac:dyDescent="0.3">
      <c r="A1085">
        <v>2</v>
      </c>
      <c r="B1085">
        <v>0</v>
      </c>
      <c r="C1085">
        <v>0</v>
      </c>
      <c r="D1085">
        <v>0</v>
      </c>
      <c r="E1085" s="9">
        <v>0</v>
      </c>
      <c r="F1085" s="9">
        <v>0</v>
      </c>
      <c r="G1085" s="9">
        <v>0</v>
      </c>
      <c r="H1085" s="9">
        <v>1020.0857742304599</v>
      </c>
      <c r="I1085" s="9">
        <v>-1.7668862000000001</v>
      </c>
      <c r="J1085" s="9">
        <v>-1.7657233000000001</v>
      </c>
      <c r="K1085" s="9">
        <v>-2.1921203</v>
      </c>
      <c r="L1085" s="9">
        <v>-2.2054874999999998</v>
      </c>
      <c r="M1085" s="9">
        <v>-2.2054874999999998</v>
      </c>
      <c r="N1085" s="9">
        <v>39</v>
      </c>
      <c r="O1085" s="9">
        <v>-0.61263543535211995</v>
      </c>
      <c r="P1085">
        <v>0</v>
      </c>
      <c r="Q1085" s="9">
        <v>56.524997999999997</v>
      </c>
      <c r="R1085" s="9">
        <v>0</v>
      </c>
      <c r="S1085" s="9">
        <v>1.0825821722819499E-3</v>
      </c>
      <c r="T1085" s="9">
        <v>0</v>
      </c>
      <c r="U1085" s="9">
        <v>257670097.222626</v>
      </c>
      <c r="V1085" s="9">
        <v>1020.0857742304599</v>
      </c>
      <c r="W1085" s="9">
        <v>0.61263543535211995</v>
      </c>
      <c r="X1085" s="9">
        <v>0</v>
      </c>
      <c r="Y1085" s="9">
        <v>0.61263543535211995</v>
      </c>
      <c r="Z1085" s="9">
        <v>0</v>
      </c>
      <c r="AA1085" s="9">
        <v>0</v>
      </c>
      <c r="AB1085" s="9">
        <v>3.8706780999999998E-3</v>
      </c>
      <c r="AC1085" s="9">
        <v>805.48650999999995</v>
      </c>
      <c r="AQ1085" s="9" t="e">
        <f>K1085-#REF!</f>
        <v>#REF!</v>
      </c>
    </row>
    <row r="1086" spans="1:43" x14ac:dyDescent="0.3">
      <c r="A1086">
        <v>2</v>
      </c>
      <c r="B1086">
        <v>0</v>
      </c>
      <c r="C1086">
        <v>0</v>
      </c>
      <c r="D1086">
        <v>0</v>
      </c>
      <c r="E1086" s="9">
        <v>0</v>
      </c>
      <c r="F1086" s="9">
        <v>0</v>
      </c>
      <c r="G1086" s="9">
        <v>0</v>
      </c>
      <c r="H1086" s="9">
        <v>1021.0857742052</v>
      </c>
      <c r="I1086" s="9">
        <v>-1.7670439</v>
      </c>
      <c r="J1086" s="9">
        <v>-1.7679293</v>
      </c>
      <c r="K1086" s="9">
        <v>-2.1539774</v>
      </c>
      <c r="L1086" s="9">
        <v>-2.2077260000000001</v>
      </c>
      <c r="M1086" s="9">
        <v>-2.2077260000000001</v>
      </c>
      <c r="N1086" s="9">
        <v>39</v>
      </c>
      <c r="O1086" s="9">
        <v>-0.61325722432706697</v>
      </c>
      <c r="P1086">
        <v>0</v>
      </c>
      <c r="Q1086" s="9">
        <v>56.524997999999997</v>
      </c>
      <c r="R1086" s="9">
        <v>0</v>
      </c>
      <c r="S1086" s="9">
        <v>1.0836814864645401E-3</v>
      </c>
      <c r="T1086" s="9">
        <v>0</v>
      </c>
      <c r="U1086" s="9">
        <v>347488517.88074499</v>
      </c>
      <c r="V1086" s="9">
        <v>1021.0857742052</v>
      </c>
      <c r="W1086" s="9">
        <v>0.61325722432706697</v>
      </c>
      <c r="X1086" s="9">
        <v>0</v>
      </c>
      <c r="Y1086" s="9">
        <v>0.61325722432706697</v>
      </c>
      <c r="Z1086" s="9">
        <v>0</v>
      </c>
      <c r="AA1086" s="9">
        <v>0</v>
      </c>
      <c r="AB1086" s="9">
        <v>3.8080798000000001E-3</v>
      </c>
      <c r="AC1086" s="9">
        <v>820.77428999999995</v>
      </c>
      <c r="AQ1086" s="9" t="e">
        <f>K1086-#REF!</f>
        <v>#REF!</v>
      </c>
    </row>
    <row r="1087" spans="1:43" x14ac:dyDescent="0.3">
      <c r="A1087">
        <v>2</v>
      </c>
      <c r="B1087">
        <v>0</v>
      </c>
      <c r="C1087">
        <v>0</v>
      </c>
      <c r="D1087">
        <v>0</v>
      </c>
      <c r="E1087" s="9">
        <v>0</v>
      </c>
      <c r="F1087" s="9">
        <v>0</v>
      </c>
      <c r="G1087" s="9">
        <v>0</v>
      </c>
      <c r="H1087" s="9">
        <v>1022.08577417994</v>
      </c>
      <c r="I1087" s="9">
        <v>-1.7669642999999999</v>
      </c>
      <c r="J1087" s="9">
        <v>-1.7674030999999999</v>
      </c>
      <c r="K1087" s="9">
        <v>-2.1365634999999998</v>
      </c>
      <c r="L1087" s="9">
        <v>-2.2099370999999999</v>
      </c>
      <c r="M1087" s="9">
        <v>-2.2099370999999999</v>
      </c>
      <c r="N1087" s="9">
        <v>39</v>
      </c>
      <c r="O1087" s="9">
        <v>-0.61387138406067998</v>
      </c>
      <c r="P1087">
        <v>0</v>
      </c>
      <c r="Q1087" s="9">
        <v>56.524997999999997</v>
      </c>
      <c r="R1087" s="9">
        <v>0</v>
      </c>
      <c r="S1087" s="9">
        <v>1.0847670126519801E-3</v>
      </c>
      <c r="T1087" s="9">
        <v>0</v>
      </c>
      <c r="U1087" s="9">
        <v>321231936.43890101</v>
      </c>
      <c r="V1087" s="9">
        <v>1022.08577417994</v>
      </c>
      <c r="W1087" s="9">
        <v>0.61387138406067998</v>
      </c>
      <c r="X1087" s="9">
        <v>0</v>
      </c>
      <c r="Y1087" s="9">
        <v>0.61387138406067998</v>
      </c>
      <c r="Z1087" s="9">
        <v>0</v>
      </c>
      <c r="AA1087" s="9">
        <v>0</v>
      </c>
      <c r="AB1087" s="9">
        <v>3.7761690999999998E-3</v>
      </c>
      <c r="AC1087" s="9">
        <v>827.21765000000005</v>
      </c>
      <c r="AQ1087" s="9" t="e">
        <f>K1087-#REF!</f>
        <v>#REF!</v>
      </c>
    </row>
    <row r="1088" spans="1:43" x14ac:dyDescent="0.3">
      <c r="A1088">
        <v>2</v>
      </c>
      <c r="B1088">
        <v>0</v>
      </c>
      <c r="C1088">
        <v>0</v>
      </c>
      <c r="D1088">
        <v>0</v>
      </c>
      <c r="E1088" s="9">
        <v>0</v>
      </c>
      <c r="F1088" s="9">
        <v>0</v>
      </c>
      <c r="G1088" s="9">
        <v>0</v>
      </c>
      <c r="H1088" s="9">
        <v>1023.08577415467</v>
      </c>
      <c r="I1088" s="9">
        <v>-1.7671425000000001</v>
      </c>
      <c r="J1088" s="9">
        <v>-1.7662013999999999</v>
      </c>
      <c r="K1088" s="9">
        <v>-2.2494301999999999</v>
      </c>
      <c r="L1088" s="9">
        <v>-2.2121507999999999</v>
      </c>
      <c r="M1088" s="9">
        <v>-2.2121507999999999</v>
      </c>
      <c r="N1088" s="9">
        <v>39</v>
      </c>
      <c r="O1088" s="9">
        <v>-0.61448636155552905</v>
      </c>
      <c r="P1088">
        <v>0</v>
      </c>
      <c r="Q1088" s="9">
        <v>56.524997999999997</v>
      </c>
      <c r="R1088" s="9">
        <v>0</v>
      </c>
      <c r="S1088" s="9">
        <v>1.08585308741384E-3</v>
      </c>
      <c r="T1088" s="9">
        <v>0</v>
      </c>
      <c r="U1088" s="9">
        <v>273736436.25803101</v>
      </c>
      <c r="V1088" s="9">
        <v>1023.08577415467</v>
      </c>
      <c r="W1088" s="9">
        <v>0.61448636155552905</v>
      </c>
      <c r="X1088" s="9">
        <v>0</v>
      </c>
      <c r="Y1088" s="9">
        <v>0.61448636155552905</v>
      </c>
      <c r="Z1088" s="9">
        <v>0</v>
      </c>
      <c r="AA1088" s="9">
        <v>0</v>
      </c>
      <c r="AB1088" s="9">
        <v>3.9729466999999996E-3</v>
      </c>
      <c r="AC1088" s="9">
        <v>785.17724999999996</v>
      </c>
      <c r="AQ1088" s="9" t="e">
        <f>K1088-#REF!</f>
        <v>#REF!</v>
      </c>
    </row>
    <row r="1089" spans="1:43" x14ac:dyDescent="0.3">
      <c r="A1089">
        <v>2</v>
      </c>
      <c r="B1089">
        <v>0</v>
      </c>
      <c r="C1089">
        <v>0</v>
      </c>
      <c r="D1089">
        <v>0</v>
      </c>
      <c r="E1089" s="9">
        <v>0</v>
      </c>
      <c r="F1089" s="9">
        <v>0</v>
      </c>
      <c r="G1089" s="9">
        <v>0</v>
      </c>
      <c r="H1089" s="9">
        <v>1024.0857741294101</v>
      </c>
      <c r="I1089" s="9">
        <v>-1.7669147000000001</v>
      </c>
      <c r="J1089" s="9">
        <v>-1.7666168</v>
      </c>
      <c r="K1089" s="9">
        <v>-2.1694863</v>
      </c>
      <c r="L1089" s="9">
        <v>-2.2143609999999998</v>
      </c>
      <c r="M1089" s="9">
        <v>-2.2143609999999998</v>
      </c>
      <c r="N1089" s="9">
        <v>39</v>
      </c>
      <c r="O1089" s="9">
        <v>-0.61510028936828498</v>
      </c>
      <c r="P1089">
        <v>0</v>
      </c>
      <c r="Q1089" s="9">
        <v>56.524997999999997</v>
      </c>
      <c r="R1089" s="9">
        <v>0</v>
      </c>
      <c r="S1089" s="9">
        <v>1.0869376626651401E-3</v>
      </c>
      <c r="T1089" s="9">
        <v>0</v>
      </c>
      <c r="U1089" s="9">
        <v>288859620.40104502</v>
      </c>
      <c r="V1089" s="9">
        <v>1024.0857741294101</v>
      </c>
      <c r="W1089" s="9">
        <v>0.61510028936828498</v>
      </c>
      <c r="X1089" s="9">
        <v>0</v>
      </c>
      <c r="Y1089" s="9">
        <v>0.61510028936828498</v>
      </c>
      <c r="Z1089" s="9">
        <v>0</v>
      </c>
      <c r="AA1089" s="9">
        <v>0</v>
      </c>
      <c r="AB1089" s="9">
        <v>3.8326510999999999E-3</v>
      </c>
      <c r="AC1089" s="9">
        <v>814.30187999999998</v>
      </c>
      <c r="AQ1089" s="9" t="e">
        <f>K1089-#REF!</f>
        <v>#REF!</v>
      </c>
    </row>
    <row r="1090" spans="1:43" x14ac:dyDescent="0.3">
      <c r="A1090">
        <v>2</v>
      </c>
      <c r="B1090">
        <v>0</v>
      </c>
      <c r="C1090">
        <v>0</v>
      </c>
      <c r="D1090">
        <v>0</v>
      </c>
      <c r="E1090" s="9">
        <v>0</v>
      </c>
      <c r="F1090" s="9">
        <v>0</v>
      </c>
      <c r="G1090" s="9">
        <v>0</v>
      </c>
      <c r="H1090" s="9">
        <v>1025.08577410415</v>
      </c>
      <c r="I1090" s="9">
        <v>-1.7668409</v>
      </c>
      <c r="J1090" s="9">
        <v>-1.7681549000000001</v>
      </c>
      <c r="K1090" s="9">
        <v>-2.1131291000000001</v>
      </c>
      <c r="L1090" s="9">
        <v>-2.2165205000000001</v>
      </c>
      <c r="M1090" s="9">
        <v>-2.2165205000000001</v>
      </c>
      <c r="N1090" s="9">
        <v>39</v>
      </c>
      <c r="O1090" s="9">
        <v>-0.61570013253221201</v>
      </c>
      <c r="P1090">
        <v>0</v>
      </c>
      <c r="Q1090" s="9">
        <v>56.524997999999997</v>
      </c>
      <c r="R1090" s="9">
        <v>0</v>
      </c>
      <c r="S1090" s="9">
        <v>1.0879983569038599E-3</v>
      </c>
      <c r="T1090" s="9">
        <v>0</v>
      </c>
      <c r="U1090" s="9">
        <v>361713512.69354099</v>
      </c>
      <c r="V1090" s="9">
        <v>1025.08577410415</v>
      </c>
      <c r="W1090" s="9">
        <v>0.61570013253221201</v>
      </c>
      <c r="X1090" s="9">
        <v>0</v>
      </c>
      <c r="Y1090" s="9">
        <v>0.61570013253221201</v>
      </c>
      <c r="Z1090" s="9">
        <v>0</v>
      </c>
      <c r="AA1090" s="9">
        <v>0</v>
      </c>
      <c r="AB1090" s="9">
        <v>3.7363395000000002E-3</v>
      </c>
      <c r="AC1090" s="9">
        <v>836.74719000000005</v>
      </c>
      <c r="AQ1090" s="9" t="e">
        <f>K1090-#REF!</f>
        <v>#REF!</v>
      </c>
    </row>
    <row r="1091" spans="1:43" x14ac:dyDescent="0.3">
      <c r="A1091">
        <v>2</v>
      </c>
      <c r="B1091">
        <v>0</v>
      </c>
      <c r="C1091">
        <v>0</v>
      </c>
      <c r="D1091">
        <v>0</v>
      </c>
      <c r="E1091" s="9">
        <v>0</v>
      </c>
      <c r="F1091" s="9">
        <v>0</v>
      </c>
      <c r="G1091" s="9">
        <v>0</v>
      </c>
      <c r="H1091" s="9">
        <v>1026.0857740788899</v>
      </c>
      <c r="I1091" s="9">
        <v>-1.7670455</v>
      </c>
      <c r="J1091" s="9">
        <v>-1.7678670999999999</v>
      </c>
      <c r="K1091" s="9">
        <v>-2.1088233000000001</v>
      </c>
      <c r="L1091" s="9">
        <v>-2.2186792</v>
      </c>
      <c r="M1091" s="9">
        <v>-2.2186792</v>
      </c>
      <c r="N1091" s="9">
        <v>39</v>
      </c>
      <c r="O1091" s="9">
        <v>-0.61629980038584598</v>
      </c>
      <c r="P1091">
        <v>0</v>
      </c>
      <c r="Q1091" s="9">
        <v>56.524997999999997</v>
      </c>
      <c r="R1091" s="9">
        <v>0</v>
      </c>
      <c r="S1091" s="9">
        <v>1.08905841018734E-3</v>
      </c>
      <c r="T1091" s="9">
        <v>0</v>
      </c>
      <c r="U1091" s="9">
        <v>345825388.704418</v>
      </c>
      <c r="V1091" s="9">
        <v>1026.0857740788899</v>
      </c>
      <c r="W1091" s="9">
        <v>0.61629980038584598</v>
      </c>
      <c r="X1091" s="9">
        <v>0</v>
      </c>
      <c r="Y1091" s="9">
        <v>0.61629980038584598</v>
      </c>
      <c r="Z1091" s="9">
        <v>0</v>
      </c>
      <c r="AA1091" s="9">
        <v>0</v>
      </c>
      <c r="AB1091" s="9">
        <v>3.7281191999999999E-3</v>
      </c>
      <c r="AC1091" s="9">
        <v>838.31921</v>
      </c>
      <c r="AQ1091" s="9" t="e">
        <f>K1091-#REF!</f>
        <v>#REF!</v>
      </c>
    </row>
    <row r="1092" spans="1:43" x14ac:dyDescent="0.3">
      <c r="A1092">
        <v>2</v>
      </c>
      <c r="B1092">
        <v>0</v>
      </c>
      <c r="C1092">
        <v>0</v>
      </c>
      <c r="D1092">
        <v>0</v>
      </c>
      <c r="E1092" s="9">
        <v>0</v>
      </c>
      <c r="F1092" s="9">
        <v>0</v>
      </c>
      <c r="G1092" s="9">
        <v>0</v>
      </c>
      <c r="H1092" s="9">
        <v>1027.0857740536301</v>
      </c>
      <c r="I1092" s="9">
        <v>-1.7668804</v>
      </c>
      <c r="J1092" s="9">
        <v>-1.7674673000000001</v>
      </c>
      <c r="K1092" s="9">
        <v>-2.2286248</v>
      </c>
      <c r="L1092" s="9">
        <v>-2.2208535999999999</v>
      </c>
      <c r="M1092" s="9">
        <v>-2.2208535999999999</v>
      </c>
      <c r="N1092" s="9">
        <v>39</v>
      </c>
      <c r="O1092" s="9">
        <v>-0.61690375484527404</v>
      </c>
      <c r="P1092">
        <v>0</v>
      </c>
      <c r="Q1092" s="9">
        <v>56.524997999999997</v>
      </c>
      <c r="R1092" s="9">
        <v>0</v>
      </c>
      <c r="S1092" s="9">
        <v>1.09012594933716E-3</v>
      </c>
      <c r="T1092" s="9">
        <v>0</v>
      </c>
      <c r="U1092" s="9">
        <v>325856530.87613499</v>
      </c>
      <c r="V1092" s="9">
        <v>1027.0857740536301</v>
      </c>
      <c r="W1092" s="9">
        <v>0.61690375484527404</v>
      </c>
      <c r="X1092" s="9">
        <v>0</v>
      </c>
      <c r="Y1092" s="9">
        <v>0.61690375484527404</v>
      </c>
      <c r="Z1092" s="9">
        <v>0</v>
      </c>
      <c r="AA1092" s="9">
        <v>0</v>
      </c>
      <c r="AB1092" s="9">
        <v>3.9390214000000002E-3</v>
      </c>
      <c r="AC1092" s="9">
        <v>793.07525999999996</v>
      </c>
      <c r="AQ1092" s="9" t="e">
        <f>K1092-#REF!</f>
        <v>#REF!</v>
      </c>
    </row>
    <row r="1093" spans="1:43" x14ac:dyDescent="0.3">
      <c r="A1093">
        <v>2</v>
      </c>
      <c r="B1093">
        <v>0</v>
      </c>
      <c r="C1093">
        <v>0</v>
      </c>
      <c r="D1093">
        <v>0</v>
      </c>
      <c r="E1093" s="9">
        <v>0</v>
      </c>
      <c r="F1093" s="9">
        <v>0</v>
      </c>
      <c r="G1093" s="9">
        <v>0</v>
      </c>
      <c r="H1093" s="9">
        <v>1028.08577402836</v>
      </c>
      <c r="I1093" s="9">
        <v>-1.7670201999999999</v>
      </c>
      <c r="J1093" s="9">
        <v>-1.7662998000000001</v>
      </c>
      <c r="K1093" s="9">
        <v>-2.1241414999999999</v>
      </c>
      <c r="L1093" s="9">
        <v>-2.2230096000000001</v>
      </c>
      <c r="M1093" s="9">
        <v>-2.2230096000000001</v>
      </c>
      <c r="N1093" s="9">
        <v>39</v>
      </c>
      <c r="O1093" s="9">
        <v>-0.61750264004961597</v>
      </c>
      <c r="P1093">
        <v>0</v>
      </c>
      <c r="Q1093" s="9">
        <v>56.524997999999997</v>
      </c>
      <c r="R1093" s="9">
        <v>0</v>
      </c>
      <c r="S1093" s="9">
        <v>1.0911837761136301E-3</v>
      </c>
      <c r="T1093" s="9">
        <v>0</v>
      </c>
      <c r="U1093" s="9">
        <v>278473162.26131201</v>
      </c>
      <c r="V1093" s="9">
        <v>1028.08577402836</v>
      </c>
      <c r="W1093" s="9">
        <v>0.61750264004961597</v>
      </c>
      <c r="X1093" s="9">
        <v>0</v>
      </c>
      <c r="Y1093" s="9">
        <v>0.61750264004961597</v>
      </c>
      <c r="Z1093" s="9">
        <v>0</v>
      </c>
      <c r="AA1093" s="9">
        <v>0</v>
      </c>
      <c r="AB1093" s="9">
        <v>3.7518706999999998E-3</v>
      </c>
      <c r="AC1093" s="9">
        <v>831.53588999999999</v>
      </c>
      <c r="AQ1093" s="9" t="e">
        <f>K1093-#REF!</f>
        <v>#REF!</v>
      </c>
    </row>
    <row r="1094" spans="1:43" x14ac:dyDescent="0.3">
      <c r="A1094">
        <v>2</v>
      </c>
      <c r="B1094">
        <v>0</v>
      </c>
      <c r="C1094">
        <v>0</v>
      </c>
      <c r="D1094">
        <v>0</v>
      </c>
      <c r="E1094" s="9">
        <v>0</v>
      </c>
      <c r="F1094" s="9">
        <v>0</v>
      </c>
      <c r="G1094" s="9">
        <v>0</v>
      </c>
      <c r="H1094" s="9">
        <v>1029.0857740030999</v>
      </c>
      <c r="I1094" s="9">
        <v>-1.7669102999999999</v>
      </c>
      <c r="J1094" s="9">
        <v>-1.7664593</v>
      </c>
      <c r="K1094" s="9">
        <v>-2.0815022000000001</v>
      </c>
      <c r="L1094" s="9">
        <v>-2.2251842000000002</v>
      </c>
      <c r="M1094" s="9">
        <v>-2.2251842000000002</v>
      </c>
      <c r="N1094" s="9">
        <v>39</v>
      </c>
      <c r="O1094" s="9">
        <v>-0.61810671960668995</v>
      </c>
      <c r="P1094">
        <v>0</v>
      </c>
      <c r="Q1094" s="9">
        <v>56.524997999999997</v>
      </c>
      <c r="R1094" s="9">
        <v>0</v>
      </c>
      <c r="S1094" s="9">
        <v>1.09225082347736E-3</v>
      </c>
      <c r="T1094" s="9">
        <v>0</v>
      </c>
      <c r="U1094" s="9">
        <v>284428633.071863</v>
      </c>
      <c r="V1094" s="9">
        <v>1029.0857740030999</v>
      </c>
      <c r="W1094" s="9">
        <v>0.61810671960668995</v>
      </c>
      <c r="X1094" s="9">
        <v>0</v>
      </c>
      <c r="Y1094" s="9">
        <v>0.61810671960668995</v>
      </c>
      <c r="Z1094" s="9">
        <v>0</v>
      </c>
      <c r="AA1094" s="9">
        <v>0</v>
      </c>
      <c r="AB1094" s="9">
        <v>3.676889E-3</v>
      </c>
      <c r="AC1094" s="9">
        <v>848.64642000000003</v>
      </c>
      <c r="AQ1094" s="9" t="e">
        <f>K1094-#REF!</f>
        <v>#REF!</v>
      </c>
    </row>
    <row r="1095" spans="1:43" x14ac:dyDescent="0.3">
      <c r="A1095">
        <v>2</v>
      </c>
      <c r="B1095">
        <v>0</v>
      </c>
      <c r="C1095">
        <v>0</v>
      </c>
      <c r="D1095">
        <v>0</v>
      </c>
      <c r="E1095" s="9">
        <v>0</v>
      </c>
      <c r="F1095" s="9">
        <v>0</v>
      </c>
      <c r="G1095" s="9">
        <v>0</v>
      </c>
      <c r="H1095" s="9">
        <v>1030.0857739778401</v>
      </c>
      <c r="I1095" s="9">
        <v>-1.7671129000000001</v>
      </c>
      <c r="J1095" s="9">
        <v>-1.7666161</v>
      </c>
      <c r="K1095" s="9">
        <v>-2.0789873999999999</v>
      </c>
      <c r="L1095" s="9">
        <v>-2.2273223</v>
      </c>
      <c r="M1095" s="9">
        <v>-2.2273223</v>
      </c>
      <c r="N1095" s="9">
        <v>39</v>
      </c>
      <c r="O1095" s="9">
        <v>-0.61870062024374795</v>
      </c>
      <c r="P1095">
        <v>0</v>
      </c>
      <c r="Q1095" s="9">
        <v>56.524997999999997</v>
      </c>
      <c r="R1095" s="9">
        <v>0</v>
      </c>
      <c r="S1095" s="9">
        <v>1.09330006478433E-3</v>
      </c>
      <c r="T1095" s="9">
        <v>0</v>
      </c>
      <c r="U1095" s="9">
        <v>290523278.723939</v>
      </c>
      <c r="V1095" s="9">
        <v>1030.0857739778401</v>
      </c>
      <c r="W1095" s="9">
        <v>0.61870062024374795</v>
      </c>
      <c r="X1095" s="9">
        <v>0</v>
      </c>
      <c r="Y1095" s="9">
        <v>0.61870062024374795</v>
      </c>
      <c r="Z1095" s="9">
        <v>0</v>
      </c>
      <c r="AA1095" s="9">
        <v>0</v>
      </c>
      <c r="AB1095" s="9">
        <v>3.6727726000000001E-3</v>
      </c>
      <c r="AC1095" s="9">
        <v>849.74834999999996</v>
      </c>
      <c r="AQ1095" s="9" t="e">
        <f>K1095-#REF!</f>
        <v>#REF!</v>
      </c>
    </row>
    <row r="1096" spans="1:43" x14ac:dyDescent="0.3">
      <c r="A1096">
        <v>2</v>
      </c>
      <c r="B1096">
        <v>0</v>
      </c>
      <c r="C1096">
        <v>0</v>
      </c>
      <c r="D1096">
        <v>0</v>
      </c>
      <c r="E1096" s="9">
        <v>0</v>
      </c>
      <c r="F1096" s="9">
        <v>0</v>
      </c>
      <c r="G1096" s="9">
        <v>0</v>
      </c>
      <c r="H1096" s="9">
        <v>1031.08577395258</v>
      </c>
      <c r="I1096" s="9">
        <v>-1.7669218</v>
      </c>
      <c r="J1096" s="9">
        <v>-1.7672052</v>
      </c>
      <c r="K1096" s="9">
        <v>-2.1393073</v>
      </c>
      <c r="L1096" s="9">
        <v>-2.2294326</v>
      </c>
      <c r="M1096" s="9">
        <v>-2.2294326</v>
      </c>
      <c r="N1096" s="9">
        <v>39</v>
      </c>
      <c r="O1096" s="9">
        <v>-0.619286843072685</v>
      </c>
      <c r="P1096">
        <v>0</v>
      </c>
      <c r="Q1096" s="9">
        <v>56.524997999999997</v>
      </c>
      <c r="R1096" s="9">
        <v>0</v>
      </c>
      <c r="S1096" s="9">
        <v>1.0943359626197299E-3</v>
      </c>
      <c r="T1096" s="9">
        <v>0</v>
      </c>
      <c r="U1096" s="9">
        <v>315004824.62421</v>
      </c>
      <c r="V1096" s="9">
        <v>1031.08577395258</v>
      </c>
      <c r="W1096" s="9">
        <v>0.619286843072685</v>
      </c>
      <c r="X1096" s="9">
        <v>0</v>
      </c>
      <c r="Y1096" s="9">
        <v>0.619286843072685</v>
      </c>
      <c r="Z1096" s="9">
        <v>0</v>
      </c>
      <c r="AA1096" s="9">
        <v>0</v>
      </c>
      <c r="AB1096" s="9">
        <v>3.7805949999999999E-3</v>
      </c>
      <c r="AC1096" s="9">
        <v>826.06426999999996</v>
      </c>
      <c r="AQ1096" s="9" t="e">
        <f>K1096-#REF!</f>
        <v>#REF!</v>
      </c>
    </row>
    <row r="1097" spans="1:43" x14ac:dyDescent="0.3">
      <c r="A1097">
        <v>2</v>
      </c>
      <c r="B1097">
        <v>0</v>
      </c>
      <c r="C1097">
        <v>0</v>
      </c>
      <c r="D1097">
        <v>0</v>
      </c>
      <c r="E1097" s="9">
        <v>0</v>
      </c>
      <c r="F1097" s="9">
        <v>0</v>
      </c>
      <c r="G1097" s="9">
        <v>0</v>
      </c>
      <c r="H1097" s="9">
        <v>1032.0857739273199</v>
      </c>
      <c r="I1097" s="9">
        <v>-1.7669318000000001</v>
      </c>
      <c r="J1097" s="9">
        <v>-1.7668877999999999</v>
      </c>
      <c r="K1097" s="9">
        <v>-2.0445025000000001</v>
      </c>
      <c r="L1097" s="9">
        <v>-2.2315456999999999</v>
      </c>
      <c r="M1097" s="9">
        <v>-2.2315456999999999</v>
      </c>
      <c r="N1097" s="9">
        <v>39</v>
      </c>
      <c r="O1097" s="9">
        <v>-0.619873833931889</v>
      </c>
      <c r="P1097">
        <v>0</v>
      </c>
      <c r="Q1097" s="9">
        <v>56.524997999999997</v>
      </c>
      <c r="R1097" s="9">
        <v>0</v>
      </c>
      <c r="S1097" s="9">
        <v>1.09537307856645E-3</v>
      </c>
      <c r="T1097" s="9">
        <v>0</v>
      </c>
      <c r="U1097" s="9">
        <v>301767816.618931</v>
      </c>
      <c r="V1097" s="9">
        <v>1032.0857739273199</v>
      </c>
      <c r="W1097" s="9">
        <v>0.619873833931889</v>
      </c>
      <c r="X1097" s="9">
        <v>0</v>
      </c>
      <c r="Y1097" s="9">
        <v>0.619873833931889</v>
      </c>
      <c r="Z1097" s="9">
        <v>0</v>
      </c>
      <c r="AA1097" s="9">
        <v>0</v>
      </c>
      <c r="AB1097" s="9">
        <v>3.6124066000000001E-3</v>
      </c>
      <c r="AC1097" s="9">
        <v>864.21405000000004</v>
      </c>
      <c r="AQ1097" s="9" t="e">
        <f>K1097-#REF!</f>
        <v>#REF!</v>
      </c>
    </row>
    <row r="1098" spans="1:43" x14ac:dyDescent="0.3">
      <c r="A1098">
        <v>2</v>
      </c>
      <c r="B1098">
        <v>0</v>
      </c>
      <c r="C1098">
        <v>0</v>
      </c>
      <c r="D1098">
        <v>0</v>
      </c>
      <c r="E1098" s="9">
        <v>0</v>
      </c>
      <c r="F1098" s="9">
        <v>0</v>
      </c>
      <c r="G1098" s="9">
        <v>0</v>
      </c>
      <c r="H1098" s="9">
        <v>1033.0857739020501</v>
      </c>
      <c r="I1098" s="9">
        <v>-1.7668704</v>
      </c>
      <c r="J1098" s="9">
        <v>-1.7665223999999999</v>
      </c>
      <c r="K1098" s="9">
        <v>-2.0650407999999998</v>
      </c>
      <c r="L1098" s="9">
        <v>-2.2336483</v>
      </c>
      <c r="M1098" s="9">
        <v>-2.2336483</v>
      </c>
      <c r="N1098" s="9">
        <v>39</v>
      </c>
      <c r="O1098" s="9">
        <v>-0.62045786617713505</v>
      </c>
      <c r="P1098">
        <v>0</v>
      </c>
      <c r="Q1098" s="9">
        <v>56.524997999999997</v>
      </c>
      <c r="R1098" s="9">
        <v>0</v>
      </c>
      <c r="S1098" s="9">
        <v>1.0964048323920601E-3</v>
      </c>
      <c r="T1098" s="9">
        <v>0</v>
      </c>
      <c r="U1098" s="9">
        <v>287830657.64778</v>
      </c>
      <c r="V1098" s="9">
        <v>1033.0857739020501</v>
      </c>
      <c r="W1098" s="9">
        <v>0.62045786617713505</v>
      </c>
      <c r="X1098" s="9">
        <v>0</v>
      </c>
      <c r="Y1098" s="9">
        <v>0.62045786617713505</v>
      </c>
      <c r="Z1098" s="9">
        <v>0</v>
      </c>
      <c r="AA1098" s="9">
        <v>0</v>
      </c>
      <c r="AB1098" s="9">
        <v>3.6479409E-3</v>
      </c>
      <c r="AC1098" s="9">
        <v>855.44188999999994</v>
      </c>
      <c r="AQ1098" s="9" t="e">
        <f>K1098-#REF!</f>
        <v>#REF!</v>
      </c>
    </row>
    <row r="1099" spans="1:43" x14ac:dyDescent="0.3">
      <c r="A1099">
        <v>2</v>
      </c>
      <c r="B1099">
        <v>0</v>
      </c>
      <c r="C1099">
        <v>0</v>
      </c>
      <c r="D1099">
        <v>0</v>
      </c>
      <c r="E1099" s="9">
        <v>0</v>
      </c>
      <c r="F1099" s="9">
        <v>0</v>
      </c>
      <c r="G1099" s="9">
        <v>0</v>
      </c>
      <c r="H1099" s="9">
        <v>1034.08577387679</v>
      </c>
      <c r="I1099" s="9">
        <v>-1.7670083000000001</v>
      </c>
      <c r="J1099" s="9">
        <v>-1.7665496000000001</v>
      </c>
      <c r="K1099" s="9">
        <v>-2.0538761999999999</v>
      </c>
      <c r="L1099" s="9">
        <v>-2.2357197000000002</v>
      </c>
      <c r="M1099" s="9">
        <v>-2.2357197000000002</v>
      </c>
      <c r="N1099" s="9">
        <v>39</v>
      </c>
      <c r="O1099" s="9">
        <v>-0.62103322430688801</v>
      </c>
      <c r="P1099">
        <v>0</v>
      </c>
      <c r="Q1099" s="9">
        <v>56.524997999999997</v>
      </c>
      <c r="R1099" s="9">
        <v>0</v>
      </c>
      <c r="S1099" s="9">
        <v>1.0974212758839701E-3</v>
      </c>
      <c r="T1099" s="9">
        <v>0</v>
      </c>
      <c r="U1099" s="9">
        <v>289110149.30278403</v>
      </c>
      <c r="V1099" s="9">
        <v>1034.08577387679</v>
      </c>
      <c r="W1099" s="9">
        <v>0.62103322430688801</v>
      </c>
      <c r="X1099" s="9">
        <v>0</v>
      </c>
      <c r="Y1099" s="9">
        <v>0.62103322430688801</v>
      </c>
      <c r="Z1099" s="9">
        <v>0</v>
      </c>
      <c r="AA1099" s="9">
        <v>0</v>
      </c>
      <c r="AB1099" s="9">
        <v>3.6282742E-3</v>
      </c>
      <c r="AC1099" s="9">
        <v>860.10522000000003</v>
      </c>
      <c r="AQ1099" s="9" t="e">
        <f>K1099-#REF!</f>
        <v>#REF!</v>
      </c>
    </row>
    <row r="1100" spans="1:43" x14ac:dyDescent="0.3">
      <c r="A1100">
        <v>2</v>
      </c>
      <c r="B1100">
        <v>0</v>
      </c>
      <c r="C1100">
        <v>0</v>
      </c>
      <c r="D1100">
        <v>0</v>
      </c>
      <c r="E1100" s="9">
        <v>0</v>
      </c>
      <c r="F1100" s="9">
        <v>0</v>
      </c>
      <c r="G1100" s="9">
        <v>0</v>
      </c>
      <c r="H1100" s="9">
        <v>1035.0857738515299</v>
      </c>
      <c r="I1100" s="9">
        <v>-1.7669851999999999</v>
      </c>
      <c r="J1100" s="9">
        <v>-1.7677071</v>
      </c>
      <c r="K1100" s="9">
        <v>-2.0543716000000001</v>
      </c>
      <c r="L1100" s="9">
        <v>-2.2377989</v>
      </c>
      <c r="M1100" s="9">
        <v>-2.2377989</v>
      </c>
      <c r="N1100" s="9">
        <v>39</v>
      </c>
      <c r="O1100" s="9">
        <v>-0.62161081458726797</v>
      </c>
      <c r="P1100">
        <v>0</v>
      </c>
      <c r="Q1100" s="9">
        <v>56.524997999999997</v>
      </c>
      <c r="R1100" s="9">
        <v>0</v>
      </c>
      <c r="S1100" s="9">
        <v>1.0984422487253899E-3</v>
      </c>
      <c r="T1100" s="9">
        <v>0</v>
      </c>
      <c r="U1100" s="9">
        <v>340319398.61638498</v>
      </c>
      <c r="V1100" s="9">
        <v>1035.0857738515299</v>
      </c>
      <c r="W1100" s="9">
        <v>0.62161081458726797</v>
      </c>
      <c r="X1100" s="9">
        <v>0</v>
      </c>
      <c r="Y1100" s="9">
        <v>0.62161081458726797</v>
      </c>
      <c r="Z1100" s="9">
        <v>0</v>
      </c>
      <c r="AA1100" s="9">
        <v>0</v>
      </c>
      <c r="AB1100" s="9">
        <v>3.6315272999999999E-3</v>
      </c>
      <c r="AC1100" s="9">
        <v>860.46123999999998</v>
      </c>
      <c r="AQ1100" s="9" t="e">
        <f>K1100-#REF!</f>
        <v>#REF!</v>
      </c>
    </row>
    <row r="1101" spans="1:43" x14ac:dyDescent="0.3">
      <c r="A1101">
        <v>2</v>
      </c>
      <c r="B1101">
        <v>0</v>
      </c>
      <c r="C1101">
        <v>0</v>
      </c>
      <c r="D1101">
        <v>0</v>
      </c>
      <c r="E1101" s="9">
        <v>0</v>
      </c>
      <c r="F1101" s="9">
        <v>0</v>
      </c>
      <c r="G1101" s="9">
        <v>0</v>
      </c>
      <c r="H1101" s="9">
        <v>1036.08577382627</v>
      </c>
      <c r="I1101" s="9">
        <v>-1.7669463000000001</v>
      </c>
      <c r="J1101" s="9">
        <v>-1.7670319999999999</v>
      </c>
      <c r="K1101" s="9">
        <v>-2.0203440000000001</v>
      </c>
      <c r="L1101" s="9">
        <v>-2.2398543000000002</v>
      </c>
      <c r="M1101" s="9">
        <v>-2.2398543000000002</v>
      </c>
      <c r="N1101" s="9">
        <v>39</v>
      </c>
      <c r="O1101" s="9">
        <v>-0.62218177437811395</v>
      </c>
      <c r="P1101">
        <v>0</v>
      </c>
      <c r="Q1101" s="9">
        <v>56.524997999999997</v>
      </c>
      <c r="R1101" s="9">
        <v>0</v>
      </c>
      <c r="S1101" s="9">
        <v>1.09945112906955E-3</v>
      </c>
      <c r="T1101" s="9">
        <v>0</v>
      </c>
      <c r="U1101" s="9">
        <v>308917028.68994898</v>
      </c>
      <c r="V1101" s="9">
        <v>1036.08577382627</v>
      </c>
      <c r="W1101" s="9">
        <v>0.62218177437811395</v>
      </c>
      <c r="X1101" s="9">
        <v>0</v>
      </c>
      <c r="Y1101" s="9">
        <v>0.62218177437811395</v>
      </c>
      <c r="Z1101" s="9">
        <v>0</v>
      </c>
      <c r="AA1101" s="9">
        <v>0</v>
      </c>
      <c r="AB1101" s="9">
        <v>3.5700125000000002E-3</v>
      </c>
      <c r="AC1101" s="9">
        <v>874.61937999999998</v>
      </c>
      <c r="AQ1101" s="9" t="e">
        <f>K1101-#REF!</f>
        <v>#REF!</v>
      </c>
    </row>
    <row r="1102" spans="1:43" x14ac:dyDescent="0.3">
      <c r="A1102">
        <v>2</v>
      </c>
      <c r="B1102">
        <v>0</v>
      </c>
      <c r="C1102">
        <v>0</v>
      </c>
      <c r="D1102">
        <v>0</v>
      </c>
      <c r="E1102" s="9">
        <v>0</v>
      </c>
      <c r="F1102" s="9">
        <v>0</v>
      </c>
      <c r="G1102" s="9">
        <v>0</v>
      </c>
      <c r="H1102" s="9">
        <v>1037.085773801</v>
      </c>
      <c r="I1102" s="9">
        <v>-1.7671325</v>
      </c>
      <c r="J1102" s="9">
        <v>-1.7670436</v>
      </c>
      <c r="K1102" s="9">
        <v>-1.9584997</v>
      </c>
      <c r="L1102" s="9">
        <v>-2.2419133000000002</v>
      </c>
      <c r="M1102" s="9">
        <v>-2.2419133000000002</v>
      </c>
      <c r="N1102" s="9">
        <v>39</v>
      </c>
      <c r="O1102" s="9">
        <v>-0.62275368317458302</v>
      </c>
      <c r="P1102">
        <v>0</v>
      </c>
      <c r="Q1102" s="9">
        <v>56.524997999999997</v>
      </c>
      <c r="R1102" s="9">
        <v>0</v>
      </c>
      <c r="S1102" s="9">
        <v>1.10046177141582E-3</v>
      </c>
      <c r="T1102" s="9">
        <v>0</v>
      </c>
      <c r="U1102" s="9">
        <v>309694883.63053697</v>
      </c>
      <c r="V1102" s="9">
        <v>1037.085773801</v>
      </c>
      <c r="W1102" s="9">
        <v>0.62275368317458302</v>
      </c>
      <c r="X1102" s="9">
        <v>0</v>
      </c>
      <c r="Y1102" s="9">
        <v>0.62275368317458302</v>
      </c>
      <c r="Z1102" s="9">
        <v>0</v>
      </c>
      <c r="AA1102" s="9">
        <v>0</v>
      </c>
      <c r="AB1102" s="9">
        <v>3.4607542E-3</v>
      </c>
      <c r="AC1102" s="9">
        <v>902.24347</v>
      </c>
      <c r="AQ1102" s="9" t="e">
        <f>K1102-#REF!</f>
        <v>#REF!</v>
      </c>
    </row>
    <row r="1103" spans="1:43" x14ac:dyDescent="0.3">
      <c r="A1103">
        <v>2</v>
      </c>
      <c r="B1103">
        <v>0</v>
      </c>
      <c r="C1103">
        <v>0</v>
      </c>
      <c r="D1103">
        <v>0</v>
      </c>
      <c r="E1103" s="9">
        <v>0</v>
      </c>
      <c r="F1103" s="9">
        <v>0</v>
      </c>
      <c r="G1103" s="9">
        <v>0</v>
      </c>
      <c r="H1103" s="9">
        <v>1038.0857737757401</v>
      </c>
      <c r="I1103" s="9">
        <v>-1.7670686</v>
      </c>
      <c r="J1103" s="9">
        <v>-1.7659899999999999</v>
      </c>
      <c r="K1103" s="9">
        <v>-2.0009866000000001</v>
      </c>
      <c r="L1103" s="9">
        <v>-2.2439195999999999</v>
      </c>
      <c r="M1103" s="9">
        <v>-2.2439195999999999</v>
      </c>
      <c r="N1103" s="9">
        <v>39</v>
      </c>
      <c r="O1103" s="9">
        <v>-0.62331099081434105</v>
      </c>
      <c r="P1103">
        <v>0</v>
      </c>
      <c r="Q1103" s="9">
        <v>56.524997999999997</v>
      </c>
      <c r="R1103" s="9">
        <v>0</v>
      </c>
      <c r="S1103" s="9">
        <v>1.10144596370828E-3</v>
      </c>
      <c r="T1103" s="9">
        <v>0</v>
      </c>
      <c r="U1103" s="9">
        <v>270590558.77349198</v>
      </c>
      <c r="V1103" s="9">
        <v>1038.0857737757401</v>
      </c>
      <c r="W1103" s="9">
        <v>0.62331099081434105</v>
      </c>
      <c r="X1103" s="9">
        <v>0</v>
      </c>
      <c r="Y1103" s="9">
        <v>0.62331099081434105</v>
      </c>
      <c r="Z1103" s="9">
        <v>0</v>
      </c>
      <c r="AA1103" s="9">
        <v>0</v>
      </c>
      <c r="AB1103" s="9">
        <v>3.5337224000000001E-3</v>
      </c>
      <c r="AC1103" s="9">
        <v>882.55962999999997</v>
      </c>
      <c r="AQ1103" s="9" t="e">
        <f>K1103-#REF!</f>
        <v>#REF!</v>
      </c>
    </row>
    <row r="1104" spans="1:43" x14ac:dyDescent="0.3">
      <c r="A1104">
        <v>2</v>
      </c>
      <c r="B1104">
        <v>0</v>
      </c>
      <c r="C1104">
        <v>0</v>
      </c>
      <c r="D1104">
        <v>0</v>
      </c>
      <c r="E1104" s="9">
        <v>0</v>
      </c>
      <c r="F1104" s="9">
        <v>0</v>
      </c>
      <c r="G1104" s="9">
        <v>0</v>
      </c>
      <c r="H1104" s="9">
        <v>1039.08577375048</v>
      </c>
      <c r="I1104" s="9">
        <v>-1.7671094000000001</v>
      </c>
      <c r="J1104" s="9">
        <v>-1.7682534000000001</v>
      </c>
      <c r="K1104" s="9">
        <v>-1.9745798999999999</v>
      </c>
      <c r="L1104" s="9">
        <v>-2.2459266000000002</v>
      </c>
      <c r="M1104" s="9">
        <v>-2.2459266000000002</v>
      </c>
      <c r="N1104" s="9">
        <v>39</v>
      </c>
      <c r="O1104" s="9">
        <v>-0.62386851288856404</v>
      </c>
      <c r="P1104">
        <v>0</v>
      </c>
      <c r="Q1104" s="9">
        <v>56.524997999999997</v>
      </c>
      <c r="R1104" s="9">
        <v>0</v>
      </c>
      <c r="S1104" s="9">
        <v>1.1024317687366499E-3</v>
      </c>
      <c r="T1104" s="9">
        <v>0</v>
      </c>
      <c r="U1104" s="9">
        <v>372505254.036309</v>
      </c>
      <c r="V1104" s="9">
        <v>1039.08577375048</v>
      </c>
      <c r="W1104" s="9">
        <v>0.62386851288856404</v>
      </c>
      <c r="X1104" s="9">
        <v>0</v>
      </c>
      <c r="Y1104" s="9">
        <v>0.62386851288856404</v>
      </c>
      <c r="Z1104" s="9">
        <v>0</v>
      </c>
      <c r="AA1104" s="9">
        <v>0</v>
      </c>
      <c r="AB1104" s="9">
        <v>3.4915577E-3</v>
      </c>
      <c r="AC1104" s="9">
        <v>895.50867000000005</v>
      </c>
      <c r="AQ1104" s="9" t="e">
        <f>K1104-#REF!</f>
        <v>#REF!</v>
      </c>
    </row>
    <row r="1105" spans="1:43" x14ac:dyDescent="0.3">
      <c r="A1105">
        <v>2</v>
      </c>
      <c r="B1105">
        <v>0</v>
      </c>
      <c r="C1105">
        <v>0</v>
      </c>
      <c r="D1105">
        <v>0</v>
      </c>
      <c r="E1105" s="9">
        <v>0</v>
      </c>
      <c r="F1105" s="9">
        <v>0</v>
      </c>
      <c r="G1105" s="9">
        <v>0</v>
      </c>
      <c r="H1105" s="9">
        <v>1040.08577372522</v>
      </c>
      <c r="I1105" s="9">
        <v>-1.7668462</v>
      </c>
      <c r="J1105" s="9">
        <v>-1.7673920000000001</v>
      </c>
      <c r="K1105" s="9">
        <v>-1.9397139999999999</v>
      </c>
      <c r="L1105" s="9">
        <v>-2.2479152999999998</v>
      </c>
      <c r="M1105" s="9">
        <v>-2.2479152999999998</v>
      </c>
      <c r="N1105" s="9">
        <v>39</v>
      </c>
      <c r="O1105" s="9">
        <v>-0.62442089471237505</v>
      </c>
      <c r="P1105">
        <v>0</v>
      </c>
      <c r="Q1105" s="9">
        <v>56.524997999999997</v>
      </c>
      <c r="R1105" s="9">
        <v>0</v>
      </c>
      <c r="S1105" s="9">
        <v>1.1034080806984401E-3</v>
      </c>
      <c r="T1105" s="9">
        <v>0</v>
      </c>
      <c r="U1105" s="9">
        <v>326226659.61809897</v>
      </c>
      <c r="V1105" s="9">
        <v>1040.08577372522</v>
      </c>
      <c r="W1105" s="9">
        <v>0.62442089471237505</v>
      </c>
      <c r="X1105" s="9">
        <v>0</v>
      </c>
      <c r="Y1105" s="9">
        <v>0.62442089471237505</v>
      </c>
      <c r="Z1105" s="9">
        <v>0</v>
      </c>
      <c r="AA1105" s="9">
        <v>0</v>
      </c>
      <c r="AB1105" s="9">
        <v>3.428235E-3</v>
      </c>
      <c r="AC1105" s="9">
        <v>911.16119000000003</v>
      </c>
      <c r="AQ1105" s="9" t="e">
        <f>K1105-#REF!</f>
        <v>#REF!</v>
      </c>
    </row>
    <row r="1106" spans="1:43" x14ac:dyDescent="0.3">
      <c r="A1106">
        <v>2</v>
      </c>
      <c r="B1106">
        <v>0</v>
      </c>
      <c r="C1106">
        <v>0</v>
      </c>
      <c r="D1106">
        <v>0</v>
      </c>
      <c r="E1106" s="9">
        <v>0</v>
      </c>
      <c r="F1106" s="9">
        <v>0</v>
      </c>
      <c r="G1106" s="9">
        <v>0</v>
      </c>
      <c r="H1106" s="9">
        <v>1041.0857736999601</v>
      </c>
      <c r="I1106" s="9">
        <v>-1.7669371</v>
      </c>
      <c r="J1106" s="9">
        <v>-1.7672105</v>
      </c>
      <c r="K1106" s="9">
        <v>-1.9109448</v>
      </c>
      <c r="L1106" s="9">
        <v>-2.2498898999999999</v>
      </c>
      <c r="M1106" s="9">
        <v>-2.2498898999999999</v>
      </c>
      <c r="N1106" s="9">
        <v>39</v>
      </c>
      <c r="O1106" s="9">
        <v>-0.62496940806941104</v>
      </c>
      <c r="P1106">
        <v>0</v>
      </c>
      <c r="Q1106" s="9">
        <v>56.524997999999997</v>
      </c>
      <c r="R1106" s="9">
        <v>0</v>
      </c>
      <c r="S1106" s="9">
        <v>1.1043773871425599E-3</v>
      </c>
      <c r="T1106" s="9">
        <v>0</v>
      </c>
      <c r="U1106" s="9">
        <v>318131074.98619097</v>
      </c>
      <c r="V1106" s="9">
        <v>1041.0857736999601</v>
      </c>
      <c r="W1106" s="9">
        <v>0.62496940806941104</v>
      </c>
      <c r="X1106" s="9">
        <v>0</v>
      </c>
      <c r="Y1106" s="9">
        <v>0.62496940806941104</v>
      </c>
      <c r="Z1106" s="9">
        <v>0</v>
      </c>
      <c r="AA1106" s="9">
        <v>0</v>
      </c>
      <c r="AB1106" s="9">
        <v>3.3770418000000002E-3</v>
      </c>
      <c r="AC1106" s="9">
        <v>924.78363000000002</v>
      </c>
      <c r="AQ1106" s="9" t="e">
        <f>K1106-#REF!</f>
        <v>#REF!</v>
      </c>
    </row>
    <row r="1107" spans="1:43" x14ac:dyDescent="0.3">
      <c r="A1107">
        <v>2</v>
      </c>
      <c r="B1107">
        <v>0</v>
      </c>
      <c r="C1107">
        <v>0</v>
      </c>
      <c r="D1107">
        <v>0</v>
      </c>
      <c r="E1107" s="9">
        <v>0</v>
      </c>
      <c r="F1107" s="9">
        <v>0</v>
      </c>
      <c r="G1107" s="9">
        <v>0</v>
      </c>
      <c r="H1107" s="9">
        <v>1042.08577367469</v>
      </c>
      <c r="I1107" s="9">
        <v>-1.7669246999999999</v>
      </c>
      <c r="J1107" s="9">
        <v>-1.7663062</v>
      </c>
      <c r="K1107" s="9">
        <v>-1.9159747</v>
      </c>
      <c r="L1107" s="9">
        <v>-2.2518493999999998</v>
      </c>
      <c r="M1107" s="9">
        <v>-2.2518493999999998</v>
      </c>
      <c r="N1107" s="9">
        <v>39</v>
      </c>
      <c r="O1107" s="9">
        <v>-0.62551371467561101</v>
      </c>
      <c r="P1107">
        <v>0</v>
      </c>
      <c r="Q1107" s="9">
        <v>56.524997999999997</v>
      </c>
      <c r="R1107" s="9">
        <v>0</v>
      </c>
      <c r="S1107" s="9">
        <v>1.1053388279669901E-3</v>
      </c>
      <c r="T1107" s="9">
        <v>0</v>
      </c>
      <c r="U1107" s="9">
        <v>282309326.63401401</v>
      </c>
      <c r="V1107" s="9">
        <v>1042.08577367469</v>
      </c>
      <c r="W1107" s="9">
        <v>0.62551371467561101</v>
      </c>
      <c r="X1107" s="9">
        <v>0</v>
      </c>
      <c r="Y1107" s="9">
        <v>0.62551371467561101</v>
      </c>
      <c r="Z1107" s="9">
        <v>0</v>
      </c>
      <c r="AA1107" s="9">
        <v>0</v>
      </c>
      <c r="AB1107" s="9">
        <v>3.3841981000000002E-3</v>
      </c>
      <c r="AC1107" s="9">
        <v>921.88385000000005</v>
      </c>
      <c r="AQ1107" s="9" t="e">
        <f>K1107-#REF!</f>
        <v>#REF!</v>
      </c>
    </row>
    <row r="1108" spans="1:43" x14ac:dyDescent="0.3">
      <c r="A1108">
        <v>2</v>
      </c>
      <c r="B1108">
        <v>0</v>
      </c>
      <c r="C1108">
        <v>0</v>
      </c>
      <c r="D1108">
        <v>0</v>
      </c>
      <c r="E1108" s="9">
        <v>0</v>
      </c>
      <c r="F1108" s="9">
        <v>0</v>
      </c>
      <c r="G1108" s="9">
        <v>0</v>
      </c>
      <c r="H1108" s="9">
        <v>1043.0857736494299</v>
      </c>
      <c r="I1108" s="9">
        <v>-1.7669641</v>
      </c>
      <c r="J1108" s="9">
        <v>-1.7683686000000001</v>
      </c>
      <c r="K1108" s="9">
        <v>-1.9245483999999999</v>
      </c>
      <c r="L1108" s="9">
        <v>-2.2537891999999999</v>
      </c>
      <c r="M1108" s="9">
        <v>-2.2537891999999999</v>
      </c>
      <c r="N1108" s="9">
        <v>39</v>
      </c>
      <c r="O1108" s="9">
        <v>-0.62605252870133099</v>
      </c>
      <c r="P1108">
        <v>0</v>
      </c>
      <c r="Q1108" s="9">
        <v>56.524997999999997</v>
      </c>
      <c r="R1108" s="9">
        <v>0</v>
      </c>
      <c r="S1108" s="9">
        <v>1.10629167092737E-3</v>
      </c>
      <c r="T1108" s="9">
        <v>0</v>
      </c>
      <c r="U1108" s="9">
        <v>381087930.14579803</v>
      </c>
      <c r="V1108" s="9">
        <v>1043.0857736494299</v>
      </c>
      <c r="W1108" s="9">
        <v>0.62605252870133099</v>
      </c>
      <c r="X1108" s="9">
        <v>0</v>
      </c>
      <c r="Y1108" s="9">
        <v>0.62605252870133099</v>
      </c>
      <c r="Z1108" s="9">
        <v>0</v>
      </c>
      <c r="AA1108" s="9">
        <v>0</v>
      </c>
      <c r="AB1108" s="9">
        <v>3.4033109E-3</v>
      </c>
      <c r="AC1108" s="9">
        <v>918.84862999999996</v>
      </c>
      <c r="AQ1108" s="9" t="e">
        <f>K1108-#REF!</f>
        <v>#REF!</v>
      </c>
    </row>
    <row r="1109" spans="1:43" x14ac:dyDescent="0.3">
      <c r="A1109">
        <v>2</v>
      </c>
      <c r="B1109">
        <v>0</v>
      </c>
      <c r="C1109">
        <v>0</v>
      </c>
      <c r="D1109">
        <v>0</v>
      </c>
      <c r="E1109" s="9">
        <v>0</v>
      </c>
      <c r="F1109" s="9">
        <v>0</v>
      </c>
      <c r="G1109" s="9">
        <v>0</v>
      </c>
      <c r="H1109" s="9">
        <v>1044.0857736241701</v>
      </c>
      <c r="I1109" s="9">
        <v>-1.7671143</v>
      </c>
      <c r="J1109" s="9">
        <v>-1.7665546000000001</v>
      </c>
      <c r="K1109" s="9">
        <v>-1.9623482000000001</v>
      </c>
      <c r="L1109" s="9">
        <v>-2.2557170000000002</v>
      </c>
      <c r="M1109" s="9">
        <v>-2.2557170000000002</v>
      </c>
      <c r="N1109" s="9">
        <v>39</v>
      </c>
      <c r="O1109" s="9">
        <v>-0.62658808602419802</v>
      </c>
      <c r="P1109">
        <v>0</v>
      </c>
      <c r="Q1109" s="9">
        <v>56.524997999999997</v>
      </c>
      <c r="R1109" s="9">
        <v>0</v>
      </c>
      <c r="S1109" s="9">
        <v>1.10723768673882E-3</v>
      </c>
      <c r="T1109" s="9">
        <v>0</v>
      </c>
      <c r="U1109" s="9">
        <v>291885089.65351701</v>
      </c>
      <c r="V1109" s="9">
        <v>1044.0857736241701</v>
      </c>
      <c r="W1109" s="9">
        <v>0.62658808602419802</v>
      </c>
      <c r="X1109" s="9">
        <v>0</v>
      </c>
      <c r="Y1109" s="9">
        <v>0.62658808602419802</v>
      </c>
      <c r="Z1109" s="9">
        <v>0</v>
      </c>
      <c r="AA1109" s="9">
        <v>0</v>
      </c>
      <c r="AB1109" s="9">
        <v>3.4665951999999999E-3</v>
      </c>
      <c r="AC1109" s="9">
        <v>900.22484999999995</v>
      </c>
      <c r="AQ1109" s="9" t="e">
        <f>K1109-#REF!</f>
        <v>#REF!</v>
      </c>
    </row>
    <row r="1110" spans="1:43" x14ac:dyDescent="0.3">
      <c r="A1110">
        <v>2</v>
      </c>
      <c r="B1110">
        <v>0</v>
      </c>
      <c r="C1110">
        <v>0</v>
      </c>
      <c r="D1110">
        <v>0</v>
      </c>
      <c r="E1110" s="9">
        <v>0</v>
      </c>
      <c r="F1110" s="9">
        <v>0</v>
      </c>
      <c r="G1110" s="9">
        <v>0</v>
      </c>
      <c r="H1110" s="9">
        <v>1045.08577359891</v>
      </c>
      <c r="I1110" s="9">
        <v>-1.7670372999999999</v>
      </c>
      <c r="J1110" s="9">
        <v>-1.7660283999999999</v>
      </c>
      <c r="K1110" s="9">
        <v>-1.9511455</v>
      </c>
      <c r="L1110" s="9">
        <v>-2.2576349000000002</v>
      </c>
      <c r="M1110" s="9">
        <v>-2.2576349000000002</v>
      </c>
      <c r="N1110" s="9">
        <v>39</v>
      </c>
      <c r="O1110" s="9">
        <v>-0.62712078723041198</v>
      </c>
      <c r="P1110">
        <v>0</v>
      </c>
      <c r="Q1110" s="9">
        <v>56.524997999999997</v>
      </c>
      <c r="R1110" s="9">
        <v>0</v>
      </c>
      <c r="S1110" s="9">
        <v>1.10817850847148E-3</v>
      </c>
      <c r="T1110" s="9">
        <v>0</v>
      </c>
      <c r="U1110" s="9">
        <v>273510494.06167299</v>
      </c>
      <c r="V1110" s="9">
        <v>1045.08577359891</v>
      </c>
      <c r="W1110" s="9">
        <v>0.62712078723041198</v>
      </c>
      <c r="X1110" s="9">
        <v>0</v>
      </c>
      <c r="Y1110" s="9">
        <v>0.62712078723041198</v>
      </c>
      <c r="Z1110" s="9">
        <v>0</v>
      </c>
      <c r="AA1110" s="9">
        <v>0</v>
      </c>
      <c r="AB1110" s="9">
        <v>3.4457785000000002E-3</v>
      </c>
      <c r="AC1110" s="9">
        <v>905.12390000000005</v>
      </c>
      <c r="AQ1110" s="9" t="e">
        <f>K1110-#REF!</f>
        <v>#REF!</v>
      </c>
    </row>
    <row r="1111" spans="1:43" x14ac:dyDescent="0.3">
      <c r="A1111">
        <v>2</v>
      </c>
      <c r="B1111">
        <v>0</v>
      </c>
      <c r="C1111">
        <v>0</v>
      </c>
      <c r="D1111">
        <v>0</v>
      </c>
      <c r="E1111" s="9">
        <v>0</v>
      </c>
      <c r="F1111" s="9">
        <v>0</v>
      </c>
      <c r="G1111" s="9">
        <v>0</v>
      </c>
      <c r="H1111" s="9">
        <v>1046.0857735736499</v>
      </c>
      <c r="I1111" s="9">
        <v>-1.7670733999999999</v>
      </c>
      <c r="J1111" s="9">
        <v>-1.7657563999999999</v>
      </c>
      <c r="K1111" s="9">
        <v>-1.9351415999999999</v>
      </c>
      <c r="L1111" s="9">
        <v>-2.2595453000000001</v>
      </c>
      <c r="M1111" s="9">
        <v>-2.2595453000000001</v>
      </c>
      <c r="N1111" s="9">
        <v>39</v>
      </c>
      <c r="O1111" s="9">
        <v>-0.62765149084212302</v>
      </c>
      <c r="P1111">
        <v>0</v>
      </c>
      <c r="Q1111" s="9">
        <v>56.524997999999997</v>
      </c>
      <c r="R1111" s="9">
        <v>0</v>
      </c>
      <c r="S1111" s="9">
        <v>1.10911556009765E-3</v>
      </c>
      <c r="T1111" s="9">
        <v>0</v>
      </c>
      <c r="U1111" s="9">
        <v>265008113.95118499</v>
      </c>
      <c r="V1111" s="9">
        <v>1046.0857735736499</v>
      </c>
      <c r="W1111" s="9">
        <v>0.62765149084212302</v>
      </c>
      <c r="X1111" s="9">
        <v>0</v>
      </c>
      <c r="Y1111" s="9">
        <v>0.62765149084212302</v>
      </c>
      <c r="Z1111" s="9">
        <v>0</v>
      </c>
      <c r="AA1111" s="9">
        <v>0</v>
      </c>
      <c r="AB1111" s="9">
        <v>3.4169884999999999E-3</v>
      </c>
      <c r="AC1111" s="9">
        <v>912.46880999999996</v>
      </c>
      <c r="AQ1111" s="9" t="e">
        <f>K1111-#REF!</f>
        <v>#REF!</v>
      </c>
    </row>
    <row r="1112" spans="1:43" x14ac:dyDescent="0.3">
      <c r="A1112">
        <v>2</v>
      </c>
      <c r="B1112">
        <v>0</v>
      </c>
      <c r="C1112">
        <v>0</v>
      </c>
      <c r="D1112">
        <v>0</v>
      </c>
      <c r="E1112" s="9">
        <v>0</v>
      </c>
      <c r="F1112" s="9">
        <v>0</v>
      </c>
      <c r="G1112" s="9">
        <v>0</v>
      </c>
      <c r="H1112" s="9">
        <v>1047.0857735483801</v>
      </c>
      <c r="I1112" s="9">
        <v>-1.7670953</v>
      </c>
      <c r="J1112" s="9">
        <v>-1.7673827</v>
      </c>
      <c r="K1112" s="9">
        <v>-1.906601</v>
      </c>
      <c r="L1112" s="9">
        <v>-2.2614407999999999</v>
      </c>
      <c r="M1112" s="9">
        <v>-2.2614407999999999</v>
      </c>
      <c r="N1112" s="9">
        <v>39</v>
      </c>
      <c r="O1112" s="9">
        <v>-0.62817797994187097</v>
      </c>
      <c r="P1112">
        <v>0</v>
      </c>
      <c r="Q1112" s="9">
        <v>56.524997999999997</v>
      </c>
      <c r="R1112" s="9">
        <v>0</v>
      </c>
      <c r="S1112" s="9">
        <v>1.1100461007117E-3</v>
      </c>
      <c r="T1112" s="9">
        <v>0</v>
      </c>
      <c r="U1112" s="9">
        <v>327747270.79129899</v>
      </c>
      <c r="V1112" s="9">
        <v>1047.0857735483801</v>
      </c>
      <c r="W1112" s="9">
        <v>0.62817797994187097</v>
      </c>
      <c r="X1112" s="9">
        <v>0</v>
      </c>
      <c r="Y1112" s="9">
        <v>0.62817797994187097</v>
      </c>
      <c r="Z1112" s="9">
        <v>0</v>
      </c>
      <c r="AA1112" s="9">
        <v>0</v>
      </c>
      <c r="AB1112" s="9">
        <v>3.3696936000000002E-3</v>
      </c>
      <c r="AC1112" s="9">
        <v>926.98095999999998</v>
      </c>
      <c r="AQ1112" s="9" t="e">
        <f>K1112-#REF!</f>
        <v>#REF!</v>
      </c>
    </row>
    <row r="1113" spans="1:43" x14ac:dyDescent="0.3">
      <c r="A1113">
        <v>2</v>
      </c>
      <c r="B1113">
        <v>0</v>
      </c>
      <c r="C1113">
        <v>0</v>
      </c>
      <c r="D1113">
        <v>0</v>
      </c>
      <c r="E1113" s="9">
        <v>0</v>
      </c>
      <c r="F1113" s="9">
        <v>0</v>
      </c>
      <c r="G1113" s="9">
        <v>0</v>
      </c>
      <c r="H1113" s="9">
        <v>1048.08577352312</v>
      </c>
      <c r="I1113" s="9">
        <v>-1.7670778</v>
      </c>
      <c r="J1113" s="9">
        <v>-1.7664058</v>
      </c>
      <c r="K1113" s="9">
        <v>-2.1285615</v>
      </c>
      <c r="L1113" s="9">
        <v>-2.2633492999999998</v>
      </c>
      <c r="M1113" s="9">
        <v>-2.2633492999999998</v>
      </c>
      <c r="N1113" s="9">
        <v>39</v>
      </c>
      <c r="O1113" s="9">
        <v>-0.62870813787566904</v>
      </c>
      <c r="P1113">
        <v>0</v>
      </c>
      <c r="Q1113" s="9">
        <v>56.524997999999997</v>
      </c>
      <c r="R1113" s="9">
        <v>0</v>
      </c>
      <c r="S1113" s="9">
        <v>1.1109825611136999E-3</v>
      </c>
      <c r="T1113" s="9">
        <v>0</v>
      </c>
      <c r="U1113" s="9">
        <v>287341092.290335</v>
      </c>
      <c r="V1113" s="9">
        <v>1048.08577352312</v>
      </c>
      <c r="W1113" s="9">
        <v>0.62870813787566904</v>
      </c>
      <c r="X1113" s="9">
        <v>0</v>
      </c>
      <c r="Y1113" s="9">
        <v>0.62870813787566904</v>
      </c>
      <c r="Z1113" s="9">
        <v>0</v>
      </c>
      <c r="AA1113" s="9">
        <v>0</v>
      </c>
      <c r="AB1113" s="9">
        <v>3.7599033999999999E-3</v>
      </c>
      <c r="AC1113" s="9">
        <v>829.85895000000005</v>
      </c>
      <c r="AQ1113" s="9" t="e">
        <f>K1113-#REF!</f>
        <v>#REF!</v>
      </c>
    </row>
    <row r="1114" spans="1:43" x14ac:dyDescent="0.3">
      <c r="A1114">
        <v>2</v>
      </c>
      <c r="B1114">
        <v>0</v>
      </c>
      <c r="C1114">
        <v>0</v>
      </c>
      <c r="D1114">
        <v>0</v>
      </c>
      <c r="E1114" s="9">
        <v>0</v>
      </c>
      <c r="F1114" s="9">
        <v>0</v>
      </c>
      <c r="G1114" s="9">
        <v>0</v>
      </c>
      <c r="H1114" s="9">
        <v>1049.0857734978599</v>
      </c>
      <c r="I1114" s="9">
        <v>-1.7670368000000001</v>
      </c>
      <c r="J1114" s="9">
        <v>-1.7668552</v>
      </c>
      <c r="K1114" s="9">
        <v>-2.0255263000000001</v>
      </c>
      <c r="L1114" s="9">
        <v>-2.2653278999999999</v>
      </c>
      <c r="M1114" s="9">
        <v>-2.2653278999999999</v>
      </c>
      <c r="N1114" s="9">
        <v>39</v>
      </c>
      <c r="O1114" s="9">
        <v>-0.62925776312033999</v>
      </c>
      <c r="P1114">
        <v>0</v>
      </c>
      <c r="Q1114" s="9">
        <v>56.524997999999997</v>
      </c>
      <c r="R1114" s="9">
        <v>0</v>
      </c>
      <c r="S1114" s="9">
        <v>1.1119536619497499E-3</v>
      </c>
      <c r="T1114" s="9">
        <v>0</v>
      </c>
      <c r="U1114" s="9">
        <v>304993871.22884101</v>
      </c>
      <c r="V1114" s="9">
        <v>1049.0857734978599</v>
      </c>
      <c r="W1114" s="9">
        <v>0.62925776312033999</v>
      </c>
      <c r="X1114" s="9">
        <v>0</v>
      </c>
      <c r="Y1114" s="9">
        <v>0.62925776312033999</v>
      </c>
      <c r="Z1114" s="9">
        <v>0</v>
      </c>
      <c r="AA1114" s="9">
        <v>0</v>
      </c>
      <c r="AB1114" s="9">
        <v>3.5788117000000001E-3</v>
      </c>
      <c r="AC1114" s="9">
        <v>872.29436999999996</v>
      </c>
      <c r="AQ1114" s="9" t="e">
        <f>K1114-#REF!</f>
        <v>#REF!</v>
      </c>
    </row>
    <row r="1115" spans="1:43" x14ac:dyDescent="0.3">
      <c r="A1115">
        <v>2</v>
      </c>
      <c r="B1115">
        <v>0</v>
      </c>
      <c r="C1115">
        <v>0</v>
      </c>
      <c r="D1115">
        <v>0</v>
      </c>
      <c r="E1115" s="9">
        <v>0</v>
      </c>
      <c r="F1115" s="9">
        <v>0</v>
      </c>
      <c r="G1115" s="9">
        <v>0</v>
      </c>
      <c r="H1115" s="9">
        <v>1050.0857734726001</v>
      </c>
      <c r="I1115" s="9">
        <v>-1.7670884</v>
      </c>
      <c r="J1115" s="9">
        <v>-1.7684245999999999</v>
      </c>
      <c r="K1115" s="9">
        <v>-1.9822772</v>
      </c>
      <c r="L1115" s="9">
        <v>-2.2672786999999999</v>
      </c>
      <c r="M1115" s="9">
        <v>-2.2672786999999999</v>
      </c>
      <c r="N1115" s="9">
        <v>39</v>
      </c>
      <c r="O1115" s="9">
        <v>-0.62979962915138998</v>
      </c>
      <c r="P1115">
        <v>0</v>
      </c>
      <c r="Q1115" s="9">
        <v>56.524997999999997</v>
      </c>
      <c r="R1115" s="9">
        <v>0</v>
      </c>
      <c r="S1115" s="9">
        <v>1.1129119225338901E-3</v>
      </c>
      <c r="T1115" s="9">
        <v>0</v>
      </c>
      <c r="U1115" s="9">
        <v>387035508.98408598</v>
      </c>
      <c r="V1115" s="9">
        <v>1050.0857734726001</v>
      </c>
      <c r="W1115" s="9">
        <v>0.62979962915138998</v>
      </c>
      <c r="X1115" s="9">
        <v>0</v>
      </c>
      <c r="Y1115" s="9">
        <v>0.62979962915138998</v>
      </c>
      <c r="Z1115" s="9">
        <v>0</v>
      </c>
      <c r="AA1115" s="9">
        <v>0</v>
      </c>
      <c r="AB1115" s="9">
        <v>3.5055077E-3</v>
      </c>
      <c r="AC1115" s="9">
        <v>892.11774000000003</v>
      </c>
      <c r="AQ1115" s="9" t="e">
        <f>K1115-#REF!</f>
        <v>#REF!</v>
      </c>
    </row>
    <row r="1116" spans="1:43" x14ac:dyDescent="0.3">
      <c r="A1116">
        <v>2</v>
      </c>
      <c r="B1116">
        <v>0</v>
      </c>
      <c r="C1116">
        <v>0</v>
      </c>
      <c r="D1116">
        <v>0</v>
      </c>
      <c r="E1116" s="9">
        <v>0</v>
      </c>
      <c r="F1116" s="9">
        <v>0</v>
      </c>
      <c r="G1116" s="9">
        <v>0</v>
      </c>
      <c r="H1116" s="9">
        <v>1051.08577344733</v>
      </c>
      <c r="I1116" s="9">
        <v>-1.7668387999999999</v>
      </c>
      <c r="J1116" s="9">
        <v>-1.7676970000000001</v>
      </c>
      <c r="K1116" s="9">
        <v>-2.0656126000000001</v>
      </c>
      <c r="L1116" s="9">
        <v>-2.2692231999999999</v>
      </c>
      <c r="M1116" s="9">
        <v>-2.2692231999999999</v>
      </c>
      <c r="N1116" s="9">
        <v>39</v>
      </c>
      <c r="O1116" s="9">
        <v>-0.63033980695916503</v>
      </c>
      <c r="P1116">
        <v>0</v>
      </c>
      <c r="Q1116" s="9">
        <v>56.524997999999997</v>
      </c>
      <c r="R1116" s="9">
        <v>0</v>
      </c>
      <c r="S1116" s="9">
        <v>1.1138667450040799E-3</v>
      </c>
      <c r="T1116" s="9">
        <v>0</v>
      </c>
      <c r="U1116" s="9">
        <v>344567377.51025403</v>
      </c>
      <c r="V1116" s="9">
        <v>1051.08577344733</v>
      </c>
      <c r="W1116" s="9">
        <v>0.63033980695916503</v>
      </c>
      <c r="X1116" s="9">
        <v>0</v>
      </c>
      <c r="Y1116" s="9">
        <v>0.63033980695916503</v>
      </c>
      <c r="Z1116" s="9">
        <v>0</v>
      </c>
      <c r="AA1116" s="9">
        <v>0</v>
      </c>
      <c r="AB1116" s="9">
        <v>3.6513769999999999E-3</v>
      </c>
      <c r="AC1116" s="9">
        <v>855.77373999999998</v>
      </c>
      <c r="AQ1116" s="9" t="e">
        <f>K1116-#REF!</f>
        <v>#REF!</v>
      </c>
    </row>
    <row r="1117" spans="1:43" x14ac:dyDescent="0.3">
      <c r="A1117">
        <v>2</v>
      </c>
      <c r="B1117">
        <v>0</v>
      </c>
      <c r="C1117">
        <v>0</v>
      </c>
      <c r="D1117">
        <v>0</v>
      </c>
      <c r="E1117" s="9">
        <v>0</v>
      </c>
      <c r="F1117" s="9">
        <v>0</v>
      </c>
      <c r="G1117" s="9">
        <v>0</v>
      </c>
      <c r="H1117" s="9">
        <v>1052.0857734220699</v>
      </c>
      <c r="I1117" s="9">
        <v>-1.7670766</v>
      </c>
      <c r="J1117" s="9">
        <v>-1.7679718</v>
      </c>
      <c r="K1117" s="9">
        <v>-2.0400440999999998</v>
      </c>
      <c r="L1117" s="9">
        <v>-2.2711945</v>
      </c>
      <c r="M1117" s="9">
        <v>-2.2711945</v>
      </c>
      <c r="N1117" s="9">
        <v>39</v>
      </c>
      <c r="O1117" s="9">
        <v>-0.630887362276083</v>
      </c>
      <c r="P1117">
        <v>0</v>
      </c>
      <c r="Q1117" s="9">
        <v>56.524997999999997</v>
      </c>
      <c r="R1117" s="9">
        <v>0</v>
      </c>
      <c r="S1117" s="9">
        <v>1.11483482976741E-3</v>
      </c>
      <c r="T1117" s="9">
        <v>0</v>
      </c>
      <c r="U1117" s="9">
        <v>359882138.03243202</v>
      </c>
      <c r="V1117" s="9">
        <v>1052.0857734220699</v>
      </c>
      <c r="W1117" s="9">
        <v>0.630887362276083</v>
      </c>
      <c r="X1117" s="9">
        <v>0</v>
      </c>
      <c r="Y1117" s="9">
        <v>0.630887362276083</v>
      </c>
      <c r="Z1117" s="9">
        <v>0</v>
      </c>
      <c r="AA1117" s="9">
        <v>0</v>
      </c>
      <c r="AB1117" s="9">
        <v>3.6067403999999999E-3</v>
      </c>
      <c r="AC1117" s="9">
        <v>866.63409000000001</v>
      </c>
      <c r="AQ1117" s="9" t="e">
        <f>K1117-#REF!</f>
        <v>#REF!</v>
      </c>
    </row>
    <row r="1118" spans="1:43" x14ac:dyDescent="0.3">
      <c r="A1118">
        <v>2</v>
      </c>
      <c r="B1118">
        <v>0</v>
      </c>
      <c r="C1118">
        <v>0</v>
      </c>
      <c r="D1118">
        <v>0</v>
      </c>
      <c r="E1118" s="9">
        <v>0</v>
      </c>
      <c r="F1118" s="9">
        <v>0</v>
      </c>
      <c r="G1118" s="9">
        <v>0</v>
      </c>
      <c r="H1118" s="9">
        <v>1053.0857733968101</v>
      </c>
      <c r="I1118" s="9">
        <v>-1.7671391999999999</v>
      </c>
      <c r="J1118" s="9">
        <v>-1.7669575</v>
      </c>
      <c r="K1118" s="9">
        <v>-1.9913080000000001</v>
      </c>
      <c r="L1118" s="9">
        <v>-2.273164</v>
      </c>
      <c r="M1118" s="9">
        <v>-2.273164</v>
      </c>
      <c r="N1118" s="9">
        <v>39</v>
      </c>
      <c r="O1118" s="9">
        <v>-0.63143443607821004</v>
      </c>
      <c r="P1118">
        <v>0</v>
      </c>
      <c r="Q1118" s="9">
        <v>56.524997999999997</v>
      </c>
      <c r="R1118" s="9">
        <v>0</v>
      </c>
      <c r="S1118" s="9">
        <v>1.1158015400226E-3</v>
      </c>
      <c r="T1118" s="9">
        <v>0</v>
      </c>
      <c r="U1118" s="9">
        <v>310322247.47852099</v>
      </c>
      <c r="V1118" s="9">
        <v>1053.0857733968101</v>
      </c>
      <c r="W1118" s="9">
        <v>0.63143443607821004</v>
      </c>
      <c r="X1118" s="9">
        <v>0</v>
      </c>
      <c r="Y1118" s="9">
        <v>0.63143443607821004</v>
      </c>
      <c r="Z1118" s="9">
        <v>0</v>
      </c>
      <c r="AA1118" s="9">
        <v>0</v>
      </c>
      <c r="AB1118" s="9">
        <v>3.5185567000000002E-3</v>
      </c>
      <c r="AC1118" s="9">
        <v>887.33514000000002</v>
      </c>
      <c r="AQ1118" s="9" t="e">
        <f>K1118-#REF!</f>
        <v>#REF!</v>
      </c>
    </row>
    <row r="1119" spans="1:43" x14ac:dyDescent="0.3">
      <c r="A1119">
        <v>2</v>
      </c>
      <c r="B1119">
        <v>0</v>
      </c>
      <c r="C1119">
        <v>0</v>
      </c>
      <c r="D1119">
        <v>0</v>
      </c>
      <c r="E1119" s="9">
        <v>0</v>
      </c>
      <c r="F1119" s="9">
        <v>0</v>
      </c>
      <c r="G1119" s="9">
        <v>0</v>
      </c>
      <c r="H1119" s="9">
        <v>1054.08577337155</v>
      </c>
      <c r="I1119" s="9">
        <v>-1.7668600000000001</v>
      </c>
      <c r="J1119" s="9">
        <v>-1.7668600000000001</v>
      </c>
      <c r="K1119" s="9">
        <v>-2.4262364000000001</v>
      </c>
      <c r="L1119" s="9">
        <v>-2.2753453000000001</v>
      </c>
      <c r="M1119" s="9">
        <v>-2.2753453000000001</v>
      </c>
      <c r="N1119" s="9">
        <v>39</v>
      </c>
      <c r="O1119" s="9">
        <v>-0.63204035874277997</v>
      </c>
      <c r="P1119">
        <v>0</v>
      </c>
      <c r="Q1119" s="9">
        <v>56.524997999999997</v>
      </c>
      <c r="R1119" s="9">
        <v>0</v>
      </c>
      <c r="S1119" s="9">
        <v>1.1168721058168699E-3</v>
      </c>
      <c r="T1119" s="9">
        <v>0</v>
      </c>
      <c r="U1119" s="9">
        <v>306539358.79647303</v>
      </c>
      <c r="V1119" s="9">
        <v>1054.08577337155</v>
      </c>
      <c r="W1119" s="9">
        <v>0.63204035874277997</v>
      </c>
      <c r="X1119" s="9">
        <v>0</v>
      </c>
      <c r="Y1119" s="9">
        <v>0.63204035874277997</v>
      </c>
      <c r="Z1119" s="9">
        <v>0</v>
      </c>
      <c r="AA1119" s="9">
        <v>0</v>
      </c>
      <c r="AB1119" s="9">
        <v>4.2868200999999998E-3</v>
      </c>
      <c r="AC1119" s="9">
        <v>728.23077000000001</v>
      </c>
      <c r="AQ1119" s="9" t="e">
        <f>K1119-#REF!</f>
        <v>#REF!</v>
      </c>
    </row>
    <row r="1120" spans="1:43" x14ac:dyDescent="0.3">
      <c r="A1120">
        <v>2</v>
      </c>
      <c r="B1120">
        <v>0</v>
      </c>
      <c r="C1120">
        <v>0</v>
      </c>
      <c r="D1120">
        <v>0</v>
      </c>
      <c r="E1120" s="9">
        <v>0</v>
      </c>
      <c r="F1120" s="9">
        <v>0</v>
      </c>
      <c r="G1120" s="9">
        <v>0</v>
      </c>
      <c r="H1120" s="9">
        <v>1055.0857733462899</v>
      </c>
      <c r="I1120" s="9">
        <v>-1.7668345999999999</v>
      </c>
      <c r="J1120" s="9">
        <v>-1.7674993000000001</v>
      </c>
      <c r="K1120" s="9">
        <v>-2.2795711000000001</v>
      </c>
      <c r="L1120" s="9">
        <v>-2.2776741999999999</v>
      </c>
      <c r="M1120" s="9">
        <v>-2.2776741999999999</v>
      </c>
      <c r="N1120" s="9">
        <v>39</v>
      </c>
      <c r="O1120" s="9">
        <v>-0.63268727411435699</v>
      </c>
      <c r="P1120">
        <v>0</v>
      </c>
      <c r="Q1120" s="9">
        <v>56.524997999999997</v>
      </c>
      <c r="R1120" s="9">
        <v>0</v>
      </c>
      <c r="S1120" s="9">
        <v>1.1180155171772201E-3</v>
      </c>
      <c r="T1120" s="9">
        <v>0</v>
      </c>
      <c r="U1120" s="9">
        <v>335773437.338664</v>
      </c>
      <c r="V1120" s="9">
        <v>1055.0857733462899</v>
      </c>
      <c r="W1120" s="9">
        <v>0.63268727411435699</v>
      </c>
      <c r="X1120" s="9">
        <v>0</v>
      </c>
      <c r="Y1120" s="9">
        <v>0.63268727411435699</v>
      </c>
      <c r="Z1120" s="9">
        <v>0</v>
      </c>
      <c r="AA1120" s="9">
        <v>0</v>
      </c>
      <c r="AB1120" s="9">
        <v>4.0291403000000002E-3</v>
      </c>
      <c r="AC1120" s="9">
        <v>775.36487</v>
      </c>
      <c r="AQ1120" s="9" t="e">
        <f>K1120-#REF!</f>
        <v>#REF!</v>
      </c>
    </row>
    <row r="1121" spans="1:43" x14ac:dyDescent="0.3">
      <c r="A1121">
        <v>2</v>
      </c>
      <c r="B1121">
        <v>0</v>
      </c>
      <c r="C1121">
        <v>0</v>
      </c>
      <c r="D1121">
        <v>0</v>
      </c>
      <c r="E1121" s="9">
        <v>0</v>
      </c>
      <c r="F1121" s="9">
        <v>0</v>
      </c>
      <c r="G1121" s="9">
        <v>0</v>
      </c>
      <c r="H1121" s="9">
        <v>1056.08577332102</v>
      </c>
      <c r="I1121" s="9">
        <v>-1.7671641</v>
      </c>
      <c r="J1121" s="9">
        <v>-1.7683085000000001</v>
      </c>
      <c r="K1121" s="9">
        <v>-2.3067397999999999</v>
      </c>
      <c r="L1121" s="9">
        <v>-2.2799757</v>
      </c>
      <c r="M1121" s="9">
        <v>-2.2799757</v>
      </c>
      <c r="N1121" s="9">
        <v>39</v>
      </c>
      <c r="O1121" s="9">
        <v>-0.63332659890374798</v>
      </c>
      <c r="P1121">
        <v>0</v>
      </c>
      <c r="Q1121" s="9">
        <v>56.524997999999997</v>
      </c>
      <c r="R1121" s="9">
        <v>0</v>
      </c>
      <c r="S1121" s="9">
        <v>1.1191459843103899E-3</v>
      </c>
      <c r="T1121" s="9">
        <v>0</v>
      </c>
      <c r="U1121" s="9">
        <v>381638688.35750502</v>
      </c>
      <c r="V1121" s="9">
        <v>1056.08577332102</v>
      </c>
      <c r="W1121" s="9">
        <v>0.63332659890374798</v>
      </c>
      <c r="X1121" s="9">
        <v>0</v>
      </c>
      <c r="Y1121" s="9">
        <v>0.63332659890374798</v>
      </c>
      <c r="Z1121" s="9">
        <v>0</v>
      </c>
      <c r="AA1121" s="9">
        <v>0</v>
      </c>
      <c r="AB1121" s="9">
        <v>4.0790276E-3</v>
      </c>
      <c r="AC1121" s="9">
        <v>766.58344</v>
      </c>
      <c r="AQ1121" s="9" t="e">
        <f>K1121-#REF!</f>
        <v>#REF!</v>
      </c>
    </row>
    <row r="1122" spans="1:43" x14ac:dyDescent="0.3">
      <c r="A1122">
        <v>2</v>
      </c>
      <c r="B1122">
        <v>0</v>
      </c>
      <c r="C1122">
        <v>0</v>
      </c>
      <c r="D1122">
        <v>0</v>
      </c>
      <c r="E1122" s="9">
        <v>0</v>
      </c>
      <c r="F1122" s="9">
        <v>0</v>
      </c>
      <c r="G1122" s="9">
        <v>0</v>
      </c>
      <c r="H1122" s="9">
        <v>1057.08577329576</v>
      </c>
      <c r="I1122" s="9">
        <v>-1.7670618</v>
      </c>
      <c r="J1122" s="9">
        <v>-1.7666183</v>
      </c>
      <c r="K1122" s="9">
        <v>-2.2596042000000001</v>
      </c>
      <c r="L1122" s="9">
        <v>-2.2822618000000001</v>
      </c>
      <c r="M1122" s="9">
        <v>-2.2822618000000001</v>
      </c>
      <c r="N1122" s="9">
        <v>39</v>
      </c>
      <c r="O1122" s="9">
        <v>-0.63396159228693105</v>
      </c>
      <c r="P1122">
        <v>0</v>
      </c>
      <c r="Q1122" s="9">
        <v>56.524997999999997</v>
      </c>
      <c r="R1122" s="9">
        <v>0</v>
      </c>
      <c r="S1122" s="9">
        <v>1.12026788296261E-3</v>
      </c>
      <c r="T1122" s="9">
        <v>0</v>
      </c>
      <c r="U1122" s="9">
        <v>297772716.35149699</v>
      </c>
      <c r="V1122" s="9">
        <v>1057.08577329576</v>
      </c>
      <c r="W1122" s="9">
        <v>0.63396159228693105</v>
      </c>
      <c r="X1122" s="9">
        <v>0</v>
      </c>
      <c r="Y1122" s="9">
        <v>0.63396159228693105</v>
      </c>
      <c r="Z1122" s="9">
        <v>0</v>
      </c>
      <c r="AA1122" s="9">
        <v>0</v>
      </c>
      <c r="AB1122" s="9">
        <v>3.9918580999999996E-3</v>
      </c>
      <c r="AC1122" s="9">
        <v>781.82641999999998</v>
      </c>
      <c r="AQ1122" s="9" t="e">
        <f>K1122-#REF!</f>
        <v>#REF!</v>
      </c>
    </row>
    <row r="1123" spans="1:43" x14ac:dyDescent="0.3">
      <c r="A1123">
        <v>2</v>
      </c>
      <c r="B1123">
        <v>0</v>
      </c>
      <c r="C1123">
        <v>0</v>
      </c>
      <c r="D1123">
        <v>0</v>
      </c>
      <c r="E1123" s="9">
        <v>0</v>
      </c>
      <c r="F1123" s="9">
        <v>0</v>
      </c>
      <c r="G1123" s="9">
        <v>0</v>
      </c>
      <c r="H1123" s="9">
        <v>1058.0857732705001</v>
      </c>
      <c r="I1123" s="9">
        <v>-1.7669665999999999</v>
      </c>
      <c r="J1123" s="9">
        <v>-1.7666546000000001</v>
      </c>
      <c r="K1123" s="9">
        <v>-2.3675551000000001</v>
      </c>
      <c r="L1123" s="9">
        <v>-2.2845347</v>
      </c>
      <c r="M1123" s="9">
        <v>-2.2845347</v>
      </c>
      <c r="N1123" s="9">
        <v>39</v>
      </c>
      <c r="O1123" s="9">
        <v>-0.63459294020402401</v>
      </c>
      <c r="P1123">
        <v>0</v>
      </c>
      <c r="Q1123" s="9">
        <v>56.524997999999997</v>
      </c>
      <c r="R1123" s="9">
        <v>0</v>
      </c>
      <c r="S1123" s="9">
        <v>1.1213832526536099E-3</v>
      </c>
      <c r="T1123" s="9">
        <v>0</v>
      </c>
      <c r="U1123" s="9">
        <v>299489991.93268198</v>
      </c>
      <c r="V1123" s="9">
        <v>1058.0857732705001</v>
      </c>
      <c r="W1123" s="9">
        <v>0.63459294020402401</v>
      </c>
      <c r="X1123" s="9">
        <v>0</v>
      </c>
      <c r="Y1123" s="9">
        <v>0.63459294020402401</v>
      </c>
      <c r="Z1123" s="9">
        <v>0</v>
      </c>
      <c r="AA1123" s="9">
        <v>0</v>
      </c>
      <c r="AB1123" s="9">
        <v>4.1826520999999998E-3</v>
      </c>
      <c r="AC1123" s="9">
        <v>746.19366000000002</v>
      </c>
      <c r="AQ1123" s="9" t="e">
        <f>K1123-#REF!</f>
        <v>#REF!</v>
      </c>
    </row>
    <row r="1124" spans="1:43" x14ac:dyDescent="0.3">
      <c r="A1124">
        <v>2</v>
      </c>
      <c r="B1124">
        <v>0</v>
      </c>
      <c r="C1124">
        <v>0</v>
      </c>
      <c r="D1124">
        <v>0</v>
      </c>
      <c r="E1124" s="9">
        <v>0</v>
      </c>
      <c r="F1124" s="9">
        <v>0</v>
      </c>
      <c r="G1124" s="9">
        <v>0</v>
      </c>
      <c r="H1124" s="9">
        <v>1059.08577324524</v>
      </c>
      <c r="I1124" s="9">
        <v>-1.766974</v>
      </c>
      <c r="J1124" s="9">
        <v>-1.7674226</v>
      </c>
      <c r="K1124" s="9">
        <v>-2.3228962000000002</v>
      </c>
      <c r="L1124" s="9">
        <v>-2.2868004000000002</v>
      </c>
      <c r="M1124" s="9">
        <v>-2.2868004000000002</v>
      </c>
      <c r="N1124" s="9">
        <v>39</v>
      </c>
      <c r="O1124" s="9">
        <v>-0.63522234663914301</v>
      </c>
      <c r="P1124">
        <v>0</v>
      </c>
      <c r="Q1124" s="9">
        <v>56.524997999999997</v>
      </c>
      <c r="R1124" s="9">
        <v>0</v>
      </c>
      <c r="S1124" s="9">
        <v>1.1224955956310001E-3</v>
      </c>
      <c r="T1124" s="9">
        <v>0</v>
      </c>
      <c r="U1124" s="9">
        <v>333346178.457003</v>
      </c>
      <c r="V1124" s="9">
        <v>1059.08577324524</v>
      </c>
      <c r="W1124" s="9">
        <v>0.63522234663914301</v>
      </c>
      <c r="X1124" s="9">
        <v>0</v>
      </c>
      <c r="Y1124" s="9">
        <v>0.63522234663914301</v>
      </c>
      <c r="Z1124" s="9">
        <v>0</v>
      </c>
      <c r="AA1124" s="9">
        <v>0</v>
      </c>
      <c r="AB1124" s="9">
        <v>4.1055390999999997E-3</v>
      </c>
      <c r="AC1124" s="9">
        <v>760.87023999999997</v>
      </c>
      <c r="AQ1124" s="9" t="e">
        <f>K1124-#REF!</f>
        <v>#REF!</v>
      </c>
    </row>
    <row r="1125" spans="1:43" x14ac:dyDescent="0.3">
      <c r="A1125">
        <v>2</v>
      </c>
      <c r="B1125">
        <v>0</v>
      </c>
      <c r="C1125">
        <v>0</v>
      </c>
      <c r="D1125">
        <v>0</v>
      </c>
      <c r="E1125" s="9">
        <v>0</v>
      </c>
      <c r="F1125" s="9">
        <v>0</v>
      </c>
      <c r="G1125" s="9">
        <v>0</v>
      </c>
      <c r="H1125" s="9">
        <v>1060.08577321998</v>
      </c>
      <c r="I1125" s="9">
        <v>-1.7669207</v>
      </c>
      <c r="J1125" s="9">
        <v>-1.7665354</v>
      </c>
      <c r="K1125" s="9">
        <v>-2.1997795</v>
      </c>
      <c r="L1125" s="9">
        <v>-2.2890286</v>
      </c>
      <c r="M1125" s="9">
        <v>-2.2890286</v>
      </c>
      <c r="N1125" s="9">
        <v>39</v>
      </c>
      <c r="O1125" s="9">
        <v>-0.63584130817637097</v>
      </c>
      <c r="P1125">
        <v>0</v>
      </c>
      <c r="Q1125" s="9">
        <v>56.524997999999997</v>
      </c>
      <c r="R1125" s="9">
        <v>0</v>
      </c>
      <c r="S1125" s="9">
        <v>1.1235890123656E-3</v>
      </c>
      <c r="T1125" s="9">
        <v>0</v>
      </c>
      <c r="U1125" s="9">
        <v>295461763.43989903</v>
      </c>
      <c r="V1125" s="9">
        <v>1060.08577321998</v>
      </c>
      <c r="W1125" s="9">
        <v>0.63584130817637097</v>
      </c>
      <c r="X1125" s="9">
        <v>0</v>
      </c>
      <c r="Y1125" s="9">
        <v>0.63584130817637097</v>
      </c>
      <c r="Z1125" s="9">
        <v>0</v>
      </c>
      <c r="AA1125" s="9">
        <v>0</v>
      </c>
      <c r="AB1125" s="9">
        <v>3.8859884000000001E-3</v>
      </c>
      <c r="AC1125" s="9">
        <v>803.05115000000001</v>
      </c>
      <c r="AQ1125" s="9" t="e">
        <f>K1125-#REF!</f>
        <v>#REF!</v>
      </c>
    </row>
    <row r="1126" spans="1:43" x14ac:dyDescent="0.3">
      <c r="A1126">
        <v>2</v>
      </c>
      <c r="B1126">
        <v>0</v>
      </c>
      <c r="C1126">
        <v>0</v>
      </c>
      <c r="D1126">
        <v>0</v>
      </c>
      <c r="E1126" s="9">
        <v>0</v>
      </c>
      <c r="F1126" s="9">
        <v>0</v>
      </c>
      <c r="G1126" s="9">
        <v>0</v>
      </c>
      <c r="H1126" s="9">
        <v>1061.0857731947101</v>
      </c>
      <c r="I1126" s="9">
        <v>-1.7670732</v>
      </c>
      <c r="J1126" s="9">
        <v>-1.767422</v>
      </c>
      <c r="K1126" s="9">
        <v>-2.2295394000000002</v>
      </c>
      <c r="L1126" s="9">
        <v>-2.2912555000000001</v>
      </c>
      <c r="M1126" s="9">
        <v>-2.2912555000000001</v>
      </c>
      <c r="N1126" s="9">
        <v>39</v>
      </c>
      <c r="O1126" s="9">
        <v>-0.636459885896139</v>
      </c>
      <c r="P1126">
        <v>0</v>
      </c>
      <c r="Q1126" s="9">
        <v>56.524997999999997</v>
      </c>
      <c r="R1126" s="9">
        <v>0</v>
      </c>
      <c r="S1126" s="9">
        <v>1.1246822755356699E-3</v>
      </c>
      <c r="T1126" s="9">
        <v>0</v>
      </c>
      <c r="U1126" s="9">
        <v>333966586.14516902</v>
      </c>
      <c r="V1126" s="9">
        <v>1061.0857731947101</v>
      </c>
      <c r="W1126" s="9">
        <v>0.636459885896139</v>
      </c>
      <c r="X1126" s="9">
        <v>0</v>
      </c>
      <c r="Y1126" s="9">
        <v>0.636459885896139</v>
      </c>
      <c r="Z1126" s="9">
        <v>0</v>
      </c>
      <c r="AA1126" s="9">
        <v>0</v>
      </c>
      <c r="AB1126" s="9">
        <v>3.9405370999999996E-3</v>
      </c>
      <c r="AC1126" s="9">
        <v>792.72960999999998</v>
      </c>
      <c r="AQ1126" s="9" t="e">
        <f>K1126-#REF!</f>
        <v>#REF!</v>
      </c>
    </row>
    <row r="1127" spans="1:43" x14ac:dyDescent="0.3">
      <c r="A1127">
        <v>2</v>
      </c>
      <c r="B1127">
        <v>0</v>
      </c>
      <c r="C1127">
        <v>0</v>
      </c>
      <c r="D1127">
        <v>0</v>
      </c>
      <c r="E1127" s="9">
        <v>0</v>
      </c>
      <c r="F1127" s="9">
        <v>0</v>
      </c>
      <c r="G1127" s="9">
        <v>0</v>
      </c>
      <c r="H1127" s="9">
        <v>1062.08577316945</v>
      </c>
      <c r="I1127" s="9">
        <v>-1.7671231999999999</v>
      </c>
      <c r="J1127" s="9">
        <v>-1.766332</v>
      </c>
      <c r="K1127" s="9">
        <v>-2.2242429000000001</v>
      </c>
      <c r="L1127" s="9">
        <v>-2.2934728</v>
      </c>
      <c r="M1127" s="9">
        <v>-2.2934728</v>
      </c>
      <c r="N1127" s="9">
        <v>39</v>
      </c>
      <c r="O1127" s="9">
        <v>-0.63707578982377</v>
      </c>
      <c r="P1127">
        <v>0</v>
      </c>
      <c r="Q1127" s="9">
        <v>56.524997999999997</v>
      </c>
      <c r="R1127" s="9">
        <v>0</v>
      </c>
      <c r="S1127" s="9">
        <v>1.12577018533228E-3</v>
      </c>
      <c r="T1127" s="9">
        <v>0</v>
      </c>
      <c r="U1127" s="9">
        <v>288463072.81863999</v>
      </c>
      <c r="V1127" s="9">
        <v>1062.08577316945</v>
      </c>
      <c r="W1127" s="9">
        <v>0.63707578982377</v>
      </c>
      <c r="X1127" s="9">
        <v>0</v>
      </c>
      <c r="Y1127" s="9">
        <v>0.63707578982377</v>
      </c>
      <c r="Z1127" s="9">
        <v>0</v>
      </c>
      <c r="AA1127" s="9">
        <v>0</v>
      </c>
      <c r="AB1127" s="9">
        <v>3.9287517000000001E-3</v>
      </c>
      <c r="AC1127" s="9">
        <v>794.12732000000005</v>
      </c>
      <c r="AQ1127" s="9" t="e">
        <f>K1127-#REF!</f>
        <v>#REF!</v>
      </c>
    </row>
    <row r="1128" spans="1:43" x14ac:dyDescent="0.3">
      <c r="A1128">
        <v>2</v>
      </c>
      <c r="B1128">
        <v>0</v>
      </c>
      <c r="C1128">
        <v>0</v>
      </c>
      <c r="D1128">
        <v>0</v>
      </c>
      <c r="E1128" s="9">
        <v>0</v>
      </c>
      <c r="F1128" s="9">
        <v>0</v>
      </c>
      <c r="G1128" s="9">
        <v>0</v>
      </c>
      <c r="H1128" s="9">
        <v>1063.0857731441899</v>
      </c>
      <c r="I1128" s="9">
        <v>-1.7670435</v>
      </c>
      <c r="J1128" s="9">
        <v>-1.7661705999999999</v>
      </c>
      <c r="K1128" s="9">
        <v>-2.1712391000000002</v>
      </c>
      <c r="L1128" s="9">
        <v>-2.2956935999999999</v>
      </c>
      <c r="M1128" s="9">
        <v>-2.2956935999999999</v>
      </c>
      <c r="N1128" s="9">
        <v>39</v>
      </c>
      <c r="O1128" s="9">
        <v>-0.63769265792114205</v>
      </c>
      <c r="P1128">
        <v>0</v>
      </c>
      <c r="Q1128" s="9">
        <v>56.524997999999997</v>
      </c>
      <c r="R1128" s="9">
        <v>0</v>
      </c>
      <c r="S1128" s="9">
        <v>1.1268597502473801E-3</v>
      </c>
      <c r="T1128" s="9">
        <v>0</v>
      </c>
      <c r="U1128" s="9">
        <v>282997155.49681503</v>
      </c>
      <c r="V1128" s="9">
        <v>1063.0857731441899</v>
      </c>
      <c r="W1128" s="9">
        <v>0.63769265792114205</v>
      </c>
      <c r="X1128" s="9">
        <v>0</v>
      </c>
      <c r="Y1128" s="9">
        <v>0.63769265792114205</v>
      </c>
      <c r="Z1128" s="9">
        <v>0</v>
      </c>
      <c r="AA1128" s="9">
        <v>0</v>
      </c>
      <c r="AB1128" s="9">
        <v>3.8347786999999999E-3</v>
      </c>
      <c r="AC1128" s="9">
        <v>813.43903</v>
      </c>
      <c r="AQ1128" s="9" t="e">
        <f>K1128-#REF!</f>
        <v>#REF!</v>
      </c>
    </row>
    <row r="1129" spans="1:43" x14ac:dyDescent="0.3">
      <c r="A1129">
        <v>2</v>
      </c>
      <c r="B1129">
        <v>0</v>
      </c>
      <c r="C1129">
        <v>0</v>
      </c>
      <c r="D1129">
        <v>0</v>
      </c>
      <c r="E1129" s="9">
        <v>0</v>
      </c>
      <c r="F1129" s="9">
        <v>0</v>
      </c>
      <c r="G1129" s="9">
        <v>0</v>
      </c>
      <c r="H1129" s="9">
        <v>1064.0857731189301</v>
      </c>
      <c r="I1129" s="9">
        <v>-1.7669600000000001</v>
      </c>
      <c r="J1129" s="9">
        <v>-1.7670399999999999</v>
      </c>
      <c r="K1129" s="9">
        <v>-2.1479189000000001</v>
      </c>
      <c r="L1129" s="9">
        <v>-2.2978580000000002</v>
      </c>
      <c r="M1129" s="9">
        <v>-2.2978580000000002</v>
      </c>
      <c r="N1129" s="9">
        <v>39</v>
      </c>
      <c r="O1129" s="9">
        <v>-0.63829386280314104</v>
      </c>
      <c r="P1129">
        <v>0</v>
      </c>
      <c r="Q1129" s="9">
        <v>56.524997999999997</v>
      </c>
      <c r="R1129" s="9">
        <v>0</v>
      </c>
      <c r="S1129" s="9">
        <v>1.1279221162329199E-3</v>
      </c>
      <c r="T1129" s="9">
        <v>0</v>
      </c>
      <c r="U1129" s="9">
        <v>317266265.289038</v>
      </c>
      <c r="V1129" s="9">
        <v>1064.0857731189301</v>
      </c>
      <c r="W1129" s="9">
        <v>0.63829386280314104</v>
      </c>
      <c r="X1129" s="9">
        <v>0</v>
      </c>
      <c r="Y1129" s="9">
        <v>0.63829386280314104</v>
      </c>
      <c r="Z1129" s="9">
        <v>0</v>
      </c>
      <c r="AA1129" s="9">
        <v>0</v>
      </c>
      <c r="AB1129" s="9">
        <v>3.7954587000000001E-3</v>
      </c>
      <c r="AC1129" s="9">
        <v>822.67534999999998</v>
      </c>
      <c r="AQ1129" s="9" t="e">
        <f>K1129-#REF!</f>
        <v>#REF!</v>
      </c>
    </row>
    <row r="1130" spans="1:43" x14ac:dyDescent="0.3">
      <c r="A1130">
        <v>2</v>
      </c>
      <c r="B1130">
        <v>0</v>
      </c>
      <c r="C1130">
        <v>0</v>
      </c>
      <c r="D1130">
        <v>0</v>
      </c>
      <c r="E1130" s="9">
        <v>0</v>
      </c>
      <c r="F1130" s="9">
        <v>0</v>
      </c>
      <c r="G1130" s="9">
        <v>0</v>
      </c>
      <c r="H1130" s="9">
        <v>1065.08577309367</v>
      </c>
      <c r="I1130" s="9">
        <v>-1.7669986</v>
      </c>
      <c r="J1130" s="9">
        <v>-1.7672234</v>
      </c>
      <c r="K1130" s="9">
        <v>-2.0749099000000002</v>
      </c>
      <c r="L1130" s="9">
        <v>-2.3000340000000001</v>
      </c>
      <c r="M1130" s="9">
        <v>-2.3000340000000001</v>
      </c>
      <c r="N1130" s="9">
        <v>39</v>
      </c>
      <c r="O1130" s="9">
        <v>-0.63889835647743198</v>
      </c>
      <c r="P1130">
        <v>0</v>
      </c>
      <c r="Q1130" s="9">
        <v>56.524997999999997</v>
      </c>
      <c r="R1130" s="9">
        <v>0</v>
      </c>
      <c r="S1130" s="9">
        <v>1.1289903273373899E-3</v>
      </c>
      <c r="T1130" s="9">
        <v>0</v>
      </c>
      <c r="U1130" s="9">
        <v>325814521.11858499</v>
      </c>
      <c r="V1130" s="9">
        <v>1065.08577309367</v>
      </c>
      <c r="W1130" s="9">
        <v>0.63889835647743198</v>
      </c>
      <c r="X1130" s="9">
        <v>0</v>
      </c>
      <c r="Y1130" s="9">
        <v>0.63889835647743198</v>
      </c>
      <c r="Z1130" s="9">
        <v>0</v>
      </c>
      <c r="AA1130" s="9">
        <v>0</v>
      </c>
      <c r="AB1130" s="9">
        <v>3.6668293E-3</v>
      </c>
      <c r="AC1130" s="9">
        <v>851.71087999999997</v>
      </c>
      <c r="AQ1130" s="9" t="e">
        <f>K1130-#REF!</f>
        <v>#REF!</v>
      </c>
    </row>
    <row r="1131" spans="1:43" x14ac:dyDescent="0.3">
      <c r="A1131">
        <v>2</v>
      </c>
      <c r="B1131">
        <v>0</v>
      </c>
      <c r="C1131">
        <v>0</v>
      </c>
      <c r="D1131">
        <v>0</v>
      </c>
      <c r="E1131" s="9">
        <v>0</v>
      </c>
      <c r="F1131" s="9">
        <v>0</v>
      </c>
      <c r="G1131" s="9">
        <v>0</v>
      </c>
      <c r="H1131" s="9">
        <v>1066.0857730683999</v>
      </c>
      <c r="I1131" s="9">
        <v>-1.7670703000000001</v>
      </c>
      <c r="J1131" s="9">
        <v>-1.7671337</v>
      </c>
      <c r="K1131" s="9">
        <v>-2.1164825</v>
      </c>
      <c r="L1131" s="9">
        <v>-2.3021647999999999</v>
      </c>
      <c r="M1131" s="9">
        <v>-2.3021647999999999</v>
      </c>
      <c r="N1131" s="9">
        <v>39</v>
      </c>
      <c r="O1131" s="9">
        <v>-0.63949022776517594</v>
      </c>
      <c r="P1131">
        <v>0</v>
      </c>
      <c r="Q1131" s="9">
        <v>56.524997999999997</v>
      </c>
      <c r="R1131" s="9">
        <v>0</v>
      </c>
      <c r="S1131" s="9">
        <v>1.1300362480531801E-3</v>
      </c>
      <c r="T1131" s="9">
        <v>0</v>
      </c>
      <c r="U1131" s="9">
        <v>322026983.925129</v>
      </c>
      <c r="V1131" s="9">
        <v>1066.0857730683999</v>
      </c>
      <c r="W1131" s="9">
        <v>0.63949022776517594</v>
      </c>
      <c r="X1131" s="9">
        <v>0</v>
      </c>
      <c r="Y1131" s="9">
        <v>0.63949022776517594</v>
      </c>
      <c r="Z1131" s="9">
        <v>0</v>
      </c>
      <c r="AA1131" s="9">
        <v>0</v>
      </c>
      <c r="AB1131" s="9">
        <v>3.7401076000000001E-3</v>
      </c>
      <c r="AC1131" s="9">
        <v>834.93895999999995</v>
      </c>
      <c r="AQ1131" s="9" t="e">
        <f>K1131-#REF!</f>
        <v>#REF!</v>
      </c>
    </row>
    <row r="1132" spans="1:43" x14ac:dyDescent="0.3">
      <c r="A1132">
        <v>2</v>
      </c>
      <c r="B1132">
        <v>0</v>
      </c>
      <c r="C1132">
        <v>0</v>
      </c>
      <c r="D1132">
        <v>0</v>
      </c>
      <c r="E1132" s="9">
        <v>0</v>
      </c>
      <c r="F1132" s="9">
        <v>0</v>
      </c>
      <c r="G1132" s="9">
        <v>0</v>
      </c>
      <c r="H1132" s="9">
        <v>1067.0857730431401</v>
      </c>
      <c r="I1132" s="9">
        <v>-1.7671026999999999</v>
      </c>
      <c r="J1132" s="9">
        <v>-1.7662755000000001</v>
      </c>
      <c r="K1132" s="9">
        <v>-2.1488333000000002</v>
      </c>
      <c r="L1132" s="9">
        <v>-2.3042859999999998</v>
      </c>
      <c r="M1132" s="9">
        <v>-2.3042859999999998</v>
      </c>
      <c r="N1132" s="9">
        <v>39</v>
      </c>
      <c r="O1132" s="9">
        <v>-0.64007947729006698</v>
      </c>
      <c r="P1132">
        <v>0</v>
      </c>
      <c r="Q1132" s="9">
        <v>56.524997999999997</v>
      </c>
      <c r="R1132" s="9">
        <v>0</v>
      </c>
      <c r="S1132" s="9">
        <v>1.13107698179767E-3</v>
      </c>
      <c r="T1132" s="9">
        <v>0</v>
      </c>
      <c r="U1132" s="9">
        <v>287777888.10005498</v>
      </c>
      <c r="V1132" s="9">
        <v>1067.0857730431401</v>
      </c>
      <c r="W1132" s="9">
        <v>0.64007947729006698</v>
      </c>
      <c r="X1132" s="9">
        <v>0</v>
      </c>
      <c r="Y1132" s="9">
        <v>0.64007947729006698</v>
      </c>
      <c r="Z1132" s="9">
        <v>0</v>
      </c>
      <c r="AA1132" s="9">
        <v>0</v>
      </c>
      <c r="AB1132" s="9">
        <v>3.7954317E-3</v>
      </c>
      <c r="AC1132" s="9">
        <v>821.96954000000005</v>
      </c>
      <c r="AQ1132" s="9" t="e">
        <f>K1132-#REF!</f>
        <v>#REF!</v>
      </c>
    </row>
    <row r="1133" spans="1:43" x14ac:dyDescent="0.3">
      <c r="A1133">
        <v>2</v>
      </c>
      <c r="B1133">
        <v>0</v>
      </c>
      <c r="C1133">
        <v>0</v>
      </c>
      <c r="D1133">
        <v>0</v>
      </c>
      <c r="E1133" s="9">
        <v>0</v>
      </c>
      <c r="F1133" s="9">
        <v>0</v>
      </c>
      <c r="G1133" s="9">
        <v>0</v>
      </c>
      <c r="H1133" s="9">
        <v>1068.08577301788</v>
      </c>
      <c r="I1133" s="9">
        <v>-1.7670174999999999</v>
      </c>
      <c r="J1133" s="9">
        <v>-1.7684864</v>
      </c>
      <c r="K1133" s="9">
        <v>-2.0594013000000002</v>
      </c>
      <c r="L1133" s="9">
        <v>-2.3063709999999999</v>
      </c>
      <c r="M1133" s="9">
        <v>-2.3063709999999999</v>
      </c>
      <c r="N1133" s="9">
        <v>39</v>
      </c>
      <c r="O1133" s="9">
        <v>-0.64065858148522503</v>
      </c>
      <c r="P1133">
        <v>0</v>
      </c>
      <c r="Q1133" s="9">
        <v>56.524997999999997</v>
      </c>
      <c r="R1133" s="9">
        <v>0</v>
      </c>
      <c r="S1133" s="9">
        <v>1.1321012156553401E-3</v>
      </c>
      <c r="T1133" s="9">
        <v>0</v>
      </c>
      <c r="U1133" s="9">
        <v>397903077.28639102</v>
      </c>
      <c r="V1133" s="9">
        <v>1068.08577301788</v>
      </c>
      <c r="W1133" s="9">
        <v>0.64065858148522503</v>
      </c>
      <c r="X1133" s="9">
        <v>0</v>
      </c>
      <c r="Y1133" s="9">
        <v>0.64065858148522503</v>
      </c>
      <c r="Z1133" s="9">
        <v>0</v>
      </c>
      <c r="AA1133" s="9">
        <v>0</v>
      </c>
      <c r="AB1133" s="9">
        <v>3.6420230999999999E-3</v>
      </c>
      <c r="AC1133" s="9">
        <v>858.73810000000003</v>
      </c>
      <c r="AQ1133" s="9" t="e">
        <f>K1133-#REF!</f>
        <v>#REF!</v>
      </c>
    </row>
    <row r="1134" spans="1:43" x14ac:dyDescent="0.3">
      <c r="A1134">
        <v>2</v>
      </c>
      <c r="B1134">
        <v>0</v>
      </c>
      <c r="C1134">
        <v>0</v>
      </c>
      <c r="D1134">
        <v>0</v>
      </c>
      <c r="E1134" s="9">
        <v>0</v>
      </c>
      <c r="F1134" s="9">
        <v>0</v>
      </c>
      <c r="G1134" s="9">
        <v>0</v>
      </c>
      <c r="H1134" s="9">
        <v>1069.0857729926199</v>
      </c>
      <c r="I1134" s="9">
        <v>-1.7668835000000001</v>
      </c>
      <c r="J1134" s="9">
        <v>-1.7678015</v>
      </c>
      <c r="K1134" s="9">
        <v>-2.063288</v>
      </c>
      <c r="L1134" s="9">
        <v>-2.3084642999999998</v>
      </c>
      <c r="M1134" s="9">
        <v>-2.3084642999999998</v>
      </c>
      <c r="N1134" s="9">
        <v>39</v>
      </c>
      <c r="O1134" s="9">
        <v>-0.64124010586937896</v>
      </c>
      <c r="P1134">
        <v>0</v>
      </c>
      <c r="Q1134" s="9">
        <v>56.524997999999997</v>
      </c>
      <c r="R1134" s="9">
        <v>0</v>
      </c>
      <c r="S1134" s="9">
        <v>1.1331291505624699E-3</v>
      </c>
      <c r="T1134" s="9">
        <v>0</v>
      </c>
      <c r="U1134" s="9">
        <v>356180156.99051201</v>
      </c>
      <c r="V1134" s="9">
        <v>1069.0857729926199</v>
      </c>
      <c r="W1134" s="9">
        <v>0.64124010586937896</v>
      </c>
      <c r="X1134" s="9">
        <v>0</v>
      </c>
      <c r="Y1134" s="9">
        <v>0.64124010586937896</v>
      </c>
      <c r="Z1134" s="9">
        <v>0</v>
      </c>
      <c r="AA1134" s="9">
        <v>0</v>
      </c>
      <c r="AB1134" s="9">
        <v>3.6474837000000002E-3</v>
      </c>
      <c r="AC1134" s="9">
        <v>856.78857000000005</v>
      </c>
      <c r="AQ1134" s="9" t="e">
        <f>K1134-#REF!</f>
        <v>#REF!</v>
      </c>
    </row>
    <row r="1135" spans="1:43" x14ac:dyDescent="0.3">
      <c r="A1135">
        <v>2</v>
      </c>
      <c r="B1135">
        <v>0</v>
      </c>
      <c r="C1135">
        <v>0</v>
      </c>
      <c r="D1135">
        <v>0</v>
      </c>
      <c r="E1135" s="9">
        <v>0</v>
      </c>
      <c r="F1135" s="9">
        <v>0</v>
      </c>
      <c r="G1135" s="9">
        <v>0</v>
      </c>
      <c r="H1135" s="9">
        <v>1070.0857729673501</v>
      </c>
      <c r="I1135" s="9">
        <v>-1.7670778</v>
      </c>
      <c r="J1135" s="9">
        <v>-1.7685559</v>
      </c>
      <c r="K1135" s="9">
        <v>-2.1152631999999998</v>
      </c>
      <c r="L1135" s="9">
        <v>-2.3105323000000002</v>
      </c>
      <c r="M1135" s="9">
        <v>-2.3105323000000002</v>
      </c>
      <c r="N1135" s="9">
        <v>39</v>
      </c>
      <c r="O1135" s="9">
        <v>-0.64181454967636498</v>
      </c>
      <c r="P1135">
        <v>0</v>
      </c>
      <c r="Q1135" s="9">
        <v>56.524997999999997</v>
      </c>
      <c r="R1135" s="9">
        <v>0</v>
      </c>
      <c r="S1135" s="9">
        <v>1.1341451086663099E-3</v>
      </c>
      <c r="T1135" s="9">
        <v>0</v>
      </c>
      <c r="U1135" s="9">
        <v>403458584.45781797</v>
      </c>
      <c r="V1135" s="9">
        <v>1070.0857729673501</v>
      </c>
      <c r="W1135" s="9">
        <v>0.64181454967636498</v>
      </c>
      <c r="X1135" s="9">
        <v>0</v>
      </c>
      <c r="Y1135" s="9">
        <v>0.64181454967636498</v>
      </c>
      <c r="Z1135" s="9">
        <v>0</v>
      </c>
      <c r="AA1135" s="9">
        <v>0</v>
      </c>
      <c r="AB1135" s="9">
        <v>3.7409612000000002E-3</v>
      </c>
      <c r="AC1135" s="9">
        <v>836.09258999999997</v>
      </c>
      <c r="AQ1135" s="9" t="e">
        <f>K1135-#REF!</f>
        <v>#REF!</v>
      </c>
    </row>
    <row r="1136" spans="1:43" x14ac:dyDescent="0.3">
      <c r="A1136">
        <v>2</v>
      </c>
      <c r="B1136">
        <v>0</v>
      </c>
      <c r="C1136">
        <v>0</v>
      </c>
      <c r="D1136">
        <v>0</v>
      </c>
      <c r="E1136" s="9">
        <v>0</v>
      </c>
      <c r="F1136" s="9">
        <v>0</v>
      </c>
      <c r="G1136" s="9">
        <v>0</v>
      </c>
      <c r="H1136" s="9">
        <v>1071.08577294209</v>
      </c>
      <c r="I1136" s="9">
        <v>-1.7670475999999999</v>
      </c>
      <c r="J1136" s="9">
        <v>-1.7683177000000001</v>
      </c>
      <c r="K1136" s="9">
        <v>-1.9991574999999999</v>
      </c>
      <c r="L1136" s="9">
        <v>-2.3126044000000001</v>
      </c>
      <c r="M1136" s="9">
        <v>-2.3126044000000001</v>
      </c>
      <c r="N1136" s="9">
        <v>39</v>
      </c>
      <c r="O1136" s="9">
        <v>-0.64239009334723096</v>
      </c>
      <c r="P1136">
        <v>0</v>
      </c>
      <c r="Q1136" s="9">
        <v>56.524997999999997</v>
      </c>
      <c r="R1136" s="9">
        <v>0</v>
      </c>
      <c r="S1136" s="9">
        <v>1.13516292083396E-3</v>
      </c>
      <c r="T1136" s="9">
        <v>0</v>
      </c>
      <c r="U1136" s="9">
        <v>387695975.74291497</v>
      </c>
      <c r="V1136" s="9">
        <v>1071.08577294209</v>
      </c>
      <c r="W1136" s="9">
        <v>0.64239009334723096</v>
      </c>
      <c r="X1136" s="9">
        <v>0</v>
      </c>
      <c r="Y1136" s="9">
        <v>0.64239009334723096</v>
      </c>
      <c r="Z1136" s="9">
        <v>0</v>
      </c>
      <c r="AA1136" s="9">
        <v>0</v>
      </c>
      <c r="AB1136" s="9">
        <v>3.5351457000000002E-3</v>
      </c>
      <c r="AC1136" s="9">
        <v>884.53143</v>
      </c>
      <c r="AQ1136" s="9" t="e">
        <f>K1136-#REF!</f>
        <v>#REF!</v>
      </c>
    </row>
    <row r="1137" spans="1:43" x14ac:dyDescent="0.3">
      <c r="A1137">
        <v>2</v>
      </c>
      <c r="B1137">
        <v>0</v>
      </c>
      <c r="C1137">
        <v>0</v>
      </c>
      <c r="D1137">
        <v>0</v>
      </c>
      <c r="E1137" s="9">
        <v>0</v>
      </c>
      <c r="F1137" s="9">
        <v>0</v>
      </c>
      <c r="G1137" s="9">
        <v>0</v>
      </c>
      <c r="H1137" s="9">
        <v>1072.0857729168299</v>
      </c>
      <c r="I1137" s="9">
        <v>-1.7668779999999999</v>
      </c>
      <c r="J1137" s="9">
        <v>-1.7679469999999999</v>
      </c>
      <c r="K1137" s="9">
        <v>-1.9738178</v>
      </c>
      <c r="L1137" s="9">
        <v>-2.3146627</v>
      </c>
      <c r="M1137" s="9">
        <v>-2.3146627</v>
      </c>
      <c r="N1137" s="9">
        <v>39</v>
      </c>
      <c r="O1137" s="9">
        <v>-0.64296189244887503</v>
      </c>
      <c r="P1137">
        <v>0</v>
      </c>
      <c r="Q1137" s="9">
        <v>56.524997999999997</v>
      </c>
      <c r="R1137" s="9">
        <v>0</v>
      </c>
      <c r="S1137" s="9">
        <v>1.13617372859274E-3</v>
      </c>
      <c r="T1137" s="9">
        <v>0</v>
      </c>
      <c r="U1137" s="9">
        <v>365334518.49345899</v>
      </c>
      <c r="V1137" s="9">
        <v>1072.0857729168299</v>
      </c>
      <c r="W1137" s="9">
        <v>0.64296189244887503</v>
      </c>
      <c r="X1137" s="9">
        <v>0</v>
      </c>
      <c r="Y1137" s="9">
        <v>0.64296189244887503</v>
      </c>
      <c r="Z1137" s="9">
        <v>0</v>
      </c>
      <c r="AA1137" s="9">
        <v>0</v>
      </c>
      <c r="AB1137" s="9">
        <v>3.4896051999999999E-3</v>
      </c>
      <c r="AC1137" s="9">
        <v>895.69916000000001</v>
      </c>
      <c r="AQ1137" s="9" t="e">
        <f>K1137-#REF!</f>
        <v>#REF!</v>
      </c>
    </row>
    <row r="1138" spans="1:43" x14ac:dyDescent="0.3">
      <c r="A1138">
        <v>2</v>
      </c>
      <c r="B1138">
        <v>0</v>
      </c>
      <c r="C1138">
        <v>0</v>
      </c>
      <c r="D1138">
        <v>0</v>
      </c>
      <c r="E1138" s="9">
        <v>0</v>
      </c>
      <c r="F1138" s="9">
        <v>0</v>
      </c>
      <c r="G1138" s="9">
        <v>0</v>
      </c>
      <c r="H1138" s="9">
        <v>1073.0857728915701</v>
      </c>
      <c r="I1138" s="9">
        <v>-1.7668699000000001</v>
      </c>
      <c r="J1138" s="9">
        <v>-1.7662585</v>
      </c>
      <c r="K1138" s="9">
        <v>-2.0267073999999998</v>
      </c>
      <c r="L1138" s="9">
        <v>-2.3166970999999998</v>
      </c>
      <c r="M1138" s="9">
        <v>-2.3166970999999998</v>
      </c>
      <c r="N1138" s="9">
        <v>39</v>
      </c>
      <c r="O1138" s="9">
        <v>-0.64352695085715494</v>
      </c>
      <c r="P1138">
        <v>0</v>
      </c>
      <c r="Q1138" s="9">
        <v>56.524997999999997</v>
      </c>
      <c r="R1138" s="9">
        <v>0</v>
      </c>
      <c r="S1138" s="9">
        <v>1.1371718735103699E-3</v>
      </c>
      <c r="T1138" s="9">
        <v>0</v>
      </c>
      <c r="U1138" s="9">
        <v>288713203.90767401</v>
      </c>
      <c r="V1138" s="9">
        <v>1073.0857728915701</v>
      </c>
      <c r="W1138" s="9">
        <v>0.64352695085715494</v>
      </c>
      <c r="X1138" s="9">
        <v>0</v>
      </c>
      <c r="Y1138" s="9">
        <v>0.64352695085715494</v>
      </c>
      <c r="Z1138" s="9">
        <v>0</v>
      </c>
      <c r="AA1138" s="9">
        <v>0</v>
      </c>
      <c r="AB1138" s="9">
        <v>3.5796892000000001E-3</v>
      </c>
      <c r="AC1138" s="9">
        <v>871.49158</v>
      </c>
      <c r="AQ1138" s="9" t="e">
        <f>K1138-#REF!</f>
        <v>#REF!</v>
      </c>
    </row>
    <row r="1139" spans="1:43" x14ac:dyDescent="0.3">
      <c r="A1139">
        <v>2</v>
      </c>
      <c r="B1139">
        <v>0</v>
      </c>
      <c r="C1139">
        <v>0</v>
      </c>
      <c r="D1139">
        <v>0</v>
      </c>
      <c r="E1139" s="9">
        <v>0</v>
      </c>
      <c r="F1139" s="9">
        <v>0</v>
      </c>
      <c r="G1139" s="9">
        <v>0</v>
      </c>
      <c r="H1139" s="9">
        <v>1074.08577286631</v>
      </c>
      <c r="I1139" s="9">
        <v>-1.7669851999999999</v>
      </c>
      <c r="J1139" s="9">
        <v>-1.7685071000000001</v>
      </c>
      <c r="K1139" s="9">
        <v>-1.9940895000000001</v>
      </c>
      <c r="L1139" s="9">
        <v>-2.3187497000000001</v>
      </c>
      <c r="M1139" s="9">
        <v>-2.3187497000000001</v>
      </c>
      <c r="N1139" s="9">
        <v>39</v>
      </c>
      <c r="O1139" s="9">
        <v>-0.64409712943445896</v>
      </c>
      <c r="P1139">
        <v>0</v>
      </c>
      <c r="Q1139" s="9">
        <v>56.524997999999997</v>
      </c>
      <c r="R1139" s="9">
        <v>0</v>
      </c>
      <c r="S1139" s="9">
        <v>1.1381801905717599E-3</v>
      </c>
      <c r="T1139" s="9">
        <v>0</v>
      </c>
      <c r="U1139" s="9">
        <v>401475407.08587098</v>
      </c>
      <c r="V1139" s="9">
        <v>1074.08577286631</v>
      </c>
      <c r="W1139" s="9">
        <v>0.64409712943445896</v>
      </c>
      <c r="X1139" s="9">
        <v>0</v>
      </c>
      <c r="Y1139" s="9">
        <v>0.64409712943445896</v>
      </c>
      <c r="Z1139" s="9">
        <v>0</v>
      </c>
      <c r="AA1139" s="9">
        <v>0</v>
      </c>
      <c r="AB1139" s="9">
        <v>3.5265613999999998E-3</v>
      </c>
      <c r="AC1139" s="9">
        <v>886.87450999999999</v>
      </c>
      <c r="AQ1139" s="9" t="e">
        <f>K1139-#REF!</f>
        <v>#REF!</v>
      </c>
    </row>
    <row r="1140" spans="1:43" x14ac:dyDescent="0.3">
      <c r="A1140">
        <v>2</v>
      </c>
      <c r="B1140">
        <v>0</v>
      </c>
      <c r="C1140">
        <v>0</v>
      </c>
      <c r="D1140">
        <v>0</v>
      </c>
      <c r="E1140" s="9">
        <v>0</v>
      </c>
      <c r="F1140" s="9">
        <v>0</v>
      </c>
      <c r="G1140" s="9">
        <v>0</v>
      </c>
      <c r="H1140" s="9">
        <v>1075.0857728410399</v>
      </c>
      <c r="I1140" s="9">
        <v>-1.7669258999999999</v>
      </c>
      <c r="J1140" s="9">
        <v>-1.7662442</v>
      </c>
      <c r="K1140" s="9">
        <v>-1.9752278000000001</v>
      </c>
      <c r="L1140" s="9">
        <v>-2.3207588000000001</v>
      </c>
      <c r="M1140" s="9">
        <v>-2.3207588000000001</v>
      </c>
      <c r="N1140" s="9">
        <v>39</v>
      </c>
      <c r="O1140" s="9">
        <v>-0.64465524635551996</v>
      </c>
      <c r="P1140">
        <v>0</v>
      </c>
      <c r="Q1140" s="9">
        <v>56.524997999999997</v>
      </c>
      <c r="R1140" s="9">
        <v>0</v>
      </c>
      <c r="S1140" s="9">
        <v>1.1391659281899901E-3</v>
      </c>
      <c r="T1140" s="9">
        <v>0</v>
      </c>
      <c r="U1140" s="9">
        <v>288704718.30216497</v>
      </c>
      <c r="V1140" s="9">
        <v>1075.0857728410399</v>
      </c>
      <c r="W1140" s="9">
        <v>0.64465524635551996</v>
      </c>
      <c r="X1140" s="9">
        <v>0</v>
      </c>
      <c r="Y1140" s="9">
        <v>0.64465524635551996</v>
      </c>
      <c r="Z1140" s="9">
        <v>0</v>
      </c>
      <c r="AA1140" s="9">
        <v>0</v>
      </c>
      <c r="AB1140" s="9">
        <v>3.4887346000000001E-3</v>
      </c>
      <c r="AC1140" s="9">
        <v>894.19768999999997</v>
      </c>
      <c r="AQ1140" s="9" t="e">
        <f>K1140-#REF!</f>
        <v>#REF!</v>
      </c>
    </row>
    <row r="1141" spans="1:43" x14ac:dyDescent="0.3">
      <c r="A1141">
        <v>2</v>
      </c>
      <c r="B1141">
        <v>0</v>
      </c>
      <c r="C1141">
        <v>0</v>
      </c>
      <c r="D1141">
        <v>0</v>
      </c>
      <c r="E1141" s="9">
        <v>0</v>
      </c>
      <c r="F1141" s="9">
        <v>0</v>
      </c>
      <c r="G1141" s="9">
        <v>0</v>
      </c>
      <c r="H1141" s="9">
        <v>1076.08577281578</v>
      </c>
      <c r="I1141" s="9">
        <v>-1.7670906</v>
      </c>
      <c r="J1141" s="9">
        <v>-1.7681351000000001</v>
      </c>
      <c r="K1141" s="9">
        <v>-1.9194040999999999</v>
      </c>
      <c r="L1141" s="9">
        <v>-2.3227253000000001</v>
      </c>
      <c r="M1141" s="9">
        <v>-2.3227253000000001</v>
      </c>
      <c r="N1141" s="9">
        <v>39</v>
      </c>
      <c r="O1141" s="9">
        <v>-0.64520150361648498</v>
      </c>
      <c r="P1141">
        <v>0</v>
      </c>
      <c r="Q1141" s="9">
        <v>56.524997999999997</v>
      </c>
      <c r="R1141" s="9">
        <v>0</v>
      </c>
      <c r="S1141" s="9">
        <v>1.14013176040116E-3</v>
      </c>
      <c r="T1141" s="9">
        <v>0</v>
      </c>
      <c r="U1141" s="9">
        <v>377824956.01042002</v>
      </c>
      <c r="V1141" s="9">
        <v>1076.08577281578</v>
      </c>
      <c r="W1141" s="9">
        <v>0.64520150361648498</v>
      </c>
      <c r="X1141" s="9">
        <v>0</v>
      </c>
      <c r="Y1141" s="9">
        <v>0.64520150361648498</v>
      </c>
      <c r="Z1141" s="9">
        <v>0</v>
      </c>
      <c r="AA1141" s="9">
        <v>0</v>
      </c>
      <c r="AB1141" s="9">
        <v>3.3937657999999998E-3</v>
      </c>
      <c r="AC1141" s="9">
        <v>921.18957999999998</v>
      </c>
      <c r="AQ1141" s="9" t="e">
        <f>K1141-#REF!</f>
        <v>#REF!</v>
      </c>
    </row>
    <row r="1142" spans="1:43" x14ac:dyDescent="0.3">
      <c r="A1142">
        <v>2</v>
      </c>
      <c r="B1142">
        <v>0</v>
      </c>
      <c r="C1142">
        <v>0</v>
      </c>
      <c r="D1142">
        <v>0</v>
      </c>
      <c r="E1142" s="9">
        <v>0</v>
      </c>
      <c r="F1142" s="9">
        <v>0</v>
      </c>
      <c r="G1142" s="9">
        <v>0</v>
      </c>
      <c r="H1142" s="9">
        <v>1077.08577279052</v>
      </c>
      <c r="I1142" s="9">
        <v>-1.7669193999999999</v>
      </c>
      <c r="J1142" s="9">
        <v>-1.7683443000000001</v>
      </c>
      <c r="K1142" s="9">
        <v>-1.9111354</v>
      </c>
      <c r="L1142" s="9">
        <v>-2.3246856</v>
      </c>
      <c r="M1142" s="9">
        <v>-2.3246856</v>
      </c>
      <c r="N1142" s="9">
        <v>39</v>
      </c>
      <c r="O1142" s="9">
        <v>-0.64574601141065302</v>
      </c>
      <c r="P1142">
        <v>0</v>
      </c>
      <c r="Q1142" s="9">
        <v>56.524997999999997</v>
      </c>
      <c r="R1142" s="9">
        <v>0</v>
      </c>
      <c r="S1142" s="9">
        <v>1.1410946619600101E-3</v>
      </c>
      <c r="T1142" s="9">
        <v>0</v>
      </c>
      <c r="U1142" s="9">
        <v>391465955.35952997</v>
      </c>
      <c r="V1142" s="9">
        <v>1077.08577279052</v>
      </c>
      <c r="W1142" s="9">
        <v>0.64574601141065302</v>
      </c>
      <c r="X1142" s="9">
        <v>0</v>
      </c>
      <c r="Y1142" s="9">
        <v>0.64574601141065302</v>
      </c>
      <c r="Z1142" s="9">
        <v>0</v>
      </c>
      <c r="AA1142" s="9">
        <v>0</v>
      </c>
      <c r="AB1142" s="9">
        <v>3.3795454E-3</v>
      </c>
      <c r="AC1142" s="9">
        <v>925.28467000000001</v>
      </c>
      <c r="AQ1142" s="9" t="e">
        <f>K1142-#REF!</f>
        <v>#REF!</v>
      </c>
    </row>
    <row r="1143" spans="1:43" x14ac:dyDescent="0.3">
      <c r="A1143">
        <v>2</v>
      </c>
      <c r="B1143">
        <v>0</v>
      </c>
      <c r="C1143">
        <v>0</v>
      </c>
      <c r="D1143">
        <v>0</v>
      </c>
      <c r="E1143" s="9">
        <v>0</v>
      </c>
      <c r="F1143" s="9">
        <v>0</v>
      </c>
      <c r="G1143" s="9">
        <v>0</v>
      </c>
      <c r="H1143" s="9">
        <v>1078.0857727652599</v>
      </c>
      <c r="I1143" s="9">
        <v>-1.7668542</v>
      </c>
      <c r="J1143" s="9">
        <v>-1.7668185999999999</v>
      </c>
      <c r="K1143" s="9">
        <v>-1.9287779</v>
      </c>
      <c r="L1143" s="9">
        <v>-2.3266491999999999</v>
      </c>
      <c r="M1143" s="9">
        <v>-2.3266491999999999</v>
      </c>
      <c r="N1143" s="9">
        <v>39</v>
      </c>
      <c r="O1143" s="9">
        <v>-0.64629145286916301</v>
      </c>
      <c r="P1143">
        <v>0</v>
      </c>
      <c r="Q1143" s="9">
        <v>56.524997999999997</v>
      </c>
      <c r="R1143" s="9">
        <v>0</v>
      </c>
      <c r="S1143" s="9">
        <v>1.14205837093961E-3</v>
      </c>
      <c r="T1143" s="9">
        <v>0</v>
      </c>
      <c r="U1143" s="9">
        <v>311713994.64538598</v>
      </c>
      <c r="V1143" s="9">
        <v>1078.0857727652599</v>
      </c>
      <c r="W1143" s="9">
        <v>0.64629145286916301</v>
      </c>
      <c r="X1143" s="9">
        <v>0</v>
      </c>
      <c r="Y1143" s="9">
        <v>0.64629145286916301</v>
      </c>
      <c r="Z1143" s="9">
        <v>0</v>
      </c>
      <c r="AA1143" s="9">
        <v>0</v>
      </c>
      <c r="AB1143" s="9">
        <v>3.4078008000000002E-3</v>
      </c>
      <c r="AC1143" s="9">
        <v>916.03008999999997</v>
      </c>
      <c r="AQ1143" s="9" t="e">
        <f>K1143-#REF!</f>
        <v>#REF!</v>
      </c>
    </row>
    <row r="1144" spans="1:43" x14ac:dyDescent="0.3">
      <c r="A1144">
        <v>2</v>
      </c>
      <c r="B1144">
        <v>0</v>
      </c>
      <c r="C1144">
        <v>0</v>
      </c>
      <c r="D1144">
        <v>0</v>
      </c>
      <c r="E1144" s="9">
        <v>0</v>
      </c>
      <c r="F1144" s="9">
        <v>0</v>
      </c>
      <c r="G1144" s="9">
        <v>0</v>
      </c>
      <c r="H1144" s="9">
        <v>1079.08577274</v>
      </c>
      <c r="I1144" s="9">
        <v>-1.7669146</v>
      </c>
      <c r="J1144" s="9">
        <v>-1.7656225000000001</v>
      </c>
      <c r="K1144" s="9">
        <v>-2.0338709000000001</v>
      </c>
      <c r="L1144" s="9">
        <v>-2.3285741999999998</v>
      </c>
      <c r="M1144" s="9">
        <v>-2.3285741999999998</v>
      </c>
      <c r="N1144" s="9">
        <v>39</v>
      </c>
      <c r="O1144" s="9">
        <v>-0.64682618563655303</v>
      </c>
      <c r="P1144">
        <v>0</v>
      </c>
      <c r="Q1144" s="9">
        <v>56.524997999999997</v>
      </c>
      <c r="R1144" s="9">
        <v>0</v>
      </c>
      <c r="S1144" s="9">
        <v>1.1430024844085701E-3</v>
      </c>
      <c r="T1144" s="9">
        <v>0</v>
      </c>
      <c r="U1144" s="9">
        <v>268882359.01805902</v>
      </c>
      <c r="V1144" s="9">
        <v>1079.08577274</v>
      </c>
      <c r="W1144" s="9">
        <v>0.64682618563655303</v>
      </c>
      <c r="X1144" s="9">
        <v>0</v>
      </c>
      <c r="Y1144" s="9">
        <v>0.64682618563655303</v>
      </c>
      <c r="Z1144" s="9">
        <v>0</v>
      </c>
      <c r="AA1144" s="9">
        <v>0</v>
      </c>
      <c r="AB1144" s="9">
        <v>3.5910483E-3</v>
      </c>
      <c r="AC1144" s="9">
        <v>868.10943999999995</v>
      </c>
      <c r="AQ1144" s="9" t="e">
        <f>K1144-#REF!</f>
        <v>#REF!</v>
      </c>
    </row>
    <row r="1145" spans="1:43" x14ac:dyDescent="0.3">
      <c r="A1145">
        <v>2</v>
      </c>
      <c r="B1145">
        <v>0</v>
      </c>
      <c r="C1145">
        <v>0</v>
      </c>
      <c r="D1145">
        <v>0</v>
      </c>
      <c r="E1145" s="9">
        <v>0</v>
      </c>
      <c r="F1145" s="9">
        <v>0</v>
      </c>
      <c r="G1145" s="9">
        <v>0</v>
      </c>
      <c r="H1145" s="9">
        <v>1080.08577271473</v>
      </c>
      <c r="I1145" s="9">
        <v>-1.7671174000000001</v>
      </c>
      <c r="J1145" s="9">
        <v>-1.7678156</v>
      </c>
      <c r="K1145" s="9">
        <v>-1.8814135999999999</v>
      </c>
      <c r="L1145" s="9">
        <v>-2.3305110999999998</v>
      </c>
      <c r="M1145" s="9">
        <v>-2.3305110999999998</v>
      </c>
      <c r="N1145" s="9">
        <v>39</v>
      </c>
      <c r="O1145" s="9">
        <v>-0.64736416870764801</v>
      </c>
      <c r="P1145">
        <v>0</v>
      </c>
      <c r="Q1145" s="9">
        <v>56.524997999999997</v>
      </c>
      <c r="R1145" s="9">
        <v>0</v>
      </c>
      <c r="S1145" s="9">
        <v>1.1439536244581599E-3</v>
      </c>
      <c r="T1145" s="9">
        <v>0</v>
      </c>
      <c r="U1145" s="9">
        <v>360363931.43453598</v>
      </c>
      <c r="V1145" s="9">
        <v>1080.08577271473</v>
      </c>
      <c r="W1145" s="9">
        <v>0.64736416870764801</v>
      </c>
      <c r="X1145" s="9">
        <v>0</v>
      </c>
      <c r="Y1145" s="9">
        <v>0.64736416870764801</v>
      </c>
      <c r="Z1145" s="9">
        <v>0</v>
      </c>
      <c r="AA1145" s="9">
        <v>0</v>
      </c>
      <c r="AB1145" s="9">
        <v>3.3259922999999999E-3</v>
      </c>
      <c r="AC1145" s="9">
        <v>939.62090999999998</v>
      </c>
      <c r="AQ1145" s="9" t="e">
        <f>K1145-#REF!</f>
        <v>#REF!</v>
      </c>
    </row>
    <row r="1146" spans="1:43" x14ac:dyDescent="0.3">
      <c r="A1146">
        <v>2</v>
      </c>
      <c r="B1146">
        <v>0</v>
      </c>
      <c r="C1146">
        <v>0</v>
      </c>
      <c r="D1146">
        <v>0</v>
      </c>
      <c r="E1146" s="9">
        <v>0</v>
      </c>
      <c r="F1146" s="9">
        <v>0</v>
      </c>
      <c r="G1146" s="9">
        <v>0</v>
      </c>
      <c r="H1146" s="9">
        <v>1081.0857726894701</v>
      </c>
      <c r="I1146" s="9">
        <v>-1.7671205999999999</v>
      </c>
      <c r="J1146" s="9">
        <v>-1.7678697000000001</v>
      </c>
      <c r="K1146" s="9">
        <v>-1.8601129999999999</v>
      </c>
      <c r="L1146" s="9">
        <v>-2.3324006000000002</v>
      </c>
      <c r="M1146" s="9">
        <v>-2.3324006000000002</v>
      </c>
      <c r="N1146" s="9">
        <v>39</v>
      </c>
      <c r="O1146" s="9">
        <v>-0.64788907289889697</v>
      </c>
      <c r="P1146">
        <v>0</v>
      </c>
      <c r="Q1146" s="9">
        <v>56.524997999999997</v>
      </c>
      <c r="R1146" s="9">
        <v>0</v>
      </c>
      <c r="S1146" s="9">
        <v>1.1448814944310199E-3</v>
      </c>
      <c r="T1146" s="9">
        <v>0</v>
      </c>
      <c r="U1146" s="9">
        <v>363699807.72020602</v>
      </c>
      <c r="V1146" s="9">
        <v>1081.0857726894701</v>
      </c>
      <c r="W1146" s="9">
        <v>0.64788907289889697</v>
      </c>
      <c r="X1146" s="9">
        <v>0</v>
      </c>
      <c r="Y1146" s="9">
        <v>0.64788907289889697</v>
      </c>
      <c r="Z1146" s="9">
        <v>0</v>
      </c>
      <c r="AA1146" s="9">
        <v>0</v>
      </c>
      <c r="AB1146" s="9">
        <v>3.2884374000000001E-3</v>
      </c>
      <c r="AC1146" s="9">
        <v>950.40985000000001</v>
      </c>
      <c r="AQ1146" s="9" t="e">
        <f>K1146-#REF!</f>
        <v>#REF!</v>
      </c>
    </row>
    <row r="1147" spans="1:43" x14ac:dyDescent="0.3">
      <c r="A1147">
        <v>2</v>
      </c>
      <c r="B1147">
        <v>0</v>
      </c>
      <c r="C1147">
        <v>0</v>
      </c>
      <c r="D1147">
        <v>0</v>
      </c>
      <c r="E1147" s="9">
        <v>0</v>
      </c>
      <c r="F1147" s="9">
        <v>0</v>
      </c>
      <c r="G1147" s="9">
        <v>0</v>
      </c>
      <c r="H1147" s="9">
        <v>1082.08577266421</v>
      </c>
      <c r="I1147" s="9">
        <v>-1.7670942999999999</v>
      </c>
      <c r="J1147" s="9">
        <v>-1.7671600999999999</v>
      </c>
      <c r="K1147" s="9">
        <v>-1.8556547000000001</v>
      </c>
      <c r="L1147" s="9">
        <v>-2.3342771999999998</v>
      </c>
      <c r="M1147" s="9">
        <v>-2.3342771999999998</v>
      </c>
      <c r="N1147" s="9">
        <v>39</v>
      </c>
      <c r="O1147" s="9">
        <v>-0.64841032215720396</v>
      </c>
      <c r="P1147">
        <v>0</v>
      </c>
      <c r="Q1147" s="9">
        <v>56.524997999999997</v>
      </c>
      <c r="R1147" s="9">
        <v>0</v>
      </c>
      <c r="S1147" s="9">
        <v>1.14580267208427E-3</v>
      </c>
      <c r="T1147" s="9">
        <v>0</v>
      </c>
      <c r="U1147" s="9">
        <v>327726590.51414698</v>
      </c>
      <c r="V1147" s="9">
        <v>1082.08577266421</v>
      </c>
      <c r="W1147" s="9">
        <v>0.64841032215720396</v>
      </c>
      <c r="X1147" s="9">
        <v>0</v>
      </c>
      <c r="Y1147" s="9">
        <v>0.64841032215720396</v>
      </c>
      <c r="Z1147" s="9">
        <v>0</v>
      </c>
      <c r="AA1147" s="9">
        <v>0</v>
      </c>
      <c r="AB1147" s="9">
        <v>3.2792389000000002E-3</v>
      </c>
      <c r="AC1147" s="9">
        <v>952.31079</v>
      </c>
      <c r="AQ1147" s="9" t="e">
        <f>K1147-#REF!</f>
        <v>#REF!</v>
      </c>
    </row>
    <row r="1148" spans="1:43" x14ac:dyDescent="0.3">
      <c r="A1148">
        <v>2</v>
      </c>
      <c r="B1148">
        <v>0</v>
      </c>
      <c r="C1148">
        <v>0</v>
      </c>
      <c r="D1148">
        <v>0</v>
      </c>
      <c r="E1148" s="9">
        <v>0</v>
      </c>
      <c r="F1148" s="9">
        <v>0</v>
      </c>
      <c r="G1148" s="9">
        <v>0</v>
      </c>
      <c r="H1148" s="9">
        <v>1083.0857726389499</v>
      </c>
      <c r="I1148" s="9">
        <v>-1.7669531999999999</v>
      </c>
      <c r="J1148" s="9">
        <v>-1.7669387000000001</v>
      </c>
      <c r="K1148" s="9">
        <v>-1.8154161</v>
      </c>
      <c r="L1148" s="9">
        <v>-2.3361527999999998</v>
      </c>
      <c r="M1148" s="9">
        <v>-2.3361527999999998</v>
      </c>
      <c r="N1148" s="9">
        <v>39</v>
      </c>
      <c r="O1148" s="9">
        <v>-0.64893134705883904</v>
      </c>
      <c r="P1148">
        <v>0</v>
      </c>
      <c r="Q1148" s="9">
        <v>56.524997999999997</v>
      </c>
      <c r="R1148" s="9">
        <v>0</v>
      </c>
      <c r="S1148" s="9">
        <v>1.1467232662629499E-3</v>
      </c>
      <c r="T1148" s="9">
        <v>0</v>
      </c>
      <c r="U1148" s="9">
        <v>318103276.98274201</v>
      </c>
      <c r="V1148" s="9">
        <v>1083.0857726389499</v>
      </c>
      <c r="W1148" s="9">
        <v>0.64893134705883904</v>
      </c>
      <c r="X1148" s="9">
        <v>0</v>
      </c>
      <c r="Y1148" s="9">
        <v>0.64893134705883904</v>
      </c>
      <c r="Z1148" s="9">
        <v>0</v>
      </c>
      <c r="AA1148" s="9">
        <v>0</v>
      </c>
      <c r="AB1148" s="9">
        <v>3.2077289999999999E-3</v>
      </c>
      <c r="AC1148" s="9">
        <v>973.29681000000005</v>
      </c>
      <c r="AQ1148" s="9" t="e">
        <f>K1148-#REF!</f>
        <v>#REF!</v>
      </c>
    </row>
    <row r="1149" spans="1:43" x14ac:dyDescent="0.3">
      <c r="A1149">
        <v>2</v>
      </c>
      <c r="B1149">
        <v>0</v>
      </c>
      <c r="C1149">
        <v>0</v>
      </c>
      <c r="D1149">
        <v>0</v>
      </c>
      <c r="E1149" s="9">
        <v>0</v>
      </c>
      <c r="F1149" s="9">
        <v>0</v>
      </c>
      <c r="G1149" s="9">
        <v>0</v>
      </c>
      <c r="H1149" s="9">
        <v>1084.0857726136801</v>
      </c>
      <c r="I1149" s="9">
        <v>-1.7670442</v>
      </c>
      <c r="J1149" s="9">
        <v>-1.7670461</v>
      </c>
      <c r="K1149" s="9">
        <v>-1.8133203</v>
      </c>
      <c r="L1149" s="9">
        <v>-2.3380207999999998</v>
      </c>
      <c r="M1149" s="9">
        <v>-2.3380207999999998</v>
      </c>
      <c r="N1149" s="9">
        <v>39</v>
      </c>
      <c r="O1149" s="9">
        <v>-0.64945025476653695</v>
      </c>
      <c r="P1149">
        <v>0</v>
      </c>
      <c r="Q1149" s="9">
        <v>56.524997999999997</v>
      </c>
      <c r="R1149" s="9">
        <v>0</v>
      </c>
      <c r="S1149" s="9">
        <v>1.1476401715433001E-3</v>
      </c>
      <c r="T1149" s="9">
        <v>0</v>
      </c>
      <c r="U1149" s="9">
        <v>323082793.34242302</v>
      </c>
      <c r="V1149" s="9">
        <v>1084.0857726136801</v>
      </c>
      <c r="W1149" s="9">
        <v>0.64945025476653695</v>
      </c>
      <c r="X1149" s="9">
        <v>0</v>
      </c>
      <c r="Y1149" s="9">
        <v>0.64945025476653695</v>
      </c>
      <c r="Z1149" s="9">
        <v>0</v>
      </c>
      <c r="AA1149" s="9">
        <v>0</v>
      </c>
      <c r="AB1149" s="9">
        <v>3.2042203999999999E-3</v>
      </c>
      <c r="AC1149" s="9">
        <v>974.48095999999998</v>
      </c>
      <c r="AQ1149" s="9" t="e">
        <f>K1149-#REF!</f>
        <v>#REF!</v>
      </c>
    </row>
    <row r="1150" spans="1:43" x14ac:dyDescent="0.3">
      <c r="A1150">
        <v>2</v>
      </c>
      <c r="B1150">
        <v>0</v>
      </c>
      <c r="C1150">
        <v>0</v>
      </c>
      <c r="D1150">
        <v>0</v>
      </c>
      <c r="E1150" s="9">
        <v>0</v>
      </c>
      <c r="F1150" s="9">
        <v>0</v>
      </c>
      <c r="G1150" s="9">
        <v>0</v>
      </c>
      <c r="H1150" s="9">
        <v>1085.08577258842</v>
      </c>
      <c r="I1150" s="9">
        <v>-1.7669747</v>
      </c>
      <c r="J1150" s="9">
        <v>-1.7679769999999999</v>
      </c>
      <c r="K1150" s="9">
        <v>-1.8733355</v>
      </c>
      <c r="L1150" s="9">
        <v>-2.3398924000000001</v>
      </c>
      <c r="M1150" s="9">
        <v>-2.3398924000000001</v>
      </c>
      <c r="N1150" s="9">
        <v>39</v>
      </c>
      <c r="O1150" s="9">
        <v>-0.64997012332585702</v>
      </c>
      <c r="P1150">
        <v>0</v>
      </c>
      <c r="Q1150" s="9">
        <v>56.524997999999997</v>
      </c>
      <c r="R1150" s="9">
        <v>0</v>
      </c>
      <c r="S1150" s="9">
        <v>1.1485593161899199E-3</v>
      </c>
      <c r="T1150" s="9">
        <v>0</v>
      </c>
      <c r="U1150" s="9">
        <v>371076082.778512</v>
      </c>
      <c r="V1150" s="9">
        <v>1085.08577258842</v>
      </c>
      <c r="W1150" s="9">
        <v>0.64997012332585702</v>
      </c>
      <c r="X1150" s="9">
        <v>0</v>
      </c>
      <c r="Y1150" s="9">
        <v>0.64997012332585702</v>
      </c>
      <c r="Z1150" s="9">
        <v>0</v>
      </c>
      <c r="AA1150" s="9">
        <v>0</v>
      </c>
      <c r="AB1150" s="9">
        <v>3.3120139999999998E-3</v>
      </c>
      <c r="AC1150" s="9">
        <v>943.75891000000001</v>
      </c>
      <c r="AQ1150" s="9" t="e">
        <f>K1150-#REF!</f>
        <v>#REF!</v>
      </c>
    </row>
    <row r="1151" spans="1:43" x14ac:dyDescent="0.3">
      <c r="A1151">
        <v>2</v>
      </c>
      <c r="B1151">
        <v>0</v>
      </c>
      <c r="C1151">
        <v>0</v>
      </c>
      <c r="D1151">
        <v>0</v>
      </c>
      <c r="E1151" s="9">
        <v>0</v>
      </c>
      <c r="F1151" s="9">
        <v>0</v>
      </c>
      <c r="G1151" s="9">
        <v>0</v>
      </c>
      <c r="H1151" s="9">
        <v>1086.0857725631599</v>
      </c>
      <c r="I1151" s="9">
        <v>-1.7671114000000001</v>
      </c>
      <c r="J1151" s="9">
        <v>-1.7661844</v>
      </c>
      <c r="K1151" s="9">
        <v>-1.7863039000000001</v>
      </c>
      <c r="L1151" s="9">
        <v>-2.3417363</v>
      </c>
      <c r="M1151" s="9">
        <v>-2.3417363</v>
      </c>
      <c r="N1151" s="9">
        <v>39</v>
      </c>
      <c r="O1151" s="9">
        <v>-0.65048233256821497</v>
      </c>
      <c r="P1151">
        <v>0</v>
      </c>
      <c r="Q1151" s="9">
        <v>56.524997999999997</v>
      </c>
      <c r="R1151" s="9">
        <v>0</v>
      </c>
      <c r="S1151" s="9">
        <v>1.1494639604229099E-3</v>
      </c>
      <c r="T1151" s="9">
        <v>0</v>
      </c>
      <c r="U1151" s="9">
        <v>289165923.42198002</v>
      </c>
      <c r="V1151" s="9">
        <v>1086.0857725631599</v>
      </c>
      <c r="W1151" s="9">
        <v>0.65048233256821497</v>
      </c>
      <c r="X1151" s="9">
        <v>0</v>
      </c>
      <c r="Y1151" s="9">
        <v>0.65048233256821497</v>
      </c>
      <c r="Z1151" s="9">
        <v>0</v>
      </c>
      <c r="AA1151" s="9">
        <v>0</v>
      </c>
      <c r="AB1151" s="9">
        <v>3.1549421E-3</v>
      </c>
      <c r="AC1151" s="9">
        <v>988.73681999999997</v>
      </c>
      <c r="AQ1151" s="9" t="e">
        <f>K1151-#REF!</f>
        <v>#REF!</v>
      </c>
    </row>
    <row r="1152" spans="1:43" x14ac:dyDescent="0.3">
      <c r="A1152">
        <v>2</v>
      </c>
      <c r="B1152">
        <v>0</v>
      </c>
      <c r="C1152">
        <v>0</v>
      </c>
      <c r="D1152">
        <v>0</v>
      </c>
      <c r="E1152" s="9">
        <v>0</v>
      </c>
      <c r="F1152" s="9">
        <v>0</v>
      </c>
      <c r="G1152" s="9">
        <v>0</v>
      </c>
      <c r="H1152" s="9">
        <v>1087.0857725379001</v>
      </c>
      <c r="I1152" s="9">
        <v>-1.7668767000000001</v>
      </c>
      <c r="J1152" s="9">
        <v>-1.7662933000000001</v>
      </c>
      <c r="K1152" s="9">
        <v>-1.7869518</v>
      </c>
      <c r="L1152" s="9">
        <v>-2.3435526000000002</v>
      </c>
      <c r="M1152" s="9">
        <v>-2.3435526000000002</v>
      </c>
      <c r="N1152" s="9">
        <v>39</v>
      </c>
      <c r="O1152" s="9">
        <v>-0.65098682812277398</v>
      </c>
      <c r="P1152">
        <v>0</v>
      </c>
      <c r="Q1152" s="9">
        <v>56.524997999999997</v>
      </c>
      <c r="R1152" s="9">
        <v>0</v>
      </c>
      <c r="S1152" s="9">
        <v>1.15035509107312E-3</v>
      </c>
      <c r="T1152" s="9">
        <v>0</v>
      </c>
      <c r="U1152" s="9">
        <v>293332496.73869199</v>
      </c>
      <c r="V1152" s="9">
        <v>1087.0857725379001</v>
      </c>
      <c r="W1152" s="9">
        <v>0.65098682812277398</v>
      </c>
      <c r="X1152" s="9">
        <v>0</v>
      </c>
      <c r="Y1152" s="9">
        <v>0.65098682812277398</v>
      </c>
      <c r="Z1152" s="9">
        <v>0</v>
      </c>
      <c r="AA1152" s="9">
        <v>0</v>
      </c>
      <c r="AB1152" s="9">
        <v>3.1562807999999999E-3</v>
      </c>
      <c r="AC1152" s="9">
        <v>988.43926999999996</v>
      </c>
      <c r="AQ1152" s="9" t="e">
        <f>K1152-#REF!</f>
        <v>#REF!</v>
      </c>
    </row>
    <row r="1153" spans="1:43" x14ac:dyDescent="0.3">
      <c r="A1153">
        <v>2</v>
      </c>
      <c r="B1153">
        <v>0</v>
      </c>
      <c r="C1153">
        <v>0</v>
      </c>
      <c r="D1153">
        <v>0</v>
      </c>
      <c r="E1153" s="9">
        <v>0</v>
      </c>
      <c r="F1153" s="9">
        <v>0</v>
      </c>
      <c r="G1153" s="9">
        <v>0</v>
      </c>
      <c r="H1153" s="9">
        <v>1088.08577251264</v>
      </c>
      <c r="I1153" s="9">
        <v>-1.7670318</v>
      </c>
      <c r="J1153" s="9">
        <v>-1.7675453000000001</v>
      </c>
      <c r="K1153" s="9">
        <v>-1.8455950999999999</v>
      </c>
      <c r="L1153" s="9">
        <v>-2.3453957999999999</v>
      </c>
      <c r="M1153" s="9">
        <v>-2.3453957999999999</v>
      </c>
      <c r="N1153" s="9">
        <v>39</v>
      </c>
      <c r="O1153" s="9">
        <v>-0.65149883246488705</v>
      </c>
      <c r="P1153">
        <v>0</v>
      </c>
      <c r="Q1153" s="9">
        <v>56.524997999999997</v>
      </c>
      <c r="R1153" s="9">
        <v>0</v>
      </c>
      <c r="S1153" s="9">
        <v>1.15126008117944E-3</v>
      </c>
      <c r="T1153" s="9">
        <v>0</v>
      </c>
      <c r="U1153" s="9">
        <v>348118370.487113</v>
      </c>
      <c r="V1153" s="9">
        <v>1088.08577251264</v>
      </c>
      <c r="W1153" s="9">
        <v>0.65149883246488705</v>
      </c>
      <c r="X1153" s="9">
        <v>0</v>
      </c>
      <c r="Y1153" s="9">
        <v>0.65149883246488705</v>
      </c>
      <c r="Z1153" s="9">
        <v>0</v>
      </c>
      <c r="AA1153" s="9">
        <v>0</v>
      </c>
      <c r="AB1153" s="9">
        <v>3.2621731999999998E-3</v>
      </c>
      <c r="AC1153" s="9">
        <v>957.71027000000004</v>
      </c>
      <c r="AQ1153" s="9" t="e">
        <f>K1153-#REF!</f>
        <v>#REF!</v>
      </c>
    </row>
    <row r="1154" spans="1:43" x14ac:dyDescent="0.3">
      <c r="A1154">
        <v>2</v>
      </c>
      <c r="B1154">
        <v>0</v>
      </c>
      <c r="C1154">
        <v>0</v>
      </c>
      <c r="D1154">
        <v>0</v>
      </c>
      <c r="E1154" s="9">
        <v>0</v>
      </c>
      <c r="F1154" s="9">
        <v>0</v>
      </c>
      <c r="G1154" s="9">
        <v>0</v>
      </c>
      <c r="H1154" s="9">
        <v>1089.0857724873699</v>
      </c>
      <c r="I1154" s="9">
        <v>-1.7670596999999999</v>
      </c>
      <c r="J1154" s="9">
        <v>-1.7679203999999999</v>
      </c>
      <c r="K1154" s="9">
        <v>-2.2913454</v>
      </c>
      <c r="L1154" s="9">
        <v>-2.3473663</v>
      </c>
      <c r="M1154" s="9">
        <v>-2.3473663</v>
      </c>
      <c r="N1154" s="9">
        <v>39</v>
      </c>
      <c r="O1154" s="9">
        <v>-0.65204621265324603</v>
      </c>
      <c r="P1154">
        <v>0</v>
      </c>
      <c r="Q1154" s="9">
        <v>56.524997999999997</v>
      </c>
      <c r="R1154" s="9">
        <v>0</v>
      </c>
      <c r="S1154" s="9">
        <v>1.1522277865549501E-3</v>
      </c>
      <c r="T1154" s="9">
        <v>0</v>
      </c>
      <c r="U1154" s="9">
        <v>368948235.42743802</v>
      </c>
      <c r="V1154" s="9">
        <v>1089.0857724873699</v>
      </c>
      <c r="W1154" s="9">
        <v>0.65204621265324603</v>
      </c>
      <c r="X1154" s="9">
        <v>0</v>
      </c>
      <c r="Y1154" s="9">
        <v>0.65204621265324603</v>
      </c>
      <c r="Z1154" s="9">
        <v>0</v>
      </c>
      <c r="AA1154" s="9">
        <v>0</v>
      </c>
      <c r="AB1154" s="9">
        <v>4.0509161000000004E-3</v>
      </c>
      <c r="AC1154" s="9">
        <v>771.56433000000004</v>
      </c>
      <c r="AQ1154" s="9" t="e">
        <f>K1154-#REF!</f>
        <v>#REF!</v>
      </c>
    </row>
    <row r="1155" spans="1:43" x14ac:dyDescent="0.3">
      <c r="A1155">
        <v>2</v>
      </c>
      <c r="B1155">
        <v>0</v>
      </c>
      <c r="C1155">
        <v>0</v>
      </c>
      <c r="D1155">
        <v>0</v>
      </c>
      <c r="E1155" s="9">
        <v>0</v>
      </c>
      <c r="F1155" s="9">
        <v>0</v>
      </c>
      <c r="G1155" s="9">
        <v>0</v>
      </c>
      <c r="H1155" s="9">
        <v>1090.0857724621101</v>
      </c>
      <c r="I1155" s="9">
        <v>-1.7671186999999999</v>
      </c>
      <c r="J1155" s="9">
        <v>-1.7674734999999999</v>
      </c>
      <c r="K1155" s="9">
        <v>-2.1329818</v>
      </c>
      <c r="L1155" s="9">
        <v>-2.3495791000000001</v>
      </c>
      <c r="M1155" s="9">
        <v>-2.3495791000000001</v>
      </c>
      <c r="N1155" s="9">
        <v>39</v>
      </c>
      <c r="O1155" s="9">
        <v>-0.65266085741683499</v>
      </c>
      <c r="P1155">
        <v>0</v>
      </c>
      <c r="Q1155" s="9">
        <v>56.524997999999997</v>
      </c>
      <c r="R1155" s="9">
        <v>0</v>
      </c>
      <c r="S1155" s="9">
        <v>1.1533141753267001E-3</v>
      </c>
      <c r="T1155" s="9">
        <v>0</v>
      </c>
      <c r="U1155" s="9">
        <v>345057736.75296497</v>
      </c>
      <c r="V1155" s="9">
        <v>1090.0857724621101</v>
      </c>
      <c r="W1155" s="9">
        <v>0.65266085741683499</v>
      </c>
      <c r="X1155" s="9">
        <v>0</v>
      </c>
      <c r="Y1155" s="9">
        <v>0.65266085741683499</v>
      </c>
      <c r="Z1155" s="9">
        <v>0</v>
      </c>
      <c r="AA1155" s="9">
        <v>0</v>
      </c>
      <c r="AB1155" s="9">
        <v>3.7699887E-3</v>
      </c>
      <c r="AC1155" s="9">
        <v>828.63971000000004</v>
      </c>
      <c r="AQ1155" s="9" t="e">
        <f>K1155-#REF!</f>
        <v>#REF!</v>
      </c>
    </row>
    <row r="1156" spans="1:43" x14ac:dyDescent="0.3">
      <c r="A1156">
        <v>2</v>
      </c>
      <c r="B1156">
        <v>0</v>
      </c>
      <c r="C1156">
        <v>0</v>
      </c>
      <c r="D1156">
        <v>0</v>
      </c>
      <c r="E1156" s="9">
        <v>0</v>
      </c>
      <c r="F1156" s="9">
        <v>0</v>
      </c>
      <c r="G1156" s="9">
        <v>0</v>
      </c>
      <c r="H1156" s="9">
        <v>1091.08577243685</v>
      </c>
      <c r="I1156" s="9">
        <v>-1.7671071</v>
      </c>
      <c r="J1156" s="9">
        <v>-1.7665112000000001</v>
      </c>
      <c r="K1156" s="9">
        <v>-2.3457211999999998</v>
      </c>
      <c r="L1156" s="9">
        <v>-2.3518560000000002</v>
      </c>
      <c r="M1156" s="9">
        <v>-2.3518560000000002</v>
      </c>
      <c r="N1156" s="9">
        <v>39</v>
      </c>
      <c r="O1156" s="9">
        <v>-0.65329332519473604</v>
      </c>
      <c r="P1156">
        <v>0</v>
      </c>
      <c r="Q1156" s="9">
        <v>56.524997999999997</v>
      </c>
      <c r="R1156" s="9">
        <v>0</v>
      </c>
      <c r="S1156" s="9">
        <v>1.1544314433312301E-3</v>
      </c>
      <c r="T1156" s="9">
        <v>0</v>
      </c>
      <c r="U1156" s="9">
        <v>302626055.50789303</v>
      </c>
      <c r="V1156" s="9">
        <v>1091.08577243685</v>
      </c>
      <c r="W1156" s="9">
        <v>0.65329332519473604</v>
      </c>
      <c r="X1156" s="9">
        <v>0</v>
      </c>
      <c r="Y1156" s="9">
        <v>0.65329332519473604</v>
      </c>
      <c r="Z1156" s="9">
        <v>0</v>
      </c>
      <c r="AA1156" s="9">
        <v>0</v>
      </c>
      <c r="AB1156" s="9">
        <v>4.1437428E-3</v>
      </c>
      <c r="AC1156" s="9">
        <v>753.07806000000005</v>
      </c>
      <c r="AQ1156" s="9" t="e">
        <f>K1156-#REF!</f>
        <v>#REF!</v>
      </c>
    </row>
    <row r="1157" spans="1:43" x14ac:dyDescent="0.3">
      <c r="A1157">
        <v>2</v>
      </c>
      <c r="B1157">
        <v>0</v>
      </c>
      <c r="C1157">
        <v>0</v>
      </c>
      <c r="D1157">
        <v>0</v>
      </c>
      <c r="E1157" s="9">
        <v>0</v>
      </c>
      <c r="F1157" s="9">
        <v>0</v>
      </c>
      <c r="G1157" s="9">
        <v>0</v>
      </c>
      <c r="H1157" s="9">
        <v>1092.0857724115899</v>
      </c>
      <c r="I1157" s="9">
        <v>-1.7669944</v>
      </c>
      <c r="J1157" s="9">
        <v>-1.7670634000000001</v>
      </c>
      <c r="K1157" s="9">
        <v>-2.2338070999999999</v>
      </c>
      <c r="L1157" s="9">
        <v>-2.3541240999999999</v>
      </c>
      <c r="M1157" s="9">
        <v>-2.3541240999999999</v>
      </c>
      <c r="N1157" s="9">
        <v>39</v>
      </c>
      <c r="O1157" s="9">
        <v>-0.653923332754062</v>
      </c>
      <c r="P1157">
        <v>0</v>
      </c>
      <c r="Q1157" s="9">
        <v>56.524997999999997</v>
      </c>
      <c r="R1157" s="9">
        <v>0</v>
      </c>
      <c r="S1157" s="9">
        <v>1.15554473053687E-3</v>
      </c>
      <c r="T1157" s="9">
        <v>0</v>
      </c>
      <c r="U1157" s="9">
        <v>326086912.184587</v>
      </c>
      <c r="V1157" s="9">
        <v>1092.0857724115899</v>
      </c>
      <c r="W1157" s="9">
        <v>0.653923332754062</v>
      </c>
      <c r="X1157" s="9">
        <v>0</v>
      </c>
      <c r="Y1157" s="9">
        <v>0.653923332754062</v>
      </c>
      <c r="Z1157" s="9">
        <v>0</v>
      </c>
      <c r="AA1157" s="9">
        <v>0</v>
      </c>
      <c r="AB1157" s="9">
        <v>3.9472785E-3</v>
      </c>
      <c r="AC1157" s="9">
        <v>791.05462999999997</v>
      </c>
      <c r="AQ1157" s="9" t="e">
        <f>K1157-#REF!</f>
        <v>#REF!</v>
      </c>
    </row>
    <row r="1158" spans="1:43" x14ac:dyDescent="0.3">
      <c r="A1158">
        <v>2</v>
      </c>
      <c r="B1158">
        <v>0</v>
      </c>
      <c r="C1158">
        <v>0</v>
      </c>
      <c r="D1158">
        <v>0</v>
      </c>
      <c r="E1158" s="9">
        <v>0</v>
      </c>
      <c r="F1158" s="9">
        <v>0</v>
      </c>
      <c r="G1158" s="9">
        <v>0</v>
      </c>
      <c r="H1158" s="9">
        <v>1093.0857723863301</v>
      </c>
      <c r="I1158" s="9">
        <v>-1.7670456000000001</v>
      </c>
      <c r="J1158" s="9">
        <v>-1.7669832000000001</v>
      </c>
      <c r="K1158" s="9">
        <v>-2.1725346999999999</v>
      </c>
      <c r="L1158" s="9">
        <v>-2.3563160999999999</v>
      </c>
      <c r="M1158" s="9">
        <v>-2.3563160999999999</v>
      </c>
      <c r="N1158" s="9">
        <v>39</v>
      </c>
      <c r="O1158" s="9">
        <v>-0.65453225340788801</v>
      </c>
      <c r="P1158">
        <v>0</v>
      </c>
      <c r="Q1158" s="9">
        <v>56.524997999999997</v>
      </c>
      <c r="R1158" s="9">
        <v>0</v>
      </c>
      <c r="S1158" s="9">
        <v>1.15662063696552E-3</v>
      </c>
      <c r="T1158" s="9">
        <v>0</v>
      </c>
      <c r="U1158" s="9">
        <v>322803262.78156501</v>
      </c>
      <c r="V1158" s="9">
        <v>1093.0857723863301</v>
      </c>
      <c r="W1158" s="9">
        <v>0.65453225340788801</v>
      </c>
      <c r="X1158" s="9">
        <v>0</v>
      </c>
      <c r="Y1158" s="9">
        <v>0.65453225340788801</v>
      </c>
      <c r="Z1158" s="9">
        <v>0</v>
      </c>
      <c r="AA1158" s="9">
        <v>0</v>
      </c>
      <c r="AB1158" s="9">
        <v>3.8388323E-3</v>
      </c>
      <c r="AC1158" s="9">
        <v>813.32794000000001</v>
      </c>
      <c r="AQ1158" s="9" t="e">
        <f>K1158-#REF!</f>
        <v>#REF!</v>
      </c>
    </row>
    <row r="1159" spans="1:43" x14ac:dyDescent="0.3">
      <c r="A1159">
        <v>2</v>
      </c>
      <c r="B1159">
        <v>0</v>
      </c>
      <c r="C1159">
        <v>0</v>
      </c>
      <c r="D1159">
        <v>0</v>
      </c>
      <c r="E1159" s="9">
        <v>0</v>
      </c>
      <c r="F1159" s="9">
        <v>0</v>
      </c>
      <c r="G1159" s="9">
        <v>0</v>
      </c>
      <c r="H1159" s="9">
        <v>1094.08577236106</v>
      </c>
      <c r="I1159" s="9">
        <v>-1.7668678</v>
      </c>
      <c r="J1159" s="9">
        <v>-1.7673586999999999</v>
      </c>
      <c r="K1159" s="9">
        <v>-2.1402218</v>
      </c>
      <c r="L1159" s="9">
        <v>-2.3584664000000002</v>
      </c>
      <c r="M1159" s="9">
        <v>-2.3584664000000002</v>
      </c>
      <c r="N1159" s="9">
        <v>39</v>
      </c>
      <c r="O1159" s="9">
        <v>-0.65512954186103001</v>
      </c>
      <c r="P1159">
        <v>0</v>
      </c>
      <c r="Q1159" s="9">
        <v>56.524997999999997</v>
      </c>
      <c r="R1159" s="9">
        <v>0</v>
      </c>
      <c r="S1159" s="9">
        <v>1.1576762887203799E-3</v>
      </c>
      <c r="T1159" s="9">
        <v>0</v>
      </c>
      <c r="U1159" s="9">
        <v>340620313.98533797</v>
      </c>
      <c r="V1159" s="9">
        <v>1094.08577236106</v>
      </c>
      <c r="W1159" s="9">
        <v>0.65512954186103001</v>
      </c>
      <c r="X1159" s="9">
        <v>0</v>
      </c>
      <c r="Y1159" s="9">
        <v>0.65512954186103001</v>
      </c>
      <c r="Z1159" s="9">
        <v>0</v>
      </c>
      <c r="AA1159" s="9">
        <v>0</v>
      </c>
      <c r="AB1159" s="9">
        <v>3.7825395999999999E-3</v>
      </c>
      <c r="AC1159" s="9">
        <v>825.78296</v>
      </c>
      <c r="AQ1159" s="9" t="e">
        <f>K1159-#REF!</f>
        <v>#REF!</v>
      </c>
    </row>
    <row r="1160" spans="1:43" x14ac:dyDescent="0.3">
      <c r="A1160">
        <v>2</v>
      </c>
      <c r="B1160">
        <v>0</v>
      </c>
      <c r="C1160">
        <v>0</v>
      </c>
      <c r="D1160">
        <v>0</v>
      </c>
      <c r="E1160" s="9">
        <v>0</v>
      </c>
      <c r="F1160" s="9">
        <v>0</v>
      </c>
      <c r="G1160" s="9">
        <v>0</v>
      </c>
      <c r="H1160" s="9">
        <v>1095.0857723357999</v>
      </c>
      <c r="I1160" s="9">
        <v>-1.7671288999999999</v>
      </c>
      <c r="J1160" s="9">
        <v>-1.7680583999999999</v>
      </c>
      <c r="K1160" s="9">
        <v>-2.0758245</v>
      </c>
      <c r="L1160" s="9">
        <v>-2.3605963999999999</v>
      </c>
      <c r="M1160" s="9">
        <v>-2.3605963999999999</v>
      </c>
      <c r="N1160" s="9">
        <v>39</v>
      </c>
      <c r="O1160" s="9">
        <v>-0.65572120384508303</v>
      </c>
      <c r="P1160">
        <v>0</v>
      </c>
      <c r="Q1160" s="9">
        <v>56.524997999999997</v>
      </c>
      <c r="R1160" s="9">
        <v>0</v>
      </c>
      <c r="S1160" s="9">
        <v>1.1587224054643501E-3</v>
      </c>
      <c r="T1160" s="9">
        <v>0</v>
      </c>
      <c r="U1160" s="9">
        <v>379256455.11348099</v>
      </c>
      <c r="V1160" s="9">
        <v>1095.0857723357999</v>
      </c>
      <c r="W1160" s="9">
        <v>0.65572120384508303</v>
      </c>
      <c r="X1160" s="9">
        <v>0</v>
      </c>
      <c r="Y1160" s="9">
        <v>0.65572120384508303</v>
      </c>
      <c r="Z1160" s="9">
        <v>0</v>
      </c>
      <c r="AA1160" s="9">
        <v>0</v>
      </c>
      <c r="AB1160" s="9">
        <v>3.6701791E-3</v>
      </c>
      <c r="AC1160" s="9">
        <v>851.73792000000003</v>
      </c>
      <c r="AQ1160" s="9" t="e">
        <f>K1160-#REF!</f>
        <v>#REF!</v>
      </c>
    </row>
    <row r="1161" spans="1:43" x14ac:dyDescent="0.3">
      <c r="A1161">
        <v>2</v>
      </c>
      <c r="B1161">
        <v>0</v>
      </c>
      <c r="C1161">
        <v>0</v>
      </c>
      <c r="D1161">
        <v>0</v>
      </c>
      <c r="E1161" s="9">
        <v>0</v>
      </c>
      <c r="F1161" s="9">
        <v>0</v>
      </c>
      <c r="G1161" s="9">
        <v>0</v>
      </c>
      <c r="H1161" s="9">
        <v>1096.0857723105401</v>
      </c>
      <c r="I1161" s="9">
        <v>-1.7669904999999999</v>
      </c>
      <c r="J1161" s="9">
        <v>-1.7679050999999999</v>
      </c>
      <c r="K1161" s="9">
        <v>-2.1344297000000001</v>
      </c>
      <c r="L1161" s="9">
        <v>-2.3626957000000002</v>
      </c>
      <c r="M1161" s="9">
        <v>-2.3626957000000002</v>
      </c>
      <c r="N1161" s="9">
        <v>39</v>
      </c>
      <c r="O1161" s="9">
        <v>-0.65630434269288496</v>
      </c>
      <c r="P1161">
        <v>0</v>
      </c>
      <c r="Q1161" s="9">
        <v>56.524997999999997</v>
      </c>
      <c r="R1161" s="9">
        <v>0</v>
      </c>
      <c r="S1161" s="9">
        <v>1.1597533277015301E-3</v>
      </c>
      <c r="T1161" s="9">
        <v>0</v>
      </c>
      <c r="U1161" s="9">
        <v>370469120.81298298</v>
      </c>
      <c r="V1161" s="9">
        <v>1096.0857723105401</v>
      </c>
      <c r="W1161" s="9">
        <v>0.65630434269288496</v>
      </c>
      <c r="X1161" s="9">
        <v>0</v>
      </c>
      <c r="Y1161" s="9">
        <v>0.65630434269288496</v>
      </c>
      <c r="Z1161" s="9">
        <v>0</v>
      </c>
      <c r="AA1161" s="9">
        <v>0</v>
      </c>
      <c r="AB1161" s="9">
        <v>3.7734691999999998E-3</v>
      </c>
      <c r="AC1161" s="9">
        <v>828.27985000000001</v>
      </c>
      <c r="AQ1161" s="9" t="e">
        <f>K1161-#REF!</f>
        <v>#REF!</v>
      </c>
    </row>
    <row r="1162" spans="1:43" x14ac:dyDescent="0.3">
      <c r="A1162">
        <v>2</v>
      </c>
      <c r="B1162">
        <v>0</v>
      </c>
      <c r="C1162">
        <v>0</v>
      </c>
      <c r="D1162">
        <v>0</v>
      </c>
      <c r="E1162" s="9">
        <v>0</v>
      </c>
      <c r="F1162" s="9">
        <v>0</v>
      </c>
      <c r="G1162" s="9">
        <v>0</v>
      </c>
      <c r="H1162" s="9">
        <v>1097.08577228528</v>
      </c>
      <c r="I1162" s="9">
        <v>-1.7671515</v>
      </c>
      <c r="J1162" s="9">
        <v>-1.7680492000000001</v>
      </c>
      <c r="K1162" s="9">
        <v>-2.0640120999999998</v>
      </c>
      <c r="L1162" s="9">
        <v>-2.3647542000000001</v>
      </c>
      <c r="M1162" s="9">
        <v>-2.3647542000000001</v>
      </c>
      <c r="N1162" s="9">
        <v>39</v>
      </c>
      <c r="O1162" s="9">
        <v>-0.65687615003045396</v>
      </c>
      <c r="P1162">
        <v>0</v>
      </c>
      <c r="Q1162" s="9">
        <v>56.524997999999997</v>
      </c>
      <c r="R1162" s="9">
        <v>0</v>
      </c>
      <c r="S1162" s="9">
        <v>1.16076431103214E-3</v>
      </c>
      <c r="T1162" s="9">
        <v>0</v>
      </c>
      <c r="U1162" s="9">
        <v>379364993.26366001</v>
      </c>
      <c r="V1162" s="9">
        <v>1097.08577228528</v>
      </c>
      <c r="W1162" s="9">
        <v>0.65687615003045396</v>
      </c>
      <c r="X1162" s="9">
        <v>0</v>
      </c>
      <c r="Y1162" s="9">
        <v>0.65687615003045396</v>
      </c>
      <c r="Z1162" s="9">
        <v>0</v>
      </c>
      <c r="AA1162" s="9">
        <v>0</v>
      </c>
      <c r="AB1162" s="9">
        <v>3.6492751E-3</v>
      </c>
      <c r="AC1162" s="9">
        <v>856.60802999999999</v>
      </c>
      <c r="AQ1162" s="9" t="e">
        <f>K1162-#REF!</f>
        <v>#REF!</v>
      </c>
    </row>
    <row r="1163" spans="1:43" x14ac:dyDescent="0.3">
      <c r="A1163">
        <v>2</v>
      </c>
      <c r="B1163">
        <v>0</v>
      </c>
      <c r="C1163">
        <v>0</v>
      </c>
      <c r="D1163">
        <v>0</v>
      </c>
      <c r="E1163" s="9">
        <v>0</v>
      </c>
      <c r="F1163" s="9">
        <v>0</v>
      </c>
      <c r="G1163" s="9">
        <v>0</v>
      </c>
      <c r="H1163" s="9">
        <v>1098.0857722600099</v>
      </c>
      <c r="I1163" s="9">
        <v>-1.7669581000000001</v>
      </c>
      <c r="J1163" s="9">
        <v>-1.7673273</v>
      </c>
      <c r="K1163" s="9">
        <v>-1.9716077999999999</v>
      </c>
      <c r="L1163" s="9">
        <v>-2.3667893000000002</v>
      </c>
      <c r="M1163" s="9">
        <v>-2.3667893000000002</v>
      </c>
      <c r="N1163" s="9">
        <v>39</v>
      </c>
      <c r="O1163" s="9">
        <v>-0.65744148142550995</v>
      </c>
      <c r="P1163">
        <v>0</v>
      </c>
      <c r="Q1163" s="9">
        <v>56.524997999999997</v>
      </c>
      <c r="R1163" s="9">
        <v>0</v>
      </c>
      <c r="S1163" s="9">
        <v>1.1617634111017901E-3</v>
      </c>
      <c r="T1163" s="9">
        <v>0</v>
      </c>
      <c r="U1163" s="9">
        <v>340281560.59069002</v>
      </c>
      <c r="V1163" s="9">
        <v>1098.0857722600099</v>
      </c>
      <c r="W1163" s="9">
        <v>0.65744148142550995</v>
      </c>
      <c r="X1163" s="9">
        <v>0</v>
      </c>
      <c r="Y1163" s="9">
        <v>0.65744148142550995</v>
      </c>
      <c r="Z1163" s="9">
        <v>0</v>
      </c>
      <c r="AA1163" s="9">
        <v>0</v>
      </c>
      <c r="AB1163" s="9">
        <v>3.4844763999999999E-3</v>
      </c>
      <c r="AC1163" s="9">
        <v>896.38885000000005</v>
      </c>
      <c r="AQ1163" s="9" t="e">
        <f>K1163-#REF!</f>
        <v>#REF!</v>
      </c>
    </row>
    <row r="1164" spans="1:43" x14ac:dyDescent="0.3">
      <c r="A1164">
        <v>2</v>
      </c>
      <c r="B1164">
        <v>0</v>
      </c>
      <c r="C1164">
        <v>0</v>
      </c>
      <c r="D1164">
        <v>0</v>
      </c>
      <c r="E1164" s="9">
        <v>0</v>
      </c>
      <c r="F1164" s="9">
        <v>0</v>
      </c>
      <c r="G1164" s="9">
        <v>0</v>
      </c>
      <c r="H1164" s="9">
        <v>1099.08577223475</v>
      </c>
      <c r="I1164" s="9">
        <v>-1.7669554999999999</v>
      </c>
      <c r="J1164" s="9">
        <v>-1.7683679999999999</v>
      </c>
      <c r="K1164" s="9">
        <v>-1.9967569000000001</v>
      </c>
      <c r="L1164" s="9">
        <v>-2.3687930000000001</v>
      </c>
      <c r="M1164" s="9">
        <v>-2.3687930000000001</v>
      </c>
      <c r="N1164" s="9">
        <v>39</v>
      </c>
      <c r="O1164" s="9">
        <v>-0.65799808368133095</v>
      </c>
      <c r="P1164">
        <v>0</v>
      </c>
      <c r="Q1164" s="9">
        <v>56.524997999999997</v>
      </c>
      <c r="R1164" s="9">
        <v>0</v>
      </c>
      <c r="S1164" s="9">
        <v>1.1627476403962701E-3</v>
      </c>
      <c r="T1164" s="9">
        <v>0</v>
      </c>
      <c r="U1164" s="9">
        <v>400493323.91797</v>
      </c>
      <c r="V1164" s="9">
        <v>1099.08577223475</v>
      </c>
      <c r="W1164" s="9">
        <v>0.65799808368133095</v>
      </c>
      <c r="X1164" s="9">
        <v>0</v>
      </c>
      <c r="Y1164" s="9">
        <v>0.65799808368133095</v>
      </c>
      <c r="Z1164" s="9">
        <v>0</v>
      </c>
      <c r="AA1164" s="9">
        <v>0</v>
      </c>
      <c r="AB1164" s="9">
        <v>3.5310010000000002E-3</v>
      </c>
      <c r="AC1164" s="9">
        <v>885.62005999999997</v>
      </c>
      <c r="AQ1164" s="9" t="e">
        <f>K1164-#REF!</f>
        <v>#REF!</v>
      </c>
    </row>
    <row r="1165" spans="1:43" x14ac:dyDescent="0.3">
      <c r="A1165">
        <v>2</v>
      </c>
      <c r="B1165">
        <v>0</v>
      </c>
      <c r="C1165">
        <v>0</v>
      </c>
      <c r="D1165">
        <v>0</v>
      </c>
      <c r="E1165" s="9">
        <v>0</v>
      </c>
      <c r="F1165" s="9">
        <v>0</v>
      </c>
      <c r="G1165" s="9">
        <v>0</v>
      </c>
      <c r="H1165" s="9">
        <v>1100.08577220949</v>
      </c>
      <c r="I1165" s="9">
        <v>-1.7671342999999999</v>
      </c>
      <c r="J1165" s="9">
        <v>-1.7683434</v>
      </c>
      <c r="K1165" s="9">
        <v>-2.0239636999999999</v>
      </c>
      <c r="L1165" s="9">
        <v>-2.3707798000000002</v>
      </c>
      <c r="M1165" s="9">
        <v>-2.3707798000000002</v>
      </c>
      <c r="N1165" s="9">
        <v>39</v>
      </c>
      <c r="O1165" s="9">
        <v>-0.65854995604720301</v>
      </c>
      <c r="P1165">
        <v>0</v>
      </c>
      <c r="Q1165" s="9">
        <v>56.524997999999997</v>
      </c>
      <c r="R1165" s="9">
        <v>0</v>
      </c>
      <c r="S1165" s="9">
        <v>1.1637235410169901E-3</v>
      </c>
      <c r="T1165" s="9">
        <v>0</v>
      </c>
      <c r="U1165" s="9">
        <v>399171906.92685902</v>
      </c>
      <c r="V1165" s="9">
        <v>1100.08577220949</v>
      </c>
      <c r="W1165" s="9">
        <v>0.65854995604720301</v>
      </c>
      <c r="X1165" s="9">
        <v>0</v>
      </c>
      <c r="Y1165" s="9">
        <v>0.65854995604720301</v>
      </c>
      <c r="Z1165" s="9">
        <v>0</v>
      </c>
      <c r="AA1165" s="9">
        <v>0</v>
      </c>
      <c r="AB1165" s="9">
        <v>3.5790628999999999E-3</v>
      </c>
      <c r="AC1165" s="9">
        <v>873.70312999999999</v>
      </c>
      <c r="AQ1165" s="9" t="e">
        <f>K1165-#REF!</f>
        <v>#REF!</v>
      </c>
    </row>
    <row r="1166" spans="1:43" x14ac:dyDescent="0.3">
      <c r="A1166">
        <v>2</v>
      </c>
      <c r="B1166">
        <v>0</v>
      </c>
      <c r="C1166">
        <v>0</v>
      </c>
      <c r="D1166">
        <v>0</v>
      </c>
      <c r="E1166" s="9">
        <v>0</v>
      </c>
      <c r="F1166" s="9">
        <v>0</v>
      </c>
      <c r="G1166" s="9">
        <v>0</v>
      </c>
      <c r="H1166" s="9">
        <v>1101.0857721842301</v>
      </c>
      <c r="I1166" s="9">
        <v>-1.7669727</v>
      </c>
      <c r="J1166" s="9">
        <v>-1.7683405999999999</v>
      </c>
      <c r="K1166" s="9">
        <v>-1.9699310999999999</v>
      </c>
      <c r="L1166" s="9">
        <v>-2.3727691000000002</v>
      </c>
      <c r="M1166" s="9">
        <v>-2.3727691000000002</v>
      </c>
      <c r="N1166" s="9">
        <v>39</v>
      </c>
      <c r="O1166" s="9">
        <v>-0.65910254741177898</v>
      </c>
      <c r="P1166">
        <v>0</v>
      </c>
      <c r="Q1166" s="9">
        <v>56.524997999999997</v>
      </c>
      <c r="R1166" s="9">
        <v>0</v>
      </c>
      <c r="S1166" s="9">
        <v>1.1647007282970601E-3</v>
      </c>
      <c r="T1166" s="9">
        <v>0</v>
      </c>
      <c r="U1166" s="9">
        <v>399314497.59940201</v>
      </c>
      <c r="V1166" s="9">
        <v>1101.0857721842301</v>
      </c>
      <c r="W1166" s="9">
        <v>0.65910254741177898</v>
      </c>
      <c r="X1166" s="9">
        <v>0</v>
      </c>
      <c r="Y1166" s="9">
        <v>0.65910254741177898</v>
      </c>
      <c r="Z1166" s="9">
        <v>0</v>
      </c>
      <c r="AA1166" s="9">
        <v>0</v>
      </c>
      <c r="AB1166" s="9">
        <v>3.4835092000000002E-3</v>
      </c>
      <c r="AC1166" s="9">
        <v>897.6662</v>
      </c>
      <c r="AQ1166" s="9" t="e">
        <f>K1166-#REF!</f>
        <v>#REF!</v>
      </c>
    </row>
    <row r="1167" spans="1:43" x14ac:dyDescent="0.3">
      <c r="A1167">
        <v>2</v>
      </c>
      <c r="B1167">
        <v>0</v>
      </c>
      <c r="C1167">
        <v>0</v>
      </c>
      <c r="D1167">
        <v>0</v>
      </c>
      <c r="E1167" s="9">
        <v>0</v>
      </c>
      <c r="F1167" s="9">
        <v>0</v>
      </c>
      <c r="G1167" s="9">
        <v>0</v>
      </c>
      <c r="H1167" s="9">
        <v>1102.08577215897</v>
      </c>
      <c r="I1167" s="9">
        <v>-1.7668629</v>
      </c>
      <c r="J1167" s="9">
        <v>-1.7653836999999999</v>
      </c>
      <c r="K1167" s="9">
        <v>-2.0356238000000002</v>
      </c>
      <c r="L1167" s="9">
        <v>-2.3747432000000002</v>
      </c>
      <c r="M1167" s="9">
        <v>-2.3747432000000002</v>
      </c>
      <c r="N1167" s="9">
        <v>39</v>
      </c>
      <c r="O1167" s="9">
        <v>-0.65965091518577601</v>
      </c>
      <c r="P1167">
        <v>0</v>
      </c>
      <c r="Q1167" s="9">
        <v>56.524997999999997</v>
      </c>
      <c r="R1167" s="9">
        <v>0</v>
      </c>
      <c r="S1167" s="9">
        <v>1.1656687989368801E-3</v>
      </c>
      <c r="T1167" s="9">
        <v>0</v>
      </c>
      <c r="U1167" s="9">
        <v>266855868.71540499</v>
      </c>
      <c r="V1167" s="9">
        <v>1102.08577215897</v>
      </c>
      <c r="W1167" s="9">
        <v>0.65965091518577601</v>
      </c>
      <c r="X1167" s="9">
        <v>0</v>
      </c>
      <c r="Y1167" s="9">
        <v>0.65965091518577601</v>
      </c>
      <c r="Z1167" s="9">
        <v>0</v>
      </c>
      <c r="AA1167" s="9">
        <v>0</v>
      </c>
      <c r="AB1167" s="9">
        <v>3.5936572000000002E-3</v>
      </c>
      <c r="AC1167" s="9">
        <v>867.24456999999995</v>
      </c>
      <c r="AQ1167" s="9" t="e">
        <f>K1167-#REF!</f>
        <v>#REF!</v>
      </c>
    </row>
    <row r="1168" spans="1:43" x14ac:dyDescent="0.3">
      <c r="A1168">
        <v>2</v>
      </c>
      <c r="B1168">
        <v>0</v>
      </c>
      <c r="C1168">
        <v>0</v>
      </c>
      <c r="D1168">
        <v>0</v>
      </c>
      <c r="E1168" s="9">
        <v>0</v>
      </c>
      <c r="F1168" s="9">
        <v>0</v>
      </c>
      <c r="G1168" s="9">
        <v>0</v>
      </c>
      <c r="H1168" s="9">
        <v>1103.0857721336999</v>
      </c>
      <c r="I1168" s="9">
        <v>-1.7669855000000001</v>
      </c>
      <c r="J1168" s="9">
        <v>-1.7665325000000001</v>
      </c>
      <c r="K1168" s="9">
        <v>-2.4284465000000002</v>
      </c>
      <c r="L1168" s="9">
        <v>-2.3770218000000001</v>
      </c>
      <c r="M1168" s="9">
        <v>-2.3770218000000001</v>
      </c>
      <c r="N1168" s="9">
        <v>39</v>
      </c>
      <c r="O1168" s="9">
        <v>-0.66028383667958401</v>
      </c>
      <c r="P1168">
        <v>0</v>
      </c>
      <c r="Q1168" s="9">
        <v>56.524997999999997</v>
      </c>
      <c r="R1168" s="9">
        <v>0</v>
      </c>
      <c r="S1168" s="9">
        <v>1.1667868993871799E-3</v>
      </c>
      <c r="T1168" s="9">
        <v>0</v>
      </c>
      <c r="U1168" s="9">
        <v>306706415.46625698</v>
      </c>
      <c r="V1168" s="9">
        <v>1103.0857721336999</v>
      </c>
      <c r="W1168" s="9">
        <v>0.66028383667958401</v>
      </c>
      <c r="X1168" s="9">
        <v>0</v>
      </c>
      <c r="Y1168" s="9">
        <v>0.66028383667958401</v>
      </c>
      <c r="Z1168" s="9">
        <v>0</v>
      </c>
      <c r="AA1168" s="9">
        <v>0</v>
      </c>
      <c r="AB1168" s="9">
        <v>4.2899297999999999E-3</v>
      </c>
      <c r="AC1168" s="9">
        <v>727.43317000000002</v>
      </c>
      <c r="AQ1168" s="9" t="e">
        <f>K1168-#REF!</f>
        <v>#REF!</v>
      </c>
    </row>
    <row r="1169" spans="1:43" x14ac:dyDescent="0.3">
      <c r="A1169">
        <v>2</v>
      </c>
      <c r="B1169">
        <v>0</v>
      </c>
      <c r="C1169">
        <v>0</v>
      </c>
      <c r="D1169">
        <v>0</v>
      </c>
      <c r="E1169" s="9">
        <v>0</v>
      </c>
      <c r="F1169" s="9">
        <v>0</v>
      </c>
      <c r="G1169" s="9">
        <v>0</v>
      </c>
      <c r="H1169" s="9">
        <v>1104.0857721084401</v>
      </c>
      <c r="I1169" s="9">
        <v>-1.7670808</v>
      </c>
      <c r="J1169" s="9">
        <v>-1.7657069000000001</v>
      </c>
      <c r="K1169" s="9">
        <v>-2.4766111</v>
      </c>
      <c r="L1169" s="9">
        <v>-2.3793221</v>
      </c>
      <c r="M1169" s="9">
        <v>-2.3793221</v>
      </c>
      <c r="N1169" s="9">
        <v>39</v>
      </c>
      <c r="O1169" s="9">
        <v>-0.66092280111546597</v>
      </c>
      <c r="P1169">
        <v>0</v>
      </c>
      <c r="Q1169" s="9">
        <v>56.524997999999997</v>
      </c>
      <c r="R1169" s="9">
        <v>0</v>
      </c>
      <c r="S1169" s="9">
        <v>1.16791511863008E-3</v>
      </c>
      <c r="T1169" s="9">
        <v>0</v>
      </c>
      <c r="U1169" s="9">
        <v>277446173.40455902</v>
      </c>
      <c r="V1169" s="9">
        <v>1104.0857721084401</v>
      </c>
      <c r="W1169" s="9">
        <v>0.66092280111546597</v>
      </c>
      <c r="X1169" s="9">
        <v>0</v>
      </c>
      <c r="Y1169" s="9">
        <v>0.66092280111546597</v>
      </c>
      <c r="Z1169" s="9">
        <v>0</v>
      </c>
      <c r="AA1169" s="9">
        <v>0</v>
      </c>
      <c r="AB1169" s="9">
        <v>4.3729692999999997E-3</v>
      </c>
      <c r="AC1169" s="9">
        <v>712.95281999999997</v>
      </c>
      <c r="AQ1169" s="9" t="e">
        <f>K1169-#REF!</f>
        <v>#REF!</v>
      </c>
    </row>
    <row r="1170" spans="1:43" x14ac:dyDescent="0.3">
      <c r="A1170">
        <v>2</v>
      </c>
      <c r="B1170">
        <v>0</v>
      </c>
      <c r="C1170">
        <v>0</v>
      </c>
      <c r="D1170">
        <v>0</v>
      </c>
      <c r="E1170" s="9">
        <v>0</v>
      </c>
      <c r="F1170" s="9">
        <v>0</v>
      </c>
      <c r="G1170" s="9">
        <v>0</v>
      </c>
      <c r="H1170" s="9">
        <v>1105.08577208318</v>
      </c>
      <c r="I1170" s="9">
        <v>-1.7670208999999999</v>
      </c>
      <c r="J1170" s="9">
        <v>-1.7667925</v>
      </c>
      <c r="K1170" s="9">
        <v>-2.3324223000000002</v>
      </c>
      <c r="L1170" s="9">
        <v>-2.3816199</v>
      </c>
      <c r="M1170" s="9">
        <v>-2.3816199</v>
      </c>
      <c r="N1170" s="9">
        <v>39</v>
      </c>
      <c r="O1170" s="9">
        <v>-0.66156105865336101</v>
      </c>
      <c r="P1170">
        <v>0</v>
      </c>
      <c r="Q1170" s="9">
        <v>56.524997999999997</v>
      </c>
      <c r="R1170" s="9">
        <v>0</v>
      </c>
      <c r="S1170" s="9">
        <v>1.16904286145436E-3</v>
      </c>
      <c r="T1170" s="9">
        <v>0</v>
      </c>
      <c r="U1170" s="9">
        <v>317966561.63720697</v>
      </c>
      <c r="V1170" s="9">
        <v>1105.08577208318</v>
      </c>
      <c r="W1170" s="9">
        <v>0.66156105865336101</v>
      </c>
      <c r="X1170" s="9">
        <v>0</v>
      </c>
      <c r="Y1170" s="9">
        <v>0.66156105865336101</v>
      </c>
      <c r="Z1170" s="9">
        <v>0</v>
      </c>
      <c r="AA1170" s="9">
        <v>0</v>
      </c>
      <c r="AB1170" s="9">
        <v>4.1209063000000002E-3</v>
      </c>
      <c r="AC1170" s="9">
        <v>757.49255000000005</v>
      </c>
      <c r="AQ1170" s="9" t="e">
        <f>K1170-#REF!</f>
        <v>#REF!</v>
      </c>
    </row>
    <row r="1171" spans="1:43" x14ac:dyDescent="0.3">
      <c r="A1171">
        <v>2</v>
      </c>
      <c r="B1171">
        <v>0</v>
      </c>
      <c r="C1171">
        <v>0</v>
      </c>
      <c r="D1171">
        <v>0</v>
      </c>
      <c r="E1171" s="9">
        <v>0</v>
      </c>
      <c r="F1171" s="9">
        <v>0</v>
      </c>
      <c r="G1171" s="9">
        <v>0</v>
      </c>
      <c r="H1171" s="9">
        <v>1106.0857720579199</v>
      </c>
      <c r="I1171" s="9">
        <v>-1.7671119</v>
      </c>
      <c r="J1171" s="9">
        <v>-1.7681941000000001</v>
      </c>
      <c r="K1171" s="9">
        <v>-2.2900116000000001</v>
      </c>
      <c r="L1171" s="9">
        <v>-2.3839128000000001</v>
      </c>
      <c r="M1171" s="9">
        <v>-2.3839128000000001</v>
      </c>
      <c r="N1171" s="9">
        <v>39</v>
      </c>
      <c r="O1171" s="9">
        <v>-0.66219797775245304</v>
      </c>
      <c r="P1171">
        <v>0</v>
      </c>
      <c r="Q1171" s="9">
        <v>56.524997999999997</v>
      </c>
      <c r="R1171" s="9">
        <v>0</v>
      </c>
      <c r="S1171" s="9">
        <v>1.1701690397230599E-3</v>
      </c>
      <c r="T1171" s="9">
        <v>0</v>
      </c>
      <c r="U1171" s="9">
        <v>391536158.85519302</v>
      </c>
      <c r="V1171" s="9">
        <v>1106.0857720579199</v>
      </c>
      <c r="W1171" s="9">
        <v>0.66219797775245304</v>
      </c>
      <c r="X1171" s="9">
        <v>0</v>
      </c>
      <c r="Y1171" s="9">
        <v>0.66219797775245304</v>
      </c>
      <c r="Z1171" s="9">
        <v>0</v>
      </c>
      <c r="AA1171" s="9">
        <v>0</v>
      </c>
      <c r="AB1171" s="9">
        <v>4.0491852000000004E-3</v>
      </c>
      <c r="AC1171" s="9">
        <v>772.13324</v>
      </c>
      <c r="AQ1171" s="9" t="e">
        <f>K1171-#REF!</f>
        <v>#REF!</v>
      </c>
    </row>
    <row r="1172" spans="1:43" x14ac:dyDescent="0.3">
      <c r="A1172">
        <v>2</v>
      </c>
      <c r="B1172">
        <v>0</v>
      </c>
      <c r="C1172">
        <v>0</v>
      </c>
      <c r="D1172">
        <v>0</v>
      </c>
      <c r="E1172" s="9">
        <v>0</v>
      </c>
      <c r="F1172" s="9">
        <v>0</v>
      </c>
      <c r="G1172" s="9">
        <v>0</v>
      </c>
      <c r="H1172" s="9">
        <v>1107.0857720326601</v>
      </c>
      <c r="I1172" s="9">
        <v>-1.7670623000000001</v>
      </c>
      <c r="J1172" s="9">
        <v>-1.7680834999999999</v>
      </c>
      <c r="K1172" s="9">
        <v>-2.3133320999999998</v>
      </c>
      <c r="L1172" s="9">
        <v>-2.3861699000000001</v>
      </c>
      <c r="M1172" s="9">
        <v>-2.3861699000000001</v>
      </c>
      <c r="N1172" s="9">
        <v>39</v>
      </c>
      <c r="O1172" s="9">
        <v>-0.66282494837278105</v>
      </c>
      <c r="P1172">
        <v>0</v>
      </c>
      <c r="Q1172" s="9">
        <v>56.524997999999997</v>
      </c>
      <c r="R1172" s="9">
        <v>0</v>
      </c>
      <c r="S1172" s="9">
        <v>1.17127758320192E-3</v>
      </c>
      <c r="T1172" s="9">
        <v>0</v>
      </c>
      <c r="U1172" s="9">
        <v>384913239.47214901</v>
      </c>
      <c r="V1172" s="9">
        <v>1107.0857720326601</v>
      </c>
      <c r="W1172" s="9">
        <v>0.66282494837278105</v>
      </c>
      <c r="X1172" s="9">
        <v>0</v>
      </c>
      <c r="Y1172" s="9">
        <v>0.66282494837278105</v>
      </c>
      <c r="Z1172" s="9">
        <v>0</v>
      </c>
      <c r="AA1172" s="9">
        <v>0</v>
      </c>
      <c r="AB1172" s="9">
        <v>4.0901643E-3</v>
      </c>
      <c r="AC1172" s="9">
        <v>764.30164000000002</v>
      </c>
      <c r="AQ1172" s="9" t="e">
        <f>K1172-#REF!</f>
        <v>#REF!</v>
      </c>
    </row>
    <row r="1173" spans="1:43" x14ac:dyDescent="0.3">
      <c r="A1173">
        <v>2</v>
      </c>
      <c r="B1173">
        <v>0</v>
      </c>
      <c r="C1173">
        <v>0</v>
      </c>
      <c r="D1173">
        <v>0</v>
      </c>
      <c r="E1173" s="9">
        <v>0</v>
      </c>
      <c r="F1173" s="9">
        <v>0</v>
      </c>
      <c r="G1173" s="9">
        <v>0</v>
      </c>
      <c r="H1173" s="9">
        <v>1108.08577200739</v>
      </c>
      <c r="I1173" s="9">
        <v>-1.7670809999999999</v>
      </c>
      <c r="J1173" s="9">
        <v>-1.7681941000000001</v>
      </c>
      <c r="K1173" s="9">
        <v>-2.1372876000000001</v>
      </c>
      <c r="L1173" s="9">
        <v>-2.3883852999999999</v>
      </c>
      <c r="M1173" s="9">
        <v>-2.3883852999999999</v>
      </c>
      <c r="N1173" s="9">
        <v>39</v>
      </c>
      <c r="O1173" s="9">
        <v>-0.66344039252489795</v>
      </c>
      <c r="P1173">
        <v>0</v>
      </c>
      <c r="Q1173" s="9">
        <v>56.524997999999997</v>
      </c>
      <c r="R1173" s="9">
        <v>0</v>
      </c>
      <c r="S1173" s="9">
        <v>1.1723657030389501E-3</v>
      </c>
      <c r="T1173" s="9">
        <v>0</v>
      </c>
      <c r="U1173" s="9">
        <v>392270758.36176199</v>
      </c>
      <c r="V1173" s="9">
        <v>1108.08577200739</v>
      </c>
      <c r="W1173" s="9">
        <v>0.66344039252489795</v>
      </c>
      <c r="X1173" s="9">
        <v>0</v>
      </c>
      <c r="Y1173" s="9">
        <v>0.66344039252489795</v>
      </c>
      <c r="Z1173" s="9">
        <v>0</v>
      </c>
      <c r="AA1173" s="9">
        <v>0</v>
      </c>
      <c r="AB1173" s="9">
        <v>3.7791394000000001E-3</v>
      </c>
      <c r="AC1173" s="9">
        <v>827.3075</v>
      </c>
      <c r="AQ1173" s="9" t="e">
        <f>K1173-#REF!</f>
        <v>#REF!</v>
      </c>
    </row>
    <row r="1174" spans="1:43" x14ac:dyDescent="0.3">
      <c r="A1174">
        <v>2</v>
      </c>
      <c r="B1174">
        <v>0</v>
      </c>
      <c r="C1174">
        <v>0</v>
      </c>
      <c r="D1174">
        <v>0</v>
      </c>
      <c r="E1174" s="9">
        <v>0</v>
      </c>
      <c r="F1174" s="9">
        <v>0</v>
      </c>
      <c r="G1174" s="9">
        <v>0</v>
      </c>
      <c r="H1174" s="9">
        <v>1109.0857719821299</v>
      </c>
      <c r="I1174" s="9">
        <v>-1.7671517999999999</v>
      </c>
      <c r="J1174" s="9">
        <v>-1.7683295000000001</v>
      </c>
      <c r="K1174" s="9">
        <v>-2.3432442999999998</v>
      </c>
      <c r="L1174" s="9">
        <v>-2.390574</v>
      </c>
      <c r="M1174" s="9">
        <v>-2.390574</v>
      </c>
      <c r="N1174" s="9">
        <v>39</v>
      </c>
      <c r="O1174" s="9">
        <v>-0.66404831266594599</v>
      </c>
      <c r="P1174">
        <v>0</v>
      </c>
      <c r="Q1174" s="9">
        <v>56.524997999999997</v>
      </c>
      <c r="R1174" s="9">
        <v>0</v>
      </c>
      <c r="S1174" s="9">
        <v>1.17344078968692E-3</v>
      </c>
      <c r="T1174" s="9">
        <v>0</v>
      </c>
      <c r="U1174" s="9">
        <v>401561656.357912</v>
      </c>
      <c r="V1174" s="9">
        <v>1109.0857719821299</v>
      </c>
      <c r="W1174" s="9">
        <v>0.66404831266594599</v>
      </c>
      <c r="X1174" s="9">
        <v>0</v>
      </c>
      <c r="Y1174" s="9">
        <v>0.66404831266594599</v>
      </c>
      <c r="Z1174" s="9">
        <v>0</v>
      </c>
      <c r="AA1174" s="9">
        <v>0</v>
      </c>
      <c r="AB1174" s="9">
        <v>4.1436277999999998E-3</v>
      </c>
      <c r="AC1174" s="9">
        <v>754.65008999999998</v>
      </c>
      <c r="AQ1174" s="9" t="e">
        <f>K1174-#REF!</f>
        <v>#REF!</v>
      </c>
    </row>
    <row r="1175" spans="1:43" x14ac:dyDescent="0.3">
      <c r="A1175">
        <v>2</v>
      </c>
      <c r="B1175">
        <v>0</v>
      </c>
      <c r="C1175">
        <v>0</v>
      </c>
      <c r="D1175">
        <v>0</v>
      </c>
      <c r="E1175" s="9">
        <v>0</v>
      </c>
      <c r="F1175" s="9">
        <v>0</v>
      </c>
      <c r="G1175" s="9">
        <v>0</v>
      </c>
      <c r="H1175" s="9">
        <v>1110.0857719568701</v>
      </c>
      <c r="I1175" s="9">
        <v>-1.7668409</v>
      </c>
      <c r="J1175" s="9">
        <v>-1.7676666999999999</v>
      </c>
      <c r="K1175" s="9">
        <v>-2.1805367000000002</v>
      </c>
      <c r="L1175" s="9">
        <v>-2.3927689000000001</v>
      </c>
      <c r="M1175" s="9">
        <v>-2.3927689000000001</v>
      </c>
      <c r="N1175" s="9">
        <v>39</v>
      </c>
      <c r="O1175" s="9">
        <v>-0.66465798632863404</v>
      </c>
      <c r="P1175">
        <v>0</v>
      </c>
      <c r="Q1175" s="9">
        <v>56.524997999999997</v>
      </c>
      <c r="R1175" s="9">
        <v>0</v>
      </c>
      <c r="S1175" s="9">
        <v>1.17451851713833E-3</v>
      </c>
      <c r="T1175" s="9">
        <v>0</v>
      </c>
      <c r="U1175" s="9">
        <v>361664157.64192098</v>
      </c>
      <c r="V1175" s="9">
        <v>1110.0857719568701</v>
      </c>
      <c r="W1175" s="9">
        <v>0.66465798632863404</v>
      </c>
      <c r="X1175" s="9">
        <v>0</v>
      </c>
      <c r="Y1175" s="9">
        <v>0.66465798632863404</v>
      </c>
      <c r="Z1175" s="9">
        <v>0</v>
      </c>
      <c r="AA1175" s="9">
        <v>0</v>
      </c>
      <c r="AB1175" s="9">
        <v>3.8544622E-3</v>
      </c>
      <c r="AC1175" s="9">
        <v>810.65668000000005</v>
      </c>
      <c r="AQ1175" s="9" t="e">
        <f>K1175-#REF!</f>
        <v>#REF!</v>
      </c>
    </row>
    <row r="1176" spans="1:43" x14ac:dyDescent="0.3">
      <c r="A1176">
        <v>2</v>
      </c>
      <c r="B1176">
        <v>0</v>
      </c>
      <c r="C1176">
        <v>0</v>
      </c>
      <c r="D1176">
        <v>0</v>
      </c>
      <c r="E1176" s="9">
        <v>0</v>
      </c>
      <c r="F1176" s="9">
        <v>0</v>
      </c>
      <c r="G1176" s="9">
        <v>0</v>
      </c>
      <c r="H1176" s="9">
        <v>1111.08577193161</v>
      </c>
      <c r="I1176" s="9">
        <v>-1.7670606</v>
      </c>
      <c r="J1176" s="9">
        <v>-1.7667059000000001</v>
      </c>
      <c r="K1176" s="9">
        <v>-2.1963501000000001</v>
      </c>
      <c r="L1176" s="9">
        <v>-2.3949411</v>
      </c>
      <c r="M1176" s="9">
        <v>-2.3949411</v>
      </c>
      <c r="N1176" s="9">
        <v>39</v>
      </c>
      <c r="O1176" s="9">
        <v>-0.66526142110936504</v>
      </c>
      <c r="P1176">
        <v>0</v>
      </c>
      <c r="Q1176" s="9">
        <v>56.524997999999997</v>
      </c>
      <c r="R1176" s="9">
        <v>0</v>
      </c>
      <c r="S1176" s="9">
        <v>1.17558454337476E-3</v>
      </c>
      <c r="T1176" s="9">
        <v>0</v>
      </c>
      <c r="U1176" s="9">
        <v>316087764.20575798</v>
      </c>
      <c r="V1176" s="9">
        <v>1111.08577193161</v>
      </c>
      <c r="W1176" s="9">
        <v>0.66526142110936504</v>
      </c>
      <c r="X1176" s="9">
        <v>0</v>
      </c>
      <c r="Y1176" s="9">
        <v>0.66526142110936504</v>
      </c>
      <c r="Z1176" s="9">
        <v>0</v>
      </c>
      <c r="AA1176" s="9">
        <v>0</v>
      </c>
      <c r="AB1176" s="9">
        <v>3.8803045E-3</v>
      </c>
      <c r="AC1176" s="9">
        <v>804.38262999999995</v>
      </c>
      <c r="AQ1176" s="9" t="e">
        <f>K1176-#REF!</f>
        <v>#REF!</v>
      </c>
    </row>
    <row r="1177" spans="1:43" x14ac:dyDescent="0.3">
      <c r="A1177">
        <v>2</v>
      </c>
      <c r="B1177">
        <v>0</v>
      </c>
      <c r="C1177">
        <v>0</v>
      </c>
      <c r="D1177">
        <v>0</v>
      </c>
      <c r="E1177" s="9">
        <v>0</v>
      </c>
      <c r="F1177" s="9">
        <v>0</v>
      </c>
      <c r="G1177" s="9">
        <v>0</v>
      </c>
      <c r="H1177" s="9">
        <v>1112.0857719063499</v>
      </c>
      <c r="I1177" s="9">
        <v>-1.7668872</v>
      </c>
      <c r="J1177" s="9">
        <v>-1.7668284000000001</v>
      </c>
      <c r="K1177" s="9">
        <v>-2.1141961</v>
      </c>
      <c r="L1177" s="9">
        <v>-2.3970653999999998</v>
      </c>
      <c r="M1177" s="9">
        <v>-2.3970653999999998</v>
      </c>
      <c r="N1177" s="9">
        <v>39</v>
      </c>
      <c r="O1177" s="9">
        <v>-0.66585148676394001</v>
      </c>
      <c r="P1177">
        <v>0</v>
      </c>
      <c r="Q1177" s="9">
        <v>56.524997999999997</v>
      </c>
      <c r="R1177" s="9">
        <v>0</v>
      </c>
      <c r="S1177" s="9">
        <v>1.1766271240589499E-3</v>
      </c>
      <c r="T1177" s="9">
        <v>0</v>
      </c>
      <c r="U1177" s="9">
        <v>321569167.15305299</v>
      </c>
      <c r="V1177" s="9">
        <v>1112.0857719063499</v>
      </c>
      <c r="W1177" s="9">
        <v>0.66585148676394001</v>
      </c>
      <c r="X1177" s="9">
        <v>0</v>
      </c>
      <c r="Y1177" s="9">
        <v>0.66585148676394001</v>
      </c>
      <c r="Z1177" s="9">
        <v>0</v>
      </c>
      <c r="AA1177" s="9">
        <v>0</v>
      </c>
      <c r="AB1177" s="9">
        <v>3.7354216999999999E-3</v>
      </c>
      <c r="AC1177" s="9">
        <v>835.69750999999997</v>
      </c>
      <c r="AQ1177" s="9" t="e">
        <f>K1177-#REF!</f>
        <v>#REF!</v>
      </c>
    </row>
    <row r="1178" spans="1:43" x14ac:dyDescent="0.3">
      <c r="A1178">
        <v>2</v>
      </c>
      <c r="B1178">
        <v>0</v>
      </c>
      <c r="C1178">
        <v>0</v>
      </c>
      <c r="D1178">
        <v>0</v>
      </c>
      <c r="E1178" s="9">
        <v>0</v>
      </c>
      <c r="F1178" s="9">
        <v>0</v>
      </c>
      <c r="G1178" s="9">
        <v>0</v>
      </c>
      <c r="H1178" s="9">
        <v>1113.0857718810801</v>
      </c>
      <c r="I1178" s="9">
        <v>-1.7668351</v>
      </c>
      <c r="J1178" s="9">
        <v>-1.7669319000000001</v>
      </c>
      <c r="K1178" s="9">
        <v>-2.1865570999999999</v>
      </c>
      <c r="L1178" s="9">
        <v>-2.3991929999999999</v>
      </c>
      <c r="M1178" s="9">
        <v>-2.3991929999999999</v>
      </c>
      <c r="N1178" s="9">
        <v>39</v>
      </c>
      <c r="O1178" s="9">
        <v>-0.66644248736914602</v>
      </c>
      <c r="P1178">
        <v>0</v>
      </c>
      <c r="Q1178" s="9">
        <v>56.524997999999997</v>
      </c>
      <c r="R1178" s="9">
        <v>0</v>
      </c>
      <c r="S1178" s="9">
        <v>1.1776714040713399E-3</v>
      </c>
      <c r="T1178" s="9">
        <v>0</v>
      </c>
      <c r="U1178" s="9">
        <v>326385177.69010502</v>
      </c>
      <c r="V1178" s="9">
        <v>1113.0857718810801</v>
      </c>
      <c r="W1178" s="9">
        <v>0.66644248736914602</v>
      </c>
      <c r="X1178" s="9">
        <v>0</v>
      </c>
      <c r="Y1178" s="9">
        <v>0.66644248736914602</v>
      </c>
      <c r="Z1178" s="9">
        <v>0</v>
      </c>
      <c r="AA1178" s="9">
        <v>0</v>
      </c>
      <c r="AB1178" s="9">
        <v>3.8634974000000002E-3</v>
      </c>
      <c r="AC1178" s="9">
        <v>808.08861999999999</v>
      </c>
      <c r="AQ1178" s="9" t="e">
        <f>K1178-#REF!</f>
        <v>#REF!</v>
      </c>
    </row>
    <row r="1179" spans="1:43" x14ac:dyDescent="0.3">
      <c r="A1179">
        <v>2</v>
      </c>
      <c r="B1179">
        <v>0</v>
      </c>
      <c r="C1179">
        <v>0</v>
      </c>
      <c r="D1179">
        <v>0</v>
      </c>
      <c r="E1179" s="9">
        <v>0</v>
      </c>
      <c r="F1179" s="9">
        <v>0</v>
      </c>
      <c r="G1179" s="9">
        <v>0</v>
      </c>
      <c r="H1179" s="9">
        <v>1114.08577185582</v>
      </c>
      <c r="I1179" s="9">
        <v>-1.7668969999999999</v>
      </c>
      <c r="J1179" s="9">
        <v>-1.7675976</v>
      </c>
      <c r="K1179" s="9">
        <v>-2.0827977999999998</v>
      </c>
      <c r="L1179" s="9">
        <v>-2.4013176000000001</v>
      </c>
      <c r="M1179" s="9">
        <v>-2.4013176000000001</v>
      </c>
      <c r="N1179" s="9">
        <v>39</v>
      </c>
      <c r="O1179" s="9">
        <v>-0.66703267743745698</v>
      </c>
      <c r="P1179">
        <v>0</v>
      </c>
      <c r="Q1179" s="9">
        <v>56.524997999999997</v>
      </c>
      <c r="R1179" s="9">
        <v>0</v>
      </c>
      <c r="S1179" s="9">
        <v>1.1787145556766401E-3</v>
      </c>
      <c r="T1179" s="9">
        <v>0</v>
      </c>
      <c r="U1179" s="9">
        <v>359202417.21799201</v>
      </c>
      <c r="V1179" s="9">
        <v>1114.08577185582</v>
      </c>
      <c r="W1179" s="9">
        <v>0.66703267743745698</v>
      </c>
      <c r="X1179" s="9">
        <v>0</v>
      </c>
      <c r="Y1179" s="9">
        <v>0.66703267743745698</v>
      </c>
      <c r="Z1179" s="9">
        <v>0</v>
      </c>
      <c r="AA1179" s="9">
        <v>0</v>
      </c>
      <c r="AB1179" s="9">
        <v>3.6815481999999998E-3</v>
      </c>
      <c r="AC1179" s="9">
        <v>848.66498000000001</v>
      </c>
      <c r="AQ1179" s="9" t="e">
        <f>K1179-#REF!</f>
        <v>#REF!</v>
      </c>
    </row>
    <row r="1180" spans="1:43" x14ac:dyDescent="0.3">
      <c r="A1180">
        <v>2</v>
      </c>
      <c r="B1180">
        <v>0</v>
      </c>
      <c r="C1180">
        <v>0</v>
      </c>
      <c r="D1180">
        <v>0</v>
      </c>
      <c r="E1180" s="9">
        <v>0</v>
      </c>
      <c r="F1180" s="9">
        <v>0</v>
      </c>
      <c r="G1180" s="9">
        <v>0</v>
      </c>
      <c r="H1180" s="9">
        <v>1115.0857718305599</v>
      </c>
      <c r="I1180" s="9">
        <v>-1.7669519</v>
      </c>
      <c r="J1180" s="9">
        <v>-1.7671171000000001</v>
      </c>
      <c r="K1180" s="9">
        <v>-2.1600362999999998</v>
      </c>
      <c r="L1180" s="9">
        <v>-2.4033777999999999</v>
      </c>
      <c r="M1180" s="9">
        <v>-2.4033777999999999</v>
      </c>
      <c r="N1180" s="9">
        <v>39</v>
      </c>
      <c r="O1180" s="9">
        <v>-0.66760493947893995</v>
      </c>
      <c r="P1180">
        <v>0</v>
      </c>
      <c r="Q1180" s="9">
        <v>56.524997999999997</v>
      </c>
      <c r="R1180" s="9">
        <v>0</v>
      </c>
      <c r="S1180" s="9">
        <v>1.1797258252480201E-3</v>
      </c>
      <c r="T1180" s="9">
        <v>0</v>
      </c>
      <c r="U1180" s="9">
        <v>335407245.00738901</v>
      </c>
      <c r="V1180" s="9">
        <v>1115.0857718305599</v>
      </c>
      <c r="W1180" s="9">
        <v>0.66760493947893995</v>
      </c>
      <c r="X1180" s="9">
        <v>0</v>
      </c>
      <c r="Y1180" s="9">
        <v>0.66760493947893995</v>
      </c>
      <c r="Z1180" s="9">
        <v>0</v>
      </c>
      <c r="AA1180" s="9">
        <v>0</v>
      </c>
      <c r="AB1180" s="9">
        <v>3.8170372000000002E-3</v>
      </c>
      <c r="AC1180" s="9">
        <v>818.09600999999998</v>
      </c>
      <c r="AQ1180" s="9" t="e">
        <f>K1180-#REF!</f>
        <v>#REF!</v>
      </c>
    </row>
    <row r="1181" spans="1:43" x14ac:dyDescent="0.3">
      <c r="A1181">
        <v>2</v>
      </c>
      <c r="B1181">
        <v>0</v>
      </c>
      <c r="C1181">
        <v>0</v>
      </c>
      <c r="D1181">
        <v>0</v>
      </c>
      <c r="E1181" s="9">
        <v>0</v>
      </c>
      <c r="F1181" s="9">
        <v>0</v>
      </c>
      <c r="G1181" s="9">
        <v>0</v>
      </c>
      <c r="H1181" s="9">
        <v>1116.0857718053001</v>
      </c>
      <c r="I1181" s="9">
        <v>-1.7670577999999999</v>
      </c>
      <c r="J1181" s="9">
        <v>-1.7666751000000001</v>
      </c>
      <c r="K1181" s="9">
        <v>-1.9686356</v>
      </c>
      <c r="L1181" s="9">
        <v>-2.4054102999999998</v>
      </c>
      <c r="M1181" s="9">
        <v>-2.4054102999999998</v>
      </c>
      <c r="N1181" s="9">
        <v>39</v>
      </c>
      <c r="O1181" s="9">
        <v>-0.66816953854078698</v>
      </c>
      <c r="P1181">
        <v>0</v>
      </c>
      <c r="Q1181" s="9">
        <v>56.524997999999997</v>
      </c>
      <c r="R1181" s="9">
        <v>0</v>
      </c>
      <c r="S1181" s="9">
        <v>1.18072326959637E-3</v>
      </c>
      <c r="T1181" s="9">
        <v>0</v>
      </c>
      <c r="U1181" s="9">
        <v>316186038.37369901</v>
      </c>
      <c r="V1181" s="9">
        <v>1116.0857718053001</v>
      </c>
      <c r="W1181" s="9">
        <v>0.66816953854078698</v>
      </c>
      <c r="X1181" s="9">
        <v>0</v>
      </c>
      <c r="Y1181" s="9">
        <v>0.66816953854078698</v>
      </c>
      <c r="Z1181" s="9">
        <v>0</v>
      </c>
      <c r="AA1181" s="9">
        <v>0</v>
      </c>
      <c r="AB1181" s="9">
        <v>3.4779393999999999E-3</v>
      </c>
      <c r="AC1181" s="9">
        <v>897.41094999999996</v>
      </c>
      <c r="AQ1181" s="9" t="e">
        <f>K1181-#REF!</f>
        <v>#REF!</v>
      </c>
    </row>
    <row r="1182" spans="1:43" x14ac:dyDescent="0.3">
      <c r="A1182">
        <v>2</v>
      </c>
      <c r="B1182">
        <v>0</v>
      </c>
      <c r="C1182">
        <v>0</v>
      </c>
      <c r="D1182">
        <v>0</v>
      </c>
      <c r="E1182" s="9">
        <v>0</v>
      </c>
      <c r="F1182" s="9">
        <v>0</v>
      </c>
      <c r="G1182" s="9">
        <v>0</v>
      </c>
      <c r="H1182" s="9">
        <v>1117.08577178003</v>
      </c>
      <c r="I1182" s="9">
        <v>-1.767166</v>
      </c>
      <c r="J1182" s="9">
        <v>-1.7678853000000001</v>
      </c>
      <c r="K1182" s="9">
        <v>-2.0142853000000001</v>
      </c>
      <c r="L1182" s="9">
        <v>-2.4074046999999998</v>
      </c>
      <c r="M1182" s="9">
        <v>-2.4074046999999998</v>
      </c>
      <c r="N1182" s="9">
        <v>39</v>
      </c>
      <c r="O1182" s="9">
        <v>-0.66872349340960702</v>
      </c>
      <c r="P1182">
        <v>0</v>
      </c>
      <c r="Q1182" s="9">
        <v>56.524997999999997</v>
      </c>
      <c r="R1182" s="9">
        <v>0</v>
      </c>
      <c r="S1182" s="9">
        <v>1.1817026640298101E-3</v>
      </c>
      <c r="T1182" s="9">
        <v>0</v>
      </c>
      <c r="U1182" s="9">
        <v>376311810.07683903</v>
      </c>
      <c r="V1182" s="9">
        <v>1117.08577178003</v>
      </c>
      <c r="W1182" s="9">
        <v>0.66872349340960702</v>
      </c>
      <c r="X1182" s="9">
        <v>0</v>
      </c>
      <c r="Y1182" s="9">
        <v>0.66872349340960702</v>
      </c>
      <c r="Z1182" s="9">
        <v>0</v>
      </c>
      <c r="AA1182" s="9">
        <v>0</v>
      </c>
      <c r="AB1182" s="9">
        <v>3.5610255E-3</v>
      </c>
      <c r="AC1182" s="9">
        <v>877.67371000000003</v>
      </c>
      <c r="AQ1182" s="9" t="e">
        <f>K1182-#REF!</f>
        <v>#REF!</v>
      </c>
    </row>
    <row r="1183" spans="1:43" x14ac:dyDescent="0.3">
      <c r="A1183">
        <v>2</v>
      </c>
      <c r="B1183">
        <v>0</v>
      </c>
      <c r="C1183">
        <v>0</v>
      </c>
      <c r="D1183">
        <v>0</v>
      </c>
      <c r="E1183" s="9">
        <v>0</v>
      </c>
      <c r="F1183" s="9">
        <v>0</v>
      </c>
      <c r="G1183" s="9">
        <v>0</v>
      </c>
      <c r="H1183" s="9">
        <v>1118.0857717547699</v>
      </c>
      <c r="I1183" s="9">
        <v>-1.7669801999999999</v>
      </c>
      <c r="J1183" s="9">
        <v>-1.7673304000000001</v>
      </c>
      <c r="K1183" s="9">
        <v>-1.9814769000000001</v>
      </c>
      <c r="L1183" s="9">
        <v>-2.4093897000000002</v>
      </c>
      <c r="M1183" s="9">
        <v>-2.4093897000000002</v>
      </c>
      <c r="N1183" s="9">
        <v>39</v>
      </c>
      <c r="O1183" s="9">
        <v>-0.66927493905227697</v>
      </c>
      <c r="P1183">
        <v>0</v>
      </c>
      <c r="Q1183" s="9">
        <v>56.524997999999997</v>
      </c>
      <c r="R1183" s="9">
        <v>0</v>
      </c>
      <c r="S1183" s="9">
        <v>1.1826771862613499E-3</v>
      </c>
      <c r="T1183" s="9">
        <v>0</v>
      </c>
      <c r="U1183" s="9">
        <v>346560809.13169402</v>
      </c>
      <c r="V1183" s="9">
        <v>1118.0857717547699</v>
      </c>
      <c r="W1183" s="9">
        <v>0.66927493905227697</v>
      </c>
      <c r="X1183" s="9">
        <v>0</v>
      </c>
      <c r="Y1183" s="9">
        <v>0.66927493905227697</v>
      </c>
      <c r="Z1183" s="9">
        <v>0</v>
      </c>
      <c r="AA1183" s="9">
        <v>0</v>
      </c>
      <c r="AB1183" s="9">
        <v>3.5019245000000002E-3</v>
      </c>
      <c r="AC1183" s="9">
        <v>891.92583999999999</v>
      </c>
      <c r="AQ1183" s="9" t="e">
        <f>K1183-#REF!</f>
        <v>#REF!</v>
      </c>
    </row>
    <row r="1184" spans="1:43" x14ac:dyDescent="0.3">
      <c r="A1184">
        <v>2</v>
      </c>
      <c r="B1184">
        <v>0</v>
      </c>
      <c r="C1184">
        <v>0</v>
      </c>
      <c r="D1184">
        <v>0</v>
      </c>
      <c r="E1184" s="9">
        <v>0</v>
      </c>
      <c r="F1184" s="9">
        <v>0</v>
      </c>
      <c r="G1184" s="9">
        <v>0</v>
      </c>
      <c r="H1184" s="9">
        <v>1119.08577172951</v>
      </c>
      <c r="I1184" s="9">
        <v>-1.7669463000000001</v>
      </c>
      <c r="J1184" s="9">
        <v>-1.7660887999999999</v>
      </c>
      <c r="K1184" s="9">
        <v>-1.9403238</v>
      </c>
      <c r="L1184" s="9">
        <v>-2.4113395</v>
      </c>
      <c r="M1184" s="9">
        <v>-2.4113395</v>
      </c>
      <c r="N1184" s="9">
        <v>39</v>
      </c>
      <c r="O1184" s="9">
        <v>-0.669816534116771</v>
      </c>
      <c r="P1184">
        <v>0</v>
      </c>
      <c r="Q1184" s="9">
        <v>56.524997999999997</v>
      </c>
      <c r="R1184" s="9">
        <v>0</v>
      </c>
      <c r="S1184" s="9">
        <v>1.1836337132932E-3</v>
      </c>
      <c r="T1184" s="9">
        <v>0</v>
      </c>
      <c r="U1184" s="9">
        <v>294286491.77052701</v>
      </c>
      <c r="V1184" s="9">
        <v>1119.08577172951</v>
      </c>
      <c r="W1184" s="9">
        <v>0.669816534116771</v>
      </c>
      <c r="X1184" s="9">
        <v>0</v>
      </c>
      <c r="Y1184" s="9">
        <v>0.669816534116771</v>
      </c>
      <c r="Z1184" s="9">
        <v>0</v>
      </c>
      <c r="AA1184" s="9">
        <v>0</v>
      </c>
      <c r="AB1184" s="9">
        <v>3.4267842000000001E-3</v>
      </c>
      <c r="AC1184" s="9">
        <v>910.20312999999999</v>
      </c>
      <c r="AQ1184" s="9" t="e">
        <f>K1184-#REF!</f>
        <v>#REF!</v>
      </c>
    </row>
    <row r="1185" spans="1:43" x14ac:dyDescent="0.3">
      <c r="A1185">
        <v>2</v>
      </c>
      <c r="B1185">
        <v>0</v>
      </c>
      <c r="C1185">
        <v>0</v>
      </c>
      <c r="D1185">
        <v>0</v>
      </c>
      <c r="E1185" s="9">
        <v>0</v>
      </c>
      <c r="F1185" s="9">
        <v>0</v>
      </c>
      <c r="G1185" s="9">
        <v>0</v>
      </c>
      <c r="H1185" s="9">
        <v>1120.08577170425</v>
      </c>
      <c r="I1185" s="9">
        <v>-1.7670169</v>
      </c>
      <c r="J1185" s="9">
        <v>-1.7664314999999999</v>
      </c>
      <c r="K1185" s="9">
        <v>-1.9042003000000001</v>
      </c>
      <c r="L1185" s="9">
        <v>-2.4132636000000001</v>
      </c>
      <c r="M1185" s="9">
        <v>-2.4132636000000001</v>
      </c>
      <c r="N1185" s="9">
        <v>39</v>
      </c>
      <c r="O1185" s="9">
        <v>-0.670351010607242</v>
      </c>
      <c r="P1185">
        <v>0</v>
      </c>
      <c r="Q1185" s="9">
        <v>56.524997999999997</v>
      </c>
      <c r="R1185" s="9">
        <v>0</v>
      </c>
      <c r="S1185" s="9">
        <v>1.1845777913815599E-3</v>
      </c>
      <c r="T1185" s="9">
        <v>0</v>
      </c>
      <c r="U1185" s="9">
        <v>307373448.04052103</v>
      </c>
      <c r="V1185" s="9">
        <v>1120.08577170425</v>
      </c>
      <c r="W1185" s="9">
        <v>0.670351010607242</v>
      </c>
      <c r="X1185" s="9">
        <v>0</v>
      </c>
      <c r="Y1185" s="9">
        <v>0.670351010607242</v>
      </c>
      <c r="Z1185" s="9">
        <v>0</v>
      </c>
      <c r="AA1185" s="9">
        <v>0</v>
      </c>
      <c r="AB1185" s="9">
        <v>3.3636393E-3</v>
      </c>
      <c r="AC1185" s="9">
        <v>927.65002000000004</v>
      </c>
      <c r="AQ1185" s="9" t="e">
        <f>K1185-#REF!</f>
        <v>#REF!</v>
      </c>
    </row>
    <row r="1186" spans="1:43" x14ac:dyDescent="0.3">
      <c r="A1186">
        <v>2</v>
      </c>
      <c r="B1186">
        <v>0</v>
      </c>
      <c r="C1186">
        <v>0</v>
      </c>
      <c r="D1186">
        <v>0</v>
      </c>
      <c r="E1186" s="9">
        <v>0</v>
      </c>
      <c r="F1186" s="9">
        <v>0</v>
      </c>
      <c r="G1186" s="9">
        <v>0</v>
      </c>
      <c r="H1186" s="9">
        <v>1121.0857716789901</v>
      </c>
      <c r="I1186" s="9">
        <v>-1.7668912000000001</v>
      </c>
      <c r="J1186" s="9">
        <v>-1.7656301999999999</v>
      </c>
      <c r="K1186" s="9">
        <v>-1.8884249</v>
      </c>
      <c r="L1186" s="9">
        <v>-2.4151783</v>
      </c>
      <c r="M1186" s="9">
        <v>-2.4151783</v>
      </c>
      <c r="N1186" s="9">
        <v>39</v>
      </c>
      <c r="O1186" s="9">
        <v>-0.67088284453634395</v>
      </c>
      <c r="P1186">
        <v>0</v>
      </c>
      <c r="Q1186" s="9">
        <v>56.524997999999997</v>
      </c>
      <c r="R1186" s="9">
        <v>0</v>
      </c>
      <c r="S1186" s="9">
        <v>1.1855168808718201E-3</v>
      </c>
      <c r="T1186" s="9">
        <v>0</v>
      </c>
      <c r="U1186" s="9">
        <v>279132340.08797199</v>
      </c>
      <c r="V1186" s="9">
        <v>1121.0857716789901</v>
      </c>
      <c r="W1186" s="9">
        <v>0.67088284453634395</v>
      </c>
      <c r="X1186" s="9">
        <v>0</v>
      </c>
      <c r="Y1186" s="9">
        <v>0.67088284453634395</v>
      </c>
      <c r="Z1186" s="9">
        <v>0</v>
      </c>
      <c r="AA1186" s="9">
        <v>0</v>
      </c>
      <c r="AB1186" s="9">
        <v>3.3342600999999999E-3</v>
      </c>
      <c r="AC1186" s="9">
        <v>934.9751</v>
      </c>
      <c r="AQ1186" s="9" t="e">
        <f>K1186-#REF!</f>
        <v>#REF!</v>
      </c>
    </row>
    <row r="1187" spans="1:43" x14ac:dyDescent="0.3">
      <c r="A1187">
        <v>2</v>
      </c>
      <c r="B1187">
        <v>0</v>
      </c>
      <c r="C1187">
        <v>0</v>
      </c>
      <c r="D1187">
        <v>0</v>
      </c>
      <c r="E1187" s="9">
        <v>0</v>
      </c>
      <c r="F1187" s="9">
        <v>0</v>
      </c>
      <c r="G1187" s="9">
        <v>0</v>
      </c>
      <c r="H1187" s="9">
        <v>1122.08577165372</v>
      </c>
      <c r="I1187" s="9">
        <v>-1.7668865</v>
      </c>
      <c r="J1187" s="9">
        <v>-1.7662043999999999</v>
      </c>
      <c r="K1187" s="9">
        <v>-1.8982178000000001</v>
      </c>
      <c r="L1187" s="9">
        <v>-2.4170851999999998</v>
      </c>
      <c r="M1187" s="9">
        <v>-2.4170851999999998</v>
      </c>
      <c r="N1187" s="9">
        <v>39</v>
      </c>
      <c r="O1187" s="9">
        <v>-0.67141252400761797</v>
      </c>
      <c r="P1187">
        <v>0</v>
      </c>
      <c r="Q1187" s="9">
        <v>56.524997999999997</v>
      </c>
      <c r="R1187" s="9">
        <v>0</v>
      </c>
      <c r="S1187" s="9">
        <v>1.1864524156701499E-3</v>
      </c>
      <c r="T1187" s="9">
        <v>0</v>
      </c>
      <c r="U1187" s="9">
        <v>299205785.97948498</v>
      </c>
      <c r="V1187" s="9">
        <v>1122.08577165372</v>
      </c>
      <c r="W1187" s="9">
        <v>0.67141252400761797</v>
      </c>
      <c r="X1187" s="9">
        <v>0</v>
      </c>
      <c r="Y1187" s="9">
        <v>0.67141252400761797</v>
      </c>
      <c r="Z1187" s="9">
        <v>0</v>
      </c>
      <c r="AA1187" s="9">
        <v>0</v>
      </c>
      <c r="AB1187" s="9">
        <v>3.3526404000000002E-3</v>
      </c>
      <c r="AC1187" s="9">
        <v>930.45398</v>
      </c>
      <c r="AQ1187" s="9" t="e">
        <f>K1187-#REF!</f>
        <v>#REF!</v>
      </c>
    </row>
    <row r="1188" spans="1:43" x14ac:dyDescent="0.3">
      <c r="A1188">
        <v>2</v>
      </c>
      <c r="B1188">
        <v>0</v>
      </c>
      <c r="C1188">
        <v>0</v>
      </c>
      <c r="D1188">
        <v>0</v>
      </c>
      <c r="E1188" s="9">
        <v>0</v>
      </c>
      <c r="F1188" s="9">
        <v>0</v>
      </c>
      <c r="G1188" s="9">
        <v>0</v>
      </c>
      <c r="H1188" s="9">
        <v>1123.08577162846</v>
      </c>
      <c r="I1188" s="9">
        <v>-1.7671003000000001</v>
      </c>
      <c r="J1188" s="9">
        <v>-1.7676893</v>
      </c>
      <c r="K1188" s="9">
        <v>-1.8990562</v>
      </c>
      <c r="L1188" s="9">
        <v>-2.4189636999999999</v>
      </c>
      <c r="M1188" s="9">
        <v>-2.4189636999999999</v>
      </c>
      <c r="N1188" s="9">
        <v>39</v>
      </c>
      <c r="O1188" s="9">
        <v>-0.67193437806995704</v>
      </c>
      <c r="P1188">
        <v>0</v>
      </c>
      <c r="Q1188" s="9">
        <v>56.524997999999997</v>
      </c>
      <c r="R1188" s="9">
        <v>0</v>
      </c>
      <c r="S1188" s="9">
        <v>1.1873748057845601E-3</v>
      </c>
      <c r="T1188" s="9">
        <v>0</v>
      </c>
      <c r="U1188" s="9">
        <v>366879508.89854401</v>
      </c>
      <c r="V1188" s="9">
        <v>1123.08577162846</v>
      </c>
      <c r="W1188" s="9">
        <v>0.67193437806995704</v>
      </c>
      <c r="X1188" s="9">
        <v>0</v>
      </c>
      <c r="Y1188" s="9">
        <v>0.67193437806995704</v>
      </c>
      <c r="Z1188" s="9">
        <v>0</v>
      </c>
      <c r="AA1188" s="9">
        <v>0</v>
      </c>
      <c r="AB1188" s="9">
        <v>3.3569415000000002E-3</v>
      </c>
      <c r="AC1188" s="9">
        <v>930.8252</v>
      </c>
      <c r="AQ1188" s="9" t="e">
        <f>K1188-#REF!</f>
        <v>#REF!</v>
      </c>
    </row>
    <row r="1189" spans="1:43" x14ac:dyDescent="0.3">
      <c r="A1189">
        <v>2</v>
      </c>
      <c r="B1189">
        <v>0</v>
      </c>
      <c r="C1189">
        <v>0</v>
      </c>
      <c r="D1189">
        <v>0</v>
      </c>
      <c r="E1189" s="9">
        <v>0</v>
      </c>
      <c r="F1189" s="9">
        <v>0</v>
      </c>
      <c r="G1189" s="9">
        <v>0</v>
      </c>
      <c r="H1189" s="9">
        <v>1124.0857716032001</v>
      </c>
      <c r="I1189" s="9">
        <v>-1.76695</v>
      </c>
      <c r="J1189" s="9">
        <v>-1.7672460000000001</v>
      </c>
      <c r="K1189" s="9">
        <v>-1.8185024999999999</v>
      </c>
      <c r="L1189" s="9">
        <v>-2.4208248000000001</v>
      </c>
      <c r="M1189" s="9">
        <v>-2.4208248000000001</v>
      </c>
      <c r="N1189" s="9">
        <v>39</v>
      </c>
      <c r="O1189" s="9">
        <v>-0.67245131694135996</v>
      </c>
      <c r="P1189">
        <v>0</v>
      </c>
      <c r="Q1189" s="9">
        <v>56.524997999999997</v>
      </c>
      <c r="R1189" s="9">
        <v>0</v>
      </c>
      <c r="S1189" s="9">
        <v>1.1882884206363101E-3</v>
      </c>
      <c r="T1189" s="9">
        <v>0</v>
      </c>
      <c r="U1189" s="9">
        <v>344029101.254614</v>
      </c>
      <c r="V1189" s="9">
        <v>1124.0857716032001</v>
      </c>
      <c r="W1189" s="9">
        <v>0.67245131694135996</v>
      </c>
      <c r="X1189" s="9">
        <v>0</v>
      </c>
      <c r="Y1189" s="9">
        <v>0.67245131694135996</v>
      </c>
      <c r="Z1189" s="9">
        <v>0</v>
      </c>
      <c r="AA1189" s="9">
        <v>0</v>
      </c>
      <c r="AB1189" s="9">
        <v>3.2137414000000001E-3</v>
      </c>
      <c r="AC1189" s="9">
        <v>971.81389999999999</v>
      </c>
      <c r="AQ1189" s="9" t="e">
        <f>K1189-#REF!</f>
        <v>#REF!</v>
      </c>
    </row>
    <row r="1190" spans="1:43" x14ac:dyDescent="0.3">
      <c r="A1190">
        <v>2</v>
      </c>
      <c r="B1190">
        <v>0</v>
      </c>
      <c r="C1190">
        <v>0</v>
      </c>
      <c r="D1190">
        <v>0</v>
      </c>
      <c r="E1190" s="9">
        <v>0</v>
      </c>
      <c r="F1190" s="9">
        <v>0</v>
      </c>
      <c r="G1190" s="9">
        <v>0</v>
      </c>
      <c r="H1190" s="9">
        <v>1125.08577157794</v>
      </c>
      <c r="I1190" s="9">
        <v>-1.7671460000000001</v>
      </c>
      <c r="J1190" s="9">
        <v>-1.7676916</v>
      </c>
      <c r="K1190" s="9">
        <v>-1.8849952999999999</v>
      </c>
      <c r="L1190" s="9">
        <v>-2.4226835000000002</v>
      </c>
      <c r="M1190" s="9">
        <v>-2.4226835000000002</v>
      </c>
      <c r="N1190" s="9">
        <v>39</v>
      </c>
      <c r="O1190" s="9">
        <v>-0.67296766274513797</v>
      </c>
      <c r="P1190">
        <v>0</v>
      </c>
      <c r="Q1190" s="9">
        <v>56.524997999999997</v>
      </c>
      <c r="R1190" s="9">
        <v>0</v>
      </c>
      <c r="S1190" s="9">
        <v>1.1892010951566701E-3</v>
      </c>
      <c r="T1190" s="9">
        <v>0</v>
      </c>
      <c r="U1190" s="9">
        <v>367569956.77342302</v>
      </c>
      <c r="V1190" s="9">
        <v>1125.08577157794</v>
      </c>
      <c r="W1190" s="9">
        <v>0.67296766274513797</v>
      </c>
      <c r="X1190" s="9">
        <v>0</v>
      </c>
      <c r="Y1190" s="9">
        <v>0.67296766274513797</v>
      </c>
      <c r="Z1190" s="9">
        <v>0</v>
      </c>
      <c r="AA1190" s="9">
        <v>0</v>
      </c>
      <c r="AB1190" s="9">
        <v>3.3320906E-3</v>
      </c>
      <c r="AC1190" s="9">
        <v>937.76977999999997</v>
      </c>
      <c r="AQ1190" s="9" t="e">
        <f>K1190-#REF!</f>
        <v>#REF!</v>
      </c>
    </row>
    <row r="1191" spans="1:43" x14ac:dyDescent="0.3">
      <c r="A1191">
        <v>2</v>
      </c>
      <c r="B1191">
        <v>0</v>
      </c>
      <c r="C1191">
        <v>0</v>
      </c>
      <c r="D1191">
        <v>0</v>
      </c>
      <c r="E1191" s="9">
        <v>0</v>
      </c>
      <c r="F1191" s="9">
        <v>0</v>
      </c>
      <c r="G1191" s="9">
        <v>0</v>
      </c>
      <c r="H1191" s="9">
        <v>1126.0857715526799</v>
      </c>
      <c r="I1191" s="9">
        <v>-1.7670298</v>
      </c>
      <c r="J1191" s="9">
        <v>-1.7683468</v>
      </c>
      <c r="K1191" s="9">
        <v>-1.9393712000000001</v>
      </c>
      <c r="L1191" s="9">
        <v>-2.4245656000000002</v>
      </c>
      <c r="M1191" s="9">
        <v>-2.4245656000000002</v>
      </c>
      <c r="N1191" s="9">
        <v>39</v>
      </c>
      <c r="O1191" s="9">
        <v>-0.67349044611872499</v>
      </c>
      <c r="P1191">
        <v>0</v>
      </c>
      <c r="Q1191" s="9">
        <v>56.524997999999997</v>
      </c>
      <c r="R1191" s="9">
        <v>0</v>
      </c>
      <c r="S1191" s="9">
        <v>1.1901255850212101E-3</v>
      </c>
      <c r="T1191" s="9">
        <v>0</v>
      </c>
      <c r="U1191" s="9">
        <v>408457453.49331999</v>
      </c>
      <c r="V1191" s="9">
        <v>1126.0857715526799</v>
      </c>
      <c r="W1191" s="9">
        <v>0.67349044611872499</v>
      </c>
      <c r="X1191" s="9">
        <v>0</v>
      </c>
      <c r="Y1191" s="9">
        <v>0.67349044611872499</v>
      </c>
      <c r="Z1191" s="9">
        <v>0</v>
      </c>
      <c r="AA1191" s="9">
        <v>0</v>
      </c>
      <c r="AB1191" s="9">
        <v>3.4294808000000002E-3</v>
      </c>
      <c r="AC1191" s="9">
        <v>911.81451000000004</v>
      </c>
      <c r="AQ1191" s="9" t="e">
        <f>K1191-#REF!</f>
        <v>#REF!</v>
      </c>
    </row>
    <row r="1192" spans="1:43" x14ac:dyDescent="0.3">
      <c r="A1192">
        <v>2</v>
      </c>
      <c r="B1192">
        <v>0</v>
      </c>
      <c r="C1192">
        <v>0</v>
      </c>
      <c r="D1192">
        <v>0</v>
      </c>
      <c r="E1192" s="9">
        <v>0</v>
      </c>
      <c r="F1192" s="9">
        <v>0</v>
      </c>
      <c r="G1192" s="9">
        <v>0</v>
      </c>
      <c r="H1192" s="9">
        <v>1127.0857715274101</v>
      </c>
      <c r="I1192" s="9">
        <v>-1.7670490000000001</v>
      </c>
      <c r="J1192" s="9">
        <v>-1.7688394000000001</v>
      </c>
      <c r="K1192" s="9">
        <v>-2.2371222999999998</v>
      </c>
      <c r="L1192" s="9">
        <v>-2.4266217000000001</v>
      </c>
      <c r="M1192" s="9">
        <v>-2.4266217000000001</v>
      </c>
      <c r="N1192" s="9">
        <v>39</v>
      </c>
      <c r="O1192" s="9">
        <v>-0.674061585908174</v>
      </c>
      <c r="P1192">
        <v>0</v>
      </c>
      <c r="Q1192" s="9">
        <v>56.524997999999997</v>
      </c>
      <c r="R1192" s="9">
        <v>0</v>
      </c>
      <c r="S1192" s="9">
        <v>1.19113584869166E-3</v>
      </c>
      <c r="T1192" s="9">
        <v>0</v>
      </c>
      <c r="U1192" s="9">
        <v>445796905.15858197</v>
      </c>
      <c r="V1192" s="9">
        <v>1127.0857715274101</v>
      </c>
      <c r="W1192" s="9">
        <v>0.674061585908174</v>
      </c>
      <c r="X1192" s="9">
        <v>0</v>
      </c>
      <c r="Y1192" s="9">
        <v>0.674061585908174</v>
      </c>
      <c r="Z1192" s="9">
        <v>0</v>
      </c>
      <c r="AA1192" s="9">
        <v>0</v>
      </c>
      <c r="AB1192" s="9">
        <v>3.9571099999999998E-3</v>
      </c>
      <c r="AC1192" s="9">
        <v>790.67620999999997</v>
      </c>
      <c r="AQ1192" s="9" t="e">
        <f>K1192-#REF!</f>
        <v>#REF!</v>
      </c>
    </row>
    <row r="1193" spans="1:43" x14ac:dyDescent="0.3">
      <c r="A1193">
        <v>2</v>
      </c>
      <c r="B1193">
        <v>0</v>
      </c>
      <c r="C1193">
        <v>0</v>
      </c>
      <c r="D1193">
        <v>0</v>
      </c>
      <c r="E1193" s="9">
        <v>0</v>
      </c>
      <c r="F1193" s="9">
        <v>0</v>
      </c>
      <c r="G1193" s="9">
        <v>0</v>
      </c>
      <c r="H1193" s="9">
        <v>1128.08577150215</v>
      </c>
      <c r="I1193" s="9">
        <v>-1.7669368000000001</v>
      </c>
      <c r="J1193" s="9">
        <v>-1.7658985</v>
      </c>
      <c r="K1193" s="9">
        <v>-2.1884625</v>
      </c>
      <c r="L1193" s="9">
        <v>-2.4288949999999998</v>
      </c>
      <c r="M1193" s="9">
        <v>-2.4288949999999998</v>
      </c>
      <c r="N1193" s="9">
        <v>39</v>
      </c>
      <c r="O1193" s="9">
        <v>-0.67469305674495905</v>
      </c>
      <c r="P1193">
        <v>0</v>
      </c>
      <c r="Q1193" s="9">
        <v>56.524997999999997</v>
      </c>
      <c r="R1193" s="9">
        <v>0</v>
      </c>
      <c r="S1193" s="9">
        <v>1.1922509748957799E-3</v>
      </c>
      <c r="T1193" s="9">
        <v>0</v>
      </c>
      <c r="U1193" s="9">
        <v>289698118.41094798</v>
      </c>
      <c r="V1193" s="9">
        <v>1128.08577150215</v>
      </c>
      <c r="W1193" s="9">
        <v>0.67469305674495905</v>
      </c>
      <c r="X1193" s="9">
        <v>0</v>
      </c>
      <c r="Y1193" s="9">
        <v>0.67469305674495905</v>
      </c>
      <c r="Z1193" s="9">
        <v>0</v>
      </c>
      <c r="AA1193" s="9">
        <v>0</v>
      </c>
      <c r="AB1193" s="9">
        <v>3.8646027000000002E-3</v>
      </c>
      <c r="AC1193" s="9">
        <v>806.91283999999996</v>
      </c>
      <c r="AQ1193" s="9" t="e">
        <f>K1193-#REF!</f>
        <v>#REF!</v>
      </c>
    </row>
    <row r="1194" spans="1:43" x14ac:dyDescent="0.3">
      <c r="A1194">
        <v>2</v>
      </c>
      <c r="B1194">
        <v>0</v>
      </c>
      <c r="C1194">
        <v>0</v>
      </c>
      <c r="D1194">
        <v>0</v>
      </c>
      <c r="E1194" s="9">
        <v>0</v>
      </c>
      <c r="F1194" s="9">
        <v>0</v>
      </c>
      <c r="G1194" s="9">
        <v>0</v>
      </c>
      <c r="H1194" s="9">
        <v>1129.0857714768899</v>
      </c>
      <c r="I1194" s="9">
        <v>-1.7671592</v>
      </c>
      <c r="J1194" s="9">
        <v>-1.7670182999999999</v>
      </c>
      <c r="K1194" s="9">
        <v>-2.2621571999999999</v>
      </c>
      <c r="L1194" s="9">
        <v>-2.4311736000000002</v>
      </c>
      <c r="M1194" s="9">
        <v>-2.4311736000000002</v>
      </c>
      <c r="N1194" s="9">
        <v>39</v>
      </c>
      <c r="O1194" s="9">
        <v>-0.675325961200541</v>
      </c>
      <c r="P1194">
        <v>0</v>
      </c>
      <c r="Q1194" s="9">
        <v>56.524997999999997</v>
      </c>
      <c r="R1194" s="9">
        <v>0</v>
      </c>
      <c r="S1194" s="9">
        <v>1.1933693828119301E-3</v>
      </c>
      <c r="T1194" s="9">
        <v>0</v>
      </c>
      <c r="U1194" s="9">
        <v>334670667.54150701</v>
      </c>
      <c r="V1194" s="9">
        <v>1129.0857714768899</v>
      </c>
      <c r="W1194" s="9">
        <v>0.675325961200541</v>
      </c>
      <c r="X1194" s="9">
        <v>0</v>
      </c>
      <c r="Y1194" s="9">
        <v>0.675325961200541</v>
      </c>
      <c r="Z1194" s="9">
        <v>0</v>
      </c>
      <c r="AA1194" s="9">
        <v>0</v>
      </c>
      <c r="AB1194" s="9">
        <v>3.9972732999999996E-3</v>
      </c>
      <c r="AC1194" s="9">
        <v>781.12090999999998</v>
      </c>
      <c r="AQ1194" s="9" t="e">
        <f>K1194-#REF!</f>
        <v>#REF!</v>
      </c>
    </row>
    <row r="1195" spans="1:43" x14ac:dyDescent="0.3">
      <c r="A1195">
        <v>2</v>
      </c>
      <c r="B1195">
        <v>0</v>
      </c>
      <c r="C1195">
        <v>0</v>
      </c>
      <c r="D1195">
        <v>0</v>
      </c>
      <c r="E1195" s="9">
        <v>0</v>
      </c>
      <c r="F1195" s="9">
        <v>0</v>
      </c>
      <c r="G1195" s="9">
        <v>0</v>
      </c>
      <c r="H1195" s="9">
        <v>1130.0857714516301</v>
      </c>
      <c r="I1195" s="9">
        <v>-1.7669368000000001</v>
      </c>
      <c r="J1195" s="9">
        <v>-1.7665818</v>
      </c>
      <c r="K1195" s="9">
        <v>-2.1880052000000001</v>
      </c>
      <c r="L1195" s="9">
        <v>-2.4334237999999999</v>
      </c>
      <c r="M1195" s="9">
        <v>-2.4334237999999999</v>
      </c>
      <c r="N1195" s="9">
        <v>39</v>
      </c>
      <c r="O1195" s="9">
        <v>-0.67595104357629299</v>
      </c>
      <c r="P1195">
        <v>0</v>
      </c>
      <c r="Q1195" s="9">
        <v>56.524997999999997</v>
      </c>
      <c r="R1195" s="9">
        <v>0</v>
      </c>
      <c r="S1195" s="9">
        <v>1.19447359188934E-3</v>
      </c>
      <c r="T1195" s="9">
        <v>0</v>
      </c>
      <c r="U1195" s="9">
        <v>315991300.22149801</v>
      </c>
      <c r="V1195" s="9">
        <v>1130.0857714516301</v>
      </c>
      <c r="W1195" s="9">
        <v>0.67595104357629299</v>
      </c>
      <c r="X1195" s="9">
        <v>0</v>
      </c>
      <c r="Y1195" s="9">
        <v>0.67595104357629299</v>
      </c>
      <c r="Z1195" s="9">
        <v>0</v>
      </c>
      <c r="AA1195" s="9">
        <v>0</v>
      </c>
      <c r="AB1195" s="9">
        <v>3.8652902E-3</v>
      </c>
      <c r="AC1195" s="9">
        <v>807.39380000000006</v>
      </c>
      <c r="AQ1195" s="9" t="e">
        <f>K1195-#REF!</f>
        <v>#REF!</v>
      </c>
    </row>
    <row r="1196" spans="1:43" x14ac:dyDescent="0.3">
      <c r="A1196">
        <v>2</v>
      </c>
      <c r="B1196">
        <v>0</v>
      </c>
      <c r="C1196">
        <v>0</v>
      </c>
      <c r="D1196">
        <v>0</v>
      </c>
      <c r="E1196" s="9">
        <v>0</v>
      </c>
      <c r="F1196" s="9">
        <v>0</v>
      </c>
      <c r="G1196" s="9">
        <v>0</v>
      </c>
      <c r="H1196" s="9">
        <v>1131.08577142636</v>
      </c>
      <c r="I1196" s="9">
        <v>-1.7669261999999999</v>
      </c>
      <c r="J1196" s="9">
        <v>-1.7663746</v>
      </c>
      <c r="K1196" s="9">
        <v>-2.2918788999999999</v>
      </c>
      <c r="L1196" s="9">
        <v>-2.4356765999999999</v>
      </c>
      <c r="M1196" s="9">
        <v>-2.4356765999999999</v>
      </c>
      <c r="N1196" s="9">
        <v>39</v>
      </c>
      <c r="O1196" s="9">
        <v>-0.67657682795921903</v>
      </c>
      <c r="P1196">
        <v>0</v>
      </c>
      <c r="Q1196" s="9">
        <v>56.524997999999997</v>
      </c>
      <c r="R1196" s="9">
        <v>0</v>
      </c>
      <c r="S1196" s="9">
        <v>1.19557895827049E-3</v>
      </c>
      <c r="T1196" s="9">
        <v>0</v>
      </c>
      <c r="U1196" s="9">
        <v>307997468.26675498</v>
      </c>
      <c r="V1196" s="9">
        <v>1131.08577142636</v>
      </c>
      <c r="W1196" s="9">
        <v>0.67657682795921903</v>
      </c>
      <c r="X1196" s="9">
        <v>0</v>
      </c>
      <c r="Y1196" s="9">
        <v>0.67657682795921903</v>
      </c>
      <c r="Z1196" s="9">
        <v>0</v>
      </c>
      <c r="AA1196" s="9">
        <v>0</v>
      </c>
      <c r="AB1196" s="9">
        <v>4.0483167000000004E-3</v>
      </c>
      <c r="AC1196" s="9">
        <v>770.71027000000004</v>
      </c>
      <c r="AQ1196" s="9" t="e">
        <f>K1196-#REF!</f>
        <v>#REF!</v>
      </c>
    </row>
    <row r="1197" spans="1:43" x14ac:dyDescent="0.3">
      <c r="A1197">
        <v>2</v>
      </c>
      <c r="B1197">
        <v>0</v>
      </c>
      <c r="C1197">
        <v>0</v>
      </c>
      <c r="D1197">
        <v>0</v>
      </c>
      <c r="E1197" s="9">
        <v>0</v>
      </c>
      <c r="F1197" s="9">
        <v>0</v>
      </c>
      <c r="G1197" s="9">
        <v>0</v>
      </c>
      <c r="H1197" s="9">
        <v>1132.0857714010999</v>
      </c>
      <c r="I1197" s="9">
        <v>-1.7671318</v>
      </c>
      <c r="J1197" s="9">
        <v>-1.7681112999999999</v>
      </c>
      <c r="K1197" s="9">
        <v>-2.1641895999999998</v>
      </c>
      <c r="L1197" s="9">
        <v>-2.4378731</v>
      </c>
      <c r="M1197" s="9">
        <v>-2.4378731</v>
      </c>
      <c r="N1197" s="9">
        <v>39</v>
      </c>
      <c r="O1197" s="9">
        <v>-0.67718700773419205</v>
      </c>
      <c r="P1197">
        <v>0</v>
      </c>
      <c r="Q1197" s="9">
        <v>56.524997999999997</v>
      </c>
      <c r="R1197" s="9">
        <v>0</v>
      </c>
      <c r="S1197" s="9">
        <v>1.1966577765023399E-3</v>
      </c>
      <c r="T1197" s="9">
        <v>0</v>
      </c>
      <c r="U1197" s="9">
        <v>395031058.39537901</v>
      </c>
      <c r="V1197" s="9">
        <v>1132.0857714010999</v>
      </c>
      <c r="W1197" s="9">
        <v>0.67718700773419205</v>
      </c>
      <c r="X1197" s="9">
        <v>0</v>
      </c>
      <c r="Y1197" s="9">
        <v>0.67718700773419205</v>
      </c>
      <c r="Z1197" s="9">
        <v>0</v>
      </c>
      <c r="AA1197" s="9">
        <v>0</v>
      </c>
      <c r="AB1197" s="9">
        <v>3.8265281000000001E-3</v>
      </c>
      <c r="AC1197" s="9">
        <v>816.98541</v>
      </c>
      <c r="AQ1197" s="9" t="e">
        <f>K1197-#REF!</f>
        <v>#REF!</v>
      </c>
    </row>
    <row r="1198" spans="1:43" x14ac:dyDescent="0.3">
      <c r="A1198">
        <v>2</v>
      </c>
      <c r="B1198">
        <v>0</v>
      </c>
      <c r="C1198">
        <v>0</v>
      </c>
      <c r="D1198">
        <v>0</v>
      </c>
      <c r="E1198" s="9">
        <v>0</v>
      </c>
      <c r="F1198" s="9">
        <v>0</v>
      </c>
      <c r="G1198" s="9">
        <v>0</v>
      </c>
      <c r="H1198" s="9">
        <v>1133.0857713758401</v>
      </c>
      <c r="I1198" s="9">
        <v>-1.7670977999999999</v>
      </c>
      <c r="J1198" s="9">
        <v>-1.7670442</v>
      </c>
      <c r="K1198" s="9">
        <v>-2.1569115999999999</v>
      </c>
      <c r="L1198" s="9">
        <v>-2.4400680000000001</v>
      </c>
      <c r="M1198" s="9">
        <v>-2.4400680000000001</v>
      </c>
      <c r="N1198" s="9">
        <v>39</v>
      </c>
      <c r="O1198" s="9">
        <v>-0.677796649527589</v>
      </c>
      <c r="P1198">
        <v>0</v>
      </c>
      <c r="Q1198" s="9">
        <v>56.524997999999997</v>
      </c>
      <c r="R1198" s="9">
        <v>0</v>
      </c>
      <c r="S1198" s="9">
        <v>1.1977351244155099E-3</v>
      </c>
      <c r="T1198" s="9">
        <v>0</v>
      </c>
      <c r="U1198" s="9">
        <v>337095460.01813501</v>
      </c>
      <c r="V1198" s="9">
        <v>1133.0857713758401</v>
      </c>
      <c r="W1198" s="9">
        <v>0.677796649527589</v>
      </c>
      <c r="X1198" s="9">
        <v>0</v>
      </c>
      <c r="Y1198" s="9">
        <v>0.677796649527589</v>
      </c>
      <c r="Z1198" s="9">
        <v>0</v>
      </c>
      <c r="AA1198" s="9">
        <v>0</v>
      </c>
      <c r="AB1198" s="9">
        <v>3.8113579999999999E-3</v>
      </c>
      <c r="AC1198" s="9">
        <v>819.24738000000002</v>
      </c>
      <c r="AQ1198" s="9" t="e">
        <f>K1198-#REF!</f>
        <v>#REF!</v>
      </c>
    </row>
    <row r="1199" spans="1:43" x14ac:dyDescent="0.3">
      <c r="A1199">
        <v>2</v>
      </c>
      <c r="B1199">
        <v>0</v>
      </c>
      <c r="C1199">
        <v>0</v>
      </c>
      <c r="D1199">
        <v>0</v>
      </c>
      <c r="E1199" s="9">
        <v>0</v>
      </c>
      <c r="F1199" s="9">
        <v>0</v>
      </c>
      <c r="G1199" s="9">
        <v>0</v>
      </c>
      <c r="H1199" s="9">
        <v>1134.08577135058</v>
      </c>
      <c r="I1199" s="9">
        <v>-1.7668442</v>
      </c>
      <c r="J1199" s="9">
        <v>-1.7663485999999999</v>
      </c>
      <c r="K1199" s="9">
        <v>-2.0975442000000002</v>
      </c>
      <c r="L1199" s="9">
        <v>-2.4422373999999998</v>
      </c>
      <c r="M1199" s="9">
        <v>-2.4422373999999998</v>
      </c>
      <c r="N1199" s="9">
        <v>39</v>
      </c>
      <c r="O1199" s="9">
        <v>-0.67839926899856895</v>
      </c>
      <c r="P1199">
        <v>0</v>
      </c>
      <c r="Q1199" s="9">
        <v>56.524997999999997</v>
      </c>
      <c r="R1199" s="9">
        <v>0</v>
      </c>
      <c r="S1199" s="9">
        <v>1.1987995313081699E-3</v>
      </c>
      <c r="T1199" s="9">
        <v>0</v>
      </c>
      <c r="U1199" s="9">
        <v>307815552.71374398</v>
      </c>
      <c r="V1199" s="9">
        <v>1134.08577135058</v>
      </c>
      <c r="W1199" s="9">
        <v>0.67839926899856895</v>
      </c>
      <c r="X1199" s="9">
        <v>0</v>
      </c>
      <c r="Y1199" s="9">
        <v>0.67839926899856895</v>
      </c>
      <c r="Z1199" s="9">
        <v>0</v>
      </c>
      <c r="AA1199" s="9">
        <v>0</v>
      </c>
      <c r="AB1199" s="9">
        <v>3.7049942000000002E-3</v>
      </c>
      <c r="AC1199" s="9">
        <v>842.10315000000003</v>
      </c>
      <c r="AQ1199" s="9" t="e">
        <f>K1199-#REF!</f>
        <v>#REF!</v>
      </c>
    </row>
    <row r="1200" spans="1:43" x14ac:dyDescent="0.3">
      <c r="A1200">
        <v>2</v>
      </c>
      <c r="B1200">
        <v>0</v>
      </c>
      <c r="C1200">
        <v>0</v>
      </c>
      <c r="D1200">
        <v>0</v>
      </c>
      <c r="E1200" s="9">
        <v>0</v>
      </c>
      <c r="F1200" s="9">
        <v>0</v>
      </c>
      <c r="G1200" s="9">
        <v>0</v>
      </c>
      <c r="H1200" s="9">
        <v>1135.0857713253199</v>
      </c>
      <c r="I1200" s="9">
        <v>-1.7668899</v>
      </c>
      <c r="J1200" s="9">
        <v>-1.7677995</v>
      </c>
      <c r="K1200" s="9">
        <v>-2.1688003999999999</v>
      </c>
      <c r="L1200" s="9">
        <v>-2.4443619000000001</v>
      </c>
      <c r="M1200" s="9">
        <v>-2.4443619000000001</v>
      </c>
      <c r="N1200" s="9">
        <v>39</v>
      </c>
      <c r="O1200" s="9">
        <v>-0.678989445781217</v>
      </c>
      <c r="P1200">
        <v>0</v>
      </c>
      <c r="Q1200" s="9">
        <v>56.524997999999997</v>
      </c>
      <c r="R1200" s="9">
        <v>0</v>
      </c>
      <c r="S1200" s="9">
        <v>1.19984280208912E-3</v>
      </c>
      <c r="T1200" s="9">
        <v>0</v>
      </c>
      <c r="U1200" s="9">
        <v>377030333.15188301</v>
      </c>
      <c r="V1200" s="9">
        <v>1135.0857713253199</v>
      </c>
      <c r="W1200" s="9">
        <v>0.678989445781217</v>
      </c>
      <c r="X1200" s="9">
        <v>0</v>
      </c>
      <c r="Y1200" s="9">
        <v>0.678989445781217</v>
      </c>
      <c r="Z1200" s="9">
        <v>0</v>
      </c>
      <c r="AA1200" s="9">
        <v>0</v>
      </c>
      <c r="AB1200" s="9">
        <v>3.8340042999999999E-3</v>
      </c>
      <c r="AC1200" s="9">
        <v>815.10473999999999</v>
      </c>
      <c r="AQ1200" s="9" t="e">
        <f>K1200-#REF!</f>
        <v>#REF!</v>
      </c>
    </row>
    <row r="1201" spans="1:43" x14ac:dyDescent="0.3">
      <c r="A1201">
        <v>2</v>
      </c>
      <c r="B1201">
        <v>0</v>
      </c>
      <c r="C1201">
        <v>0</v>
      </c>
      <c r="D1201">
        <v>0</v>
      </c>
      <c r="E1201" s="9">
        <v>0</v>
      </c>
      <c r="F1201" s="9">
        <v>0</v>
      </c>
      <c r="G1201" s="9">
        <v>0</v>
      </c>
      <c r="H1201" s="9">
        <v>1136.0857713000501</v>
      </c>
      <c r="I1201" s="9">
        <v>-1.7670766</v>
      </c>
      <c r="J1201" s="9">
        <v>-1.7667313</v>
      </c>
      <c r="K1201" s="9">
        <v>-2.0609636</v>
      </c>
      <c r="L1201" s="9">
        <v>-2.4465175000000001</v>
      </c>
      <c r="M1201" s="9">
        <v>-2.4465175000000001</v>
      </c>
      <c r="N1201" s="9">
        <v>39</v>
      </c>
      <c r="O1201" s="9">
        <v>-0.67958820117886798</v>
      </c>
      <c r="P1201">
        <v>0</v>
      </c>
      <c r="Q1201" s="9">
        <v>56.524997999999997</v>
      </c>
      <c r="R1201" s="9">
        <v>0</v>
      </c>
      <c r="S1201" s="9">
        <v>1.2009006532276E-3</v>
      </c>
      <c r="T1201" s="9">
        <v>0</v>
      </c>
      <c r="U1201" s="9">
        <v>323980621.91792297</v>
      </c>
      <c r="V1201" s="9">
        <v>1136.0857713000501</v>
      </c>
      <c r="W1201" s="9">
        <v>0.67958820117886798</v>
      </c>
      <c r="X1201" s="9">
        <v>0</v>
      </c>
      <c r="Y1201" s="9">
        <v>0.67958820117886798</v>
      </c>
      <c r="Z1201" s="9">
        <v>0</v>
      </c>
      <c r="AA1201" s="9">
        <v>0</v>
      </c>
      <c r="AB1201" s="9">
        <v>3.6411688E-3</v>
      </c>
      <c r="AC1201" s="9">
        <v>857.23553000000004</v>
      </c>
      <c r="AQ1201" s="9" t="e">
        <f>K1201-#REF!</f>
        <v>#REF!</v>
      </c>
    </row>
    <row r="1202" spans="1:43" x14ac:dyDescent="0.3">
      <c r="A1202">
        <v>2</v>
      </c>
      <c r="B1202">
        <v>0</v>
      </c>
      <c r="C1202">
        <v>0</v>
      </c>
      <c r="D1202">
        <v>0</v>
      </c>
      <c r="E1202" s="9">
        <v>0</v>
      </c>
      <c r="F1202" s="9">
        <v>0</v>
      </c>
      <c r="G1202" s="9">
        <v>0</v>
      </c>
      <c r="H1202" s="9">
        <v>1137.08577127479</v>
      </c>
      <c r="I1202" s="9">
        <v>-1.7671257</v>
      </c>
      <c r="J1202" s="9">
        <v>-1.7665898</v>
      </c>
      <c r="K1202" s="9">
        <v>-2.1066512999999998</v>
      </c>
      <c r="L1202" s="9">
        <v>-2.4486036000000002</v>
      </c>
      <c r="M1202" s="9">
        <v>-2.4486036000000002</v>
      </c>
      <c r="N1202" s="9">
        <v>39</v>
      </c>
      <c r="O1202" s="9">
        <v>-0.68016767707723302</v>
      </c>
      <c r="P1202">
        <v>0</v>
      </c>
      <c r="Q1202" s="9">
        <v>56.524997999999997</v>
      </c>
      <c r="R1202" s="9">
        <v>0</v>
      </c>
      <c r="S1202" s="9">
        <v>1.2019243736249401E-3</v>
      </c>
      <c r="T1202" s="9">
        <v>0</v>
      </c>
      <c r="U1202" s="9">
        <v>318292595.45003903</v>
      </c>
      <c r="V1202" s="9">
        <v>1137.08577127479</v>
      </c>
      <c r="W1202" s="9">
        <v>0.68016767707723302</v>
      </c>
      <c r="X1202" s="9">
        <v>0</v>
      </c>
      <c r="Y1202" s="9">
        <v>0.68016767707723302</v>
      </c>
      <c r="Z1202" s="9">
        <v>0</v>
      </c>
      <c r="AA1202" s="9">
        <v>0</v>
      </c>
      <c r="AB1202" s="9">
        <v>3.7215884999999998E-3</v>
      </c>
      <c r="AC1202" s="9">
        <v>838.57721000000004</v>
      </c>
      <c r="AQ1202" s="9" t="e">
        <f>K1202-#REF!</f>
        <v>#REF!</v>
      </c>
    </row>
    <row r="1203" spans="1:43" x14ac:dyDescent="0.3">
      <c r="A1203">
        <v>2</v>
      </c>
      <c r="B1203">
        <v>0</v>
      </c>
      <c r="C1203">
        <v>0</v>
      </c>
      <c r="D1203">
        <v>0</v>
      </c>
      <c r="E1203" s="9">
        <v>0</v>
      </c>
      <c r="F1203" s="9">
        <v>0</v>
      </c>
      <c r="G1203" s="9">
        <v>0</v>
      </c>
      <c r="H1203" s="9">
        <v>1138.0857712495299</v>
      </c>
      <c r="I1203" s="9">
        <v>-1.7671338000000001</v>
      </c>
      <c r="J1203" s="9">
        <v>-1.7662884999999999</v>
      </c>
      <c r="K1203" s="9">
        <v>-2.0853888999999999</v>
      </c>
      <c r="L1203" s="9">
        <v>-2.4506711999999999</v>
      </c>
      <c r="M1203" s="9">
        <v>-2.4506711999999999</v>
      </c>
      <c r="N1203" s="9">
        <v>39</v>
      </c>
      <c r="O1203" s="9">
        <v>-0.68074202703034803</v>
      </c>
      <c r="P1203">
        <v>0</v>
      </c>
      <c r="Q1203" s="9">
        <v>56.524997999999997</v>
      </c>
      <c r="R1203" s="9">
        <v>0</v>
      </c>
      <c r="S1203" s="9">
        <v>1.2029387952757699E-3</v>
      </c>
      <c r="T1203" s="9">
        <v>0</v>
      </c>
      <c r="U1203" s="9">
        <v>306557125.708004</v>
      </c>
      <c r="V1203" s="9">
        <v>1138.0857712495299</v>
      </c>
      <c r="W1203" s="9">
        <v>0.68074202703034803</v>
      </c>
      <c r="X1203" s="9">
        <v>0</v>
      </c>
      <c r="Y1203" s="9">
        <v>0.68074202703034803</v>
      </c>
      <c r="Z1203" s="9">
        <v>0</v>
      </c>
      <c r="AA1203" s="9">
        <v>0</v>
      </c>
      <c r="AB1203" s="9">
        <v>3.6833984999999998E-3</v>
      </c>
      <c r="AC1203" s="9">
        <v>846.98279000000002</v>
      </c>
      <c r="AQ1203" s="9" t="e">
        <f>K1203-#REF!</f>
        <v>#REF!</v>
      </c>
    </row>
    <row r="1204" spans="1:43" x14ac:dyDescent="0.3">
      <c r="A1204">
        <v>2</v>
      </c>
      <c r="B1204">
        <v>0</v>
      </c>
      <c r="C1204">
        <v>0</v>
      </c>
      <c r="D1204">
        <v>0</v>
      </c>
      <c r="E1204" s="9">
        <v>0</v>
      </c>
      <c r="F1204" s="9">
        <v>0</v>
      </c>
      <c r="G1204" s="9">
        <v>0</v>
      </c>
      <c r="H1204" s="9">
        <v>1139.08577122427</v>
      </c>
      <c r="I1204" s="9">
        <v>-1.7670239000000001</v>
      </c>
      <c r="J1204" s="9">
        <v>-1.7664901</v>
      </c>
      <c r="K1204" s="9">
        <v>-2.0557053000000001</v>
      </c>
      <c r="L1204" s="9">
        <v>-2.4527209000000001</v>
      </c>
      <c r="M1204" s="9">
        <v>-2.4527209000000001</v>
      </c>
      <c r="N1204" s="9">
        <v>39</v>
      </c>
      <c r="O1204" s="9">
        <v>-0.68131134157671502</v>
      </c>
      <c r="P1204">
        <v>0</v>
      </c>
      <c r="Q1204" s="9">
        <v>56.524997999999997</v>
      </c>
      <c r="R1204" s="9">
        <v>0</v>
      </c>
      <c r="S1204" s="9">
        <v>1.20394455844923E-3</v>
      </c>
      <c r="T1204" s="9">
        <v>0</v>
      </c>
      <c r="U1204" s="9">
        <v>314750318.55448598</v>
      </c>
      <c r="V1204" s="9">
        <v>1139.08577122427</v>
      </c>
      <c r="W1204" s="9">
        <v>0.68131134157671502</v>
      </c>
      <c r="X1204" s="9">
        <v>0</v>
      </c>
      <c r="Y1204" s="9">
        <v>0.68131134157671502</v>
      </c>
      <c r="Z1204" s="9">
        <v>0</v>
      </c>
      <c r="AA1204" s="9">
        <v>0</v>
      </c>
      <c r="AB1204" s="9">
        <v>3.6313831999999998E-3</v>
      </c>
      <c r="AC1204" s="9">
        <v>859.31097</v>
      </c>
      <c r="AQ1204" s="9" t="e">
        <f>K1204-#REF!</f>
        <v>#REF!</v>
      </c>
    </row>
    <row r="1205" spans="1:43" x14ac:dyDescent="0.3">
      <c r="A1205">
        <v>2</v>
      </c>
      <c r="B1205">
        <v>0</v>
      </c>
      <c r="C1205">
        <v>0</v>
      </c>
      <c r="D1205">
        <v>0</v>
      </c>
      <c r="E1205" s="9">
        <v>0</v>
      </c>
      <c r="F1205" s="9">
        <v>0</v>
      </c>
      <c r="G1205" s="9">
        <v>0</v>
      </c>
      <c r="H1205" s="9">
        <v>1140.08577119901</v>
      </c>
      <c r="I1205" s="9">
        <v>-1.7670386</v>
      </c>
      <c r="J1205" s="9">
        <v>-1.7681017000000001</v>
      </c>
      <c r="K1205" s="9">
        <v>-2.0832932</v>
      </c>
      <c r="L1205" s="9">
        <v>-2.4548038999999999</v>
      </c>
      <c r="M1205" s="9">
        <v>-2.4548038999999999</v>
      </c>
      <c r="N1205" s="9">
        <v>39</v>
      </c>
      <c r="O1205" s="9">
        <v>-0.68188999540163997</v>
      </c>
      <c r="P1205">
        <v>0</v>
      </c>
      <c r="Q1205" s="9">
        <v>56.524997999999997</v>
      </c>
      <c r="R1205" s="9">
        <v>0</v>
      </c>
      <c r="S1205" s="9">
        <v>1.20496763273738E-3</v>
      </c>
      <c r="T1205" s="9">
        <v>0</v>
      </c>
      <c r="U1205" s="9">
        <v>397153101.90870202</v>
      </c>
      <c r="V1205" s="9">
        <v>1140.08577119901</v>
      </c>
      <c r="W1205" s="9">
        <v>0.68188999540163997</v>
      </c>
      <c r="X1205" s="9">
        <v>0</v>
      </c>
      <c r="Y1205" s="9">
        <v>0.68188999540163997</v>
      </c>
      <c r="Z1205" s="9">
        <v>0</v>
      </c>
      <c r="AA1205" s="9">
        <v>0</v>
      </c>
      <c r="AB1205" s="9">
        <v>3.6834741E-3</v>
      </c>
      <c r="AC1205" s="9">
        <v>848.70514000000003</v>
      </c>
      <c r="AQ1205" s="9" t="e">
        <f>K1205-#REF!</f>
        <v>#REF!</v>
      </c>
    </row>
    <row r="1206" spans="1:43" x14ac:dyDescent="0.3">
      <c r="A1206">
        <v>2</v>
      </c>
      <c r="B1206">
        <v>0</v>
      </c>
      <c r="C1206">
        <v>0</v>
      </c>
      <c r="D1206">
        <v>0</v>
      </c>
      <c r="E1206" s="9">
        <v>0</v>
      </c>
      <c r="F1206" s="9">
        <v>0</v>
      </c>
      <c r="G1206" s="9">
        <v>0</v>
      </c>
      <c r="H1206" s="9">
        <v>1141.0857711737401</v>
      </c>
      <c r="I1206" s="9">
        <v>-1.7669587</v>
      </c>
      <c r="J1206" s="9">
        <v>-1.7661222000000001</v>
      </c>
      <c r="K1206" s="9">
        <v>-2.0453025999999999</v>
      </c>
      <c r="L1206" s="9">
        <v>-2.4568756</v>
      </c>
      <c r="M1206" s="9">
        <v>-2.4568756</v>
      </c>
      <c r="N1206" s="9">
        <v>39</v>
      </c>
      <c r="O1206" s="9">
        <v>-0.68246546629348004</v>
      </c>
      <c r="P1206">
        <v>0</v>
      </c>
      <c r="Q1206" s="9">
        <v>56.524997999999997</v>
      </c>
      <c r="R1206" s="9">
        <v>0</v>
      </c>
      <c r="S1206" s="9">
        <v>1.205983947296E-3</v>
      </c>
      <c r="T1206" s="9">
        <v>0</v>
      </c>
      <c r="U1206" s="9">
        <v>301070293.95929497</v>
      </c>
      <c r="V1206" s="9">
        <v>1141.0857711737401</v>
      </c>
      <c r="W1206" s="9">
        <v>0.68246546629348004</v>
      </c>
      <c r="X1206" s="9">
        <v>0</v>
      </c>
      <c r="Y1206" s="9">
        <v>0.68246546629348004</v>
      </c>
      <c r="Z1206" s="9">
        <v>0</v>
      </c>
      <c r="AA1206" s="9">
        <v>0</v>
      </c>
      <c r="AB1206" s="9">
        <v>3.6122544999999998E-3</v>
      </c>
      <c r="AC1206" s="9">
        <v>863.50165000000004</v>
      </c>
      <c r="AQ1206" s="9" t="e">
        <f>K1206-#REF!</f>
        <v>#REF!</v>
      </c>
    </row>
    <row r="1207" spans="1:43" x14ac:dyDescent="0.3">
      <c r="A1207">
        <v>2</v>
      </c>
      <c r="B1207">
        <v>0</v>
      </c>
      <c r="C1207">
        <v>0</v>
      </c>
      <c r="D1207">
        <v>0</v>
      </c>
      <c r="E1207" s="9">
        <v>0</v>
      </c>
      <c r="F1207" s="9">
        <v>0</v>
      </c>
      <c r="G1207" s="9">
        <v>0</v>
      </c>
      <c r="H1207" s="9">
        <v>1142.08577114848</v>
      </c>
      <c r="I1207" s="9">
        <v>-1.7669505999999999</v>
      </c>
      <c r="J1207" s="9">
        <v>-1.7678444</v>
      </c>
      <c r="K1207" s="9">
        <v>-2.0487700000000002</v>
      </c>
      <c r="L1207" s="9">
        <v>-2.4589503000000001</v>
      </c>
      <c r="M1207" s="9">
        <v>-2.4589503000000001</v>
      </c>
      <c r="N1207" s="9">
        <v>39</v>
      </c>
      <c r="O1207" s="9">
        <v>-0.68304171983855899</v>
      </c>
      <c r="P1207">
        <v>0</v>
      </c>
      <c r="Q1207" s="9">
        <v>56.524997999999997</v>
      </c>
      <c r="R1207" s="9">
        <v>0</v>
      </c>
      <c r="S1207" s="9">
        <v>1.2070027749399399E-3</v>
      </c>
      <c r="T1207" s="9">
        <v>0</v>
      </c>
      <c r="U1207" s="9">
        <v>381928033.76050502</v>
      </c>
      <c r="V1207" s="9">
        <v>1142.08577114848</v>
      </c>
      <c r="W1207" s="9">
        <v>0.68304171983855899</v>
      </c>
      <c r="X1207" s="9">
        <v>0</v>
      </c>
      <c r="Y1207" s="9">
        <v>0.68304171983855899</v>
      </c>
      <c r="Z1207" s="9">
        <v>0</v>
      </c>
      <c r="AA1207" s="9">
        <v>0</v>
      </c>
      <c r="AB1207" s="9">
        <v>3.6219065E-3</v>
      </c>
      <c r="AC1207" s="9">
        <v>862.88091999999995</v>
      </c>
      <c r="AQ1207" s="9" t="e">
        <f>K1207-#REF!</f>
        <v>#REF!</v>
      </c>
    </row>
    <row r="1208" spans="1:43" x14ac:dyDescent="0.3">
      <c r="A1208">
        <v>2</v>
      </c>
      <c r="B1208">
        <v>0</v>
      </c>
      <c r="C1208">
        <v>0</v>
      </c>
      <c r="D1208">
        <v>0</v>
      </c>
      <c r="E1208" s="9">
        <v>0</v>
      </c>
      <c r="F1208" s="9">
        <v>0</v>
      </c>
      <c r="G1208" s="9">
        <v>0</v>
      </c>
      <c r="H1208" s="9">
        <v>1143.08577112322</v>
      </c>
      <c r="I1208" s="9">
        <v>-1.7669125000000001</v>
      </c>
      <c r="J1208" s="9">
        <v>-1.7661557999999999</v>
      </c>
      <c r="K1208" s="9">
        <v>-2.0118464999999999</v>
      </c>
      <c r="L1208" s="9">
        <v>-2.4610007</v>
      </c>
      <c r="M1208" s="9">
        <v>-2.4610007</v>
      </c>
      <c r="N1208" s="9">
        <v>39</v>
      </c>
      <c r="O1208" s="9">
        <v>-0.683611285498268</v>
      </c>
      <c r="P1208">
        <v>0</v>
      </c>
      <c r="Q1208" s="9">
        <v>56.524997999999997</v>
      </c>
      <c r="R1208" s="9">
        <v>0</v>
      </c>
      <c r="S1208" s="9">
        <v>1.20800869870221E-3</v>
      </c>
      <c r="T1208" s="9">
        <v>0</v>
      </c>
      <c r="U1208" s="9">
        <v>302823251.93721497</v>
      </c>
      <c r="V1208" s="9">
        <v>1143.08577112322</v>
      </c>
      <c r="W1208" s="9">
        <v>0.683611285498268</v>
      </c>
      <c r="X1208" s="9">
        <v>0</v>
      </c>
      <c r="Y1208" s="9">
        <v>0.683611285498268</v>
      </c>
      <c r="Z1208" s="9">
        <v>0</v>
      </c>
      <c r="AA1208" s="9">
        <v>0</v>
      </c>
      <c r="AB1208" s="9">
        <v>3.5532344999999999E-3</v>
      </c>
      <c r="AC1208" s="9">
        <v>877.87798999999995</v>
      </c>
      <c r="AQ1208" s="9" t="e">
        <f>K1208-#REF!</f>
        <v>#REF!</v>
      </c>
    </row>
    <row r="1209" spans="1:43" x14ac:dyDescent="0.3">
      <c r="A1209">
        <v>2</v>
      </c>
      <c r="B1209">
        <v>0</v>
      </c>
      <c r="C1209">
        <v>0</v>
      </c>
      <c r="D1209">
        <v>0</v>
      </c>
      <c r="E1209" s="9">
        <v>0</v>
      </c>
      <c r="F1209" s="9">
        <v>0</v>
      </c>
      <c r="G1209" s="9">
        <v>0</v>
      </c>
      <c r="H1209" s="9">
        <v>1144.0857710979601</v>
      </c>
      <c r="I1209" s="9">
        <v>-1.7669324</v>
      </c>
      <c r="J1209" s="9">
        <v>-1.7670614</v>
      </c>
      <c r="K1209" s="9">
        <v>-2.0321943999999998</v>
      </c>
      <c r="L1209" s="9">
        <v>-2.4630546999999998</v>
      </c>
      <c r="M1209" s="9">
        <v>-2.4630546999999998</v>
      </c>
      <c r="N1209" s="9">
        <v>39</v>
      </c>
      <c r="O1209" s="9">
        <v>-0.68418186586524299</v>
      </c>
      <c r="P1209">
        <v>0</v>
      </c>
      <c r="Q1209" s="9">
        <v>56.524997999999997</v>
      </c>
      <c r="R1209" s="9">
        <v>0</v>
      </c>
      <c r="S1209" s="9">
        <v>1.2090168936225399E-3</v>
      </c>
      <c r="T1209" s="9">
        <v>0</v>
      </c>
      <c r="U1209" s="9">
        <v>341079956.16203499</v>
      </c>
      <c r="V1209" s="9">
        <v>1144.0857710979601</v>
      </c>
      <c r="W1209" s="9">
        <v>0.68418186586524299</v>
      </c>
      <c r="X1209" s="9">
        <v>0</v>
      </c>
      <c r="Y1209" s="9">
        <v>0.68418186586524299</v>
      </c>
      <c r="Z1209" s="9">
        <v>0</v>
      </c>
      <c r="AA1209" s="9">
        <v>0</v>
      </c>
      <c r="AB1209" s="9">
        <v>3.5910121999999998E-3</v>
      </c>
      <c r="AC1209" s="9">
        <v>869.53363000000002</v>
      </c>
      <c r="AQ1209" s="9" t="e">
        <f>K1209-#REF!</f>
        <v>#REF!</v>
      </c>
    </row>
    <row r="1210" spans="1:43" x14ac:dyDescent="0.3">
      <c r="A1210">
        <v>2</v>
      </c>
      <c r="B1210">
        <v>0</v>
      </c>
      <c r="C1210">
        <v>0</v>
      </c>
      <c r="D1210">
        <v>0</v>
      </c>
      <c r="E1210" s="9">
        <v>0</v>
      </c>
      <c r="F1210" s="9">
        <v>0</v>
      </c>
      <c r="G1210" s="9">
        <v>0</v>
      </c>
      <c r="H1210" s="9">
        <v>1145.0857710727</v>
      </c>
      <c r="I1210" s="9">
        <v>-1.7671553</v>
      </c>
      <c r="J1210" s="9">
        <v>-1.7679510000000001</v>
      </c>
      <c r="K1210" s="9">
        <v>-2.0211823</v>
      </c>
      <c r="L1210" s="9">
        <v>-2.4651022</v>
      </c>
      <c r="M1210" s="9">
        <v>-2.4651022</v>
      </c>
      <c r="N1210" s="9">
        <v>39</v>
      </c>
      <c r="O1210" s="9">
        <v>-0.68475063701864702</v>
      </c>
      <c r="P1210">
        <v>0</v>
      </c>
      <c r="Q1210" s="9">
        <v>56.524997999999997</v>
      </c>
      <c r="R1210" s="9">
        <v>0</v>
      </c>
      <c r="S1210" s="9">
        <v>1.21002243479405E-3</v>
      </c>
      <c r="T1210" s="9">
        <v>0</v>
      </c>
      <c r="U1210" s="9">
        <v>389328177.46957397</v>
      </c>
      <c r="V1210" s="9">
        <v>1145.0857710727</v>
      </c>
      <c r="W1210" s="9">
        <v>0.68475063701864702</v>
      </c>
      <c r="X1210" s="9">
        <v>0</v>
      </c>
      <c r="Y1210" s="9">
        <v>0.68475063701864702</v>
      </c>
      <c r="Z1210" s="9">
        <v>0</v>
      </c>
      <c r="AA1210" s="9">
        <v>0</v>
      </c>
      <c r="AB1210" s="9">
        <v>3.5733512999999999E-3</v>
      </c>
      <c r="AC1210" s="9">
        <v>874.71130000000005</v>
      </c>
      <c r="AQ1210" s="9" t="e">
        <f>K1210-#REF!</f>
        <v>#REF!</v>
      </c>
    </row>
    <row r="1211" spans="1:43" x14ac:dyDescent="0.3">
      <c r="A1211">
        <v>2</v>
      </c>
      <c r="B1211">
        <v>0</v>
      </c>
      <c r="C1211">
        <v>0</v>
      </c>
      <c r="D1211">
        <v>0</v>
      </c>
      <c r="E1211" s="9">
        <v>0</v>
      </c>
      <c r="F1211" s="9">
        <v>0</v>
      </c>
      <c r="G1211" s="9">
        <v>0</v>
      </c>
      <c r="H1211" s="9">
        <v>1146.0857710474299</v>
      </c>
      <c r="I1211" s="9">
        <v>-1.7669231999999999</v>
      </c>
      <c r="J1211" s="9">
        <v>-1.7663853</v>
      </c>
      <c r="K1211" s="9">
        <v>-1.9930607</v>
      </c>
      <c r="L1211" s="9">
        <v>-2.4671319</v>
      </c>
      <c r="M1211" s="9">
        <v>-2.4671319</v>
      </c>
      <c r="N1211" s="9">
        <v>39</v>
      </c>
      <c r="O1211" s="9">
        <v>-0.68531441694108597</v>
      </c>
      <c r="P1211">
        <v>0</v>
      </c>
      <c r="Q1211" s="9">
        <v>56.524997999999997</v>
      </c>
      <c r="R1211" s="9">
        <v>0</v>
      </c>
      <c r="S1211" s="9">
        <v>1.2110183117289999E-3</v>
      </c>
      <c r="T1211" s="9">
        <v>0</v>
      </c>
      <c r="U1211" s="9">
        <v>312398901.12429601</v>
      </c>
      <c r="V1211" s="9">
        <v>1146.0857710474299</v>
      </c>
      <c r="W1211" s="9">
        <v>0.68531441694108597</v>
      </c>
      <c r="X1211" s="9">
        <v>0</v>
      </c>
      <c r="Y1211" s="9">
        <v>0.68531441694108597</v>
      </c>
      <c r="Z1211" s="9">
        <v>0</v>
      </c>
      <c r="AA1211" s="9">
        <v>0</v>
      </c>
      <c r="AB1211" s="9">
        <v>3.5205131999999999E-3</v>
      </c>
      <c r="AC1211" s="9">
        <v>886.26769999999999</v>
      </c>
      <c r="AQ1211" s="9" t="e">
        <f>K1211-#REF!</f>
        <v>#REF!</v>
      </c>
    </row>
    <row r="1212" spans="1:43" x14ac:dyDescent="0.3">
      <c r="A1212">
        <v>2</v>
      </c>
      <c r="B1212">
        <v>0</v>
      </c>
      <c r="C1212">
        <v>0</v>
      </c>
      <c r="D1212">
        <v>0</v>
      </c>
      <c r="E1212" s="9">
        <v>0</v>
      </c>
      <c r="F1212" s="9">
        <v>0</v>
      </c>
      <c r="G1212" s="9">
        <v>0</v>
      </c>
      <c r="H1212" s="9">
        <v>1147.0857710221701</v>
      </c>
      <c r="I1212" s="9">
        <v>-1.7669010999999999</v>
      </c>
      <c r="J1212" s="9">
        <v>-1.7663761</v>
      </c>
      <c r="K1212" s="9">
        <v>-2.0278885</v>
      </c>
      <c r="L1212" s="9">
        <v>-2.4691575000000001</v>
      </c>
      <c r="M1212" s="9">
        <v>-2.4691575000000001</v>
      </c>
      <c r="N1212" s="9">
        <v>39</v>
      </c>
      <c r="O1212" s="9">
        <v>-0.68587709774671601</v>
      </c>
      <c r="P1212">
        <v>0</v>
      </c>
      <c r="Q1212" s="9">
        <v>56.524997999999997</v>
      </c>
      <c r="R1212" s="9">
        <v>0</v>
      </c>
      <c r="S1212" s="9">
        <v>1.21201219478684E-3</v>
      </c>
      <c r="T1212" s="9">
        <v>0</v>
      </c>
      <c r="U1212" s="9">
        <v>312292420.55076599</v>
      </c>
      <c r="V1212" s="9">
        <v>1147.0857710221701</v>
      </c>
      <c r="W1212" s="9">
        <v>0.68587709774671601</v>
      </c>
      <c r="X1212" s="9">
        <v>0</v>
      </c>
      <c r="Y1212" s="9">
        <v>0.68587709774671601</v>
      </c>
      <c r="Z1212" s="9">
        <v>0</v>
      </c>
      <c r="AA1212" s="9">
        <v>0</v>
      </c>
      <c r="AB1212" s="9">
        <v>3.5820140000000001E-3</v>
      </c>
      <c r="AC1212" s="9">
        <v>871.04205000000002</v>
      </c>
      <c r="AQ1212" s="9" t="e">
        <f>K1212-#REF!</f>
        <v>#REF!</v>
      </c>
    </row>
    <row r="1213" spans="1:43" x14ac:dyDescent="0.3">
      <c r="A1213">
        <v>2</v>
      </c>
      <c r="B1213">
        <v>0</v>
      </c>
      <c r="C1213">
        <v>0</v>
      </c>
      <c r="D1213">
        <v>0</v>
      </c>
      <c r="E1213" s="9">
        <v>0</v>
      </c>
      <c r="F1213" s="9">
        <v>0</v>
      </c>
      <c r="G1213" s="9">
        <v>0</v>
      </c>
      <c r="H1213" s="9">
        <v>1148.08577099691</v>
      </c>
      <c r="I1213" s="9">
        <v>-1.7669626</v>
      </c>
      <c r="J1213" s="9">
        <v>-1.7676542</v>
      </c>
      <c r="K1213" s="9">
        <v>-2.0702231000000002</v>
      </c>
      <c r="L1213" s="9">
        <v>-2.4711807000000001</v>
      </c>
      <c r="M1213" s="9">
        <v>-2.4711807000000001</v>
      </c>
      <c r="N1213" s="9">
        <v>39</v>
      </c>
      <c r="O1213" s="9">
        <v>-0.686439103165977</v>
      </c>
      <c r="P1213">
        <v>0</v>
      </c>
      <c r="Q1213" s="9">
        <v>56.524997999999997</v>
      </c>
      <c r="R1213" s="9">
        <v>0</v>
      </c>
      <c r="S1213" s="9">
        <v>1.21300562628717E-3</v>
      </c>
      <c r="T1213" s="9">
        <v>0</v>
      </c>
      <c r="U1213" s="9">
        <v>372810711.25083399</v>
      </c>
      <c r="V1213" s="9">
        <v>1148.08577099691</v>
      </c>
      <c r="W1213" s="9">
        <v>0.686439103165977</v>
      </c>
      <c r="X1213" s="9">
        <v>0</v>
      </c>
      <c r="Y1213" s="9">
        <v>0.686439103165977</v>
      </c>
      <c r="Z1213" s="9">
        <v>0</v>
      </c>
      <c r="AA1213" s="9">
        <v>0</v>
      </c>
      <c r="AB1213" s="9">
        <v>3.6594385999999999E-3</v>
      </c>
      <c r="AC1213" s="9">
        <v>853.84717000000001</v>
      </c>
      <c r="AQ1213" s="9" t="e">
        <f>K1213-#REF!</f>
        <v>#REF!</v>
      </c>
    </row>
    <row r="1214" spans="1:43" x14ac:dyDescent="0.3">
      <c r="A1214">
        <v>2</v>
      </c>
      <c r="B1214">
        <v>0</v>
      </c>
      <c r="C1214">
        <v>0</v>
      </c>
      <c r="D1214">
        <v>0</v>
      </c>
      <c r="E1214" s="9">
        <v>0</v>
      </c>
      <c r="F1214" s="9">
        <v>0</v>
      </c>
      <c r="G1214" s="9">
        <v>0</v>
      </c>
      <c r="H1214" s="9">
        <v>1149.0857709716499</v>
      </c>
      <c r="I1214" s="9">
        <v>-1.7668645000000001</v>
      </c>
      <c r="J1214" s="9">
        <v>-1.76702</v>
      </c>
      <c r="K1214" s="9">
        <v>-2.0076931</v>
      </c>
      <c r="L1214" s="9">
        <v>-2.4731842999999998</v>
      </c>
      <c r="M1214" s="9">
        <v>-2.4731842999999998</v>
      </c>
      <c r="N1214" s="9">
        <v>39</v>
      </c>
      <c r="O1214" s="9">
        <v>-0.68699565203933499</v>
      </c>
      <c r="P1214">
        <v>0</v>
      </c>
      <c r="Q1214" s="9">
        <v>56.524997999999997</v>
      </c>
      <c r="R1214" s="9">
        <v>0</v>
      </c>
      <c r="S1214" s="9">
        <v>1.2139891053082701E-3</v>
      </c>
      <c r="T1214" s="9">
        <v>0</v>
      </c>
      <c r="U1214" s="9">
        <v>340532039.94459599</v>
      </c>
      <c r="V1214" s="9">
        <v>1149.0857709716499</v>
      </c>
      <c r="W1214" s="9">
        <v>0.68699565203933499</v>
      </c>
      <c r="X1214" s="9">
        <v>0</v>
      </c>
      <c r="Y1214" s="9">
        <v>0.68699565203933499</v>
      </c>
      <c r="Z1214" s="9">
        <v>0</v>
      </c>
      <c r="AA1214" s="9">
        <v>0</v>
      </c>
      <c r="AB1214" s="9">
        <v>3.5476338E-3</v>
      </c>
      <c r="AC1214" s="9">
        <v>880.12456999999995</v>
      </c>
      <c r="AQ1214" s="9" t="e">
        <f>K1214-#REF!</f>
        <v>#REF!</v>
      </c>
    </row>
    <row r="1215" spans="1:43" x14ac:dyDescent="0.3">
      <c r="A1215">
        <v>2</v>
      </c>
      <c r="B1215">
        <v>0</v>
      </c>
      <c r="C1215">
        <v>0</v>
      </c>
      <c r="D1215">
        <v>0</v>
      </c>
      <c r="E1215" s="9">
        <v>0</v>
      </c>
      <c r="F1215" s="9">
        <v>0</v>
      </c>
      <c r="G1215" s="9">
        <v>0</v>
      </c>
      <c r="H1215" s="9">
        <v>1150.0857709463801</v>
      </c>
      <c r="I1215" s="9">
        <v>-1.7668756999999999</v>
      </c>
      <c r="J1215" s="9">
        <v>-1.7676139</v>
      </c>
      <c r="K1215" s="9">
        <v>-1.9780854999999999</v>
      </c>
      <c r="L1215" s="9">
        <v>-2.475174</v>
      </c>
      <c r="M1215" s="9">
        <v>-2.475174</v>
      </c>
      <c r="N1215" s="9">
        <v>39</v>
      </c>
      <c r="O1215" s="9">
        <v>-0.68754830646542697</v>
      </c>
      <c r="P1215">
        <v>0</v>
      </c>
      <c r="Q1215" s="9">
        <v>56.524997999999997</v>
      </c>
      <c r="R1215" s="9">
        <v>0</v>
      </c>
      <c r="S1215" s="9">
        <v>1.21496600807752E-3</v>
      </c>
      <c r="T1215" s="9">
        <v>0</v>
      </c>
      <c r="U1215" s="9">
        <v>371156976.98345399</v>
      </c>
      <c r="V1215" s="9">
        <v>1150.0857709463801</v>
      </c>
      <c r="W1215" s="9">
        <v>0.68754830646542697</v>
      </c>
      <c r="X1215" s="9">
        <v>0</v>
      </c>
      <c r="Y1215" s="9">
        <v>0.68754830646542697</v>
      </c>
      <c r="Z1215" s="9">
        <v>0</v>
      </c>
      <c r="AA1215" s="9">
        <v>0</v>
      </c>
      <c r="AB1215" s="9">
        <v>3.4964914000000001E-3</v>
      </c>
      <c r="AC1215" s="9">
        <v>893.59833000000003</v>
      </c>
      <c r="AQ1215" s="9" t="e">
        <f>K1215-#REF!</f>
        <v>#REF!</v>
      </c>
    </row>
    <row r="1216" spans="1:43" x14ac:dyDescent="0.3">
      <c r="A1216">
        <v>2</v>
      </c>
      <c r="B1216">
        <v>0</v>
      </c>
      <c r="C1216">
        <v>0</v>
      </c>
      <c r="D1216">
        <v>0</v>
      </c>
      <c r="E1216" s="9">
        <v>0</v>
      </c>
      <c r="F1216" s="9">
        <v>0</v>
      </c>
      <c r="G1216" s="9">
        <v>0</v>
      </c>
      <c r="H1216" s="9">
        <v>1151.08577092112</v>
      </c>
      <c r="I1216" s="9">
        <v>-1.7670637</v>
      </c>
      <c r="J1216" s="9">
        <v>-1.7681583999999999</v>
      </c>
      <c r="K1216" s="9">
        <v>-2.0281552999999999</v>
      </c>
      <c r="L1216" s="9">
        <v>-2.4771413999999998</v>
      </c>
      <c r="M1216" s="9">
        <v>-2.4771413999999998</v>
      </c>
      <c r="N1216" s="9">
        <v>39</v>
      </c>
      <c r="O1216" s="9">
        <v>-0.68809484887425099</v>
      </c>
      <c r="P1216">
        <v>0</v>
      </c>
      <c r="Q1216" s="9">
        <v>56.524997999999997</v>
      </c>
      <c r="R1216" s="9">
        <v>0</v>
      </c>
      <c r="S1216" s="9">
        <v>1.2159323214536999E-3</v>
      </c>
      <c r="T1216" s="9">
        <v>0</v>
      </c>
      <c r="U1216" s="9">
        <v>404480255.27486998</v>
      </c>
      <c r="V1216" s="9">
        <v>1151.08577092112</v>
      </c>
      <c r="W1216" s="9">
        <v>0.68809484887425099</v>
      </c>
      <c r="X1216" s="9">
        <v>0</v>
      </c>
      <c r="Y1216" s="9">
        <v>0.68809484887425099</v>
      </c>
      <c r="Z1216" s="9">
        <v>0</v>
      </c>
      <c r="AA1216" s="9">
        <v>0</v>
      </c>
      <c r="AB1216" s="9">
        <v>3.5860999E-3</v>
      </c>
      <c r="AC1216" s="9">
        <v>871.80620999999996</v>
      </c>
      <c r="AQ1216" s="9" t="e">
        <f>K1216-#REF!</f>
        <v>#REF!</v>
      </c>
    </row>
    <row r="1217" spans="1:43" x14ac:dyDescent="0.3">
      <c r="A1217">
        <v>2</v>
      </c>
      <c r="B1217">
        <v>0</v>
      </c>
      <c r="C1217">
        <v>0</v>
      </c>
      <c r="D1217">
        <v>0</v>
      </c>
      <c r="E1217" s="9">
        <v>0</v>
      </c>
      <c r="F1217" s="9">
        <v>0</v>
      </c>
      <c r="G1217" s="9">
        <v>0</v>
      </c>
      <c r="H1217" s="9">
        <v>1152.0857708958599</v>
      </c>
      <c r="I1217" s="9">
        <v>-1.767145</v>
      </c>
      <c r="J1217" s="9">
        <v>-1.7684599000000001</v>
      </c>
      <c r="K1217" s="9">
        <v>-2.0378721</v>
      </c>
      <c r="L1217" s="9">
        <v>-2.4791162</v>
      </c>
      <c r="M1217" s="9">
        <v>-2.4791162</v>
      </c>
      <c r="N1217" s="9">
        <v>39</v>
      </c>
      <c r="O1217" s="9">
        <v>-0.68864337976815304</v>
      </c>
      <c r="P1217">
        <v>0</v>
      </c>
      <c r="Q1217" s="9">
        <v>56.524997999999997</v>
      </c>
      <c r="R1217" s="9">
        <v>0</v>
      </c>
      <c r="S1217" s="9">
        <v>1.21690243032604E-3</v>
      </c>
      <c r="T1217" s="9">
        <v>0</v>
      </c>
      <c r="U1217" s="9">
        <v>425761771.17028499</v>
      </c>
      <c r="V1217" s="9">
        <v>1152.0857708958599</v>
      </c>
      <c r="W1217" s="9">
        <v>0.68864337976815304</v>
      </c>
      <c r="X1217" s="9">
        <v>0</v>
      </c>
      <c r="Y1217" s="9">
        <v>0.68864337976815304</v>
      </c>
      <c r="Z1217" s="9">
        <v>0</v>
      </c>
      <c r="AA1217" s="9">
        <v>0</v>
      </c>
      <c r="AB1217" s="9">
        <v>3.6038951999999998E-3</v>
      </c>
      <c r="AC1217" s="9">
        <v>867.79729999999995</v>
      </c>
      <c r="AQ1217" s="9" t="e">
        <f>K1217-#REF!</f>
        <v>#REF!</v>
      </c>
    </row>
    <row r="1218" spans="1:43" x14ac:dyDescent="0.3">
      <c r="A1218">
        <v>2</v>
      </c>
      <c r="B1218">
        <v>0</v>
      </c>
      <c r="C1218">
        <v>0</v>
      </c>
      <c r="D1218">
        <v>0</v>
      </c>
      <c r="E1218" s="9">
        <v>0</v>
      </c>
      <c r="F1218" s="9">
        <v>0</v>
      </c>
      <c r="G1218" s="9">
        <v>0</v>
      </c>
      <c r="H1218" s="9">
        <v>1153.0857708706001</v>
      </c>
      <c r="I1218" s="9">
        <v>-1.7671036</v>
      </c>
      <c r="J1218" s="9">
        <v>-1.7675605999999999</v>
      </c>
      <c r="K1218" s="9">
        <v>-1.9854016999999999</v>
      </c>
      <c r="L1218" s="9">
        <v>-2.4810802999999999</v>
      </c>
      <c r="M1218" s="9">
        <v>-2.4810802999999999</v>
      </c>
      <c r="N1218" s="9">
        <v>39</v>
      </c>
      <c r="O1218" s="9">
        <v>-0.68918895544635494</v>
      </c>
      <c r="P1218">
        <v>0</v>
      </c>
      <c r="Q1218" s="9">
        <v>56.524997999999997</v>
      </c>
      <c r="R1218" s="9">
        <v>0</v>
      </c>
      <c r="S1218" s="9">
        <v>1.2178667781278399E-3</v>
      </c>
      <c r="T1218" s="9">
        <v>0</v>
      </c>
      <c r="U1218" s="9">
        <v>369093432.16953999</v>
      </c>
      <c r="V1218" s="9">
        <v>1153.0857708706001</v>
      </c>
      <c r="W1218" s="9">
        <v>0.68918895544635494</v>
      </c>
      <c r="X1218" s="9">
        <v>0</v>
      </c>
      <c r="Y1218" s="9">
        <v>0.68918895544635494</v>
      </c>
      <c r="Z1218" s="9">
        <v>0</v>
      </c>
      <c r="AA1218" s="9">
        <v>0</v>
      </c>
      <c r="AB1218" s="9">
        <v>3.509318E-3</v>
      </c>
      <c r="AC1218" s="9">
        <v>890.27855999999997</v>
      </c>
      <c r="AQ1218" s="9" t="e">
        <f>K1218-#REF!</f>
        <v>#REF!</v>
      </c>
    </row>
    <row r="1219" spans="1:43" x14ac:dyDescent="0.3">
      <c r="A1219">
        <v>2</v>
      </c>
      <c r="B1219">
        <v>0</v>
      </c>
      <c r="C1219">
        <v>0</v>
      </c>
      <c r="D1219">
        <v>0</v>
      </c>
      <c r="E1219" s="9">
        <v>0</v>
      </c>
      <c r="F1219" s="9">
        <v>0</v>
      </c>
      <c r="G1219" s="9">
        <v>0</v>
      </c>
      <c r="H1219" s="9">
        <v>1154.08577084534</v>
      </c>
      <c r="I1219" s="9">
        <v>-1.7671228999999999</v>
      </c>
      <c r="J1219" s="9">
        <v>-1.7670745999999999</v>
      </c>
      <c r="K1219" s="9">
        <v>-1.9311404000000001</v>
      </c>
      <c r="L1219" s="9">
        <v>-2.4830515000000002</v>
      </c>
      <c r="M1219" s="9">
        <v>-2.4830515000000002</v>
      </c>
      <c r="N1219" s="9">
        <v>39</v>
      </c>
      <c r="O1219" s="9">
        <v>-0.68973652446136802</v>
      </c>
      <c r="P1219">
        <v>0</v>
      </c>
      <c r="Q1219" s="9">
        <v>56.524997999999997</v>
      </c>
      <c r="R1219" s="9">
        <v>0</v>
      </c>
      <c r="S1219" s="9">
        <v>1.2188343716300701E-3</v>
      </c>
      <c r="T1219" s="9">
        <v>0</v>
      </c>
      <c r="U1219" s="9">
        <v>344480295.98716301</v>
      </c>
      <c r="V1219" s="9">
        <v>1154.08577084534</v>
      </c>
      <c r="W1219" s="9">
        <v>0.68973652446136802</v>
      </c>
      <c r="X1219" s="9">
        <v>0</v>
      </c>
      <c r="Y1219" s="9">
        <v>0.68973652446136802</v>
      </c>
      <c r="Z1219" s="9">
        <v>0</v>
      </c>
      <c r="AA1219" s="9">
        <v>0</v>
      </c>
      <c r="AB1219" s="9">
        <v>3.4124691E-3</v>
      </c>
      <c r="AC1219" s="9">
        <v>915.04199000000006</v>
      </c>
      <c r="AQ1219" s="9" t="e">
        <f>K1219-#REF!</f>
        <v>#REF!</v>
      </c>
    </row>
    <row r="1220" spans="1:43" x14ac:dyDescent="0.3">
      <c r="A1220">
        <v>2</v>
      </c>
      <c r="B1220">
        <v>0</v>
      </c>
      <c r="C1220">
        <v>0</v>
      </c>
      <c r="D1220">
        <v>0</v>
      </c>
      <c r="E1220" s="9">
        <v>0</v>
      </c>
      <c r="F1220" s="9">
        <v>0</v>
      </c>
      <c r="G1220" s="9">
        <v>0</v>
      </c>
      <c r="H1220" s="9">
        <v>1155.0857708200699</v>
      </c>
      <c r="I1220" s="9">
        <v>-1.7669823</v>
      </c>
      <c r="J1220" s="9">
        <v>-1.7682049</v>
      </c>
      <c r="K1220" s="9">
        <v>-1.9336933999999999</v>
      </c>
      <c r="L1220" s="9">
        <v>-2.4850061000000001</v>
      </c>
      <c r="M1220" s="9">
        <v>-2.4850061000000001</v>
      </c>
      <c r="N1220" s="9">
        <v>39</v>
      </c>
      <c r="O1220" s="9">
        <v>-0.69027943820863902</v>
      </c>
      <c r="P1220">
        <v>0</v>
      </c>
      <c r="Q1220" s="9">
        <v>56.524997999999997</v>
      </c>
      <c r="R1220" s="9">
        <v>0</v>
      </c>
      <c r="S1220" s="9">
        <v>1.2197943868207299E-3</v>
      </c>
      <c r="T1220" s="9">
        <v>0</v>
      </c>
      <c r="U1220" s="9">
        <v>408868292.47083402</v>
      </c>
      <c r="V1220" s="9">
        <v>1155.0857708200699</v>
      </c>
      <c r="W1220" s="9">
        <v>0.69027943820863902</v>
      </c>
      <c r="X1220" s="9">
        <v>0</v>
      </c>
      <c r="Y1220" s="9">
        <v>0.69027943820863902</v>
      </c>
      <c r="Z1220" s="9">
        <v>0</v>
      </c>
      <c r="AA1220" s="9">
        <v>0</v>
      </c>
      <c r="AB1220" s="9">
        <v>3.4191662E-3</v>
      </c>
      <c r="AC1220" s="9">
        <v>914.41845999999998</v>
      </c>
      <c r="AQ1220" s="9" t="e">
        <f>K1220-#REF!</f>
        <v>#REF!</v>
      </c>
    </row>
    <row r="1221" spans="1:43" x14ac:dyDescent="0.3">
      <c r="A1221">
        <v>2</v>
      </c>
      <c r="B1221">
        <v>0</v>
      </c>
      <c r="C1221">
        <v>0</v>
      </c>
      <c r="D1221">
        <v>0</v>
      </c>
      <c r="E1221" s="9">
        <v>0</v>
      </c>
      <c r="F1221" s="9">
        <v>0</v>
      </c>
      <c r="G1221" s="9">
        <v>0</v>
      </c>
      <c r="H1221" s="9">
        <v>1156.0857707948101</v>
      </c>
      <c r="I1221" s="9">
        <v>-1.7669005</v>
      </c>
      <c r="J1221" s="9">
        <v>-1.7656704999999999</v>
      </c>
      <c r="K1221" s="9">
        <v>-1.9897075</v>
      </c>
      <c r="L1221" s="9">
        <v>-2.4869633000000002</v>
      </c>
      <c r="M1221" s="9">
        <v>-2.4869633000000002</v>
      </c>
      <c r="N1221" s="9">
        <v>39</v>
      </c>
      <c r="O1221" s="9">
        <v>-0.69082309819369803</v>
      </c>
      <c r="P1221">
        <v>0</v>
      </c>
      <c r="Q1221" s="9">
        <v>56.524997999999997</v>
      </c>
      <c r="R1221" s="9">
        <v>0</v>
      </c>
      <c r="S1221" s="9">
        <v>1.2207543123031301E-3</v>
      </c>
      <c r="T1221" s="9">
        <v>0</v>
      </c>
      <c r="U1221" s="9">
        <v>288773586.80489397</v>
      </c>
      <c r="V1221" s="9">
        <v>1156.0857707948101</v>
      </c>
      <c r="W1221" s="9">
        <v>0.69082309819369803</v>
      </c>
      <c r="X1221" s="9">
        <v>0</v>
      </c>
      <c r="Y1221" s="9">
        <v>0.69082309819369803</v>
      </c>
      <c r="Z1221" s="9">
        <v>0</v>
      </c>
      <c r="AA1221" s="9">
        <v>0</v>
      </c>
      <c r="AB1221" s="9">
        <v>3.5131678E-3</v>
      </c>
      <c r="AC1221" s="9">
        <v>887.40210000000002</v>
      </c>
      <c r="AQ1221" s="9" t="e">
        <f>K1221-#REF!</f>
        <v>#REF!</v>
      </c>
    </row>
    <row r="1222" spans="1:43" x14ac:dyDescent="0.3">
      <c r="A1222">
        <v>2</v>
      </c>
      <c r="B1222">
        <v>0</v>
      </c>
      <c r="C1222">
        <v>0</v>
      </c>
      <c r="D1222">
        <v>0</v>
      </c>
      <c r="E1222" s="9">
        <v>0</v>
      </c>
      <c r="F1222" s="9">
        <v>0</v>
      </c>
      <c r="G1222" s="9">
        <v>0</v>
      </c>
      <c r="H1222" s="9">
        <v>1157.08577076955</v>
      </c>
      <c r="I1222" s="9">
        <v>-1.7671018999999999</v>
      </c>
      <c r="J1222" s="9">
        <v>-1.7661720999999999</v>
      </c>
      <c r="K1222" s="9">
        <v>-1.9684451000000001</v>
      </c>
      <c r="L1222" s="9">
        <v>-2.4889028</v>
      </c>
      <c r="M1222" s="9">
        <v>-2.4889028</v>
      </c>
      <c r="N1222" s="9">
        <v>39</v>
      </c>
      <c r="O1222" s="9">
        <v>-0.69136191832539695</v>
      </c>
      <c r="P1222">
        <v>0</v>
      </c>
      <c r="Q1222" s="9">
        <v>56.524997999999997</v>
      </c>
      <c r="R1222" s="9">
        <v>0</v>
      </c>
      <c r="S1222" s="9">
        <v>1.22170585473613E-3</v>
      </c>
      <c r="T1222" s="9">
        <v>0</v>
      </c>
      <c r="U1222" s="9">
        <v>306868774.758663</v>
      </c>
      <c r="V1222" s="9">
        <v>1157.08577076955</v>
      </c>
      <c r="W1222" s="9">
        <v>0.69136191832539695</v>
      </c>
      <c r="X1222" s="9">
        <v>0</v>
      </c>
      <c r="Y1222" s="9">
        <v>0.69136191832539695</v>
      </c>
      <c r="Z1222" s="9">
        <v>0</v>
      </c>
      <c r="AA1222" s="9">
        <v>0</v>
      </c>
      <c r="AB1222" s="9">
        <v>3.4766126999999998E-3</v>
      </c>
      <c r="AC1222" s="9">
        <v>897.24225000000001</v>
      </c>
      <c r="AQ1222" s="9" t="e">
        <f>K1222-#REF!</f>
        <v>#REF!</v>
      </c>
    </row>
    <row r="1223" spans="1:43" x14ac:dyDescent="0.3">
      <c r="A1223">
        <v>2</v>
      </c>
      <c r="B1223">
        <v>0</v>
      </c>
      <c r="C1223">
        <v>0</v>
      </c>
      <c r="D1223">
        <v>0</v>
      </c>
      <c r="E1223" s="9">
        <v>0</v>
      </c>
      <c r="F1223" s="9">
        <v>0</v>
      </c>
      <c r="G1223" s="9">
        <v>0</v>
      </c>
      <c r="H1223" s="9">
        <v>1158.0857707442899</v>
      </c>
      <c r="I1223" s="9">
        <v>-1.7671399999999999</v>
      </c>
      <c r="J1223" s="9">
        <v>-1.7661411</v>
      </c>
      <c r="K1223" s="9">
        <v>-1.8941406000000001</v>
      </c>
      <c r="L1223" s="9">
        <v>-2.4908416</v>
      </c>
      <c r="M1223" s="9">
        <v>-2.4908416</v>
      </c>
      <c r="N1223" s="9">
        <v>39</v>
      </c>
      <c r="O1223" s="9">
        <v>-0.69190048189722098</v>
      </c>
      <c r="P1223">
        <v>0</v>
      </c>
      <c r="Q1223" s="9">
        <v>56.524997999999997</v>
      </c>
      <c r="R1223" s="9">
        <v>0</v>
      </c>
      <c r="S1223" s="9">
        <v>1.22265702956988E-3</v>
      </c>
      <c r="T1223" s="9">
        <v>0</v>
      </c>
      <c r="U1223" s="9">
        <v>305938692.82001799</v>
      </c>
      <c r="V1223" s="9">
        <v>1158.0857707442899</v>
      </c>
      <c r="W1223" s="9">
        <v>0.69190048189722098</v>
      </c>
      <c r="X1223" s="9">
        <v>0</v>
      </c>
      <c r="Y1223" s="9">
        <v>0.69190048189722098</v>
      </c>
      <c r="Z1223" s="9">
        <v>0</v>
      </c>
      <c r="AA1223" s="9">
        <v>0</v>
      </c>
      <c r="AB1223" s="9">
        <v>3.3453195E-3</v>
      </c>
      <c r="AC1223" s="9">
        <v>932.42340000000002</v>
      </c>
      <c r="AQ1223" s="9" t="e">
        <f>K1223-#REF!</f>
        <v>#REF!</v>
      </c>
    </row>
    <row r="1224" spans="1:43" x14ac:dyDescent="0.3">
      <c r="A1224">
        <v>2</v>
      </c>
      <c r="B1224">
        <v>0</v>
      </c>
      <c r="C1224">
        <v>0</v>
      </c>
      <c r="D1224">
        <v>0</v>
      </c>
      <c r="E1224" s="9">
        <v>0</v>
      </c>
      <c r="F1224" s="9">
        <v>0</v>
      </c>
      <c r="G1224" s="9">
        <v>0</v>
      </c>
      <c r="H1224" s="9">
        <v>1159.0857707190301</v>
      </c>
      <c r="I1224" s="9">
        <v>-1.7671627000000001</v>
      </c>
      <c r="J1224" s="9">
        <v>-1.7675128</v>
      </c>
      <c r="K1224" s="9">
        <v>-1.9783904999999999</v>
      </c>
      <c r="L1224" s="9">
        <v>-2.4927795000000001</v>
      </c>
      <c r="M1224" s="9">
        <v>-2.4927795000000001</v>
      </c>
      <c r="N1224" s="9">
        <v>39</v>
      </c>
      <c r="O1224" s="9">
        <v>-0.69243872768330506</v>
      </c>
      <c r="P1224">
        <v>0</v>
      </c>
      <c r="Q1224" s="9">
        <v>56.524997999999997</v>
      </c>
      <c r="R1224" s="9">
        <v>0</v>
      </c>
      <c r="S1224" s="9">
        <v>1.2236084749391201E-3</v>
      </c>
      <c r="T1224" s="9">
        <v>0</v>
      </c>
      <c r="U1224" s="9">
        <v>368215343.93369198</v>
      </c>
      <c r="V1224" s="9">
        <v>1159.0857707190301</v>
      </c>
      <c r="W1224" s="9">
        <v>0.69243872768330506</v>
      </c>
      <c r="X1224" s="9">
        <v>0</v>
      </c>
      <c r="Y1224" s="9">
        <v>0.69243872768330506</v>
      </c>
      <c r="Z1224" s="9">
        <v>0</v>
      </c>
      <c r="AA1224" s="9">
        <v>0</v>
      </c>
      <c r="AB1224" s="9">
        <v>3.4968304E-3</v>
      </c>
      <c r="AC1224" s="9">
        <v>893.40948000000003</v>
      </c>
      <c r="AQ1224" s="9" t="e">
        <f>K1224-#REF!</f>
        <v>#REF!</v>
      </c>
    </row>
    <row r="1225" spans="1:43" x14ac:dyDescent="0.3">
      <c r="A1225">
        <v>2</v>
      </c>
      <c r="B1225">
        <v>0</v>
      </c>
      <c r="C1225">
        <v>0</v>
      </c>
      <c r="D1225">
        <v>0</v>
      </c>
      <c r="E1225" s="9">
        <v>0</v>
      </c>
      <c r="F1225" s="9">
        <v>0</v>
      </c>
      <c r="G1225" s="9">
        <v>0</v>
      </c>
      <c r="H1225" s="9">
        <v>1160.08577069376</v>
      </c>
      <c r="I1225" s="9">
        <v>-1.7671110999999999</v>
      </c>
      <c r="J1225" s="9">
        <v>-1.7674534</v>
      </c>
      <c r="K1225" s="9">
        <v>-1.9457728000000001</v>
      </c>
      <c r="L1225" s="9">
        <v>-2.4947208999999999</v>
      </c>
      <c r="M1225" s="9">
        <v>-2.4947208999999999</v>
      </c>
      <c r="N1225" s="9">
        <v>39</v>
      </c>
      <c r="O1225" s="9">
        <v>-0.69297802711515899</v>
      </c>
      <c r="P1225">
        <v>0</v>
      </c>
      <c r="Q1225" s="9">
        <v>56.524997999999997</v>
      </c>
      <c r="R1225" s="9">
        <v>0</v>
      </c>
      <c r="S1225" s="9">
        <v>1.22456164415897E-3</v>
      </c>
      <c r="T1225" s="9">
        <v>0</v>
      </c>
      <c r="U1225" s="9">
        <v>365298765.52675599</v>
      </c>
      <c r="V1225" s="9">
        <v>1160.08577069376</v>
      </c>
      <c r="W1225" s="9">
        <v>0.69297802711515899</v>
      </c>
      <c r="X1225" s="9">
        <v>0</v>
      </c>
      <c r="Y1225" s="9">
        <v>0.69297802711515899</v>
      </c>
      <c r="Z1225" s="9">
        <v>0</v>
      </c>
      <c r="AA1225" s="9">
        <v>0</v>
      </c>
      <c r="AB1225" s="9">
        <v>3.4390626999999999E-3</v>
      </c>
      <c r="AC1225" s="9">
        <v>908.35553000000004</v>
      </c>
      <c r="AQ1225" s="9" t="e">
        <f>K1225-#REF!</f>
        <v>#REF!</v>
      </c>
    </row>
    <row r="1226" spans="1:43" x14ac:dyDescent="0.3">
      <c r="A1226">
        <v>2</v>
      </c>
      <c r="B1226">
        <v>0</v>
      </c>
      <c r="C1226">
        <v>0</v>
      </c>
      <c r="D1226">
        <v>0</v>
      </c>
      <c r="E1226" s="9">
        <v>0</v>
      </c>
      <c r="F1226" s="9">
        <v>0</v>
      </c>
      <c r="G1226" s="9">
        <v>0</v>
      </c>
      <c r="H1226" s="9">
        <v>1161.0857706684999</v>
      </c>
      <c r="I1226" s="9">
        <v>-1.7670729000000001</v>
      </c>
      <c r="J1226" s="9">
        <v>-1.7662042</v>
      </c>
      <c r="K1226" s="9">
        <v>-2.0050637999999998</v>
      </c>
      <c r="L1226" s="9">
        <v>-2.4966260999999998</v>
      </c>
      <c r="M1226" s="9">
        <v>-2.4966260999999998</v>
      </c>
      <c r="N1226" s="9">
        <v>39</v>
      </c>
      <c r="O1226" s="9">
        <v>-0.69350725300590199</v>
      </c>
      <c r="P1226">
        <v>0</v>
      </c>
      <c r="Q1226" s="9">
        <v>56.524997999999997</v>
      </c>
      <c r="R1226" s="9">
        <v>0</v>
      </c>
      <c r="S1226" s="9">
        <v>1.2254963600965699E-3</v>
      </c>
      <c r="T1226" s="9">
        <v>0</v>
      </c>
      <c r="U1226" s="9">
        <v>309047438.52087301</v>
      </c>
      <c r="V1226" s="9">
        <v>1161.0857706684999</v>
      </c>
      <c r="W1226" s="9">
        <v>0.69350725300590199</v>
      </c>
      <c r="X1226" s="9">
        <v>0</v>
      </c>
      <c r="Y1226" s="9">
        <v>0.69350725300590199</v>
      </c>
      <c r="Z1226" s="9">
        <v>0</v>
      </c>
      <c r="AA1226" s="9">
        <v>0</v>
      </c>
      <c r="AB1226" s="9">
        <v>3.5413521999999998E-3</v>
      </c>
      <c r="AC1226" s="9">
        <v>880.87183000000005</v>
      </c>
      <c r="AQ1226" s="9" t="e">
        <f>K1226-#REF!</f>
        <v>#REF!</v>
      </c>
    </row>
    <row r="1227" spans="1:43" x14ac:dyDescent="0.3">
      <c r="A1227">
        <v>2</v>
      </c>
      <c r="B1227">
        <v>0</v>
      </c>
      <c r="C1227">
        <v>0</v>
      </c>
      <c r="D1227">
        <v>0</v>
      </c>
      <c r="E1227" s="9">
        <v>0</v>
      </c>
      <c r="F1227" s="9">
        <v>0</v>
      </c>
      <c r="G1227" s="9">
        <v>0</v>
      </c>
      <c r="H1227" s="9">
        <v>1162.08577064324</v>
      </c>
      <c r="I1227" s="9">
        <v>-1.7669108</v>
      </c>
      <c r="J1227" s="9">
        <v>-1.7680340999999999</v>
      </c>
      <c r="K1227" s="9">
        <v>-1.9074012</v>
      </c>
      <c r="L1227" s="9">
        <v>-2.4985339999999998</v>
      </c>
      <c r="M1227" s="9">
        <v>-2.4985339999999998</v>
      </c>
      <c r="N1227" s="9">
        <v>39</v>
      </c>
      <c r="O1227" s="9">
        <v>-0.69403722482637498</v>
      </c>
      <c r="P1227">
        <v>0</v>
      </c>
      <c r="Q1227" s="9">
        <v>56.524997999999997</v>
      </c>
      <c r="R1227" s="9">
        <v>0</v>
      </c>
      <c r="S1227" s="9">
        <v>1.2264333324545601E-3</v>
      </c>
      <c r="T1227" s="9">
        <v>0</v>
      </c>
      <c r="U1227" s="9">
        <v>399855435.81881398</v>
      </c>
      <c r="V1227" s="9">
        <v>1162.08577064324</v>
      </c>
      <c r="W1227" s="9">
        <v>0.69403722482637498</v>
      </c>
      <c r="X1227" s="9">
        <v>0</v>
      </c>
      <c r="Y1227" s="9">
        <v>0.69403722482637498</v>
      </c>
      <c r="Z1227" s="9">
        <v>0</v>
      </c>
      <c r="AA1227" s="9">
        <v>0</v>
      </c>
      <c r="AB1227" s="9">
        <v>3.3723504999999998E-3</v>
      </c>
      <c r="AC1227" s="9">
        <v>926.93353000000002</v>
      </c>
      <c r="AQ1227" s="9" t="e">
        <f>K1227-#REF!</f>
        <v>#REF!</v>
      </c>
    </row>
    <row r="1228" spans="1:43" x14ac:dyDescent="0.3">
      <c r="A1228">
        <v>2</v>
      </c>
      <c r="B1228">
        <v>0</v>
      </c>
      <c r="C1228">
        <v>0</v>
      </c>
      <c r="D1228">
        <v>0</v>
      </c>
      <c r="E1228" s="9">
        <v>0</v>
      </c>
      <c r="F1228" s="9">
        <v>0</v>
      </c>
      <c r="G1228" s="9">
        <v>0</v>
      </c>
      <c r="H1228" s="9">
        <v>1163.08577061798</v>
      </c>
      <c r="I1228" s="9">
        <v>-1.7670140999999999</v>
      </c>
      <c r="J1228" s="9">
        <v>-1.7670153</v>
      </c>
      <c r="K1228" s="9">
        <v>-1.903705</v>
      </c>
      <c r="L1228" s="9">
        <v>-2.5004322999999999</v>
      </c>
      <c r="M1228" s="9">
        <v>-2.5004322999999999</v>
      </c>
      <c r="N1228" s="9">
        <v>39</v>
      </c>
      <c r="O1228" s="9">
        <v>-0.69456452484806996</v>
      </c>
      <c r="P1228">
        <v>0</v>
      </c>
      <c r="Q1228" s="9">
        <v>56.524997999999997</v>
      </c>
      <c r="R1228" s="9">
        <v>0</v>
      </c>
      <c r="S1228" s="9">
        <v>1.2273650839256999E-3</v>
      </c>
      <c r="T1228" s="9">
        <v>0</v>
      </c>
      <c r="U1228" s="9">
        <v>344063551.77343899</v>
      </c>
      <c r="V1228" s="9">
        <v>1163.08577061798</v>
      </c>
      <c r="W1228" s="9">
        <v>0.69456452484806996</v>
      </c>
      <c r="X1228" s="9">
        <v>0</v>
      </c>
      <c r="Y1228" s="9">
        <v>0.69456452484806996</v>
      </c>
      <c r="Z1228" s="9">
        <v>0</v>
      </c>
      <c r="AA1228" s="9">
        <v>0</v>
      </c>
      <c r="AB1228" s="9">
        <v>3.3638759E-3</v>
      </c>
      <c r="AC1228" s="9">
        <v>928.19806000000005</v>
      </c>
      <c r="AQ1228" s="9" t="e">
        <f>K1228-#REF!</f>
        <v>#REF!</v>
      </c>
    </row>
    <row r="1229" spans="1:43" x14ac:dyDescent="0.3">
      <c r="A1229">
        <v>2</v>
      </c>
      <c r="B1229">
        <v>0</v>
      </c>
      <c r="C1229">
        <v>0</v>
      </c>
      <c r="D1229">
        <v>0</v>
      </c>
      <c r="E1229" s="9">
        <v>0</v>
      </c>
      <c r="F1229" s="9">
        <v>0</v>
      </c>
      <c r="G1229" s="9">
        <v>0</v>
      </c>
      <c r="H1229" s="9">
        <v>1164.0857705927101</v>
      </c>
      <c r="I1229" s="9">
        <v>-1.7671292999999999</v>
      </c>
      <c r="J1229" s="9">
        <v>-1.7684044999999999</v>
      </c>
      <c r="K1229" s="9">
        <v>-1.9851350000000001</v>
      </c>
      <c r="L1229" s="9">
        <v>-2.5023384000000002</v>
      </c>
      <c r="M1229" s="9">
        <v>-2.5023384000000002</v>
      </c>
      <c r="N1229" s="9">
        <v>39</v>
      </c>
      <c r="O1229" s="9">
        <v>-0.69509402922215002</v>
      </c>
      <c r="P1229">
        <v>0</v>
      </c>
      <c r="Q1229" s="9">
        <v>56.524997999999997</v>
      </c>
      <c r="R1229" s="9">
        <v>0</v>
      </c>
      <c r="S1229" s="9">
        <v>1.22830143275126E-3</v>
      </c>
      <c r="T1229" s="9">
        <v>0</v>
      </c>
      <c r="U1229" s="9">
        <v>425697359.631446</v>
      </c>
      <c r="V1229" s="9">
        <v>1164.0857705927101</v>
      </c>
      <c r="W1229" s="9">
        <v>0.69509402922215002</v>
      </c>
      <c r="X1229" s="9">
        <v>0</v>
      </c>
      <c r="Y1229" s="9">
        <v>0.69509402922215002</v>
      </c>
      <c r="Z1229" s="9">
        <v>0</v>
      </c>
      <c r="AA1229" s="9">
        <v>0</v>
      </c>
      <c r="AB1229" s="9">
        <v>3.5105215000000001E-3</v>
      </c>
      <c r="AC1229" s="9">
        <v>890.82330000000002</v>
      </c>
      <c r="AQ1229" s="9" t="e">
        <f>K1229-#REF!</f>
        <v>#REF!</v>
      </c>
    </row>
    <row r="1230" spans="1:43" x14ac:dyDescent="0.3">
      <c r="A1230">
        <v>2</v>
      </c>
      <c r="B1230">
        <v>0</v>
      </c>
      <c r="C1230">
        <v>0</v>
      </c>
      <c r="D1230">
        <v>0</v>
      </c>
      <c r="E1230" s="9">
        <v>0</v>
      </c>
      <c r="F1230" s="9">
        <v>0</v>
      </c>
      <c r="G1230" s="9">
        <v>0</v>
      </c>
      <c r="H1230" s="9">
        <v>1165.08577056745</v>
      </c>
      <c r="I1230" s="9">
        <v>-1.7668672000000001</v>
      </c>
      <c r="J1230" s="9">
        <v>-1.7655350000000001</v>
      </c>
      <c r="K1230" s="9">
        <v>-1.9176133</v>
      </c>
      <c r="L1230" s="9">
        <v>-2.5042219000000001</v>
      </c>
      <c r="M1230" s="9">
        <v>-2.5042219000000001</v>
      </c>
      <c r="N1230" s="9">
        <v>39</v>
      </c>
      <c r="O1230" s="9">
        <v>-0.69561718953316698</v>
      </c>
      <c r="P1230">
        <v>0</v>
      </c>
      <c r="Q1230" s="9">
        <v>56.524997999999997</v>
      </c>
      <c r="R1230" s="9">
        <v>0</v>
      </c>
      <c r="S1230" s="9">
        <v>1.2292251541757501E-3</v>
      </c>
      <c r="T1230" s="9">
        <v>0</v>
      </c>
      <c r="U1230" s="9">
        <v>286272137.41703701</v>
      </c>
      <c r="V1230" s="9">
        <v>1165.08577056745</v>
      </c>
      <c r="W1230" s="9">
        <v>0.69561718953316698</v>
      </c>
      <c r="X1230" s="9">
        <v>0</v>
      </c>
      <c r="Y1230" s="9">
        <v>0.69561718953316698</v>
      </c>
      <c r="Z1230" s="9">
        <v>0</v>
      </c>
      <c r="AA1230" s="9">
        <v>0</v>
      </c>
      <c r="AB1230" s="9">
        <v>3.3856134000000001E-3</v>
      </c>
      <c r="AC1230" s="9">
        <v>920.69397000000004</v>
      </c>
      <c r="AQ1230" s="9" t="e">
        <f>K1230-#REF!</f>
        <v>#REF!</v>
      </c>
    </row>
    <row r="1231" spans="1:43" x14ac:dyDescent="0.3">
      <c r="A1231">
        <v>2</v>
      </c>
      <c r="B1231">
        <v>0</v>
      </c>
      <c r="C1231">
        <v>0</v>
      </c>
      <c r="D1231">
        <v>0</v>
      </c>
      <c r="E1231" s="9">
        <v>0</v>
      </c>
      <c r="F1231" s="9">
        <v>0</v>
      </c>
      <c r="G1231" s="9">
        <v>0</v>
      </c>
      <c r="H1231" s="9">
        <v>1166.0857705421899</v>
      </c>
      <c r="I1231" s="9">
        <v>-1.7670151999999999</v>
      </c>
      <c r="J1231" s="9">
        <v>-1.7685914</v>
      </c>
      <c r="K1231" s="9">
        <v>-1.9072868000000001</v>
      </c>
      <c r="L1231" s="9">
        <v>-2.5061076</v>
      </c>
      <c r="M1231" s="9">
        <v>-2.5061076</v>
      </c>
      <c r="N1231" s="9">
        <v>39</v>
      </c>
      <c r="O1231" s="9">
        <v>-0.69614100623212205</v>
      </c>
      <c r="P1231">
        <v>0</v>
      </c>
      <c r="Q1231" s="9">
        <v>56.524997999999997</v>
      </c>
      <c r="R1231" s="9">
        <v>0</v>
      </c>
      <c r="S1231" s="9">
        <v>1.2301515288637599E-3</v>
      </c>
      <c r="T1231" s="9">
        <v>0</v>
      </c>
      <c r="U1231" s="9">
        <v>440340883.29824001</v>
      </c>
      <c r="V1231" s="9">
        <v>1166.0857705421899</v>
      </c>
      <c r="W1231" s="9">
        <v>0.69614100623212205</v>
      </c>
      <c r="X1231" s="9">
        <v>0</v>
      </c>
      <c r="Y1231" s="9">
        <v>0.69614100623212205</v>
      </c>
      <c r="Z1231" s="9">
        <v>0</v>
      </c>
      <c r="AA1231" s="9">
        <v>0</v>
      </c>
      <c r="AB1231" s="9">
        <v>3.3732110000000001E-3</v>
      </c>
      <c r="AC1231" s="9">
        <v>927.28130999999996</v>
      </c>
      <c r="AQ1231" s="9" t="e">
        <f>K1231-#REF!</f>
        <v>#REF!</v>
      </c>
    </row>
    <row r="1232" spans="1:43" x14ac:dyDescent="0.3">
      <c r="A1232">
        <v>2</v>
      </c>
      <c r="B1232">
        <v>0</v>
      </c>
      <c r="C1232">
        <v>0</v>
      </c>
      <c r="D1232">
        <v>0</v>
      </c>
      <c r="E1232" s="9">
        <v>0</v>
      </c>
      <c r="F1232" s="9">
        <v>0</v>
      </c>
      <c r="G1232" s="9">
        <v>0</v>
      </c>
      <c r="H1232" s="9">
        <v>1167.0857705169301</v>
      </c>
      <c r="I1232" s="9">
        <v>-1.7669941</v>
      </c>
      <c r="J1232" s="9">
        <v>-1.7682215999999999</v>
      </c>
      <c r="K1232" s="9">
        <v>-1.8693725000000001</v>
      </c>
      <c r="L1232" s="9">
        <v>-2.5079777000000001</v>
      </c>
      <c r="M1232" s="9">
        <v>-2.5079777000000001</v>
      </c>
      <c r="N1232" s="9">
        <v>39</v>
      </c>
      <c r="O1232" s="9">
        <v>-0.69666045701830903</v>
      </c>
      <c r="P1232">
        <v>0</v>
      </c>
      <c r="Q1232" s="9">
        <v>56.524997999999997</v>
      </c>
      <c r="R1232" s="9">
        <v>0</v>
      </c>
      <c r="S1232" s="9">
        <v>1.23107009805517E-3</v>
      </c>
      <c r="T1232" s="9">
        <v>0</v>
      </c>
      <c r="U1232" s="9">
        <v>413784150.32056397</v>
      </c>
      <c r="V1232" s="9">
        <v>1167.0857705169301</v>
      </c>
      <c r="W1232" s="9">
        <v>0.69666045701830903</v>
      </c>
      <c r="X1232" s="9">
        <v>0</v>
      </c>
      <c r="Y1232" s="9">
        <v>0.69666045701830903</v>
      </c>
      <c r="Z1232" s="9">
        <v>0</v>
      </c>
      <c r="AA1232" s="9">
        <v>0</v>
      </c>
      <c r="AB1232" s="9">
        <v>3.3054648E-3</v>
      </c>
      <c r="AC1232" s="9">
        <v>945.89044000000001</v>
      </c>
      <c r="AQ1232" s="9" t="e">
        <f>K1232-#REF!</f>
        <v>#REF!</v>
      </c>
    </row>
    <row r="1233" spans="1:43" x14ac:dyDescent="0.3">
      <c r="A1233">
        <v>2</v>
      </c>
      <c r="B1233">
        <v>0</v>
      </c>
      <c r="C1233">
        <v>0</v>
      </c>
      <c r="D1233">
        <v>0</v>
      </c>
      <c r="E1233" s="9">
        <v>0</v>
      </c>
      <c r="F1233" s="9">
        <v>0</v>
      </c>
      <c r="G1233" s="9">
        <v>0</v>
      </c>
      <c r="H1233" s="9">
        <v>1168.08577049167</v>
      </c>
      <c r="I1233" s="9">
        <v>-1.7670733999999999</v>
      </c>
      <c r="J1233" s="9">
        <v>-1.7657906999999999</v>
      </c>
      <c r="K1233" s="9">
        <v>-1.9075154000000001</v>
      </c>
      <c r="L1233" s="9">
        <v>-2.5098506999999999</v>
      </c>
      <c r="M1233" s="9">
        <v>-2.5098506999999999</v>
      </c>
      <c r="N1233" s="9">
        <v>39</v>
      </c>
      <c r="O1233" s="9">
        <v>-0.69718078670538797</v>
      </c>
      <c r="P1233">
        <v>0</v>
      </c>
      <c r="Q1233" s="9">
        <v>56.524997999999997</v>
      </c>
      <c r="R1233" s="9">
        <v>0</v>
      </c>
      <c r="S1233" s="9">
        <v>1.2319888077403399E-3</v>
      </c>
      <c r="T1233" s="9">
        <v>0</v>
      </c>
      <c r="U1233" s="9">
        <v>295554983.00425601</v>
      </c>
      <c r="V1233" s="9">
        <v>1168.08577049167</v>
      </c>
      <c r="W1233" s="9">
        <v>0.69718078670538797</v>
      </c>
      <c r="X1233" s="9">
        <v>0</v>
      </c>
      <c r="Y1233" s="9">
        <v>0.69718078670538797</v>
      </c>
      <c r="Z1233" s="9">
        <v>0</v>
      </c>
      <c r="AA1233" s="9">
        <v>0</v>
      </c>
      <c r="AB1233" s="9">
        <v>3.3682729000000002E-3</v>
      </c>
      <c r="AC1233" s="9">
        <v>925.70190000000002</v>
      </c>
      <c r="AQ1233" s="9" t="e">
        <f>K1233-#REF!</f>
        <v>#REF!</v>
      </c>
    </row>
    <row r="1234" spans="1:43" x14ac:dyDescent="0.3">
      <c r="A1234">
        <v>2</v>
      </c>
      <c r="B1234">
        <v>0</v>
      </c>
      <c r="C1234">
        <v>0</v>
      </c>
      <c r="D1234">
        <v>0</v>
      </c>
      <c r="E1234" s="9">
        <v>0</v>
      </c>
      <c r="F1234" s="9">
        <v>0</v>
      </c>
      <c r="G1234" s="9">
        <v>0</v>
      </c>
      <c r="H1234" s="9">
        <v>1169.0857704663999</v>
      </c>
      <c r="I1234" s="9">
        <v>-1.7671330000000001</v>
      </c>
      <c r="J1234" s="9">
        <v>-1.7680947</v>
      </c>
      <c r="K1234" s="9">
        <v>-1.8807658</v>
      </c>
      <c r="L1234" s="9">
        <v>-2.5117056</v>
      </c>
      <c r="M1234" s="9">
        <v>-2.5117056</v>
      </c>
      <c r="N1234" s="9">
        <v>39</v>
      </c>
      <c r="O1234" s="9">
        <v>-0.69769601140391102</v>
      </c>
      <c r="P1234">
        <v>0</v>
      </c>
      <c r="Q1234" s="9">
        <v>56.524997999999997</v>
      </c>
      <c r="R1234" s="9">
        <v>0</v>
      </c>
      <c r="S1234" s="9">
        <v>1.2328998168166299E-3</v>
      </c>
      <c r="T1234" s="9">
        <v>0</v>
      </c>
      <c r="U1234" s="9">
        <v>405897128.32440197</v>
      </c>
      <c r="V1234" s="9">
        <v>1169.0857704663999</v>
      </c>
      <c r="W1234" s="9">
        <v>0.69769601140391102</v>
      </c>
      <c r="X1234" s="9">
        <v>0</v>
      </c>
      <c r="Y1234" s="9">
        <v>0.69769601140391102</v>
      </c>
      <c r="Z1234" s="9">
        <v>0</v>
      </c>
      <c r="AA1234" s="9">
        <v>0</v>
      </c>
      <c r="AB1234" s="9">
        <v>3.3253720000000001E-3</v>
      </c>
      <c r="AC1234" s="9">
        <v>940.09295999999995</v>
      </c>
      <c r="AQ1234" s="9" t="e">
        <f>K1234-#REF!</f>
        <v>#REF!</v>
      </c>
    </row>
    <row r="1235" spans="1:43" x14ac:dyDescent="0.3">
      <c r="A1235">
        <v>2</v>
      </c>
      <c r="B1235">
        <v>0</v>
      </c>
      <c r="C1235">
        <v>0</v>
      </c>
      <c r="D1235">
        <v>0</v>
      </c>
      <c r="E1235" s="9">
        <v>0</v>
      </c>
      <c r="F1235" s="9">
        <v>0</v>
      </c>
      <c r="G1235" s="9">
        <v>0</v>
      </c>
      <c r="H1235" s="9">
        <v>1170.0857704411401</v>
      </c>
      <c r="I1235" s="9">
        <v>-1.7669808</v>
      </c>
      <c r="J1235" s="9">
        <v>-1.7670585000000001</v>
      </c>
      <c r="K1235" s="9">
        <v>-1.941924</v>
      </c>
      <c r="L1235" s="9">
        <v>-2.5135374000000001</v>
      </c>
      <c r="M1235" s="9">
        <v>-2.5135374000000001</v>
      </c>
      <c r="N1235" s="9">
        <v>39</v>
      </c>
      <c r="O1235" s="9">
        <v>-0.69820483444346904</v>
      </c>
      <c r="P1235">
        <v>0</v>
      </c>
      <c r="Q1235" s="9">
        <v>56.524997999999997</v>
      </c>
      <c r="R1235" s="9">
        <v>0</v>
      </c>
      <c r="S1235" s="9">
        <v>1.23379894032581E-3</v>
      </c>
      <c r="T1235" s="9">
        <v>0</v>
      </c>
      <c r="U1235" s="9">
        <v>347932871.98997003</v>
      </c>
      <c r="V1235" s="9">
        <v>1170.0857704411401</v>
      </c>
      <c r="W1235" s="9">
        <v>0.69820483444346904</v>
      </c>
      <c r="X1235" s="9">
        <v>0</v>
      </c>
      <c r="Y1235" s="9">
        <v>0.69820483444346904</v>
      </c>
      <c r="Z1235" s="9">
        <v>0</v>
      </c>
      <c r="AA1235" s="9">
        <v>0</v>
      </c>
      <c r="AB1235" s="9">
        <v>3.4314931999999999E-3</v>
      </c>
      <c r="AC1235" s="9">
        <v>909.95245</v>
      </c>
      <c r="AQ1235" s="9" t="e">
        <f>K1235-#REF!</f>
        <v>#REF!</v>
      </c>
    </row>
    <row r="1236" spans="1:43" x14ac:dyDescent="0.3">
      <c r="A1236">
        <v>2</v>
      </c>
      <c r="B1236">
        <v>0</v>
      </c>
      <c r="C1236">
        <v>0</v>
      </c>
      <c r="D1236">
        <v>0</v>
      </c>
      <c r="E1236" s="9">
        <v>0</v>
      </c>
      <c r="F1236" s="9">
        <v>0</v>
      </c>
      <c r="G1236" s="9">
        <v>0</v>
      </c>
      <c r="H1236" s="9">
        <v>1171.08577041588</v>
      </c>
      <c r="I1236" s="9">
        <v>-1.7671600999999999</v>
      </c>
      <c r="J1236" s="9">
        <v>-1.7665111</v>
      </c>
      <c r="K1236" s="9">
        <v>-1.9274061</v>
      </c>
      <c r="L1236" s="9">
        <v>-2.515393</v>
      </c>
      <c r="M1236" s="9">
        <v>-2.515393</v>
      </c>
      <c r="N1236" s="9">
        <v>39</v>
      </c>
      <c r="O1236" s="9">
        <v>-0.698720268288619</v>
      </c>
      <c r="P1236">
        <v>0</v>
      </c>
      <c r="Q1236" s="9">
        <v>56.524997999999997</v>
      </c>
      <c r="R1236" s="9">
        <v>0</v>
      </c>
      <c r="S1236" s="9">
        <v>1.23470948444021E-3</v>
      </c>
      <c r="T1236" s="9">
        <v>0</v>
      </c>
      <c r="U1236" s="9">
        <v>323664282.30609101</v>
      </c>
      <c r="V1236" s="9">
        <v>1171.08577041588</v>
      </c>
      <c r="W1236" s="9">
        <v>0.698720268288619</v>
      </c>
      <c r="X1236" s="9">
        <v>0</v>
      </c>
      <c r="Y1236" s="9">
        <v>0.698720268288619</v>
      </c>
      <c r="Z1236" s="9">
        <v>0</v>
      </c>
      <c r="AA1236" s="9">
        <v>0</v>
      </c>
      <c r="AB1236" s="9">
        <v>3.4047842000000002E-3</v>
      </c>
      <c r="AC1236" s="9">
        <v>916.52251999999999</v>
      </c>
      <c r="AQ1236" s="9" t="e">
        <f>K1236-#REF!</f>
        <v>#REF!</v>
      </c>
    </row>
    <row r="1237" spans="1:43" x14ac:dyDescent="0.3">
      <c r="A1237">
        <v>2</v>
      </c>
      <c r="B1237">
        <v>0</v>
      </c>
      <c r="C1237">
        <v>0</v>
      </c>
      <c r="D1237">
        <v>0</v>
      </c>
      <c r="E1237" s="9">
        <v>0</v>
      </c>
      <c r="F1237" s="9">
        <v>0</v>
      </c>
      <c r="G1237" s="9">
        <v>0</v>
      </c>
      <c r="H1237" s="9">
        <v>1172.0857703906199</v>
      </c>
      <c r="I1237" s="9">
        <v>-1.7670216999999999</v>
      </c>
      <c r="J1237" s="9">
        <v>-1.7678535</v>
      </c>
      <c r="K1237" s="9">
        <v>-1.9033239</v>
      </c>
      <c r="L1237" s="9">
        <v>-2.5172547999999999</v>
      </c>
      <c r="M1237" s="9">
        <v>-2.5172547999999999</v>
      </c>
      <c r="N1237" s="9">
        <v>39</v>
      </c>
      <c r="O1237" s="9">
        <v>-0.69923743630123802</v>
      </c>
      <c r="P1237">
        <v>0</v>
      </c>
      <c r="Q1237" s="9">
        <v>56.524997999999997</v>
      </c>
      <c r="R1237" s="9">
        <v>0</v>
      </c>
      <c r="S1237" s="9">
        <v>1.23562376458786E-3</v>
      </c>
      <c r="T1237" s="9">
        <v>0</v>
      </c>
      <c r="U1237" s="9">
        <v>391534960.828484</v>
      </c>
      <c r="V1237" s="9">
        <v>1172.0857703906199</v>
      </c>
      <c r="W1237" s="9">
        <v>0.69923743630123802</v>
      </c>
      <c r="X1237" s="9">
        <v>0</v>
      </c>
      <c r="Y1237" s="9">
        <v>0.69923743630123802</v>
      </c>
      <c r="Z1237" s="9">
        <v>0</v>
      </c>
      <c r="AA1237" s="9">
        <v>0</v>
      </c>
      <c r="AB1237" s="9">
        <v>3.3647976999999999E-3</v>
      </c>
      <c r="AC1237" s="9">
        <v>928.82434000000001</v>
      </c>
      <c r="AQ1237" s="9" t="e">
        <f>K1237-#REF!</f>
        <v>#REF!</v>
      </c>
    </row>
    <row r="1238" spans="1:43" x14ac:dyDescent="0.3">
      <c r="A1238">
        <v>2</v>
      </c>
      <c r="B1238">
        <v>0</v>
      </c>
      <c r="C1238">
        <v>0</v>
      </c>
      <c r="D1238">
        <v>0</v>
      </c>
      <c r="E1238" s="9">
        <v>0</v>
      </c>
      <c r="F1238" s="9">
        <v>0</v>
      </c>
      <c r="G1238" s="9">
        <v>0</v>
      </c>
      <c r="H1238" s="9">
        <v>1173.0857703653601</v>
      </c>
      <c r="I1238" s="9">
        <v>-1.7670001</v>
      </c>
      <c r="J1238" s="9">
        <v>-1.7670060000000001</v>
      </c>
      <c r="K1238" s="9">
        <v>-1.8568359999999999</v>
      </c>
      <c r="L1238" s="9">
        <v>-2.5190972999999999</v>
      </c>
      <c r="M1238" s="9">
        <v>-2.5190972999999999</v>
      </c>
      <c r="N1238" s="9">
        <v>39</v>
      </c>
      <c r="O1238" s="9">
        <v>-0.69974927445380497</v>
      </c>
      <c r="P1238">
        <v>0</v>
      </c>
      <c r="Q1238" s="9">
        <v>56.524997999999997</v>
      </c>
      <c r="R1238" s="9">
        <v>0</v>
      </c>
      <c r="S1238" s="9">
        <v>1.23652812749647E-3</v>
      </c>
      <c r="T1238" s="9">
        <v>0</v>
      </c>
      <c r="U1238" s="9">
        <v>346188963.18930799</v>
      </c>
      <c r="V1238" s="9">
        <v>1173.0857703653601</v>
      </c>
      <c r="W1238" s="9">
        <v>0.69974927445380497</v>
      </c>
      <c r="X1238" s="9">
        <v>0</v>
      </c>
      <c r="Y1238" s="9">
        <v>0.69974927445380497</v>
      </c>
      <c r="Z1238" s="9">
        <v>0</v>
      </c>
      <c r="AA1238" s="9">
        <v>0</v>
      </c>
      <c r="AB1238" s="9">
        <v>3.2810402999999999E-3</v>
      </c>
      <c r="AC1238" s="9">
        <v>951.62207000000001</v>
      </c>
      <c r="AQ1238" s="9" t="e">
        <f>K1238-#REF!</f>
        <v>#REF!</v>
      </c>
    </row>
    <row r="1239" spans="1:43" x14ac:dyDescent="0.3">
      <c r="A1239">
        <v>2</v>
      </c>
      <c r="B1239">
        <v>0</v>
      </c>
      <c r="C1239">
        <v>0</v>
      </c>
      <c r="D1239">
        <v>0</v>
      </c>
      <c r="E1239" s="9">
        <v>0</v>
      </c>
      <c r="F1239" s="9">
        <v>0</v>
      </c>
      <c r="G1239" s="9">
        <v>0</v>
      </c>
      <c r="H1239" s="9">
        <v>1174.08577034009</v>
      </c>
      <c r="I1239" s="9">
        <v>-1.7669796</v>
      </c>
      <c r="J1239" s="9">
        <v>-1.7662643</v>
      </c>
      <c r="K1239" s="9">
        <v>-1.8812610999999999</v>
      </c>
      <c r="L1239" s="9">
        <v>-2.5209317000000002</v>
      </c>
      <c r="M1239" s="9">
        <v>-2.5209317000000002</v>
      </c>
      <c r="N1239" s="9">
        <v>39</v>
      </c>
      <c r="O1239" s="9">
        <v>-0.70025879444183203</v>
      </c>
      <c r="P1239">
        <v>0</v>
      </c>
      <c r="Q1239" s="9">
        <v>56.524997999999997</v>
      </c>
      <c r="R1239" s="9">
        <v>0</v>
      </c>
      <c r="S1239" s="9">
        <v>1.23742813363665E-3</v>
      </c>
      <c r="T1239" s="9">
        <v>0</v>
      </c>
      <c r="U1239" s="9">
        <v>314394354.85259902</v>
      </c>
      <c r="V1239" s="9">
        <v>1174.08577034009</v>
      </c>
      <c r="W1239" s="9">
        <v>0.70025879444183203</v>
      </c>
      <c r="X1239" s="9">
        <v>0</v>
      </c>
      <c r="Y1239" s="9">
        <v>0.70025879444183203</v>
      </c>
      <c r="Z1239" s="9">
        <v>0</v>
      </c>
      <c r="AA1239" s="9">
        <v>0</v>
      </c>
      <c r="AB1239" s="9">
        <v>3.3228043000000001E-3</v>
      </c>
      <c r="AC1239" s="9">
        <v>938.87249999999995</v>
      </c>
      <c r="AQ1239" s="9" t="e">
        <f>K1239-#REF!</f>
        <v>#REF!</v>
      </c>
    </row>
    <row r="1240" spans="1:43" x14ac:dyDescent="0.3">
      <c r="A1240">
        <v>2</v>
      </c>
      <c r="B1240">
        <v>0</v>
      </c>
      <c r="C1240">
        <v>0</v>
      </c>
      <c r="D1240">
        <v>0</v>
      </c>
      <c r="E1240" s="9">
        <v>0</v>
      </c>
      <c r="F1240" s="9">
        <v>0</v>
      </c>
      <c r="G1240" s="9">
        <v>0</v>
      </c>
      <c r="H1240" s="9">
        <v>1175.0857703148299</v>
      </c>
      <c r="I1240" s="9">
        <v>-1.7669059</v>
      </c>
      <c r="J1240" s="9">
        <v>-1.7669859999999999</v>
      </c>
      <c r="K1240" s="9">
        <v>-1.9239767000000001</v>
      </c>
      <c r="L1240" s="9">
        <v>-2.5227647000000002</v>
      </c>
      <c r="M1240" s="9">
        <v>-2.5227647000000002</v>
      </c>
      <c r="N1240" s="9">
        <v>39</v>
      </c>
      <c r="O1240" s="9">
        <v>-0.70076797377204803</v>
      </c>
      <c r="P1240">
        <v>0</v>
      </c>
      <c r="Q1240" s="9">
        <v>56.524997999999997</v>
      </c>
      <c r="R1240" s="9">
        <v>0</v>
      </c>
      <c r="S1240" s="9">
        <v>1.23832780538088E-3</v>
      </c>
      <c r="T1240" s="9">
        <v>0</v>
      </c>
      <c r="U1240" s="9">
        <v>345741381.02796602</v>
      </c>
      <c r="V1240" s="9">
        <v>1175.0857703148299</v>
      </c>
      <c r="W1240" s="9">
        <v>0.70076797377204803</v>
      </c>
      <c r="X1240" s="9">
        <v>0</v>
      </c>
      <c r="Y1240" s="9">
        <v>0.70076797377204803</v>
      </c>
      <c r="Z1240" s="9">
        <v>0</v>
      </c>
      <c r="AA1240" s="9">
        <v>0</v>
      </c>
      <c r="AB1240" s="9">
        <v>3.3996399000000002E-3</v>
      </c>
      <c r="AC1240" s="9">
        <v>918.40301999999997</v>
      </c>
      <c r="AQ1240" s="9" t="e">
        <f>K1240-#REF!</f>
        <v>#REF!</v>
      </c>
    </row>
    <row r="1241" spans="1:43" x14ac:dyDescent="0.3">
      <c r="A1241">
        <v>2</v>
      </c>
      <c r="B1241">
        <v>0</v>
      </c>
      <c r="C1241">
        <v>0</v>
      </c>
      <c r="D1241">
        <v>0</v>
      </c>
      <c r="E1241" s="9">
        <v>0</v>
      </c>
      <c r="F1241" s="9">
        <v>0</v>
      </c>
      <c r="G1241" s="9">
        <v>0</v>
      </c>
      <c r="H1241" s="9">
        <v>1176.0857702895701</v>
      </c>
      <c r="I1241" s="9">
        <v>-1.7669113000000001</v>
      </c>
      <c r="J1241" s="9">
        <v>-1.7661728999999999</v>
      </c>
      <c r="K1241" s="9">
        <v>-1.8297435</v>
      </c>
      <c r="L1241" s="9">
        <v>-2.5245842999999999</v>
      </c>
      <c r="M1241" s="9">
        <v>-2.5245842999999999</v>
      </c>
      <c r="N1241" s="9">
        <v>39</v>
      </c>
      <c r="O1241" s="9">
        <v>-0.70127342693521499</v>
      </c>
      <c r="P1241">
        <v>0</v>
      </c>
      <c r="Q1241" s="9">
        <v>56.524997999999997</v>
      </c>
      <c r="R1241" s="9">
        <v>0</v>
      </c>
      <c r="S1241" s="9">
        <v>1.2392205128522701E-3</v>
      </c>
      <c r="T1241" s="9">
        <v>0</v>
      </c>
      <c r="U1241" s="9">
        <v>311300137.67094201</v>
      </c>
      <c r="V1241" s="9">
        <v>1176.0857702895701</v>
      </c>
      <c r="W1241" s="9">
        <v>0.70127342693521499</v>
      </c>
      <c r="X1241" s="9">
        <v>0</v>
      </c>
      <c r="Y1241" s="9">
        <v>0.70127342693521499</v>
      </c>
      <c r="Z1241" s="9">
        <v>0</v>
      </c>
      <c r="AA1241" s="9">
        <v>0</v>
      </c>
      <c r="AB1241" s="9">
        <v>3.2316434999999999E-3</v>
      </c>
      <c r="AC1241" s="9">
        <v>965.25707999999997</v>
      </c>
      <c r="AQ1241" s="9" t="e">
        <f>K1241-#REF!</f>
        <v>#REF!</v>
      </c>
    </row>
    <row r="1242" spans="1:43" x14ac:dyDescent="0.3">
      <c r="A1242">
        <v>2</v>
      </c>
      <c r="B1242">
        <v>0</v>
      </c>
      <c r="C1242">
        <v>0</v>
      </c>
      <c r="D1242">
        <v>0</v>
      </c>
      <c r="E1242" s="9">
        <v>0</v>
      </c>
      <c r="F1242" s="9">
        <v>0</v>
      </c>
      <c r="G1242" s="9">
        <v>0</v>
      </c>
      <c r="H1242" s="9">
        <v>1177.08577026431</v>
      </c>
      <c r="I1242" s="9">
        <v>-1.7670394</v>
      </c>
      <c r="J1242" s="9">
        <v>-1.7663263</v>
      </c>
      <c r="K1242" s="9">
        <v>-1.8165211999999999</v>
      </c>
      <c r="L1242" s="9">
        <v>-2.5263950999999998</v>
      </c>
      <c r="M1242" s="9">
        <v>-2.5263950999999998</v>
      </c>
      <c r="N1242" s="9">
        <v>39</v>
      </c>
      <c r="O1242" s="9">
        <v>-0.7017764318202</v>
      </c>
      <c r="P1242">
        <v>0</v>
      </c>
      <c r="Q1242" s="9">
        <v>56.524997999999997</v>
      </c>
      <c r="R1242" s="9">
        <v>0</v>
      </c>
      <c r="S1242" s="9">
        <v>1.2401089696413401E-3</v>
      </c>
      <c r="T1242" s="9">
        <v>0</v>
      </c>
      <c r="U1242" s="9">
        <v>317530506.63953</v>
      </c>
      <c r="V1242" s="9">
        <v>1177.08577026431</v>
      </c>
      <c r="W1242" s="9">
        <v>0.7017764318202</v>
      </c>
      <c r="X1242" s="9">
        <v>0</v>
      </c>
      <c r="Y1242" s="9">
        <v>0.7017764318202</v>
      </c>
      <c r="Z1242" s="9">
        <v>0</v>
      </c>
      <c r="AA1242" s="9">
        <v>0</v>
      </c>
      <c r="AB1242" s="9">
        <v>3.2085690000000001E-3</v>
      </c>
      <c r="AC1242" s="9">
        <v>972.36761000000001</v>
      </c>
      <c r="AQ1242" s="9" t="e">
        <f>K1242-#REF!</f>
        <v>#REF!</v>
      </c>
    </row>
    <row r="1243" spans="1:43" x14ac:dyDescent="0.3">
      <c r="A1243">
        <v>2</v>
      </c>
      <c r="B1243">
        <v>0</v>
      </c>
      <c r="C1243">
        <v>0</v>
      </c>
      <c r="D1243">
        <v>0</v>
      </c>
      <c r="E1243" s="9">
        <v>0</v>
      </c>
      <c r="F1243" s="9">
        <v>0</v>
      </c>
      <c r="G1243" s="9">
        <v>0</v>
      </c>
      <c r="H1243" s="9">
        <v>1178.0857702390399</v>
      </c>
      <c r="I1243" s="9">
        <v>-1.7671486999999999</v>
      </c>
      <c r="J1243" s="9">
        <v>-1.7678318</v>
      </c>
      <c r="K1243" s="9">
        <v>-1.8901015999999999</v>
      </c>
      <c r="L1243" s="9">
        <v>-2.5282094000000002</v>
      </c>
      <c r="M1243" s="9">
        <v>-2.5282094000000002</v>
      </c>
      <c r="N1243" s="9">
        <v>39</v>
      </c>
      <c r="O1243" s="9">
        <v>-0.70228039170345302</v>
      </c>
      <c r="P1243">
        <v>0</v>
      </c>
      <c r="Q1243" s="9">
        <v>56.524997999999997</v>
      </c>
      <c r="R1243" s="9">
        <v>0</v>
      </c>
      <c r="S1243" s="9">
        <v>1.2409999398724999E-3</v>
      </c>
      <c r="T1243" s="9">
        <v>0</v>
      </c>
      <c r="U1243" s="9">
        <v>391916281.98825002</v>
      </c>
      <c r="V1243" s="9">
        <v>1178.0857702390399</v>
      </c>
      <c r="W1243" s="9">
        <v>0.70228039170345302</v>
      </c>
      <c r="X1243" s="9">
        <v>0</v>
      </c>
      <c r="Y1243" s="9">
        <v>0.70228039170345302</v>
      </c>
      <c r="Z1243" s="9">
        <v>0</v>
      </c>
      <c r="AA1243" s="9">
        <v>0</v>
      </c>
      <c r="AB1243" s="9">
        <v>3.3413816999999998E-3</v>
      </c>
      <c r="AC1243" s="9">
        <v>935.31048999999996</v>
      </c>
      <c r="AQ1243" s="9" t="e">
        <f>K1243-#REF!</f>
        <v>#REF!</v>
      </c>
    </row>
    <row r="1244" spans="1:43" x14ac:dyDescent="0.3">
      <c r="A1244">
        <v>2</v>
      </c>
      <c r="B1244">
        <v>0</v>
      </c>
      <c r="C1244">
        <v>0</v>
      </c>
      <c r="D1244">
        <v>0</v>
      </c>
      <c r="E1244" s="9">
        <v>0</v>
      </c>
      <c r="F1244" s="9">
        <v>0</v>
      </c>
      <c r="G1244" s="9">
        <v>0</v>
      </c>
      <c r="H1244" s="9">
        <v>1179.0857702137801</v>
      </c>
      <c r="I1244" s="9">
        <v>-1.7668343</v>
      </c>
      <c r="J1244" s="9">
        <v>-1.7671619999999999</v>
      </c>
      <c r="K1244" s="9">
        <v>-1.8230371000000001</v>
      </c>
      <c r="L1244" s="9">
        <v>-2.5300240999999999</v>
      </c>
      <c r="M1244" s="9">
        <v>-2.5300240999999999</v>
      </c>
      <c r="N1244" s="9">
        <v>39</v>
      </c>
      <c r="O1244" s="9">
        <v>-0.70278449110500596</v>
      </c>
      <c r="P1244">
        <v>0</v>
      </c>
      <c r="Q1244" s="9">
        <v>56.524997999999997</v>
      </c>
      <c r="R1244" s="9">
        <v>0</v>
      </c>
      <c r="S1244" s="9">
        <v>1.24189068954677E-3</v>
      </c>
      <c r="T1244" s="9">
        <v>0</v>
      </c>
      <c r="U1244" s="9">
        <v>355304119.59375501</v>
      </c>
      <c r="V1244" s="9">
        <v>1179.0857702137801</v>
      </c>
      <c r="W1244" s="9">
        <v>0.70278449110500596</v>
      </c>
      <c r="X1244" s="9">
        <v>0</v>
      </c>
      <c r="Y1244" s="9">
        <v>0.70278449110500596</v>
      </c>
      <c r="Z1244" s="9">
        <v>0</v>
      </c>
      <c r="AA1244" s="9">
        <v>0</v>
      </c>
      <c r="AB1244" s="9">
        <v>3.2216019E-3</v>
      </c>
      <c r="AC1244" s="9">
        <v>969.35051999999996</v>
      </c>
      <c r="AQ1244" s="9" t="e">
        <f>K1244-#REF!</f>
        <v>#REF!</v>
      </c>
    </row>
    <row r="1245" spans="1:43" x14ac:dyDescent="0.3">
      <c r="A1245">
        <v>2</v>
      </c>
      <c r="B1245">
        <v>0</v>
      </c>
      <c r="C1245">
        <v>0</v>
      </c>
      <c r="D1245">
        <v>0</v>
      </c>
      <c r="E1245" s="9">
        <v>0</v>
      </c>
      <c r="F1245" s="9">
        <v>0</v>
      </c>
      <c r="G1245" s="9">
        <v>0</v>
      </c>
      <c r="H1245" s="9">
        <v>1180.08577018852</v>
      </c>
      <c r="I1245" s="9">
        <v>-1.7669505000000001</v>
      </c>
      <c r="J1245" s="9">
        <v>-1.7678875000000001</v>
      </c>
      <c r="K1245" s="9">
        <v>-1.7859993000000001</v>
      </c>
      <c r="L1245" s="9">
        <v>-2.5318331999999999</v>
      </c>
      <c r="M1245" s="9">
        <v>-2.5318331999999999</v>
      </c>
      <c r="N1245" s="9">
        <v>39</v>
      </c>
      <c r="O1245" s="9">
        <v>-0.70328698081716501</v>
      </c>
      <c r="P1245">
        <v>0</v>
      </c>
      <c r="Q1245" s="9">
        <v>56.524997999999997</v>
      </c>
      <c r="R1245" s="9">
        <v>0</v>
      </c>
      <c r="S1245" s="9">
        <v>1.24277911201911E-3</v>
      </c>
      <c r="T1245" s="9">
        <v>0</v>
      </c>
      <c r="U1245" s="9">
        <v>395894563.66401398</v>
      </c>
      <c r="V1245" s="9">
        <v>1180.08577018852</v>
      </c>
      <c r="W1245" s="9">
        <v>0.70328698081716501</v>
      </c>
      <c r="X1245" s="9">
        <v>0</v>
      </c>
      <c r="Y1245" s="9">
        <v>0.70328698081716501</v>
      </c>
      <c r="Z1245" s="9">
        <v>0</v>
      </c>
      <c r="AA1245" s="9">
        <v>0</v>
      </c>
      <c r="AB1245" s="9">
        <v>3.1574456999999998E-3</v>
      </c>
      <c r="AC1245" s="9">
        <v>989.85901000000001</v>
      </c>
      <c r="AQ1245" s="9" t="e">
        <f>K1245-#REF!</f>
        <v>#REF!</v>
      </c>
    </row>
    <row r="1246" spans="1:43" x14ac:dyDescent="0.3">
      <c r="A1246">
        <v>2</v>
      </c>
      <c r="B1246">
        <v>0</v>
      </c>
      <c r="C1246">
        <v>0</v>
      </c>
      <c r="D1246">
        <v>0</v>
      </c>
      <c r="E1246" s="9">
        <v>0</v>
      </c>
      <c r="F1246" s="9">
        <v>0</v>
      </c>
      <c r="G1246" s="9">
        <v>0</v>
      </c>
      <c r="H1246" s="9">
        <v>1181.0857701632599</v>
      </c>
      <c r="I1246" s="9">
        <v>-1.7668999000000001</v>
      </c>
      <c r="J1246" s="9">
        <v>-1.7665850000000001</v>
      </c>
      <c r="K1246" s="9">
        <v>-1.8281810999999999</v>
      </c>
      <c r="L1246" s="9">
        <v>-2.5336356000000002</v>
      </c>
      <c r="M1246" s="9">
        <v>-2.5336356000000002</v>
      </c>
      <c r="N1246" s="9">
        <v>39</v>
      </c>
      <c r="O1246" s="9">
        <v>-0.70378768823883198</v>
      </c>
      <c r="P1246">
        <v>0</v>
      </c>
      <c r="Q1246" s="9">
        <v>56.524997999999997</v>
      </c>
      <c r="R1246" s="9">
        <v>0</v>
      </c>
      <c r="S1246" s="9">
        <v>1.2436636040549899E-3</v>
      </c>
      <c r="T1246" s="9">
        <v>0</v>
      </c>
      <c r="U1246" s="9">
        <v>329141847.43936902</v>
      </c>
      <c r="V1246" s="9">
        <v>1181.0857701632599</v>
      </c>
      <c r="W1246" s="9">
        <v>0.70378768823883198</v>
      </c>
      <c r="X1246" s="9">
        <v>0</v>
      </c>
      <c r="Y1246" s="9">
        <v>0.70378768823883198</v>
      </c>
      <c r="Z1246" s="9">
        <v>0</v>
      </c>
      <c r="AA1246" s="9">
        <v>0</v>
      </c>
      <c r="AB1246" s="9">
        <v>3.2296374000000002E-3</v>
      </c>
      <c r="AC1246" s="9">
        <v>966.30742999999995</v>
      </c>
      <c r="AQ1246" s="9" t="e">
        <f>K1246-#REF!</f>
        <v>#REF!</v>
      </c>
    </row>
    <row r="1247" spans="1:43" x14ac:dyDescent="0.3">
      <c r="A1247">
        <v>2</v>
      </c>
      <c r="B1247">
        <v>0</v>
      </c>
      <c r="C1247">
        <v>0</v>
      </c>
      <c r="D1247">
        <v>0</v>
      </c>
      <c r="E1247" s="9">
        <v>0</v>
      </c>
      <c r="F1247" s="9">
        <v>0</v>
      </c>
      <c r="G1247" s="9">
        <v>0</v>
      </c>
      <c r="H1247" s="9">
        <v>1182.085770138</v>
      </c>
      <c r="I1247" s="9">
        <v>-1.7671498000000001</v>
      </c>
      <c r="J1247" s="9">
        <v>-1.7679342</v>
      </c>
      <c r="K1247" s="9">
        <v>-1.8190360000000001</v>
      </c>
      <c r="L1247" s="9">
        <v>-2.5354168000000001</v>
      </c>
      <c r="M1247" s="9">
        <v>-2.5354168000000001</v>
      </c>
      <c r="N1247" s="9">
        <v>39</v>
      </c>
      <c r="O1247" s="9">
        <v>-0.704282454556591</v>
      </c>
      <c r="P1247">
        <v>0</v>
      </c>
      <c r="Q1247" s="9">
        <v>56.524997999999997</v>
      </c>
      <c r="R1247" s="9">
        <v>0</v>
      </c>
      <c r="S1247" s="9">
        <v>1.2445383509890101E-3</v>
      </c>
      <c r="T1247" s="9">
        <v>0</v>
      </c>
      <c r="U1247" s="9">
        <v>399373166.03494501</v>
      </c>
      <c r="V1247" s="9">
        <v>1182.085770138</v>
      </c>
      <c r="W1247" s="9">
        <v>0.704282454556591</v>
      </c>
      <c r="X1247" s="9">
        <v>0</v>
      </c>
      <c r="Y1247" s="9">
        <v>0.704282454556591</v>
      </c>
      <c r="Z1247" s="9">
        <v>0</v>
      </c>
      <c r="AA1247" s="9">
        <v>0</v>
      </c>
      <c r="AB1247" s="9">
        <v>3.215936E-3</v>
      </c>
      <c r="AC1247" s="9">
        <v>971.90723000000003</v>
      </c>
      <c r="AQ1247" s="9" t="e">
        <f>K1247-#REF!</f>
        <v>#REF!</v>
      </c>
    </row>
    <row r="1248" spans="1:43" x14ac:dyDescent="0.3">
      <c r="A1248">
        <v>2</v>
      </c>
      <c r="B1248">
        <v>0</v>
      </c>
      <c r="C1248">
        <v>0</v>
      </c>
      <c r="D1248">
        <v>0</v>
      </c>
      <c r="E1248" s="9">
        <v>0</v>
      </c>
      <c r="F1248" s="9">
        <v>0</v>
      </c>
      <c r="G1248" s="9">
        <v>0</v>
      </c>
      <c r="H1248" s="9">
        <v>1183.08577011273</v>
      </c>
      <c r="I1248" s="9">
        <v>-1.7670166</v>
      </c>
      <c r="J1248" s="9">
        <v>-1.7674358999999999</v>
      </c>
      <c r="K1248" s="9">
        <v>-1.8171687999999999</v>
      </c>
      <c r="L1248" s="9">
        <v>-2.5372167000000001</v>
      </c>
      <c r="M1248" s="9">
        <v>-2.5372167000000001</v>
      </c>
      <c r="N1248" s="9">
        <v>39</v>
      </c>
      <c r="O1248" s="9">
        <v>-0.70478239783414798</v>
      </c>
      <c r="P1248">
        <v>0</v>
      </c>
      <c r="Q1248" s="9">
        <v>56.524997999999997</v>
      </c>
      <c r="R1248" s="9">
        <v>0</v>
      </c>
      <c r="S1248" s="9">
        <v>1.24542198148143E-3</v>
      </c>
      <c r="T1248" s="9">
        <v>0</v>
      </c>
      <c r="U1248" s="9">
        <v>370570483.82746702</v>
      </c>
      <c r="V1248" s="9">
        <v>1183.08577011273</v>
      </c>
      <c r="W1248" s="9">
        <v>0.70478239783414798</v>
      </c>
      <c r="X1248" s="9">
        <v>0</v>
      </c>
      <c r="Y1248" s="9">
        <v>0.70478239783414798</v>
      </c>
      <c r="Z1248" s="9">
        <v>0</v>
      </c>
      <c r="AA1248" s="9">
        <v>0</v>
      </c>
      <c r="AB1248" s="9">
        <v>3.2117295000000001E-3</v>
      </c>
      <c r="AC1248" s="9">
        <v>972.63165000000004</v>
      </c>
      <c r="AQ1248" s="9" t="e">
        <f>K1248-#REF!</f>
        <v>#REF!</v>
      </c>
    </row>
    <row r="1249" spans="1:43" x14ac:dyDescent="0.3">
      <c r="A1249">
        <v>2</v>
      </c>
      <c r="B1249">
        <v>0</v>
      </c>
      <c r="C1249">
        <v>0</v>
      </c>
      <c r="D1249">
        <v>0</v>
      </c>
      <c r="E1249" s="9">
        <v>0</v>
      </c>
      <c r="F1249" s="9">
        <v>0</v>
      </c>
      <c r="G1249" s="9">
        <v>0</v>
      </c>
      <c r="H1249" s="9">
        <v>1184.0857700874701</v>
      </c>
      <c r="I1249" s="9">
        <v>-1.7669592000000001</v>
      </c>
      <c r="J1249" s="9">
        <v>-1.7677563000000001</v>
      </c>
      <c r="K1249" s="9">
        <v>-1.8287526000000001</v>
      </c>
      <c r="L1249" s="9">
        <v>-2.5390250999999999</v>
      </c>
      <c r="M1249" s="9">
        <v>-2.5390250999999999</v>
      </c>
      <c r="N1249" s="9">
        <v>39</v>
      </c>
      <c r="O1249" s="9">
        <v>-0.70528474939268804</v>
      </c>
      <c r="P1249">
        <v>0</v>
      </c>
      <c r="Q1249" s="9">
        <v>56.524997999999997</v>
      </c>
      <c r="R1249" s="9">
        <v>0</v>
      </c>
      <c r="S1249" s="9">
        <v>1.2463099868348299E-3</v>
      </c>
      <c r="T1249" s="9">
        <v>0</v>
      </c>
      <c r="U1249" s="9">
        <v>389042070.75676399</v>
      </c>
      <c r="V1249" s="9">
        <v>1184.0857700874701</v>
      </c>
      <c r="W1249" s="9">
        <v>0.70528474939268804</v>
      </c>
      <c r="X1249" s="9">
        <v>0</v>
      </c>
      <c r="Y1249" s="9">
        <v>0.70528474939268804</v>
      </c>
      <c r="Z1249" s="9">
        <v>0</v>
      </c>
      <c r="AA1249" s="9">
        <v>0</v>
      </c>
      <c r="AB1249" s="9">
        <v>3.2327889999999998E-3</v>
      </c>
      <c r="AC1249" s="9">
        <v>966.64594</v>
      </c>
      <c r="AQ1249" s="9" t="e">
        <f>K1249-#REF!</f>
        <v>#REF!</v>
      </c>
    </row>
    <row r="1250" spans="1:43" x14ac:dyDescent="0.3">
      <c r="A1250">
        <v>2</v>
      </c>
      <c r="B1250">
        <v>0</v>
      </c>
      <c r="C1250">
        <v>0</v>
      </c>
      <c r="D1250">
        <v>0</v>
      </c>
      <c r="E1250" s="9">
        <v>0</v>
      </c>
      <c r="F1250" s="9">
        <v>0</v>
      </c>
      <c r="G1250" s="9">
        <v>0</v>
      </c>
      <c r="H1250" s="9">
        <v>1185.08577006221</v>
      </c>
      <c r="I1250" s="9">
        <v>-1.7669774</v>
      </c>
      <c r="J1250" s="9">
        <v>-1.7676308999999999</v>
      </c>
      <c r="K1250" s="9">
        <v>-1.8447568000000001</v>
      </c>
      <c r="L1250" s="9">
        <v>-2.5408312999999998</v>
      </c>
      <c r="M1250" s="9">
        <v>-2.5408312999999998</v>
      </c>
      <c r="N1250" s="9">
        <v>39</v>
      </c>
      <c r="O1250" s="9">
        <v>-0.70578647715581699</v>
      </c>
      <c r="P1250">
        <v>0</v>
      </c>
      <c r="Q1250" s="9">
        <v>56.524997999999997</v>
      </c>
      <c r="R1250" s="9">
        <v>0</v>
      </c>
      <c r="S1250" s="9">
        <v>1.2471968756012099E-3</v>
      </c>
      <c r="T1250" s="9">
        <v>0</v>
      </c>
      <c r="U1250" s="9">
        <v>381978851.21274501</v>
      </c>
      <c r="V1250" s="9">
        <v>1185.08577006221</v>
      </c>
      <c r="W1250" s="9">
        <v>0.70578647715581699</v>
      </c>
      <c r="X1250" s="9">
        <v>0</v>
      </c>
      <c r="Y1250" s="9">
        <v>0.70578647715581699</v>
      </c>
      <c r="Z1250" s="9">
        <v>0</v>
      </c>
      <c r="AA1250" s="9">
        <v>0</v>
      </c>
      <c r="AB1250" s="9">
        <v>3.2608492999999998E-3</v>
      </c>
      <c r="AC1250" s="9">
        <v>958.19182999999998</v>
      </c>
      <c r="AQ1250" s="9" t="e">
        <f>K1250-#REF!</f>
        <v>#REF!</v>
      </c>
    </row>
    <row r="1251" spans="1:43" x14ac:dyDescent="0.3">
      <c r="A1251">
        <v>2</v>
      </c>
      <c r="B1251">
        <v>0</v>
      </c>
      <c r="C1251">
        <v>0</v>
      </c>
      <c r="D1251">
        <v>0</v>
      </c>
      <c r="E1251" s="9">
        <v>0</v>
      </c>
      <c r="F1251" s="9">
        <v>0</v>
      </c>
      <c r="G1251" s="9">
        <v>0</v>
      </c>
      <c r="H1251" s="9">
        <v>1186.08577003695</v>
      </c>
      <c r="I1251" s="9">
        <v>-1.7671227</v>
      </c>
      <c r="J1251" s="9">
        <v>-1.7677848</v>
      </c>
      <c r="K1251" s="9">
        <v>-1.7815027999999999</v>
      </c>
      <c r="L1251" s="9">
        <v>-2.5426196999999999</v>
      </c>
      <c r="M1251" s="9">
        <v>-2.5426196999999999</v>
      </c>
      <c r="N1251" s="9">
        <v>39</v>
      </c>
      <c r="O1251" s="9">
        <v>-0.70628325719115403</v>
      </c>
      <c r="P1251">
        <v>0</v>
      </c>
      <c r="Q1251" s="9">
        <v>56.524997999999997</v>
      </c>
      <c r="R1251" s="9">
        <v>0</v>
      </c>
      <c r="S1251" s="9">
        <v>1.24807506090251E-3</v>
      </c>
      <c r="T1251" s="9">
        <v>0</v>
      </c>
      <c r="U1251" s="9">
        <v>391301096.601291</v>
      </c>
      <c r="V1251" s="9">
        <v>1186.08577003695</v>
      </c>
      <c r="W1251" s="9">
        <v>0.70628325719115403</v>
      </c>
      <c r="X1251" s="9">
        <v>0</v>
      </c>
      <c r="Y1251" s="9">
        <v>0.70628325719115403</v>
      </c>
      <c r="Z1251" s="9">
        <v>0</v>
      </c>
      <c r="AA1251" s="9">
        <v>0</v>
      </c>
      <c r="AB1251" s="9">
        <v>3.1493136000000001E-3</v>
      </c>
      <c r="AC1251" s="9">
        <v>992.29974000000004</v>
      </c>
      <c r="AQ1251" s="9" t="e">
        <f>K1251-#REF!</f>
        <v>#REF!</v>
      </c>
    </row>
    <row r="1252" spans="1:43" x14ac:dyDescent="0.3">
      <c r="A1252">
        <v>2</v>
      </c>
      <c r="B1252">
        <v>0</v>
      </c>
      <c r="C1252">
        <v>0</v>
      </c>
      <c r="D1252">
        <v>0</v>
      </c>
      <c r="E1252" s="9">
        <v>0</v>
      </c>
      <c r="F1252" s="9">
        <v>0</v>
      </c>
      <c r="G1252" s="9">
        <v>0</v>
      </c>
      <c r="H1252" s="9">
        <v>1187.0857700116901</v>
      </c>
      <c r="I1252" s="9">
        <v>-1.7671136000000001</v>
      </c>
      <c r="J1252" s="9">
        <v>-1.7663901</v>
      </c>
      <c r="K1252" s="9">
        <v>-1.7530764000000001</v>
      </c>
      <c r="L1252" s="9">
        <v>-2.5443913999999999</v>
      </c>
      <c r="M1252" s="9">
        <v>-2.5443913999999999</v>
      </c>
      <c r="N1252" s="9">
        <v>39</v>
      </c>
      <c r="O1252" s="9">
        <v>-0.706775409593694</v>
      </c>
      <c r="P1252">
        <v>0</v>
      </c>
      <c r="Q1252" s="9">
        <v>56.524997999999997</v>
      </c>
      <c r="R1252" s="9">
        <v>0</v>
      </c>
      <c r="S1252" s="9">
        <v>1.24894436449477E-3</v>
      </c>
      <c r="T1252" s="9">
        <v>0</v>
      </c>
      <c r="U1252" s="9">
        <v>322376490.43069398</v>
      </c>
      <c r="V1252" s="9">
        <v>1187.0857700116901</v>
      </c>
      <c r="W1252" s="9">
        <v>0.706775409593694</v>
      </c>
      <c r="X1252" s="9">
        <v>0</v>
      </c>
      <c r="Y1252" s="9">
        <v>0.706775409593694</v>
      </c>
      <c r="Z1252" s="9">
        <v>0</v>
      </c>
      <c r="AA1252" s="9">
        <v>0</v>
      </c>
      <c r="AB1252" s="9">
        <v>3.0966167999999998E-3</v>
      </c>
      <c r="AC1252" s="9">
        <v>1007.5944</v>
      </c>
      <c r="AQ1252" s="9" t="e">
        <f>K1252-#REF!</f>
        <v>#REF!</v>
      </c>
    </row>
    <row r="1253" spans="1:43" x14ac:dyDescent="0.3">
      <c r="A1253">
        <v>2</v>
      </c>
      <c r="B1253">
        <v>0</v>
      </c>
      <c r="C1253">
        <v>0</v>
      </c>
      <c r="D1253">
        <v>0</v>
      </c>
      <c r="E1253" s="9">
        <v>0</v>
      </c>
      <c r="F1253" s="9">
        <v>0</v>
      </c>
      <c r="G1253" s="9">
        <v>0</v>
      </c>
      <c r="H1253" s="9">
        <v>1188.08576998642</v>
      </c>
      <c r="I1253" s="9">
        <v>-1.7668421999999999</v>
      </c>
      <c r="J1253" s="9">
        <v>-1.7672447</v>
      </c>
      <c r="K1253" s="9">
        <v>-1.7558199999999999</v>
      </c>
      <c r="L1253" s="9">
        <v>-2.5461649999999998</v>
      </c>
      <c r="M1253" s="9">
        <v>-2.5461649999999998</v>
      </c>
      <c r="N1253" s="9">
        <v>39</v>
      </c>
      <c r="O1253" s="9">
        <v>-0.70726808030431798</v>
      </c>
      <c r="P1253">
        <v>0</v>
      </c>
      <c r="Q1253" s="9">
        <v>56.524997999999997</v>
      </c>
      <c r="R1253" s="9">
        <v>0</v>
      </c>
      <c r="S1253" s="9">
        <v>1.2498150249917301E-3</v>
      </c>
      <c r="T1253" s="9">
        <v>0</v>
      </c>
      <c r="U1253" s="9">
        <v>361774095.69450003</v>
      </c>
      <c r="V1253" s="9">
        <v>1188.08576998642</v>
      </c>
      <c r="W1253" s="9">
        <v>0.70726808030431798</v>
      </c>
      <c r="X1253" s="9">
        <v>0</v>
      </c>
      <c r="Y1253" s="9">
        <v>0.70726808030431798</v>
      </c>
      <c r="Z1253" s="9">
        <v>0</v>
      </c>
      <c r="AA1253" s="9">
        <v>0</v>
      </c>
      <c r="AB1253" s="9">
        <v>3.1029636E-3</v>
      </c>
      <c r="AC1253" s="9">
        <v>1006.5067</v>
      </c>
      <c r="AQ1253" s="9" t="e">
        <f>K1253-#REF!</f>
        <v>#REF!</v>
      </c>
    </row>
    <row r="1254" spans="1:43" x14ac:dyDescent="0.3">
      <c r="A1254">
        <v>2</v>
      </c>
      <c r="B1254">
        <v>0</v>
      </c>
      <c r="C1254">
        <v>0</v>
      </c>
      <c r="D1254">
        <v>0</v>
      </c>
      <c r="E1254" s="9">
        <v>0</v>
      </c>
      <c r="F1254" s="9">
        <v>0</v>
      </c>
      <c r="G1254" s="9">
        <v>0</v>
      </c>
      <c r="H1254" s="9">
        <v>1189.0857699611599</v>
      </c>
      <c r="I1254" s="9">
        <v>-1.7669029999999999</v>
      </c>
      <c r="J1254" s="9">
        <v>-1.767406</v>
      </c>
      <c r="K1254" s="9">
        <v>-1.7603546000000001</v>
      </c>
      <c r="L1254" s="9">
        <v>-2.5479840999999999</v>
      </c>
      <c r="M1254" s="9">
        <v>-2.5479840999999999</v>
      </c>
      <c r="N1254" s="9">
        <v>39</v>
      </c>
      <c r="O1254" s="9">
        <v>-0.70777339085776902</v>
      </c>
      <c r="P1254">
        <v>0</v>
      </c>
      <c r="Q1254" s="9">
        <v>56.524997999999997</v>
      </c>
      <c r="R1254" s="9">
        <v>0</v>
      </c>
      <c r="S1254" s="9">
        <v>1.2507081216294E-3</v>
      </c>
      <c r="T1254" s="9">
        <v>0</v>
      </c>
      <c r="U1254" s="9">
        <v>370523882.80435097</v>
      </c>
      <c r="V1254" s="9">
        <v>1189.0857699611599</v>
      </c>
      <c r="W1254" s="9">
        <v>0.70777339085776902</v>
      </c>
      <c r="X1254" s="9">
        <v>0</v>
      </c>
      <c r="Y1254" s="9">
        <v>0.70777339085776902</v>
      </c>
      <c r="Z1254" s="9">
        <v>0</v>
      </c>
      <c r="AA1254" s="9">
        <v>0</v>
      </c>
      <c r="AB1254" s="9">
        <v>3.1112613999999999E-3</v>
      </c>
      <c r="AC1254" s="9">
        <v>1004.0056</v>
      </c>
      <c r="AQ1254" s="9" t="e">
        <f>K1254-#REF!</f>
        <v>#REF!</v>
      </c>
    </row>
    <row r="1255" spans="1:43" x14ac:dyDescent="0.3">
      <c r="A1255">
        <v>2</v>
      </c>
      <c r="B1255">
        <v>0</v>
      </c>
      <c r="C1255">
        <v>0</v>
      </c>
      <c r="D1255">
        <v>0</v>
      </c>
      <c r="E1255" s="9">
        <v>0</v>
      </c>
      <c r="F1255" s="9">
        <v>0</v>
      </c>
      <c r="G1255" s="9">
        <v>0</v>
      </c>
      <c r="H1255" s="9">
        <v>1190.0857699359001</v>
      </c>
      <c r="I1255" s="9">
        <v>-1.7669102999999999</v>
      </c>
      <c r="J1255" s="9">
        <v>-1.7680818</v>
      </c>
      <c r="K1255" s="9">
        <v>-2.6144745</v>
      </c>
      <c r="L1255" s="9">
        <v>-2.5498156999999999</v>
      </c>
      <c r="M1255" s="9">
        <v>-2.5498156999999999</v>
      </c>
      <c r="N1255" s="9">
        <v>39</v>
      </c>
      <c r="O1255" s="9">
        <v>-0.70828209417537102</v>
      </c>
      <c r="P1255">
        <v>0</v>
      </c>
      <c r="Q1255" s="9">
        <v>56.524997999999997</v>
      </c>
      <c r="R1255" s="9">
        <v>0</v>
      </c>
      <c r="S1255" s="9">
        <v>1.25160764871997E-3</v>
      </c>
      <c r="T1255" s="9">
        <v>0</v>
      </c>
      <c r="U1255" s="9">
        <v>411200242.790676</v>
      </c>
      <c r="V1255" s="9">
        <v>1190.0857699359001</v>
      </c>
      <c r="W1255" s="9">
        <v>0.70828209417537102</v>
      </c>
      <c r="X1255" s="9">
        <v>0</v>
      </c>
      <c r="Y1255" s="9">
        <v>0.70828209417537102</v>
      </c>
      <c r="Z1255" s="9">
        <v>0</v>
      </c>
      <c r="AA1255" s="9">
        <v>0</v>
      </c>
      <c r="AB1255" s="9">
        <v>4.6226046999999996E-3</v>
      </c>
      <c r="AC1255" s="9">
        <v>676.26660000000004</v>
      </c>
      <c r="AQ1255" s="9" t="e">
        <f>K1255-#REF!</f>
        <v>#REF!</v>
      </c>
    </row>
    <row r="1256" spans="1:43" x14ac:dyDescent="0.3">
      <c r="A1256">
        <v>2</v>
      </c>
      <c r="B1256">
        <v>0</v>
      </c>
      <c r="C1256">
        <v>0</v>
      </c>
      <c r="D1256">
        <v>0</v>
      </c>
      <c r="E1256" s="9">
        <v>0</v>
      </c>
      <c r="F1256" s="9">
        <v>0</v>
      </c>
      <c r="G1256" s="9">
        <v>0</v>
      </c>
      <c r="H1256" s="9">
        <v>1191.08576991064</v>
      </c>
      <c r="I1256" s="9">
        <v>-1.7670968</v>
      </c>
      <c r="J1256" s="9">
        <v>-1.7662690999999999</v>
      </c>
      <c r="K1256" s="9">
        <v>-2.7703232999999998</v>
      </c>
      <c r="L1256" s="9">
        <v>-2.5525981999999998</v>
      </c>
      <c r="M1256" s="9">
        <v>-2.5525981999999998</v>
      </c>
      <c r="N1256" s="9">
        <v>39</v>
      </c>
      <c r="O1256" s="9">
        <v>-0.70905509409392498</v>
      </c>
      <c r="P1256">
        <v>0</v>
      </c>
      <c r="Q1256" s="9">
        <v>56.524997999999997</v>
      </c>
      <c r="R1256" s="9">
        <v>0</v>
      </c>
      <c r="S1256" s="9">
        <v>1.2529728683741801E-3</v>
      </c>
      <c r="T1256" s="9">
        <v>0</v>
      </c>
      <c r="U1256" s="9">
        <v>318533044.42118597</v>
      </c>
      <c r="V1256" s="9">
        <v>1191.08576991064</v>
      </c>
      <c r="W1256" s="9">
        <v>0.70905509409392498</v>
      </c>
      <c r="X1256" s="9">
        <v>0</v>
      </c>
      <c r="Y1256" s="9">
        <v>0.70905509409392498</v>
      </c>
      <c r="Z1256" s="9">
        <v>0</v>
      </c>
      <c r="AA1256" s="9">
        <v>0</v>
      </c>
      <c r="AB1256" s="9">
        <v>4.8931362000000003E-3</v>
      </c>
      <c r="AC1256" s="9">
        <v>637.56786999999997</v>
      </c>
      <c r="AQ1256" s="9" t="e">
        <f>K1256-#REF!</f>
        <v>#REF!</v>
      </c>
    </row>
    <row r="1257" spans="1:43" x14ac:dyDescent="0.3">
      <c r="A1257">
        <v>2</v>
      </c>
      <c r="B1257">
        <v>0</v>
      </c>
      <c r="C1257">
        <v>0</v>
      </c>
      <c r="D1257">
        <v>0</v>
      </c>
      <c r="E1257" s="9">
        <v>0</v>
      </c>
      <c r="F1257" s="9">
        <v>0</v>
      </c>
      <c r="G1257" s="9">
        <v>0</v>
      </c>
      <c r="H1257" s="9">
        <v>1192.0857698853799</v>
      </c>
      <c r="I1257" s="9">
        <v>-1.7670531</v>
      </c>
      <c r="J1257" s="9">
        <v>-1.7678086</v>
      </c>
      <c r="K1257" s="9">
        <v>-2.8397120999999999</v>
      </c>
      <c r="L1257" s="9">
        <v>-2.5552659000000002</v>
      </c>
      <c r="M1257" s="9">
        <v>-2.5552659000000002</v>
      </c>
      <c r="N1257" s="9">
        <v>39</v>
      </c>
      <c r="O1257" s="9">
        <v>-0.709796114741716</v>
      </c>
      <c r="P1257">
        <v>0</v>
      </c>
      <c r="Q1257" s="9">
        <v>56.524997999999997</v>
      </c>
      <c r="R1257" s="9">
        <v>0</v>
      </c>
      <c r="S1257" s="9">
        <v>1.25428284666983E-3</v>
      </c>
      <c r="T1257" s="9">
        <v>0</v>
      </c>
      <c r="U1257" s="9">
        <v>394688263.81204897</v>
      </c>
      <c r="V1257" s="9">
        <v>1192.0857698853799</v>
      </c>
      <c r="W1257" s="9">
        <v>0.709796114741716</v>
      </c>
      <c r="X1257" s="9">
        <v>0</v>
      </c>
      <c r="Y1257" s="9">
        <v>0.709796114741716</v>
      </c>
      <c r="Z1257" s="9">
        <v>0</v>
      </c>
      <c r="AA1257" s="9">
        <v>0</v>
      </c>
      <c r="AB1257" s="9">
        <v>5.0200675999999998E-3</v>
      </c>
      <c r="AC1257" s="9">
        <v>622.53088000000002</v>
      </c>
      <c r="AQ1257" s="9" t="e">
        <f>K1257-#REF!</f>
        <v>#REF!</v>
      </c>
    </row>
    <row r="1258" spans="1:43" x14ac:dyDescent="0.3">
      <c r="A1258">
        <v>2</v>
      </c>
      <c r="B1258">
        <v>0</v>
      </c>
      <c r="C1258">
        <v>0</v>
      </c>
      <c r="D1258">
        <v>0</v>
      </c>
      <c r="E1258" s="9">
        <v>0</v>
      </c>
      <c r="F1258" s="9">
        <v>0</v>
      </c>
      <c r="G1258" s="9">
        <v>0</v>
      </c>
      <c r="H1258" s="9">
        <v>1193.0857698601101</v>
      </c>
      <c r="I1258" s="9">
        <v>-1.7670459999999999</v>
      </c>
      <c r="J1258" s="9">
        <v>-1.7659028000000001</v>
      </c>
      <c r="K1258" s="9">
        <v>-2.5501915999999998</v>
      </c>
      <c r="L1258" s="9">
        <v>-2.5579171000000001</v>
      </c>
      <c r="M1258" s="9">
        <v>-2.5579171000000001</v>
      </c>
      <c r="N1258" s="9">
        <v>39</v>
      </c>
      <c r="O1258" s="9">
        <v>-0.71053256342941495</v>
      </c>
      <c r="P1258">
        <v>0</v>
      </c>
      <c r="Q1258" s="9">
        <v>56.524997999999997</v>
      </c>
      <c r="R1258" s="9">
        <v>0</v>
      </c>
      <c r="S1258" s="9">
        <v>1.2555833431066501E-3</v>
      </c>
      <c r="T1258" s="9">
        <v>0</v>
      </c>
      <c r="U1258" s="9">
        <v>305243042.63457602</v>
      </c>
      <c r="V1258" s="9">
        <v>1193.0857698601101</v>
      </c>
      <c r="W1258" s="9">
        <v>0.71053256342941495</v>
      </c>
      <c r="X1258" s="9">
        <v>0</v>
      </c>
      <c r="Y1258" s="9">
        <v>0.71053256342941495</v>
      </c>
      <c r="Z1258" s="9">
        <v>0</v>
      </c>
      <c r="AA1258" s="9">
        <v>0</v>
      </c>
      <c r="AB1258" s="9">
        <v>4.5033903E-3</v>
      </c>
      <c r="AC1258" s="9">
        <v>692.45885999999996</v>
      </c>
      <c r="AQ1258" s="9" t="e">
        <f>K1258-#REF!</f>
        <v>#REF!</v>
      </c>
    </row>
    <row r="1259" spans="1:43" x14ac:dyDescent="0.3">
      <c r="A1259">
        <v>2</v>
      </c>
      <c r="B1259">
        <v>0</v>
      </c>
      <c r="C1259">
        <v>0</v>
      </c>
      <c r="D1259">
        <v>0</v>
      </c>
      <c r="E1259" s="9">
        <v>0</v>
      </c>
      <c r="F1259" s="9">
        <v>0</v>
      </c>
      <c r="G1259" s="9">
        <v>0</v>
      </c>
      <c r="H1259" s="9">
        <v>1194.08576983485</v>
      </c>
      <c r="I1259" s="9">
        <v>-1.7668953000000001</v>
      </c>
      <c r="J1259" s="9">
        <v>-1.7681884999999999</v>
      </c>
      <c r="K1259" s="9">
        <v>-2.7491368999999999</v>
      </c>
      <c r="L1259" s="9">
        <v>-2.5605288000000002</v>
      </c>
      <c r="M1259" s="9">
        <v>-2.5605288000000002</v>
      </c>
      <c r="N1259" s="9">
        <v>39</v>
      </c>
      <c r="O1259" s="9">
        <v>-0.71125799767826003</v>
      </c>
      <c r="P1259">
        <v>0</v>
      </c>
      <c r="Q1259" s="9">
        <v>56.524997999999997</v>
      </c>
      <c r="R1259" s="9">
        <v>0</v>
      </c>
      <c r="S1259" s="9">
        <v>1.2568660838434701E-3</v>
      </c>
      <c r="T1259" s="9">
        <v>0</v>
      </c>
      <c r="U1259" s="9">
        <v>420157120.33559299</v>
      </c>
      <c r="V1259" s="9">
        <v>1194.08576983485</v>
      </c>
      <c r="W1259" s="9">
        <v>0.71125799767826003</v>
      </c>
      <c r="X1259" s="9">
        <v>0</v>
      </c>
      <c r="Y1259" s="9">
        <v>0.71125799767826003</v>
      </c>
      <c r="Z1259" s="9">
        <v>0</v>
      </c>
      <c r="AA1259" s="9">
        <v>0</v>
      </c>
      <c r="AB1259" s="9">
        <v>4.8609921000000002E-3</v>
      </c>
      <c r="AC1259" s="9">
        <v>643.17949999999996</v>
      </c>
      <c r="AQ1259" s="9" t="e">
        <f>K1259-#REF!</f>
        <v>#REF!</v>
      </c>
    </row>
    <row r="1260" spans="1:43" x14ac:dyDescent="0.3">
      <c r="A1260">
        <v>2</v>
      </c>
      <c r="B1260">
        <v>0</v>
      </c>
      <c r="C1260">
        <v>0</v>
      </c>
      <c r="D1260">
        <v>0</v>
      </c>
      <c r="E1260" s="9">
        <v>0</v>
      </c>
      <c r="F1260" s="9">
        <v>0</v>
      </c>
      <c r="G1260" s="9">
        <v>0</v>
      </c>
      <c r="H1260" s="9">
        <v>1195.0857698095899</v>
      </c>
      <c r="I1260" s="9">
        <v>-1.7670664</v>
      </c>
      <c r="J1260" s="9">
        <v>-1.7655779</v>
      </c>
      <c r="K1260" s="9">
        <v>-2.4700570000000002</v>
      </c>
      <c r="L1260" s="9">
        <v>-2.5631108</v>
      </c>
      <c r="M1260" s="9">
        <v>-2.5631108</v>
      </c>
      <c r="N1260" s="9">
        <v>39</v>
      </c>
      <c r="O1260" s="9">
        <v>-0.71197522560122894</v>
      </c>
      <c r="P1260">
        <v>0</v>
      </c>
      <c r="Q1260" s="9">
        <v>56.524997999999997</v>
      </c>
      <c r="R1260" s="9">
        <v>0</v>
      </c>
      <c r="S1260" s="9">
        <v>1.25813243146307E-3</v>
      </c>
      <c r="T1260" s="9">
        <v>0</v>
      </c>
      <c r="U1260" s="9">
        <v>294448608.80854797</v>
      </c>
      <c r="V1260" s="9">
        <v>1195.0857698095899</v>
      </c>
      <c r="W1260" s="9">
        <v>0.71197522560122894</v>
      </c>
      <c r="X1260" s="9">
        <v>0</v>
      </c>
      <c r="Y1260" s="9">
        <v>0.71197522560122894</v>
      </c>
      <c r="Z1260" s="9">
        <v>0</v>
      </c>
      <c r="AA1260" s="9">
        <v>0</v>
      </c>
      <c r="AB1260" s="9">
        <v>4.3610780999999996E-3</v>
      </c>
      <c r="AC1260" s="9">
        <v>714.79236000000003</v>
      </c>
      <c r="AQ1260" s="9" t="e">
        <f>K1260-#REF!</f>
        <v>#REF!</v>
      </c>
    </row>
    <row r="1261" spans="1:43" x14ac:dyDescent="0.3">
      <c r="A1261">
        <v>2</v>
      </c>
      <c r="B1261">
        <v>0</v>
      </c>
      <c r="C1261">
        <v>0</v>
      </c>
      <c r="D1261">
        <v>0</v>
      </c>
      <c r="E1261" s="9">
        <v>0</v>
      </c>
      <c r="F1261" s="9">
        <v>0</v>
      </c>
      <c r="G1261" s="9">
        <v>0</v>
      </c>
      <c r="H1261" s="9">
        <v>1196.0857697843301</v>
      </c>
      <c r="I1261" s="9">
        <v>-1.7669096</v>
      </c>
      <c r="J1261" s="9">
        <v>-1.7674114999999999</v>
      </c>
      <c r="K1261" s="9">
        <v>-2.5293101999999998</v>
      </c>
      <c r="L1261" s="9">
        <v>-2.5656474</v>
      </c>
      <c r="M1261" s="9">
        <v>-2.5656474</v>
      </c>
      <c r="N1261" s="9">
        <v>39</v>
      </c>
      <c r="O1261" s="9">
        <v>-0.71267979015625105</v>
      </c>
      <c r="P1261">
        <v>0</v>
      </c>
      <c r="Q1261" s="9">
        <v>56.524997999999997</v>
      </c>
      <c r="R1261" s="9">
        <v>0</v>
      </c>
      <c r="S1261" s="9">
        <v>1.2593777374405801E-3</v>
      </c>
      <c r="T1261" s="9">
        <v>0</v>
      </c>
      <c r="U1261" s="9">
        <v>373390163.09706801</v>
      </c>
      <c r="V1261" s="9">
        <v>1196.0857697843301</v>
      </c>
      <c r="W1261" s="9">
        <v>0.71267979015625105</v>
      </c>
      <c r="X1261" s="9">
        <v>0</v>
      </c>
      <c r="Y1261" s="9">
        <v>0.71267979015625105</v>
      </c>
      <c r="Z1261" s="9">
        <v>0</v>
      </c>
      <c r="AA1261" s="9">
        <v>0</v>
      </c>
      <c r="AB1261" s="9">
        <v>4.4703321000000001E-3</v>
      </c>
      <c r="AC1261" s="9">
        <v>698.77209000000005</v>
      </c>
      <c r="AQ1261" s="9" t="e">
        <f>K1261-#REF!</f>
        <v>#REF!</v>
      </c>
    </row>
    <row r="1262" spans="1:43" x14ac:dyDescent="0.3">
      <c r="A1262">
        <v>2</v>
      </c>
      <c r="B1262">
        <v>0</v>
      </c>
      <c r="C1262">
        <v>0</v>
      </c>
      <c r="D1262">
        <v>0</v>
      </c>
      <c r="E1262" s="9">
        <v>0</v>
      </c>
      <c r="F1262" s="9">
        <v>0</v>
      </c>
      <c r="G1262" s="9">
        <v>0</v>
      </c>
      <c r="H1262" s="9">
        <v>1197.08576975906</v>
      </c>
      <c r="I1262" s="9">
        <v>-1.7670844999999999</v>
      </c>
      <c r="J1262" s="9">
        <v>-1.767177</v>
      </c>
      <c r="K1262" s="9">
        <v>-2.3618393000000002</v>
      </c>
      <c r="L1262" s="9">
        <v>-2.5681834000000001</v>
      </c>
      <c r="M1262" s="9">
        <v>-2.5681834000000001</v>
      </c>
      <c r="N1262" s="9">
        <v>39</v>
      </c>
      <c r="O1262" s="9">
        <v>-0.713384260572691</v>
      </c>
      <c r="P1262">
        <v>0</v>
      </c>
      <c r="Q1262" s="9">
        <v>56.524997999999997</v>
      </c>
      <c r="R1262" s="9">
        <v>0</v>
      </c>
      <c r="S1262" s="9">
        <v>1.26062264413079E-3</v>
      </c>
      <c r="T1262" s="9">
        <v>0</v>
      </c>
      <c r="U1262" s="9">
        <v>361425391.23141497</v>
      </c>
      <c r="V1262" s="9">
        <v>1197.08576975906</v>
      </c>
      <c r="W1262" s="9">
        <v>0.713384260572691</v>
      </c>
      <c r="X1262" s="9">
        <v>0</v>
      </c>
      <c r="Y1262" s="9">
        <v>0.713384260572691</v>
      </c>
      <c r="Z1262" s="9">
        <v>0</v>
      </c>
      <c r="AA1262" s="9">
        <v>0</v>
      </c>
      <c r="AB1262" s="9">
        <v>4.1737882000000004E-3</v>
      </c>
      <c r="AC1262" s="9">
        <v>748.22069999999997</v>
      </c>
      <c r="AQ1262" s="9" t="e">
        <f>K1262-#REF!</f>
        <v>#REF!</v>
      </c>
    </row>
    <row r="1263" spans="1:43" x14ac:dyDescent="0.3">
      <c r="A1263">
        <v>2</v>
      </c>
      <c r="B1263">
        <v>0</v>
      </c>
      <c r="C1263">
        <v>0</v>
      </c>
      <c r="D1263">
        <v>0</v>
      </c>
      <c r="E1263" s="9">
        <v>0</v>
      </c>
      <c r="F1263" s="9">
        <v>0</v>
      </c>
      <c r="G1263" s="9">
        <v>0</v>
      </c>
      <c r="H1263" s="9">
        <v>1198.0857697337999</v>
      </c>
      <c r="I1263" s="9">
        <v>-1.7668988999999999</v>
      </c>
      <c r="J1263" s="9">
        <v>-1.7660400000000001</v>
      </c>
      <c r="K1263" s="9">
        <v>-2.4268844000000001</v>
      </c>
      <c r="L1263" s="9">
        <v>-2.5707133</v>
      </c>
      <c r="M1263" s="9">
        <v>-2.5707133</v>
      </c>
      <c r="N1263" s="9">
        <v>39</v>
      </c>
      <c r="O1263" s="9">
        <v>-0.71408700082080201</v>
      </c>
      <c r="P1263">
        <v>0</v>
      </c>
      <c r="Q1263" s="9">
        <v>56.524997999999997</v>
      </c>
      <c r="R1263" s="9">
        <v>0</v>
      </c>
      <c r="S1263" s="9">
        <v>1.26186370887105E-3</v>
      </c>
      <c r="T1263" s="9">
        <v>0</v>
      </c>
      <c r="U1263" s="9">
        <v>311876568.66025001</v>
      </c>
      <c r="V1263" s="9">
        <v>1198.0857697337999</v>
      </c>
      <c r="W1263" s="9">
        <v>0.71408700082080201</v>
      </c>
      <c r="X1263" s="9">
        <v>0</v>
      </c>
      <c r="Y1263" s="9">
        <v>0.71408700082080201</v>
      </c>
      <c r="Z1263" s="9">
        <v>0</v>
      </c>
      <c r="AA1263" s="9">
        <v>0</v>
      </c>
      <c r="AB1263" s="9">
        <v>4.2859749000000004E-3</v>
      </c>
      <c r="AC1263" s="9">
        <v>727.69843000000003</v>
      </c>
      <c r="AQ1263" s="9" t="e">
        <f>K1263-#REF!</f>
        <v>#REF!</v>
      </c>
    </row>
    <row r="1264" spans="1:43" x14ac:dyDescent="0.3">
      <c r="A1264">
        <v>2</v>
      </c>
      <c r="B1264">
        <v>0</v>
      </c>
      <c r="C1264">
        <v>0</v>
      </c>
      <c r="D1264">
        <v>0</v>
      </c>
      <c r="E1264" s="9">
        <v>0</v>
      </c>
      <c r="F1264" s="9">
        <v>0</v>
      </c>
      <c r="G1264" s="9">
        <v>0</v>
      </c>
      <c r="H1264" s="9">
        <v>1199.0857697085401</v>
      </c>
      <c r="I1264" s="9">
        <v>-1.7671558000000001</v>
      </c>
      <c r="J1264" s="9">
        <v>-1.7660236</v>
      </c>
      <c r="K1264" s="9">
        <v>-2.4819078000000001</v>
      </c>
      <c r="L1264" s="9">
        <v>-2.5732195</v>
      </c>
      <c r="M1264" s="9">
        <v>-2.5732195</v>
      </c>
      <c r="N1264" s="9">
        <v>39</v>
      </c>
      <c r="O1264" s="9">
        <v>-0.71478321167624603</v>
      </c>
      <c r="P1264">
        <v>0</v>
      </c>
      <c r="Q1264" s="9">
        <v>56.524997999999997</v>
      </c>
      <c r="R1264" s="9">
        <v>0</v>
      </c>
      <c r="S1264" s="9">
        <v>1.26309318318114E-3</v>
      </c>
      <c r="T1264" s="9">
        <v>0</v>
      </c>
      <c r="U1264" s="9">
        <v>311563323.86246002</v>
      </c>
      <c r="V1264" s="9">
        <v>1199.0857697085401</v>
      </c>
      <c r="W1264" s="9">
        <v>0.71478321167624603</v>
      </c>
      <c r="X1264" s="9">
        <v>0</v>
      </c>
      <c r="Y1264" s="9">
        <v>0.71478321167624603</v>
      </c>
      <c r="Z1264" s="9">
        <v>0</v>
      </c>
      <c r="AA1264" s="9">
        <v>0</v>
      </c>
      <c r="AB1264" s="9">
        <v>4.3831080999999997E-3</v>
      </c>
      <c r="AC1264" s="9">
        <v>711.55889999999999</v>
      </c>
      <c r="AQ1264" s="9" t="e">
        <f>K1264-#REF!</f>
        <v>#REF!</v>
      </c>
    </row>
    <row r="1265" spans="1:43" x14ac:dyDescent="0.3">
      <c r="A1265">
        <v>2</v>
      </c>
      <c r="B1265">
        <v>0</v>
      </c>
      <c r="C1265">
        <v>0</v>
      </c>
      <c r="D1265">
        <v>0</v>
      </c>
      <c r="E1265" s="9">
        <v>0</v>
      </c>
      <c r="F1265" s="9">
        <v>0</v>
      </c>
      <c r="G1265" s="9">
        <v>0</v>
      </c>
      <c r="H1265" s="9">
        <v>1200.08576968328</v>
      </c>
      <c r="I1265" s="9">
        <v>-1.7671093</v>
      </c>
      <c r="J1265" s="9">
        <v>-1.7672859000000001</v>
      </c>
      <c r="K1265" s="9">
        <v>-2.3739184999999998</v>
      </c>
      <c r="L1265" s="9">
        <v>-2.5757173999999998</v>
      </c>
      <c r="M1265" s="9">
        <v>-2.5757173999999998</v>
      </c>
      <c r="N1265" s="9">
        <v>39</v>
      </c>
      <c r="O1265" s="9">
        <v>-0.71547706453305404</v>
      </c>
      <c r="P1265">
        <v>0</v>
      </c>
      <c r="Q1265" s="9">
        <v>56.524997999999997</v>
      </c>
      <c r="R1265" s="9">
        <v>0</v>
      </c>
      <c r="S1265" s="9">
        <v>1.2643194397917699E-3</v>
      </c>
      <c r="T1265" s="9">
        <v>0</v>
      </c>
      <c r="U1265" s="9">
        <v>368130507.189794</v>
      </c>
      <c r="V1265" s="9">
        <v>1200.08576968328</v>
      </c>
      <c r="W1265" s="9">
        <v>0.71547706453305404</v>
      </c>
      <c r="X1265" s="9">
        <v>0</v>
      </c>
      <c r="Y1265" s="9">
        <v>0.71547706453305404</v>
      </c>
      <c r="Z1265" s="9">
        <v>0</v>
      </c>
      <c r="AA1265" s="9">
        <v>0</v>
      </c>
      <c r="AB1265" s="9">
        <v>4.1953931E-3</v>
      </c>
      <c r="AC1265" s="9">
        <v>744.45941000000005</v>
      </c>
      <c r="AQ1265" s="9" t="e">
        <f>K1265-#REF!</f>
        <v>#REF!</v>
      </c>
    </row>
    <row r="1266" spans="1:43" x14ac:dyDescent="0.3">
      <c r="A1266">
        <v>2</v>
      </c>
      <c r="B1266">
        <v>0</v>
      </c>
      <c r="C1266">
        <v>0</v>
      </c>
      <c r="D1266">
        <v>0</v>
      </c>
      <c r="E1266" s="9">
        <v>0</v>
      </c>
      <c r="F1266" s="9">
        <v>0</v>
      </c>
      <c r="G1266" s="9">
        <v>0</v>
      </c>
      <c r="H1266" s="9">
        <v>1201.0857696580199</v>
      </c>
      <c r="I1266" s="9">
        <v>-1.7670406000000001</v>
      </c>
      <c r="J1266" s="9">
        <v>-1.7661674999999999</v>
      </c>
      <c r="K1266" s="9">
        <v>-2.6268965999999998</v>
      </c>
      <c r="L1266" s="9">
        <v>-2.5782029999999998</v>
      </c>
      <c r="M1266" s="9">
        <v>-2.5782029999999998</v>
      </c>
      <c r="N1266" s="9">
        <v>39</v>
      </c>
      <c r="O1266" s="9">
        <v>-0.71616746291116196</v>
      </c>
      <c r="P1266">
        <v>0</v>
      </c>
      <c r="Q1266" s="9">
        <v>56.524997999999997</v>
      </c>
      <c r="R1266" s="9">
        <v>0</v>
      </c>
      <c r="S1266" s="9">
        <v>1.26553883799966E-3</v>
      </c>
      <c r="T1266" s="9">
        <v>0</v>
      </c>
      <c r="U1266" s="9">
        <v>317701552.57258302</v>
      </c>
      <c r="V1266" s="9">
        <v>1201.0857696580199</v>
      </c>
      <c r="W1266" s="9">
        <v>0.71616746291116196</v>
      </c>
      <c r="X1266" s="9">
        <v>0</v>
      </c>
      <c r="Y1266" s="9">
        <v>0.71616746291116196</v>
      </c>
      <c r="Z1266" s="9">
        <v>0</v>
      </c>
      <c r="AA1266" s="9">
        <v>0</v>
      </c>
      <c r="AB1266" s="9">
        <v>4.6395394E-3</v>
      </c>
      <c r="AC1266" s="9">
        <v>672.33996999999999</v>
      </c>
      <c r="AQ1266" s="9" t="e">
        <f>K1266-#REF!</f>
        <v>#REF!</v>
      </c>
    </row>
    <row r="1267" spans="1:43" x14ac:dyDescent="0.3">
      <c r="A1267">
        <v>2</v>
      </c>
      <c r="B1267">
        <v>0</v>
      </c>
      <c r="C1267">
        <v>0</v>
      </c>
      <c r="D1267">
        <v>0</v>
      </c>
      <c r="E1267" s="9">
        <v>0</v>
      </c>
      <c r="F1267" s="9">
        <v>0</v>
      </c>
      <c r="G1267" s="9">
        <v>0</v>
      </c>
      <c r="H1267" s="9">
        <v>1202.08576963275</v>
      </c>
      <c r="I1267" s="9">
        <v>-1.7669357999999999</v>
      </c>
      <c r="J1267" s="9">
        <v>-1.7677562</v>
      </c>
      <c r="K1267" s="9">
        <v>-2.3734614999999999</v>
      </c>
      <c r="L1267" s="9">
        <v>-2.5806724999999999</v>
      </c>
      <c r="M1267" s="9">
        <v>-2.5806724999999999</v>
      </c>
      <c r="N1267" s="9">
        <v>39</v>
      </c>
      <c r="O1267" s="9">
        <v>-0.71685344781024496</v>
      </c>
      <c r="P1267">
        <v>0</v>
      </c>
      <c r="Q1267" s="9">
        <v>56.524997999999997</v>
      </c>
      <c r="R1267" s="9">
        <v>0</v>
      </c>
      <c r="S1267" s="9">
        <v>1.2667514891308699E-3</v>
      </c>
      <c r="T1267" s="9">
        <v>0</v>
      </c>
      <c r="U1267" s="9">
        <v>395416257.06259501</v>
      </c>
      <c r="V1267" s="9">
        <v>1202.08576963275</v>
      </c>
      <c r="W1267" s="9">
        <v>0.71685344781024496</v>
      </c>
      <c r="X1267" s="9">
        <v>0</v>
      </c>
      <c r="Y1267" s="9">
        <v>0.71685344781024496</v>
      </c>
      <c r="Z1267" s="9">
        <v>0</v>
      </c>
      <c r="AA1267" s="9">
        <v>0</v>
      </c>
      <c r="AB1267" s="9">
        <v>4.1957013000000001E-3</v>
      </c>
      <c r="AC1267" s="9">
        <v>744.80089999999996</v>
      </c>
      <c r="AQ1267" s="9" t="e">
        <f>K1267-#REF!</f>
        <v>#REF!</v>
      </c>
    </row>
    <row r="1268" spans="1:43" x14ac:dyDescent="0.3">
      <c r="A1268">
        <v>2</v>
      </c>
      <c r="B1268">
        <v>0</v>
      </c>
      <c r="C1268">
        <v>0</v>
      </c>
      <c r="D1268">
        <v>0</v>
      </c>
      <c r="E1268" s="9">
        <v>0</v>
      </c>
      <c r="F1268" s="9">
        <v>0</v>
      </c>
      <c r="G1268" s="9">
        <v>0</v>
      </c>
      <c r="H1268" s="9">
        <v>1203.08576960749</v>
      </c>
      <c r="I1268" s="9">
        <v>-1.7668824999999999</v>
      </c>
      <c r="J1268" s="9">
        <v>-1.7679278</v>
      </c>
      <c r="K1268" s="9">
        <v>-2.3262874999999998</v>
      </c>
      <c r="L1268" s="9">
        <v>-2.5831206</v>
      </c>
      <c r="M1268" s="9">
        <v>-2.5831206</v>
      </c>
      <c r="N1268" s="9">
        <v>39</v>
      </c>
      <c r="O1268" s="9">
        <v>-0.71753348771175396</v>
      </c>
      <c r="P1268">
        <v>0</v>
      </c>
      <c r="Q1268" s="9">
        <v>56.524997999999997</v>
      </c>
      <c r="R1268" s="9">
        <v>0</v>
      </c>
      <c r="S1268" s="9">
        <v>1.26795372026648E-3</v>
      </c>
      <c r="T1268" s="9">
        <v>0</v>
      </c>
      <c r="U1268" s="9">
        <v>406475187.286053</v>
      </c>
      <c r="V1268" s="9">
        <v>1203.08576960749</v>
      </c>
      <c r="W1268" s="9">
        <v>0.71753348771175396</v>
      </c>
      <c r="X1268" s="9">
        <v>0</v>
      </c>
      <c r="Y1268" s="9">
        <v>0.71753348771175396</v>
      </c>
      <c r="Z1268" s="9">
        <v>0</v>
      </c>
      <c r="AA1268" s="9">
        <v>0</v>
      </c>
      <c r="AB1268" s="9">
        <v>4.1127083999999998E-3</v>
      </c>
      <c r="AC1268" s="9">
        <v>759.97820999999999</v>
      </c>
      <c r="AQ1268" s="9" t="e">
        <f>K1268-#REF!</f>
        <v>#REF!</v>
      </c>
    </row>
    <row r="1269" spans="1:43" x14ac:dyDescent="0.3">
      <c r="A1269">
        <v>2</v>
      </c>
      <c r="B1269">
        <v>0</v>
      </c>
      <c r="C1269">
        <v>0</v>
      </c>
      <c r="D1269">
        <v>0</v>
      </c>
      <c r="E1269" s="9">
        <v>0</v>
      </c>
      <c r="F1269" s="9">
        <v>0</v>
      </c>
      <c r="G1269" s="9">
        <v>0</v>
      </c>
      <c r="H1269" s="9">
        <v>1204.0857695822299</v>
      </c>
      <c r="I1269" s="9">
        <v>-1.7668762</v>
      </c>
      <c r="J1269" s="9">
        <v>-1.7668012</v>
      </c>
      <c r="K1269" s="9">
        <v>-2.4446793000000002</v>
      </c>
      <c r="L1269" s="9">
        <v>-2.5855657999999999</v>
      </c>
      <c r="M1269" s="9">
        <v>-2.5855657999999999</v>
      </c>
      <c r="N1269" s="9">
        <v>39</v>
      </c>
      <c r="O1269" s="9">
        <v>-0.71821272039134598</v>
      </c>
      <c r="P1269">
        <v>0</v>
      </c>
      <c r="Q1269" s="9">
        <v>56.524997999999997</v>
      </c>
      <c r="R1269" s="9">
        <v>0</v>
      </c>
      <c r="S1269" s="9">
        <v>1.26915378121008E-3</v>
      </c>
      <c r="T1269" s="9">
        <v>0</v>
      </c>
      <c r="U1269" s="9">
        <v>345596614.01736403</v>
      </c>
      <c r="V1269" s="9">
        <v>1204.0857695822299</v>
      </c>
      <c r="W1269" s="9">
        <v>0.71821272039134598</v>
      </c>
      <c r="X1269" s="9">
        <v>0</v>
      </c>
      <c r="Y1269" s="9">
        <v>0.71821272039134598</v>
      </c>
      <c r="Z1269" s="9">
        <v>0</v>
      </c>
      <c r="AA1269" s="9">
        <v>0</v>
      </c>
      <c r="AB1269" s="9">
        <v>4.3192622E-3</v>
      </c>
      <c r="AC1269" s="9">
        <v>722.71289000000002</v>
      </c>
      <c r="AQ1269" s="9" t="e">
        <f>K1269-#REF!</f>
        <v>#REF!</v>
      </c>
    </row>
    <row r="1270" spans="1:43" x14ac:dyDescent="0.3">
      <c r="A1270">
        <v>2</v>
      </c>
      <c r="B1270">
        <v>0</v>
      </c>
      <c r="C1270">
        <v>0</v>
      </c>
      <c r="D1270">
        <v>0</v>
      </c>
      <c r="E1270" s="9">
        <v>0</v>
      </c>
      <c r="F1270" s="9">
        <v>0</v>
      </c>
      <c r="G1270" s="9">
        <v>0</v>
      </c>
      <c r="H1270" s="9">
        <v>1205.08576955697</v>
      </c>
      <c r="I1270" s="9">
        <v>-1.7670752999999999</v>
      </c>
      <c r="J1270" s="9">
        <v>-1.7665584999999999</v>
      </c>
      <c r="K1270" s="9">
        <v>-2.3758618999999999</v>
      </c>
      <c r="L1270" s="9">
        <v>-2.5879935999999999</v>
      </c>
      <c r="M1270" s="9">
        <v>-2.5879935999999999</v>
      </c>
      <c r="N1270" s="9">
        <v>39</v>
      </c>
      <c r="O1270" s="9">
        <v>-0.71888713446543595</v>
      </c>
      <c r="P1270">
        <v>0</v>
      </c>
      <c r="Q1270" s="9">
        <v>56.524997999999997</v>
      </c>
      <c r="R1270" s="9">
        <v>0</v>
      </c>
      <c r="S1270" s="9">
        <v>1.2703451366961401E-3</v>
      </c>
      <c r="T1270" s="9">
        <v>0</v>
      </c>
      <c r="U1270" s="9">
        <v>335051539.81303799</v>
      </c>
      <c r="V1270" s="9">
        <v>1205.08576955697</v>
      </c>
      <c r="W1270" s="9">
        <v>0.71888713446543595</v>
      </c>
      <c r="X1270" s="9">
        <v>0</v>
      </c>
      <c r="Y1270" s="9">
        <v>0.71888713446543595</v>
      </c>
      <c r="Z1270" s="9">
        <v>0</v>
      </c>
      <c r="AA1270" s="9">
        <v>0</v>
      </c>
      <c r="AB1270" s="9">
        <v>4.1970992000000002E-3</v>
      </c>
      <c r="AC1270" s="9">
        <v>743.54431</v>
      </c>
      <c r="AQ1270" s="9" t="e">
        <f>K1270-#REF!</f>
        <v>#REF!</v>
      </c>
    </row>
    <row r="1271" spans="1:43" x14ac:dyDescent="0.3">
      <c r="A1271">
        <v>2</v>
      </c>
      <c r="B1271">
        <v>0</v>
      </c>
      <c r="C1271">
        <v>0</v>
      </c>
      <c r="D1271">
        <v>0</v>
      </c>
      <c r="E1271" s="9">
        <v>0</v>
      </c>
      <c r="F1271" s="9">
        <v>0</v>
      </c>
      <c r="G1271" s="9">
        <v>0</v>
      </c>
      <c r="H1271" s="9">
        <v>1206.08576953171</v>
      </c>
      <c r="I1271" s="9">
        <v>-1.7670295</v>
      </c>
      <c r="J1271" s="9">
        <v>-1.7664183</v>
      </c>
      <c r="K1271" s="9">
        <v>-2.3368807</v>
      </c>
      <c r="L1271" s="9">
        <v>-2.5903765999999999</v>
      </c>
      <c r="M1271" s="9">
        <v>-2.5903765999999999</v>
      </c>
      <c r="N1271" s="9">
        <v>39</v>
      </c>
      <c r="O1271" s="9">
        <v>-0.719549029770433</v>
      </c>
      <c r="P1271">
        <v>0</v>
      </c>
      <c r="Q1271" s="9">
        <v>56.524997999999997</v>
      </c>
      <c r="R1271" s="9">
        <v>0</v>
      </c>
      <c r="S1271" s="9">
        <v>1.27151440440927E-3</v>
      </c>
      <c r="T1271" s="9">
        <v>0</v>
      </c>
      <c r="U1271" s="9">
        <v>329381896.45583898</v>
      </c>
      <c r="V1271" s="9">
        <v>1206.08576953171</v>
      </c>
      <c r="W1271" s="9">
        <v>0.719549029770433</v>
      </c>
      <c r="X1271" s="9">
        <v>0</v>
      </c>
      <c r="Y1271" s="9">
        <v>0.719549029770433</v>
      </c>
      <c r="Z1271" s="9">
        <v>0</v>
      </c>
      <c r="AA1271" s="9">
        <v>0</v>
      </c>
      <c r="AB1271" s="9">
        <v>4.1279089999999999E-3</v>
      </c>
      <c r="AC1271" s="9">
        <v>755.88726999999994</v>
      </c>
      <c r="AQ1271" s="9" t="e">
        <f>K1271-#REF!</f>
        <v>#REF!</v>
      </c>
    </row>
    <row r="1272" spans="1:43" x14ac:dyDescent="0.3">
      <c r="A1272">
        <v>2</v>
      </c>
      <c r="B1272">
        <v>0</v>
      </c>
      <c r="C1272">
        <v>0</v>
      </c>
      <c r="D1272">
        <v>0</v>
      </c>
      <c r="E1272" s="9">
        <v>0</v>
      </c>
      <c r="F1272" s="9">
        <v>0</v>
      </c>
      <c r="G1272" s="9">
        <v>0</v>
      </c>
      <c r="H1272" s="9">
        <v>1207.0857695064401</v>
      </c>
      <c r="I1272" s="9">
        <v>-1.7670117999999999</v>
      </c>
      <c r="J1272" s="9">
        <v>-1.7669041999999999</v>
      </c>
      <c r="K1272" s="9">
        <v>-2.3104741999999998</v>
      </c>
      <c r="L1272" s="9">
        <v>-2.5927668000000001</v>
      </c>
      <c r="M1272" s="9">
        <v>-2.5927668000000001</v>
      </c>
      <c r="N1272" s="9">
        <v>39</v>
      </c>
      <c r="O1272" s="9">
        <v>-0.72021301024033602</v>
      </c>
      <c r="P1272">
        <v>0</v>
      </c>
      <c r="Q1272" s="9">
        <v>56.524997999999997</v>
      </c>
      <c r="R1272" s="9">
        <v>0</v>
      </c>
      <c r="S1272" s="9">
        <v>1.2726875042817201E-3</v>
      </c>
      <c r="T1272" s="9">
        <v>0</v>
      </c>
      <c r="U1272" s="9">
        <v>351396795.05391699</v>
      </c>
      <c r="V1272" s="9">
        <v>1207.0857695064401</v>
      </c>
      <c r="W1272" s="9">
        <v>0.72021301024033602</v>
      </c>
      <c r="X1272" s="9">
        <v>0</v>
      </c>
      <c r="Y1272" s="9">
        <v>0.72021301024033602</v>
      </c>
      <c r="Z1272" s="9">
        <v>0</v>
      </c>
      <c r="AA1272" s="9">
        <v>0</v>
      </c>
      <c r="AB1272" s="9">
        <v>4.0823863999999996E-3</v>
      </c>
      <c r="AC1272" s="9">
        <v>764.73662999999999</v>
      </c>
      <c r="AQ1272" s="9" t="e">
        <f>K1272-#REF!</f>
        <v>#REF!</v>
      </c>
    </row>
    <row r="1273" spans="1:43" x14ac:dyDescent="0.3">
      <c r="A1273">
        <v>2</v>
      </c>
      <c r="B1273">
        <v>0</v>
      </c>
      <c r="C1273">
        <v>0</v>
      </c>
      <c r="D1273">
        <v>0</v>
      </c>
      <c r="E1273" s="9">
        <v>0</v>
      </c>
      <c r="F1273" s="9">
        <v>0</v>
      </c>
      <c r="G1273" s="9">
        <v>0</v>
      </c>
      <c r="H1273" s="9">
        <v>1208.08576948118</v>
      </c>
      <c r="I1273" s="9">
        <v>-1.7669865</v>
      </c>
      <c r="J1273" s="9">
        <v>-1.7678191999999999</v>
      </c>
      <c r="K1273" s="9">
        <v>-2.3108170000000001</v>
      </c>
      <c r="L1273" s="9">
        <v>-2.5951002000000001</v>
      </c>
      <c r="M1273" s="9">
        <v>-2.5951002000000001</v>
      </c>
      <c r="N1273" s="9">
        <v>39</v>
      </c>
      <c r="O1273" s="9">
        <v>-0.72086116247221499</v>
      </c>
      <c r="P1273">
        <v>0</v>
      </c>
      <c r="Q1273" s="9">
        <v>56.524997999999997</v>
      </c>
      <c r="R1273" s="9">
        <v>0</v>
      </c>
      <c r="S1273" s="9">
        <v>1.27383334703123E-3</v>
      </c>
      <c r="T1273" s="9">
        <v>0</v>
      </c>
      <c r="U1273" s="9">
        <v>401499044.11385798</v>
      </c>
      <c r="V1273" s="9">
        <v>1208.08576948118</v>
      </c>
      <c r="W1273" s="9">
        <v>0.72086116247221499</v>
      </c>
      <c r="X1273" s="9">
        <v>0</v>
      </c>
      <c r="Y1273" s="9">
        <v>0.72086116247221499</v>
      </c>
      <c r="Z1273" s="9">
        <v>0</v>
      </c>
      <c r="AA1273" s="9">
        <v>0</v>
      </c>
      <c r="AB1273" s="9">
        <v>4.0851068000000001E-3</v>
      </c>
      <c r="AC1273" s="9">
        <v>765.01909999999998</v>
      </c>
      <c r="AQ1273" s="9" t="e">
        <f>K1273-#REF!</f>
        <v>#REF!</v>
      </c>
    </row>
    <row r="1274" spans="1:43" x14ac:dyDescent="0.3">
      <c r="A1274">
        <v>2</v>
      </c>
      <c r="B1274">
        <v>0</v>
      </c>
      <c r="C1274">
        <v>0</v>
      </c>
      <c r="D1274">
        <v>0</v>
      </c>
      <c r="E1274" s="9">
        <v>0</v>
      </c>
      <c r="F1274" s="9">
        <v>0</v>
      </c>
      <c r="G1274" s="9">
        <v>0</v>
      </c>
      <c r="H1274" s="9">
        <v>1209.0857694559199</v>
      </c>
      <c r="I1274" s="9">
        <v>-1.7669923999999999</v>
      </c>
      <c r="J1274" s="9">
        <v>-1.76684</v>
      </c>
      <c r="K1274" s="9">
        <v>-2.4703998999999999</v>
      </c>
      <c r="L1274" s="9">
        <v>-2.5974634000000001</v>
      </c>
      <c r="M1274" s="9">
        <v>-2.5974634000000001</v>
      </c>
      <c r="N1274" s="9">
        <v>39</v>
      </c>
      <c r="O1274" s="9">
        <v>-0.72151759026995599</v>
      </c>
      <c r="P1274">
        <v>0</v>
      </c>
      <c r="Q1274" s="9">
        <v>56.524997999999997</v>
      </c>
      <c r="R1274" s="9">
        <v>0</v>
      </c>
      <c r="S1274" s="9">
        <v>1.2749931817534E-3</v>
      </c>
      <c r="T1274" s="9">
        <v>0</v>
      </c>
      <c r="U1274" s="9">
        <v>348994163.87810099</v>
      </c>
      <c r="V1274" s="9">
        <v>1209.0857694559199</v>
      </c>
      <c r="W1274" s="9">
        <v>0.72151759026995599</v>
      </c>
      <c r="X1274" s="9">
        <v>0</v>
      </c>
      <c r="Y1274" s="9">
        <v>0.72151759026995599</v>
      </c>
      <c r="Z1274" s="9">
        <v>0</v>
      </c>
      <c r="AA1274" s="9">
        <v>0</v>
      </c>
      <c r="AB1274" s="9">
        <v>4.3648011000000002E-3</v>
      </c>
      <c r="AC1274" s="9">
        <v>715.20403999999996</v>
      </c>
      <c r="AQ1274" s="9" t="e">
        <f>K1274-#REF!</f>
        <v>#REF!</v>
      </c>
    </row>
    <row r="1275" spans="1:43" x14ac:dyDescent="0.3">
      <c r="A1275">
        <v>2</v>
      </c>
      <c r="B1275">
        <v>0</v>
      </c>
      <c r="C1275">
        <v>0</v>
      </c>
      <c r="D1275">
        <v>0</v>
      </c>
      <c r="E1275" s="9">
        <v>0</v>
      </c>
      <c r="F1275" s="9">
        <v>0</v>
      </c>
      <c r="G1275" s="9">
        <v>0</v>
      </c>
      <c r="H1275" s="9">
        <v>1210.0857694306601</v>
      </c>
      <c r="I1275" s="9">
        <v>-1.7671387999999999</v>
      </c>
      <c r="J1275" s="9">
        <v>-1.7679689000000001</v>
      </c>
      <c r="K1275" s="9">
        <v>-2.2789614</v>
      </c>
      <c r="L1275" s="9">
        <v>-2.599818</v>
      </c>
      <c r="M1275" s="9">
        <v>-2.599818</v>
      </c>
      <c r="N1275" s="9">
        <v>39</v>
      </c>
      <c r="O1275" s="9">
        <v>-0.72217164808438195</v>
      </c>
      <c r="P1275">
        <v>0</v>
      </c>
      <c r="Q1275" s="9">
        <v>56.524997999999997</v>
      </c>
      <c r="R1275" s="9">
        <v>0</v>
      </c>
      <c r="S1275" s="9">
        <v>1.2761495423788099E-3</v>
      </c>
      <c r="T1275" s="9">
        <v>0</v>
      </c>
      <c r="U1275" s="9">
        <v>411767493.244048</v>
      </c>
      <c r="V1275" s="9">
        <v>1210.0857694306601</v>
      </c>
      <c r="W1275" s="9">
        <v>0.72217164808438195</v>
      </c>
      <c r="X1275" s="9">
        <v>0</v>
      </c>
      <c r="Y1275" s="9">
        <v>0.72217164808438195</v>
      </c>
      <c r="Z1275" s="9">
        <v>0</v>
      </c>
      <c r="AA1275" s="9">
        <v>0</v>
      </c>
      <c r="AB1275" s="9">
        <v>4.0291329000000002E-3</v>
      </c>
      <c r="AC1275" s="9">
        <v>775.77832000000001</v>
      </c>
      <c r="AQ1275" s="9" t="e">
        <f>K1275-#REF!</f>
        <v>#REF!</v>
      </c>
    </row>
    <row r="1276" spans="1:43" x14ac:dyDescent="0.3">
      <c r="A1276">
        <v>2</v>
      </c>
      <c r="B1276">
        <v>0</v>
      </c>
      <c r="C1276">
        <v>0</v>
      </c>
      <c r="D1276">
        <v>0</v>
      </c>
      <c r="E1276" s="9">
        <v>0</v>
      </c>
      <c r="F1276" s="9">
        <v>0</v>
      </c>
      <c r="G1276" s="9">
        <v>0</v>
      </c>
      <c r="H1276" s="9">
        <v>1211.08576940539</v>
      </c>
      <c r="I1276" s="9">
        <v>-1.7668937</v>
      </c>
      <c r="J1276" s="9">
        <v>-1.7662199999999999</v>
      </c>
      <c r="K1276" s="9">
        <v>-2.2904689</v>
      </c>
      <c r="L1276" s="9">
        <v>-2.6021607000000002</v>
      </c>
      <c r="M1276" s="9">
        <v>-2.6021607000000002</v>
      </c>
      <c r="N1276" s="9">
        <v>39</v>
      </c>
      <c r="O1276" s="9">
        <v>-0.72282243031462701</v>
      </c>
      <c r="P1276">
        <v>0</v>
      </c>
      <c r="Q1276" s="9">
        <v>56.524997999999997</v>
      </c>
      <c r="R1276" s="9">
        <v>0</v>
      </c>
      <c r="S1276" s="9">
        <v>1.2772989104967501E-3</v>
      </c>
      <c r="T1276" s="9">
        <v>0</v>
      </c>
      <c r="U1276" s="9">
        <v>322739801.544469</v>
      </c>
      <c r="V1276" s="9">
        <v>1211.08576940539</v>
      </c>
      <c r="W1276" s="9">
        <v>0.72282243031462701</v>
      </c>
      <c r="X1276" s="9">
        <v>0</v>
      </c>
      <c r="Y1276" s="9">
        <v>0.72282243031462701</v>
      </c>
      <c r="Z1276" s="9">
        <v>0</v>
      </c>
      <c r="AA1276" s="9">
        <v>0</v>
      </c>
      <c r="AB1276" s="9">
        <v>4.0454719999999996E-3</v>
      </c>
      <c r="AC1276" s="9">
        <v>771.11719000000005</v>
      </c>
      <c r="AQ1276" s="9" t="e">
        <f>K1276-#REF!</f>
        <v>#REF!</v>
      </c>
    </row>
    <row r="1277" spans="1:43" x14ac:dyDescent="0.3">
      <c r="A1277">
        <v>2</v>
      </c>
      <c r="B1277">
        <v>0</v>
      </c>
      <c r="C1277">
        <v>0</v>
      </c>
      <c r="D1277">
        <v>0</v>
      </c>
      <c r="E1277" s="9">
        <v>0</v>
      </c>
      <c r="F1277" s="9">
        <v>0</v>
      </c>
      <c r="G1277" s="9">
        <v>0</v>
      </c>
      <c r="H1277" s="9">
        <v>1212.0857693801299</v>
      </c>
      <c r="I1277" s="9">
        <v>-1.7671059</v>
      </c>
      <c r="J1277" s="9">
        <v>-1.7680863</v>
      </c>
      <c r="K1277" s="9">
        <v>-2.3033863999999999</v>
      </c>
      <c r="L1277" s="9">
        <v>-2.6045077000000001</v>
      </c>
      <c r="M1277" s="9">
        <v>-2.6045077000000001</v>
      </c>
      <c r="N1277" s="9">
        <v>39</v>
      </c>
      <c r="O1277" s="9">
        <v>-0.72347433108931702</v>
      </c>
      <c r="P1277">
        <v>0</v>
      </c>
      <c r="Q1277" s="9">
        <v>56.524997999999997</v>
      </c>
      <c r="R1277" s="9">
        <v>0</v>
      </c>
      <c r="S1277" s="9">
        <v>1.2784516008594799E-3</v>
      </c>
      <c r="T1277" s="9">
        <v>0</v>
      </c>
      <c r="U1277" s="9">
        <v>420327309.52218699</v>
      </c>
      <c r="V1277" s="9">
        <v>1212.0857693801299</v>
      </c>
      <c r="W1277" s="9">
        <v>0.72347433108931702</v>
      </c>
      <c r="X1277" s="9">
        <v>0</v>
      </c>
      <c r="Y1277" s="9">
        <v>0.72347433108931702</v>
      </c>
      <c r="Z1277" s="9">
        <v>0</v>
      </c>
      <c r="AA1277" s="9">
        <v>0</v>
      </c>
      <c r="AB1277" s="9">
        <v>4.0725861E-3</v>
      </c>
      <c r="AC1277" s="9">
        <v>767.60297000000003</v>
      </c>
      <c r="AQ1277" s="9" t="e">
        <f>K1277-#REF!</f>
        <v>#REF!</v>
      </c>
    </row>
    <row r="1278" spans="1:43" x14ac:dyDescent="0.3">
      <c r="A1278">
        <v>2</v>
      </c>
      <c r="B1278">
        <v>0</v>
      </c>
      <c r="C1278">
        <v>0</v>
      </c>
      <c r="D1278">
        <v>0</v>
      </c>
      <c r="E1278" s="9">
        <v>0</v>
      </c>
      <c r="F1278" s="9">
        <v>0</v>
      </c>
      <c r="G1278" s="9">
        <v>0</v>
      </c>
      <c r="H1278" s="9">
        <v>1213.0857693548701</v>
      </c>
      <c r="I1278" s="9">
        <v>-1.7668815</v>
      </c>
      <c r="J1278" s="9">
        <v>-1.7679533000000001</v>
      </c>
      <c r="K1278" s="9">
        <v>-2.2944700999999998</v>
      </c>
      <c r="L1278" s="9">
        <v>-2.6068418000000002</v>
      </c>
      <c r="M1278" s="9">
        <v>-2.6068418000000002</v>
      </c>
      <c r="N1278" s="9">
        <v>39</v>
      </c>
      <c r="O1278" s="9">
        <v>-0.724122741285397</v>
      </c>
      <c r="P1278">
        <v>0</v>
      </c>
      <c r="Q1278" s="9">
        <v>56.524997999999997</v>
      </c>
      <c r="R1278" s="9">
        <v>0</v>
      </c>
      <c r="S1278" s="9">
        <v>1.27959788179576E-3</v>
      </c>
      <c r="T1278" s="9">
        <v>0</v>
      </c>
      <c r="U1278" s="9">
        <v>411861277.97161603</v>
      </c>
      <c r="V1278" s="9">
        <v>1213.0857693548701</v>
      </c>
      <c r="W1278" s="9">
        <v>0.724122741285397</v>
      </c>
      <c r="X1278" s="9">
        <v>0</v>
      </c>
      <c r="Y1278" s="9">
        <v>0.724122741285397</v>
      </c>
      <c r="Z1278" s="9">
        <v>0</v>
      </c>
      <c r="AA1278" s="9">
        <v>0</v>
      </c>
      <c r="AB1278" s="9">
        <v>4.0565161000000001E-3</v>
      </c>
      <c r="AC1278" s="9">
        <v>770.52795000000003</v>
      </c>
      <c r="AQ1278" s="9" t="e">
        <f>K1278-#REF!</f>
        <v>#REF!</v>
      </c>
    </row>
    <row r="1279" spans="1:43" x14ac:dyDescent="0.3">
      <c r="A1279">
        <v>2</v>
      </c>
      <c r="B1279">
        <v>0</v>
      </c>
      <c r="C1279">
        <v>0</v>
      </c>
      <c r="D1279">
        <v>0</v>
      </c>
      <c r="E1279" s="9">
        <v>0</v>
      </c>
      <c r="F1279" s="9">
        <v>0</v>
      </c>
      <c r="G1279" s="9">
        <v>0</v>
      </c>
      <c r="H1279" s="9">
        <v>1214.08576932961</v>
      </c>
      <c r="I1279" s="9">
        <v>-1.7671167999999999</v>
      </c>
      <c r="J1279" s="9">
        <v>-1.7681013000000001</v>
      </c>
      <c r="K1279" s="9">
        <v>-2.3801676999999999</v>
      </c>
      <c r="L1279" s="9">
        <v>-2.6091620999999998</v>
      </c>
      <c r="M1279" s="9">
        <v>-2.6091620999999998</v>
      </c>
      <c r="N1279" s="9">
        <v>39</v>
      </c>
      <c r="O1279" s="9">
        <v>-0.724767247243437</v>
      </c>
      <c r="P1279">
        <v>0</v>
      </c>
      <c r="Q1279" s="9">
        <v>56.524997999999997</v>
      </c>
      <c r="R1279" s="9">
        <v>0</v>
      </c>
      <c r="S1279" s="9">
        <v>1.2807374671177699E-3</v>
      </c>
      <c r="T1279" s="9">
        <v>0</v>
      </c>
      <c r="U1279" s="9">
        <v>422101671.68941802</v>
      </c>
      <c r="V1279" s="9">
        <v>1214.08576932961</v>
      </c>
      <c r="W1279" s="9">
        <v>0.724767247243437</v>
      </c>
      <c r="X1279" s="9">
        <v>0</v>
      </c>
      <c r="Y1279" s="9">
        <v>0.724767247243437</v>
      </c>
      <c r="Z1279" s="9">
        <v>0</v>
      </c>
      <c r="AA1279" s="9">
        <v>0</v>
      </c>
      <c r="AB1279" s="9">
        <v>4.2083776000000003E-3</v>
      </c>
      <c r="AC1279" s="9">
        <v>742.84735000000001</v>
      </c>
      <c r="AQ1279" s="9" t="e">
        <f>K1279-#REF!</f>
        <v>#REF!</v>
      </c>
    </row>
    <row r="1280" spans="1:43" x14ac:dyDescent="0.3">
      <c r="A1280">
        <v>2</v>
      </c>
      <c r="B1280">
        <v>0</v>
      </c>
      <c r="C1280">
        <v>0</v>
      </c>
      <c r="D1280">
        <v>0</v>
      </c>
      <c r="E1280" s="9">
        <v>0</v>
      </c>
      <c r="F1280" s="9">
        <v>0</v>
      </c>
      <c r="G1280" s="9">
        <v>0</v>
      </c>
      <c r="H1280" s="9">
        <v>1215.0857693043499</v>
      </c>
      <c r="I1280" s="9">
        <v>-1.7669225</v>
      </c>
      <c r="J1280" s="9">
        <v>-1.766006</v>
      </c>
      <c r="K1280" s="9">
        <v>-2.3591720999999999</v>
      </c>
      <c r="L1280" s="9">
        <v>-2.6115059999999999</v>
      </c>
      <c r="M1280" s="9">
        <v>-2.6115059999999999</v>
      </c>
      <c r="N1280" s="9">
        <v>39</v>
      </c>
      <c r="O1280" s="9">
        <v>-0.72541832539372297</v>
      </c>
      <c r="P1280">
        <v>0</v>
      </c>
      <c r="Q1280" s="9">
        <v>56.524997999999997</v>
      </c>
      <c r="R1280" s="9">
        <v>0</v>
      </c>
      <c r="S1280" s="9">
        <v>1.2818872807775E-3</v>
      </c>
      <c r="T1280" s="9">
        <v>0</v>
      </c>
      <c r="U1280" s="9">
        <v>315524987.52527398</v>
      </c>
      <c r="V1280" s="9">
        <v>1215.0857693043499</v>
      </c>
      <c r="W1280" s="9">
        <v>0.72541832539372297</v>
      </c>
      <c r="X1280" s="9">
        <v>0</v>
      </c>
      <c r="Y1280" s="9">
        <v>0.72541832539372297</v>
      </c>
      <c r="Z1280" s="9">
        <v>0</v>
      </c>
      <c r="AA1280" s="9">
        <v>0</v>
      </c>
      <c r="AB1280" s="9">
        <v>4.1663120999999997E-3</v>
      </c>
      <c r="AC1280" s="9">
        <v>748.57024999999999</v>
      </c>
      <c r="AQ1280" s="9" t="e">
        <f>K1280-#REF!</f>
        <v>#REF!</v>
      </c>
    </row>
    <row r="1281" spans="1:43" x14ac:dyDescent="0.3">
      <c r="A1281">
        <v>2</v>
      </c>
      <c r="B1281">
        <v>0</v>
      </c>
      <c r="C1281">
        <v>0</v>
      </c>
      <c r="D1281">
        <v>0</v>
      </c>
      <c r="E1281" s="9">
        <v>0</v>
      </c>
      <c r="F1281" s="9">
        <v>0</v>
      </c>
      <c r="G1281" s="9">
        <v>0</v>
      </c>
      <c r="H1281" s="9">
        <v>1216.0857692790801</v>
      </c>
      <c r="I1281" s="9">
        <v>-1.7671015999999999</v>
      </c>
      <c r="J1281" s="9">
        <v>-1.7682244</v>
      </c>
      <c r="K1281" s="9">
        <v>-2.2774754000000001</v>
      </c>
      <c r="L1281" s="9">
        <v>-2.6138176999999998</v>
      </c>
      <c r="M1281" s="9">
        <v>-2.6138176999999998</v>
      </c>
      <c r="N1281" s="9">
        <v>39</v>
      </c>
      <c r="O1281" s="9">
        <v>-0.72606046692099102</v>
      </c>
      <c r="P1281">
        <v>0</v>
      </c>
      <c r="Q1281" s="9">
        <v>56.524997999999997</v>
      </c>
      <c r="R1281" s="9">
        <v>0</v>
      </c>
      <c r="S1281" s="9">
        <v>1.2830227296161401E-3</v>
      </c>
      <c r="T1281" s="9">
        <v>0</v>
      </c>
      <c r="U1281" s="9">
        <v>431441567.632864</v>
      </c>
      <c r="V1281" s="9">
        <v>1216.0857692790801</v>
      </c>
      <c r="W1281" s="9">
        <v>0.72606046692099102</v>
      </c>
      <c r="X1281" s="9">
        <v>0</v>
      </c>
      <c r="Y1281" s="9">
        <v>0.72606046692099102</v>
      </c>
      <c r="Z1281" s="9">
        <v>0</v>
      </c>
      <c r="AA1281" s="9">
        <v>0</v>
      </c>
      <c r="AB1281" s="9">
        <v>4.0270871999999996E-3</v>
      </c>
      <c r="AC1281" s="9">
        <v>776.39673000000005</v>
      </c>
      <c r="AQ1281" s="9" t="e">
        <f>K1281-#REF!</f>
        <v>#REF!</v>
      </c>
    </row>
    <row r="1282" spans="1:43" x14ac:dyDescent="0.3">
      <c r="A1282">
        <v>2</v>
      </c>
      <c r="B1282">
        <v>0</v>
      </c>
      <c r="C1282">
        <v>0</v>
      </c>
      <c r="D1282">
        <v>0</v>
      </c>
      <c r="E1282" s="9">
        <v>0</v>
      </c>
      <c r="F1282" s="9">
        <v>0</v>
      </c>
      <c r="G1282" s="9">
        <v>0</v>
      </c>
      <c r="H1282" s="9">
        <v>1217.08576925382</v>
      </c>
      <c r="I1282" s="9">
        <v>-1.7669752000000001</v>
      </c>
      <c r="J1282" s="9">
        <v>-1.7676246</v>
      </c>
      <c r="K1282" s="9">
        <v>-2.2887160999999998</v>
      </c>
      <c r="L1282" s="9">
        <v>-2.6160928999999999</v>
      </c>
      <c r="M1282" s="9">
        <v>-2.6160928999999999</v>
      </c>
      <c r="N1282" s="9">
        <v>39</v>
      </c>
      <c r="O1282" s="9">
        <v>-0.72669250720268397</v>
      </c>
      <c r="P1282">
        <v>0</v>
      </c>
      <c r="Q1282" s="9">
        <v>56.524997999999997</v>
      </c>
      <c r="R1282" s="9">
        <v>0</v>
      </c>
      <c r="S1282" s="9">
        <v>1.28413988236772E-3</v>
      </c>
      <c r="T1282" s="9">
        <v>0</v>
      </c>
      <c r="U1282" s="9">
        <v>392920197.77371901</v>
      </c>
      <c r="V1282" s="9">
        <v>1217.08576925382</v>
      </c>
      <c r="W1282" s="9">
        <v>0.72669250720268397</v>
      </c>
      <c r="X1282" s="9">
        <v>0</v>
      </c>
      <c r="Y1282" s="9">
        <v>0.72669250720268397</v>
      </c>
      <c r="Z1282" s="9">
        <v>0</v>
      </c>
      <c r="AA1282" s="9">
        <v>0</v>
      </c>
      <c r="AB1282" s="9">
        <v>4.0455908000000002E-3</v>
      </c>
      <c r="AC1282" s="9">
        <v>772.32146999999998</v>
      </c>
      <c r="AQ1282" s="9" t="e">
        <f>K1282-#REF!</f>
        <v>#REF!</v>
      </c>
    </row>
    <row r="1283" spans="1:43" x14ac:dyDescent="0.3">
      <c r="A1283">
        <v>2</v>
      </c>
      <c r="B1283">
        <v>0</v>
      </c>
      <c r="C1283">
        <v>0</v>
      </c>
      <c r="D1283">
        <v>0</v>
      </c>
      <c r="E1283" s="9">
        <v>0</v>
      </c>
      <c r="F1283" s="9">
        <v>0</v>
      </c>
      <c r="G1283" s="9">
        <v>0</v>
      </c>
      <c r="H1283" s="9">
        <v>1218.0857692285599</v>
      </c>
      <c r="I1283" s="9">
        <v>-1.7670231000000001</v>
      </c>
      <c r="J1283" s="9">
        <v>-1.7656684</v>
      </c>
      <c r="K1283" s="9">
        <v>-2.2432569999999998</v>
      </c>
      <c r="L1283" s="9">
        <v>-2.6183812999999998</v>
      </c>
      <c r="M1283" s="9">
        <v>-2.6183812999999998</v>
      </c>
      <c r="N1283" s="9">
        <v>39</v>
      </c>
      <c r="O1283" s="9">
        <v>-0.72732814711282601</v>
      </c>
      <c r="P1283">
        <v>0</v>
      </c>
      <c r="Q1283" s="9">
        <v>56.524997999999997</v>
      </c>
      <c r="R1283" s="9">
        <v>0</v>
      </c>
      <c r="S1283" s="9">
        <v>1.28526223022781E-3</v>
      </c>
      <c r="T1283" s="9">
        <v>0</v>
      </c>
      <c r="U1283" s="9">
        <v>303957468.22098702</v>
      </c>
      <c r="V1283" s="9">
        <v>1218.0857692285599</v>
      </c>
      <c r="W1283" s="9">
        <v>0.72732814711282601</v>
      </c>
      <c r="X1283" s="9">
        <v>0</v>
      </c>
      <c r="Y1283" s="9">
        <v>0.72732814711282601</v>
      </c>
      <c r="Z1283" s="9">
        <v>0</v>
      </c>
      <c r="AA1283" s="9">
        <v>0</v>
      </c>
      <c r="AB1283" s="9">
        <v>3.9608478999999999E-3</v>
      </c>
      <c r="AC1283" s="9">
        <v>787.10033999999996</v>
      </c>
      <c r="AQ1283" s="9" t="e">
        <f>K1283-#REF!</f>
        <v>#REF!</v>
      </c>
    </row>
    <row r="1284" spans="1:43" x14ac:dyDescent="0.3">
      <c r="A1284">
        <v>2</v>
      </c>
      <c r="B1284">
        <v>0</v>
      </c>
      <c r="C1284">
        <v>0</v>
      </c>
      <c r="D1284">
        <v>0</v>
      </c>
      <c r="E1284" s="9">
        <v>0</v>
      </c>
      <c r="F1284" s="9">
        <v>0</v>
      </c>
      <c r="G1284" s="9">
        <v>0</v>
      </c>
      <c r="H1284" s="9">
        <v>1219.0857692033001</v>
      </c>
      <c r="I1284" s="9">
        <v>-1.7669934</v>
      </c>
      <c r="J1284" s="9">
        <v>-1.7684289</v>
      </c>
      <c r="K1284" s="9">
        <v>-2.2669203000000002</v>
      </c>
      <c r="L1284" s="9">
        <v>-2.6206379000000002</v>
      </c>
      <c r="M1284" s="9">
        <v>-2.6206379000000002</v>
      </c>
      <c r="N1284" s="9">
        <v>39</v>
      </c>
      <c r="O1284" s="9">
        <v>-0.72795497527941699</v>
      </c>
      <c r="P1284">
        <v>0</v>
      </c>
      <c r="Q1284" s="9">
        <v>56.524997999999997</v>
      </c>
      <c r="R1284" s="9">
        <v>0</v>
      </c>
      <c r="S1284" s="9">
        <v>1.28637075606983E-3</v>
      </c>
      <c r="T1284" s="9">
        <v>0</v>
      </c>
      <c r="U1284" s="9">
        <v>447683619.69997698</v>
      </c>
      <c r="V1284" s="9">
        <v>1219.0857692033001</v>
      </c>
      <c r="W1284" s="9">
        <v>0.72795497527941699</v>
      </c>
      <c r="X1284" s="9">
        <v>0</v>
      </c>
      <c r="Y1284" s="9">
        <v>0.72795497527941699</v>
      </c>
      <c r="Z1284" s="9">
        <v>0</v>
      </c>
      <c r="AA1284" s="9">
        <v>0</v>
      </c>
      <c r="AB1284" s="9">
        <v>4.0088872999999997E-3</v>
      </c>
      <c r="AC1284" s="9">
        <v>780.10193000000004</v>
      </c>
      <c r="AQ1284" s="9" t="e">
        <f>K1284-#REF!</f>
        <v>#REF!</v>
      </c>
    </row>
    <row r="1285" spans="1:43" x14ac:dyDescent="0.3">
      <c r="A1285">
        <v>2</v>
      </c>
      <c r="B1285">
        <v>0</v>
      </c>
      <c r="C1285">
        <v>0</v>
      </c>
      <c r="D1285">
        <v>0</v>
      </c>
      <c r="E1285" s="9">
        <v>0</v>
      </c>
      <c r="F1285" s="9">
        <v>0</v>
      </c>
      <c r="G1285" s="9">
        <v>0</v>
      </c>
      <c r="H1285" s="9">
        <v>1220.08576917804</v>
      </c>
      <c r="I1285" s="9">
        <v>-1.7671015999999999</v>
      </c>
      <c r="J1285" s="9">
        <v>-1.7667607999999999</v>
      </c>
      <c r="K1285" s="9">
        <v>-2.2497349</v>
      </c>
      <c r="L1285" s="9">
        <v>-2.6228888000000001</v>
      </c>
      <c r="M1285" s="9">
        <v>-2.6228888000000001</v>
      </c>
      <c r="N1285" s="9">
        <v>39</v>
      </c>
      <c r="O1285" s="9">
        <v>-0.72858019864910795</v>
      </c>
      <c r="P1285">
        <v>0</v>
      </c>
      <c r="Q1285" s="9">
        <v>56.524997999999997</v>
      </c>
      <c r="R1285" s="9">
        <v>0</v>
      </c>
      <c r="S1285" s="9">
        <v>1.28747542808847E-3</v>
      </c>
      <c r="T1285" s="9">
        <v>0</v>
      </c>
      <c r="U1285" s="9">
        <v>348701785.459225</v>
      </c>
      <c r="V1285" s="9">
        <v>1220.08576917804</v>
      </c>
      <c r="W1285" s="9">
        <v>0.72858019864910795</v>
      </c>
      <c r="X1285" s="9">
        <v>0</v>
      </c>
      <c r="Y1285" s="9">
        <v>0.72858019864910795</v>
      </c>
      <c r="Z1285" s="9">
        <v>0</v>
      </c>
      <c r="AA1285" s="9">
        <v>0</v>
      </c>
      <c r="AB1285" s="9">
        <v>3.9747437E-3</v>
      </c>
      <c r="AC1285" s="9">
        <v>785.31957999999997</v>
      </c>
      <c r="AQ1285" s="9" t="e">
        <f>K1285-#REF!</f>
        <v>#REF!</v>
      </c>
    </row>
    <row r="1286" spans="1:43" x14ac:dyDescent="0.3">
      <c r="A1286">
        <v>2</v>
      </c>
      <c r="B1286">
        <v>0</v>
      </c>
      <c r="C1286">
        <v>0</v>
      </c>
      <c r="D1286">
        <v>0</v>
      </c>
      <c r="E1286" s="9">
        <v>0</v>
      </c>
      <c r="F1286" s="9">
        <v>0</v>
      </c>
      <c r="G1286" s="9">
        <v>0</v>
      </c>
      <c r="H1286" s="9">
        <v>1221.0857691527699</v>
      </c>
      <c r="I1286" s="9">
        <v>-1.7670888</v>
      </c>
      <c r="J1286" s="9">
        <v>-1.7665282</v>
      </c>
      <c r="K1286" s="9">
        <v>-2.2972136000000001</v>
      </c>
      <c r="L1286" s="9">
        <v>-2.6251297</v>
      </c>
      <c r="M1286" s="9">
        <v>-2.6251297</v>
      </c>
      <c r="N1286" s="9">
        <v>39</v>
      </c>
      <c r="O1286" s="9">
        <v>-0.72920269618302502</v>
      </c>
      <c r="P1286">
        <v>0</v>
      </c>
      <c r="Q1286" s="9">
        <v>56.524997999999997</v>
      </c>
      <c r="R1286" s="9">
        <v>0</v>
      </c>
      <c r="S1286" s="9">
        <v>1.2885750410006999E-3</v>
      </c>
      <c r="T1286" s="9">
        <v>0</v>
      </c>
      <c r="U1286" s="9">
        <v>338532245.76797402</v>
      </c>
      <c r="V1286" s="9">
        <v>1221.0857691527699</v>
      </c>
      <c r="W1286" s="9">
        <v>0.72920269618302502</v>
      </c>
      <c r="X1286" s="9">
        <v>0</v>
      </c>
      <c r="Y1286" s="9">
        <v>0.72920269618302502</v>
      </c>
      <c r="Z1286" s="9">
        <v>0</v>
      </c>
      <c r="AA1286" s="9">
        <v>0</v>
      </c>
      <c r="AB1286" s="9">
        <v>4.0580928000000004E-3</v>
      </c>
      <c r="AC1286" s="9">
        <v>768.98737000000006</v>
      </c>
      <c r="AQ1286" s="9" t="e">
        <f>K1286-#REF!</f>
        <v>#REF!</v>
      </c>
    </row>
    <row r="1287" spans="1:43" x14ac:dyDescent="0.3">
      <c r="A1287">
        <v>2</v>
      </c>
      <c r="B1287">
        <v>0</v>
      </c>
      <c r="C1287">
        <v>0</v>
      </c>
      <c r="D1287">
        <v>0</v>
      </c>
      <c r="E1287" s="9">
        <v>0</v>
      </c>
      <c r="F1287" s="9">
        <v>0</v>
      </c>
      <c r="G1287" s="9">
        <v>0</v>
      </c>
      <c r="H1287" s="9">
        <v>1222.08576912751</v>
      </c>
      <c r="I1287" s="9">
        <v>-1.7668712</v>
      </c>
      <c r="J1287" s="9">
        <v>-1.7676590999999999</v>
      </c>
      <c r="K1287" s="9">
        <v>-2.2482487999999998</v>
      </c>
      <c r="L1287" s="9">
        <v>-2.6273477000000001</v>
      </c>
      <c r="M1287" s="9">
        <v>-2.6273477000000001</v>
      </c>
      <c r="N1287" s="9">
        <v>39</v>
      </c>
      <c r="O1287" s="9">
        <v>-0.72981879482775902</v>
      </c>
      <c r="P1287">
        <v>0</v>
      </c>
      <c r="Q1287" s="9">
        <v>56.524997999999997</v>
      </c>
      <c r="R1287" s="9">
        <v>0</v>
      </c>
      <c r="S1287" s="9">
        <v>1.2896641193416701E-3</v>
      </c>
      <c r="T1287" s="9">
        <v>0</v>
      </c>
      <c r="U1287" s="9">
        <v>396663060.148534</v>
      </c>
      <c r="V1287" s="9">
        <v>1222.08576912751</v>
      </c>
      <c r="W1287" s="9">
        <v>0.72981879482775902</v>
      </c>
      <c r="X1287" s="9">
        <v>0</v>
      </c>
      <c r="Y1287" s="9">
        <v>0.72981879482775902</v>
      </c>
      <c r="Z1287" s="9">
        <v>0</v>
      </c>
      <c r="AA1287" s="9">
        <v>0</v>
      </c>
      <c r="AB1287" s="9">
        <v>3.9741374000000001E-3</v>
      </c>
      <c r="AC1287" s="9">
        <v>786.23815999999999</v>
      </c>
      <c r="AQ1287" s="9" t="e">
        <f>K1287-#REF!</f>
        <v>#REF!</v>
      </c>
    </row>
    <row r="1288" spans="1:43" x14ac:dyDescent="0.3">
      <c r="A1288">
        <v>2</v>
      </c>
      <c r="B1288">
        <v>0</v>
      </c>
      <c r="C1288">
        <v>0</v>
      </c>
      <c r="D1288">
        <v>0</v>
      </c>
      <c r="E1288" s="9">
        <v>0</v>
      </c>
      <c r="F1288" s="9">
        <v>0</v>
      </c>
      <c r="G1288" s="9">
        <v>0</v>
      </c>
      <c r="H1288" s="9">
        <v>1223.08576910225</v>
      </c>
      <c r="I1288" s="9">
        <v>-1.7670908000000001</v>
      </c>
      <c r="J1288" s="9">
        <v>-1.7681750000000001</v>
      </c>
      <c r="K1288" s="9">
        <v>-2.1997414000000002</v>
      </c>
      <c r="L1288" s="9">
        <v>-2.6295747999999999</v>
      </c>
      <c r="M1288" s="9">
        <v>-2.6295747999999999</v>
      </c>
      <c r="N1288" s="9">
        <v>39</v>
      </c>
      <c r="O1288" s="9">
        <v>-0.73043745533125204</v>
      </c>
      <c r="P1288">
        <v>0</v>
      </c>
      <c r="Q1288" s="9">
        <v>56.524997999999997</v>
      </c>
      <c r="R1288" s="9">
        <v>0</v>
      </c>
      <c r="S1288" s="9">
        <v>1.2907579654197301E-3</v>
      </c>
      <c r="T1288" s="9">
        <v>0</v>
      </c>
      <c r="U1288" s="9">
        <v>430535230.460603</v>
      </c>
      <c r="V1288" s="9">
        <v>1223.08576910225</v>
      </c>
      <c r="W1288" s="9">
        <v>0.73043745533125204</v>
      </c>
      <c r="X1288" s="9">
        <v>0</v>
      </c>
      <c r="Y1288" s="9">
        <v>0.73043745533125204</v>
      </c>
      <c r="Z1288" s="9">
        <v>0</v>
      </c>
      <c r="AA1288" s="9">
        <v>0</v>
      </c>
      <c r="AB1288" s="9">
        <v>3.8895276E-3</v>
      </c>
      <c r="AC1288" s="9">
        <v>803.81042000000002</v>
      </c>
      <c r="AQ1288" s="9" t="e">
        <f>K1288-#REF!</f>
        <v>#REF!</v>
      </c>
    </row>
    <row r="1289" spans="1:43" x14ac:dyDescent="0.3">
      <c r="A1289">
        <v>2</v>
      </c>
      <c r="B1289">
        <v>0</v>
      </c>
      <c r="C1289">
        <v>0</v>
      </c>
      <c r="D1289">
        <v>0</v>
      </c>
      <c r="E1289" s="9">
        <v>0</v>
      </c>
      <c r="F1289" s="9">
        <v>0</v>
      </c>
      <c r="G1289" s="9">
        <v>0</v>
      </c>
      <c r="H1289" s="9">
        <v>1224.0857690769899</v>
      </c>
      <c r="I1289" s="9">
        <v>-1.7670531</v>
      </c>
      <c r="J1289" s="9">
        <v>-1.7684711</v>
      </c>
      <c r="K1289" s="9">
        <v>-2.3006050999999998</v>
      </c>
      <c r="L1289" s="9">
        <v>-2.6318115999999998</v>
      </c>
      <c r="M1289" s="9">
        <v>-2.6318115999999998</v>
      </c>
      <c r="N1289" s="9">
        <v>39</v>
      </c>
      <c r="O1289" s="9">
        <v>-0.73105880036999704</v>
      </c>
      <c r="P1289">
        <v>0</v>
      </c>
      <c r="Q1289" s="9">
        <v>56.524997999999997</v>
      </c>
      <c r="R1289" s="9">
        <v>0</v>
      </c>
      <c r="S1289" s="9">
        <v>1.29185679665375E-3</v>
      </c>
      <c r="T1289" s="9">
        <v>0</v>
      </c>
      <c r="U1289" s="9">
        <v>452857100.87003303</v>
      </c>
      <c r="V1289" s="9">
        <v>1224.0857690769899</v>
      </c>
      <c r="W1289" s="9">
        <v>0.73105880036999704</v>
      </c>
      <c r="X1289" s="9">
        <v>0</v>
      </c>
      <c r="Y1289" s="9">
        <v>0.73105880036999704</v>
      </c>
      <c r="Z1289" s="9">
        <v>0</v>
      </c>
      <c r="AA1289" s="9">
        <v>0</v>
      </c>
      <c r="AB1289" s="9">
        <v>4.0685534000000001E-3</v>
      </c>
      <c r="AC1289" s="9">
        <v>768.69824000000006</v>
      </c>
      <c r="AQ1289" s="9" t="e">
        <f>K1289-#REF!</f>
        <v>#REF!</v>
      </c>
    </row>
    <row r="1290" spans="1:43" x14ac:dyDescent="0.3">
      <c r="A1290">
        <v>2</v>
      </c>
      <c r="B1290">
        <v>0</v>
      </c>
      <c r="C1290">
        <v>0</v>
      </c>
      <c r="D1290">
        <v>0</v>
      </c>
      <c r="E1290" s="9">
        <v>0</v>
      </c>
      <c r="F1290" s="9">
        <v>0</v>
      </c>
      <c r="G1290" s="9">
        <v>0</v>
      </c>
      <c r="H1290" s="9">
        <v>1225.08576905173</v>
      </c>
      <c r="I1290" s="9">
        <v>-1.7671262999999999</v>
      </c>
      <c r="J1290" s="9">
        <v>-1.7674494999999999</v>
      </c>
      <c r="K1290" s="9">
        <v>-2.1850331000000001</v>
      </c>
      <c r="L1290" s="9">
        <v>-2.6340528000000001</v>
      </c>
      <c r="M1290" s="9">
        <v>-2.6340528000000001</v>
      </c>
      <c r="N1290" s="9">
        <v>39</v>
      </c>
      <c r="O1290" s="9">
        <v>-0.73168131846225903</v>
      </c>
      <c r="P1290">
        <v>0</v>
      </c>
      <c r="Q1290" s="9">
        <v>56.524997999999997</v>
      </c>
      <c r="R1290" s="9">
        <v>0</v>
      </c>
      <c r="S1290" s="9">
        <v>1.2929571000707199E-3</v>
      </c>
      <c r="T1290" s="9">
        <v>0</v>
      </c>
      <c r="U1290" s="9">
        <v>385478898.50859201</v>
      </c>
      <c r="V1290" s="9">
        <v>1225.08576905173</v>
      </c>
      <c r="W1290" s="9">
        <v>0.73168131846225903</v>
      </c>
      <c r="X1290" s="9">
        <v>0</v>
      </c>
      <c r="Y1290" s="9">
        <v>0.73168131846225903</v>
      </c>
      <c r="Z1290" s="9">
        <v>0</v>
      </c>
      <c r="AA1290" s="9">
        <v>0</v>
      </c>
      <c r="AB1290" s="9">
        <v>3.8619356000000001E-3</v>
      </c>
      <c r="AC1290" s="9">
        <v>808.88909999999998</v>
      </c>
      <c r="AQ1290" s="9" t="e">
        <f>K1290-#REF!</f>
        <v>#REF!</v>
      </c>
    </row>
    <row r="1291" spans="1:43" x14ac:dyDescent="0.3">
      <c r="A1291">
        <v>2</v>
      </c>
      <c r="B1291">
        <v>0</v>
      </c>
      <c r="C1291">
        <v>0</v>
      </c>
      <c r="D1291">
        <v>0</v>
      </c>
      <c r="E1291" s="9">
        <v>0</v>
      </c>
      <c r="F1291" s="9">
        <v>0</v>
      </c>
      <c r="G1291" s="9">
        <v>0</v>
      </c>
      <c r="H1291" s="9">
        <v>1226.08576902646</v>
      </c>
      <c r="I1291" s="9">
        <v>-1.7671416</v>
      </c>
      <c r="J1291" s="9">
        <v>-1.7661647</v>
      </c>
      <c r="K1291" s="9">
        <v>-2.235903</v>
      </c>
      <c r="L1291" s="9">
        <v>-2.6362662000000001</v>
      </c>
      <c r="M1291" s="9">
        <v>-2.6362662000000001</v>
      </c>
      <c r="N1291" s="9">
        <v>39</v>
      </c>
      <c r="O1291" s="9">
        <v>-0.732296153387897</v>
      </c>
      <c r="P1291">
        <v>0</v>
      </c>
      <c r="Q1291" s="9">
        <v>56.524997999999997</v>
      </c>
      <c r="R1291" s="9">
        <v>0</v>
      </c>
      <c r="S1291" s="9">
        <v>1.2940430352863901E-3</v>
      </c>
      <c r="T1291" s="9">
        <v>0</v>
      </c>
      <c r="U1291" s="9">
        <v>324741968.81663698</v>
      </c>
      <c r="V1291" s="9">
        <v>1226.08576902646</v>
      </c>
      <c r="W1291" s="9">
        <v>0.732296153387897</v>
      </c>
      <c r="X1291" s="9">
        <v>0</v>
      </c>
      <c r="Y1291" s="9">
        <v>0.732296153387897</v>
      </c>
      <c r="Z1291" s="9">
        <v>0</v>
      </c>
      <c r="AA1291" s="9">
        <v>0</v>
      </c>
      <c r="AB1291" s="9">
        <v>3.9489729999999997E-3</v>
      </c>
      <c r="AC1291" s="9">
        <v>789.91112999999996</v>
      </c>
      <c r="AQ1291" s="9" t="e">
        <f>K1291-#REF!</f>
        <v>#REF!</v>
      </c>
    </row>
    <row r="1292" spans="1:43" x14ac:dyDescent="0.3">
      <c r="A1292">
        <v>2</v>
      </c>
      <c r="B1292">
        <v>0</v>
      </c>
      <c r="C1292">
        <v>0</v>
      </c>
      <c r="D1292">
        <v>0</v>
      </c>
      <c r="E1292" s="9">
        <v>0</v>
      </c>
      <c r="F1292" s="9">
        <v>0</v>
      </c>
      <c r="G1292" s="9">
        <v>0</v>
      </c>
      <c r="H1292" s="9">
        <v>1227.0857690012001</v>
      </c>
      <c r="I1292" s="9">
        <v>-1.7670565</v>
      </c>
      <c r="J1292" s="9">
        <v>-1.7684666</v>
      </c>
      <c r="K1292" s="9">
        <v>-2.2629573000000001</v>
      </c>
      <c r="L1292" s="9">
        <v>-2.6384463</v>
      </c>
      <c r="M1292" s="9">
        <v>-2.6384463</v>
      </c>
      <c r="N1292" s="9">
        <v>39</v>
      </c>
      <c r="O1292" s="9">
        <v>-0.732901725913637</v>
      </c>
      <c r="P1292">
        <v>0</v>
      </c>
      <c r="Q1292" s="9">
        <v>56.524997999999997</v>
      </c>
      <c r="R1292" s="9">
        <v>0</v>
      </c>
      <c r="S1292" s="9">
        <v>1.2951139889281001E-3</v>
      </c>
      <c r="T1292" s="9">
        <v>0</v>
      </c>
      <c r="U1292" s="9">
        <v>453645104.68274802</v>
      </c>
      <c r="V1292" s="9">
        <v>1227.0857690012001</v>
      </c>
      <c r="W1292" s="9">
        <v>0.732901725913637</v>
      </c>
      <c r="X1292" s="9">
        <v>0</v>
      </c>
      <c r="Y1292" s="9">
        <v>0.732901725913637</v>
      </c>
      <c r="Z1292" s="9">
        <v>0</v>
      </c>
      <c r="AA1292" s="9">
        <v>0</v>
      </c>
      <c r="AB1292" s="9">
        <v>4.0019642999999999E-3</v>
      </c>
      <c r="AC1292" s="9">
        <v>781.48473999999999</v>
      </c>
      <c r="AQ1292" s="9" t="e">
        <f>K1292-#REF!</f>
        <v>#REF!</v>
      </c>
    </row>
    <row r="1293" spans="1:43" x14ac:dyDescent="0.3">
      <c r="A1293">
        <v>2</v>
      </c>
      <c r="B1293">
        <v>0</v>
      </c>
      <c r="C1293">
        <v>0</v>
      </c>
      <c r="D1293">
        <v>0</v>
      </c>
      <c r="E1293" s="9">
        <v>0</v>
      </c>
      <c r="F1293" s="9">
        <v>0</v>
      </c>
      <c r="G1293" s="9">
        <v>0</v>
      </c>
      <c r="H1293" s="9">
        <v>1228.08576897594</v>
      </c>
      <c r="I1293" s="9">
        <v>-1.7669142</v>
      </c>
      <c r="J1293" s="9">
        <v>-1.7659613000000001</v>
      </c>
      <c r="K1293" s="9">
        <v>-2.1759640999999998</v>
      </c>
      <c r="L1293" s="9">
        <v>-2.6406426000000001</v>
      </c>
      <c r="M1293" s="9">
        <v>-2.6406426000000001</v>
      </c>
      <c r="N1293" s="9">
        <v>39</v>
      </c>
      <c r="O1293" s="9">
        <v>-0.73351185812945496</v>
      </c>
      <c r="P1293">
        <v>0</v>
      </c>
      <c r="Q1293" s="9">
        <v>56.524997999999997</v>
      </c>
      <c r="R1293" s="9">
        <v>0</v>
      </c>
      <c r="S1293" s="9">
        <v>1.2961913783404199E-3</v>
      </c>
      <c r="T1293" s="9">
        <v>0</v>
      </c>
      <c r="U1293" s="9">
        <v>317331371.510903</v>
      </c>
      <c r="V1293" s="9">
        <v>1228.08576897594</v>
      </c>
      <c r="W1293" s="9">
        <v>0.73351185812945496</v>
      </c>
      <c r="X1293" s="9">
        <v>0</v>
      </c>
      <c r="Y1293" s="9">
        <v>0.73351185812945496</v>
      </c>
      <c r="Z1293" s="9">
        <v>0</v>
      </c>
      <c r="AA1293" s="9">
        <v>0</v>
      </c>
      <c r="AB1293" s="9">
        <v>3.8426684000000002E-3</v>
      </c>
      <c r="AC1293" s="9">
        <v>811.57647999999995</v>
      </c>
      <c r="AQ1293" s="9" t="e">
        <f>K1293-#REF!</f>
        <v>#REF!</v>
      </c>
    </row>
    <row r="1294" spans="1:43" x14ac:dyDescent="0.3">
      <c r="A1294">
        <v>2</v>
      </c>
      <c r="B1294">
        <v>0</v>
      </c>
      <c r="C1294">
        <v>0</v>
      </c>
      <c r="D1294">
        <v>0</v>
      </c>
      <c r="E1294" s="9">
        <v>0</v>
      </c>
      <c r="F1294" s="9">
        <v>0</v>
      </c>
      <c r="G1294" s="9">
        <v>0</v>
      </c>
      <c r="H1294" s="9">
        <v>1229.0857689506799</v>
      </c>
      <c r="I1294" s="9">
        <v>-1.7669760999999999</v>
      </c>
      <c r="J1294" s="9">
        <v>-1.7673844999999999</v>
      </c>
      <c r="K1294" s="9">
        <v>-2.1849568000000001</v>
      </c>
      <c r="L1294" s="9">
        <v>-2.6428441999999999</v>
      </c>
      <c r="M1294" s="9">
        <v>-2.6428441999999999</v>
      </c>
      <c r="N1294" s="9">
        <v>39</v>
      </c>
      <c r="O1294" s="9">
        <v>-0.734123390777912</v>
      </c>
      <c r="P1294">
        <v>0</v>
      </c>
      <c r="Q1294" s="9">
        <v>56.524997999999997</v>
      </c>
      <c r="R1294" s="9">
        <v>0</v>
      </c>
      <c r="S1294" s="9">
        <v>1.29727221113585E-3</v>
      </c>
      <c r="T1294" s="9">
        <v>0</v>
      </c>
      <c r="U1294" s="9">
        <v>383122801.92030197</v>
      </c>
      <c r="V1294" s="9">
        <v>1229.0857689506799</v>
      </c>
      <c r="W1294" s="9">
        <v>0.734123390777912</v>
      </c>
      <c r="X1294" s="9">
        <v>0</v>
      </c>
      <c r="Y1294" s="9">
        <v>0.734123390777912</v>
      </c>
      <c r="Z1294" s="9">
        <v>0</v>
      </c>
      <c r="AA1294" s="9">
        <v>0</v>
      </c>
      <c r="AB1294" s="9">
        <v>3.8616586999999998E-3</v>
      </c>
      <c r="AC1294" s="9">
        <v>808.88762999999994</v>
      </c>
      <c r="AQ1294" s="9" t="e">
        <f>K1294-#REF!</f>
        <v>#REF!</v>
      </c>
    </row>
    <row r="1295" spans="1:43" x14ac:dyDescent="0.3">
      <c r="A1295">
        <v>2</v>
      </c>
      <c r="B1295">
        <v>0</v>
      </c>
      <c r="C1295">
        <v>0</v>
      </c>
      <c r="D1295">
        <v>0</v>
      </c>
      <c r="E1295" s="9">
        <v>0</v>
      </c>
      <c r="F1295" s="9">
        <v>0</v>
      </c>
      <c r="G1295" s="9">
        <v>0</v>
      </c>
      <c r="H1295" s="9">
        <v>1230.0857689254101</v>
      </c>
      <c r="I1295" s="9">
        <v>-1.7669463999999999</v>
      </c>
      <c r="J1295" s="9">
        <v>-1.7658328000000001</v>
      </c>
      <c r="K1295" s="9">
        <v>-2.1188449999999999</v>
      </c>
      <c r="L1295" s="9">
        <v>-2.6449878</v>
      </c>
      <c r="M1295" s="9">
        <v>-2.6449878</v>
      </c>
      <c r="N1295" s="9">
        <v>39</v>
      </c>
      <c r="O1295" s="9">
        <v>-0.734718853194952</v>
      </c>
      <c r="P1295">
        <v>0</v>
      </c>
      <c r="Q1295" s="9">
        <v>56.524997999999997</v>
      </c>
      <c r="R1295" s="9">
        <v>0</v>
      </c>
      <c r="S1295" s="9">
        <v>1.29832367697441E-3</v>
      </c>
      <c r="T1295" s="9">
        <v>0</v>
      </c>
      <c r="U1295" s="9">
        <v>313019573.36432099</v>
      </c>
      <c r="V1295" s="9">
        <v>1230.0857689254101</v>
      </c>
      <c r="W1295" s="9">
        <v>0.734718853194952</v>
      </c>
      <c r="X1295" s="9">
        <v>0</v>
      </c>
      <c r="Y1295" s="9">
        <v>0.734718853194952</v>
      </c>
      <c r="Z1295" s="9">
        <v>0</v>
      </c>
      <c r="AA1295" s="9">
        <v>0</v>
      </c>
      <c r="AB1295" s="9">
        <v>3.7415259999999998E-3</v>
      </c>
      <c r="AC1295" s="9">
        <v>833.39404000000002</v>
      </c>
      <c r="AQ1295" s="9" t="e">
        <f>K1295-#REF!</f>
        <v>#REF!</v>
      </c>
    </row>
    <row r="1296" spans="1:43" x14ac:dyDescent="0.3">
      <c r="A1296">
        <v>2</v>
      </c>
      <c r="B1296">
        <v>0</v>
      </c>
      <c r="C1296">
        <v>0</v>
      </c>
      <c r="D1296">
        <v>0</v>
      </c>
      <c r="E1296" s="9">
        <v>0</v>
      </c>
      <c r="F1296" s="9">
        <v>0</v>
      </c>
      <c r="G1296" s="9">
        <v>0</v>
      </c>
      <c r="H1296" s="9">
        <v>1231.08576890015</v>
      </c>
      <c r="I1296" s="9">
        <v>-1.7669383000000001</v>
      </c>
      <c r="J1296" s="9">
        <v>-1.7660701999999999</v>
      </c>
      <c r="K1296" s="9">
        <v>-2.1159488999999998</v>
      </c>
      <c r="L1296" s="9">
        <v>-2.6471474000000002</v>
      </c>
      <c r="M1296" s="9">
        <v>-2.6471474000000002</v>
      </c>
      <c r="N1296" s="9">
        <v>39</v>
      </c>
      <c r="O1296" s="9">
        <v>-0.73531875195613094</v>
      </c>
      <c r="P1296">
        <v>0</v>
      </c>
      <c r="Q1296" s="9">
        <v>56.524997999999997</v>
      </c>
      <c r="R1296" s="9">
        <v>0</v>
      </c>
      <c r="S1296" s="9">
        <v>1.2993831206796599E-3</v>
      </c>
      <c r="T1296" s="9">
        <v>0</v>
      </c>
      <c r="U1296" s="9">
        <v>322333581.37860101</v>
      </c>
      <c r="V1296" s="9">
        <v>1231.08576890015</v>
      </c>
      <c r="W1296" s="9">
        <v>0.73531875195613094</v>
      </c>
      <c r="X1296" s="9">
        <v>0</v>
      </c>
      <c r="Y1296" s="9">
        <v>0.73531875195613094</v>
      </c>
      <c r="Z1296" s="9">
        <v>0</v>
      </c>
      <c r="AA1296" s="9">
        <v>0</v>
      </c>
      <c r="AB1296" s="9">
        <v>3.7369144000000002E-3</v>
      </c>
      <c r="AC1296" s="9">
        <v>834.64691000000005</v>
      </c>
      <c r="AQ1296" s="9" t="e">
        <f>K1296-#REF!</f>
        <v>#REF!</v>
      </c>
    </row>
    <row r="1297" spans="1:43" x14ac:dyDescent="0.3">
      <c r="A1297">
        <v>2</v>
      </c>
      <c r="B1297">
        <v>0</v>
      </c>
      <c r="C1297">
        <v>0</v>
      </c>
      <c r="D1297">
        <v>0</v>
      </c>
      <c r="E1297" s="9">
        <v>0</v>
      </c>
      <c r="F1297" s="9">
        <v>0</v>
      </c>
      <c r="G1297" s="9">
        <v>0</v>
      </c>
      <c r="H1297" s="9">
        <v>1232.0857688748899</v>
      </c>
      <c r="I1297" s="9">
        <v>-1.7668345000000001</v>
      </c>
      <c r="J1297" s="9">
        <v>-1.7669398999999999</v>
      </c>
      <c r="K1297" s="9">
        <v>-2.1556160000000002</v>
      </c>
      <c r="L1297" s="9">
        <v>-2.6492990999999999</v>
      </c>
      <c r="M1297" s="9">
        <v>-2.6492990999999999</v>
      </c>
      <c r="N1297" s="9">
        <v>39</v>
      </c>
      <c r="O1297" s="9">
        <v>-0.73591643259694794</v>
      </c>
      <c r="P1297">
        <v>0</v>
      </c>
      <c r="Q1297" s="9">
        <v>56.524997999999997</v>
      </c>
      <c r="R1297" s="9">
        <v>0</v>
      </c>
      <c r="S1297" s="9">
        <v>1.30043922441272E-3</v>
      </c>
      <c r="T1297" s="9">
        <v>0</v>
      </c>
      <c r="U1297" s="9">
        <v>360801547.271433</v>
      </c>
      <c r="V1297" s="9">
        <v>1232.0857688748899</v>
      </c>
      <c r="W1297" s="9">
        <v>0.73591643259694794</v>
      </c>
      <c r="X1297" s="9">
        <v>0</v>
      </c>
      <c r="Y1297" s="9">
        <v>0.73591643259694794</v>
      </c>
      <c r="Z1297" s="9">
        <v>0</v>
      </c>
      <c r="AA1297" s="9">
        <v>0</v>
      </c>
      <c r="AB1297" s="9">
        <v>3.8088439E-3</v>
      </c>
      <c r="AC1297" s="9">
        <v>819.69135000000006</v>
      </c>
      <c r="AQ1297" s="9" t="e">
        <f>K1297-#REF!</f>
        <v>#REF!</v>
      </c>
    </row>
    <row r="1298" spans="1:43" x14ac:dyDescent="0.3">
      <c r="A1298">
        <v>2</v>
      </c>
      <c r="B1298">
        <v>0</v>
      </c>
      <c r="C1298">
        <v>0</v>
      </c>
      <c r="D1298">
        <v>0</v>
      </c>
      <c r="E1298" s="9">
        <v>0</v>
      </c>
      <c r="F1298" s="9">
        <v>0</v>
      </c>
      <c r="G1298" s="9">
        <v>0</v>
      </c>
      <c r="H1298" s="9">
        <v>1233.0857688496301</v>
      </c>
      <c r="I1298" s="9">
        <v>-1.7670914</v>
      </c>
      <c r="J1298" s="9">
        <v>-1.7664469</v>
      </c>
      <c r="K1298" s="9">
        <v>-2.2914216999999999</v>
      </c>
      <c r="L1298" s="9">
        <v>-2.6514346999999998</v>
      </c>
      <c r="M1298" s="9">
        <v>-2.6514346999999998</v>
      </c>
      <c r="N1298" s="9">
        <v>39</v>
      </c>
      <c r="O1298" s="9">
        <v>-0.73650961868157605</v>
      </c>
      <c r="P1298">
        <v>0</v>
      </c>
      <c r="Q1298" s="9">
        <v>56.524997999999997</v>
      </c>
      <c r="R1298" s="9">
        <v>0</v>
      </c>
      <c r="S1298" s="9">
        <v>1.3014870783934201E-3</v>
      </c>
      <c r="T1298" s="9">
        <v>0</v>
      </c>
      <c r="U1298" s="9">
        <v>338376804.33368099</v>
      </c>
      <c r="V1298" s="9">
        <v>1233.0857688496301</v>
      </c>
      <c r="W1298" s="9">
        <v>0.73650961868157605</v>
      </c>
      <c r="X1298" s="9">
        <v>0</v>
      </c>
      <c r="Y1298" s="9">
        <v>0.73650961868157605</v>
      </c>
      <c r="Z1298" s="9">
        <v>0</v>
      </c>
      <c r="AA1298" s="9">
        <v>0</v>
      </c>
      <c r="AB1298" s="9">
        <v>4.0476745999999996E-3</v>
      </c>
      <c r="AC1298" s="9">
        <v>770.89562999999998</v>
      </c>
      <c r="AQ1298" s="9" t="e">
        <f>K1298-#REF!</f>
        <v>#REF!</v>
      </c>
    </row>
    <row r="1299" spans="1:43" x14ac:dyDescent="0.3">
      <c r="A1299">
        <v>2</v>
      </c>
      <c r="B1299">
        <v>0</v>
      </c>
      <c r="C1299">
        <v>0</v>
      </c>
      <c r="D1299">
        <v>0</v>
      </c>
      <c r="E1299" s="9">
        <v>0</v>
      </c>
      <c r="F1299" s="9">
        <v>0</v>
      </c>
      <c r="G1299" s="9">
        <v>0</v>
      </c>
      <c r="H1299" s="9">
        <v>1234.08576882437</v>
      </c>
      <c r="I1299" s="9">
        <v>-1.7669584</v>
      </c>
      <c r="J1299" s="9">
        <v>-1.7677038</v>
      </c>
      <c r="K1299" s="9">
        <v>-2.1430031999999999</v>
      </c>
      <c r="L1299" s="9">
        <v>-2.6535568</v>
      </c>
      <c r="M1299" s="9">
        <v>-2.6535568</v>
      </c>
      <c r="N1299" s="9">
        <v>39</v>
      </c>
      <c r="O1299" s="9">
        <v>-0.73709911183158505</v>
      </c>
      <c r="P1299">
        <v>0</v>
      </c>
      <c r="Q1299" s="9">
        <v>56.524997999999997</v>
      </c>
      <c r="R1299" s="9">
        <v>0</v>
      </c>
      <c r="S1299" s="9">
        <v>1.30252912197807E-3</v>
      </c>
      <c r="T1299" s="9">
        <v>0</v>
      </c>
      <c r="U1299" s="9">
        <v>403342172.62252599</v>
      </c>
      <c r="V1299" s="9">
        <v>1234.08576882437</v>
      </c>
      <c r="W1299" s="9">
        <v>0.73709911183158505</v>
      </c>
      <c r="X1299" s="9">
        <v>0</v>
      </c>
      <c r="Y1299" s="9">
        <v>0.73709911183158505</v>
      </c>
      <c r="Z1299" s="9">
        <v>0</v>
      </c>
      <c r="AA1299" s="9">
        <v>0</v>
      </c>
      <c r="AB1299" s="9">
        <v>3.7881948999999998E-3</v>
      </c>
      <c r="AC1299" s="9">
        <v>824.87219000000005</v>
      </c>
      <c r="AQ1299" s="9" t="e">
        <f>K1299-#REF!</f>
        <v>#REF!</v>
      </c>
    </row>
    <row r="1300" spans="1:43" x14ac:dyDescent="0.3">
      <c r="A1300">
        <v>2</v>
      </c>
      <c r="B1300">
        <v>0</v>
      </c>
      <c r="C1300">
        <v>0</v>
      </c>
      <c r="D1300">
        <v>0</v>
      </c>
      <c r="E1300" s="9">
        <v>0</v>
      </c>
      <c r="F1300" s="9">
        <v>0</v>
      </c>
      <c r="G1300" s="9">
        <v>0</v>
      </c>
      <c r="H1300" s="9">
        <v>1235.0857687990999</v>
      </c>
      <c r="I1300" s="9">
        <v>-1.7670159000000001</v>
      </c>
      <c r="J1300" s="9">
        <v>-1.7665195</v>
      </c>
      <c r="K1300" s="9">
        <v>-2.158169</v>
      </c>
      <c r="L1300" s="9">
        <v>-2.6557037999999999</v>
      </c>
      <c r="M1300" s="9">
        <v>-2.6557037999999999</v>
      </c>
      <c r="N1300" s="9">
        <v>39</v>
      </c>
      <c r="O1300" s="9">
        <v>-0.73769551385346999</v>
      </c>
      <c r="P1300">
        <v>0</v>
      </c>
      <c r="Q1300" s="9">
        <v>56.524997999999997</v>
      </c>
      <c r="R1300" s="9">
        <v>0</v>
      </c>
      <c r="S1300" s="9">
        <v>1.3035826346384899E-3</v>
      </c>
      <c r="T1300" s="9">
        <v>0</v>
      </c>
      <c r="U1300" s="9">
        <v>342091129.88960999</v>
      </c>
      <c r="V1300" s="9">
        <v>1235.0857687990999</v>
      </c>
      <c r="W1300" s="9">
        <v>0.73769551385346999</v>
      </c>
      <c r="X1300" s="9">
        <v>0</v>
      </c>
      <c r="Y1300" s="9">
        <v>0.73769551385346999</v>
      </c>
      <c r="Z1300" s="9">
        <v>0</v>
      </c>
      <c r="AA1300" s="9">
        <v>0</v>
      </c>
      <c r="AB1300" s="9">
        <v>3.8124478999999999E-3</v>
      </c>
      <c r="AC1300" s="9">
        <v>818.52697999999998</v>
      </c>
      <c r="AQ1300" s="9" t="e">
        <f>K1300-#REF!</f>
        <v>#REF!</v>
      </c>
    </row>
    <row r="1301" spans="1:43" x14ac:dyDescent="0.3">
      <c r="A1301">
        <v>2</v>
      </c>
      <c r="B1301">
        <v>0</v>
      </c>
      <c r="C1301">
        <v>0</v>
      </c>
      <c r="D1301">
        <v>0</v>
      </c>
      <c r="E1301" s="9">
        <v>0</v>
      </c>
      <c r="F1301" s="9">
        <v>0</v>
      </c>
      <c r="G1301" s="9">
        <v>0</v>
      </c>
      <c r="H1301" s="9">
        <v>1236.0857687738401</v>
      </c>
      <c r="I1301" s="9">
        <v>-1.7670642999999999</v>
      </c>
      <c r="J1301" s="9">
        <v>-1.7667652</v>
      </c>
      <c r="K1301" s="9">
        <v>-2.1354205999999998</v>
      </c>
      <c r="L1301" s="9">
        <v>-2.6578368999999999</v>
      </c>
      <c r="M1301" s="9">
        <v>-2.6578368999999999</v>
      </c>
      <c r="N1301" s="9">
        <v>39</v>
      </c>
      <c r="O1301" s="9">
        <v>-0.73828806228983401</v>
      </c>
      <c r="P1301">
        <v>0</v>
      </c>
      <c r="Q1301" s="9">
        <v>56.524997999999997</v>
      </c>
      <c r="R1301" s="9">
        <v>0</v>
      </c>
      <c r="S1301" s="9">
        <v>1.3046295073453099E-3</v>
      </c>
      <c r="T1301" s="9">
        <v>0</v>
      </c>
      <c r="U1301" s="9">
        <v>353555334.10926503</v>
      </c>
      <c r="V1301" s="9">
        <v>1236.0857687738401</v>
      </c>
      <c r="W1301" s="9">
        <v>0.73828806228983401</v>
      </c>
      <c r="X1301" s="9">
        <v>0</v>
      </c>
      <c r="Y1301" s="9">
        <v>0.73828806228983401</v>
      </c>
      <c r="Z1301" s="9">
        <v>0</v>
      </c>
      <c r="AA1301" s="9">
        <v>0</v>
      </c>
      <c r="AB1301" s="9">
        <v>3.7727868E-3</v>
      </c>
      <c r="AC1301" s="9">
        <v>827.36168999999995</v>
      </c>
      <c r="AQ1301" s="9" t="e">
        <f>K1301-#REF!</f>
        <v>#REF!</v>
      </c>
    </row>
    <row r="1302" spans="1:43" x14ac:dyDescent="0.3">
      <c r="A1302">
        <v>2</v>
      </c>
      <c r="B1302">
        <v>0</v>
      </c>
      <c r="C1302">
        <v>0</v>
      </c>
      <c r="D1302">
        <v>0</v>
      </c>
      <c r="E1302" s="9">
        <v>0</v>
      </c>
      <c r="F1302" s="9">
        <v>0</v>
      </c>
      <c r="G1302" s="9">
        <v>0</v>
      </c>
      <c r="H1302" s="9">
        <v>1237.08576874858</v>
      </c>
      <c r="I1302" s="9">
        <v>-1.7670897000000001</v>
      </c>
      <c r="J1302" s="9">
        <v>-1.7677050000000001</v>
      </c>
      <c r="K1302" s="9">
        <v>-2.0647739999999999</v>
      </c>
      <c r="L1302" s="9">
        <v>-2.6599021</v>
      </c>
      <c r="M1302" s="9">
        <v>-2.6599021</v>
      </c>
      <c r="N1302" s="9">
        <v>39</v>
      </c>
      <c r="O1302" s="9">
        <v>-0.73886168952137898</v>
      </c>
      <c r="P1302">
        <v>0</v>
      </c>
      <c r="Q1302" s="9">
        <v>56.524997999999997</v>
      </c>
      <c r="R1302" s="9">
        <v>0</v>
      </c>
      <c r="S1302" s="9">
        <v>1.30564357178944E-3</v>
      </c>
      <c r="T1302" s="9">
        <v>0</v>
      </c>
      <c r="U1302" s="9">
        <v>404379931.97660601</v>
      </c>
      <c r="V1302" s="9">
        <v>1237.08576874858</v>
      </c>
      <c r="W1302" s="9">
        <v>0.73886168952137898</v>
      </c>
      <c r="X1302" s="9">
        <v>0</v>
      </c>
      <c r="Y1302" s="9">
        <v>0.73886168952137898</v>
      </c>
      <c r="Z1302" s="9">
        <v>0</v>
      </c>
      <c r="AA1302" s="9">
        <v>0</v>
      </c>
      <c r="AB1302" s="9">
        <v>3.6499114000000002E-3</v>
      </c>
      <c r="AC1302" s="9">
        <v>856.12512000000004</v>
      </c>
      <c r="AQ1302" s="9" t="e">
        <f>K1302-#REF!</f>
        <v>#REF!</v>
      </c>
    </row>
    <row r="1303" spans="1:43" x14ac:dyDescent="0.3">
      <c r="A1303">
        <v>2</v>
      </c>
      <c r="B1303">
        <v>0</v>
      </c>
      <c r="C1303">
        <v>0</v>
      </c>
      <c r="D1303">
        <v>0</v>
      </c>
      <c r="E1303" s="9">
        <v>0</v>
      </c>
      <c r="F1303" s="9">
        <v>0</v>
      </c>
      <c r="G1303" s="9">
        <v>0</v>
      </c>
      <c r="H1303" s="9">
        <v>1238.0857687233199</v>
      </c>
      <c r="I1303" s="9">
        <v>-1.7670003000000001</v>
      </c>
      <c r="J1303" s="9">
        <v>-1.7677516</v>
      </c>
      <c r="K1303" s="9">
        <v>-2.0629833</v>
      </c>
      <c r="L1303" s="9">
        <v>-2.6619806000000001</v>
      </c>
      <c r="M1303" s="9">
        <v>-2.6619806000000001</v>
      </c>
      <c r="N1303" s="9">
        <v>39</v>
      </c>
      <c r="O1303" s="9">
        <v>-0.73943903717387305</v>
      </c>
      <c r="P1303">
        <v>0</v>
      </c>
      <c r="Q1303" s="9">
        <v>56.524997999999997</v>
      </c>
      <c r="R1303" s="9">
        <v>0</v>
      </c>
      <c r="S1303" s="9">
        <v>1.3066642190918199E-3</v>
      </c>
      <c r="T1303" s="9">
        <v>0</v>
      </c>
      <c r="U1303" s="9">
        <v>407584120.35513097</v>
      </c>
      <c r="V1303" s="9">
        <v>1238.0857687233199</v>
      </c>
      <c r="W1303" s="9">
        <v>0.73943903717387305</v>
      </c>
      <c r="X1303" s="9">
        <v>0</v>
      </c>
      <c r="Y1303" s="9">
        <v>0.73943903717387305</v>
      </c>
      <c r="Z1303" s="9">
        <v>0</v>
      </c>
      <c r="AA1303" s="9">
        <v>0</v>
      </c>
      <c r="AB1303" s="9">
        <v>3.646842E-3</v>
      </c>
      <c r="AC1303" s="9">
        <v>856.89086999999995</v>
      </c>
      <c r="AQ1303" s="9" t="e">
        <f>K1303-#REF!</f>
        <v>#REF!</v>
      </c>
    </row>
    <row r="1304" spans="1:43" x14ac:dyDescent="0.3">
      <c r="A1304">
        <v>2</v>
      </c>
      <c r="B1304">
        <v>0</v>
      </c>
      <c r="C1304">
        <v>0</v>
      </c>
      <c r="D1304">
        <v>0</v>
      </c>
      <c r="E1304" s="9">
        <v>0</v>
      </c>
      <c r="F1304" s="9">
        <v>0</v>
      </c>
      <c r="G1304" s="9">
        <v>0</v>
      </c>
      <c r="H1304" s="9">
        <v>1239.0857686980601</v>
      </c>
      <c r="I1304" s="9">
        <v>-1.766856</v>
      </c>
      <c r="J1304" s="9">
        <v>-1.7659168000000001</v>
      </c>
      <c r="K1304" s="9">
        <v>-2.1355347999999998</v>
      </c>
      <c r="L1304" s="9">
        <v>-2.6640313</v>
      </c>
      <c r="M1304" s="9">
        <v>-2.6640313</v>
      </c>
      <c r="N1304" s="9">
        <v>39</v>
      </c>
      <c r="O1304" s="9">
        <v>-0.740008691333923</v>
      </c>
      <c r="P1304">
        <v>0</v>
      </c>
      <c r="Q1304" s="9">
        <v>56.524997999999997</v>
      </c>
      <c r="R1304" s="9">
        <v>0</v>
      </c>
      <c r="S1304" s="9">
        <v>1.3076701236740399E-3</v>
      </c>
      <c r="T1304" s="9">
        <v>0</v>
      </c>
      <c r="U1304" s="9">
        <v>318440454.00974298</v>
      </c>
      <c r="V1304" s="9">
        <v>1239.0857686980601</v>
      </c>
      <c r="W1304" s="9">
        <v>0.740008691333923</v>
      </c>
      <c r="X1304" s="9">
        <v>0</v>
      </c>
      <c r="Y1304" s="9">
        <v>0.740008691333923</v>
      </c>
      <c r="Z1304" s="9">
        <v>0</v>
      </c>
      <c r="AA1304" s="9">
        <v>0</v>
      </c>
      <c r="AB1304" s="9">
        <v>3.7711768000000001E-3</v>
      </c>
      <c r="AC1304" s="9">
        <v>826.92016999999998</v>
      </c>
      <c r="AQ1304" s="9" t="e">
        <f>K1304-#REF!</f>
        <v>#REF!</v>
      </c>
    </row>
    <row r="1305" spans="1:43" x14ac:dyDescent="0.3">
      <c r="A1305">
        <v>2</v>
      </c>
      <c r="B1305">
        <v>0</v>
      </c>
      <c r="C1305">
        <v>0</v>
      </c>
      <c r="D1305">
        <v>0</v>
      </c>
      <c r="E1305" s="9">
        <v>0</v>
      </c>
      <c r="F1305" s="9">
        <v>0</v>
      </c>
      <c r="G1305" s="9">
        <v>0</v>
      </c>
      <c r="H1305" s="9">
        <v>1240.08576867279</v>
      </c>
      <c r="I1305" s="9">
        <v>-1.7671591</v>
      </c>
      <c r="J1305" s="9">
        <v>-1.7659179</v>
      </c>
      <c r="K1305" s="9">
        <v>-2.0452645</v>
      </c>
      <c r="L1305" s="9">
        <v>-2.6661009999999998</v>
      </c>
      <c r="M1305" s="9">
        <v>-2.6661009999999998</v>
      </c>
      <c r="N1305" s="9">
        <v>39</v>
      </c>
      <c r="O1305" s="9">
        <v>-0.74058363485248802</v>
      </c>
      <c r="P1305">
        <v>0</v>
      </c>
      <c r="Q1305" s="9">
        <v>56.524997999999997</v>
      </c>
      <c r="R1305" s="9">
        <v>0</v>
      </c>
      <c r="S1305" s="9">
        <v>1.3086853850370801E-3</v>
      </c>
      <c r="T1305" s="9">
        <v>0</v>
      </c>
      <c r="U1305" s="9">
        <v>318728739.10663599</v>
      </c>
      <c r="V1305" s="9">
        <v>1240.08576867279</v>
      </c>
      <c r="W1305" s="9">
        <v>0.74058363485248802</v>
      </c>
      <c r="X1305" s="9">
        <v>0</v>
      </c>
      <c r="Y1305" s="9">
        <v>0.74058363485248802</v>
      </c>
      <c r="Z1305" s="9">
        <v>0</v>
      </c>
      <c r="AA1305" s="9">
        <v>0</v>
      </c>
      <c r="AB1305" s="9">
        <v>3.6117691E-3</v>
      </c>
      <c r="AC1305" s="9">
        <v>863.41785000000004</v>
      </c>
      <c r="AQ1305" s="9" t="e">
        <f>K1305-#REF!</f>
        <v>#REF!</v>
      </c>
    </row>
    <row r="1306" spans="1:43" x14ac:dyDescent="0.3">
      <c r="A1306">
        <v>2</v>
      </c>
      <c r="B1306">
        <v>0</v>
      </c>
      <c r="C1306">
        <v>0</v>
      </c>
      <c r="D1306">
        <v>0</v>
      </c>
      <c r="E1306" s="9">
        <v>0</v>
      </c>
      <c r="F1306" s="9">
        <v>0</v>
      </c>
      <c r="G1306" s="9">
        <v>0</v>
      </c>
      <c r="H1306" s="9">
        <v>1241.0857686475299</v>
      </c>
      <c r="I1306" s="9">
        <v>-1.7670342000000001</v>
      </c>
      <c r="J1306" s="9">
        <v>-1.7661998000000001</v>
      </c>
      <c r="K1306" s="9">
        <v>-2.0097507999999999</v>
      </c>
      <c r="L1306" s="9">
        <v>-2.6681634999999999</v>
      </c>
      <c r="M1306" s="9">
        <v>-2.6681634999999999</v>
      </c>
      <c r="N1306" s="9">
        <v>39</v>
      </c>
      <c r="O1306" s="9">
        <v>-0.74115656762966098</v>
      </c>
      <c r="P1306">
        <v>0</v>
      </c>
      <c r="Q1306" s="9">
        <v>56.524997999999997</v>
      </c>
      <c r="R1306" s="9">
        <v>0</v>
      </c>
      <c r="S1306" s="9">
        <v>1.3096972993635E-3</v>
      </c>
      <c r="T1306" s="9">
        <v>0</v>
      </c>
      <c r="U1306" s="9">
        <v>330101157.526025</v>
      </c>
      <c r="V1306" s="9">
        <v>1241.0857686475299</v>
      </c>
      <c r="W1306" s="9">
        <v>0.74115656762966098</v>
      </c>
      <c r="X1306" s="9">
        <v>0</v>
      </c>
      <c r="Y1306" s="9">
        <v>0.74115656762966098</v>
      </c>
      <c r="Z1306" s="9">
        <v>0</v>
      </c>
      <c r="AA1306" s="9">
        <v>0</v>
      </c>
      <c r="AB1306" s="9">
        <v>3.5496217E-3</v>
      </c>
      <c r="AC1306" s="9">
        <v>878.81530999999995</v>
      </c>
      <c r="AQ1306" s="9" t="e">
        <f>K1306-#REF!</f>
        <v>#REF!</v>
      </c>
    </row>
    <row r="1307" spans="1:43" x14ac:dyDescent="0.3">
      <c r="A1307">
        <v>2</v>
      </c>
      <c r="B1307">
        <v>0</v>
      </c>
      <c r="C1307">
        <v>0</v>
      </c>
      <c r="D1307">
        <v>0</v>
      </c>
      <c r="E1307" s="9">
        <v>0</v>
      </c>
      <c r="F1307" s="9">
        <v>0</v>
      </c>
      <c r="G1307" s="9">
        <v>0</v>
      </c>
      <c r="H1307" s="9">
        <v>1242.0857686222701</v>
      </c>
      <c r="I1307" s="9">
        <v>-1.7671452000000001</v>
      </c>
      <c r="J1307" s="9">
        <v>-1.7683115</v>
      </c>
      <c r="K1307" s="9">
        <v>-2.0947627999999998</v>
      </c>
      <c r="L1307" s="9">
        <v>-2.6702235000000001</v>
      </c>
      <c r="M1307" s="9">
        <v>-2.6702235000000001</v>
      </c>
      <c r="N1307" s="9">
        <v>39</v>
      </c>
      <c r="O1307" s="9">
        <v>-0.74172873752831703</v>
      </c>
      <c r="P1307">
        <v>0</v>
      </c>
      <c r="Q1307" s="9">
        <v>56.524997999999997</v>
      </c>
      <c r="R1307" s="9">
        <v>0</v>
      </c>
      <c r="S1307" s="9">
        <v>1.3107091353203901E-3</v>
      </c>
      <c r="T1307" s="9">
        <v>0</v>
      </c>
      <c r="U1307" s="9">
        <v>447184225.13986403</v>
      </c>
      <c r="V1307" s="9">
        <v>1242.0857686222701</v>
      </c>
      <c r="W1307" s="9">
        <v>0.74172873752831703</v>
      </c>
      <c r="X1307" s="9">
        <v>0</v>
      </c>
      <c r="Y1307" s="9">
        <v>0.74172873752831703</v>
      </c>
      <c r="Z1307" s="9">
        <v>0</v>
      </c>
      <c r="AA1307" s="9">
        <v>0</v>
      </c>
      <c r="AB1307" s="9">
        <v>3.7041930000000002E-3</v>
      </c>
      <c r="AC1307" s="9">
        <v>844.15832999999998</v>
      </c>
      <c r="AQ1307" s="9" t="e">
        <f>K1307-#REF!</f>
        <v>#REF!</v>
      </c>
    </row>
    <row r="1308" spans="1:43" x14ac:dyDescent="0.3">
      <c r="A1308">
        <v>2</v>
      </c>
      <c r="B1308">
        <v>0</v>
      </c>
      <c r="C1308">
        <v>0</v>
      </c>
      <c r="D1308">
        <v>0</v>
      </c>
      <c r="E1308" s="9">
        <v>0</v>
      </c>
      <c r="F1308" s="9">
        <v>0</v>
      </c>
      <c r="G1308" s="9">
        <v>0</v>
      </c>
      <c r="H1308" s="9">
        <v>1243.08576859701</v>
      </c>
      <c r="I1308" s="9">
        <v>-1.7669220999999999</v>
      </c>
      <c r="J1308" s="9">
        <v>-1.7670398</v>
      </c>
      <c r="K1308" s="9">
        <v>-2.0459122999999999</v>
      </c>
      <c r="L1308" s="9">
        <v>-2.6722828999999999</v>
      </c>
      <c r="M1308" s="9">
        <v>-2.6722828999999999</v>
      </c>
      <c r="N1308" s="9">
        <v>39</v>
      </c>
      <c r="O1308" s="9">
        <v>-0.74230079381469205</v>
      </c>
      <c r="P1308">
        <v>0</v>
      </c>
      <c r="Q1308" s="9">
        <v>56.524997999999997</v>
      </c>
      <c r="R1308" s="9">
        <v>0</v>
      </c>
      <c r="S1308" s="9">
        <v>1.3117200095377299E-3</v>
      </c>
      <c r="T1308" s="9">
        <v>0</v>
      </c>
      <c r="U1308" s="9">
        <v>368951139.90982199</v>
      </c>
      <c r="V1308" s="9">
        <v>1243.08576859701</v>
      </c>
      <c r="W1308" s="9">
        <v>0.74230079381469205</v>
      </c>
      <c r="X1308" s="9">
        <v>0</v>
      </c>
      <c r="Y1308" s="9">
        <v>0.74230079381469205</v>
      </c>
      <c r="Z1308" s="9">
        <v>0</v>
      </c>
      <c r="AA1308" s="9">
        <v>0</v>
      </c>
      <c r="AB1308" s="9">
        <v>3.6152084000000001E-3</v>
      </c>
      <c r="AC1308" s="9">
        <v>863.69281000000001</v>
      </c>
      <c r="AQ1308" s="9" t="e">
        <f>K1308-#REF!</f>
        <v>#REF!</v>
      </c>
    </row>
    <row r="1309" spans="1:43" x14ac:dyDescent="0.3">
      <c r="A1309">
        <v>2</v>
      </c>
      <c r="B1309">
        <v>0</v>
      </c>
      <c r="C1309">
        <v>0</v>
      </c>
      <c r="D1309">
        <v>0</v>
      </c>
      <c r="E1309" s="9">
        <v>0</v>
      </c>
      <c r="F1309" s="9">
        <v>0</v>
      </c>
      <c r="G1309" s="9">
        <v>0</v>
      </c>
      <c r="H1309" s="9">
        <v>1244.0857685717399</v>
      </c>
      <c r="I1309" s="9">
        <v>-1.7669630000000001</v>
      </c>
      <c r="J1309" s="9">
        <v>-1.765957</v>
      </c>
      <c r="K1309" s="9">
        <v>-1.9879547</v>
      </c>
      <c r="L1309" s="9">
        <v>-2.6743440999999999</v>
      </c>
      <c r="M1309" s="9">
        <v>-2.6743440999999999</v>
      </c>
      <c r="N1309" s="9">
        <v>39</v>
      </c>
      <c r="O1309" s="9">
        <v>-0.74287332957027996</v>
      </c>
      <c r="P1309">
        <v>0</v>
      </c>
      <c r="Q1309" s="9">
        <v>56.524997999999997</v>
      </c>
      <c r="R1309" s="9">
        <v>0</v>
      </c>
      <c r="S1309" s="9">
        <v>1.3127310830109301E-3</v>
      </c>
      <c r="T1309" s="9">
        <v>0</v>
      </c>
      <c r="U1309" s="9">
        <v>321215666.43535399</v>
      </c>
      <c r="V1309" s="9">
        <v>1244.0857685717399</v>
      </c>
      <c r="W1309" s="9">
        <v>0.74287332957027996</v>
      </c>
      <c r="X1309" s="9">
        <v>0</v>
      </c>
      <c r="Y1309" s="9">
        <v>0.74287332957027996</v>
      </c>
      <c r="Z1309" s="9">
        <v>0</v>
      </c>
      <c r="AA1309" s="9">
        <v>0</v>
      </c>
      <c r="AB1309" s="9">
        <v>3.5106425999999998E-3</v>
      </c>
      <c r="AC1309" s="9">
        <v>888.32854999999995</v>
      </c>
      <c r="AQ1309" s="9" t="e">
        <f>K1309-#REF!</f>
        <v>#REF!</v>
      </c>
    </row>
    <row r="1310" spans="1:43" x14ac:dyDescent="0.3">
      <c r="A1310">
        <v>2</v>
      </c>
      <c r="B1310">
        <v>0</v>
      </c>
      <c r="C1310">
        <v>0</v>
      </c>
      <c r="D1310">
        <v>0</v>
      </c>
      <c r="E1310" s="9">
        <v>0</v>
      </c>
      <c r="F1310" s="9">
        <v>0</v>
      </c>
      <c r="G1310" s="9">
        <v>0</v>
      </c>
      <c r="H1310" s="9">
        <v>1245.08576854648</v>
      </c>
      <c r="I1310" s="9">
        <v>-1.7668839000000001</v>
      </c>
      <c r="J1310" s="9">
        <v>-1.7675278999999999</v>
      </c>
      <c r="K1310" s="9">
        <v>-1.9835727000000001</v>
      </c>
      <c r="L1310" s="9">
        <v>-2.6764052</v>
      </c>
      <c r="M1310" s="9">
        <v>-2.6764052</v>
      </c>
      <c r="N1310" s="9">
        <v>39</v>
      </c>
      <c r="O1310" s="9">
        <v>-0.743445906309114</v>
      </c>
      <c r="P1310">
        <v>0</v>
      </c>
      <c r="Q1310" s="9">
        <v>56.524997999999997</v>
      </c>
      <c r="R1310" s="9">
        <v>0</v>
      </c>
      <c r="S1310" s="9">
        <v>1.3137430559034199E-3</v>
      </c>
      <c r="T1310" s="9">
        <v>0</v>
      </c>
      <c r="U1310" s="9">
        <v>396225307.48521602</v>
      </c>
      <c r="V1310" s="9">
        <v>1245.08576854648</v>
      </c>
      <c r="W1310" s="9">
        <v>0.743445906309114</v>
      </c>
      <c r="X1310" s="9">
        <v>0</v>
      </c>
      <c r="Y1310" s="9">
        <v>0.743445906309114</v>
      </c>
      <c r="Z1310" s="9">
        <v>0</v>
      </c>
      <c r="AA1310" s="9">
        <v>0</v>
      </c>
      <c r="AB1310" s="9">
        <v>3.5060202E-3</v>
      </c>
      <c r="AC1310" s="9">
        <v>891.08300999999994</v>
      </c>
      <c r="AQ1310" s="9" t="e">
        <f>K1310-#REF!</f>
        <v>#REF!</v>
      </c>
    </row>
    <row r="1311" spans="1:43" x14ac:dyDescent="0.3">
      <c r="A1311">
        <v>2</v>
      </c>
      <c r="B1311">
        <v>0</v>
      </c>
      <c r="C1311">
        <v>0</v>
      </c>
      <c r="D1311">
        <v>0</v>
      </c>
      <c r="E1311" s="9">
        <v>0</v>
      </c>
      <c r="F1311" s="9">
        <v>0</v>
      </c>
      <c r="G1311" s="9">
        <v>0</v>
      </c>
      <c r="H1311" s="9">
        <v>1246.08576852122</v>
      </c>
      <c r="I1311" s="9">
        <v>-1.7670395000000001</v>
      </c>
      <c r="J1311" s="9">
        <v>-1.7684089999999999</v>
      </c>
      <c r="K1311" s="9">
        <v>-2.0109319999999999</v>
      </c>
      <c r="L1311" s="9">
        <v>-2.6784387000000001</v>
      </c>
      <c r="M1311" s="9">
        <v>-2.6784387000000001</v>
      </c>
      <c r="N1311" s="9">
        <v>39</v>
      </c>
      <c r="O1311" s="9">
        <v>-0.74401073121337002</v>
      </c>
      <c r="P1311">
        <v>0</v>
      </c>
      <c r="Q1311" s="9">
        <v>56.524997999999997</v>
      </c>
      <c r="R1311" s="9">
        <v>0</v>
      </c>
      <c r="S1311" s="9">
        <v>1.3147419476595701E-3</v>
      </c>
      <c r="T1311" s="9">
        <v>0</v>
      </c>
      <c r="U1311" s="9">
        <v>456006895.17357498</v>
      </c>
      <c r="V1311" s="9">
        <v>1246.08576852122</v>
      </c>
      <c r="W1311" s="9">
        <v>0.74401073121337002</v>
      </c>
      <c r="X1311" s="9">
        <v>0</v>
      </c>
      <c r="Y1311" s="9">
        <v>0.74401073121337002</v>
      </c>
      <c r="Z1311" s="9">
        <v>0</v>
      </c>
      <c r="AA1311" s="9">
        <v>0</v>
      </c>
      <c r="AB1311" s="9">
        <v>3.5561502000000002E-3</v>
      </c>
      <c r="AC1311" s="9">
        <v>879.39770999999996</v>
      </c>
      <c r="AQ1311" s="9" t="e">
        <f>K1311-#REF!</f>
        <v>#REF!</v>
      </c>
    </row>
    <row r="1312" spans="1:43" x14ac:dyDescent="0.3">
      <c r="A1312">
        <v>2</v>
      </c>
      <c r="B1312">
        <v>0</v>
      </c>
      <c r="C1312">
        <v>0</v>
      </c>
      <c r="D1312">
        <v>0</v>
      </c>
      <c r="E1312" s="9">
        <v>0</v>
      </c>
      <c r="F1312" s="9">
        <v>0</v>
      </c>
      <c r="G1312" s="9">
        <v>0</v>
      </c>
      <c r="H1312" s="9">
        <v>1247.0857684959601</v>
      </c>
      <c r="I1312" s="9">
        <v>-1.7670433999999999</v>
      </c>
      <c r="J1312" s="9">
        <v>-1.7665683000000001</v>
      </c>
      <c r="K1312" s="9">
        <v>-2.1025360000000002</v>
      </c>
      <c r="L1312" s="9">
        <v>-2.6804678000000002</v>
      </c>
      <c r="M1312" s="9">
        <v>-2.6804678000000002</v>
      </c>
      <c r="N1312" s="9">
        <v>39</v>
      </c>
      <c r="O1312" s="9">
        <v>-0.74457441036552097</v>
      </c>
      <c r="P1312">
        <v>0</v>
      </c>
      <c r="Q1312" s="9">
        <v>56.524997999999997</v>
      </c>
      <c r="R1312" s="9">
        <v>0</v>
      </c>
      <c r="S1312" s="9">
        <v>1.3157376937706299E-3</v>
      </c>
      <c r="T1312" s="9">
        <v>0</v>
      </c>
      <c r="U1312" s="9">
        <v>347463326.98831701</v>
      </c>
      <c r="V1312" s="9">
        <v>1247.0857684959601</v>
      </c>
      <c r="W1312" s="9">
        <v>0.74457441036552097</v>
      </c>
      <c r="X1312" s="9">
        <v>0</v>
      </c>
      <c r="Y1312" s="9">
        <v>0.74457441036552097</v>
      </c>
      <c r="Z1312" s="9">
        <v>0</v>
      </c>
      <c r="AA1312" s="9">
        <v>0</v>
      </c>
      <c r="AB1312" s="9">
        <v>3.7142734999999999E-3</v>
      </c>
      <c r="AC1312" s="9">
        <v>840.20836999999995</v>
      </c>
      <c r="AQ1312" s="9" t="e">
        <f>K1312-#REF!</f>
        <v>#REF!</v>
      </c>
    </row>
    <row r="1313" spans="1:43" x14ac:dyDescent="0.3">
      <c r="A1313">
        <v>2</v>
      </c>
      <c r="B1313">
        <v>0</v>
      </c>
      <c r="C1313">
        <v>0</v>
      </c>
      <c r="D1313">
        <v>0</v>
      </c>
      <c r="E1313" s="9">
        <v>0</v>
      </c>
      <c r="F1313" s="9">
        <v>0</v>
      </c>
      <c r="G1313" s="9">
        <v>0</v>
      </c>
      <c r="H1313" s="9">
        <v>1248.0857684707</v>
      </c>
      <c r="I1313" s="9">
        <v>-1.7670243999999999</v>
      </c>
      <c r="J1313" s="9">
        <v>-1.7663070999999999</v>
      </c>
      <c r="K1313" s="9">
        <v>-1.9792668</v>
      </c>
      <c r="L1313" s="9">
        <v>-2.6824857999999998</v>
      </c>
      <c r="M1313" s="9">
        <v>-2.6824857999999998</v>
      </c>
      <c r="N1313" s="9">
        <v>39</v>
      </c>
      <c r="O1313" s="9">
        <v>-0.74513492634835499</v>
      </c>
      <c r="P1313">
        <v>0</v>
      </c>
      <c r="Q1313" s="9">
        <v>56.524997999999997</v>
      </c>
      <c r="R1313" s="9">
        <v>0</v>
      </c>
      <c r="S1313" s="9">
        <v>1.3167277946991799E-3</v>
      </c>
      <c r="T1313" s="9">
        <v>0</v>
      </c>
      <c r="U1313" s="9">
        <v>336337458.07848197</v>
      </c>
      <c r="V1313" s="9">
        <v>1248.0857684707</v>
      </c>
      <c r="W1313" s="9">
        <v>0.74513492634835499</v>
      </c>
      <c r="X1313" s="9">
        <v>0</v>
      </c>
      <c r="Y1313" s="9">
        <v>0.74513492634835499</v>
      </c>
      <c r="Z1313" s="9">
        <v>0</v>
      </c>
      <c r="AA1313" s="9">
        <v>0</v>
      </c>
      <c r="AB1313" s="9">
        <v>3.4959929000000002E-3</v>
      </c>
      <c r="AC1313" s="9">
        <v>892.40479000000005</v>
      </c>
      <c r="AQ1313" s="9" t="e">
        <f>K1313-#REF!</f>
        <v>#REF!</v>
      </c>
    </row>
    <row r="1314" spans="1:43" x14ac:dyDescent="0.3">
      <c r="A1314">
        <v>2</v>
      </c>
      <c r="B1314">
        <v>0</v>
      </c>
      <c r="C1314">
        <v>0</v>
      </c>
      <c r="D1314">
        <v>0</v>
      </c>
      <c r="E1314" s="9">
        <v>0</v>
      </c>
      <c r="F1314" s="9">
        <v>0</v>
      </c>
      <c r="G1314" s="9">
        <v>0</v>
      </c>
      <c r="H1314" s="9">
        <v>1249.0857684454299</v>
      </c>
      <c r="I1314" s="9">
        <v>-1.7669345000000001</v>
      </c>
      <c r="J1314" s="9">
        <v>-1.7669463000000001</v>
      </c>
      <c r="K1314" s="9">
        <v>-2.0043780999999998</v>
      </c>
      <c r="L1314" s="9">
        <v>-2.6844852000000001</v>
      </c>
      <c r="M1314" s="9">
        <v>-2.6844852000000001</v>
      </c>
      <c r="N1314" s="9">
        <v>39</v>
      </c>
      <c r="O1314" s="9">
        <v>-0.74569033736854096</v>
      </c>
      <c r="P1314">
        <v>0</v>
      </c>
      <c r="Q1314" s="9">
        <v>56.524997999999997</v>
      </c>
      <c r="R1314" s="9">
        <v>0</v>
      </c>
      <c r="S1314" s="9">
        <v>1.3177091263525101E-3</v>
      </c>
      <c r="T1314" s="9">
        <v>0</v>
      </c>
      <c r="U1314" s="9">
        <v>365914239.811198</v>
      </c>
      <c r="V1314" s="9">
        <v>1249.0857684454299</v>
      </c>
      <c r="W1314" s="9">
        <v>0.74569033736854096</v>
      </c>
      <c r="X1314" s="9">
        <v>0</v>
      </c>
      <c r="Y1314" s="9">
        <v>0.74569033736854096</v>
      </c>
      <c r="Z1314" s="9">
        <v>0</v>
      </c>
      <c r="AA1314" s="9">
        <v>0</v>
      </c>
      <c r="AB1314" s="9">
        <v>3.5416283999999999E-3</v>
      </c>
      <c r="AC1314" s="9">
        <v>881.54340000000002</v>
      </c>
      <c r="AQ1314" s="9" t="e">
        <f>K1314-#REF!</f>
        <v>#REF!</v>
      </c>
    </row>
    <row r="1315" spans="1:43" x14ac:dyDescent="0.3">
      <c r="A1315">
        <v>2</v>
      </c>
      <c r="B1315">
        <v>0</v>
      </c>
      <c r="C1315">
        <v>0</v>
      </c>
      <c r="D1315">
        <v>0</v>
      </c>
      <c r="E1315" s="9">
        <v>0</v>
      </c>
      <c r="F1315" s="9">
        <v>0</v>
      </c>
      <c r="G1315" s="9">
        <v>0</v>
      </c>
      <c r="H1315" s="9">
        <v>1250.0857684201701</v>
      </c>
      <c r="I1315" s="9">
        <v>-1.7668914</v>
      </c>
      <c r="J1315" s="9">
        <v>-1.76817</v>
      </c>
      <c r="K1315" s="9">
        <v>-1.9279394999999999</v>
      </c>
      <c r="L1315" s="9">
        <v>-2.6864908000000001</v>
      </c>
      <c r="M1315" s="9">
        <v>-2.6864908000000001</v>
      </c>
      <c r="N1315" s="9">
        <v>39</v>
      </c>
      <c r="O1315" s="9">
        <v>-0.74624746226206096</v>
      </c>
      <c r="P1315">
        <v>0</v>
      </c>
      <c r="Q1315" s="9">
        <v>56.524997999999997</v>
      </c>
      <c r="R1315" s="9">
        <v>0</v>
      </c>
      <c r="S1315" s="9">
        <v>1.31869418225164E-3</v>
      </c>
      <c r="T1315" s="9">
        <v>0</v>
      </c>
      <c r="U1315" s="9">
        <v>439493705.85019398</v>
      </c>
      <c r="V1315" s="9">
        <v>1250.0857684201701</v>
      </c>
      <c r="W1315" s="9">
        <v>0.74624746226206096</v>
      </c>
      <c r="X1315" s="9">
        <v>0</v>
      </c>
      <c r="Y1315" s="9">
        <v>0.74624746226206096</v>
      </c>
      <c r="Z1315" s="9">
        <v>0</v>
      </c>
      <c r="AA1315" s="9">
        <v>0</v>
      </c>
      <c r="AB1315" s="9">
        <v>3.4089249000000001E-3</v>
      </c>
      <c r="AC1315" s="9">
        <v>917.12938999999994</v>
      </c>
      <c r="AQ1315" s="9" t="e">
        <f>K1315-#REF!</f>
        <v>#REF!</v>
      </c>
    </row>
    <row r="1316" spans="1:43" x14ac:dyDescent="0.3">
      <c r="A1316">
        <v>2</v>
      </c>
      <c r="B1316">
        <v>0</v>
      </c>
      <c r="C1316">
        <v>0</v>
      </c>
      <c r="D1316">
        <v>0</v>
      </c>
      <c r="E1316" s="9">
        <v>0</v>
      </c>
      <c r="F1316" s="9">
        <v>0</v>
      </c>
      <c r="G1316" s="9">
        <v>0</v>
      </c>
      <c r="H1316" s="9">
        <v>1251.08576839491</v>
      </c>
      <c r="I1316" s="9">
        <v>-1.7670583</v>
      </c>
      <c r="J1316" s="9">
        <v>-1.7661585</v>
      </c>
      <c r="K1316" s="9">
        <v>-1.8790891000000001</v>
      </c>
      <c r="L1316" s="9">
        <v>-2.6885132999999999</v>
      </c>
      <c r="M1316" s="9">
        <v>-2.6885132999999999</v>
      </c>
      <c r="N1316" s="9">
        <v>39</v>
      </c>
      <c r="O1316" s="9">
        <v>-0.74680925386614905</v>
      </c>
      <c r="P1316">
        <v>0</v>
      </c>
      <c r="Q1316" s="9">
        <v>56.524997999999997</v>
      </c>
      <c r="R1316" s="9">
        <v>0</v>
      </c>
      <c r="S1316" s="9">
        <v>1.3196864222454201E-3</v>
      </c>
      <c r="T1316" s="9">
        <v>0</v>
      </c>
      <c r="U1316" s="9">
        <v>330925214.49780899</v>
      </c>
      <c r="V1316" s="9">
        <v>1251.08576839491</v>
      </c>
      <c r="W1316" s="9">
        <v>0.74680925386614905</v>
      </c>
      <c r="X1316" s="9">
        <v>0</v>
      </c>
      <c r="Y1316" s="9">
        <v>0.74680925386614905</v>
      </c>
      <c r="Z1316" s="9">
        <v>0</v>
      </c>
      <c r="AA1316" s="9">
        <v>0</v>
      </c>
      <c r="AB1316" s="9">
        <v>3.3187692000000001E-3</v>
      </c>
      <c r="AC1316" s="9">
        <v>939.90137000000004</v>
      </c>
      <c r="AQ1316" s="9" t="e">
        <f>K1316-#REF!</f>
        <v>#REF!</v>
      </c>
    </row>
    <row r="1317" spans="1:43" x14ac:dyDescent="0.3">
      <c r="A1317">
        <v>2</v>
      </c>
      <c r="B1317">
        <v>0</v>
      </c>
      <c r="C1317">
        <v>0</v>
      </c>
      <c r="D1317">
        <v>0</v>
      </c>
      <c r="E1317" s="9">
        <v>0</v>
      </c>
      <c r="F1317" s="9">
        <v>0</v>
      </c>
      <c r="G1317" s="9">
        <v>0</v>
      </c>
      <c r="H1317" s="9">
        <v>1252.0857683696499</v>
      </c>
      <c r="I1317" s="9">
        <v>-1.7670071000000001</v>
      </c>
      <c r="J1317" s="9">
        <v>-1.7665249000000001</v>
      </c>
      <c r="K1317" s="9">
        <v>-1.9465348</v>
      </c>
      <c r="L1317" s="9">
        <v>-2.6904957</v>
      </c>
      <c r="M1317" s="9">
        <v>-2.6904957</v>
      </c>
      <c r="N1317" s="9">
        <v>39</v>
      </c>
      <c r="O1317" s="9">
        <v>-0.74735993816198898</v>
      </c>
      <c r="P1317">
        <v>0</v>
      </c>
      <c r="Q1317" s="9">
        <v>56.524997999999997</v>
      </c>
      <c r="R1317" s="9">
        <v>0</v>
      </c>
      <c r="S1317" s="9">
        <v>1.3206592134028701E-3</v>
      </c>
      <c r="T1317" s="9">
        <v>0</v>
      </c>
      <c r="U1317" s="9">
        <v>346812459.11954403</v>
      </c>
      <c r="V1317" s="9">
        <v>1252.0857683696499</v>
      </c>
      <c r="W1317" s="9">
        <v>0.74735993816198898</v>
      </c>
      <c r="X1317" s="9">
        <v>0</v>
      </c>
      <c r="Y1317" s="9">
        <v>0.74735993816198898</v>
      </c>
      <c r="Z1317" s="9">
        <v>0</v>
      </c>
      <c r="AA1317" s="9">
        <v>0</v>
      </c>
      <c r="AB1317" s="9">
        <v>3.4386021999999999E-3</v>
      </c>
      <c r="AC1317" s="9">
        <v>907.52295000000004</v>
      </c>
      <c r="AQ1317" s="9" t="e">
        <f>K1317-#REF!</f>
        <v>#REF!</v>
      </c>
    </row>
    <row r="1318" spans="1:43" x14ac:dyDescent="0.3">
      <c r="A1318">
        <v>2</v>
      </c>
      <c r="B1318">
        <v>0</v>
      </c>
      <c r="C1318">
        <v>0</v>
      </c>
      <c r="D1318">
        <v>0</v>
      </c>
      <c r="E1318" s="9">
        <v>0</v>
      </c>
      <c r="F1318" s="9">
        <v>0</v>
      </c>
      <c r="G1318" s="9">
        <v>0</v>
      </c>
      <c r="H1318" s="9">
        <v>1253.0857683443901</v>
      </c>
      <c r="I1318" s="9">
        <v>-1.7671243999999999</v>
      </c>
      <c r="J1318" s="9">
        <v>-1.7675326</v>
      </c>
      <c r="K1318" s="9">
        <v>-1.8951695</v>
      </c>
      <c r="L1318" s="9">
        <v>-2.6924758</v>
      </c>
      <c r="M1318" s="9">
        <v>-2.6924758</v>
      </c>
      <c r="N1318" s="9">
        <v>39</v>
      </c>
      <c r="O1318" s="9">
        <v>-0.74790991630040904</v>
      </c>
      <c r="P1318">
        <v>0</v>
      </c>
      <c r="Q1318" s="9">
        <v>56.524997999999997</v>
      </c>
      <c r="R1318" s="9">
        <v>0</v>
      </c>
      <c r="S1318" s="9">
        <v>1.32163138887753E-3</v>
      </c>
      <c r="T1318" s="9">
        <v>0</v>
      </c>
      <c r="U1318" s="9">
        <v>398878976.86078298</v>
      </c>
      <c r="V1318" s="9">
        <v>1253.0857683443901</v>
      </c>
      <c r="W1318" s="9">
        <v>0.74790991630040904</v>
      </c>
      <c r="X1318" s="9">
        <v>0</v>
      </c>
      <c r="Y1318" s="9">
        <v>0.74790991630040904</v>
      </c>
      <c r="Z1318" s="9">
        <v>0</v>
      </c>
      <c r="AA1318" s="9">
        <v>0</v>
      </c>
      <c r="AB1318" s="9">
        <v>3.3497738000000002E-3</v>
      </c>
      <c r="AC1318" s="9">
        <v>932.65143</v>
      </c>
      <c r="AQ1318" s="9" t="e">
        <f>K1318-#REF!</f>
        <v>#REF!</v>
      </c>
    </row>
    <row r="1319" spans="1:43" x14ac:dyDescent="0.3">
      <c r="A1319">
        <v>2</v>
      </c>
      <c r="B1319">
        <v>0</v>
      </c>
      <c r="C1319">
        <v>0</v>
      </c>
      <c r="D1319">
        <v>0</v>
      </c>
      <c r="E1319" s="9">
        <v>0</v>
      </c>
      <c r="F1319" s="9">
        <v>0</v>
      </c>
      <c r="G1319" s="9">
        <v>0</v>
      </c>
      <c r="H1319" s="9">
        <v>1254.08576831912</v>
      </c>
      <c r="I1319" s="9">
        <v>-1.7669227000000001</v>
      </c>
      <c r="J1319" s="9">
        <v>-1.7676852000000001</v>
      </c>
      <c r="K1319" s="9">
        <v>-2.0018251</v>
      </c>
      <c r="L1319" s="9">
        <v>-2.6944585000000001</v>
      </c>
      <c r="M1319" s="9">
        <v>-2.6944585000000001</v>
      </c>
      <c r="N1319" s="9">
        <v>39</v>
      </c>
      <c r="O1319" s="9">
        <v>-0.74846065836069298</v>
      </c>
      <c r="P1319">
        <v>0</v>
      </c>
      <c r="Q1319" s="9">
        <v>56.524997999999997</v>
      </c>
      <c r="R1319" s="9">
        <v>0</v>
      </c>
      <c r="S1319" s="9">
        <v>1.3226049360391401E-3</v>
      </c>
      <c r="T1319" s="9">
        <v>0</v>
      </c>
      <c r="U1319" s="9">
        <v>408404796.16715801</v>
      </c>
      <c r="V1319" s="9">
        <v>1254.08576831912</v>
      </c>
      <c r="W1319" s="9">
        <v>0.74846065836069298</v>
      </c>
      <c r="X1319" s="9">
        <v>0</v>
      </c>
      <c r="Y1319" s="9">
        <v>0.74846065836069298</v>
      </c>
      <c r="Z1319" s="9">
        <v>0</v>
      </c>
      <c r="AA1319" s="9">
        <v>0</v>
      </c>
      <c r="AB1319" s="9">
        <v>3.5385963999999999E-3</v>
      </c>
      <c r="AC1319" s="9">
        <v>883.03679999999997</v>
      </c>
      <c r="AQ1319" s="9" t="e">
        <f>K1319-#REF!</f>
        <v>#REF!</v>
      </c>
    </row>
    <row r="1320" spans="1:43" x14ac:dyDescent="0.3">
      <c r="A1320">
        <v>2</v>
      </c>
      <c r="B1320">
        <v>0</v>
      </c>
      <c r="C1320">
        <v>0</v>
      </c>
      <c r="D1320">
        <v>0</v>
      </c>
      <c r="E1320" s="9">
        <v>0</v>
      </c>
      <c r="F1320" s="9">
        <v>0</v>
      </c>
      <c r="G1320" s="9">
        <v>0</v>
      </c>
      <c r="H1320" s="9">
        <v>1255.0857682938599</v>
      </c>
      <c r="I1320" s="9">
        <v>-1.7671466</v>
      </c>
      <c r="J1320" s="9">
        <v>-1.7665994</v>
      </c>
      <c r="K1320" s="9">
        <v>-1.9285493</v>
      </c>
      <c r="L1320" s="9">
        <v>-2.696434</v>
      </c>
      <c r="M1320" s="9">
        <v>-2.696434</v>
      </c>
      <c r="N1320" s="9">
        <v>39</v>
      </c>
      <c r="O1320" s="9">
        <v>-0.74900942972136197</v>
      </c>
      <c r="P1320">
        <v>0</v>
      </c>
      <c r="Q1320" s="9">
        <v>56.524997999999997</v>
      </c>
      <c r="R1320" s="9">
        <v>0</v>
      </c>
      <c r="S1320" s="9">
        <v>1.3235743753050699E-3</v>
      </c>
      <c r="T1320" s="9">
        <v>0</v>
      </c>
      <c r="U1320" s="9">
        <v>350948417.10497397</v>
      </c>
      <c r="V1320" s="9">
        <v>1255.0857682938599</v>
      </c>
      <c r="W1320" s="9">
        <v>0.74900942972136197</v>
      </c>
      <c r="X1320" s="9">
        <v>0</v>
      </c>
      <c r="Y1320" s="9">
        <v>0.74900942972136197</v>
      </c>
      <c r="Z1320" s="9">
        <v>0</v>
      </c>
      <c r="AA1320" s="9">
        <v>0</v>
      </c>
      <c r="AB1320" s="9">
        <v>3.4069740000000001E-3</v>
      </c>
      <c r="AC1320" s="9">
        <v>916.02502000000004</v>
      </c>
      <c r="AQ1320" s="9" t="e">
        <f>K1320-#REF!</f>
        <v>#REF!</v>
      </c>
    </row>
    <row r="1321" spans="1:43" x14ac:dyDescent="0.3">
      <c r="A1321">
        <v>2</v>
      </c>
      <c r="B1321">
        <v>0</v>
      </c>
      <c r="C1321">
        <v>0</v>
      </c>
      <c r="D1321">
        <v>0</v>
      </c>
      <c r="E1321" s="9">
        <v>0</v>
      </c>
      <c r="F1321" s="9">
        <v>0</v>
      </c>
      <c r="G1321" s="9">
        <v>0</v>
      </c>
      <c r="H1321" s="9">
        <v>1256.0857682686001</v>
      </c>
      <c r="I1321" s="9">
        <v>-1.7670760000000001</v>
      </c>
      <c r="J1321" s="9">
        <v>-1.7673737</v>
      </c>
      <c r="K1321" s="9">
        <v>-1.9112879</v>
      </c>
      <c r="L1321" s="9">
        <v>-2.6983817000000001</v>
      </c>
      <c r="M1321" s="9">
        <v>-2.6983817000000001</v>
      </c>
      <c r="N1321" s="9">
        <v>39</v>
      </c>
      <c r="O1321" s="9">
        <v>-0.74955048922205603</v>
      </c>
      <c r="P1321">
        <v>0</v>
      </c>
      <c r="Q1321" s="9">
        <v>56.524997999999997</v>
      </c>
      <c r="R1321" s="9">
        <v>0</v>
      </c>
      <c r="S1321" s="9">
        <v>1.32453054477791E-3</v>
      </c>
      <c r="T1321" s="9">
        <v>0</v>
      </c>
      <c r="U1321" s="9">
        <v>390559670.60150403</v>
      </c>
      <c r="V1321" s="9">
        <v>1256.0857682686001</v>
      </c>
      <c r="W1321" s="9">
        <v>0.74955048922205603</v>
      </c>
      <c r="X1321" s="9">
        <v>0</v>
      </c>
      <c r="Y1321" s="9">
        <v>0.74955048922205603</v>
      </c>
      <c r="Z1321" s="9">
        <v>0</v>
      </c>
      <c r="AA1321" s="9">
        <v>0</v>
      </c>
      <c r="AB1321" s="9">
        <v>3.3779598000000001E-3</v>
      </c>
      <c r="AC1321" s="9">
        <v>924.70299999999997</v>
      </c>
      <c r="AQ1321" s="9" t="e">
        <f>K1321-#REF!</f>
        <v>#REF!</v>
      </c>
    </row>
    <row r="1322" spans="1:43" x14ac:dyDescent="0.3">
      <c r="A1322">
        <v>2</v>
      </c>
      <c r="B1322">
        <v>0</v>
      </c>
      <c r="C1322">
        <v>0</v>
      </c>
      <c r="D1322">
        <v>0</v>
      </c>
      <c r="E1322" s="9">
        <v>0</v>
      </c>
      <c r="F1322" s="9">
        <v>0</v>
      </c>
      <c r="G1322" s="9">
        <v>0</v>
      </c>
      <c r="H1322" s="9">
        <v>1257.08576824334</v>
      </c>
      <c r="I1322" s="9">
        <v>-1.7670798000000001</v>
      </c>
      <c r="J1322" s="9">
        <v>-1.7671701</v>
      </c>
      <c r="K1322" s="9">
        <v>-1.923786</v>
      </c>
      <c r="L1322" s="9">
        <v>-2.7003233</v>
      </c>
      <c r="M1322" s="9">
        <v>-2.7003233</v>
      </c>
      <c r="N1322" s="9">
        <v>39</v>
      </c>
      <c r="O1322" s="9">
        <v>-0.75008980230490996</v>
      </c>
      <c r="P1322">
        <v>0</v>
      </c>
      <c r="Q1322" s="9">
        <v>56.524997999999997</v>
      </c>
      <c r="R1322" s="9">
        <v>0</v>
      </c>
      <c r="S1322" s="9">
        <v>1.3254836782194601E-3</v>
      </c>
      <c r="T1322" s="9">
        <v>0</v>
      </c>
      <c r="U1322" s="9">
        <v>379652284.23364103</v>
      </c>
      <c r="V1322" s="9">
        <v>1257.08576824334</v>
      </c>
      <c r="W1322" s="9">
        <v>0.75008980230490996</v>
      </c>
      <c r="X1322" s="9">
        <v>0</v>
      </c>
      <c r="Y1322" s="9">
        <v>0.75008980230490996</v>
      </c>
      <c r="Z1322" s="9">
        <v>0</v>
      </c>
      <c r="AA1322" s="9">
        <v>0</v>
      </c>
      <c r="AB1322" s="9">
        <v>3.3996571E-3</v>
      </c>
      <c r="AC1322" s="9">
        <v>918.58972000000006</v>
      </c>
      <c r="AQ1322" s="9" t="e">
        <f>K1322-#REF!</f>
        <v>#REF!</v>
      </c>
    </row>
    <row r="1323" spans="1:43" x14ac:dyDescent="0.3">
      <c r="A1323">
        <v>2</v>
      </c>
      <c r="B1323">
        <v>0</v>
      </c>
      <c r="C1323">
        <v>0</v>
      </c>
      <c r="D1323">
        <v>0</v>
      </c>
      <c r="E1323" s="9">
        <v>0</v>
      </c>
      <c r="F1323" s="9">
        <v>0</v>
      </c>
      <c r="G1323" s="9">
        <v>0</v>
      </c>
      <c r="H1323" s="9">
        <v>1258.0857682180699</v>
      </c>
      <c r="I1323" s="9">
        <v>-1.7669877</v>
      </c>
      <c r="J1323" s="9">
        <v>-1.7673984</v>
      </c>
      <c r="K1323" s="9">
        <v>-1.8795085</v>
      </c>
      <c r="L1323" s="9">
        <v>-2.7022621999999998</v>
      </c>
      <c r="M1323" s="9">
        <v>-2.7022621999999998</v>
      </c>
      <c r="N1323" s="9">
        <v>39</v>
      </c>
      <c r="O1323" s="9">
        <v>-0.75062837101762803</v>
      </c>
      <c r="P1323">
        <v>0</v>
      </c>
      <c r="Q1323" s="9">
        <v>56.524997999999997</v>
      </c>
      <c r="R1323" s="9">
        <v>0</v>
      </c>
      <c r="S1323" s="9">
        <v>1.3264355301862601E-3</v>
      </c>
      <c r="T1323" s="9">
        <v>0</v>
      </c>
      <c r="U1323" s="9">
        <v>392523251.41685802</v>
      </c>
      <c r="V1323" s="9">
        <v>1258.0857682180699</v>
      </c>
      <c r="W1323" s="9">
        <v>0.75062837101762803</v>
      </c>
      <c r="X1323" s="9">
        <v>0</v>
      </c>
      <c r="Y1323" s="9">
        <v>0.75062837101762803</v>
      </c>
      <c r="Z1323" s="9">
        <v>0</v>
      </c>
      <c r="AA1323" s="9">
        <v>0</v>
      </c>
      <c r="AB1323" s="9">
        <v>3.3218402E-3</v>
      </c>
      <c r="AC1323" s="9">
        <v>940.35137999999995</v>
      </c>
      <c r="AQ1323" s="9" t="e">
        <f>K1323-#REF!</f>
        <v>#REF!</v>
      </c>
    </row>
    <row r="1324" spans="1:43" x14ac:dyDescent="0.3">
      <c r="A1324">
        <v>2</v>
      </c>
      <c r="B1324">
        <v>0</v>
      </c>
      <c r="C1324">
        <v>0</v>
      </c>
      <c r="D1324">
        <v>0</v>
      </c>
      <c r="E1324" s="9">
        <v>0</v>
      </c>
      <c r="F1324" s="9">
        <v>0</v>
      </c>
      <c r="G1324" s="9">
        <v>0</v>
      </c>
      <c r="H1324" s="9">
        <v>1259.0857681928101</v>
      </c>
      <c r="I1324" s="9">
        <v>-1.767056</v>
      </c>
      <c r="J1324" s="9">
        <v>-1.7668891</v>
      </c>
      <c r="K1324" s="9">
        <v>-1.8926544999999999</v>
      </c>
      <c r="L1324" s="9">
        <v>-2.7041949999999999</v>
      </c>
      <c r="M1324" s="9">
        <v>-2.7041949999999999</v>
      </c>
      <c r="N1324" s="9">
        <v>39</v>
      </c>
      <c r="O1324" s="9">
        <v>-0.75116527725202498</v>
      </c>
      <c r="P1324">
        <v>0</v>
      </c>
      <c r="Q1324" s="9">
        <v>56.524997999999997</v>
      </c>
      <c r="R1324" s="9">
        <v>0</v>
      </c>
      <c r="S1324" s="9">
        <v>1.3273841824733E-3</v>
      </c>
      <c r="T1324" s="9">
        <v>0</v>
      </c>
      <c r="U1324" s="9">
        <v>365748150.57048702</v>
      </c>
      <c r="V1324" s="9">
        <v>1259.0857681928101</v>
      </c>
      <c r="W1324" s="9">
        <v>0.75116527725202498</v>
      </c>
      <c r="X1324" s="9">
        <v>0</v>
      </c>
      <c r="Y1324" s="9">
        <v>0.75116527725202498</v>
      </c>
      <c r="Z1324" s="9">
        <v>0</v>
      </c>
      <c r="AA1324" s="9">
        <v>0</v>
      </c>
      <c r="AB1324" s="9">
        <v>3.3441107000000002E-3</v>
      </c>
      <c r="AC1324" s="9">
        <v>933.55078000000003</v>
      </c>
      <c r="AQ1324" s="9" t="e">
        <f>K1324-#REF!</f>
        <v>#REF!</v>
      </c>
    </row>
    <row r="1325" spans="1:43" x14ac:dyDescent="0.3">
      <c r="A1325">
        <v>2</v>
      </c>
      <c r="B1325">
        <v>0</v>
      </c>
      <c r="C1325">
        <v>0</v>
      </c>
      <c r="D1325">
        <v>0</v>
      </c>
      <c r="E1325" s="9">
        <v>0</v>
      </c>
      <c r="F1325" s="9">
        <v>0</v>
      </c>
      <c r="G1325" s="9">
        <v>0</v>
      </c>
      <c r="H1325" s="9">
        <v>1260.08576816755</v>
      </c>
      <c r="I1325" s="9">
        <v>-1.7670336</v>
      </c>
      <c r="J1325" s="9">
        <v>-1.7672664</v>
      </c>
      <c r="K1325" s="9">
        <v>-1.9332742999999999</v>
      </c>
      <c r="L1325" s="9">
        <v>-2.7061261999999999</v>
      </c>
      <c r="M1325" s="9">
        <v>-2.7061261999999999</v>
      </c>
      <c r="N1325" s="9">
        <v>39</v>
      </c>
      <c r="O1325" s="9">
        <v>-0.75170172670936497</v>
      </c>
      <c r="P1325">
        <v>0</v>
      </c>
      <c r="Q1325" s="9">
        <v>56.524997999999997</v>
      </c>
      <c r="R1325" s="9">
        <v>0</v>
      </c>
      <c r="S1325" s="9">
        <v>1.3283322180433401E-3</v>
      </c>
      <c r="T1325" s="9">
        <v>0</v>
      </c>
      <c r="U1325" s="9">
        <v>385691286.09743601</v>
      </c>
      <c r="V1325" s="9">
        <v>1260.08576816755</v>
      </c>
      <c r="W1325" s="9">
        <v>0.75170172670936497</v>
      </c>
      <c r="X1325" s="9">
        <v>0</v>
      </c>
      <c r="Y1325" s="9">
        <v>0.75170172670936497</v>
      </c>
      <c r="Z1325" s="9">
        <v>0</v>
      </c>
      <c r="AA1325" s="9">
        <v>0</v>
      </c>
      <c r="AB1325" s="9">
        <v>3.4166105999999998E-3</v>
      </c>
      <c r="AC1325" s="9">
        <v>914.13122999999996</v>
      </c>
      <c r="AQ1325" s="9" t="e">
        <f>K1325-#REF!</f>
        <v>#REF!</v>
      </c>
    </row>
    <row r="1326" spans="1:43" x14ac:dyDescent="0.3">
      <c r="A1326">
        <v>2</v>
      </c>
      <c r="B1326">
        <v>0</v>
      </c>
      <c r="C1326">
        <v>0</v>
      </c>
      <c r="D1326">
        <v>0</v>
      </c>
      <c r="E1326" s="9">
        <v>0</v>
      </c>
      <c r="F1326" s="9">
        <v>0</v>
      </c>
      <c r="G1326" s="9">
        <v>0</v>
      </c>
      <c r="H1326" s="9">
        <v>1261.0857681422899</v>
      </c>
      <c r="I1326" s="9">
        <v>-1.7671083000000001</v>
      </c>
      <c r="J1326" s="9">
        <v>-1.7670037999999999</v>
      </c>
      <c r="K1326" s="9">
        <v>-1.8845000999999999</v>
      </c>
      <c r="L1326" s="9">
        <v>-2.7080449999999998</v>
      </c>
      <c r="M1326" s="9">
        <v>-2.7080449999999998</v>
      </c>
      <c r="N1326" s="9">
        <v>39</v>
      </c>
      <c r="O1326" s="9">
        <v>-0.752234751381615</v>
      </c>
      <c r="P1326">
        <v>0</v>
      </c>
      <c r="Q1326" s="9">
        <v>56.524997999999997</v>
      </c>
      <c r="R1326" s="9">
        <v>0</v>
      </c>
      <c r="S1326" s="9">
        <v>1.3292740274842201E-3</v>
      </c>
      <c r="T1326" s="9">
        <v>0</v>
      </c>
      <c r="U1326" s="9">
        <v>372039450.24474603</v>
      </c>
      <c r="V1326" s="9">
        <v>1261.0857681422899</v>
      </c>
      <c r="W1326" s="9">
        <v>0.752234751381615</v>
      </c>
      <c r="X1326" s="9">
        <v>0</v>
      </c>
      <c r="Y1326" s="9">
        <v>0.752234751381615</v>
      </c>
      <c r="Z1326" s="9">
        <v>0</v>
      </c>
      <c r="AA1326" s="9">
        <v>0</v>
      </c>
      <c r="AB1326" s="9">
        <v>3.3299190000000002E-3</v>
      </c>
      <c r="AC1326" s="9">
        <v>937.65117999999995</v>
      </c>
      <c r="AQ1326" s="9" t="e">
        <f>K1326-#REF!</f>
        <v>#REF!</v>
      </c>
    </row>
    <row r="1327" spans="1:43" x14ac:dyDescent="0.3">
      <c r="A1327">
        <v>2</v>
      </c>
      <c r="B1327">
        <v>0</v>
      </c>
      <c r="C1327">
        <v>0</v>
      </c>
      <c r="D1327">
        <v>0</v>
      </c>
      <c r="E1327" s="9">
        <v>0</v>
      </c>
      <c r="F1327" s="9">
        <v>0</v>
      </c>
      <c r="G1327" s="9">
        <v>0</v>
      </c>
      <c r="H1327" s="9">
        <v>1262.0857681170301</v>
      </c>
      <c r="I1327" s="9">
        <v>-1.7668552</v>
      </c>
      <c r="J1327" s="9">
        <v>-1.7678286999999999</v>
      </c>
      <c r="K1327" s="9">
        <v>-1.9666541</v>
      </c>
      <c r="L1327" s="9">
        <v>-2.7099886</v>
      </c>
      <c r="M1327" s="9">
        <v>-2.7099886</v>
      </c>
      <c r="N1327" s="9">
        <v>39</v>
      </c>
      <c r="O1327" s="9">
        <v>-0.75277460622319903</v>
      </c>
      <c r="P1327">
        <v>0</v>
      </c>
      <c r="Q1327" s="9">
        <v>56.524997999999997</v>
      </c>
      <c r="R1327" s="9">
        <v>0</v>
      </c>
      <c r="S1327" s="9">
        <v>1.33022845279175E-3</v>
      </c>
      <c r="T1327" s="9">
        <v>0</v>
      </c>
      <c r="U1327" s="9">
        <v>419893459.59103799</v>
      </c>
      <c r="V1327" s="9">
        <v>1262.0857681170301</v>
      </c>
      <c r="W1327" s="9">
        <v>0.75277460622319903</v>
      </c>
      <c r="X1327" s="9">
        <v>0</v>
      </c>
      <c r="Y1327" s="9">
        <v>0.75277460622319903</v>
      </c>
      <c r="Z1327" s="9">
        <v>0</v>
      </c>
      <c r="AA1327" s="9">
        <v>0</v>
      </c>
      <c r="AB1327" s="9">
        <v>3.4767075000000001E-3</v>
      </c>
      <c r="AC1327" s="9">
        <v>898.90173000000004</v>
      </c>
      <c r="AQ1327" s="9" t="e">
        <f>K1327-#REF!</f>
        <v>#REF!</v>
      </c>
    </row>
    <row r="1328" spans="1:43" x14ac:dyDescent="0.3">
      <c r="A1328">
        <v>2</v>
      </c>
      <c r="B1328">
        <v>0</v>
      </c>
      <c r="C1328">
        <v>0</v>
      </c>
      <c r="D1328">
        <v>0</v>
      </c>
      <c r="E1328" s="9">
        <v>0</v>
      </c>
      <c r="F1328" s="9">
        <v>0</v>
      </c>
      <c r="G1328" s="9">
        <v>0</v>
      </c>
      <c r="H1328" s="9">
        <v>1263.08576809176</v>
      </c>
      <c r="I1328" s="9">
        <v>-1.7670840000000001</v>
      </c>
      <c r="J1328" s="9">
        <v>-1.7662910999999999</v>
      </c>
      <c r="K1328" s="9">
        <v>-1.8814518</v>
      </c>
      <c r="L1328" s="9">
        <v>-2.7119087999999998</v>
      </c>
      <c r="M1328" s="9">
        <v>-2.7119087999999998</v>
      </c>
      <c r="N1328" s="9">
        <v>39</v>
      </c>
      <c r="O1328" s="9">
        <v>-0.75330802804290498</v>
      </c>
      <c r="P1328">
        <v>0</v>
      </c>
      <c r="Q1328" s="9">
        <v>56.524997999999997</v>
      </c>
      <c r="R1328" s="9">
        <v>0</v>
      </c>
      <c r="S1328" s="9">
        <v>1.3311705842616399E-3</v>
      </c>
      <c r="T1328" s="9">
        <v>0</v>
      </c>
      <c r="U1328" s="9">
        <v>339346948.02675802</v>
      </c>
      <c r="V1328" s="9">
        <v>1263.08576809176</v>
      </c>
      <c r="W1328" s="9">
        <v>0.75330802804290498</v>
      </c>
      <c r="X1328" s="9">
        <v>0</v>
      </c>
      <c r="Y1328" s="9">
        <v>0.75330802804290498</v>
      </c>
      <c r="Z1328" s="9">
        <v>0</v>
      </c>
      <c r="AA1328" s="9">
        <v>0</v>
      </c>
      <c r="AB1328" s="9">
        <v>3.3231917999999999E-3</v>
      </c>
      <c r="AC1328" s="9">
        <v>938.79156</v>
      </c>
      <c r="AQ1328" s="9" t="e">
        <f>K1328-#REF!</f>
        <v>#REF!</v>
      </c>
    </row>
    <row r="1329" spans="1:43" x14ac:dyDescent="0.3">
      <c r="A1329">
        <v>2</v>
      </c>
      <c r="B1329">
        <v>0</v>
      </c>
      <c r="C1329">
        <v>0</v>
      </c>
      <c r="D1329">
        <v>0</v>
      </c>
      <c r="E1329" s="9">
        <v>0</v>
      </c>
      <c r="F1329" s="9">
        <v>0</v>
      </c>
      <c r="G1329" s="9">
        <v>0</v>
      </c>
      <c r="H1329" s="9">
        <v>1264.0857680664999</v>
      </c>
      <c r="I1329" s="9">
        <v>-1.7670323999999999</v>
      </c>
      <c r="J1329" s="9">
        <v>-1.7661669</v>
      </c>
      <c r="K1329" s="9">
        <v>-1.8821756999999999</v>
      </c>
      <c r="L1329" s="9">
        <v>-2.7137980000000002</v>
      </c>
      <c r="M1329" s="9">
        <v>-2.7137980000000002</v>
      </c>
      <c r="N1329" s="9">
        <v>39</v>
      </c>
      <c r="O1329" s="9">
        <v>-0.75383280858826596</v>
      </c>
      <c r="P1329">
        <v>0</v>
      </c>
      <c r="Q1329" s="9">
        <v>56.524997999999997</v>
      </c>
      <c r="R1329" s="9">
        <v>0</v>
      </c>
      <c r="S1329" s="9">
        <v>1.33209744355549E-3</v>
      </c>
      <c r="T1329" s="9">
        <v>0</v>
      </c>
      <c r="U1329" s="9">
        <v>334385848.173172</v>
      </c>
      <c r="V1329" s="9">
        <v>1264.0857680664999</v>
      </c>
      <c r="W1329" s="9">
        <v>0.75383280858826596</v>
      </c>
      <c r="X1329" s="9">
        <v>0</v>
      </c>
      <c r="Y1329" s="9">
        <v>0.75383280858826596</v>
      </c>
      <c r="Z1329" s="9">
        <v>0</v>
      </c>
      <c r="AA1329" s="9">
        <v>0</v>
      </c>
      <c r="AB1329" s="9">
        <v>3.3242365000000001E-3</v>
      </c>
      <c r="AC1329" s="9">
        <v>938.36455999999998</v>
      </c>
      <c r="AQ1329" s="9" t="e">
        <f>K1329-#REF!</f>
        <v>#REF!</v>
      </c>
    </row>
    <row r="1330" spans="1:43" x14ac:dyDescent="0.3">
      <c r="A1330">
        <v>2</v>
      </c>
      <c r="B1330">
        <v>0</v>
      </c>
      <c r="C1330">
        <v>0</v>
      </c>
      <c r="D1330">
        <v>0</v>
      </c>
      <c r="E1330" s="9">
        <v>0</v>
      </c>
      <c r="F1330" s="9">
        <v>0</v>
      </c>
      <c r="G1330" s="9">
        <v>0</v>
      </c>
      <c r="H1330" s="9">
        <v>1265.08576804124</v>
      </c>
      <c r="I1330" s="9">
        <v>-1.7668762</v>
      </c>
      <c r="J1330" s="9">
        <v>-1.7659762000000001</v>
      </c>
      <c r="K1330" s="9">
        <v>-1.8576741999999999</v>
      </c>
      <c r="L1330" s="9">
        <v>-2.7156962999999998</v>
      </c>
      <c r="M1330" s="9">
        <v>-2.7156962999999998</v>
      </c>
      <c r="N1330" s="9">
        <v>39</v>
      </c>
      <c r="O1330" s="9">
        <v>-0.754360105509294</v>
      </c>
      <c r="P1330">
        <v>0</v>
      </c>
      <c r="Q1330" s="9">
        <v>56.524997999999997</v>
      </c>
      <c r="R1330" s="9">
        <v>0</v>
      </c>
      <c r="S1330" s="9">
        <v>1.3330286470817001E-3</v>
      </c>
      <c r="T1330" s="9">
        <v>0</v>
      </c>
      <c r="U1330" s="9">
        <v>326936170.74400097</v>
      </c>
      <c r="V1330" s="9">
        <v>1265.08576804124</v>
      </c>
      <c r="W1330" s="9">
        <v>0.754360105509294</v>
      </c>
      <c r="X1330" s="9">
        <v>0</v>
      </c>
      <c r="Y1330" s="9">
        <v>0.754360105509294</v>
      </c>
      <c r="Z1330" s="9">
        <v>0</v>
      </c>
      <c r="AA1330" s="9">
        <v>0</v>
      </c>
      <c r="AB1330" s="9">
        <v>3.2806084000000001E-3</v>
      </c>
      <c r="AC1330" s="9">
        <v>950.63824</v>
      </c>
      <c r="AQ1330" s="9" t="e">
        <f>K1330-#REF!</f>
        <v>#REF!</v>
      </c>
    </row>
    <row r="1331" spans="1:43" x14ac:dyDescent="0.3">
      <c r="A1331">
        <v>2</v>
      </c>
      <c r="B1331">
        <v>0</v>
      </c>
      <c r="C1331">
        <v>0</v>
      </c>
      <c r="D1331">
        <v>0</v>
      </c>
      <c r="E1331" s="9">
        <v>0</v>
      </c>
      <c r="F1331" s="9">
        <v>0</v>
      </c>
      <c r="G1331" s="9">
        <v>0</v>
      </c>
      <c r="H1331" s="9">
        <v>1266.08576801598</v>
      </c>
      <c r="I1331" s="9">
        <v>-1.7670481</v>
      </c>
      <c r="J1331" s="9">
        <v>-1.7664449</v>
      </c>
      <c r="K1331" s="9">
        <v>-1.9080486999999999</v>
      </c>
      <c r="L1331" s="9">
        <v>-2.7175940999999999</v>
      </c>
      <c r="M1331" s="9">
        <v>-2.7175940999999999</v>
      </c>
      <c r="N1331" s="9">
        <v>39</v>
      </c>
      <c r="O1331" s="9">
        <v>-0.75488727089208296</v>
      </c>
      <c r="P1331">
        <v>0</v>
      </c>
      <c r="Q1331" s="9">
        <v>56.524997999999997</v>
      </c>
      <c r="R1331" s="9">
        <v>0</v>
      </c>
      <c r="S1331" s="9">
        <v>1.3339598637968199E-3</v>
      </c>
      <c r="T1331" s="9">
        <v>0</v>
      </c>
      <c r="U1331" s="9">
        <v>346730428.89415002</v>
      </c>
      <c r="V1331" s="9">
        <v>1266.08576801598</v>
      </c>
      <c r="W1331" s="9">
        <v>0.75488727089208296</v>
      </c>
      <c r="X1331" s="9">
        <v>0</v>
      </c>
      <c r="Y1331" s="9">
        <v>0.75488727089208296</v>
      </c>
      <c r="Z1331" s="9">
        <v>0</v>
      </c>
      <c r="AA1331" s="9">
        <v>0</v>
      </c>
      <c r="AB1331" s="9">
        <v>3.3704629000000002E-3</v>
      </c>
      <c r="AC1331" s="9">
        <v>925.78607</v>
      </c>
      <c r="AQ1331" s="9" t="e">
        <f>K1331-#REF!</f>
        <v>#REF!</v>
      </c>
    </row>
    <row r="1332" spans="1:43" x14ac:dyDescent="0.3">
      <c r="A1332">
        <v>2</v>
      </c>
      <c r="B1332">
        <v>0</v>
      </c>
      <c r="C1332">
        <v>0</v>
      </c>
      <c r="D1332">
        <v>0</v>
      </c>
      <c r="E1332" s="9">
        <v>0</v>
      </c>
      <c r="F1332" s="9">
        <v>0</v>
      </c>
      <c r="G1332" s="9">
        <v>0</v>
      </c>
      <c r="H1332" s="9">
        <v>1267.0857679907199</v>
      </c>
      <c r="I1332" s="9">
        <v>-1.7668364999999999</v>
      </c>
      <c r="J1332" s="9">
        <v>-1.7662325000000001</v>
      </c>
      <c r="K1332" s="9">
        <v>-2.0137898999999999</v>
      </c>
      <c r="L1332" s="9">
        <v>-2.7194707</v>
      </c>
      <c r="M1332" s="9">
        <v>-2.7194707</v>
      </c>
      <c r="N1332" s="9">
        <v>39</v>
      </c>
      <c r="O1332" s="9">
        <v>-0.75540854085426801</v>
      </c>
      <c r="P1332">
        <v>0</v>
      </c>
      <c r="Q1332" s="9">
        <v>56.524997999999997</v>
      </c>
      <c r="R1332" s="9">
        <v>0</v>
      </c>
      <c r="S1332" s="9">
        <v>1.33488055793165E-3</v>
      </c>
      <c r="T1332" s="9">
        <v>0</v>
      </c>
      <c r="U1332" s="9">
        <v>337813920.69720697</v>
      </c>
      <c r="V1332" s="9">
        <v>1267.0857679907199</v>
      </c>
      <c r="W1332" s="9">
        <v>0.75540854085426801</v>
      </c>
      <c r="X1332" s="9">
        <v>0</v>
      </c>
      <c r="Y1332" s="9">
        <v>0.75540854085426801</v>
      </c>
      <c r="Z1332" s="9">
        <v>0</v>
      </c>
      <c r="AA1332" s="9">
        <v>0</v>
      </c>
      <c r="AB1332" s="9">
        <v>3.5568209999999999E-3</v>
      </c>
      <c r="AC1332" s="9">
        <v>877.06890999999996</v>
      </c>
      <c r="AQ1332" s="9" t="e">
        <f>K1332-#REF!</f>
        <v>#REF!</v>
      </c>
    </row>
    <row r="1333" spans="1:43" x14ac:dyDescent="0.3">
      <c r="A1333">
        <v>2</v>
      </c>
      <c r="B1333">
        <v>0</v>
      </c>
      <c r="C1333">
        <v>0</v>
      </c>
      <c r="D1333">
        <v>0</v>
      </c>
      <c r="E1333" s="9">
        <v>0</v>
      </c>
      <c r="F1333" s="9">
        <v>0</v>
      </c>
      <c r="G1333" s="9">
        <v>0</v>
      </c>
      <c r="H1333" s="9">
        <v>1268.08576796545</v>
      </c>
      <c r="I1333" s="9">
        <v>-1.7671540999999999</v>
      </c>
      <c r="J1333" s="9">
        <v>-1.7681260000000001</v>
      </c>
      <c r="K1333" s="9">
        <v>-1.9058006999999999</v>
      </c>
      <c r="L1333" s="9">
        <v>-2.7213538000000002</v>
      </c>
      <c r="M1333" s="9">
        <v>-2.7213538000000002</v>
      </c>
      <c r="N1333" s="9">
        <v>39</v>
      </c>
      <c r="O1333" s="9">
        <v>-0.75593160309587504</v>
      </c>
      <c r="P1333">
        <v>0</v>
      </c>
      <c r="Q1333" s="9">
        <v>56.524997999999997</v>
      </c>
      <c r="R1333" s="9">
        <v>0</v>
      </c>
      <c r="S1333" s="9">
        <v>1.3358054007683801E-3</v>
      </c>
      <c r="T1333" s="9">
        <v>0</v>
      </c>
      <c r="U1333" s="9">
        <v>442016226.14449102</v>
      </c>
      <c r="V1333" s="9">
        <v>1268.08576796545</v>
      </c>
      <c r="W1333" s="9">
        <v>0.75593160309587504</v>
      </c>
      <c r="X1333" s="9">
        <v>0</v>
      </c>
      <c r="Y1333" s="9">
        <v>0.75593160309587504</v>
      </c>
      <c r="Z1333" s="9">
        <v>0</v>
      </c>
      <c r="AA1333" s="9">
        <v>0</v>
      </c>
      <c r="AB1333" s="9">
        <v>3.3696957E-3</v>
      </c>
      <c r="AC1333" s="9">
        <v>927.76018999999997</v>
      </c>
      <c r="AQ1333" s="9" t="e">
        <f>K1333-#REF!</f>
        <v>#REF!</v>
      </c>
    </row>
    <row r="1334" spans="1:43" x14ac:dyDescent="0.3">
      <c r="A1334">
        <v>2</v>
      </c>
      <c r="B1334">
        <v>0</v>
      </c>
      <c r="C1334">
        <v>0</v>
      </c>
      <c r="D1334">
        <v>0</v>
      </c>
      <c r="E1334" s="9">
        <v>0</v>
      </c>
      <c r="F1334" s="9">
        <v>0</v>
      </c>
      <c r="G1334" s="9">
        <v>0</v>
      </c>
      <c r="H1334" s="9">
        <v>1269.08576794019</v>
      </c>
      <c r="I1334" s="9">
        <v>-1.7669957999999999</v>
      </c>
      <c r="J1334" s="9">
        <v>-1.7663685</v>
      </c>
      <c r="K1334" s="9">
        <v>-1.9378849</v>
      </c>
      <c r="L1334" s="9">
        <v>-2.7232265</v>
      </c>
      <c r="M1334" s="9">
        <v>-2.7232265</v>
      </c>
      <c r="N1334" s="9">
        <v>39</v>
      </c>
      <c r="O1334" s="9">
        <v>-0.75645184194497195</v>
      </c>
      <c r="P1334">
        <v>0</v>
      </c>
      <c r="Q1334" s="9">
        <v>56.524997999999997</v>
      </c>
      <c r="R1334" s="9">
        <v>0</v>
      </c>
      <c r="S1334" s="9">
        <v>1.3367242940945699E-3</v>
      </c>
      <c r="T1334" s="9">
        <v>0</v>
      </c>
      <c r="U1334" s="9">
        <v>344094363.56377703</v>
      </c>
      <c r="V1334" s="9">
        <v>1269.08576794019</v>
      </c>
      <c r="W1334" s="9">
        <v>0.75645184194497195</v>
      </c>
      <c r="X1334" s="9">
        <v>0</v>
      </c>
      <c r="Y1334" s="9">
        <v>0.75645184194497195</v>
      </c>
      <c r="Z1334" s="9">
        <v>0</v>
      </c>
      <c r="AA1334" s="9">
        <v>0</v>
      </c>
      <c r="AB1334" s="9">
        <v>3.4230188000000002E-3</v>
      </c>
      <c r="AC1334" s="9">
        <v>911.49297999999999</v>
      </c>
      <c r="AQ1334" s="9" t="e">
        <f>K1334-#REF!</f>
        <v>#REF!</v>
      </c>
    </row>
    <row r="1335" spans="1:43" x14ac:dyDescent="0.3">
      <c r="A1335">
        <v>2</v>
      </c>
      <c r="B1335">
        <v>0</v>
      </c>
      <c r="C1335">
        <v>0</v>
      </c>
      <c r="D1335">
        <v>0</v>
      </c>
      <c r="E1335" s="9">
        <v>0</v>
      </c>
      <c r="F1335" s="9">
        <v>0</v>
      </c>
      <c r="G1335" s="9">
        <v>0</v>
      </c>
      <c r="H1335" s="9">
        <v>1270.0857679149301</v>
      </c>
      <c r="I1335" s="9">
        <v>-1.7670809000000001</v>
      </c>
      <c r="J1335" s="9">
        <v>-1.7663537</v>
      </c>
      <c r="K1335" s="9">
        <v>-1.8292481</v>
      </c>
      <c r="L1335" s="9">
        <v>-2.7250928999999999</v>
      </c>
      <c r="M1335" s="9">
        <v>-2.7250928999999999</v>
      </c>
      <c r="N1335" s="9">
        <v>39</v>
      </c>
      <c r="O1335" s="9">
        <v>-0.75697022500465905</v>
      </c>
      <c r="P1335">
        <v>0</v>
      </c>
      <c r="Q1335" s="9">
        <v>56.524997999999997</v>
      </c>
      <c r="R1335" s="9">
        <v>0</v>
      </c>
      <c r="S1335" s="9">
        <v>1.33764002124436E-3</v>
      </c>
      <c r="T1335" s="9">
        <v>0</v>
      </c>
      <c r="U1335" s="9">
        <v>343688231.57652098</v>
      </c>
      <c r="V1335" s="9">
        <v>1270.0857679149301</v>
      </c>
      <c r="W1335" s="9">
        <v>0.75697022500465905</v>
      </c>
      <c r="X1335" s="9">
        <v>0</v>
      </c>
      <c r="Y1335" s="9">
        <v>0.75697022500465905</v>
      </c>
      <c r="Z1335" s="9">
        <v>0</v>
      </c>
      <c r="AA1335" s="9">
        <v>0</v>
      </c>
      <c r="AB1335" s="9">
        <v>3.2310990999999999E-3</v>
      </c>
      <c r="AC1335" s="9">
        <v>965.61737000000005</v>
      </c>
      <c r="AQ1335" s="9" t="e">
        <f>K1335-#REF!</f>
        <v>#REF!</v>
      </c>
    </row>
    <row r="1336" spans="1:43" x14ac:dyDescent="0.3">
      <c r="A1336">
        <v>2</v>
      </c>
      <c r="B1336">
        <v>0</v>
      </c>
      <c r="C1336">
        <v>0</v>
      </c>
      <c r="D1336">
        <v>0</v>
      </c>
      <c r="E1336" s="9">
        <v>0</v>
      </c>
      <c r="F1336" s="9">
        <v>0</v>
      </c>
      <c r="G1336" s="9">
        <v>0</v>
      </c>
      <c r="H1336" s="9">
        <v>1271.08576788967</v>
      </c>
      <c r="I1336" s="9">
        <v>-1.7669845</v>
      </c>
      <c r="J1336" s="9">
        <v>-1.7663453</v>
      </c>
      <c r="K1336" s="9">
        <v>-1.8272666</v>
      </c>
      <c r="L1336" s="9">
        <v>-2.7269212999999999</v>
      </c>
      <c r="M1336" s="9">
        <v>-2.7269212999999999</v>
      </c>
      <c r="N1336" s="9">
        <v>39</v>
      </c>
      <c r="O1336" s="9">
        <v>-0.75747813837835498</v>
      </c>
      <c r="P1336">
        <v>0</v>
      </c>
      <c r="Q1336" s="9">
        <v>56.524997999999997</v>
      </c>
      <c r="R1336" s="9">
        <v>0</v>
      </c>
      <c r="S1336" s="9">
        <v>1.33853714411877E-3</v>
      </c>
      <c r="T1336" s="9">
        <v>0</v>
      </c>
      <c r="U1336" s="9">
        <v>343552111.87571698</v>
      </c>
      <c r="V1336" s="9">
        <v>1271.08576788967</v>
      </c>
      <c r="W1336" s="9">
        <v>0.75747813837835498</v>
      </c>
      <c r="X1336" s="9">
        <v>0</v>
      </c>
      <c r="Y1336" s="9">
        <v>0.75747813837835498</v>
      </c>
      <c r="Z1336" s="9">
        <v>0</v>
      </c>
      <c r="AA1336" s="9">
        <v>0</v>
      </c>
      <c r="AB1336" s="9">
        <v>3.2275835999999998E-3</v>
      </c>
      <c r="AC1336" s="9">
        <v>966.65985000000001</v>
      </c>
      <c r="AQ1336" s="9" t="e">
        <f>K1336-#REF!</f>
        <v>#REF!</v>
      </c>
    </row>
    <row r="1337" spans="1:43" x14ac:dyDescent="0.3">
      <c r="A1337">
        <v>2</v>
      </c>
      <c r="B1337">
        <v>0</v>
      </c>
      <c r="C1337">
        <v>0</v>
      </c>
      <c r="D1337">
        <v>0</v>
      </c>
      <c r="E1337" s="9">
        <v>0</v>
      </c>
      <c r="F1337" s="9">
        <v>0</v>
      </c>
      <c r="G1337" s="9">
        <v>0</v>
      </c>
      <c r="H1337" s="9">
        <v>1272.0857678644099</v>
      </c>
      <c r="I1337" s="9">
        <v>-1.7670889000000001</v>
      </c>
      <c r="J1337" s="9">
        <v>-1.7660464</v>
      </c>
      <c r="K1337" s="9">
        <v>-1.8351923999999999</v>
      </c>
      <c r="L1337" s="9">
        <v>-2.7287536000000001</v>
      </c>
      <c r="M1337" s="9">
        <v>-2.7287536000000001</v>
      </c>
      <c r="N1337" s="9">
        <v>39</v>
      </c>
      <c r="O1337" s="9">
        <v>-0.75798710976001205</v>
      </c>
      <c r="P1337">
        <v>0</v>
      </c>
      <c r="Q1337" s="9">
        <v>56.524997999999997</v>
      </c>
      <c r="R1337" s="9">
        <v>0</v>
      </c>
      <c r="S1337" s="9">
        <v>1.33943598657413E-3</v>
      </c>
      <c r="T1337" s="9">
        <v>0</v>
      </c>
      <c r="U1337" s="9">
        <v>331308625.409778</v>
      </c>
      <c r="V1337" s="9">
        <v>1272.0857678644099</v>
      </c>
      <c r="W1337" s="9">
        <v>0.75798710976001205</v>
      </c>
      <c r="X1337" s="9">
        <v>0</v>
      </c>
      <c r="Y1337" s="9">
        <v>0.75798710976001205</v>
      </c>
      <c r="Z1337" s="9">
        <v>0</v>
      </c>
      <c r="AA1337" s="9">
        <v>0</v>
      </c>
      <c r="AB1337" s="9">
        <v>3.2410349000000001E-3</v>
      </c>
      <c r="AC1337" s="9">
        <v>962.32219999999995</v>
      </c>
      <c r="AQ1337" s="9" t="e">
        <f>K1337-#REF!</f>
        <v>#REF!</v>
      </c>
    </row>
    <row r="1338" spans="1:43" x14ac:dyDescent="0.3">
      <c r="A1338">
        <v>2</v>
      </c>
      <c r="B1338">
        <v>0</v>
      </c>
      <c r="C1338">
        <v>0</v>
      </c>
      <c r="D1338">
        <v>0</v>
      </c>
      <c r="E1338" s="9">
        <v>0</v>
      </c>
      <c r="F1338" s="9">
        <v>0</v>
      </c>
      <c r="G1338" s="9">
        <v>0</v>
      </c>
      <c r="H1338" s="9">
        <v>1273.0857678391401</v>
      </c>
      <c r="I1338" s="9">
        <v>-1.7669111</v>
      </c>
      <c r="J1338" s="9">
        <v>-1.7683202</v>
      </c>
      <c r="K1338" s="9">
        <v>-1.7977354999999999</v>
      </c>
      <c r="L1338" s="9">
        <v>-2.7305701</v>
      </c>
      <c r="M1338" s="9">
        <v>-2.7305701</v>
      </c>
      <c r="N1338" s="9">
        <v>39</v>
      </c>
      <c r="O1338" s="9">
        <v>-0.75849171819543104</v>
      </c>
      <c r="P1338">
        <v>0</v>
      </c>
      <c r="Q1338" s="9">
        <v>56.524997999999997</v>
      </c>
      <c r="R1338" s="9">
        <v>0</v>
      </c>
      <c r="S1338" s="9">
        <v>1.3403282569554101E-3</v>
      </c>
      <c r="T1338" s="9">
        <v>0</v>
      </c>
      <c r="U1338" s="9">
        <v>457957952.349733</v>
      </c>
      <c r="V1338" s="9">
        <v>1273.0857678391401</v>
      </c>
      <c r="W1338" s="9">
        <v>0.75849171819543104</v>
      </c>
      <c r="X1338" s="9">
        <v>0</v>
      </c>
      <c r="Y1338" s="9">
        <v>0.75849171819543104</v>
      </c>
      <c r="Z1338" s="9">
        <v>0</v>
      </c>
      <c r="AA1338" s="9">
        <v>0</v>
      </c>
      <c r="AB1338" s="9">
        <v>3.1789717999999999E-3</v>
      </c>
      <c r="AC1338" s="9">
        <v>983.63762999999994</v>
      </c>
      <c r="AQ1338" s="9" t="e">
        <f>K1338-#REF!</f>
        <v>#REF!</v>
      </c>
    </row>
    <row r="1339" spans="1:43" x14ac:dyDescent="0.3">
      <c r="A1339">
        <v>2</v>
      </c>
      <c r="B1339">
        <v>0</v>
      </c>
      <c r="C1339">
        <v>0</v>
      </c>
      <c r="D1339">
        <v>0</v>
      </c>
      <c r="E1339" s="9">
        <v>0</v>
      </c>
      <c r="F1339" s="9">
        <v>0</v>
      </c>
      <c r="G1339" s="9">
        <v>0</v>
      </c>
      <c r="H1339" s="9">
        <v>1274.08576781388</v>
      </c>
      <c r="I1339" s="9">
        <v>-1.7671498000000001</v>
      </c>
      <c r="J1339" s="9">
        <v>-1.7662574</v>
      </c>
      <c r="K1339" s="9">
        <v>-1.8483385999999999</v>
      </c>
      <c r="L1339" s="9">
        <v>-2.7324001999999998</v>
      </c>
      <c r="M1339" s="9">
        <v>-2.7324001999999998</v>
      </c>
      <c r="N1339" s="9">
        <v>39</v>
      </c>
      <c r="O1339" s="9">
        <v>-0.75900002966573499</v>
      </c>
      <c r="P1339">
        <v>0</v>
      </c>
      <c r="Q1339" s="9">
        <v>56.524997999999997</v>
      </c>
      <c r="R1339" s="9">
        <v>0</v>
      </c>
      <c r="S1339" s="9">
        <v>1.34122615402956E-3</v>
      </c>
      <c r="T1339" s="9">
        <v>0</v>
      </c>
      <c r="U1339" s="9">
        <v>340473751.059479</v>
      </c>
      <c r="V1339" s="9">
        <v>1274.08576781388</v>
      </c>
      <c r="W1339" s="9">
        <v>0.75900002966573499</v>
      </c>
      <c r="X1339" s="9">
        <v>0</v>
      </c>
      <c r="Y1339" s="9">
        <v>0.75900002966573499</v>
      </c>
      <c r="Z1339" s="9">
        <v>0</v>
      </c>
      <c r="AA1339" s="9">
        <v>0</v>
      </c>
      <c r="AB1339" s="9">
        <v>3.2646418999999999E-3</v>
      </c>
      <c r="AC1339" s="9">
        <v>955.59191999999996</v>
      </c>
      <c r="AQ1339" s="9" t="e">
        <f>K1339-#REF!</f>
        <v>#REF!</v>
      </c>
    </row>
    <row r="1340" spans="1:43" x14ac:dyDescent="0.3">
      <c r="A1340">
        <v>2</v>
      </c>
      <c r="B1340">
        <v>0</v>
      </c>
      <c r="C1340">
        <v>0</v>
      </c>
      <c r="D1340">
        <v>0</v>
      </c>
      <c r="E1340" s="9">
        <v>0</v>
      </c>
      <c r="F1340" s="9">
        <v>0</v>
      </c>
      <c r="G1340" s="9">
        <v>0</v>
      </c>
      <c r="H1340" s="9">
        <v>1275.0857677886199</v>
      </c>
      <c r="I1340" s="9">
        <v>-1.7671477</v>
      </c>
      <c r="J1340" s="9">
        <v>-1.768187</v>
      </c>
      <c r="K1340" s="9">
        <v>-1.9030571000000001</v>
      </c>
      <c r="L1340" s="9">
        <v>-2.7342388999999998</v>
      </c>
      <c r="M1340" s="9">
        <v>-2.7342388999999998</v>
      </c>
      <c r="N1340" s="9">
        <v>39</v>
      </c>
      <c r="O1340" s="9">
        <v>-0.75951077474499995</v>
      </c>
      <c r="P1340">
        <v>0</v>
      </c>
      <c r="Q1340" s="9">
        <v>56.524997999999997</v>
      </c>
      <c r="R1340" s="9">
        <v>0</v>
      </c>
      <c r="S1340" s="9">
        <v>1.3421292477450099E-3</v>
      </c>
      <c r="T1340" s="9">
        <v>0</v>
      </c>
      <c r="U1340" s="9">
        <v>448555899.79277098</v>
      </c>
      <c r="V1340" s="9">
        <v>1275.0857677886199</v>
      </c>
      <c r="W1340" s="9">
        <v>0.75951077474499995</v>
      </c>
      <c r="X1340" s="9">
        <v>0</v>
      </c>
      <c r="Y1340" s="9">
        <v>0.75951077474499995</v>
      </c>
      <c r="Z1340" s="9">
        <v>0</v>
      </c>
      <c r="AA1340" s="9">
        <v>0</v>
      </c>
      <c r="AB1340" s="9">
        <v>3.3649609E-3</v>
      </c>
      <c r="AC1340" s="9">
        <v>929.12982</v>
      </c>
      <c r="AQ1340" s="9" t="e">
        <f>K1340-#REF!</f>
        <v>#REF!</v>
      </c>
    </row>
    <row r="1341" spans="1:43" x14ac:dyDescent="0.3">
      <c r="A1341">
        <v>2</v>
      </c>
      <c r="B1341">
        <v>0</v>
      </c>
      <c r="C1341">
        <v>0</v>
      </c>
      <c r="D1341">
        <v>0</v>
      </c>
      <c r="E1341" s="9">
        <v>0</v>
      </c>
      <c r="F1341" s="9">
        <v>0</v>
      </c>
      <c r="G1341" s="9">
        <v>0</v>
      </c>
      <c r="H1341" s="9">
        <v>1276.0857677633601</v>
      </c>
      <c r="I1341" s="9">
        <v>-1.7669214</v>
      </c>
      <c r="J1341" s="9">
        <v>-1.7676078</v>
      </c>
      <c r="K1341" s="9">
        <v>-1.7991452999999999</v>
      </c>
      <c r="L1341" s="9">
        <v>-2.7360528</v>
      </c>
      <c r="M1341" s="9">
        <v>-2.7360528</v>
      </c>
      <c r="N1341" s="9">
        <v>39</v>
      </c>
      <c r="O1341" s="9">
        <v>-0.76001466454472799</v>
      </c>
      <c r="P1341">
        <v>0</v>
      </c>
      <c r="Q1341" s="9">
        <v>56.524997999999997</v>
      </c>
      <c r="R1341" s="9">
        <v>0</v>
      </c>
      <c r="S1341" s="9">
        <v>1.3430198709571499E-3</v>
      </c>
      <c r="T1341" s="9">
        <v>0</v>
      </c>
      <c r="U1341" s="9">
        <v>409902565.36391997</v>
      </c>
      <c r="V1341" s="9">
        <v>1276.0857677633601</v>
      </c>
      <c r="W1341" s="9">
        <v>0.76001466454472799</v>
      </c>
      <c r="X1341" s="9">
        <v>0</v>
      </c>
      <c r="Y1341" s="9">
        <v>0.76001466454472799</v>
      </c>
      <c r="Z1341" s="9">
        <v>0</v>
      </c>
      <c r="AA1341" s="9">
        <v>0</v>
      </c>
      <c r="AB1341" s="9">
        <v>3.1801832000000001E-3</v>
      </c>
      <c r="AC1341" s="9">
        <v>982.47082999999998</v>
      </c>
      <c r="AQ1341" s="9" t="e">
        <f>K1341-#REF!</f>
        <v>#REF!</v>
      </c>
    </row>
    <row r="1342" spans="1:43" x14ac:dyDescent="0.3">
      <c r="A1342">
        <v>2</v>
      </c>
      <c r="B1342">
        <v>0</v>
      </c>
      <c r="C1342">
        <v>0</v>
      </c>
      <c r="D1342">
        <v>0</v>
      </c>
      <c r="E1342" s="9">
        <v>0</v>
      </c>
      <c r="F1342" s="9">
        <v>0</v>
      </c>
      <c r="G1342" s="9">
        <v>0</v>
      </c>
      <c r="H1342" s="9">
        <v>1277.08576773809</v>
      </c>
      <c r="I1342" s="9">
        <v>-1.7669870999999999</v>
      </c>
      <c r="J1342" s="9">
        <v>-1.7662499</v>
      </c>
      <c r="K1342" s="9">
        <v>-1.8402221999999999</v>
      </c>
      <c r="L1342" s="9">
        <v>-2.7378681</v>
      </c>
      <c r="M1342" s="9">
        <v>-2.7378681</v>
      </c>
      <c r="N1342" s="9">
        <v>39</v>
      </c>
      <c r="O1342" s="9">
        <v>-0.76051890860291904</v>
      </c>
      <c r="P1342">
        <v>0</v>
      </c>
      <c r="Q1342" s="9">
        <v>56.524997999999997</v>
      </c>
      <c r="R1342" s="9">
        <v>0</v>
      </c>
      <c r="S1342" s="9">
        <v>1.3439105118186901E-3</v>
      </c>
      <c r="T1342" s="9">
        <v>0</v>
      </c>
      <c r="U1342" s="9">
        <v>340836133.25251901</v>
      </c>
      <c r="V1342" s="9">
        <v>1277.08576773809</v>
      </c>
      <c r="W1342" s="9">
        <v>0.76051890860291904</v>
      </c>
      <c r="X1342" s="9">
        <v>0</v>
      </c>
      <c r="Y1342" s="9">
        <v>0.76051890860291904</v>
      </c>
      <c r="Z1342" s="9">
        <v>0</v>
      </c>
      <c r="AA1342" s="9">
        <v>0</v>
      </c>
      <c r="AB1342" s="9">
        <v>3.2502923000000002E-3</v>
      </c>
      <c r="AC1342" s="9">
        <v>959.80249000000003</v>
      </c>
      <c r="AQ1342" s="9" t="e">
        <f>K1342-#REF!</f>
        <v>#REF!</v>
      </c>
    </row>
    <row r="1343" spans="1:43" x14ac:dyDescent="0.3">
      <c r="A1343">
        <v>2</v>
      </c>
      <c r="B1343">
        <v>0</v>
      </c>
      <c r="C1343">
        <v>0</v>
      </c>
      <c r="D1343">
        <v>0</v>
      </c>
      <c r="E1343" s="9">
        <v>0</v>
      </c>
      <c r="F1343" s="9">
        <v>0</v>
      </c>
      <c r="G1343" s="9">
        <v>0</v>
      </c>
      <c r="H1343" s="9">
        <v>1278.0857677128299</v>
      </c>
      <c r="I1343" s="9">
        <v>-1.7669952</v>
      </c>
      <c r="J1343" s="9">
        <v>-1.7671679</v>
      </c>
      <c r="K1343" s="9">
        <v>-1.8615227999999999</v>
      </c>
      <c r="L1343" s="9">
        <v>-2.7396729</v>
      </c>
      <c r="M1343" s="9">
        <v>-2.7396729</v>
      </c>
      <c r="N1343" s="9">
        <v>39</v>
      </c>
      <c r="O1343" s="9">
        <v>-0.76102023771017102</v>
      </c>
      <c r="P1343">
        <v>0</v>
      </c>
      <c r="Q1343" s="9">
        <v>56.524997999999997</v>
      </c>
      <c r="R1343" s="9">
        <v>0</v>
      </c>
      <c r="S1343" s="9">
        <v>1.3447964660661699E-3</v>
      </c>
      <c r="T1343" s="9">
        <v>0</v>
      </c>
      <c r="U1343" s="9">
        <v>385068472.34862101</v>
      </c>
      <c r="V1343" s="9">
        <v>1278.0857677128299</v>
      </c>
      <c r="W1343" s="9">
        <v>0.76102023771017102</v>
      </c>
      <c r="X1343" s="9">
        <v>0</v>
      </c>
      <c r="Y1343" s="9">
        <v>0.76102023771017102</v>
      </c>
      <c r="Z1343" s="9">
        <v>0</v>
      </c>
      <c r="AA1343" s="9">
        <v>0</v>
      </c>
      <c r="AB1343" s="9">
        <v>3.2896233999999999E-3</v>
      </c>
      <c r="AC1343" s="9">
        <v>949.31304999999998</v>
      </c>
      <c r="AQ1343" s="9" t="e">
        <f>K1343-#REF!</f>
        <v>#REF!</v>
      </c>
    </row>
    <row r="1344" spans="1:43" x14ac:dyDescent="0.3">
      <c r="A1344">
        <v>2</v>
      </c>
      <c r="B1344">
        <v>0</v>
      </c>
      <c r="C1344">
        <v>0</v>
      </c>
      <c r="D1344">
        <v>0</v>
      </c>
      <c r="E1344" s="9">
        <v>0</v>
      </c>
      <c r="F1344" s="9">
        <v>0</v>
      </c>
      <c r="G1344" s="9">
        <v>0</v>
      </c>
      <c r="H1344" s="9">
        <v>1279.0857676875701</v>
      </c>
      <c r="I1344" s="9">
        <v>-1.7669429000000001</v>
      </c>
      <c r="J1344" s="9">
        <v>-1.7671368999999999</v>
      </c>
      <c r="K1344" s="9">
        <v>-1.7976211</v>
      </c>
      <c r="L1344" s="9">
        <v>-2.7414597999999999</v>
      </c>
      <c r="M1344" s="9">
        <v>-2.7414597999999999</v>
      </c>
      <c r="N1344" s="9">
        <v>39</v>
      </c>
      <c r="O1344" s="9">
        <v>-0.76151664549060605</v>
      </c>
      <c r="P1344">
        <v>0</v>
      </c>
      <c r="Q1344" s="9">
        <v>56.524997999999997</v>
      </c>
      <c r="R1344" s="9">
        <v>0</v>
      </c>
      <c r="S1344" s="9">
        <v>1.34567362731079E-3</v>
      </c>
      <c r="T1344" s="9">
        <v>0</v>
      </c>
      <c r="U1344" s="9">
        <v>383648343.39596599</v>
      </c>
      <c r="V1344" s="9">
        <v>1279.0857676875701</v>
      </c>
      <c r="W1344" s="9">
        <v>0.76151664549060605</v>
      </c>
      <c r="X1344" s="9">
        <v>0</v>
      </c>
      <c r="Y1344" s="9">
        <v>0.76151664549060605</v>
      </c>
      <c r="Z1344" s="9">
        <v>0</v>
      </c>
      <c r="AA1344" s="9">
        <v>0</v>
      </c>
      <c r="AB1344" s="9">
        <v>3.1766426000000001E-3</v>
      </c>
      <c r="AC1344" s="9">
        <v>983.04192999999998</v>
      </c>
      <c r="AQ1344" s="9" t="e">
        <f>K1344-#REF!</f>
        <v>#REF!</v>
      </c>
    </row>
    <row r="1345" spans="1:43" x14ac:dyDescent="0.3">
      <c r="A1345">
        <v>2</v>
      </c>
      <c r="B1345">
        <v>0</v>
      </c>
      <c r="C1345">
        <v>0</v>
      </c>
      <c r="D1345">
        <v>0</v>
      </c>
      <c r="E1345" s="9">
        <v>0</v>
      </c>
      <c r="F1345" s="9">
        <v>0</v>
      </c>
      <c r="G1345" s="9">
        <v>0</v>
      </c>
      <c r="H1345" s="9">
        <v>1280.08576766231</v>
      </c>
      <c r="I1345" s="9">
        <v>-1.7669439</v>
      </c>
      <c r="J1345" s="9">
        <v>-1.7659179</v>
      </c>
      <c r="K1345" s="9">
        <v>-1.7964017000000001</v>
      </c>
      <c r="L1345" s="9">
        <v>-2.7432384000000001</v>
      </c>
      <c r="M1345" s="9">
        <v>-2.7432384000000001</v>
      </c>
      <c r="N1345" s="9">
        <v>39</v>
      </c>
      <c r="O1345" s="9">
        <v>-0.76201067602280703</v>
      </c>
      <c r="P1345">
        <v>0</v>
      </c>
      <c r="Q1345" s="9">
        <v>56.524997999999997</v>
      </c>
      <c r="R1345" s="9">
        <v>0</v>
      </c>
      <c r="S1345" s="9">
        <v>1.346546090134E-3</v>
      </c>
      <c r="T1345" s="9">
        <v>0</v>
      </c>
      <c r="U1345" s="9">
        <v>327950403.60690898</v>
      </c>
      <c r="V1345" s="9">
        <v>1280.08576766231</v>
      </c>
      <c r="W1345" s="9">
        <v>0.76201067602280703</v>
      </c>
      <c r="X1345" s="9">
        <v>0</v>
      </c>
      <c r="Y1345" s="9">
        <v>0.76201067602280703</v>
      </c>
      <c r="Z1345" s="9">
        <v>0</v>
      </c>
      <c r="AA1345" s="9">
        <v>0</v>
      </c>
      <c r="AB1345" s="9">
        <v>3.172298E-3</v>
      </c>
      <c r="AC1345" s="9">
        <v>983.03063999999995</v>
      </c>
      <c r="AQ1345" s="9" t="e">
        <f>K1345-#REF!</f>
        <v>#REF!</v>
      </c>
    </row>
    <row r="1346" spans="1:43" x14ac:dyDescent="0.3">
      <c r="A1346">
        <v>2</v>
      </c>
      <c r="B1346">
        <v>0</v>
      </c>
      <c r="C1346">
        <v>0</v>
      </c>
      <c r="D1346">
        <v>0</v>
      </c>
      <c r="E1346" s="9">
        <v>0</v>
      </c>
      <c r="F1346" s="9">
        <v>0</v>
      </c>
      <c r="G1346" s="9">
        <v>0</v>
      </c>
      <c r="H1346" s="9">
        <v>1281.0857676370499</v>
      </c>
      <c r="I1346" s="9">
        <v>-1.7670355</v>
      </c>
      <c r="J1346" s="9">
        <v>-1.7664062</v>
      </c>
      <c r="K1346" s="9">
        <v>-1.7683565999999999</v>
      </c>
      <c r="L1346" s="9">
        <v>-2.7450049000000001</v>
      </c>
      <c r="M1346" s="9">
        <v>-2.7450049000000001</v>
      </c>
      <c r="N1346" s="9">
        <v>39</v>
      </c>
      <c r="O1346" s="9">
        <v>-0.76250139123761596</v>
      </c>
      <c r="P1346">
        <v>0</v>
      </c>
      <c r="Q1346" s="9">
        <v>56.524997999999997</v>
      </c>
      <c r="R1346" s="9">
        <v>0</v>
      </c>
      <c r="S1346" s="9">
        <v>1.3474128279882399E-3</v>
      </c>
      <c r="T1346" s="9">
        <v>0</v>
      </c>
      <c r="U1346" s="9">
        <v>348505001.64922398</v>
      </c>
      <c r="V1346" s="9">
        <v>1281.0857676370499</v>
      </c>
      <c r="W1346" s="9">
        <v>0.76250139123761596</v>
      </c>
      <c r="X1346" s="9">
        <v>0</v>
      </c>
      <c r="Y1346" s="9">
        <v>0.76250139123761596</v>
      </c>
      <c r="Z1346" s="9">
        <v>0</v>
      </c>
      <c r="AA1346" s="9">
        <v>0</v>
      </c>
      <c r="AB1346" s="9">
        <v>3.1236358999999999E-3</v>
      </c>
      <c r="AC1346" s="9">
        <v>998.89709000000005</v>
      </c>
      <c r="AQ1346" s="9" t="e">
        <f>K1346-#REF!</f>
        <v>#REF!</v>
      </c>
    </row>
    <row r="1347" spans="1:43" x14ac:dyDescent="0.3">
      <c r="A1347">
        <v>2</v>
      </c>
      <c r="B1347">
        <v>0</v>
      </c>
      <c r="C1347">
        <v>0</v>
      </c>
      <c r="D1347">
        <v>0</v>
      </c>
      <c r="E1347" s="9">
        <v>0</v>
      </c>
      <c r="F1347" s="9">
        <v>0</v>
      </c>
      <c r="G1347" s="9">
        <v>0</v>
      </c>
      <c r="H1347" s="9">
        <v>1282.0857676117801</v>
      </c>
      <c r="I1347" s="9">
        <v>-1.7670554000000001</v>
      </c>
      <c r="J1347" s="9">
        <v>-1.7678434000000001</v>
      </c>
      <c r="K1347" s="9">
        <v>-1.7628314</v>
      </c>
      <c r="L1347" s="9">
        <v>-2.7467511</v>
      </c>
      <c r="M1347" s="9">
        <v>-2.7467511</v>
      </c>
      <c r="N1347" s="9">
        <v>39</v>
      </c>
      <c r="O1347" s="9">
        <v>-0.76298638363831495</v>
      </c>
      <c r="P1347">
        <v>0</v>
      </c>
      <c r="Q1347" s="9">
        <v>56.524997999999997</v>
      </c>
      <c r="R1347" s="9">
        <v>0</v>
      </c>
      <c r="S1347" s="9">
        <v>1.34827031927021E-3</v>
      </c>
      <c r="T1347" s="9">
        <v>0</v>
      </c>
      <c r="U1347" s="9">
        <v>426558625.13738197</v>
      </c>
      <c r="V1347" s="9">
        <v>1282.0857676117801</v>
      </c>
      <c r="W1347" s="9">
        <v>0.76298638363831495</v>
      </c>
      <c r="X1347" s="9">
        <v>0</v>
      </c>
      <c r="Y1347" s="9">
        <v>0.76298638363831495</v>
      </c>
      <c r="Z1347" s="9">
        <v>0</v>
      </c>
      <c r="AA1347" s="9">
        <v>0</v>
      </c>
      <c r="AB1347" s="9">
        <v>3.11641E-3</v>
      </c>
      <c r="AC1347" s="9">
        <v>1002.8431</v>
      </c>
      <c r="AQ1347" s="9" t="e">
        <f>K1347-#REF!</f>
        <v>#REF!</v>
      </c>
    </row>
    <row r="1348" spans="1:43" x14ac:dyDescent="0.3">
      <c r="A1348">
        <v>2</v>
      </c>
      <c r="B1348">
        <v>0</v>
      </c>
      <c r="C1348">
        <v>0</v>
      </c>
      <c r="D1348">
        <v>0</v>
      </c>
      <c r="E1348" s="9">
        <v>0</v>
      </c>
      <c r="F1348" s="9">
        <v>0</v>
      </c>
      <c r="G1348" s="9">
        <v>0</v>
      </c>
      <c r="H1348" s="9">
        <v>1283.08576758652</v>
      </c>
      <c r="I1348" s="9">
        <v>-1.7670975</v>
      </c>
      <c r="J1348" s="9">
        <v>-1.7679849999999999</v>
      </c>
      <c r="K1348" s="9">
        <v>-1.7914479999999999</v>
      </c>
      <c r="L1348" s="9">
        <v>-2.7485268</v>
      </c>
      <c r="M1348" s="9">
        <v>-2.7485268</v>
      </c>
      <c r="N1348" s="9">
        <v>39</v>
      </c>
      <c r="O1348" s="9">
        <v>-0.76347964228922705</v>
      </c>
      <c r="P1348">
        <v>0</v>
      </c>
      <c r="Q1348" s="9">
        <v>56.524997999999997</v>
      </c>
      <c r="R1348" s="9">
        <v>0</v>
      </c>
      <c r="S1348" s="9">
        <v>1.3491423982835301E-3</v>
      </c>
      <c r="T1348" s="9">
        <v>0</v>
      </c>
      <c r="U1348" s="9">
        <v>436432890.39202702</v>
      </c>
      <c r="V1348" s="9">
        <v>1283.08576758652</v>
      </c>
      <c r="W1348" s="9">
        <v>0.76347964228922705</v>
      </c>
      <c r="X1348" s="9">
        <v>0</v>
      </c>
      <c r="Y1348" s="9">
        <v>0.76347964228922705</v>
      </c>
      <c r="Z1348" s="9">
        <v>0</v>
      </c>
      <c r="AA1348" s="9">
        <v>0</v>
      </c>
      <c r="AB1348" s="9">
        <v>3.1672532000000002E-3</v>
      </c>
      <c r="AC1348" s="9">
        <v>986.90277000000003</v>
      </c>
      <c r="AQ1348" s="9" t="e">
        <f>K1348-#REF!</f>
        <v>#REF!</v>
      </c>
    </row>
    <row r="1349" spans="1:43" x14ac:dyDescent="0.3">
      <c r="A1349">
        <v>2</v>
      </c>
      <c r="B1349">
        <v>0</v>
      </c>
      <c r="C1349">
        <v>0</v>
      </c>
      <c r="D1349">
        <v>0</v>
      </c>
      <c r="E1349" s="9">
        <v>0</v>
      </c>
      <c r="F1349" s="9">
        <v>0</v>
      </c>
      <c r="G1349" s="9">
        <v>0</v>
      </c>
      <c r="H1349" s="9">
        <v>1284.0857675612599</v>
      </c>
      <c r="I1349" s="9">
        <v>-1.766915</v>
      </c>
      <c r="J1349" s="9">
        <v>-1.7672057999999999</v>
      </c>
      <c r="K1349" s="9">
        <v>-1.8383552999999999</v>
      </c>
      <c r="L1349" s="9">
        <v>-2.7503028</v>
      </c>
      <c r="M1349" s="9">
        <v>-2.7503028</v>
      </c>
      <c r="N1349" s="9">
        <v>39</v>
      </c>
      <c r="O1349" s="9">
        <v>-0.763973014440119</v>
      </c>
      <c r="P1349">
        <v>0</v>
      </c>
      <c r="Q1349" s="9">
        <v>56.524997999999997</v>
      </c>
      <c r="R1349" s="9">
        <v>0</v>
      </c>
      <c r="S1349" s="9">
        <v>1.35001421000859E-3</v>
      </c>
      <c r="T1349" s="9">
        <v>0</v>
      </c>
      <c r="U1349" s="9">
        <v>388633243.60447001</v>
      </c>
      <c r="V1349" s="9">
        <v>1284.0857675612599</v>
      </c>
      <c r="W1349" s="9">
        <v>0.763973014440119</v>
      </c>
      <c r="X1349" s="9">
        <v>0</v>
      </c>
      <c r="Y1349" s="9">
        <v>0.763973014440119</v>
      </c>
      <c r="Z1349" s="9">
        <v>0</v>
      </c>
      <c r="AA1349" s="9">
        <v>0</v>
      </c>
      <c r="AB1349" s="9">
        <v>3.2487522999999998E-3</v>
      </c>
      <c r="AC1349" s="9">
        <v>961.29723999999999</v>
      </c>
      <c r="AQ1349" s="9" t="e">
        <f>K1349-#REF!</f>
        <v>#REF!</v>
      </c>
    </row>
    <row r="1350" spans="1:43" x14ac:dyDescent="0.3">
      <c r="A1350">
        <v>2</v>
      </c>
      <c r="B1350">
        <v>0</v>
      </c>
      <c r="C1350">
        <v>0</v>
      </c>
      <c r="D1350">
        <v>0</v>
      </c>
      <c r="E1350" s="9">
        <v>0</v>
      </c>
      <c r="F1350" s="9">
        <v>0</v>
      </c>
      <c r="G1350" s="9">
        <v>0</v>
      </c>
      <c r="H1350" s="9">
        <v>1285.085767536</v>
      </c>
      <c r="I1350" s="9">
        <v>-1.7669455000000001</v>
      </c>
      <c r="J1350" s="9">
        <v>-1.7673464999999999</v>
      </c>
      <c r="K1350" s="9">
        <v>-2.2392561</v>
      </c>
      <c r="L1350" s="9">
        <v>-2.7521898999999999</v>
      </c>
      <c r="M1350" s="9">
        <v>-2.7521898999999999</v>
      </c>
      <c r="N1350" s="9">
        <v>39</v>
      </c>
      <c r="O1350" s="9">
        <v>-0.76449717235258496</v>
      </c>
      <c r="P1350">
        <v>0</v>
      </c>
      <c r="Q1350" s="9">
        <v>56.524997999999997</v>
      </c>
      <c r="R1350" s="9">
        <v>0</v>
      </c>
      <c r="S1350" s="9">
        <v>1.3509406349065101E-3</v>
      </c>
      <c r="T1350" s="9">
        <v>0</v>
      </c>
      <c r="U1350" s="9">
        <v>396786827.28379101</v>
      </c>
      <c r="V1350" s="9">
        <v>1285.085767536</v>
      </c>
      <c r="W1350" s="9">
        <v>0.76449717235258496</v>
      </c>
      <c r="X1350" s="9">
        <v>0</v>
      </c>
      <c r="Y1350" s="9">
        <v>0.76449717235258496</v>
      </c>
      <c r="Z1350" s="9">
        <v>0</v>
      </c>
      <c r="AA1350" s="9">
        <v>0</v>
      </c>
      <c r="AB1350" s="9">
        <v>3.9575417E-3</v>
      </c>
      <c r="AC1350" s="9">
        <v>789.25603999999998</v>
      </c>
      <c r="AQ1350" s="9" t="e">
        <f>K1350-#REF!</f>
        <v>#REF!</v>
      </c>
    </row>
    <row r="1351" spans="1:43" x14ac:dyDescent="0.3">
      <c r="A1351">
        <v>2</v>
      </c>
      <c r="B1351">
        <v>0</v>
      </c>
      <c r="C1351">
        <v>0</v>
      </c>
      <c r="D1351">
        <v>0</v>
      </c>
      <c r="E1351" s="9">
        <v>0</v>
      </c>
      <c r="F1351" s="9">
        <v>0</v>
      </c>
      <c r="G1351" s="9">
        <v>0</v>
      </c>
      <c r="H1351" s="9">
        <v>1286.08576751074</v>
      </c>
      <c r="I1351" s="9">
        <v>-1.766856</v>
      </c>
      <c r="J1351" s="9">
        <v>-1.7675326</v>
      </c>
      <c r="K1351" s="9">
        <v>-2.1213980000000001</v>
      </c>
      <c r="L1351" s="9">
        <v>-2.7543354</v>
      </c>
      <c r="M1351" s="9">
        <v>-2.7543354</v>
      </c>
      <c r="N1351" s="9">
        <v>39</v>
      </c>
      <c r="O1351" s="9">
        <v>-0.76509315549253698</v>
      </c>
      <c r="P1351">
        <v>0</v>
      </c>
      <c r="Q1351" s="9">
        <v>56.524997999999997</v>
      </c>
      <c r="R1351" s="9">
        <v>0</v>
      </c>
      <c r="S1351" s="9">
        <v>1.3519940493672499E-3</v>
      </c>
      <c r="T1351" s="9">
        <v>0</v>
      </c>
      <c r="U1351" s="9">
        <v>408043226.08215201</v>
      </c>
      <c r="V1351" s="9">
        <v>1286.08576751074</v>
      </c>
      <c r="W1351" s="9">
        <v>0.76509315549253698</v>
      </c>
      <c r="X1351" s="9">
        <v>0</v>
      </c>
      <c r="Y1351" s="9">
        <v>0.76509315549253698</v>
      </c>
      <c r="Z1351" s="9">
        <v>0</v>
      </c>
      <c r="AA1351" s="9">
        <v>0</v>
      </c>
      <c r="AB1351" s="9">
        <v>3.7496399999999998E-3</v>
      </c>
      <c r="AC1351" s="9">
        <v>833.19237999999996</v>
      </c>
      <c r="AQ1351" s="9" t="e">
        <f>K1351-#REF!</f>
        <v>#REF!</v>
      </c>
    </row>
    <row r="1352" spans="1:43" x14ac:dyDescent="0.3">
      <c r="A1352">
        <v>2</v>
      </c>
      <c r="B1352">
        <v>0</v>
      </c>
      <c r="C1352">
        <v>0</v>
      </c>
      <c r="D1352">
        <v>0</v>
      </c>
      <c r="E1352" s="9">
        <v>0</v>
      </c>
      <c r="F1352" s="9">
        <v>0</v>
      </c>
      <c r="G1352" s="9">
        <v>0</v>
      </c>
      <c r="H1352" s="9">
        <v>1287.0857674854699</v>
      </c>
      <c r="I1352" s="9">
        <v>-1.7668769</v>
      </c>
      <c r="J1352" s="9">
        <v>-1.7675430000000001</v>
      </c>
      <c r="K1352" s="9">
        <v>-2.0742242000000002</v>
      </c>
      <c r="L1352" s="9">
        <v>-2.7564259</v>
      </c>
      <c r="M1352" s="9">
        <v>-2.7564259</v>
      </c>
      <c r="N1352" s="9">
        <v>39</v>
      </c>
      <c r="O1352" s="9">
        <v>-0.76567386712688201</v>
      </c>
      <c r="P1352">
        <v>0</v>
      </c>
      <c r="Q1352" s="9">
        <v>56.524997999999997</v>
      </c>
      <c r="R1352" s="9">
        <v>0</v>
      </c>
      <c r="S1352" s="9">
        <v>1.3530204292080299E-3</v>
      </c>
      <c r="T1352" s="9">
        <v>0</v>
      </c>
      <c r="U1352" s="9">
        <v>408981313.79127598</v>
      </c>
      <c r="V1352" s="9">
        <v>1287.0857674854699</v>
      </c>
      <c r="W1352" s="9">
        <v>0.76567386712688201</v>
      </c>
      <c r="X1352" s="9">
        <v>0</v>
      </c>
      <c r="Y1352" s="9">
        <v>0.76567386712688201</v>
      </c>
      <c r="Z1352" s="9">
        <v>0</v>
      </c>
      <c r="AA1352" s="9">
        <v>0</v>
      </c>
      <c r="AB1352" s="9">
        <v>3.6662804999999998E-3</v>
      </c>
      <c r="AC1352" s="9">
        <v>852.14655000000005</v>
      </c>
      <c r="AQ1352" s="9" t="e">
        <f>K1352-#REF!</f>
        <v>#REF!</v>
      </c>
    </row>
    <row r="1353" spans="1:43" x14ac:dyDescent="0.3">
      <c r="A1353">
        <v>2</v>
      </c>
      <c r="B1353">
        <v>0</v>
      </c>
      <c r="C1353">
        <v>0</v>
      </c>
      <c r="D1353">
        <v>0</v>
      </c>
      <c r="E1353" s="9">
        <v>0</v>
      </c>
      <c r="F1353" s="9">
        <v>0</v>
      </c>
      <c r="G1353" s="9">
        <v>0</v>
      </c>
      <c r="H1353" s="9">
        <v>1288.08576746021</v>
      </c>
      <c r="I1353" s="9">
        <v>-1.7671338000000001</v>
      </c>
      <c r="J1353" s="9">
        <v>-1.7677925000000001</v>
      </c>
      <c r="K1353" s="9">
        <v>-2.0882087</v>
      </c>
      <c r="L1353" s="9">
        <v>-2.758502</v>
      </c>
      <c r="M1353" s="9">
        <v>-2.758502</v>
      </c>
      <c r="N1353" s="9">
        <v>39</v>
      </c>
      <c r="O1353" s="9">
        <v>-0.76625056468344399</v>
      </c>
      <c r="P1353">
        <v>0</v>
      </c>
      <c r="Q1353" s="9">
        <v>56.524997999999997</v>
      </c>
      <c r="R1353" s="9">
        <v>0</v>
      </c>
      <c r="S1353" s="9">
        <v>1.3540399293556901E-3</v>
      </c>
      <c r="T1353" s="9">
        <v>0</v>
      </c>
      <c r="U1353" s="9">
        <v>425023734.86277598</v>
      </c>
      <c r="V1353" s="9">
        <v>1288.08576746021</v>
      </c>
      <c r="W1353" s="9">
        <v>0.76625056468344399</v>
      </c>
      <c r="X1353" s="9">
        <v>0</v>
      </c>
      <c r="Y1353" s="9">
        <v>0.76625056468344399</v>
      </c>
      <c r="Z1353" s="9">
        <v>0</v>
      </c>
      <c r="AA1353" s="9">
        <v>0</v>
      </c>
      <c r="AB1353" s="9">
        <v>3.6915196000000001E-3</v>
      </c>
      <c r="AC1353" s="9">
        <v>846.55926999999997</v>
      </c>
      <c r="AQ1353" s="9" t="e">
        <f>K1353-#REF!</f>
        <v>#REF!</v>
      </c>
    </row>
    <row r="1354" spans="1:43" x14ac:dyDescent="0.3">
      <c r="A1354">
        <v>2</v>
      </c>
      <c r="B1354">
        <v>0</v>
      </c>
      <c r="C1354">
        <v>0</v>
      </c>
      <c r="D1354">
        <v>0</v>
      </c>
      <c r="E1354" s="9">
        <v>0</v>
      </c>
      <c r="F1354" s="9">
        <v>0</v>
      </c>
      <c r="G1354" s="9">
        <v>0</v>
      </c>
      <c r="H1354" s="9">
        <v>1289.08576743495</v>
      </c>
      <c r="I1354" s="9">
        <v>-1.7668725000000001</v>
      </c>
      <c r="J1354" s="9">
        <v>-1.7663527999999999</v>
      </c>
      <c r="K1354" s="9">
        <v>-2.0424446999999999</v>
      </c>
      <c r="L1354" s="9">
        <v>-2.7605814999999998</v>
      </c>
      <c r="M1354" s="9">
        <v>-2.7605814999999998</v>
      </c>
      <c r="N1354" s="9">
        <v>39</v>
      </c>
      <c r="O1354" s="9">
        <v>-0.76682821153313496</v>
      </c>
      <c r="P1354">
        <v>0</v>
      </c>
      <c r="Q1354" s="9">
        <v>56.524997999999997</v>
      </c>
      <c r="R1354" s="9">
        <v>0</v>
      </c>
      <c r="S1354" s="9">
        <v>1.3550602369551E-3</v>
      </c>
      <c r="T1354" s="9">
        <v>0</v>
      </c>
      <c r="U1354" s="9">
        <v>348122195.57152098</v>
      </c>
      <c r="V1354" s="9">
        <v>1289.08576743495</v>
      </c>
      <c r="W1354" s="9">
        <v>0.76682821153313496</v>
      </c>
      <c r="X1354" s="9">
        <v>0</v>
      </c>
      <c r="Y1354" s="9">
        <v>0.76682821153313496</v>
      </c>
      <c r="Z1354" s="9">
        <v>0</v>
      </c>
      <c r="AA1354" s="9">
        <v>0</v>
      </c>
      <c r="AB1354" s="9">
        <v>3.6076777999999999E-3</v>
      </c>
      <c r="AC1354" s="9">
        <v>864.82281</v>
      </c>
      <c r="AQ1354" s="9" t="e">
        <f>K1354-#REF!</f>
        <v>#REF!</v>
      </c>
    </row>
    <row r="1355" spans="1:43" x14ac:dyDescent="0.3">
      <c r="A1355">
        <v>2</v>
      </c>
      <c r="B1355">
        <v>0</v>
      </c>
      <c r="C1355">
        <v>0</v>
      </c>
      <c r="D1355">
        <v>0</v>
      </c>
      <c r="E1355" s="9">
        <v>0</v>
      </c>
      <c r="F1355" s="9">
        <v>0</v>
      </c>
      <c r="G1355" s="9">
        <v>0</v>
      </c>
      <c r="H1355" s="9">
        <v>1290.0857674096901</v>
      </c>
      <c r="I1355" s="9">
        <v>-1.7670022999999999</v>
      </c>
      <c r="J1355" s="9">
        <v>-1.7672151</v>
      </c>
      <c r="K1355" s="9">
        <v>-1.9948518</v>
      </c>
      <c r="L1355" s="9">
        <v>-2.7626162000000001</v>
      </c>
      <c r="M1355" s="9">
        <v>-2.7626162000000001</v>
      </c>
      <c r="N1355" s="9">
        <v>39</v>
      </c>
      <c r="O1355" s="9">
        <v>-0.76739339484304103</v>
      </c>
      <c r="P1355">
        <v>0</v>
      </c>
      <c r="Q1355" s="9">
        <v>56.524997999999997</v>
      </c>
      <c r="R1355" s="9">
        <v>0</v>
      </c>
      <c r="S1355" s="9">
        <v>1.35605903953372E-3</v>
      </c>
      <c r="T1355" s="9">
        <v>0</v>
      </c>
      <c r="U1355" s="9">
        <v>390886780.17202699</v>
      </c>
      <c r="V1355" s="9">
        <v>1290.0857674096901</v>
      </c>
      <c r="W1355" s="9">
        <v>0.76739339484304103</v>
      </c>
      <c r="X1355" s="9">
        <v>0</v>
      </c>
      <c r="Y1355" s="9">
        <v>0.76739339484304103</v>
      </c>
      <c r="Z1355" s="9">
        <v>0</v>
      </c>
      <c r="AA1355" s="9">
        <v>0</v>
      </c>
      <c r="AB1355" s="9">
        <v>3.5253323E-3</v>
      </c>
      <c r="AC1355" s="9">
        <v>885.88793999999996</v>
      </c>
      <c r="AQ1355" s="9" t="e">
        <f>K1355-#REF!</f>
        <v>#REF!</v>
      </c>
    </row>
    <row r="1356" spans="1:43" x14ac:dyDescent="0.3">
      <c r="A1356">
        <v>2</v>
      </c>
      <c r="B1356">
        <v>0</v>
      </c>
      <c r="C1356">
        <v>0</v>
      </c>
      <c r="D1356">
        <v>0</v>
      </c>
      <c r="E1356" s="9">
        <v>0</v>
      </c>
      <c r="F1356" s="9">
        <v>0</v>
      </c>
      <c r="G1356" s="9">
        <v>0</v>
      </c>
      <c r="H1356" s="9">
        <v>1291.08576738442</v>
      </c>
      <c r="I1356" s="9">
        <v>-1.7670423</v>
      </c>
      <c r="J1356" s="9">
        <v>-1.7676957</v>
      </c>
      <c r="K1356" s="9">
        <v>-2.0810830999999999</v>
      </c>
      <c r="L1356" s="9">
        <v>-2.7646563</v>
      </c>
      <c r="M1356" s="9">
        <v>-2.7646563</v>
      </c>
      <c r="N1356" s="9">
        <v>39</v>
      </c>
      <c r="O1356" s="9">
        <v>-0.767960061915265</v>
      </c>
      <c r="P1356">
        <v>0</v>
      </c>
      <c r="Q1356" s="9">
        <v>56.524997999999997</v>
      </c>
      <c r="R1356" s="9">
        <v>0</v>
      </c>
      <c r="S1356" s="9">
        <v>1.35706080630867E-3</v>
      </c>
      <c r="T1356" s="9">
        <v>0</v>
      </c>
      <c r="U1356" s="9">
        <v>419712199.73625302</v>
      </c>
      <c r="V1356" s="9">
        <v>1291.08576738442</v>
      </c>
      <c r="W1356" s="9">
        <v>0.767960061915265</v>
      </c>
      <c r="X1356" s="9">
        <v>0</v>
      </c>
      <c r="Y1356" s="9">
        <v>0.767960061915265</v>
      </c>
      <c r="Z1356" s="9">
        <v>0</v>
      </c>
      <c r="AA1356" s="9">
        <v>0</v>
      </c>
      <c r="AB1356" s="9">
        <v>3.6787216E-3</v>
      </c>
      <c r="AC1356" s="9">
        <v>849.41138000000001</v>
      </c>
      <c r="AQ1356" s="9" t="e">
        <f>K1356-#REF!</f>
        <v>#REF!</v>
      </c>
    </row>
    <row r="1357" spans="1:43" x14ac:dyDescent="0.3">
      <c r="A1357">
        <v>2</v>
      </c>
      <c r="B1357">
        <v>0</v>
      </c>
      <c r="C1357">
        <v>0</v>
      </c>
      <c r="D1357">
        <v>0</v>
      </c>
      <c r="E1357" s="9">
        <v>0</v>
      </c>
      <c r="F1357" s="9">
        <v>0</v>
      </c>
      <c r="G1357" s="9">
        <v>0</v>
      </c>
      <c r="H1357" s="9">
        <v>1292.0857673591599</v>
      </c>
      <c r="I1357" s="9">
        <v>-1.7668537</v>
      </c>
      <c r="J1357" s="9">
        <v>-1.7675272</v>
      </c>
      <c r="K1357" s="9">
        <v>-2.0133326</v>
      </c>
      <c r="L1357" s="9">
        <v>-2.7666759000000001</v>
      </c>
      <c r="M1357" s="9">
        <v>-2.7666759000000001</v>
      </c>
      <c r="N1357" s="9">
        <v>39</v>
      </c>
      <c r="O1357" s="9">
        <v>-0.76852111804175305</v>
      </c>
      <c r="P1357">
        <v>0</v>
      </c>
      <c r="Q1357" s="9">
        <v>56.524997999999997</v>
      </c>
      <c r="R1357" s="9">
        <v>0</v>
      </c>
      <c r="S1357" s="9">
        <v>1.3580524105774199E-3</v>
      </c>
      <c r="T1357" s="9">
        <v>0</v>
      </c>
      <c r="U1357" s="9">
        <v>409545971.10071403</v>
      </c>
      <c r="V1357" s="9">
        <v>1292.0857673591599</v>
      </c>
      <c r="W1357" s="9">
        <v>0.76852111804175305</v>
      </c>
      <c r="X1357" s="9">
        <v>0</v>
      </c>
      <c r="Y1357" s="9">
        <v>0.76852111804175305</v>
      </c>
      <c r="Z1357" s="9">
        <v>0</v>
      </c>
      <c r="AA1357" s="9">
        <v>0</v>
      </c>
      <c r="AB1357" s="9">
        <v>3.5586200999999998E-3</v>
      </c>
      <c r="AC1357" s="9">
        <v>877.91119000000003</v>
      </c>
      <c r="AQ1357" s="9" t="e">
        <f>K1357-#REF!</f>
        <v>#REF!</v>
      </c>
    </row>
    <row r="1358" spans="1:43" x14ac:dyDescent="0.3">
      <c r="A1358">
        <v>2</v>
      </c>
      <c r="B1358">
        <v>0</v>
      </c>
      <c r="C1358">
        <v>0</v>
      </c>
      <c r="D1358">
        <v>0</v>
      </c>
      <c r="E1358" s="9">
        <v>0</v>
      </c>
      <c r="F1358" s="9">
        <v>0</v>
      </c>
      <c r="G1358" s="9">
        <v>0</v>
      </c>
      <c r="H1358" s="9">
        <v>1293.0857673339001</v>
      </c>
      <c r="I1358" s="9">
        <v>-1.7671553</v>
      </c>
      <c r="J1358" s="9">
        <v>-1.7664062</v>
      </c>
      <c r="K1358" s="9">
        <v>-1.9878784</v>
      </c>
      <c r="L1358" s="9">
        <v>-2.7686861</v>
      </c>
      <c r="M1358" s="9">
        <v>-2.7686861</v>
      </c>
      <c r="N1358" s="9">
        <v>39</v>
      </c>
      <c r="O1358" s="9">
        <v>-0.76907946216631595</v>
      </c>
      <c r="P1358">
        <v>0</v>
      </c>
      <c r="Q1358" s="9">
        <v>56.524997999999997</v>
      </c>
      <c r="R1358" s="9">
        <v>0</v>
      </c>
      <c r="S1358" s="9">
        <v>1.35903870654841E-3</v>
      </c>
      <c r="T1358" s="9">
        <v>0</v>
      </c>
      <c r="U1358" s="9">
        <v>351511541.23878998</v>
      </c>
      <c r="V1358" s="9">
        <v>1293.0857673339001</v>
      </c>
      <c r="W1358" s="9">
        <v>0.76907946216631595</v>
      </c>
      <c r="X1358" s="9">
        <v>0</v>
      </c>
      <c r="Y1358" s="9">
        <v>0.76907946216631595</v>
      </c>
      <c r="Z1358" s="9">
        <v>0</v>
      </c>
      <c r="AA1358" s="9">
        <v>0</v>
      </c>
      <c r="AB1358" s="9">
        <v>3.5114006999999998E-3</v>
      </c>
      <c r="AC1358" s="9">
        <v>888.58861999999999</v>
      </c>
      <c r="AQ1358" s="9" t="e">
        <f>K1358-#REF!</f>
        <v>#REF!</v>
      </c>
    </row>
    <row r="1359" spans="1:43" x14ac:dyDescent="0.3">
      <c r="A1359">
        <v>2</v>
      </c>
      <c r="B1359">
        <v>0</v>
      </c>
      <c r="C1359">
        <v>0</v>
      </c>
      <c r="D1359">
        <v>0</v>
      </c>
      <c r="E1359" s="9">
        <v>0</v>
      </c>
      <c r="F1359" s="9">
        <v>0</v>
      </c>
      <c r="G1359" s="9">
        <v>0</v>
      </c>
      <c r="H1359" s="9">
        <v>1294.08576730864</v>
      </c>
      <c r="I1359" s="9">
        <v>-1.7671623000000001</v>
      </c>
      <c r="J1359" s="9">
        <v>-1.7679478</v>
      </c>
      <c r="K1359" s="9">
        <v>-2.0152378</v>
      </c>
      <c r="L1359" s="9">
        <v>-2.7706841999999998</v>
      </c>
      <c r="M1359" s="9">
        <v>-2.7706841999999998</v>
      </c>
      <c r="N1359" s="9">
        <v>39</v>
      </c>
      <c r="O1359" s="9">
        <v>-0.76963452475437799</v>
      </c>
      <c r="P1359">
        <v>0</v>
      </c>
      <c r="Q1359" s="9">
        <v>56.524997999999997</v>
      </c>
      <c r="R1359" s="9">
        <v>0</v>
      </c>
      <c r="S1359" s="9">
        <v>1.3600200089722301E-3</v>
      </c>
      <c r="T1359" s="9">
        <v>0</v>
      </c>
      <c r="U1359" s="9">
        <v>437368216.50233901</v>
      </c>
      <c r="V1359" s="9">
        <v>1294.08576730864</v>
      </c>
      <c r="W1359" s="9">
        <v>0.76963452475437799</v>
      </c>
      <c r="X1359" s="9">
        <v>0</v>
      </c>
      <c r="Y1359" s="9">
        <v>0.76963452475437799</v>
      </c>
      <c r="Z1359" s="9">
        <v>0</v>
      </c>
      <c r="AA1359" s="9">
        <v>0</v>
      </c>
      <c r="AB1359" s="9">
        <v>3.5628353E-3</v>
      </c>
      <c r="AC1359" s="9">
        <v>877.28992000000005</v>
      </c>
      <c r="AQ1359" s="9" t="e">
        <f>K1359-#REF!</f>
        <v>#REF!</v>
      </c>
    </row>
    <row r="1360" spans="1:43" x14ac:dyDescent="0.3">
      <c r="A1360">
        <v>2</v>
      </c>
      <c r="B1360">
        <v>0</v>
      </c>
      <c r="C1360">
        <v>0</v>
      </c>
      <c r="D1360">
        <v>0</v>
      </c>
      <c r="E1360" s="9">
        <v>0</v>
      </c>
      <c r="F1360" s="9">
        <v>0</v>
      </c>
      <c r="G1360" s="9">
        <v>0</v>
      </c>
      <c r="H1360" s="9">
        <v>1295.0857672833799</v>
      </c>
      <c r="I1360" s="9">
        <v>-1.7670869</v>
      </c>
      <c r="J1360" s="9">
        <v>-1.7684548</v>
      </c>
      <c r="K1360" s="9">
        <v>-1.9544606</v>
      </c>
      <c r="L1360" s="9">
        <v>-2.7726483000000002</v>
      </c>
      <c r="M1360" s="9">
        <v>-2.7726483000000002</v>
      </c>
      <c r="N1360" s="9">
        <v>39</v>
      </c>
      <c r="O1360" s="9">
        <v>-0.77018011272348297</v>
      </c>
      <c r="P1360">
        <v>0</v>
      </c>
      <c r="Q1360" s="9">
        <v>56.524997999999997</v>
      </c>
      <c r="R1360" s="9">
        <v>0</v>
      </c>
      <c r="S1360" s="9">
        <v>1.36098484462666E-3</v>
      </c>
      <c r="T1360" s="9">
        <v>0</v>
      </c>
      <c r="U1360" s="9">
        <v>475753980.48844701</v>
      </c>
      <c r="V1360" s="9">
        <v>1295.0857672833799</v>
      </c>
      <c r="W1360" s="9">
        <v>0.77018011272348297</v>
      </c>
      <c r="X1360" s="9">
        <v>0</v>
      </c>
      <c r="Y1360" s="9">
        <v>0.77018011272348297</v>
      </c>
      <c r="Z1360" s="9">
        <v>0</v>
      </c>
      <c r="AA1360" s="9">
        <v>0</v>
      </c>
      <c r="AB1360" s="9">
        <v>3.4563752999999999E-3</v>
      </c>
      <c r="AC1360" s="9">
        <v>904.83007999999995</v>
      </c>
      <c r="AQ1360" s="9" t="e">
        <f>K1360-#REF!</f>
        <v>#REF!</v>
      </c>
    </row>
    <row r="1361" spans="1:43" x14ac:dyDescent="0.3">
      <c r="A1361">
        <v>2</v>
      </c>
      <c r="B1361">
        <v>0</v>
      </c>
      <c r="C1361">
        <v>0</v>
      </c>
      <c r="D1361">
        <v>0</v>
      </c>
      <c r="E1361" s="9">
        <v>0</v>
      </c>
      <c r="F1361" s="9">
        <v>0</v>
      </c>
      <c r="G1361" s="9">
        <v>0</v>
      </c>
      <c r="H1361" s="9">
        <v>1296.0857672581101</v>
      </c>
      <c r="I1361" s="9">
        <v>-1.7668957000000001</v>
      </c>
      <c r="J1361" s="9">
        <v>-1.7659260999999999</v>
      </c>
      <c r="K1361" s="9">
        <v>-1.920814</v>
      </c>
      <c r="L1361" s="9">
        <v>-2.7746059999999999</v>
      </c>
      <c r="M1361" s="9">
        <v>-2.7746059999999999</v>
      </c>
      <c r="N1361" s="9">
        <v>39</v>
      </c>
      <c r="O1361" s="9">
        <v>-0.77072391204189505</v>
      </c>
      <c r="P1361">
        <v>0</v>
      </c>
      <c r="Q1361" s="9">
        <v>56.524997999999997</v>
      </c>
      <c r="R1361" s="9">
        <v>0</v>
      </c>
      <c r="S1361" s="9">
        <v>1.36194514296573E-3</v>
      </c>
      <c r="T1361" s="9">
        <v>0</v>
      </c>
      <c r="U1361" s="9">
        <v>332026858.59693801</v>
      </c>
      <c r="V1361" s="9">
        <v>1296.0857672581101</v>
      </c>
      <c r="W1361" s="9">
        <v>0.77072391204189505</v>
      </c>
      <c r="X1361" s="9">
        <v>0</v>
      </c>
      <c r="Y1361" s="9">
        <v>0.77072391204189505</v>
      </c>
      <c r="Z1361" s="9">
        <v>0</v>
      </c>
      <c r="AA1361" s="9">
        <v>0</v>
      </c>
      <c r="AB1361" s="9">
        <v>3.3920156000000002E-3</v>
      </c>
      <c r="AC1361" s="9">
        <v>919.36339999999996</v>
      </c>
      <c r="AQ1361" s="9" t="e">
        <f>K1361-#REF!</f>
        <v>#REF!</v>
      </c>
    </row>
    <row r="1362" spans="1:43" x14ac:dyDescent="0.3">
      <c r="A1362">
        <v>2</v>
      </c>
      <c r="B1362">
        <v>0</v>
      </c>
      <c r="C1362">
        <v>0</v>
      </c>
      <c r="D1362">
        <v>0</v>
      </c>
      <c r="E1362" s="9">
        <v>0</v>
      </c>
      <c r="F1362" s="9">
        <v>0</v>
      </c>
      <c r="G1362" s="9">
        <v>0</v>
      </c>
      <c r="H1362" s="9">
        <v>1297.08576723285</v>
      </c>
      <c r="I1362" s="9">
        <v>-1.7670853</v>
      </c>
      <c r="J1362" s="9">
        <v>-1.7685067999999999</v>
      </c>
      <c r="K1362" s="9">
        <v>-1.9718746</v>
      </c>
      <c r="L1362" s="9">
        <v>-2.7765442999999999</v>
      </c>
      <c r="M1362" s="9">
        <v>-2.7765442999999999</v>
      </c>
      <c r="N1362" s="9">
        <v>39</v>
      </c>
      <c r="O1362" s="9">
        <v>-0.77126228976453004</v>
      </c>
      <c r="P1362">
        <v>0</v>
      </c>
      <c r="Q1362" s="9">
        <v>56.524997999999997</v>
      </c>
      <c r="R1362" s="9">
        <v>0</v>
      </c>
      <c r="S1362" s="9">
        <v>1.3628973576307801E-3</v>
      </c>
      <c r="T1362" s="9">
        <v>0</v>
      </c>
      <c r="U1362" s="9">
        <v>480709594.04072899</v>
      </c>
      <c r="V1362" s="9">
        <v>1297.08576723285</v>
      </c>
      <c r="W1362" s="9">
        <v>0.77126228976453004</v>
      </c>
      <c r="X1362" s="9">
        <v>0</v>
      </c>
      <c r="Y1362" s="9">
        <v>0.77126228976453004</v>
      </c>
      <c r="Z1362" s="9">
        <v>0</v>
      </c>
      <c r="AA1362" s="9">
        <v>0</v>
      </c>
      <c r="AB1362" s="9">
        <v>3.4872736000000001E-3</v>
      </c>
      <c r="AC1362" s="9">
        <v>896.86572000000001</v>
      </c>
      <c r="AQ1362" s="9" t="e">
        <f>K1362-#REF!</f>
        <v>#REF!</v>
      </c>
    </row>
    <row r="1363" spans="1:43" x14ac:dyDescent="0.3">
      <c r="A1363">
        <v>2</v>
      </c>
      <c r="B1363">
        <v>0</v>
      </c>
      <c r="C1363">
        <v>0</v>
      </c>
      <c r="D1363">
        <v>0</v>
      </c>
      <c r="E1363" s="9">
        <v>0</v>
      </c>
      <c r="F1363" s="9">
        <v>0</v>
      </c>
      <c r="G1363" s="9">
        <v>0</v>
      </c>
      <c r="H1363" s="9">
        <v>1298.0857672075899</v>
      </c>
      <c r="I1363" s="9">
        <v>-1.7670231999999999</v>
      </c>
      <c r="J1363" s="9">
        <v>-1.766229</v>
      </c>
      <c r="K1363" s="9">
        <v>-1.8888441</v>
      </c>
      <c r="L1363" s="9">
        <v>-2.7784985999999998</v>
      </c>
      <c r="M1363" s="9">
        <v>-2.7784985999999998</v>
      </c>
      <c r="N1363" s="9">
        <v>39</v>
      </c>
      <c r="O1363" s="9">
        <v>-0.77180518368563999</v>
      </c>
      <c r="P1363">
        <v>0</v>
      </c>
      <c r="Q1363" s="9">
        <v>56.524997999999997</v>
      </c>
      <c r="R1363" s="9">
        <v>0</v>
      </c>
      <c r="S1363" s="9">
        <v>1.36385618307247E-3</v>
      </c>
      <c r="T1363" s="9">
        <v>0</v>
      </c>
      <c r="U1363" s="9">
        <v>344998240.025823</v>
      </c>
      <c r="V1363" s="9">
        <v>1298.0857672075899</v>
      </c>
      <c r="W1363" s="9">
        <v>0.77180518368563999</v>
      </c>
      <c r="X1363" s="9">
        <v>0</v>
      </c>
      <c r="Y1363" s="9">
        <v>0.77180518368563999</v>
      </c>
      <c r="Z1363" s="9">
        <v>0</v>
      </c>
      <c r="AA1363" s="9">
        <v>0</v>
      </c>
      <c r="AB1363" s="9">
        <v>3.3361313000000001E-3</v>
      </c>
      <c r="AC1363" s="9">
        <v>935.08459000000005</v>
      </c>
      <c r="AQ1363" s="9" t="e">
        <f>K1363-#REF!</f>
        <v>#REF!</v>
      </c>
    </row>
    <row r="1364" spans="1:43" x14ac:dyDescent="0.3">
      <c r="A1364">
        <v>2</v>
      </c>
      <c r="B1364">
        <v>0</v>
      </c>
      <c r="C1364">
        <v>0</v>
      </c>
      <c r="D1364">
        <v>0</v>
      </c>
      <c r="E1364" s="9">
        <v>0</v>
      </c>
      <c r="F1364" s="9">
        <v>0</v>
      </c>
      <c r="G1364" s="9">
        <v>0</v>
      </c>
      <c r="H1364" s="9">
        <v>1299.0857671823301</v>
      </c>
      <c r="I1364" s="9">
        <v>-1.7670338999999999</v>
      </c>
      <c r="J1364" s="9">
        <v>-1.7683401999999999</v>
      </c>
      <c r="K1364" s="9">
        <v>-1.8558452999999999</v>
      </c>
      <c r="L1364" s="9">
        <v>-2.7804080999999998</v>
      </c>
      <c r="M1364" s="9">
        <v>-2.7804080999999998</v>
      </c>
      <c r="N1364" s="9">
        <v>39</v>
      </c>
      <c r="O1364" s="9">
        <v>-0.77233559029083698</v>
      </c>
      <c r="P1364">
        <v>0</v>
      </c>
      <c r="Q1364" s="9">
        <v>56.524997999999997</v>
      </c>
      <c r="R1364" s="9">
        <v>0</v>
      </c>
      <c r="S1364" s="9">
        <v>1.3647941374520501E-3</v>
      </c>
      <c r="T1364" s="9">
        <v>0</v>
      </c>
      <c r="U1364" s="9">
        <v>467888098.87930298</v>
      </c>
      <c r="V1364" s="9">
        <v>1299.0857671823301</v>
      </c>
      <c r="W1364" s="9">
        <v>0.77233559029083698</v>
      </c>
      <c r="X1364" s="9">
        <v>0</v>
      </c>
      <c r="Y1364" s="9">
        <v>0.77233559029083698</v>
      </c>
      <c r="Z1364" s="9">
        <v>0</v>
      </c>
      <c r="AA1364" s="9">
        <v>0</v>
      </c>
      <c r="AB1364" s="9">
        <v>3.2817659000000002E-3</v>
      </c>
      <c r="AC1364" s="9">
        <v>952.84893999999997</v>
      </c>
      <c r="AQ1364" s="9" t="e">
        <f>K1364-#REF!</f>
        <v>#REF!</v>
      </c>
    </row>
    <row r="1365" spans="1:43" x14ac:dyDescent="0.3">
      <c r="A1365">
        <v>2</v>
      </c>
      <c r="B1365">
        <v>0</v>
      </c>
      <c r="C1365">
        <v>0</v>
      </c>
      <c r="D1365">
        <v>0</v>
      </c>
      <c r="E1365" s="9">
        <v>0</v>
      </c>
      <c r="F1365" s="9">
        <v>0</v>
      </c>
      <c r="G1365" s="9">
        <v>0</v>
      </c>
      <c r="H1365" s="9">
        <v>1300.08576715707</v>
      </c>
      <c r="I1365" s="9">
        <v>-1.7670674</v>
      </c>
      <c r="J1365" s="9">
        <v>-1.7657521</v>
      </c>
      <c r="K1365" s="9">
        <v>-1.9652061000000001</v>
      </c>
      <c r="L1365" s="9">
        <v>-2.7823353000000002</v>
      </c>
      <c r="M1365" s="9">
        <v>-2.7823353000000002</v>
      </c>
      <c r="N1365" s="9">
        <v>39</v>
      </c>
      <c r="O1365" s="9">
        <v>-0.77287090946717396</v>
      </c>
      <c r="P1365">
        <v>0</v>
      </c>
      <c r="Q1365" s="9">
        <v>56.524997999999997</v>
      </c>
      <c r="R1365" s="9">
        <v>0</v>
      </c>
      <c r="S1365" s="9">
        <v>1.36573937268054E-3</v>
      </c>
      <c r="T1365" s="9">
        <v>0</v>
      </c>
      <c r="U1365" s="9">
        <v>326158747.04925901</v>
      </c>
      <c r="V1365" s="9">
        <v>1300.08576715707</v>
      </c>
      <c r="W1365" s="9">
        <v>0.77287090946717396</v>
      </c>
      <c r="X1365" s="9">
        <v>0</v>
      </c>
      <c r="Y1365" s="9">
        <v>0.77287090946717396</v>
      </c>
      <c r="Z1365" s="9">
        <v>0</v>
      </c>
      <c r="AA1365" s="9">
        <v>0</v>
      </c>
      <c r="AB1365" s="9">
        <v>3.4700668999999998E-3</v>
      </c>
      <c r="AC1365" s="9">
        <v>898.50732000000005</v>
      </c>
      <c r="AQ1365" s="9" t="e">
        <f>K1365-#REF!</f>
        <v>#REF!</v>
      </c>
    </row>
    <row r="1366" spans="1:43" x14ac:dyDescent="0.3">
      <c r="A1366">
        <v>2</v>
      </c>
      <c r="B1366">
        <v>0</v>
      </c>
      <c r="C1366">
        <v>0</v>
      </c>
      <c r="D1366">
        <v>0</v>
      </c>
      <c r="E1366" s="9">
        <v>0</v>
      </c>
      <c r="F1366" s="9">
        <v>0</v>
      </c>
      <c r="G1366" s="9">
        <v>0</v>
      </c>
      <c r="H1366" s="9">
        <v>1301.0857671317999</v>
      </c>
      <c r="I1366" s="9">
        <v>-1.7670661999999999</v>
      </c>
      <c r="J1366" s="9">
        <v>-1.7669058</v>
      </c>
      <c r="K1366" s="9">
        <v>-1.8693343</v>
      </c>
      <c r="L1366" s="9">
        <v>-2.7842194999999998</v>
      </c>
      <c r="M1366" s="9">
        <v>-2.7842194999999998</v>
      </c>
      <c r="N1366" s="9">
        <v>39</v>
      </c>
      <c r="O1366" s="9">
        <v>-0.77339427916381698</v>
      </c>
      <c r="P1366">
        <v>0</v>
      </c>
      <c r="Q1366" s="9">
        <v>56.524997999999997</v>
      </c>
      <c r="R1366" s="9">
        <v>0</v>
      </c>
      <c r="S1366" s="9">
        <v>1.3666641623487101E-3</v>
      </c>
      <c r="T1366" s="9">
        <v>0</v>
      </c>
      <c r="U1366" s="9">
        <v>377423567.02194798</v>
      </c>
      <c r="V1366" s="9">
        <v>1301.0857671317999</v>
      </c>
      <c r="W1366" s="9">
        <v>0.77339427916381698</v>
      </c>
      <c r="X1366" s="9">
        <v>0</v>
      </c>
      <c r="Y1366" s="9">
        <v>0.77339427916381698</v>
      </c>
      <c r="Z1366" s="9">
        <v>0</v>
      </c>
      <c r="AA1366" s="9">
        <v>0</v>
      </c>
      <c r="AB1366" s="9">
        <v>3.3029375999999999E-3</v>
      </c>
      <c r="AC1366" s="9">
        <v>945.20587</v>
      </c>
      <c r="AQ1366" s="9" t="e">
        <f>K1366-#REF!</f>
        <v>#REF!</v>
      </c>
    </row>
    <row r="1367" spans="1:43" x14ac:dyDescent="0.3">
      <c r="A1367">
        <v>2</v>
      </c>
      <c r="B1367">
        <v>0</v>
      </c>
      <c r="C1367">
        <v>0</v>
      </c>
      <c r="D1367">
        <v>0</v>
      </c>
      <c r="E1367" s="9">
        <v>0</v>
      </c>
      <c r="F1367" s="9">
        <v>0</v>
      </c>
      <c r="G1367" s="9">
        <v>0</v>
      </c>
      <c r="H1367" s="9">
        <v>1302.0857671065401</v>
      </c>
      <c r="I1367" s="9">
        <v>-1.7671433999999999</v>
      </c>
      <c r="J1367" s="9">
        <v>-1.7672597999999999</v>
      </c>
      <c r="K1367" s="9">
        <v>-1.8177023999999999</v>
      </c>
      <c r="L1367" s="9">
        <v>-2.7860934999999998</v>
      </c>
      <c r="M1367" s="9">
        <v>-2.7860934999999998</v>
      </c>
      <c r="N1367" s="9">
        <v>39</v>
      </c>
      <c r="O1367" s="9">
        <v>-0.77391482961575797</v>
      </c>
      <c r="P1367">
        <v>0</v>
      </c>
      <c r="Q1367" s="9">
        <v>56.524997999999997</v>
      </c>
      <c r="R1367" s="9">
        <v>0</v>
      </c>
      <c r="S1367" s="9">
        <v>1.3675841045629701E-3</v>
      </c>
      <c r="T1367" s="9">
        <v>0</v>
      </c>
      <c r="U1367" s="9">
        <v>396717905.88878602</v>
      </c>
      <c r="V1367" s="9">
        <v>1302.0857671065401</v>
      </c>
      <c r="W1367" s="9">
        <v>0.77391482961575797</v>
      </c>
      <c r="X1367" s="9">
        <v>0</v>
      </c>
      <c r="Y1367" s="9">
        <v>0.77391482961575797</v>
      </c>
      <c r="Z1367" s="9">
        <v>0</v>
      </c>
      <c r="AA1367" s="9">
        <v>0</v>
      </c>
      <c r="AB1367" s="9">
        <v>3.2123525000000001E-3</v>
      </c>
      <c r="AC1367" s="9">
        <v>972.24927000000002</v>
      </c>
      <c r="AQ1367" s="9" t="e">
        <f>K1367-#REF!</f>
        <v>#REF!</v>
      </c>
    </row>
    <row r="1368" spans="1:43" x14ac:dyDescent="0.3">
      <c r="A1368">
        <v>2</v>
      </c>
      <c r="B1368">
        <v>0</v>
      </c>
      <c r="C1368">
        <v>0</v>
      </c>
      <c r="D1368">
        <v>0</v>
      </c>
      <c r="E1368" s="9">
        <v>0</v>
      </c>
      <c r="F1368" s="9">
        <v>0</v>
      </c>
      <c r="G1368" s="9">
        <v>0</v>
      </c>
      <c r="H1368" s="9">
        <v>1303.08576708128</v>
      </c>
      <c r="I1368" s="9">
        <v>-1.7668923000000001</v>
      </c>
      <c r="J1368" s="9">
        <v>-1.7659388</v>
      </c>
      <c r="K1368" s="9">
        <v>-1.8157589000000001</v>
      </c>
      <c r="L1368" s="9">
        <v>-2.787982</v>
      </c>
      <c r="M1368" s="9">
        <v>-2.787982</v>
      </c>
      <c r="N1368" s="9">
        <v>39</v>
      </c>
      <c r="O1368" s="9">
        <v>-0.77443943451427699</v>
      </c>
      <c r="P1368">
        <v>0</v>
      </c>
      <c r="Q1368" s="9">
        <v>56.524997999999997</v>
      </c>
      <c r="R1368" s="9">
        <v>0</v>
      </c>
      <c r="S1368" s="9">
        <v>1.3685104932577301E-3</v>
      </c>
      <c r="T1368" s="9">
        <v>0</v>
      </c>
      <c r="U1368" s="9">
        <v>334132751.509772</v>
      </c>
      <c r="V1368" s="9">
        <v>1303.08576708128</v>
      </c>
      <c r="W1368" s="9">
        <v>0.77443943451427699</v>
      </c>
      <c r="X1368" s="9">
        <v>0</v>
      </c>
      <c r="Y1368" s="9">
        <v>0.77443943451427699</v>
      </c>
      <c r="Z1368" s="9">
        <v>0</v>
      </c>
      <c r="AA1368" s="9">
        <v>0</v>
      </c>
      <c r="AB1368" s="9">
        <v>3.2065192000000002E-3</v>
      </c>
      <c r="AC1368" s="9">
        <v>972.56232</v>
      </c>
      <c r="AQ1368" s="9" t="e">
        <f>K1368-#REF!</f>
        <v>#REF!</v>
      </c>
    </row>
    <row r="1369" spans="1:43" x14ac:dyDescent="0.3">
      <c r="A1369">
        <v>2</v>
      </c>
      <c r="B1369">
        <v>0</v>
      </c>
      <c r="C1369">
        <v>0</v>
      </c>
      <c r="D1369">
        <v>0</v>
      </c>
      <c r="E1369" s="9">
        <v>0</v>
      </c>
      <c r="F1369" s="9">
        <v>0</v>
      </c>
      <c r="G1369" s="9">
        <v>0</v>
      </c>
      <c r="H1369" s="9">
        <v>1304.0857670560199</v>
      </c>
      <c r="I1369" s="9">
        <v>-1.7671276</v>
      </c>
      <c r="J1369" s="9">
        <v>-1.7666879</v>
      </c>
      <c r="K1369" s="9">
        <v>-1.7911052000000001</v>
      </c>
      <c r="L1369" s="9">
        <v>-2.7898559999999999</v>
      </c>
      <c r="M1369" s="9">
        <v>-2.7898559999999999</v>
      </c>
      <c r="N1369" s="9">
        <v>39</v>
      </c>
      <c r="O1369" s="9">
        <v>-0.77496000353809802</v>
      </c>
      <c r="P1369">
        <v>0</v>
      </c>
      <c r="Q1369" s="9">
        <v>56.524997999999997</v>
      </c>
      <c r="R1369" s="9">
        <v>0</v>
      </c>
      <c r="S1369" s="9">
        <v>1.36943013773659E-3</v>
      </c>
      <c r="T1369" s="9">
        <v>0</v>
      </c>
      <c r="U1369" s="9">
        <v>367336500.82082802</v>
      </c>
      <c r="V1369" s="9">
        <v>1304.0857670560199</v>
      </c>
      <c r="W1369" s="9">
        <v>0.77496000353809802</v>
      </c>
      <c r="X1369" s="9">
        <v>0</v>
      </c>
      <c r="Y1369" s="9">
        <v>0.77496000353809802</v>
      </c>
      <c r="Z1369" s="9">
        <v>0</v>
      </c>
      <c r="AA1369" s="9">
        <v>0</v>
      </c>
      <c r="AB1369" s="9">
        <v>3.1643236999999999E-3</v>
      </c>
      <c r="AC1369" s="9">
        <v>986.36748999999998</v>
      </c>
      <c r="AQ1369" s="9" t="e">
        <f>K1369-#REF!</f>
        <v>#REF!</v>
      </c>
    </row>
    <row r="1370" spans="1:43" x14ac:dyDescent="0.3">
      <c r="A1370">
        <v>2</v>
      </c>
      <c r="B1370">
        <v>0</v>
      </c>
      <c r="C1370">
        <v>0</v>
      </c>
      <c r="D1370">
        <v>0</v>
      </c>
      <c r="E1370" s="9">
        <v>0</v>
      </c>
      <c r="F1370" s="9">
        <v>0</v>
      </c>
      <c r="G1370" s="9">
        <v>0</v>
      </c>
      <c r="H1370" s="9">
        <v>1305.0857670307601</v>
      </c>
      <c r="I1370" s="9">
        <v>-1.7668949</v>
      </c>
      <c r="J1370" s="9">
        <v>-1.7662404</v>
      </c>
      <c r="K1370" s="9">
        <v>-2.3314319000000001</v>
      </c>
      <c r="L1370" s="9">
        <v>-2.7920107999999999</v>
      </c>
      <c r="M1370" s="9">
        <v>-2.7920107999999999</v>
      </c>
      <c r="N1370" s="9">
        <v>39</v>
      </c>
      <c r="O1370" s="9">
        <v>-0.77555852091758704</v>
      </c>
      <c r="P1370">
        <v>0</v>
      </c>
      <c r="Q1370" s="9">
        <v>56.524997999999997</v>
      </c>
      <c r="R1370" s="9">
        <v>0</v>
      </c>
      <c r="S1370" s="9">
        <v>1.3704873440201801E-3</v>
      </c>
      <c r="T1370" s="9">
        <v>0</v>
      </c>
      <c r="U1370" s="9">
        <v>347164162.91555202</v>
      </c>
      <c r="V1370" s="9">
        <v>1305.0857670307601</v>
      </c>
      <c r="W1370" s="9">
        <v>0.77555852091758704</v>
      </c>
      <c r="X1370" s="9">
        <v>0</v>
      </c>
      <c r="Y1370" s="9">
        <v>0.77555852091758704</v>
      </c>
      <c r="Z1370" s="9">
        <v>0</v>
      </c>
      <c r="AA1370" s="9">
        <v>0</v>
      </c>
      <c r="AB1370" s="9">
        <v>4.1178687999999996E-3</v>
      </c>
      <c r="AC1370" s="9">
        <v>757.57750999999996</v>
      </c>
      <c r="AQ1370" s="9" t="e">
        <f>K1370-#REF!</f>
        <v>#REF!</v>
      </c>
    </row>
    <row r="1371" spans="1:43" x14ac:dyDescent="0.3">
      <c r="A1371">
        <v>2</v>
      </c>
      <c r="B1371">
        <v>0</v>
      </c>
      <c r="C1371">
        <v>0</v>
      </c>
      <c r="D1371">
        <v>0</v>
      </c>
      <c r="E1371" s="9">
        <v>0</v>
      </c>
      <c r="F1371" s="9">
        <v>0</v>
      </c>
      <c r="G1371" s="9">
        <v>0</v>
      </c>
      <c r="H1371" s="9">
        <v>1306.08576700549</v>
      </c>
      <c r="I1371" s="9">
        <v>-1.7670375</v>
      </c>
      <c r="J1371" s="9">
        <v>-1.7661450000000001</v>
      </c>
      <c r="K1371" s="9">
        <v>-2.8045412999999999</v>
      </c>
      <c r="L1371" s="9">
        <v>-2.7946404999999999</v>
      </c>
      <c r="M1371" s="9">
        <v>-2.7946404999999999</v>
      </c>
      <c r="N1371" s="9">
        <v>39</v>
      </c>
      <c r="O1371" s="9">
        <v>-0.776289069090498</v>
      </c>
      <c r="P1371">
        <v>0</v>
      </c>
      <c r="Q1371" s="9">
        <v>56.524997999999997</v>
      </c>
      <c r="R1371" s="9">
        <v>0</v>
      </c>
      <c r="S1371" s="9">
        <v>1.3717774918048499E-3</v>
      </c>
      <c r="T1371" s="9">
        <v>0</v>
      </c>
      <c r="U1371" s="9">
        <v>343418857.71455503</v>
      </c>
      <c r="V1371" s="9">
        <v>1306.08576700549</v>
      </c>
      <c r="W1371" s="9">
        <v>0.776289069090498</v>
      </c>
      <c r="X1371" s="9">
        <v>0</v>
      </c>
      <c r="Y1371" s="9">
        <v>0.776289069090498</v>
      </c>
      <c r="Z1371" s="9">
        <v>0</v>
      </c>
      <c r="AA1371" s="9">
        <v>0</v>
      </c>
      <c r="AB1371" s="9">
        <v>4.9532265000000004E-3</v>
      </c>
      <c r="AC1371" s="9">
        <v>629.74468999999999</v>
      </c>
      <c r="AQ1371" s="9" t="e">
        <f>K1371-#REF!</f>
        <v>#REF!</v>
      </c>
    </row>
    <row r="1372" spans="1:43" x14ac:dyDescent="0.3">
      <c r="A1372">
        <v>2</v>
      </c>
      <c r="B1372">
        <v>0</v>
      </c>
      <c r="C1372">
        <v>0</v>
      </c>
      <c r="D1372">
        <v>0</v>
      </c>
      <c r="E1372" s="9">
        <v>0</v>
      </c>
      <c r="F1372" s="9">
        <v>0</v>
      </c>
      <c r="G1372" s="9">
        <v>0</v>
      </c>
      <c r="H1372" s="9">
        <v>1307.0857669802299</v>
      </c>
      <c r="I1372" s="9">
        <v>-1.7670513000000001</v>
      </c>
      <c r="J1372" s="9">
        <v>-1.7668501000000001</v>
      </c>
      <c r="K1372" s="9">
        <v>-2.6163031999999999</v>
      </c>
      <c r="L1372" s="9">
        <v>-2.7973976</v>
      </c>
      <c r="M1372" s="9">
        <v>-2.7973976</v>
      </c>
      <c r="N1372" s="9">
        <v>39</v>
      </c>
      <c r="O1372" s="9">
        <v>-0.77705487070353796</v>
      </c>
      <c r="P1372">
        <v>0</v>
      </c>
      <c r="Q1372" s="9">
        <v>56.524997999999997</v>
      </c>
      <c r="R1372" s="9">
        <v>0</v>
      </c>
      <c r="S1372" s="9">
        <v>1.37313064007429E-3</v>
      </c>
      <c r="T1372" s="9">
        <v>0</v>
      </c>
      <c r="U1372" s="9">
        <v>376369650.47332901</v>
      </c>
      <c r="V1372" s="9">
        <v>1307.0857669802299</v>
      </c>
      <c r="W1372" s="9">
        <v>0.77705487070353796</v>
      </c>
      <c r="X1372" s="9">
        <v>0</v>
      </c>
      <c r="Y1372" s="9">
        <v>0.77705487070353796</v>
      </c>
      <c r="Z1372" s="9">
        <v>0</v>
      </c>
      <c r="AA1372" s="9">
        <v>0</v>
      </c>
      <c r="AB1372" s="9">
        <v>4.6226154000000002E-3</v>
      </c>
      <c r="AC1372" s="9">
        <v>675.32312000000002</v>
      </c>
      <c r="AQ1372" s="9" t="e">
        <f>K1372-#REF!</f>
        <v>#REF!</v>
      </c>
    </row>
    <row r="1373" spans="1:43" x14ac:dyDescent="0.3">
      <c r="A1373">
        <v>2</v>
      </c>
      <c r="B1373">
        <v>0</v>
      </c>
      <c r="C1373">
        <v>0</v>
      </c>
      <c r="D1373">
        <v>0</v>
      </c>
      <c r="E1373" s="9">
        <v>0</v>
      </c>
      <c r="F1373" s="9">
        <v>0</v>
      </c>
      <c r="G1373" s="9">
        <v>0</v>
      </c>
      <c r="H1373" s="9">
        <v>1308.08576695497</v>
      </c>
      <c r="I1373" s="9">
        <v>-1.7670851999999999</v>
      </c>
      <c r="J1373" s="9">
        <v>-1.7669509999999999</v>
      </c>
      <c r="K1373" s="9">
        <v>-2.5535448000000001</v>
      </c>
      <c r="L1373" s="9">
        <v>-2.8000679000000002</v>
      </c>
      <c r="M1373" s="9">
        <v>-2.8000679000000002</v>
      </c>
      <c r="N1373" s="9">
        <v>39</v>
      </c>
      <c r="O1373" s="9">
        <v>-0.77779666714697404</v>
      </c>
      <c r="P1373">
        <v>0</v>
      </c>
      <c r="Q1373" s="9">
        <v>56.524997999999997</v>
      </c>
      <c r="R1373" s="9">
        <v>0</v>
      </c>
      <c r="S1373" s="9">
        <v>1.37444127010487E-3</v>
      </c>
      <c r="T1373" s="9">
        <v>0</v>
      </c>
      <c r="U1373" s="9">
        <v>381911009.86697799</v>
      </c>
      <c r="V1373" s="9">
        <v>1308.08576695497</v>
      </c>
      <c r="W1373" s="9">
        <v>0.77779666714697404</v>
      </c>
      <c r="X1373" s="9">
        <v>0</v>
      </c>
      <c r="Y1373" s="9">
        <v>0.77779666714697404</v>
      </c>
      <c r="Z1373" s="9">
        <v>0</v>
      </c>
      <c r="AA1373" s="9">
        <v>0</v>
      </c>
      <c r="AB1373" s="9">
        <v>4.5119883000000003E-3</v>
      </c>
      <c r="AC1373" s="9">
        <v>691.96001999999999</v>
      </c>
      <c r="AQ1373" s="9" t="e">
        <f>K1373-#REF!</f>
        <v>#REF!</v>
      </c>
    </row>
    <row r="1374" spans="1:43" x14ac:dyDescent="0.3">
      <c r="A1374">
        <v>2</v>
      </c>
      <c r="B1374">
        <v>0</v>
      </c>
      <c r="C1374">
        <v>0</v>
      </c>
      <c r="D1374">
        <v>0</v>
      </c>
      <c r="E1374" s="9">
        <v>0</v>
      </c>
      <c r="F1374" s="9">
        <v>0</v>
      </c>
      <c r="G1374" s="9">
        <v>0</v>
      </c>
      <c r="H1374" s="9">
        <v>1309.08576692971</v>
      </c>
      <c r="I1374" s="9">
        <v>-1.7670954000000001</v>
      </c>
      <c r="J1374" s="9">
        <v>-1.7674528</v>
      </c>
      <c r="K1374" s="9">
        <v>-2.6540653999999999</v>
      </c>
      <c r="L1374" s="9">
        <v>-2.8026786000000001</v>
      </c>
      <c r="M1374" s="9">
        <v>-2.8026786000000001</v>
      </c>
      <c r="N1374" s="9">
        <v>39</v>
      </c>
      <c r="O1374" s="9">
        <v>-0.77852186026533399</v>
      </c>
      <c r="P1374">
        <v>0</v>
      </c>
      <c r="Q1374" s="9">
        <v>56.524997999999997</v>
      </c>
      <c r="R1374" s="9">
        <v>0</v>
      </c>
      <c r="S1374" s="9">
        <v>1.3757230089526699E-3</v>
      </c>
      <c r="T1374" s="9">
        <v>0</v>
      </c>
      <c r="U1374" s="9">
        <v>410356813.89886999</v>
      </c>
      <c r="V1374" s="9">
        <v>1309.08576692971</v>
      </c>
      <c r="W1374" s="9">
        <v>0.77852186026533399</v>
      </c>
      <c r="X1374" s="9">
        <v>0</v>
      </c>
      <c r="Y1374" s="9">
        <v>0.77852186026533399</v>
      </c>
      <c r="Z1374" s="9">
        <v>0</v>
      </c>
      <c r="AA1374" s="9">
        <v>0</v>
      </c>
      <c r="AB1374" s="9">
        <v>4.6909354000000004E-3</v>
      </c>
      <c r="AC1374" s="9">
        <v>665.94170999999994</v>
      </c>
      <c r="AQ1374" s="9" t="e">
        <f>K1374-#REF!</f>
        <v>#REF!</v>
      </c>
    </row>
    <row r="1375" spans="1:43" x14ac:dyDescent="0.3">
      <c r="A1375">
        <v>2</v>
      </c>
      <c r="B1375">
        <v>0</v>
      </c>
      <c r="C1375">
        <v>0</v>
      </c>
      <c r="D1375">
        <v>0</v>
      </c>
      <c r="E1375" s="9">
        <v>0</v>
      </c>
      <c r="F1375" s="9">
        <v>0</v>
      </c>
      <c r="G1375" s="9">
        <v>0</v>
      </c>
      <c r="H1375" s="9">
        <v>1310.0857669044401</v>
      </c>
      <c r="I1375" s="9">
        <v>-1.7671458</v>
      </c>
      <c r="J1375" s="9">
        <v>-1.7663294</v>
      </c>
      <c r="K1375" s="9">
        <v>-2.7648741999999999</v>
      </c>
      <c r="L1375" s="9">
        <v>-2.8053226000000002</v>
      </c>
      <c r="M1375" s="9">
        <v>-2.8053226000000002</v>
      </c>
      <c r="N1375" s="9">
        <v>39</v>
      </c>
      <c r="O1375" s="9">
        <v>-0.77925628685363102</v>
      </c>
      <c r="P1375">
        <v>0</v>
      </c>
      <c r="Q1375" s="9">
        <v>56.524997999999997</v>
      </c>
      <c r="R1375" s="9">
        <v>0</v>
      </c>
      <c r="S1375" s="9">
        <v>1.37702031021405E-3</v>
      </c>
      <c r="T1375" s="9">
        <v>0</v>
      </c>
      <c r="U1375" s="9">
        <v>352724970.83235699</v>
      </c>
      <c r="V1375" s="9">
        <v>1310.0857669044401</v>
      </c>
      <c r="W1375" s="9">
        <v>0.77925628685363102</v>
      </c>
      <c r="X1375" s="9">
        <v>0</v>
      </c>
      <c r="Y1375" s="9">
        <v>0.77925628685363102</v>
      </c>
      <c r="Z1375" s="9">
        <v>0</v>
      </c>
      <c r="AA1375" s="9">
        <v>0</v>
      </c>
      <c r="AB1375" s="9">
        <v>4.8836786E-3</v>
      </c>
      <c r="AC1375" s="9">
        <v>638.84618999999998</v>
      </c>
      <c r="AQ1375" s="9" t="e">
        <f>K1375-#REF!</f>
        <v>#REF!</v>
      </c>
    </row>
    <row r="1376" spans="1:43" x14ac:dyDescent="0.3">
      <c r="A1376">
        <v>2</v>
      </c>
      <c r="B1376">
        <v>0</v>
      </c>
      <c r="C1376">
        <v>0</v>
      </c>
      <c r="D1376">
        <v>0</v>
      </c>
      <c r="E1376" s="9">
        <v>0</v>
      </c>
      <c r="F1376" s="9">
        <v>0</v>
      </c>
      <c r="G1376" s="9">
        <v>0</v>
      </c>
      <c r="H1376" s="9">
        <v>1311.08576687918</v>
      </c>
      <c r="I1376" s="9">
        <v>-1.7668488</v>
      </c>
      <c r="J1376" s="9">
        <v>-1.7677438000000001</v>
      </c>
      <c r="K1376" s="9">
        <v>-2.5349879</v>
      </c>
      <c r="L1376" s="9">
        <v>-2.8079448</v>
      </c>
      <c r="M1376" s="9">
        <v>-2.8079448</v>
      </c>
      <c r="N1376" s="9">
        <v>39</v>
      </c>
      <c r="O1376" s="9">
        <v>-0.77998466497982799</v>
      </c>
      <c r="P1376">
        <v>0</v>
      </c>
      <c r="Q1376" s="9">
        <v>56.524997999999997</v>
      </c>
      <c r="R1376" s="9">
        <v>0</v>
      </c>
      <c r="S1376" s="9">
        <v>1.3783078795910301E-3</v>
      </c>
      <c r="T1376" s="9">
        <v>0</v>
      </c>
      <c r="U1376" s="9">
        <v>429423688.50538898</v>
      </c>
      <c r="V1376" s="9">
        <v>1311.08576687918</v>
      </c>
      <c r="W1376" s="9">
        <v>0.77998466497982799</v>
      </c>
      <c r="X1376" s="9">
        <v>0</v>
      </c>
      <c r="Y1376" s="9">
        <v>0.77998466497982799</v>
      </c>
      <c r="Z1376" s="9">
        <v>0</v>
      </c>
      <c r="AA1376" s="9">
        <v>0</v>
      </c>
      <c r="AB1376" s="9">
        <v>4.4812094E-3</v>
      </c>
      <c r="AC1376" s="9">
        <v>697.33812999999998</v>
      </c>
      <c r="AQ1376" s="9" t="e">
        <f>K1376-#REF!</f>
        <v>#REF!</v>
      </c>
    </row>
    <row r="1377" spans="1:43" x14ac:dyDescent="0.3">
      <c r="A1377">
        <v>2</v>
      </c>
      <c r="B1377">
        <v>0</v>
      </c>
      <c r="C1377">
        <v>0</v>
      </c>
      <c r="D1377">
        <v>0</v>
      </c>
      <c r="E1377" s="9">
        <v>0</v>
      </c>
      <c r="F1377" s="9">
        <v>0</v>
      </c>
      <c r="G1377" s="9">
        <v>0</v>
      </c>
      <c r="H1377" s="9">
        <v>1312.0857668539199</v>
      </c>
      <c r="I1377" s="9">
        <v>-1.7668809000000001</v>
      </c>
      <c r="J1377" s="9">
        <v>-1.7668178999999999</v>
      </c>
      <c r="K1377" s="9">
        <v>-2.8147535000000001</v>
      </c>
      <c r="L1377" s="9">
        <v>-2.8105495</v>
      </c>
      <c r="M1377" s="9">
        <v>-2.8105495</v>
      </c>
      <c r="N1377" s="9">
        <v>39</v>
      </c>
      <c r="O1377" s="9">
        <v>-0.78070817614119503</v>
      </c>
      <c r="P1377">
        <v>0</v>
      </c>
      <c r="Q1377" s="9">
        <v>56.524997999999997</v>
      </c>
      <c r="R1377" s="9">
        <v>0</v>
      </c>
      <c r="S1377" s="9">
        <v>1.3795862327163201E-3</v>
      </c>
      <c r="T1377" s="9">
        <v>0</v>
      </c>
      <c r="U1377" s="9">
        <v>376508686.93777198</v>
      </c>
      <c r="V1377" s="9">
        <v>1312.0857668539199</v>
      </c>
      <c r="W1377" s="9">
        <v>0.78070817614119503</v>
      </c>
      <c r="X1377" s="9">
        <v>0</v>
      </c>
      <c r="Y1377" s="9">
        <v>0.78070817614119503</v>
      </c>
      <c r="Z1377" s="9">
        <v>0</v>
      </c>
      <c r="AA1377" s="9">
        <v>0</v>
      </c>
      <c r="AB1377" s="9">
        <v>4.9731567999999997E-3</v>
      </c>
      <c r="AC1377" s="9">
        <v>627.69897000000003</v>
      </c>
      <c r="AQ1377" s="9" t="e">
        <f>K1377-#REF!</f>
        <v>#REF!</v>
      </c>
    </row>
    <row r="1378" spans="1:43" x14ac:dyDescent="0.3">
      <c r="A1378">
        <v>2</v>
      </c>
      <c r="B1378">
        <v>0</v>
      </c>
      <c r="C1378">
        <v>0</v>
      </c>
      <c r="D1378">
        <v>0</v>
      </c>
      <c r="E1378" s="9">
        <v>0</v>
      </c>
      <c r="F1378" s="9">
        <v>0</v>
      </c>
      <c r="G1378" s="9">
        <v>0</v>
      </c>
      <c r="H1378" s="9">
        <v>1313.0857668286601</v>
      </c>
      <c r="I1378" s="9">
        <v>-1.7668651</v>
      </c>
      <c r="J1378" s="9">
        <v>-1.768038</v>
      </c>
      <c r="K1378" s="9">
        <v>-2.6590568999999999</v>
      </c>
      <c r="L1378" s="9">
        <v>-2.8131366</v>
      </c>
      <c r="M1378" s="9">
        <v>-2.8131366</v>
      </c>
      <c r="N1378" s="9">
        <v>39</v>
      </c>
      <c r="O1378" s="9">
        <v>-0.781426794636355</v>
      </c>
      <c r="P1378">
        <v>0</v>
      </c>
      <c r="Q1378" s="9">
        <v>56.524997999999997</v>
      </c>
      <c r="R1378" s="9">
        <v>0</v>
      </c>
      <c r="S1378" s="9">
        <v>1.3808568037833599E-3</v>
      </c>
      <c r="T1378" s="9">
        <v>0</v>
      </c>
      <c r="U1378" s="9">
        <v>450486771.13704902</v>
      </c>
      <c r="V1378" s="9">
        <v>1313.0857668286601</v>
      </c>
      <c r="W1378" s="9">
        <v>0.781426794636355</v>
      </c>
      <c r="X1378" s="9">
        <v>0</v>
      </c>
      <c r="Y1378" s="9">
        <v>0.781426794636355</v>
      </c>
      <c r="Z1378" s="9">
        <v>0</v>
      </c>
      <c r="AA1378" s="9">
        <v>0</v>
      </c>
      <c r="AB1378" s="9">
        <v>4.7013135999999997E-3</v>
      </c>
      <c r="AC1378" s="9">
        <v>664.91168000000005</v>
      </c>
      <c r="AQ1378" s="9" t="e">
        <f>K1378-#REF!</f>
        <v>#REF!</v>
      </c>
    </row>
    <row r="1379" spans="1:43" x14ac:dyDescent="0.3">
      <c r="A1379">
        <v>2</v>
      </c>
      <c r="B1379">
        <v>0</v>
      </c>
      <c r="C1379">
        <v>0</v>
      </c>
      <c r="D1379">
        <v>0</v>
      </c>
      <c r="E1379" s="9">
        <v>0</v>
      </c>
      <c r="F1379" s="9">
        <v>0</v>
      </c>
      <c r="G1379" s="9">
        <v>0</v>
      </c>
      <c r="H1379" s="9">
        <v>1314.0857668034</v>
      </c>
      <c r="I1379" s="9">
        <v>-1.7670273000000001</v>
      </c>
      <c r="J1379" s="9">
        <v>-1.7657814000000001</v>
      </c>
      <c r="K1379" s="9">
        <v>-2.6642394</v>
      </c>
      <c r="L1379" s="9">
        <v>-2.8157274999999999</v>
      </c>
      <c r="M1379" s="9">
        <v>-2.8157274999999999</v>
      </c>
      <c r="N1379" s="9">
        <v>39</v>
      </c>
      <c r="O1379" s="9">
        <v>-0.78214649079975795</v>
      </c>
      <c r="P1379">
        <v>0</v>
      </c>
      <c r="Q1379" s="9">
        <v>56.524997999999997</v>
      </c>
      <c r="R1379" s="9">
        <v>0</v>
      </c>
      <c r="S1379" s="9">
        <v>1.38212762424885E-3</v>
      </c>
      <c r="T1379" s="9">
        <v>0</v>
      </c>
      <c r="U1379" s="9">
        <v>331211727.22917199</v>
      </c>
      <c r="V1379" s="9">
        <v>1314.0857668034</v>
      </c>
      <c r="W1379" s="9">
        <v>0.78214649079975795</v>
      </c>
      <c r="X1379" s="9">
        <v>0</v>
      </c>
      <c r="Y1379" s="9">
        <v>0.78214649079975795</v>
      </c>
      <c r="Z1379" s="9">
        <v>0</v>
      </c>
      <c r="AA1379" s="9">
        <v>0</v>
      </c>
      <c r="AB1379" s="9">
        <v>4.7044642000000003E-3</v>
      </c>
      <c r="AC1379" s="9">
        <v>662.7713</v>
      </c>
      <c r="AQ1379" s="9" t="e">
        <f>K1379-#REF!</f>
        <v>#REF!</v>
      </c>
    </row>
    <row r="1380" spans="1:43" x14ac:dyDescent="0.3">
      <c r="A1380">
        <v>2</v>
      </c>
      <c r="B1380">
        <v>0</v>
      </c>
      <c r="C1380">
        <v>0</v>
      </c>
      <c r="D1380">
        <v>0</v>
      </c>
      <c r="E1380" s="9">
        <v>0</v>
      </c>
      <c r="F1380" s="9">
        <v>0</v>
      </c>
      <c r="G1380" s="9">
        <v>0</v>
      </c>
      <c r="H1380" s="9">
        <v>1315.0857667781299</v>
      </c>
      <c r="I1380" s="9">
        <v>-1.7668451000000001</v>
      </c>
      <c r="J1380" s="9">
        <v>-1.7683692</v>
      </c>
      <c r="K1380" s="9">
        <v>-2.6516267999999998</v>
      </c>
      <c r="L1380" s="9">
        <v>-2.8182776</v>
      </c>
      <c r="M1380" s="9">
        <v>-2.8182776</v>
      </c>
      <c r="N1380" s="9">
        <v>39</v>
      </c>
      <c r="O1380" s="9">
        <v>-0.78285489612442904</v>
      </c>
      <c r="P1380">
        <v>0</v>
      </c>
      <c r="Q1380" s="9">
        <v>56.524997999999997</v>
      </c>
      <c r="R1380" s="9">
        <v>0</v>
      </c>
      <c r="S1380" s="9">
        <v>1.3833802805589899E-3</v>
      </c>
      <c r="T1380" s="9">
        <v>0</v>
      </c>
      <c r="U1380" s="9">
        <v>476584006.77512401</v>
      </c>
      <c r="V1380" s="9">
        <v>1315.0857667781299</v>
      </c>
      <c r="W1380" s="9">
        <v>0.78285489612442904</v>
      </c>
      <c r="X1380" s="9">
        <v>0</v>
      </c>
      <c r="Y1380" s="9">
        <v>0.78285489612442904</v>
      </c>
      <c r="Z1380" s="9">
        <v>0</v>
      </c>
      <c r="AA1380" s="9">
        <v>0</v>
      </c>
      <c r="AB1380" s="9">
        <v>4.6890550000000001E-3</v>
      </c>
      <c r="AC1380" s="9">
        <v>666.89972</v>
      </c>
      <c r="AQ1380" s="9" t="e">
        <f>K1380-#REF!</f>
        <v>#REF!</v>
      </c>
    </row>
    <row r="1381" spans="1:43" x14ac:dyDescent="0.3">
      <c r="A1381">
        <v>2</v>
      </c>
      <c r="B1381">
        <v>0</v>
      </c>
      <c r="C1381">
        <v>0</v>
      </c>
      <c r="D1381">
        <v>0</v>
      </c>
      <c r="E1381" s="9">
        <v>0</v>
      </c>
      <c r="F1381" s="9">
        <v>0</v>
      </c>
      <c r="G1381" s="9">
        <v>0</v>
      </c>
      <c r="H1381" s="9">
        <v>1316.0857667528701</v>
      </c>
      <c r="I1381" s="9">
        <v>-1.7668531000000001</v>
      </c>
      <c r="J1381" s="9">
        <v>-1.7673228000000001</v>
      </c>
      <c r="K1381" s="9">
        <v>-2.4913197</v>
      </c>
      <c r="L1381" s="9">
        <v>-2.8207757</v>
      </c>
      <c r="M1381" s="9">
        <v>-2.8207757</v>
      </c>
      <c r="N1381" s="9">
        <v>39</v>
      </c>
      <c r="O1381" s="9">
        <v>-0.78354878817825802</v>
      </c>
      <c r="P1381">
        <v>0</v>
      </c>
      <c r="Q1381" s="9">
        <v>56.524997999999997</v>
      </c>
      <c r="R1381" s="9">
        <v>0</v>
      </c>
      <c r="S1381" s="9">
        <v>1.3846066797737399E-3</v>
      </c>
      <c r="T1381" s="9">
        <v>0</v>
      </c>
      <c r="U1381" s="9">
        <v>405288796.21897697</v>
      </c>
      <c r="V1381" s="9">
        <v>1316.0857667528701</v>
      </c>
      <c r="W1381" s="9">
        <v>0.78354878817825802</v>
      </c>
      <c r="X1381" s="9">
        <v>0</v>
      </c>
      <c r="Y1381" s="9">
        <v>0.78354878817825802</v>
      </c>
      <c r="Z1381" s="9">
        <v>0</v>
      </c>
      <c r="AA1381" s="9">
        <v>0</v>
      </c>
      <c r="AB1381" s="9">
        <v>4.4029658000000003E-3</v>
      </c>
      <c r="AC1381" s="9">
        <v>709.39220999999998</v>
      </c>
      <c r="AQ1381" s="9" t="e">
        <f>K1381-#REF!</f>
        <v>#REF!</v>
      </c>
    </row>
    <row r="1382" spans="1:43" x14ac:dyDescent="0.3">
      <c r="A1382">
        <v>2</v>
      </c>
      <c r="B1382">
        <v>0</v>
      </c>
      <c r="C1382">
        <v>0</v>
      </c>
      <c r="D1382">
        <v>0</v>
      </c>
      <c r="E1382" s="9">
        <v>0</v>
      </c>
      <c r="F1382" s="9">
        <v>0</v>
      </c>
      <c r="G1382" s="9">
        <v>0</v>
      </c>
      <c r="H1382" s="9">
        <v>1317.08576672761</v>
      </c>
      <c r="I1382" s="9">
        <v>-1.7668827</v>
      </c>
      <c r="J1382" s="9">
        <v>-1.7661853999999999</v>
      </c>
      <c r="K1382" s="9">
        <v>-2.4174726</v>
      </c>
      <c r="L1382" s="9">
        <v>-2.823251</v>
      </c>
      <c r="M1382" s="9">
        <v>-2.823251</v>
      </c>
      <c r="N1382" s="9">
        <v>39</v>
      </c>
      <c r="O1382" s="9">
        <v>-0.78423641322141202</v>
      </c>
      <c r="P1382">
        <v>0</v>
      </c>
      <c r="Q1382" s="9">
        <v>56.524997999999997</v>
      </c>
      <c r="R1382" s="9">
        <v>0</v>
      </c>
      <c r="S1382" s="9">
        <v>1.3858210606243E-3</v>
      </c>
      <c r="T1382" s="9">
        <v>0</v>
      </c>
      <c r="U1382" s="9">
        <v>348666126.74899602</v>
      </c>
      <c r="V1382" s="9">
        <v>1317.08576672761</v>
      </c>
      <c r="W1382" s="9">
        <v>0.78423641322141202</v>
      </c>
      <c r="X1382" s="9">
        <v>0</v>
      </c>
      <c r="Y1382" s="9">
        <v>0.78423641322141202</v>
      </c>
      <c r="Z1382" s="9">
        <v>0</v>
      </c>
      <c r="AA1382" s="9">
        <v>0</v>
      </c>
      <c r="AB1382" s="9">
        <v>4.2697046999999998E-3</v>
      </c>
      <c r="AC1382" s="9">
        <v>730.59167000000002</v>
      </c>
      <c r="AQ1382" s="9" t="e">
        <f>K1382-#REF!</f>
        <v>#REF!</v>
      </c>
    </row>
    <row r="1383" spans="1:43" x14ac:dyDescent="0.3">
      <c r="A1383">
        <v>2</v>
      </c>
      <c r="B1383">
        <v>0</v>
      </c>
      <c r="C1383">
        <v>0</v>
      </c>
      <c r="D1383">
        <v>0</v>
      </c>
      <c r="E1383" s="9">
        <v>0</v>
      </c>
      <c r="F1383" s="9">
        <v>0</v>
      </c>
      <c r="G1383" s="9">
        <v>0</v>
      </c>
      <c r="H1383" s="9">
        <v>1318.0857667023499</v>
      </c>
      <c r="I1383" s="9">
        <v>-1.7668568</v>
      </c>
      <c r="J1383" s="9">
        <v>-1.7665975</v>
      </c>
      <c r="K1383" s="9">
        <v>-2.4803454999999999</v>
      </c>
      <c r="L1383" s="9">
        <v>-2.8257200999999998</v>
      </c>
      <c r="M1383" s="9">
        <v>-2.8257200999999998</v>
      </c>
      <c r="N1383" s="9">
        <v>39</v>
      </c>
      <c r="O1383" s="9">
        <v>-0.78492224543866795</v>
      </c>
      <c r="P1383">
        <v>0</v>
      </c>
      <c r="Q1383" s="9">
        <v>56.524997999999997</v>
      </c>
      <c r="R1383" s="9">
        <v>0</v>
      </c>
      <c r="S1383" s="9">
        <v>1.38703268290267E-3</v>
      </c>
      <c r="T1383" s="9">
        <v>0</v>
      </c>
      <c r="U1383" s="9">
        <v>367684092.865812</v>
      </c>
      <c r="V1383" s="9">
        <v>1318.0857667023499</v>
      </c>
      <c r="W1383" s="9">
        <v>0.78492224543866795</v>
      </c>
      <c r="X1383" s="9">
        <v>0</v>
      </c>
      <c r="Y1383" s="9">
        <v>0.78492224543866795</v>
      </c>
      <c r="Z1383" s="9">
        <v>0</v>
      </c>
      <c r="AA1383" s="9">
        <v>0</v>
      </c>
      <c r="AB1383" s="9">
        <v>4.3817721000000004E-3</v>
      </c>
      <c r="AC1383" s="9">
        <v>712.23846000000003</v>
      </c>
      <c r="AQ1383" s="9" t="e">
        <f>K1383-#REF!</f>
        <v>#REF!</v>
      </c>
    </row>
    <row r="1384" spans="1:43" x14ac:dyDescent="0.3">
      <c r="A1384">
        <v>2</v>
      </c>
      <c r="B1384">
        <v>0</v>
      </c>
      <c r="C1384">
        <v>0</v>
      </c>
      <c r="D1384">
        <v>0</v>
      </c>
      <c r="E1384" s="9">
        <v>0</v>
      </c>
      <c r="F1384" s="9">
        <v>0</v>
      </c>
      <c r="G1384" s="9">
        <v>0</v>
      </c>
      <c r="H1384" s="9">
        <v>1319.0857666770901</v>
      </c>
      <c r="I1384" s="9">
        <v>-1.7668805999999999</v>
      </c>
      <c r="J1384" s="9">
        <v>-1.7656887000000001</v>
      </c>
      <c r="K1384" s="9">
        <v>-2.4793927999999998</v>
      </c>
      <c r="L1384" s="9">
        <v>-2.8281717</v>
      </c>
      <c r="M1384" s="9">
        <v>-2.8281717</v>
      </c>
      <c r="N1384" s="9">
        <v>39</v>
      </c>
      <c r="O1384" s="9">
        <v>-0.78560324274461801</v>
      </c>
      <c r="P1384">
        <v>0</v>
      </c>
      <c r="Q1384" s="9">
        <v>56.524997999999997</v>
      </c>
      <c r="R1384" s="9">
        <v>0</v>
      </c>
      <c r="S1384" s="9">
        <v>1.3882351454478901E-3</v>
      </c>
      <c r="T1384" s="9">
        <v>0</v>
      </c>
      <c r="U1384" s="9">
        <v>329085384.35455197</v>
      </c>
      <c r="V1384" s="9">
        <v>1319.0857666770901</v>
      </c>
      <c r="W1384" s="9">
        <v>0.78560324274461801</v>
      </c>
      <c r="X1384" s="9">
        <v>0</v>
      </c>
      <c r="Y1384" s="9">
        <v>0.78560324274461801</v>
      </c>
      <c r="Z1384" s="9">
        <v>0</v>
      </c>
      <c r="AA1384" s="9">
        <v>0</v>
      </c>
      <c r="AB1384" s="9">
        <v>4.3778358999999999E-3</v>
      </c>
      <c r="AC1384" s="9">
        <v>712.14562999999998</v>
      </c>
      <c r="AQ1384" s="9" t="e">
        <f>K1384-#REF!</f>
        <v>#REF!</v>
      </c>
    </row>
    <row r="1385" spans="1:43" x14ac:dyDescent="0.3">
      <c r="A1385">
        <v>2</v>
      </c>
      <c r="B1385">
        <v>0</v>
      </c>
      <c r="C1385">
        <v>0</v>
      </c>
      <c r="D1385">
        <v>0</v>
      </c>
      <c r="E1385" s="9">
        <v>0</v>
      </c>
      <c r="F1385" s="9">
        <v>0</v>
      </c>
      <c r="G1385" s="9">
        <v>0</v>
      </c>
      <c r="H1385" s="9">
        <v>1320.08576665182</v>
      </c>
      <c r="I1385" s="9">
        <v>-1.7669672999999999</v>
      </c>
      <c r="J1385" s="9">
        <v>-1.7675668</v>
      </c>
      <c r="K1385" s="9">
        <v>-2.4909766000000002</v>
      </c>
      <c r="L1385" s="9">
        <v>-2.8305742999999999</v>
      </c>
      <c r="M1385" s="9">
        <v>-2.8305742999999999</v>
      </c>
      <c r="N1385" s="9">
        <v>39</v>
      </c>
      <c r="O1385" s="9">
        <v>-0.78627060225550305</v>
      </c>
      <c r="P1385">
        <v>0</v>
      </c>
      <c r="Q1385" s="9">
        <v>56.524997999999997</v>
      </c>
      <c r="R1385" s="9">
        <v>0</v>
      </c>
      <c r="S1385" s="9">
        <v>1.38941477240579E-3</v>
      </c>
      <c r="T1385" s="9">
        <v>0</v>
      </c>
      <c r="U1385" s="9">
        <v>421473935.62460202</v>
      </c>
      <c r="V1385" s="9">
        <v>1320.08576665182</v>
      </c>
      <c r="W1385" s="9">
        <v>0.78627060225550305</v>
      </c>
      <c r="X1385" s="9">
        <v>0</v>
      </c>
      <c r="Y1385" s="9">
        <v>0.78627060225550305</v>
      </c>
      <c r="Z1385" s="9">
        <v>0</v>
      </c>
      <c r="AA1385" s="9">
        <v>0</v>
      </c>
      <c r="AB1385" s="9">
        <v>4.4029676E-3</v>
      </c>
      <c r="AC1385" s="9">
        <v>709.58789000000002</v>
      </c>
      <c r="AQ1385" s="9" t="e">
        <f>K1385-#REF!</f>
        <v>#REF!</v>
      </c>
    </row>
    <row r="1386" spans="1:43" x14ac:dyDescent="0.3">
      <c r="A1386">
        <v>2</v>
      </c>
      <c r="B1386">
        <v>0</v>
      </c>
      <c r="C1386">
        <v>0</v>
      </c>
      <c r="D1386">
        <v>0</v>
      </c>
      <c r="E1386" s="9">
        <v>0</v>
      </c>
      <c r="F1386" s="9">
        <v>0</v>
      </c>
      <c r="G1386" s="9">
        <v>0</v>
      </c>
      <c r="H1386" s="9">
        <v>1321.0857666265599</v>
      </c>
      <c r="I1386" s="9">
        <v>-1.7669041999999999</v>
      </c>
      <c r="J1386" s="9">
        <v>-1.7678151</v>
      </c>
      <c r="K1386" s="9">
        <v>-2.4152241000000001</v>
      </c>
      <c r="L1386" s="9">
        <v>-2.8328992999999998</v>
      </c>
      <c r="M1386" s="9">
        <v>-2.8328992999999998</v>
      </c>
      <c r="N1386" s="9">
        <v>39</v>
      </c>
      <c r="O1386" s="9">
        <v>-0.78691648732705899</v>
      </c>
      <c r="P1386">
        <v>0</v>
      </c>
      <c r="Q1386" s="9">
        <v>56.524997999999997</v>
      </c>
      <c r="R1386" s="9">
        <v>0</v>
      </c>
      <c r="S1386" s="9">
        <v>1.3905565148062901E-3</v>
      </c>
      <c r="T1386" s="9">
        <v>0</v>
      </c>
      <c r="U1386" s="9">
        <v>438015301.86392099</v>
      </c>
      <c r="V1386" s="9">
        <v>1321.0857666265599</v>
      </c>
      <c r="W1386" s="9">
        <v>0.78691648732705899</v>
      </c>
      <c r="X1386" s="9">
        <v>0</v>
      </c>
      <c r="Y1386" s="9">
        <v>0.78691648732705899</v>
      </c>
      <c r="Z1386" s="9">
        <v>0</v>
      </c>
      <c r="AA1386" s="9">
        <v>0</v>
      </c>
      <c r="AB1386" s="9">
        <v>4.2696697999999996E-3</v>
      </c>
      <c r="AC1386" s="9">
        <v>731.94665999999995</v>
      </c>
      <c r="AQ1386" s="9" t="e">
        <f>K1386-#REF!</f>
        <v>#REF!</v>
      </c>
    </row>
    <row r="1387" spans="1:43" x14ac:dyDescent="0.3">
      <c r="A1387">
        <v>2</v>
      </c>
      <c r="B1387">
        <v>0</v>
      </c>
      <c r="C1387">
        <v>0</v>
      </c>
      <c r="D1387">
        <v>0</v>
      </c>
      <c r="E1387" s="9">
        <v>0</v>
      </c>
      <c r="F1387" s="9">
        <v>0</v>
      </c>
      <c r="G1387" s="9">
        <v>0</v>
      </c>
      <c r="H1387" s="9">
        <v>1322.0857666013001</v>
      </c>
      <c r="I1387" s="9">
        <v>-1.7668874000000001</v>
      </c>
      <c r="J1387" s="9">
        <v>-1.7668324</v>
      </c>
      <c r="K1387" s="9">
        <v>-2.3510175000000002</v>
      </c>
      <c r="L1387" s="9">
        <v>-2.8352773</v>
      </c>
      <c r="M1387" s="9">
        <v>-2.8352773</v>
      </c>
      <c r="N1387" s="9">
        <v>39</v>
      </c>
      <c r="O1387" s="9">
        <v>-0.78757706253687498</v>
      </c>
      <c r="P1387">
        <v>0</v>
      </c>
      <c r="Q1387" s="9">
        <v>56.524997999999997</v>
      </c>
      <c r="R1387" s="9">
        <v>0</v>
      </c>
      <c r="S1387" s="9">
        <v>1.3917235993065301E-3</v>
      </c>
      <c r="T1387" s="9">
        <v>0</v>
      </c>
      <c r="U1387" s="9">
        <v>380556672.06451398</v>
      </c>
      <c r="V1387" s="9">
        <v>1322.0857666013001</v>
      </c>
      <c r="W1387" s="9">
        <v>0.78757706253687498</v>
      </c>
      <c r="X1387" s="9">
        <v>0</v>
      </c>
      <c r="Y1387" s="9">
        <v>0.78757706253687498</v>
      </c>
      <c r="Z1387" s="9">
        <v>0</v>
      </c>
      <c r="AA1387" s="9">
        <v>0</v>
      </c>
      <c r="AB1387" s="9">
        <v>4.1538536999999997E-3</v>
      </c>
      <c r="AC1387" s="9">
        <v>751.51819</v>
      </c>
      <c r="AQ1387" s="9" t="e">
        <f>K1387-#REF!</f>
        <v>#REF!</v>
      </c>
    </row>
    <row r="1388" spans="1:43" x14ac:dyDescent="0.3">
      <c r="A1388">
        <v>2</v>
      </c>
      <c r="B1388">
        <v>0</v>
      </c>
      <c r="C1388">
        <v>0</v>
      </c>
      <c r="D1388">
        <v>0</v>
      </c>
      <c r="E1388" s="9">
        <v>0</v>
      </c>
      <c r="F1388" s="9">
        <v>0</v>
      </c>
      <c r="G1388" s="9">
        <v>0</v>
      </c>
      <c r="H1388" s="9">
        <v>1323.08576657604</v>
      </c>
      <c r="I1388" s="9">
        <v>-1.7670295</v>
      </c>
      <c r="J1388" s="9">
        <v>-1.7680298000000001</v>
      </c>
      <c r="K1388" s="9">
        <v>-2.2402468</v>
      </c>
      <c r="L1388" s="9">
        <v>-2.8375716</v>
      </c>
      <c r="M1388" s="9">
        <v>-2.8375716</v>
      </c>
      <c r="N1388" s="9">
        <v>39</v>
      </c>
      <c r="O1388" s="9">
        <v>-0.78821436968494696</v>
      </c>
      <c r="P1388">
        <v>0</v>
      </c>
      <c r="Q1388" s="9">
        <v>56.524997999999997</v>
      </c>
      <c r="R1388" s="9">
        <v>0</v>
      </c>
      <c r="S1388" s="9">
        <v>1.3928503755018999E-3</v>
      </c>
      <c r="T1388" s="9">
        <v>0</v>
      </c>
      <c r="U1388" s="9">
        <v>453802011.74603498</v>
      </c>
      <c r="V1388" s="9">
        <v>1323.08576657604</v>
      </c>
      <c r="W1388" s="9">
        <v>0.78821436968494696</v>
      </c>
      <c r="X1388" s="9">
        <v>0</v>
      </c>
      <c r="Y1388" s="9">
        <v>0.78821436968494696</v>
      </c>
      <c r="Z1388" s="9">
        <v>0</v>
      </c>
      <c r="AA1388" s="9">
        <v>0</v>
      </c>
      <c r="AB1388" s="9">
        <v>3.9608231999999997E-3</v>
      </c>
      <c r="AC1388" s="9">
        <v>789.21209999999996</v>
      </c>
      <c r="AQ1388" s="9" t="e">
        <f>K1388-#REF!</f>
        <v>#REF!</v>
      </c>
    </row>
    <row r="1389" spans="1:43" x14ac:dyDescent="0.3">
      <c r="A1389">
        <v>2</v>
      </c>
      <c r="B1389">
        <v>0</v>
      </c>
      <c r="C1389">
        <v>0</v>
      </c>
      <c r="D1389">
        <v>0</v>
      </c>
      <c r="E1389" s="9">
        <v>0</v>
      </c>
      <c r="F1389" s="9">
        <v>0</v>
      </c>
      <c r="G1389" s="9">
        <v>0</v>
      </c>
      <c r="H1389" s="9">
        <v>1324.0857665507699</v>
      </c>
      <c r="I1389" s="9">
        <v>-1.7671398</v>
      </c>
      <c r="J1389" s="9">
        <v>-1.7671895</v>
      </c>
      <c r="K1389" s="9">
        <v>-2.1951307999999998</v>
      </c>
      <c r="L1389" s="9">
        <v>-2.8398530000000002</v>
      </c>
      <c r="M1389" s="9">
        <v>-2.8398530000000002</v>
      </c>
      <c r="N1389" s="9">
        <v>39</v>
      </c>
      <c r="O1389" s="9">
        <v>-0.78884804848276202</v>
      </c>
      <c r="P1389">
        <v>0</v>
      </c>
      <c r="Q1389" s="9">
        <v>56.524997999999997</v>
      </c>
      <c r="R1389" s="9">
        <v>0</v>
      </c>
      <c r="S1389" s="9">
        <v>1.39397029620278E-3</v>
      </c>
      <c r="T1389" s="9">
        <v>0</v>
      </c>
      <c r="U1389" s="9">
        <v>400363237.89171398</v>
      </c>
      <c r="V1389" s="9">
        <v>1324.0857665507699</v>
      </c>
      <c r="W1389" s="9">
        <v>0.78884804848276202</v>
      </c>
      <c r="X1389" s="9">
        <v>0</v>
      </c>
      <c r="Y1389" s="9">
        <v>0.78884804848276202</v>
      </c>
      <c r="Z1389" s="9">
        <v>0</v>
      </c>
      <c r="AA1389" s="9">
        <v>0</v>
      </c>
      <c r="AB1389" s="9">
        <v>3.8792121E-3</v>
      </c>
      <c r="AC1389" s="9">
        <v>805.04974000000004</v>
      </c>
      <c r="AQ1389" s="9" t="e">
        <f>K1389-#REF!</f>
        <v>#REF!</v>
      </c>
    </row>
    <row r="1390" spans="1:43" x14ac:dyDescent="0.3">
      <c r="A1390">
        <v>2</v>
      </c>
      <c r="B1390">
        <v>0</v>
      </c>
      <c r="C1390">
        <v>0</v>
      </c>
      <c r="D1390">
        <v>0</v>
      </c>
      <c r="E1390" s="9">
        <v>0</v>
      </c>
      <c r="F1390" s="9">
        <v>0</v>
      </c>
      <c r="G1390" s="9">
        <v>0</v>
      </c>
      <c r="H1390" s="9">
        <v>1325.0857665255101</v>
      </c>
      <c r="I1390" s="9">
        <v>-1.7668398999999999</v>
      </c>
      <c r="J1390" s="9">
        <v>-1.7660813</v>
      </c>
      <c r="K1390" s="9">
        <v>-2.1542062999999998</v>
      </c>
      <c r="L1390" s="9">
        <v>-2.842031</v>
      </c>
      <c r="M1390" s="9">
        <v>-2.842031</v>
      </c>
      <c r="N1390" s="9">
        <v>39</v>
      </c>
      <c r="O1390" s="9">
        <v>-0.78945304717952602</v>
      </c>
      <c r="P1390">
        <v>0</v>
      </c>
      <c r="Q1390" s="9">
        <v>56.524997999999997</v>
      </c>
      <c r="R1390" s="9">
        <v>0</v>
      </c>
      <c r="S1390" s="9">
        <v>1.39503875270543E-3</v>
      </c>
      <c r="T1390" s="9">
        <v>0</v>
      </c>
      <c r="U1390" s="9">
        <v>346531639.435745</v>
      </c>
      <c r="V1390" s="9">
        <v>1325.0857665255101</v>
      </c>
      <c r="W1390" s="9">
        <v>0.78945304717952602</v>
      </c>
      <c r="X1390" s="9">
        <v>0</v>
      </c>
      <c r="Y1390" s="9">
        <v>0.78945304717952602</v>
      </c>
      <c r="Z1390" s="9">
        <v>0</v>
      </c>
      <c r="AA1390" s="9">
        <v>0</v>
      </c>
      <c r="AB1390" s="9">
        <v>3.8045035E-3</v>
      </c>
      <c r="AC1390" s="9">
        <v>819.82928000000004</v>
      </c>
      <c r="AQ1390" s="9" t="e">
        <f>K1390-#REF!</f>
        <v>#REF!</v>
      </c>
    </row>
    <row r="1391" spans="1:43" x14ac:dyDescent="0.3">
      <c r="A1391">
        <v>2</v>
      </c>
      <c r="B1391">
        <v>0</v>
      </c>
      <c r="C1391">
        <v>0</v>
      </c>
      <c r="D1391">
        <v>0</v>
      </c>
      <c r="E1391" s="9">
        <v>0</v>
      </c>
      <c r="F1391" s="9">
        <v>0</v>
      </c>
      <c r="G1391" s="9">
        <v>0</v>
      </c>
      <c r="H1391" s="9">
        <v>1326.08576650025</v>
      </c>
      <c r="I1391" s="9">
        <v>-1.7670186999999999</v>
      </c>
      <c r="J1391" s="9">
        <v>-1.7672812</v>
      </c>
      <c r="K1391" s="9">
        <v>-2.2546887</v>
      </c>
      <c r="L1391" s="9">
        <v>-2.8441923</v>
      </c>
      <c r="M1391" s="9">
        <v>-2.8441923</v>
      </c>
      <c r="N1391" s="9">
        <v>39</v>
      </c>
      <c r="O1391" s="9">
        <v>-0.79005343813002105</v>
      </c>
      <c r="P1391">
        <v>0</v>
      </c>
      <c r="Q1391" s="9">
        <v>56.524997999999997</v>
      </c>
      <c r="R1391" s="9">
        <v>0</v>
      </c>
      <c r="S1391" s="9">
        <v>1.39609974212825E-3</v>
      </c>
      <c r="T1391" s="9">
        <v>0</v>
      </c>
      <c r="U1391" s="9">
        <v>406225034.12885398</v>
      </c>
      <c r="V1391" s="9">
        <v>1326.08576650025</v>
      </c>
      <c r="W1391" s="9">
        <v>0.79005343813002105</v>
      </c>
      <c r="X1391" s="9">
        <v>0</v>
      </c>
      <c r="Y1391" s="9">
        <v>0.79005343813002105</v>
      </c>
      <c r="Z1391" s="9">
        <v>0</v>
      </c>
      <c r="AA1391" s="9">
        <v>0</v>
      </c>
      <c r="AB1391" s="9">
        <v>3.9846687999999996E-3</v>
      </c>
      <c r="AC1391" s="9">
        <v>783.82488999999998</v>
      </c>
      <c r="AQ1391" s="9" t="e">
        <f>K1391-#REF!</f>
        <v>#REF!</v>
      </c>
    </row>
    <row r="1392" spans="1:43" x14ac:dyDescent="0.3">
      <c r="A1392">
        <v>2</v>
      </c>
      <c r="B1392">
        <v>0</v>
      </c>
      <c r="C1392">
        <v>0</v>
      </c>
      <c r="D1392">
        <v>0</v>
      </c>
      <c r="E1392" s="9">
        <v>0</v>
      </c>
      <c r="F1392" s="9">
        <v>0</v>
      </c>
      <c r="G1392" s="9">
        <v>0</v>
      </c>
      <c r="H1392" s="9">
        <v>1327.0857664749899</v>
      </c>
      <c r="I1392" s="9">
        <v>-1.7670665000000001</v>
      </c>
      <c r="J1392" s="9">
        <v>-1.7677788999999999</v>
      </c>
      <c r="K1392" s="9">
        <v>-2.1343918</v>
      </c>
      <c r="L1392" s="9">
        <v>-2.8463883000000001</v>
      </c>
      <c r="M1392" s="9">
        <v>-2.8463883000000001</v>
      </c>
      <c r="N1392" s="9">
        <v>39</v>
      </c>
      <c r="O1392" s="9">
        <v>-0.79066342520417099</v>
      </c>
      <c r="P1392">
        <v>0</v>
      </c>
      <c r="Q1392" s="9">
        <v>56.524997999999997</v>
      </c>
      <c r="R1392" s="9">
        <v>0</v>
      </c>
      <c r="S1392" s="9">
        <v>1.3971781233489699E-3</v>
      </c>
      <c r="T1392" s="9">
        <v>0</v>
      </c>
      <c r="U1392" s="9">
        <v>437648666.04916602</v>
      </c>
      <c r="V1392" s="9">
        <v>1327.0857664749899</v>
      </c>
      <c r="W1392" s="9">
        <v>0.79066342520417099</v>
      </c>
      <c r="X1392" s="9">
        <v>0</v>
      </c>
      <c r="Y1392" s="9">
        <v>0.79066342520417099</v>
      </c>
      <c r="Z1392" s="9">
        <v>0</v>
      </c>
      <c r="AA1392" s="9">
        <v>0</v>
      </c>
      <c r="AB1392" s="9">
        <v>3.7731328000000001E-3</v>
      </c>
      <c r="AC1392" s="9">
        <v>828.23541</v>
      </c>
      <c r="AQ1392" s="9" t="e">
        <f>K1392-#REF!</f>
        <v>#REF!</v>
      </c>
    </row>
    <row r="1393" spans="1:43" x14ac:dyDescent="0.3">
      <c r="A1393">
        <v>2</v>
      </c>
      <c r="B1393">
        <v>0</v>
      </c>
      <c r="C1393">
        <v>0</v>
      </c>
      <c r="D1393">
        <v>0</v>
      </c>
      <c r="E1393" s="9">
        <v>0</v>
      </c>
      <c r="F1393" s="9">
        <v>0</v>
      </c>
      <c r="G1393" s="9">
        <v>0</v>
      </c>
      <c r="H1393" s="9">
        <v>1328.08576644973</v>
      </c>
      <c r="I1393" s="9">
        <v>-1.7669201000000001</v>
      </c>
      <c r="J1393" s="9">
        <v>-1.7664846000000001</v>
      </c>
      <c r="K1393" s="9">
        <v>-2.1104617000000001</v>
      </c>
      <c r="L1393" s="9">
        <v>-2.8485358000000001</v>
      </c>
      <c r="M1393" s="9">
        <v>-2.8485358000000001</v>
      </c>
      <c r="N1393" s="9">
        <v>39</v>
      </c>
      <c r="O1393" s="9">
        <v>-0.79125992113804799</v>
      </c>
      <c r="P1393">
        <v>0</v>
      </c>
      <c r="Q1393" s="9">
        <v>56.524997999999997</v>
      </c>
      <c r="R1393" s="9">
        <v>0</v>
      </c>
      <c r="S1393" s="9">
        <v>1.3982318491582301E-3</v>
      </c>
      <c r="T1393" s="9">
        <v>0</v>
      </c>
      <c r="U1393" s="9">
        <v>365287005.98237097</v>
      </c>
      <c r="V1393" s="9">
        <v>1328.08576644973</v>
      </c>
      <c r="W1393" s="9">
        <v>0.79125992113804799</v>
      </c>
      <c r="X1393" s="9">
        <v>0</v>
      </c>
      <c r="Y1393" s="9">
        <v>0.79125992113804799</v>
      </c>
      <c r="Z1393" s="9">
        <v>0</v>
      </c>
      <c r="AA1393" s="9">
        <v>0</v>
      </c>
      <c r="AB1393" s="9">
        <v>3.7280982000000001E-3</v>
      </c>
      <c r="AC1393" s="9">
        <v>837.01337000000001</v>
      </c>
      <c r="AQ1393" s="9" t="e">
        <f>K1393-#REF!</f>
        <v>#REF!</v>
      </c>
    </row>
    <row r="1394" spans="1:43" x14ac:dyDescent="0.3">
      <c r="A1394">
        <v>2</v>
      </c>
      <c r="B1394">
        <v>0</v>
      </c>
      <c r="C1394">
        <v>0</v>
      </c>
      <c r="D1394">
        <v>0</v>
      </c>
      <c r="E1394" s="9">
        <v>0</v>
      </c>
      <c r="F1394" s="9">
        <v>0</v>
      </c>
      <c r="G1394" s="9">
        <v>0</v>
      </c>
      <c r="H1394" s="9">
        <v>1329.08576642446</v>
      </c>
      <c r="I1394" s="9">
        <v>-1.7670467000000001</v>
      </c>
      <c r="J1394" s="9">
        <v>-1.7665799</v>
      </c>
      <c r="K1394" s="9">
        <v>-2.1879292000000001</v>
      </c>
      <c r="L1394" s="9">
        <v>-2.8506328999999999</v>
      </c>
      <c r="M1394" s="9">
        <v>-2.8506328999999999</v>
      </c>
      <c r="N1394" s="9">
        <v>39</v>
      </c>
      <c r="O1394" s="9">
        <v>-0.79184249659314998</v>
      </c>
      <c r="P1394">
        <v>0</v>
      </c>
      <c r="Q1394" s="9">
        <v>56.524997999999997</v>
      </c>
      <c r="R1394" s="9">
        <v>0</v>
      </c>
      <c r="S1394" s="9">
        <v>1.39926094563611E-3</v>
      </c>
      <c r="T1394" s="9">
        <v>0</v>
      </c>
      <c r="U1394" s="9">
        <v>370076183.70033097</v>
      </c>
      <c r="V1394" s="9">
        <v>1329.08576642446</v>
      </c>
      <c r="W1394" s="9">
        <v>0.79184249659314998</v>
      </c>
      <c r="X1394" s="9">
        <v>0</v>
      </c>
      <c r="Y1394" s="9">
        <v>0.79184249659314998</v>
      </c>
      <c r="Z1394" s="9">
        <v>0</v>
      </c>
      <c r="AA1394" s="9">
        <v>0</v>
      </c>
      <c r="AB1394" s="9">
        <v>3.8651517000000001E-3</v>
      </c>
      <c r="AC1394" s="9">
        <v>807.42096000000004</v>
      </c>
      <c r="AQ1394" s="9" t="e">
        <f>K1394-#REF!</f>
        <v>#REF!</v>
      </c>
    </row>
    <row r="1395" spans="1:43" x14ac:dyDescent="0.3">
      <c r="A1395">
        <v>2</v>
      </c>
      <c r="B1395">
        <v>0</v>
      </c>
      <c r="C1395">
        <v>0</v>
      </c>
      <c r="D1395">
        <v>0</v>
      </c>
      <c r="E1395" s="9">
        <v>0</v>
      </c>
      <c r="F1395" s="9">
        <v>0</v>
      </c>
      <c r="G1395" s="9">
        <v>0</v>
      </c>
      <c r="H1395" s="9">
        <v>1330.0857663992001</v>
      </c>
      <c r="I1395" s="9">
        <v>-1.7669836000000001</v>
      </c>
      <c r="J1395" s="9">
        <v>-1.7673992000000001</v>
      </c>
      <c r="K1395" s="9">
        <v>-2.0866463</v>
      </c>
      <c r="L1395" s="9">
        <v>-2.8527539000000002</v>
      </c>
      <c r="M1395" s="9">
        <v>-2.8527539000000002</v>
      </c>
      <c r="N1395" s="9">
        <v>39</v>
      </c>
      <c r="O1395" s="9">
        <v>-0.79243163790312698</v>
      </c>
      <c r="P1395">
        <v>0</v>
      </c>
      <c r="Q1395" s="9">
        <v>56.524997999999997</v>
      </c>
      <c r="R1395" s="9">
        <v>0</v>
      </c>
      <c r="S1395" s="9">
        <v>1.40030222442296E-3</v>
      </c>
      <c r="T1395" s="9">
        <v>0</v>
      </c>
      <c r="U1395" s="9">
        <v>414433509.82460499</v>
      </c>
      <c r="V1395" s="9">
        <v>1330.0857663992001</v>
      </c>
      <c r="W1395" s="9">
        <v>0.79243163790312698</v>
      </c>
      <c r="X1395" s="9">
        <v>0</v>
      </c>
      <c r="Y1395" s="9">
        <v>0.79243163790312698</v>
      </c>
      <c r="Z1395" s="9">
        <v>0</v>
      </c>
      <c r="AA1395" s="9">
        <v>0</v>
      </c>
      <c r="AB1395" s="9">
        <v>3.6879370000000001E-3</v>
      </c>
      <c r="AC1395" s="9">
        <v>847.00469999999996</v>
      </c>
      <c r="AQ1395" s="9" t="e">
        <f>K1395-#REF!</f>
        <v>#REF!</v>
      </c>
    </row>
    <row r="1396" spans="1:43" x14ac:dyDescent="0.3">
      <c r="A1396">
        <v>2</v>
      </c>
      <c r="B1396">
        <v>0</v>
      </c>
      <c r="C1396">
        <v>0</v>
      </c>
      <c r="D1396">
        <v>0</v>
      </c>
      <c r="E1396" s="9">
        <v>0</v>
      </c>
      <c r="F1396" s="9">
        <v>0</v>
      </c>
      <c r="G1396" s="9">
        <v>0</v>
      </c>
      <c r="H1396" s="9">
        <v>1331.08576637394</v>
      </c>
      <c r="I1396" s="9">
        <v>-1.7669596999999999</v>
      </c>
      <c r="J1396" s="9">
        <v>-1.7661917</v>
      </c>
      <c r="K1396" s="9">
        <v>-2.5330446000000002</v>
      </c>
      <c r="L1396" s="9">
        <v>-2.8550173999999999</v>
      </c>
      <c r="M1396" s="9">
        <v>-2.8550173999999999</v>
      </c>
      <c r="N1396" s="9">
        <v>39</v>
      </c>
      <c r="O1396" s="9">
        <v>-0.793060411866645</v>
      </c>
      <c r="P1396">
        <v>0</v>
      </c>
      <c r="Q1396" s="9">
        <v>56.524997999999997</v>
      </c>
      <c r="R1396" s="9">
        <v>0</v>
      </c>
      <c r="S1396" s="9">
        <v>1.40141274003061E-3</v>
      </c>
      <c r="T1396" s="9">
        <v>0</v>
      </c>
      <c r="U1396" s="9">
        <v>352864546.43570501</v>
      </c>
      <c r="V1396" s="9">
        <v>1331.08576637394</v>
      </c>
      <c r="W1396" s="9">
        <v>0.793060411866645</v>
      </c>
      <c r="X1396" s="9">
        <v>0</v>
      </c>
      <c r="Y1396" s="9">
        <v>0.793060411866645</v>
      </c>
      <c r="Z1396" s="9">
        <v>0</v>
      </c>
      <c r="AA1396" s="9">
        <v>0</v>
      </c>
      <c r="AB1396" s="9">
        <v>4.4738421999999996E-3</v>
      </c>
      <c r="AC1396" s="9">
        <v>697.26044000000002</v>
      </c>
      <c r="AQ1396" s="9" t="e">
        <f>K1396-#REF!</f>
        <v>#REF!</v>
      </c>
    </row>
    <row r="1397" spans="1:43" x14ac:dyDescent="0.3">
      <c r="A1397">
        <v>2</v>
      </c>
      <c r="B1397">
        <v>0</v>
      </c>
      <c r="C1397">
        <v>0</v>
      </c>
      <c r="D1397">
        <v>0</v>
      </c>
      <c r="E1397" s="9">
        <v>0</v>
      </c>
      <c r="F1397" s="9">
        <v>0</v>
      </c>
      <c r="G1397" s="9">
        <v>0</v>
      </c>
      <c r="H1397" s="9">
        <v>1332.08576634868</v>
      </c>
      <c r="I1397" s="9">
        <v>-1.7670292000000001</v>
      </c>
      <c r="J1397" s="9">
        <v>-1.7678179000000001</v>
      </c>
      <c r="K1397" s="9">
        <v>-2.4092037999999998</v>
      </c>
      <c r="L1397" s="9">
        <v>-2.8575585000000001</v>
      </c>
      <c r="M1397" s="9">
        <v>-2.8575585000000001</v>
      </c>
      <c r="N1397" s="9">
        <v>39</v>
      </c>
      <c r="O1397" s="9">
        <v>-0.79376624562567399</v>
      </c>
      <c r="P1397">
        <v>0</v>
      </c>
      <c r="Q1397" s="9">
        <v>56.524997999999997</v>
      </c>
      <c r="R1397" s="9">
        <v>0</v>
      </c>
      <c r="S1397" s="9">
        <v>1.4026605568248801E-3</v>
      </c>
      <c r="T1397" s="9">
        <v>0</v>
      </c>
      <c r="U1397" s="9">
        <v>442015414.82671899</v>
      </c>
      <c r="V1397" s="9">
        <v>1332.08576634868</v>
      </c>
      <c r="W1397" s="9">
        <v>0.79376624562567399</v>
      </c>
      <c r="X1397" s="9">
        <v>0</v>
      </c>
      <c r="Y1397" s="9">
        <v>0.79376624562567399</v>
      </c>
      <c r="Z1397" s="9">
        <v>0</v>
      </c>
      <c r="AA1397" s="9">
        <v>0</v>
      </c>
      <c r="AB1397" s="9">
        <v>4.2590335999999999E-3</v>
      </c>
      <c r="AC1397" s="9">
        <v>733.77679000000001</v>
      </c>
      <c r="AQ1397" s="9" t="e">
        <f>K1397-#REF!</f>
        <v>#REF!</v>
      </c>
    </row>
    <row r="1398" spans="1:43" x14ac:dyDescent="0.3">
      <c r="A1398">
        <v>2</v>
      </c>
      <c r="B1398">
        <v>0</v>
      </c>
      <c r="C1398">
        <v>0</v>
      </c>
      <c r="D1398">
        <v>0</v>
      </c>
      <c r="E1398" s="9">
        <v>0</v>
      </c>
      <c r="F1398" s="9">
        <v>0</v>
      </c>
      <c r="G1398" s="9">
        <v>0</v>
      </c>
      <c r="H1398" s="9">
        <v>1333.0857663234201</v>
      </c>
      <c r="I1398" s="9">
        <v>-1.7670475999999999</v>
      </c>
      <c r="J1398" s="9">
        <v>-1.766575</v>
      </c>
      <c r="K1398" s="9">
        <v>-2.5669195999999999</v>
      </c>
      <c r="L1398" s="9">
        <v>-2.8600335000000001</v>
      </c>
      <c r="M1398" s="9">
        <v>-2.8600335000000001</v>
      </c>
      <c r="N1398" s="9">
        <v>39</v>
      </c>
      <c r="O1398" s="9">
        <v>-0.79445375488521597</v>
      </c>
      <c r="P1398">
        <v>0</v>
      </c>
      <c r="Q1398" s="9">
        <v>56.524997999999997</v>
      </c>
      <c r="R1398" s="9">
        <v>0</v>
      </c>
      <c r="S1398" s="9">
        <v>1.4038750885416E-3</v>
      </c>
      <c r="T1398" s="9">
        <v>0</v>
      </c>
      <c r="U1398" s="9">
        <v>371061138.71501303</v>
      </c>
      <c r="V1398" s="9">
        <v>1333.0857663234201</v>
      </c>
      <c r="W1398" s="9">
        <v>0.79445375488521597</v>
      </c>
      <c r="X1398" s="9">
        <v>0</v>
      </c>
      <c r="Y1398" s="9">
        <v>0.79445375488521597</v>
      </c>
      <c r="Z1398" s="9">
        <v>0</v>
      </c>
      <c r="AA1398" s="9">
        <v>0</v>
      </c>
      <c r="AB1398" s="9">
        <v>4.5346557000000001E-3</v>
      </c>
      <c r="AC1398" s="9">
        <v>688.20812999999998</v>
      </c>
      <c r="AQ1398" s="9" t="e">
        <f>K1398-#REF!</f>
        <v>#REF!</v>
      </c>
    </row>
    <row r="1399" spans="1:43" x14ac:dyDescent="0.3">
      <c r="A1399">
        <v>2</v>
      </c>
      <c r="B1399">
        <v>0</v>
      </c>
      <c r="C1399">
        <v>0</v>
      </c>
      <c r="D1399">
        <v>0</v>
      </c>
      <c r="E1399" s="9">
        <v>0</v>
      </c>
      <c r="F1399" s="9">
        <v>0</v>
      </c>
      <c r="G1399" s="9">
        <v>0</v>
      </c>
      <c r="H1399" s="9">
        <v>1334.08576629815</v>
      </c>
      <c r="I1399" s="9">
        <v>-1.7670760000000001</v>
      </c>
      <c r="J1399" s="9">
        <v>-1.7676498</v>
      </c>
      <c r="K1399" s="9">
        <v>-2.4034498000000002</v>
      </c>
      <c r="L1399" s="9">
        <v>-2.8625189999999998</v>
      </c>
      <c r="M1399" s="9">
        <v>-2.8625189999999998</v>
      </c>
      <c r="N1399" s="9">
        <v>39</v>
      </c>
      <c r="O1399" s="9">
        <v>-0.79514415451838505</v>
      </c>
      <c r="P1399">
        <v>0</v>
      </c>
      <c r="Q1399" s="9">
        <v>56.524997999999997</v>
      </c>
      <c r="R1399" s="9">
        <v>0</v>
      </c>
      <c r="S1399" s="9">
        <v>1.40509551012406E-3</v>
      </c>
      <c r="T1399" s="9">
        <v>0</v>
      </c>
      <c r="U1399" s="9">
        <v>431562146.91839099</v>
      </c>
      <c r="V1399" s="9">
        <v>1334.08576629815</v>
      </c>
      <c r="W1399" s="9">
        <v>0.79514415451838505</v>
      </c>
      <c r="X1399" s="9">
        <v>0</v>
      </c>
      <c r="Y1399" s="9">
        <v>0.79514415451838505</v>
      </c>
      <c r="Z1399" s="9">
        <v>0</v>
      </c>
      <c r="AA1399" s="9">
        <v>0</v>
      </c>
      <c r="AB1399" s="9">
        <v>4.2484575000000004E-3</v>
      </c>
      <c r="AC1399" s="9">
        <v>735.46356000000003</v>
      </c>
      <c r="AQ1399" s="9" t="e">
        <f>K1399-#REF!</f>
        <v>#REF!</v>
      </c>
    </row>
    <row r="1400" spans="1:43" x14ac:dyDescent="0.3">
      <c r="A1400">
        <v>2</v>
      </c>
      <c r="B1400">
        <v>0</v>
      </c>
      <c r="C1400">
        <v>0</v>
      </c>
      <c r="D1400">
        <v>0</v>
      </c>
      <c r="E1400" s="9">
        <v>0</v>
      </c>
      <c r="F1400" s="9">
        <v>0</v>
      </c>
      <c r="G1400" s="9">
        <v>0</v>
      </c>
      <c r="H1400" s="9">
        <v>1335.0857662728899</v>
      </c>
      <c r="I1400" s="9">
        <v>-1.7671562000000001</v>
      </c>
      <c r="J1400" s="9">
        <v>-1.7672315999999999</v>
      </c>
      <c r="K1400" s="9">
        <v>-2.4638078000000001</v>
      </c>
      <c r="L1400" s="9">
        <v>-2.8650405000000001</v>
      </c>
      <c r="M1400" s="9">
        <v>-2.8650405000000001</v>
      </c>
      <c r="N1400" s="9">
        <v>39</v>
      </c>
      <c r="O1400" s="9">
        <v>-0.79584456795813596</v>
      </c>
      <c r="P1400">
        <v>0</v>
      </c>
      <c r="Q1400" s="9">
        <v>56.524997999999997</v>
      </c>
      <c r="R1400" s="9">
        <v>0</v>
      </c>
      <c r="S1400" s="9">
        <v>1.4063333158898001E-3</v>
      </c>
      <c r="T1400" s="9">
        <v>0</v>
      </c>
      <c r="U1400" s="9">
        <v>406324725.59652001</v>
      </c>
      <c r="V1400" s="9">
        <v>1335.0857662728899</v>
      </c>
      <c r="W1400" s="9">
        <v>0.79584456795813596</v>
      </c>
      <c r="X1400" s="9">
        <v>0</v>
      </c>
      <c r="Y1400" s="9">
        <v>0.79584456795813596</v>
      </c>
      <c r="Z1400" s="9">
        <v>0</v>
      </c>
      <c r="AA1400" s="9">
        <v>0</v>
      </c>
      <c r="AB1400" s="9">
        <v>4.3541188E-3</v>
      </c>
      <c r="AC1400" s="9">
        <v>717.27655000000004</v>
      </c>
      <c r="AQ1400" s="9" t="e">
        <f>K1400-#REF!</f>
        <v>#REF!</v>
      </c>
    </row>
    <row r="1401" spans="1:43" x14ac:dyDescent="0.3">
      <c r="A1401">
        <v>2</v>
      </c>
      <c r="B1401">
        <v>0</v>
      </c>
      <c r="C1401">
        <v>0</v>
      </c>
      <c r="D1401">
        <v>0</v>
      </c>
      <c r="E1401" s="9">
        <v>0</v>
      </c>
      <c r="F1401" s="9">
        <v>0</v>
      </c>
      <c r="G1401" s="9">
        <v>0</v>
      </c>
      <c r="H1401" s="9">
        <v>1336.0857662476301</v>
      </c>
      <c r="I1401" s="9">
        <v>-1.7668664000000001</v>
      </c>
      <c r="J1401" s="9">
        <v>-1.7656676</v>
      </c>
      <c r="K1401" s="9">
        <v>-2.3599725</v>
      </c>
      <c r="L1401" s="9">
        <v>-2.8674731000000002</v>
      </c>
      <c r="M1401" s="9">
        <v>-2.8674731000000002</v>
      </c>
      <c r="N1401" s="9">
        <v>39</v>
      </c>
      <c r="O1401" s="9">
        <v>-0.79652030172628097</v>
      </c>
      <c r="P1401">
        <v>0</v>
      </c>
      <c r="Q1401" s="9">
        <v>56.524997999999997</v>
      </c>
      <c r="R1401" s="9">
        <v>0</v>
      </c>
      <c r="S1401" s="9">
        <v>1.40752640922221E-3</v>
      </c>
      <c r="T1401" s="9">
        <v>0</v>
      </c>
      <c r="U1401" s="9">
        <v>332841296.69435799</v>
      </c>
      <c r="V1401" s="9">
        <v>1336.0857662476301</v>
      </c>
      <c r="W1401" s="9">
        <v>0.79652030172628097</v>
      </c>
      <c r="X1401" s="9">
        <v>0</v>
      </c>
      <c r="Y1401" s="9">
        <v>0.79652030172628097</v>
      </c>
      <c r="Z1401" s="9">
        <v>0</v>
      </c>
      <c r="AA1401" s="9">
        <v>0</v>
      </c>
      <c r="AB1401" s="9">
        <v>4.1669267000000003E-3</v>
      </c>
      <c r="AC1401" s="9">
        <v>748.17296999999996</v>
      </c>
      <c r="AQ1401" s="9" t="e">
        <f>K1401-#REF!</f>
        <v>#REF!</v>
      </c>
    </row>
    <row r="1402" spans="1:43" x14ac:dyDescent="0.3">
      <c r="A1402">
        <v>2</v>
      </c>
      <c r="B1402">
        <v>0</v>
      </c>
      <c r="C1402">
        <v>0</v>
      </c>
      <c r="D1402">
        <v>0</v>
      </c>
      <c r="E1402" s="9">
        <v>0</v>
      </c>
      <c r="F1402" s="9">
        <v>0</v>
      </c>
      <c r="G1402" s="9">
        <v>0</v>
      </c>
      <c r="H1402" s="9">
        <v>1337.08576622237</v>
      </c>
      <c r="I1402" s="9">
        <v>-1.7669014999999999</v>
      </c>
      <c r="J1402" s="9">
        <v>-1.7681515999999999</v>
      </c>
      <c r="K1402" s="9">
        <v>-2.3107028000000001</v>
      </c>
      <c r="L1402" s="9">
        <v>-2.8698709</v>
      </c>
      <c r="M1402" s="9">
        <v>-2.8698709</v>
      </c>
      <c r="N1402" s="9">
        <v>39</v>
      </c>
      <c r="O1402" s="9">
        <v>-0.79718635574014296</v>
      </c>
      <c r="P1402">
        <v>0</v>
      </c>
      <c r="Q1402" s="9">
        <v>56.524997999999997</v>
      </c>
      <c r="R1402" s="9">
        <v>0</v>
      </c>
      <c r="S1402" s="9">
        <v>1.4087040844861199E-3</v>
      </c>
      <c r="T1402" s="9">
        <v>0</v>
      </c>
      <c r="U1402" s="9">
        <v>468087764.74323601</v>
      </c>
      <c r="V1402" s="9">
        <v>1337.08576622237</v>
      </c>
      <c r="W1402" s="9">
        <v>0.79718635574014296</v>
      </c>
      <c r="X1402" s="9">
        <v>0</v>
      </c>
      <c r="Y1402" s="9">
        <v>0.79718635574014296</v>
      </c>
      <c r="Z1402" s="9">
        <v>0</v>
      </c>
      <c r="AA1402" s="9">
        <v>0</v>
      </c>
      <c r="AB1402" s="9">
        <v>4.0856729999999997E-3</v>
      </c>
      <c r="AC1402" s="9">
        <v>765.20081000000005</v>
      </c>
      <c r="AQ1402" s="9" t="e">
        <f>K1402-#REF!</f>
        <v>#REF!</v>
      </c>
    </row>
    <row r="1403" spans="1:43" x14ac:dyDescent="0.3">
      <c r="A1403">
        <v>2</v>
      </c>
      <c r="B1403">
        <v>0</v>
      </c>
      <c r="C1403">
        <v>0</v>
      </c>
      <c r="D1403">
        <v>0</v>
      </c>
      <c r="E1403" s="9">
        <v>0</v>
      </c>
      <c r="F1403" s="9">
        <v>0</v>
      </c>
      <c r="G1403" s="9">
        <v>0</v>
      </c>
      <c r="H1403" s="9">
        <v>1338.0857661970999</v>
      </c>
      <c r="I1403" s="9">
        <v>-1.7669024</v>
      </c>
      <c r="J1403" s="9">
        <v>-1.7658463</v>
      </c>
      <c r="K1403" s="9">
        <v>-2.3750236</v>
      </c>
      <c r="L1403" s="9">
        <v>-2.8722777000000002</v>
      </c>
      <c r="M1403" s="9">
        <v>-2.8722777000000002</v>
      </c>
      <c r="N1403" s="9">
        <v>39</v>
      </c>
      <c r="O1403" s="9">
        <v>-0.797854903885304</v>
      </c>
      <c r="P1403">
        <v>0</v>
      </c>
      <c r="Q1403" s="9">
        <v>56.524997999999997</v>
      </c>
      <c r="R1403" s="9">
        <v>0</v>
      </c>
      <c r="S1403" s="9">
        <v>1.40988466824913E-3</v>
      </c>
      <c r="T1403" s="9">
        <v>0</v>
      </c>
      <c r="U1403" s="9">
        <v>340460806.93030101</v>
      </c>
      <c r="V1403" s="9">
        <v>1338.0857661970999</v>
      </c>
      <c r="W1403" s="9">
        <v>0.797854903885304</v>
      </c>
      <c r="X1403" s="9">
        <v>0</v>
      </c>
      <c r="Y1403" s="9">
        <v>0.797854903885304</v>
      </c>
      <c r="Z1403" s="9">
        <v>0</v>
      </c>
      <c r="AA1403" s="9">
        <v>0</v>
      </c>
      <c r="AB1403" s="9">
        <v>4.1939267000000004E-3</v>
      </c>
      <c r="AC1403" s="9">
        <v>743.50684000000001</v>
      </c>
      <c r="AQ1403" s="9" t="e">
        <f>K1403-#REF!</f>
        <v>#REF!</v>
      </c>
    </row>
    <row r="1404" spans="1:43" x14ac:dyDescent="0.3">
      <c r="A1404">
        <v>2</v>
      </c>
      <c r="B1404">
        <v>0</v>
      </c>
      <c r="C1404">
        <v>0</v>
      </c>
      <c r="D1404">
        <v>0</v>
      </c>
      <c r="E1404" s="9">
        <v>0</v>
      </c>
      <c r="F1404" s="9">
        <v>0</v>
      </c>
      <c r="G1404" s="9">
        <v>0</v>
      </c>
      <c r="H1404" s="9">
        <v>1339.0857661718401</v>
      </c>
      <c r="I1404" s="9">
        <v>-1.7669644</v>
      </c>
      <c r="J1404" s="9">
        <v>-1.7680178</v>
      </c>
      <c r="K1404" s="9">
        <v>-2.3703368</v>
      </c>
      <c r="L1404" s="9">
        <v>-2.8746592999999998</v>
      </c>
      <c r="M1404" s="9">
        <v>-2.8746592999999998</v>
      </c>
      <c r="N1404" s="9">
        <v>39</v>
      </c>
      <c r="O1404" s="9">
        <v>-0.79851650064103397</v>
      </c>
      <c r="P1404">
        <v>0</v>
      </c>
      <c r="Q1404" s="9">
        <v>56.524997999999997</v>
      </c>
      <c r="R1404" s="9">
        <v>0</v>
      </c>
      <c r="S1404" s="9">
        <v>1.4110542921468099E-3</v>
      </c>
      <c r="T1404" s="9">
        <v>0</v>
      </c>
      <c r="U1404" s="9">
        <v>458849770.89229703</v>
      </c>
      <c r="V1404" s="9">
        <v>1339.0857661718401</v>
      </c>
      <c r="W1404" s="9">
        <v>0.79851650064103397</v>
      </c>
      <c r="X1404" s="9">
        <v>0</v>
      </c>
      <c r="Y1404" s="9">
        <v>0.79851650064103397</v>
      </c>
      <c r="Z1404" s="9">
        <v>0</v>
      </c>
      <c r="AA1404" s="9">
        <v>0</v>
      </c>
      <c r="AB1404" s="9">
        <v>4.1907975000000002E-3</v>
      </c>
      <c r="AC1404" s="9">
        <v>745.89306999999997</v>
      </c>
      <c r="AQ1404" s="9" t="e">
        <f>K1404-#REF!</f>
        <v>#REF!</v>
      </c>
    </row>
    <row r="1405" spans="1:43" x14ac:dyDescent="0.3">
      <c r="A1405">
        <v>2</v>
      </c>
      <c r="B1405">
        <v>0</v>
      </c>
      <c r="C1405">
        <v>0</v>
      </c>
      <c r="D1405">
        <v>0</v>
      </c>
      <c r="E1405" s="9">
        <v>0</v>
      </c>
      <c r="F1405" s="9">
        <v>0</v>
      </c>
      <c r="G1405" s="9">
        <v>0</v>
      </c>
      <c r="H1405" s="9">
        <v>1340.08576614658</v>
      </c>
      <c r="I1405" s="9">
        <v>-1.7668550999999999</v>
      </c>
      <c r="J1405" s="9">
        <v>-1.7670817000000001</v>
      </c>
      <c r="K1405" s="9">
        <v>-2.4334764</v>
      </c>
      <c r="L1405" s="9">
        <v>-2.8770707</v>
      </c>
      <c r="M1405" s="9">
        <v>-2.8770707</v>
      </c>
      <c r="N1405" s="9">
        <v>39</v>
      </c>
      <c r="O1405" s="9">
        <v>-0.79918626700705198</v>
      </c>
      <c r="P1405">
        <v>0</v>
      </c>
      <c r="Q1405" s="9">
        <v>56.524997999999997</v>
      </c>
      <c r="R1405" s="9">
        <v>0</v>
      </c>
      <c r="S1405" s="9">
        <v>1.41223792546723E-3</v>
      </c>
      <c r="T1405" s="9">
        <v>0</v>
      </c>
      <c r="U1405" s="9">
        <v>399540064.33896899</v>
      </c>
      <c r="V1405" s="9">
        <v>1340.08576614658</v>
      </c>
      <c r="W1405" s="9">
        <v>0.79918626700705198</v>
      </c>
      <c r="X1405" s="9">
        <v>0</v>
      </c>
      <c r="Y1405" s="9">
        <v>0.79918626700705198</v>
      </c>
      <c r="Z1405" s="9">
        <v>0</v>
      </c>
      <c r="AA1405" s="9">
        <v>0</v>
      </c>
      <c r="AB1405" s="9">
        <v>4.3001519999999998E-3</v>
      </c>
      <c r="AC1405" s="9">
        <v>726.15526999999997</v>
      </c>
      <c r="AQ1405" s="9" t="e">
        <f>K1405-#REF!</f>
        <v>#REF!</v>
      </c>
    </row>
    <row r="1406" spans="1:43" x14ac:dyDescent="0.3">
      <c r="A1406">
        <v>2</v>
      </c>
      <c r="B1406">
        <v>0</v>
      </c>
      <c r="C1406">
        <v>0</v>
      </c>
      <c r="D1406">
        <v>0</v>
      </c>
      <c r="E1406" s="9">
        <v>0</v>
      </c>
      <c r="F1406" s="9">
        <v>0</v>
      </c>
      <c r="G1406" s="9">
        <v>0</v>
      </c>
      <c r="H1406" s="9">
        <v>1341.0857661213199</v>
      </c>
      <c r="I1406" s="9">
        <v>-1.7669115</v>
      </c>
      <c r="J1406" s="9">
        <v>-1.7681475</v>
      </c>
      <c r="K1406" s="9">
        <v>-2.2580800000000001</v>
      </c>
      <c r="L1406" s="9">
        <v>-2.8794875000000002</v>
      </c>
      <c r="M1406" s="9">
        <v>-2.8794875000000002</v>
      </c>
      <c r="N1406" s="9">
        <v>39</v>
      </c>
      <c r="O1406" s="9">
        <v>-0.79985761689009205</v>
      </c>
      <c r="P1406">
        <v>0</v>
      </c>
      <c r="Q1406" s="9">
        <v>56.524997999999997</v>
      </c>
      <c r="R1406" s="9">
        <v>0</v>
      </c>
      <c r="S1406" s="9">
        <v>1.4134249659345499E-3</v>
      </c>
      <c r="T1406" s="9">
        <v>0</v>
      </c>
      <c r="U1406" s="9">
        <v>469336867.33102602</v>
      </c>
      <c r="V1406" s="9">
        <v>1341.0857661213199</v>
      </c>
      <c r="W1406" s="9">
        <v>0.79985761689009205</v>
      </c>
      <c r="X1406" s="9">
        <v>0</v>
      </c>
      <c r="Y1406" s="9">
        <v>0.79985761689009205</v>
      </c>
      <c r="Z1406" s="9">
        <v>0</v>
      </c>
      <c r="AA1406" s="9">
        <v>0</v>
      </c>
      <c r="AB1406" s="9">
        <v>3.9926184999999996E-3</v>
      </c>
      <c r="AC1406" s="9">
        <v>783.03137000000004</v>
      </c>
      <c r="AQ1406" s="9" t="e">
        <f>K1406-#REF!</f>
        <v>#REF!</v>
      </c>
    </row>
    <row r="1407" spans="1:43" x14ac:dyDescent="0.3">
      <c r="A1407">
        <v>2</v>
      </c>
      <c r="B1407">
        <v>0</v>
      </c>
      <c r="C1407">
        <v>0</v>
      </c>
      <c r="D1407">
        <v>0</v>
      </c>
      <c r="E1407" s="9">
        <v>0</v>
      </c>
      <c r="F1407" s="9">
        <v>0</v>
      </c>
      <c r="G1407" s="9">
        <v>0</v>
      </c>
      <c r="H1407" s="9">
        <v>1342.0857660960601</v>
      </c>
      <c r="I1407" s="9">
        <v>-1.7668868</v>
      </c>
      <c r="J1407" s="9">
        <v>-1.7676042000000001</v>
      </c>
      <c r="K1407" s="9">
        <v>-2.3715942000000001</v>
      </c>
      <c r="L1407" s="9">
        <v>-2.8818478999999999</v>
      </c>
      <c r="M1407" s="9">
        <v>-2.8818478999999999</v>
      </c>
      <c r="N1407" s="9">
        <v>39</v>
      </c>
      <c r="O1407" s="9">
        <v>-0.80051332468175196</v>
      </c>
      <c r="P1407">
        <v>0</v>
      </c>
      <c r="Q1407" s="9">
        <v>56.524997999999997</v>
      </c>
      <c r="R1407" s="9">
        <v>0</v>
      </c>
      <c r="S1407" s="9">
        <v>1.4145838975803101E-3</v>
      </c>
      <c r="T1407" s="9">
        <v>0</v>
      </c>
      <c r="U1407" s="9">
        <v>431513716.26501602</v>
      </c>
      <c r="V1407" s="9">
        <v>1342.0857660960601</v>
      </c>
      <c r="W1407" s="9">
        <v>0.80051332468175196</v>
      </c>
      <c r="X1407" s="9">
        <v>0</v>
      </c>
      <c r="Y1407" s="9">
        <v>0.80051332468175196</v>
      </c>
      <c r="Z1407" s="9">
        <v>0</v>
      </c>
      <c r="AA1407" s="9">
        <v>0</v>
      </c>
      <c r="AB1407" s="9">
        <v>4.1920398000000001E-3</v>
      </c>
      <c r="AC1407" s="9">
        <v>745.32324000000006</v>
      </c>
      <c r="AQ1407" s="9" t="e">
        <f>K1407-#REF!</f>
        <v>#REF!</v>
      </c>
    </row>
    <row r="1408" spans="1:43" x14ac:dyDescent="0.3">
      <c r="A1408">
        <v>2</v>
      </c>
      <c r="B1408">
        <v>0</v>
      </c>
      <c r="C1408">
        <v>0</v>
      </c>
      <c r="D1408">
        <v>0</v>
      </c>
      <c r="E1408" s="9">
        <v>0</v>
      </c>
      <c r="F1408" s="9">
        <v>0</v>
      </c>
      <c r="G1408" s="9">
        <v>0</v>
      </c>
      <c r="H1408" s="9">
        <v>1343.08576607079</v>
      </c>
      <c r="I1408" s="9">
        <v>-1.7669234</v>
      </c>
      <c r="J1408" s="9">
        <v>-1.7682690999999999</v>
      </c>
      <c r="K1408" s="9">
        <v>-2.3405768999999998</v>
      </c>
      <c r="L1408" s="9">
        <v>-2.8841926999999998</v>
      </c>
      <c r="M1408" s="9">
        <v>-2.8841926999999998</v>
      </c>
      <c r="N1408" s="9">
        <v>39</v>
      </c>
      <c r="O1408" s="9">
        <v>-0.80116460958066904</v>
      </c>
      <c r="P1408">
        <v>0</v>
      </c>
      <c r="Q1408" s="9">
        <v>56.524997999999997</v>
      </c>
      <c r="R1408" s="9">
        <v>0</v>
      </c>
      <c r="S1408" s="9">
        <v>1.4157356531136101E-3</v>
      </c>
      <c r="T1408" s="9">
        <v>0</v>
      </c>
      <c r="U1408" s="9">
        <v>479609108.18861699</v>
      </c>
      <c r="V1408" s="9">
        <v>1343.08576607079</v>
      </c>
      <c r="W1408" s="9">
        <v>0.80116460958066904</v>
      </c>
      <c r="X1408" s="9">
        <v>0</v>
      </c>
      <c r="Y1408" s="9">
        <v>0.80116460958066904</v>
      </c>
      <c r="Z1408" s="9">
        <v>0</v>
      </c>
      <c r="AA1408" s="9">
        <v>0</v>
      </c>
      <c r="AB1408" s="9">
        <v>4.1387695999999998E-3</v>
      </c>
      <c r="AC1408" s="9">
        <v>755.48431000000005</v>
      </c>
      <c r="AQ1408" s="9" t="e">
        <f>K1408-#REF!</f>
        <v>#REF!</v>
      </c>
    </row>
    <row r="1409" spans="1:43" x14ac:dyDescent="0.3">
      <c r="A1409">
        <v>2</v>
      </c>
      <c r="B1409">
        <v>0</v>
      </c>
      <c r="C1409">
        <v>0</v>
      </c>
      <c r="D1409">
        <v>0</v>
      </c>
      <c r="E1409" s="9">
        <v>0</v>
      </c>
      <c r="F1409" s="9">
        <v>0</v>
      </c>
      <c r="G1409" s="9">
        <v>0</v>
      </c>
      <c r="H1409" s="9">
        <v>1344.0857660455299</v>
      </c>
      <c r="I1409" s="9">
        <v>-1.7668706000000001</v>
      </c>
      <c r="J1409" s="9">
        <v>-1.7668214</v>
      </c>
      <c r="K1409" s="9">
        <v>-2.2677204999999998</v>
      </c>
      <c r="L1409" s="9">
        <v>-2.8865634999999998</v>
      </c>
      <c r="M1409" s="9">
        <v>-2.8865634999999998</v>
      </c>
      <c r="N1409" s="9">
        <v>39</v>
      </c>
      <c r="O1409" s="9">
        <v>-0.80182318454099299</v>
      </c>
      <c r="P1409">
        <v>0</v>
      </c>
      <c r="Q1409" s="9">
        <v>56.524997999999997</v>
      </c>
      <c r="R1409" s="9">
        <v>0</v>
      </c>
      <c r="S1409" s="9">
        <v>1.4168992200107101E-3</v>
      </c>
      <c r="T1409" s="9">
        <v>0</v>
      </c>
      <c r="U1409" s="9">
        <v>386870895.82255602</v>
      </c>
      <c r="V1409" s="9">
        <v>1344.0857660455299</v>
      </c>
      <c r="W1409" s="9">
        <v>0.80182318454099299</v>
      </c>
      <c r="X1409" s="9">
        <v>0</v>
      </c>
      <c r="Y1409" s="9">
        <v>0.80182318454099299</v>
      </c>
      <c r="Z1409" s="9">
        <v>0</v>
      </c>
      <c r="AA1409" s="9">
        <v>0</v>
      </c>
      <c r="AB1409" s="9">
        <v>4.0066568000000002E-3</v>
      </c>
      <c r="AC1409" s="9">
        <v>779.11779999999999</v>
      </c>
      <c r="AQ1409" s="9" t="e">
        <f>K1409-#REF!</f>
        <v>#REF!</v>
      </c>
    </row>
    <row r="1410" spans="1:43" x14ac:dyDescent="0.3">
      <c r="A1410">
        <v>2</v>
      </c>
      <c r="B1410">
        <v>0</v>
      </c>
      <c r="C1410">
        <v>0</v>
      </c>
      <c r="D1410">
        <v>0</v>
      </c>
      <c r="E1410" s="9">
        <v>0</v>
      </c>
      <c r="F1410" s="9">
        <v>0</v>
      </c>
      <c r="G1410" s="9">
        <v>0</v>
      </c>
      <c r="H1410" s="9">
        <v>1345.0857660202701</v>
      </c>
      <c r="I1410" s="9">
        <v>-1.7670052999999999</v>
      </c>
      <c r="J1410" s="9">
        <v>-1.7658859</v>
      </c>
      <c r="K1410" s="9">
        <v>-2.2516022000000002</v>
      </c>
      <c r="L1410" s="9">
        <v>-2.8888802999999998</v>
      </c>
      <c r="M1410" s="9">
        <v>-2.8888802999999998</v>
      </c>
      <c r="N1410" s="9">
        <v>39</v>
      </c>
      <c r="O1410" s="9">
        <v>-0.80246676968945996</v>
      </c>
      <c r="P1410">
        <v>0</v>
      </c>
      <c r="Q1410" s="9">
        <v>56.524997999999997</v>
      </c>
      <c r="R1410" s="9">
        <v>0</v>
      </c>
      <c r="S1410" s="9">
        <v>1.41803562321158E-3</v>
      </c>
      <c r="T1410" s="9">
        <v>0</v>
      </c>
      <c r="U1410" s="9">
        <v>344047659.471928</v>
      </c>
      <c r="V1410" s="9">
        <v>1345.0857660202701</v>
      </c>
      <c r="W1410" s="9">
        <v>0.80246676968945996</v>
      </c>
      <c r="X1410" s="9">
        <v>0</v>
      </c>
      <c r="Y1410" s="9">
        <v>0.80246676968945996</v>
      </c>
      <c r="Z1410" s="9">
        <v>0</v>
      </c>
      <c r="AA1410" s="9">
        <v>0</v>
      </c>
      <c r="AB1410" s="9">
        <v>3.9760726999999996E-3</v>
      </c>
      <c r="AC1410" s="9">
        <v>784.27972</v>
      </c>
      <c r="AQ1410" s="9" t="e">
        <f>K1410-#REF!</f>
        <v>#REF!</v>
      </c>
    </row>
    <row r="1411" spans="1:43" x14ac:dyDescent="0.3">
      <c r="A1411">
        <v>2</v>
      </c>
      <c r="B1411">
        <v>0</v>
      </c>
      <c r="C1411">
        <v>0</v>
      </c>
      <c r="D1411">
        <v>0</v>
      </c>
      <c r="E1411" s="9">
        <v>0</v>
      </c>
      <c r="F1411" s="9">
        <v>0</v>
      </c>
      <c r="G1411" s="9">
        <v>0</v>
      </c>
      <c r="H1411" s="9">
        <v>1346.08576599501</v>
      </c>
      <c r="I1411" s="9">
        <v>-1.7670376000000001</v>
      </c>
      <c r="J1411" s="9">
        <v>-1.7663141</v>
      </c>
      <c r="K1411" s="9">
        <v>-2.2740459</v>
      </c>
      <c r="L1411" s="9">
        <v>-2.8911760000000002</v>
      </c>
      <c r="M1411" s="9">
        <v>-2.8911760000000002</v>
      </c>
      <c r="N1411" s="9">
        <v>39</v>
      </c>
      <c r="O1411" s="9">
        <v>-0.80310442960193995</v>
      </c>
      <c r="P1411">
        <v>0</v>
      </c>
      <c r="Q1411" s="9">
        <v>56.524997999999997</v>
      </c>
      <c r="R1411" s="9">
        <v>0</v>
      </c>
      <c r="S1411" s="9">
        <v>1.4191620078764699E-3</v>
      </c>
      <c r="T1411" s="9">
        <v>0</v>
      </c>
      <c r="U1411" s="9">
        <v>362823572.06641299</v>
      </c>
      <c r="V1411" s="9">
        <v>1346.08576599501</v>
      </c>
      <c r="W1411" s="9">
        <v>0.80310442960193995</v>
      </c>
      <c r="X1411" s="9">
        <v>0</v>
      </c>
      <c r="Y1411" s="9">
        <v>0.80310442960193995</v>
      </c>
      <c r="Z1411" s="9">
        <v>0</v>
      </c>
      <c r="AA1411" s="9">
        <v>0</v>
      </c>
      <c r="AB1411" s="9">
        <v>4.0166797000000002E-3</v>
      </c>
      <c r="AC1411" s="9">
        <v>776.72753999999998</v>
      </c>
      <c r="AQ1411" s="9" t="e">
        <f>K1411-#REF!</f>
        <v>#REF!</v>
      </c>
    </row>
    <row r="1412" spans="1:43" x14ac:dyDescent="0.3">
      <c r="A1412">
        <v>2</v>
      </c>
      <c r="B1412">
        <v>0</v>
      </c>
      <c r="C1412">
        <v>0</v>
      </c>
      <c r="D1412">
        <v>0</v>
      </c>
      <c r="E1412" s="9">
        <v>0</v>
      </c>
      <c r="F1412" s="9">
        <v>0</v>
      </c>
      <c r="G1412" s="9">
        <v>0</v>
      </c>
      <c r="H1412" s="9">
        <v>1347.0857659697499</v>
      </c>
      <c r="I1412" s="9">
        <v>-1.7671581999999999</v>
      </c>
      <c r="J1412" s="9">
        <v>-1.7664393</v>
      </c>
      <c r="K1412" s="9">
        <v>-2.1885385999999998</v>
      </c>
      <c r="L1412" s="9">
        <v>-2.8934324</v>
      </c>
      <c r="M1412" s="9">
        <v>-2.8934324</v>
      </c>
      <c r="N1412" s="9">
        <v>39</v>
      </c>
      <c r="O1412" s="9">
        <v>-0.80373118946407196</v>
      </c>
      <c r="P1412">
        <v>0</v>
      </c>
      <c r="Q1412" s="9">
        <v>56.524997999999997</v>
      </c>
      <c r="R1412" s="9">
        <v>0</v>
      </c>
      <c r="S1412" s="9">
        <v>1.4202691695647299E-3</v>
      </c>
      <c r="T1412" s="9">
        <v>0</v>
      </c>
      <c r="U1412" s="9">
        <v>368901423.95069802</v>
      </c>
      <c r="V1412" s="9">
        <v>1347.0857659697499</v>
      </c>
      <c r="W1412" s="9">
        <v>0.80373118946407196</v>
      </c>
      <c r="X1412" s="9">
        <v>0</v>
      </c>
      <c r="Y1412" s="9">
        <v>0.80373118946407196</v>
      </c>
      <c r="Z1412" s="9">
        <v>0</v>
      </c>
      <c r="AA1412" s="9">
        <v>0</v>
      </c>
      <c r="AB1412" s="9">
        <v>3.8659204999999999E-3</v>
      </c>
      <c r="AC1412" s="9">
        <v>807.13189999999997</v>
      </c>
      <c r="AQ1412" s="9" t="e">
        <f>K1412-#REF!</f>
        <v>#REF!</v>
      </c>
    </row>
    <row r="1413" spans="1:43" x14ac:dyDescent="0.3">
      <c r="A1413">
        <v>2</v>
      </c>
      <c r="B1413">
        <v>0</v>
      </c>
      <c r="C1413">
        <v>0</v>
      </c>
      <c r="D1413">
        <v>0</v>
      </c>
      <c r="E1413" s="9">
        <v>0</v>
      </c>
      <c r="F1413" s="9">
        <v>0</v>
      </c>
      <c r="G1413" s="9">
        <v>0</v>
      </c>
      <c r="H1413" s="9">
        <v>1348.08576594448</v>
      </c>
      <c r="I1413" s="9">
        <v>-1.7670999000000001</v>
      </c>
      <c r="J1413" s="9">
        <v>-1.7669672999999999</v>
      </c>
      <c r="K1413" s="9">
        <v>-2.1434989</v>
      </c>
      <c r="L1413" s="9">
        <v>-2.8956439</v>
      </c>
      <c r="M1413" s="9">
        <v>-2.8956439</v>
      </c>
      <c r="N1413" s="9">
        <v>39</v>
      </c>
      <c r="O1413" s="9">
        <v>-0.80434557248994298</v>
      </c>
      <c r="P1413">
        <v>0</v>
      </c>
      <c r="Q1413" s="9">
        <v>56.524997999999997</v>
      </c>
      <c r="R1413" s="9">
        <v>0</v>
      </c>
      <c r="S1413" s="9">
        <v>1.4213546621123E-3</v>
      </c>
      <c r="T1413" s="9">
        <v>0</v>
      </c>
      <c r="U1413" s="9">
        <v>395828682.57591099</v>
      </c>
      <c r="V1413" s="9">
        <v>1348.08576594448</v>
      </c>
      <c r="W1413" s="9">
        <v>0.80434557248994298</v>
      </c>
      <c r="X1413" s="9">
        <v>0</v>
      </c>
      <c r="Y1413" s="9">
        <v>0.80434557248994298</v>
      </c>
      <c r="Z1413" s="9">
        <v>0</v>
      </c>
      <c r="AA1413" s="9">
        <v>0</v>
      </c>
      <c r="AB1413" s="9">
        <v>3.7874924000000001E-3</v>
      </c>
      <c r="AC1413" s="9">
        <v>824.33789000000002</v>
      </c>
      <c r="AQ1413" s="9" t="e">
        <f>K1413-#REF!</f>
        <v>#REF!</v>
      </c>
    </row>
    <row r="1414" spans="1:43" x14ac:dyDescent="0.3">
      <c r="A1414">
        <v>2</v>
      </c>
      <c r="B1414">
        <v>0</v>
      </c>
      <c r="C1414">
        <v>0</v>
      </c>
      <c r="D1414">
        <v>0</v>
      </c>
      <c r="E1414" s="9">
        <v>0</v>
      </c>
      <c r="F1414" s="9">
        <v>0</v>
      </c>
      <c r="G1414" s="9">
        <v>0</v>
      </c>
      <c r="H1414" s="9">
        <v>1349.08576591922</v>
      </c>
      <c r="I1414" s="9">
        <v>-1.7671399000000001</v>
      </c>
      <c r="J1414" s="9">
        <v>-1.7680705999999999</v>
      </c>
      <c r="K1414" s="9">
        <v>-2.2892497000000001</v>
      </c>
      <c r="L1414" s="9">
        <v>-2.8978549999999998</v>
      </c>
      <c r="M1414" s="9">
        <v>-2.8978549999999998</v>
      </c>
      <c r="N1414" s="9">
        <v>39</v>
      </c>
      <c r="O1414" s="9">
        <v>-0.80495973243827901</v>
      </c>
      <c r="P1414">
        <v>0</v>
      </c>
      <c r="Q1414" s="9">
        <v>56.524997999999997</v>
      </c>
      <c r="R1414" s="9">
        <v>0</v>
      </c>
      <c r="S1414" s="9">
        <v>1.42244059824442E-3</v>
      </c>
      <c r="T1414" s="9">
        <v>0</v>
      </c>
      <c r="U1414" s="9">
        <v>466484426.404302</v>
      </c>
      <c r="V1414" s="9">
        <v>1349.08576591922</v>
      </c>
      <c r="W1414" s="9">
        <v>0.80495973243827901</v>
      </c>
      <c r="X1414" s="9">
        <v>0</v>
      </c>
      <c r="Y1414" s="9">
        <v>0.80495973243827901</v>
      </c>
      <c r="Z1414" s="9">
        <v>0</v>
      </c>
      <c r="AA1414" s="9">
        <v>0</v>
      </c>
      <c r="AB1414" s="9">
        <v>4.0475549E-3</v>
      </c>
      <c r="AC1414" s="9">
        <v>772.33630000000005</v>
      </c>
      <c r="AQ1414" s="9" t="e">
        <f>K1414-#REF!</f>
        <v>#REF!</v>
      </c>
    </row>
    <row r="1415" spans="1:43" x14ac:dyDescent="0.3">
      <c r="A1415">
        <v>2</v>
      </c>
      <c r="B1415">
        <v>0</v>
      </c>
      <c r="C1415">
        <v>0</v>
      </c>
      <c r="D1415">
        <v>0</v>
      </c>
      <c r="E1415" s="9">
        <v>0</v>
      </c>
      <c r="F1415" s="9">
        <v>0</v>
      </c>
      <c r="G1415" s="9">
        <v>0</v>
      </c>
      <c r="H1415" s="9">
        <v>1350.0857658939599</v>
      </c>
      <c r="I1415" s="9">
        <v>-1.7670184</v>
      </c>
      <c r="J1415" s="9">
        <v>-1.7663791</v>
      </c>
      <c r="K1415" s="9">
        <v>-2.0629450999999999</v>
      </c>
      <c r="L1415" s="9">
        <v>-2.9000553999999998</v>
      </c>
      <c r="M1415" s="9">
        <v>-2.9000553999999998</v>
      </c>
      <c r="N1415" s="9">
        <v>39</v>
      </c>
      <c r="O1415" s="9">
        <v>-0.80557097293037105</v>
      </c>
      <c r="P1415">
        <v>0</v>
      </c>
      <c r="Q1415" s="9">
        <v>56.524997999999997</v>
      </c>
      <c r="R1415" s="9">
        <v>0</v>
      </c>
      <c r="S1415" s="9">
        <v>1.4235202312737E-3</v>
      </c>
      <c r="T1415" s="9">
        <v>0</v>
      </c>
      <c r="U1415" s="9">
        <v>366929544.33076</v>
      </c>
      <c r="V1415" s="9">
        <v>1350.0857658939599</v>
      </c>
      <c r="W1415" s="9">
        <v>0.80557097293037105</v>
      </c>
      <c r="X1415" s="9">
        <v>0</v>
      </c>
      <c r="Y1415" s="9">
        <v>0.80557097293037105</v>
      </c>
      <c r="Z1415" s="9">
        <v>0</v>
      </c>
      <c r="AA1415" s="9">
        <v>0</v>
      </c>
      <c r="AB1415" s="9">
        <v>3.6439431999999998E-3</v>
      </c>
      <c r="AC1415" s="9">
        <v>856.24145999999996</v>
      </c>
      <c r="AQ1415" s="9" t="e">
        <f>K1415-#REF!</f>
        <v>#REF!</v>
      </c>
    </row>
    <row r="1416" spans="1:43" x14ac:dyDescent="0.3">
      <c r="A1416">
        <v>2</v>
      </c>
      <c r="B1416">
        <v>0</v>
      </c>
      <c r="C1416">
        <v>0</v>
      </c>
      <c r="D1416">
        <v>0</v>
      </c>
      <c r="E1416" s="9">
        <v>0</v>
      </c>
      <c r="F1416" s="9">
        <v>0</v>
      </c>
      <c r="G1416" s="9">
        <v>0</v>
      </c>
      <c r="H1416" s="9">
        <v>1351.0857658687</v>
      </c>
      <c r="I1416" s="9">
        <v>-1.7669307000000001</v>
      </c>
      <c r="J1416" s="9">
        <v>-1.7663968999999999</v>
      </c>
      <c r="K1416" s="9">
        <v>-2.0389770999999999</v>
      </c>
      <c r="L1416" s="9">
        <v>-2.9021648999999998</v>
      </c>
      <c r="M1416" s="9">
        <v>-2.9021648999999998</v>
      </c>
      <c r="N1416" s="9">
        <v>39</v>
      </c>
      <c r="O1416" s="9">
        <v>-0.80615690721486</v>
      </c>
      <c r="P1416">
        <v>0</v>
      </c>
      <c r="Q1416" s="9">
        <v>56.524997999999997</v>
      </c>
      <c r="R1416" s="9">
        <v>0</v>
      </c>
      <c r="S1416" s="9">
        <v>1.42455530431533E-3</v>
      </c>
      <c r="T1416" s="9">
        <v>0</v>
      </c>
      <c r="U1416" s="9">
        <v>368023513.05383402</v>
      </c>
      <c r="V1416" s="9">
        <v>1351.0857658687</v>
      </c>
      <c r="W1416" s="9">
        <v>0.80615690721486</v>
      </c>
      <c r="X1416" s="9">
        <v>0</v>
      </c>
      <c r="Y1416" s="9">
        <v>0.80615690721486</v>
      </c>
      <c r="Z1416" s="9">
        <v>0</v>
      </c>
      <c r="AA1416" s="9">
        <v>0</v>
      </c>
      <c r="AB1416" s="9">
        <v>3.6016427999999998E-3</v>
      </c>
      <c r="AC1416" s="9">
        <v>866.31519000000003</v>
      </c>
      <c r="AQ1416" s="9" t="e">
        <f>K1416-#REF!</f>
        <v>#REF!</v>
      </c>
    </row>
    <row r="1417" spans="1:43" x14ac:dyDescent="0.3">
      <c r="A1417">
        <v>2</v>
      </c>
      <c r="B1417">
        <v>0</v>
      </c>
      <c r="C1417">
        <v>0</v>
      </c>
      <c r="D1417">
        <v>0</v>
      </c>
      <c r="E1417" s="9">
        <v>0</v>
      </c>
      <c r="F1417" s="9">
        <v>0</v>
      </c>
      <c r="G1417" s="9">
        <v>0</v>
      </c>
      <c r="H1417" s="9">
        <v>1352.08576584344</v>
      </c>
      <c r="I1417" s="9">
        <v>-1.7670588</v>
      </c>
      <c r="J1417" s="9">
        <v>-1.7679347999999999</v>
      </c>
      <c r="K1417" s="9">
        <v>-2.0296794999999999</v>
      </c>
      <c r="L1417" s="9">
        <v>-2.9042558999999999</v>
      </c>
      <c r="M1417" s="9">
        <v>-2.9042558999999999</v>
      </c>
      <c r="N1417" s="9">
        <v>39</v>
      </c>
      <c r="O1417" s="9">
        <v>-0.80673772923311204</v>
      </c>
      <c r="P1417">
        <v>0</v>
      </c>
      <c r="Q1417" s="9">
        <v>56.524997999999997</v>
      </c>
      <c r="R1417" s="9">
        <v>0</v>
      </c>
      <c r="S1417" s="9">
        <v>1.4255821458623501E-3</v>
      </c>
      <c r="T1417" s="9">
        <v>0</v>
      </c>
      <c r="U1417" s="9">
        <v>457514810.32203102</v>
      </c>
      <c r="V1417" s="9">
        <v>1352.08576584344</v>
      </c>
      <c r="W1417" s="9">
        <v>0.80673772923311204</v>
      </c>
      <c r="X1417" s="9">
        <v>0</v>
      </c>
      <c r="Y1417" s="9">
        <v>0.80673772923311204</v>
      </c>
      <c r="Z1417" s="9">
        <v>0</v>
      </c>
      <c r="AA1417" s="9">
        <v>0</v>
      </c>
      <c r="AB1417" s="9">
        <v>3.5883412000000002E-3</v>
      </c>
      <c r="AC1417" s="9">
        <v>871.04132000000004</v>
      </c>
      <c r="AQ1417" s="9" t="e">
        <f>K1417-#REF!</f>
        <v>#REF!</v>
      </c>
    </row>
    <row r="1418" spans="1:43" x14ac:dyDescent="0.3">
      <c r="A1418">
        <v>2</v>
      </c>
      <c r="B1418">
        <v>0</v>
      </c>
      <c r="C1418">
        <v>0</v>
      </c>
      <c r="D1418">
        <v>0</v>
      </c>
      <c r="E1418" s="9">
        <v>0</v>
      </c>
      <c r="F1418" s="9">
        <v>0</v>
      </c>
      <c r="G1418" s="9">
        <v>0</v>
      </c>
      <c r="H1418" s="9">
        <v>1353.0857658181701</v>
      </c>
      <c r="I1418" s="9">
        <v>-1.7669405</v>
      </c>
      <c r="J1418" s="9">
        <v>-1.7683939</v>
      </c>
      <c r="K1418" s="9">
        <v>-2.0101317999999999</v>
      </c>
      <c r="L1418" s="9">
        <v>-2.9063398999999999</v>
      </c>
      <c r="M1418" s="9">
        <v>-2.9063398999999999</v>
      </c>
      <c r="N1418" s="9">
        <v>39</v>
      </c>
      <c r="O1418" s="9">
        <v>-0.807316625657717</v>
      </c>
      <c r="P1418">
        <v>0</v>
      </c>
      <c r="Q1418" s="9">
        <v>56.524997999999997</v>
      </c>
      <c r="R1418" s="9">
        <v>0</v>
      </c>
      <c r="S1418" s="9">
        <v>1.42660585767975E-3</v>
      </c>
      <c r="T1418" s="9">
        <v>0</v>
      </c>
      <c r="U1418" s="9">
        <v>493535207.92508298</v>
      </c>
      <c r="V1418" s="9">
        <v>1353.0857658181701</v>
      </c>
      <c r="W1418" s="9">
        <v>0.807316625657717</v>
      </c>
      <c r="X1418" s="9">
        <v>0</v>
      </c>
      <c r="Y1418" s="9">
        <v>0.807316625657717</v>
      </c>
      <c r="Z1418" s="9">
        <v>0</v>
      </c>
      <c r="AA1418" s="9">
        <v>0</v>
      </c>
      <c r="AB1418" s="9">
        <v>3.5547047999999999E-3</v>
      </c>
      <c r="AC1418" s="9">
        <v>879.74023</v>
      </c>
      <c r="AQ1418" s="9" t="e">
        <f>K1418-#REF!</f>
        <v>#REF!</v>
      </c>
    </row>
    <row r="1419" spans="1:43" x14ac:dyDescent="0.3">
      <c r="A1419">
        <v>2</v>
      </c>
      <c r="B1419">
        <v>0</v>
      </c>
      <c r="C1419">
        <v>0</v>
      </c>
      <c r="D1419">
        <v>0</v>
      </c>
      <c r="E1419" s="9">
        <v>0</v>
      </c>
      <c r="F1419" s="9">
        <v>0</v>
      </c>
      <c r="G1419" s="9">
        <v>0</v>
      </c>
      <c r="H1419" s="9">
        <v>1354.08576579291</v>
      </c>
      <c r="I1419" s="9">
        <v>-1.7671574000000001</v>
      </c>
      <c r="J1419" s="9">
        <v>-1.7656487000000001</v>
      </c>
      <c r="K1419" s="9">
        <v>-1.9913079</v>
      </c>
      <c r="L1419" s="9">
        <v>-2.9083823999999998</v>
      </c>
      <c r="M1419" s="9">
        <v>-2.9083823999999998</v>
      </c>
      <c r="N1419" s="9">
        <v>39</v>
      </c>
      <c r="O1419" s="9">
        <v>-0.80788399538523603</v>
      </c>
      <c r="P1419">
        <v>0</v>
      </c>
      <c r="Q1419" s="9">
        <v>56.524997999999997</v>
      </c>
      <c r="R1419" s="9">
        <v>0</v>
      </c>
      <c r="S1419" s="9">
        <v>1.42760763377942E-3</v>
      </c>
      <c r="T1419" s="9">
        <v>0</v>
      </c>
      <c r="U1419" s="9">
        <v>336853379.65590101</v>
      </c>
      <c r="V1419" s="9">
        <v>1354.08576579291</v>
      </c>
      <c r="W1419" s="9">
        <v>0.80788399538523603</v>
      </c>
      <c r="X1419" s="9">
        <v>0</v>
      </c>
      <c r="Y1419" s="9">
        <v>0.80788399538523603</v>
      </c>
      <c r="Z1419" s="9">
        <v>0</v>
      </c>
      <c r="AA1419" s="9">
        <v>0</v>
      </c>
      <c r="AB1419" s="9">
        <v>3.5159502E-3</v>
      </c>
      <c r="AC1419" s="9">
        <v>886.67791999999997</v>
      </c>
      <c r="AQ1419" s="9" t="e">
        <f>K1419-#REF!</f>
        <v>#REF!</v>
      </c>
    </row>
    <row r="1420" spans="1:43" x14ac:dyDescent="0.3">
      <c r="A1420">
        <v>2</v>
      </c>
      <c r="B1420">
        <v>0</v>
      </c>
      <c r="C1420">
        <v>0</v>
      </c>
      <c r="D1420">
        <v>0</v>
      </c>
      <c r="E1420" s="9">
        <v>0</v>
      </c>
      <c r="F1420" s="9">
        <v>0</v>
      </c>
      <c r="G1420" s="9">
        <v>0</v>
      </c>
      <c r="H1420" s="9">
        <v>1355.0857657676499</v>
      </c>
      <c r="I1420" s="9">
        <v>-1.7669608999999999</v>
      </c>
      <c r="J1420" s="9">
        <v>-1.7678442000000001</v>
      </c>
      <c r="K1420" s="9">
        <v>-1.9926033999999999</v>
      </c>
      <c r="L1420" s="9">
        <v>-2.9104426000000001</v>
      </c>
      <c r="M1420" s="9">
        <v>-2.9104426000000001</v>
      </c>
      <c r="N1420" s="9">
        <v>39</v>
      </c>
      <c r="O1420" s="9">
        <v>-0.80845629632174298</v>
      </c>
      <c r="P1420">
        <v>0</v>
      </c>
      <c r="Q1420" s="9">
        <v>56.524997999999997</v>
      </c>
      <c r="R1420" s="9">
        <v>0</v>
      </c>
      <c r="S1420" s="9">
        <v>1.42861931942456E-3</v>
      </c>
      <c r="T1420" s="9">
        <v>0</v>
      </c>
      <c r="U1420" s="9">
        <v>452037819.62432498</v>
      </c>
      <c r="V1420" s="9">
        <v>1355.0857657676499</v>
      </c>
      <c r="W1420" s="9">
        <v>0.80845629632174298</v>
      </c>
      <c r="X1420" s="9">
        <v>0</v>
      </c>
      <c r="Y1420" s="9">
        <v>0.80845629632174298</v>
      </c>
      <c r="Z1420" s="9">
        <v>0</v>
      </c>
      <c r="AA1420" s="9">
        <v>0</v>
      </c>
      <c r="AB1420" s="9">
        <v>3.5226124000000002E-3</v>
      </c>
      <c r="AC1420" s="9">
        <v>887.20325000000003</v>
      </c>
      <c r="AQ1420" s="9" t="e">
        <f>K1420-#REF!</f>
        <v>#REF!</v>
      </c>
    </row>
    <row r="1421" spans="1:43" x14ac:dyDescent="0.3">
      <c r="A1421">
        <v>2</v>
      </c>
      <c r="B1421">
        <v>0</v>
      </c>
      <c r="C1421">
        <v>0</v>
      </c>
      <c r="D1421">
        <v>0</v>
      </c>
      <c r="E1421" s="9">
        <v>0</v>
      </c>
      <c r="F1421" s="9">
        <v>0</v>
      </c>
      <c r="G1421" s="9">
        <v>0</v>
      </c>
      <c r="H1421" s="9">
        <v>1356.0857657423901</v>
      </c>
      <c r="I1421" s="9">
        <v>-1.7669123</v>
      </c>
      <c r="J1421" s="9">
        <v>-1.7678616</v>
      </c>
      <c r="K1421" s="9">
        <v>-1.9493928</v>
      </c>
      <c r="L1421" s="9">
        <v>-2.9124631999999999</v>
      </c>
      <c r="M1421" s="9">
        <v>-2.9124631999999999</v>
      </c>
      <c r="N1421" s="9">
        <v>39</v>
      </c>
      <c r="O1421" s="9">
        <v>-0.80901755387878405</v>
      </c>
      <c r="P1421">
        <v>0</v>
      </c>
      <c r="Q1421" s="9">
        <v>56.524997999999997</v>
      </c>
      <c r="R1421" s="9">
        <v>0</v>
      </c>
      <c r="S1421" s="9">
        <v>1.42961157960909E-3</v>
      </c>
      <c r="T1421" s="9">
        <v>0</v>
      </c>
      <c r="U1421" s="9">
        <v>453577752.27589399</v>
      </c>
      <c r="V1421" s="9">
        <v>1356.0857657423901</v>
      </c>
      <c r="W1421" s="9">
        <v>0.80901755387878405</v>
      </c>
      <c r="X1421" s="9">
        <v>0</v>
      </c>
      <c r="Y1421" s="9">
        <v>0.80901755387878405</v>
      </c>
      <c r="Z1421" s="9">
        <v>0</v>
      </c>
      <c r="AA1421" s="9">
        <v>0</v>
      </c>
      <c r="AB1421" s="9">
        <v>3.4462567000000002E-3</v>
      </c>
      <c r="AC1421" s="9">
        <v>906.87810999999999</v>
      </c>
      <c r="AQ1421" s="9" t="e">
        <f>K1421-#REF!</f>
        <v>#REF!</v>
      </c>
    </row>
    <row r="1422" spans="1:43" x14ac:dyDescent="0.3">
      <c r="A1422">
        <v>2</v>
      </c>
      <c r="B1422">
        <v>0</v>
      </c>
      <c r="C1422">
        <v>0</v>
      </c>
      <c r="D1422">
        <v>0</v>
      </c>
      <c r="E1422" s="9">
        <v>0</v>
      </c>
      <c r="F1422" s="9">
        <v>0</v>
      </c>
      <c r="G1422" s="9">
        <v>0</v>
      </c>
      <c r="H1422" s="9">
        <v>1357.08576571712</v>
      </c>
      <c r="I1422" s="9">
        <v>-1.7671520999999999</v>
      </c>
      <c r="J1422" s="9">
        <v>-1.7669021</v>
      </c>
      <c r="K1422" s="9">
        <v>-2.0704136000000002</v>
      </c>
      <c r="L1422" s="9">
        <v>-2.9144728</v>
      </c>
      <c r="M1422" s="9">
        <v>-2.9144728</v>
      </c>
      <c r="N1422" s="9">
        <v>39</v>
      </c>
      <c r="O1422" s="9">
        <v>-0.80957580753879999</v>
      </c>
      <c r="P1422">
        <v>0</v>
      </c>
      <c r="Q1422" s="9">
        <v>56.524997999999997</v>
      </c>
      <c r="R1422" s="9">
        <v>0</v>
      </c>
      <c r="S1422" s="9">
        <v>1.4305979184436701E-3</v>
      </c>
      <c r="T1422" s="9">
        <v>0</v>
      </c>
      <c r="U1422" s="9">
        <v>394882669.95001298</v>
      </c>
      <c r="V1422" s="9">
        <v>1357.08576571712</v>
      </c>
      <c r="W1422" s="9">
        <v>0.80957580753879999</v>
      </c>
      <c r="X1422" s="9">
        <v>0</v>
      </c>
      <c r="Y1422" s="9">
        <v>0.80957580753879999</v>
      </c>
      <c r="Z1422" s="9">
        <v>0</v>
      </c>
      <c r="AA1422" s="9">
        <v>0</v>
      </c>
      <c r="AB1422" s="9">
        <v>3.6582181E-3</v>
      </c>
      <c r="AC1422" s="9">
        <v>853.40539999999999</v>
      </c>
      <c r="AQ1422" s="9" t="e">
        <f>K1422-#REF!</f>
        <v>#REF!</v>
      </c>
    </row>
    <row r="1423" spans="1:43" x14ac:dyDescent="0.3">
      <c r="A1423">
        <v>2</v>
      </c>
      <c r="B1423">
        <v>0</v>
      </c>
      <c r="C1423">
        <v>0</v>
      </c>
      <c r="D1423">
        <v>0</v>
      </c>
      <c r="E1423" s="9">
        <v>0</v>
      </c>
      <c r="F1423" s="9">
        <v>0</v>
      </c>
      <c r="G1423" s="9">
        <v>0</v>
      </c>
      <c r="H1423" s="9">
        <v>1358.0857656918599</v>
      </c>
      <c r="I1423" s="9">
        <v>-1.7669473</v>
      </c>
      <c r="J1423" s="9">
        <v>-1.7684051000000001</v>
      </c>
      <c r="K1423" s="9">
        <v>-1.8739832999999999</v>
      </c>
      <c r="L1423" s="9">
        <v>-2.9164447999999998</v>
      </c>
      <c r="M1423" s="9">
        <v>-2.9164447999999998</v>
      </c>
      <c r="N1423" s="9">
        <v>39</v>
      </c>
      <c r="O1423" s="9">
        <v>-0.81012355275312997</v>
      </c>
      <c r="P1423">
        <v>0</v>
      </c>
      <c r="Q1423" s="9">
        <v>56.524997999999997</v>
      </c>
      <c r="R1423" s="9">
        <v>0</v>
      </c>
      <c r="S1423" s="9">
        <v>1.4315665918328501E-3</v>
      </c>
      <c r="T1423" s="9">
        <v>0</v>
      </c>
      <c r="U1423" s="9">
        <v>496195357.39190698</v>
      </c>
      <c r="V1423" s="9">
        <v>1358.0857656918599</v>
      </c>
      <c r="W1423" s="9">
        <v>0.81012355275312997</v>
      </c>
      <c r="X1423" s="9">
        <v>0</v>
      </c>
      <c r="Y1423" s="9">
        <v>0.81012355275312997</v>
      </c>
      <c r="Z1423" s="9">
        <v>0</v>
      </c>
      <c r="AA1423" s="9">
        <v>0</v>
      </c>
      <c r="AB1423" s="9">
        <v>3.3139614E-3</v>
      </c>
      <c r="AC1423" s="9">
        <v>943.66107</v>
      </c>
      <c r="AQ1423" s="9" t="e">
        <f>K1423-#REF!</f>
        <v>#REF!</v>
      </c>
    </row>
    <row r="1424" spans="1:43" x14ac:dyDescent="0.3">
      <c r="A1424">
        <v>2</v>
      </c>
      <c r="B1424">
        <v>0</v>
      </c>
      <c r="C1424">
        <v>0</v>
      </c>
      <c r="D1424">
        <v>0</v>
      </c>
      <c r="E1424" s="9">
        <v>0</v>
      </c>
      <c r="F1424" s="9">
        <v>0</v>
      </c>
      <c r="G1424" s="9">
        <v>0</v>
      </c>
      <c r="H1424" s="9">
        <v>1359.0857656666001</v>
      </c>
      <c r="I1424" s="9">
        <v>-1.7668381</v>
      </c>
      <c r="J1424" s="9">
        <v>-1.7657137000000001</v>
      </c>
      <c r="K1424" s="9">
        <v>-1.9898218999999999</v>
      </c>
      <c r="L1424" s="9">
        <v>-2.9184041000000001</v>
      </c>
      <c r="M1424" s="9">
        <v>-2.9184041000000001</v>
      </c>
      <c r="N1424" s="9">
        <v>39</v>
      </c>
      <c r="O1424" s="9">
        <v>-0.81066783178710899</v>
      </c>
      <c r="P1424">
        <v>0</v>
      </c>
      <c r="Q1424" s="9">
        <v>56.524997999999997</v>
      </c>
      <c r="R1424" s="9">
        <v>0</v>
      </c>
      <c r="S1424" s="9">
        <v>1.43252759322363E-3</v>
      </c>
      <c r="T1424" s="9">
        <v>0</v>
      </c>
      <c r="U1424" s="9">
        <v>340576900.65188998</v>
      </c>
      <c r="V1424" s="9">
        <v>1359.0857656666001</v>
      </c>
      <c r="W1424" s="9">
        <v>0.81066783178710899</v>
      </c>
      <c r="X1424" s="9">
        <v>0</v>
      </c>
      <c r="Y1424" s="9">
        <v>0.81066783178710899</v>
      </c>
      <c r="Z1424" s="9">
        <v>0</v>
      </c>
      <c r="AA1424" s="9">
        <v>0</v>
      </c>
      <c r="AB1424" s="9">
        <v>3.5134558999999998E-3</v>
      </c>
      <c r="AC1424" s="9">
        <v>887.37274000000002</v>
      </c>
      <c r="AQ1424" s="9" t="e">
        <f>K1424-#REF!</f>
        <v>#REF!</v>
      </c>
    </row>
    <row r="1425" spans="1:43" x14ac:dyDescent="0.3">
      <c r="A1425">
        <v>2</v>
      </c>
      <c r="B1425">
        <v>0</v>
      </c>
      <c r="C1425">
        <v>0</v>
      </c>
      <c r="D1425">
        <v>0</v>
      </c>
      <c r="E1425" s="9">
        <v>0</v>
      </c>
      <c r="F1425" s="9">
        <v>0</v>
      </c>
      <c r="G1425" s="9">
        <v>0</v>
      </c>
      <c r="H1425" s="9">
        <v>1360.08576564134</v>
      </c>
      <c r="I1425" s="9">
        <v>-1.7670528999999999</v>
      </c>
      <c r="J1425" s="9">
        <v>-1.7681381</v>
      </c>
      <c r="K1425" s="9">
        <v>-1.9099542</v>
      </c>
      <c r="L1425" s="9">
        <v>-2.9203765000000002</v>
      </c>
      <c r="M1425" s="9">
        <v>-2.9203765000000002</v>
      </c>
      <c r="N1425" s="9">
        <v>39</v>
      </c>
      <c r="O1425" s="9">
        <v>-0.81121573637689404</v>
      </c>
      <c r="P1425">
        <v>0</v>
      </c>
      <c r="Q1425" s="9">
        <v>56.524997999999997</v>
      </c>
      <c r="R1425" s="9">
        <v>0</v>
      </c>
      <c r="S1425" s="9">
        <v>1.43349635454164E-3</v>
      </c>
      <c r="T1425" s="9">
        <v>0</v>
      </c>
      <c r="U1425" s="9">
        <v>475271994.126095</v>
      </c>
      <c r="V1425" s="9">
        <v>1360.08576564134</v>
      </c>
      <c r="W1425" s="9">
        <v>0.81121573637689404</v>
      </c>
      <c r="X1425" s="9">
        <v>0</v>
      </c>
      <c r="Y1425" s="9">
        <v>0.81121573637689404</v>
      </c>
      <c r="Z1425" s="9">
        <v>0</v>
      </c>
      <c r="AA1425" s="9">
        <v>0</v>
      </c>
      <c r="AB1425" s="9">
        <v>3.3770626999999999E-3</v>
      </c>
      <c r="AC1425" s="9">
        <v>925.74890000000005</v>
      </c>
      <c r="AQ1425" s="9" t="e">
        <f>K1425-#REF!</f>
        <v>#REF!</v>
      </c>
    </row>
    <row r="1426" spans="1:43" x14ac:dyDescent="0.3">
      <c r="A1426">
        <v>2</v>
      </c>
      <c r="B1426">
        <v>0</v>
      </c>
      <c r="C1426">
        <v>0</v>
      </c>
      <c r="D1426">
        <v>0</v>
      </c>
      <c r="E1426" s="9">
        <v>0</v>
      </c>
      <c r="F1426" s="9">
        <v>0</v>
      </c>
      <c r="G1426" s="9">
        <v>0</v>
      </c>
      <c r="H1426" s="9">
        <v>1361.0857656160799</v>
      </c>
      <c r="I1426" s="9">
        <v>-1.7670269000000001</v>
      </c>
      <c r="J1426" s="9">
        <v>-1.7658331</v>
      </c>
      <c r="K1426" s="9">
        <v>-2.3523893</v>
      </c>
      <c r="L1426" s="9">
        <v>-2.9225769000000001</v>
      </c>
      <c r="M1426" s="9">
        <v>-2.9225769000000001</v>
      </c>
      <c r="N1426" s="9">
        <v>39</v>
      </c>
      <c r="O1426" s="9">
        <v>-0.81182689420925203</v>
      </c>
      <c r="P1426">
        <v>0</v>
      </c>
      <c r="Q1426" s="9">
        <v>56.524997999999997</v>
      </c>
      <c r="R1426" s="9">
        <v>0</v>
      </c>
      <c r="S1426" s="9">
        <v>1.4345756538619999E-3</v>
      </c>
      <c r="T1426" s="9">
        <v>0</v>
      </c>
      <c r="U1426" s="9">
        <v>345885317.23707598</v>
      </c>
      <c r="V1426" s="9">
        <v>1361.0857656160799</v>
      </c>
      <c r="W1426" s="9">
        <v>0.81182689420925203</v>
      </c>
      <c r="X1426" s="9">
        <v>0</v>
      </c>
      <c r="Y1426" s="9">
        <v>0.81182689420925203</v>
      </c>
      <c r="Z1426" s="9">
        <v>0</v>
      </c>
      <c r="AA1426" s="9">
        <v>0</v>
      </c>
      <c r="AB1426" s="9">
        <v>4.1539269000000004E-3</v>
      </c>
      <c r="AC1426" s="9">
        <v>750.65515000000005</v>
      </c>
      <c r="AQ1426" s="9" t="e">
        <f>K1426-#REF!</f>
        <v>#REF!</v>
      </c>
    </row>
    <row r="1427" spans="1:43" x14ac:dyDescent="0.3">
      <c r="A1427">
        <v>2</v>
      </c>
      <c r="B1427">
        <v>0</v>
      </c>
      <c r="C1427">
        <v>0</v>
      </c>
      <c r="D1427">
        <v>0</v>
      </c>
      <c r="E1427" s="9">
        <v>0</v>
      </c>
      <c r="F1427" s="9">
        <v>0</v>
      </c>
      <c r="G1427" s="9">
        <v>0</v>
      </c>
      <c r="H1427" s="9">
        <v>1362.0857655908101</v>
      </c>
      <c r="I1427" s="9">
        <v>-1.7670625</v>
      </c>
      <c r="J1427" s="9">
        <v>-1.7684010999999999</v>
      </c>
      <c r="K1427" s="9">
        <v>-2.4414403</v>
      </c>
      <c r="L1427" s="9">
        <v>-2.9250270999999999</v>
      </c>
      <c r="M1427" s="9">
        <v>-2.9250270999999999</v>
      </c>
      <c r="N1427" s="9">
        <v>39</v>
      </c>
      <c r="O1427" s="9">
        <v>-0.81250753784761098</v>
      </c>
      <c r="P1427">
        <v>0</v>
      </c>
      <c r="Q1427" s="9">
        <v>56.524997999999997</v>
      </c>
      <c r="R1427" s="9">
        <v>0</v>
      </c>
      <c r="S1427" s="9">
        <v>1.43577926095607E-3</v>
      </c>
      <c r="T1427" s="9">
        <v>0</v>
      </c>
      <c r="U1427" s="9">
        <v>497322672.89666301</v>
      </c>
      <c r="V1427" s="9">
        <v>1362.0857655908101</v>
      </c>
      <c r="W1427" s="9">
        <v>0.81250753784761098</v>
      </c>
      <c r="X1427" s="9">
        <v>0</v>
      </c>
      <c r="Y1427" s="9">
        <v>0.81250753784761098</v>
      </c>
      <c r="Z1427" s="9">
        <v>0</v>
      </c>
      <c r="AA1427" s="9">
        <v>0</v>
      </c>
      <c r="AB1427" s="9">
        <v>4.3174457000000003E-3</v>
      </c>
      <c r="AC1427" s="9">
        <v>724.32696999999996</v>
      </c>
      <c r="AQ1427" s="9" t="e">
        <f>K1427-#REF!</f>
        <v>#REF!</v>
      </c>
    </row>
    <row r="1428" spans="1:43" x14ac:dyDescent="0.3">
      <c r="A1428">
        <v>2</v>
      </c>
      <c r="B1428">
        <v>0</v>
      </c>
      <c r="C1428">
        <v>0</v>
      </c>
      <c r="D1428">
        <v>0</v>
      </c>
      <c r="E1428" s="9">
        <v>0</v>
      </c>
      <c r="F1428" s="9">
        <v>0</v>
      </c>
      <c r="G1428" s="9">
        <v>0</v>
      </c>
      <c r="H1428" s="9">
        <v>1363.08576556555</v>
      </c>
      <c r="I1428" s="9">
        <v>-1.7669672000000001</v>
      </c>
      <c r="J1428" s="9">
        <v>-1.7680891999999999</v>
      </c>
      <c r="K1428" s="9">
        <v>-2.4049358000000001</v>
      </c>
      <c r="L1428" s="9">
        <v>-2.9274174999999998</v>
      </c>
      <c r="M1428" s="9">
        <v>-2.9274174999999998</v>
      </c>
      <c r="N1428" s="9">
        <v>39</v>
      </c>
      <c r="O1428" s="9">
        <v>-0.81317150213787204</v>
      </c>
      <c r="P1428">
        <v>0</v>
      </c>
      <c r="Q1428" s="9">
        <v>56.524997999999997</v>
      </c>
      <c r="R1428" s="9">
        <v>0</v>
      </c>
      <c r="S1428" s="9">
        <v>1.4369532646413101E-3</v>
      </c>
      <c r="T1428" s="9">
        <v>0</v>
      </c>
      <c r="U1428" s="9">
        <v>472658205.86162603</v>
      </c>
      <c r="V1428" s="9">
        <v>1363.08576556555</v>
      </c>
      <c r="W1428" s="9">
        <v>0.81317150213787204</v>
      </c>
      <c r="X1428" s="9">
        <v>0</v>
      </c>
      <c r="Y1428" s="9">
        <v>0.81317150213787204</v>
      </c>
      <c r="Z1428" s="9">
        <v>0</v>
      </c>
      <c r="AA1428" s="9">
        <v>0</v>
      </c>
      <c r="AB1428" s="9">
        <v>4.2521408999999996E-3</v>
      </c>
      <c r="AC1428" s="9">
        <v>735.19182999999998</v>
      </c>
      <c r="AQ1428" s="9" t="e">
        <f>K1428-#REF!</f>
        <v>#REF!</v>
      </c>
    </row>
    <row r="1429" spans="1:43" x14ac:dyDescent="0.3">
      <c r="A1429">
        <v>2</v>
      </c>
      <c r="B1429">
        <v>0</v>
      </c>
      <c r="C1429">
        <v>0</v>
      </c>
      <c r="D1429">
        <v>0</v>
      </c>
      <c r="E1429" s="9">
        <v>0</v>
      </c>
      <c r="F1429" s="9">
        <v>0</v>
      </c>
      <c r="G1429" s="9">
        <v>0</v>
      </c>
      <c r="H1429" s="9">
        <v>1364.0857655402899</v>
      </c>
      <c r="I1429" s="9">
        <v>-1.7668986</v>
      </c>
      <c r="J1429" s="9">
        <v>-1.7661449</v>
      </c>
      <c r="K1429" s="9">
        <v>-2.3175998</v>
      </c>
      <c r="L1429" s="9">
        <v>-2.9298381999999998</v>
      </c>
      <c r="M1429" s="9">
        <v>-2.9298381999999998</v>
      </c>
      <c r="N1429" s="9">
        <v>39</v>
      </c>
      <c r="O1429" s="9">
        <v>-0.81384392123446203</v>
      </c>
      <c r="P1429">
        <v>0</v>
      </c>
      <c r="Q1429" s="9">
        <v>56.524997999999997</v>
      </c>
      <c r="R1429" s="9">
        <v>0</v>
      </c>
      <c r="S1429" s="9">
        <v>1.43814083214572E-3</v>
      </c>
      <c r="T1429" s="9">
        <v>0</v>
      </c>
      <c r="U1429" s="9">
        <v>360027297.477588</v>
      </c>
      <c r="V1429" s="9">
        <v>1364.0857655402899</v>
      </c>
      <c r="W1429" s="9">
        <v>0.81384392123446203</v>
      </c>
      <c r="X1429" s="9">
        <v>0</v>
      </c>
      <c r="Y1429" s="9">
        <v>0.81384392123446203</v>
      </c>
      <c r="Z1429" s="9">
        <v>0</v>
      </c>
      <c r="AA1429" s="9">
        <v>0</v>
      </c>
      <c r="AB1429" s="9">
        <v>4.0932167E-3</v>
      </c>
      <c r="AC1429" s="9">
        <v>762.05773999999997</v>
      </c>
      <c r="AQ1429" s="9" t="e">
        <f>K1429-#REF!</f>
        <v>#REF!</v>
      </c>
    </row>
    <row r="1430" spans="1:43" x14ac:dyDescent="0.3">
      <c r="A1430">
        <v>2</v>
      </c>
      <c r="B1430">
        <v>0</v>
      </c>
      <c r="C1430">
        <v>0</v>
      </c>
      <c r="D1430">
        <v>0</v>
      </c>
      <c r="E1430" s="9">
        <v>0</v>
      </c>
      <c r="F1430" s="9">
        <v>0</v>
      </c>
      <c r="G1430" s="9">
        <v>0</v>
      </c>
      <c r="H1430" s="9">
        <v>1365.0857655150301</v>
      </c>
      <c r="I1430" s="9">
        <v>-1.7668512999999999</v>
      </c>
      <c r="J1430" s="9">
        <v>-1.7673623999999999</v>
      </c>
      <c r="K1430" s="9">
        <v>-2.3603532</v>
      </c>
      <c r="L1430" s="9">
        <v>-2.9322324000000002</v>
      </c>
      <c r="M1430" s="9">
        <v>-2.9322324000000002</v>
      </c>
      <c r="N1430" s="9">
        <v>39</v>
      </c>
      <c r="O1430" s="9">
        <v>-0.814508994660748</v>
      </c>
      <c r="P1430">
        <v>0</v>
      </c>
      <c r="Q1430" s="9">
        <v>56.524997999999997</v>
      </c>
      <c r="R1430" s="9">
        <v>0</v>
      </c>
      <c r="S1430" s="9">
        <v>1.4393162259907499E-3</v>
      </c>
      <c r="T1430" s="9">
        <v>0</v>
      </c>
      <c r="U1430" s="9">
        <v>423712327.00439602</v>
      </c>
      <c r="V1430" s="9">
        <v>1365.0857655150301</v>
      </c>
      <c r="W1430" s="9">
        <v>0.814508994660748</v>
      </c>
      <c r="X1430" s="9">
        <v>0</v>
      </c>
      <c r="Y1430" s="9">
        <v>0.814508994660748</v>
      </c>
      <c r="Z1430" s="9">
        <v>0</v>
      </c>
      <c r="AA1430" s="9">
        <v>0</v>
      </c>
      <c r="AB1430" s="9">
        <v>4.1715996E-3</v>
      </c>
      <c r="AC1430" s="9">
        <v>748.77026000000001</v>
      </c>
      <c r="AQ1430" s="9" t="e">
        <f>K1430-#REF!</f>
        <v>#REF!</v>
      </c>
    </row>
    <row r="1431" spans="1:43" x14ac:dyDescent="0.3">
      <c r="A1431">
        <v>2</v>
      </c>
      <c r="B1431">
        <v>0</v>
      </c>
      <c r="C1431">
        <v>0</v>
      </c>
      <c r="D1431">
        <v>0</v>
      </c>
      <c r="E1431" s="9">
        <v>0</v>
      </c>
      <c r="F1431" s="9">
        <v>0</v>
      </c>
      <c r="G1431" s="9">
        <v>0</v>
      </c>
      <c r="H1431" s="9">
        <v>1366.08576548977</v>
      </c>
      <c r="I1431" s="9">
        <v>-1.7669208000000001</v>
      </c>
      <c r="J1431" s="9">
        <v>-1.7678427000000001</v>
      </c>
      <c r="K1431" s="9">
        <v>-2.3226295000000001</v>
      </c>
      <c r="L1431" s="9">
        <v>-2.9346204</v>
      </c>
      <c r="M1431" s="9">
        <v>-2.9346204</v>
      </c>
      <c r="N1431" s="9">
        <v>39</v>
      </c>
      <c r="O1431" s="9">
        <v>-0.81517230749344805</v>
      </c>
      <c r="P1431">
        <v>0</v>
      </c>
      <c r="Q1431" s="9">
        <v>56.524997999999997</v>
      </c>
      <c r="R1431" s="9">
        <v>0</v>
      </c>
      <c r="S1431" s="9">
        <v>1.44048889518864E-3</v>
      </c>
      <c r="T1431" s="9">
        <v>0</v>
      </c>
      <c r="U1431" s="9">
        <v>455683308.66602701</v>
      </c>
      <c r="V1431" s="9">
        <v>1366.08576548977</v>
      </c>
      <c r="W1431" s="9">
        <v>0.81517230749344805</v>
      </c>
      <c r="X1431" s="9">
        <v>0</v>
      </c>
      <c r="Y1431" s="9">
        <v>0.81517230749344805</v>
      </c>
      <c r="Z1431" s="9">
        <v>0</v>
      </c>
      <c r="AA1431" s="9">
        <v>0</v>
      </c>
      <c r="AB1431" s="9">
        <v>4.1060434000000003E-3</v>
      </c>
      <c r="AC1431" s="9">
        <v>761.13849000000005</v>
      </c>
      <c r="AQ1431" s="9" t="e">
        <f>K1431-#REF!</f>
        <v>#REF!</v>
      </c>
    </row>
    <row r="1432" spans="1:43" x14ac:dyDescent="0.3">
      <c r="A1432">
        <v>2</v>
      </c>
      <c r="B1432">
        <v>0</v>
      </c>
      <c r="C1432">
        <v>0</v>
      </c>
      <c r="D1432">
        <v>0</v>
      </c>
      <c r="E1432" s="9">
        <v>0</v>
      </c>
      <c r="F1432" s="9">
        <v>0</v>
      </c>
      <c r="G1432" s="9">
        <v>0</v>
      </c>
      <c r="H1432" s="9">
        <v>1367.0857654644999</v>
      </c>
      <c r="I1432" s="9">
        <v>-1.7671479999999999</v>
      </c>
      <c r="J1432" s="9">
        <v>-1.7670914</v>
      </c>
      <c r="K1432" s="9">
        <v>-2.3119983999999998</v>
      </c>
      <c r="L1432" s="9">
        <v>-2.9370039000000001</v>
      </c>
      <c r="M1432" s="9">
        <v>-2.9370039000000001</v>
      </c>
      <c r="N1432" s="9">
        <v>39</v>
      </c>
      <c r="O1432" s="9">
        <v>-0.81583443346271201</v>
      </c>
      <c r="P1432">
        <v>0</v>
      </c>
      <c r="Q1432" s="9">
        <v>56.524997999999997</v>
      </c>
      <c r="R1432" s="9">
        <v>0</v>
      </c>
      <c r="S1432" s="9">
        <v>1.44165884248572E-3</v>
      </c>
      <c r="T1432" s="9">
        <v>0</v>
      </c>
      <c r="U1432" s="9">
        <v>408410690.73841298</v>
      </c>
      <c r="V1432" s="9">
        <v>1367.0857654644999</v>
      </c>
      <c r="W1432" s="9">
        <v>0.81583443346271201</v>
      </c>
      <c r="X1432" s="9">
        <v>0</v>
      </c>
      <c r="Y1432" s="9">
        <v>0.81583443346271201</v>
      </c>
      <c r="Z1432" s="9">
        <v>0</v>
      </c>
      <c r="AA1432" s="9">
        <v>0</v>
      </c>
      <c r="AB1432" s="9">
        <v>4.0855123999999996E-3</v>
      </c>
      <c r="AC1432" s="9">
        <v>764.31341999999995</v>
      </c>
      <c r="AQ1432" s="9" t="e">
        <f>K1432-#REF!</f>
        <v>#REF!</v>
      </c>
    </row>
    <row r="1433" spans="1:43" x14ac:dyDescent="0.3">
      <c r="A1433">
        <v>2</v>
      </c>
      <c r="B1433">
        <v>0</v>
      </c>
      <c r="C1433">
        <v>0</v>
      </c>
      <c r="D1433">
        <v>0</v>
      </c>
      <c r="E1433" s="9">
        <v>0</v>
      </c>
      <c r="F1433" s="9">
        <v>0</v>
      </c>
      <c r="G1433" s="9">
        <v>0</v>
      </c>
      <c r="H1433" s="9">
        <v>1368.08576543924</v>
      </c>
      <c r="I1433" s="9">
        <v>-1.7670429999999999</v>
      </c>
      <c r="J1433" s="9">
        <v>-1.7663803</v>
      </c>
      <c r="K1433" s="9">
        <v>-2.2302632</v>
      </c>
      <c r="L1433" s="9">
        <v>-2.9393644000000001</v>
      </c>
      <c r="M1433" s="9">
        <v>-2.9393644000000001</v>
      </c>
      <c r="N1433" s="9">
        <v>39</v>
      </c>
      <c r="O1433" s="9">
        <v>-0.81649014870187897</v>
      </c>
      <c r="P1433">
        <v>0</v>
      </c>
      <c r="Q1433" s="9">
        <v>56.524997999999997</v>
      </c>
      <c r="R1433" s="9">
        <v>0</v>
      </c>
      <c r="S1433" s="9">
        <v>1.4428170886485699E-3</v>
      </c>
      <c r="T1433" s="9">
        <v>0</v>
      </c>
      <c r="U1433" s="9">
        <v>371959222.44619697</v>
      </c>
      <c r="V1433" s="9">
        <v>1368.08576543924</v>
      </c>
      <c r="W1433" s="9">
        <v>0.81649014870187897</v>
      </c>
      <c r="X1433" s="9">
        <v>0</v>
      </c>
      <c r="Y1433" s="9">
        <v>0.81649014870187897</v>
      </c>
      <c r="Z1433" s="9">
        <v>0</v>
      </c>
      <c r="AA1433" s="9">
        <v>0</v>
      </c>
      <c r="AB1433" s="9">
        <v>3.9394931000000001E-3</v>
      </c>
      <c r="AC1433" s="9">
        <v>792.00531000000001</v>
      </c>
      <c r="AQ1433" s="9" t="e">
        <f>K1433-#REF!</f>
        <v>#REF!</v>
      </c>
    </row>
    <row r="1434" spans="1:43" x14ac:dyDescent="0.3">
      <c r="A1434">
        <v>2</v>
      </c>
      <c r="B1434">
        <v>0</v>
      </c>
      <c r="C1434">
        <v>0</v>
      </c>
      <c r="D1434">
        <v>0</v>
      </c>
      <c r="E1434" s="9">
        <v>0</v>
      </c>
      <c r="F1434" s="9">
        <v>0</v>
      </c>
      <c r="G1434" s="9">
        <v>0</v>
      </c>
      <c r="H1434" s="9">
        <v>1369.08576541398</v>
      </c>
      <c r="I1434" s="9">
        <v>-1.7668394999999999</v>
      </c>
      <c r="J1434" s="9">
        <v>-1.7672843</v>
      </c>
      <c r="K1434" s="9">
        <v>-2.3381381000000001</v>
      </c>
      <c r="L1434" s="9">
        <v>-2.9416685</v>
      </c>
      <c r="M1434" s="9">
        <v>-2.9416685</v>
      </c>
      <c r="N1434" s="9">
        <v>39</v>
      </c>
      <c r="O1434" s="9">
        <v>-0.81713016078706502</v>
      </c>
      <c r="P1434">
        <v>0</v>
      </c>
      <c r="Q1434" s="9">
        <v>56.524997999999997</v>
      </c>
      <c r="R1434" s="9">
        <v>0</v>
      </c>
      <c r="S1434" s="9">
        <v>1.44394818845711E-3</v>
      </c>
      <c r="T1434" s="9">
        <v>0</v>
      </c>
      <c r="U1434" s="9">
        <v>420333257.937738</v>
      </c>
      <c r="V1434" s="9">
        <v>1369.08576541398</v>
      </c>
      <c r="W1434" s="9">
        <v>0.81713016078706502</v>
      </c>
      <c r="X1434" s="9">
        <v>0</v>
      </c>
      <c r="Y1434" s="9">
        <v>0.81713016078706502</v>
      </c>
      <c r="Z1434" s="9">
        <v>0</v>
      </c>
      <c r="AA1434" s="9">
        <v>0</v>
      </c>
      <c r="AB1434" s="9">
        <v>4.1321548999999997E-3</v>
      </c>
      <c r="AC1434" s="9">
        <v>755.85113999999999</v>
      </c>
      <c r="AQ1434" s="9" t="e">
        <f>K1434-#REF!</f>
        <v>#REF!</v>
      </c>
    </row>
    <row r="1435" spans="1:43" x14ac:dyDescent="0.3">
      <c r="A1435">
        <v>2</v>
      </c>
      <c r="B1435">
        <v>0</v>
      </c>
      <c r="C1435">
        <v>0</v>
      </c>
      <c r="D1435">
        <v>0</v>
      </c>
      <c r="E1435" s="9">
        <v>0</v>
      </c>
      <c r="F1435" s="9">
        <v>0</v>
      </c>
      <c r="G1435" s="9">
        <v>0</v>
      </c>
      <c r="H1435" s="9">
        <v>1370.0857653887199</v>
      </c>
      <c r="I1435" s="9">
        <v>-1.7670342999999999</v>
      </c>
      <c r="J1435" s="9">
        <v>-1.7678275000000001</v>
      </c>
      <c r="K1435" s="9">
        <v>-2.2870777000000002</v>
      </c>
      <c r="L1435" s="9">
        <v>-2.9439757000000002</v>
      </c>
      <c r="M1435" s="9">
        <v>-2.9439757000000002</v>
      </c>
      <c r="N1435" s="9">
        <v>39</v>
      </c>
      <c r="O1435" s="9">
        <v>-0.81777101695823595</v>
      </c>
      <c r="P1435">
        <v>0</v>
      </c>
      <c r="Q1435" s="9">
        <v>56.524997999999997</v>
      </c>
      <c r="R1435" s="9">
        <v>0</v>
      </c>
      <c r="S1435" s="9">
        <v>1.44508115797047E-3</v>
      </c>
      <c r="T1435" s="9">
        <v>0</v>
      </c>
      <c r="U1435" s="9">
        <v>456063855.62486398</v>
      </c>
      <c r="V1435" s="9">
        <v>1370.0857653887199</v>
      </c>
      <c r="W1435" s="9">
        <v>0.81777101695823595</v>
      </c>
      <c r="X1435" s="9">
        <v>0</v>
      </c>
      <c r="Y1435" s="9">
        <v>0.81777101695823595</v>
      </c>
      <c r="Z1435" s="9">
        <v>0</v>
      </c>
      <c r="AA1435" s="9">
        <v>0</v>
      </c>
      <c r="AB1435" s="9">
        <v>4.0431586E-3</v>
      </c>
      <c r="AC1435" s="9">
        <v>772.96349999999995</v>
      </c>
      <c r="AQ1435" s="9" t="e">
        <f>K1435-#REF!</f>
        <v>#REF!</v>
      </c>
    </row>
    <row r="1436" spans="1:43" x14ac:dyDescent="0.3">
      <c r="A1436">
        <v>2</v>
      </c>
      <c r="B1436">
        <v>0</v>
      </c>
      <c r="C1436">
        <v>0</v>
      </c>
      <c r="D1436">
        <v>0</v>
      </c>
      <c r="E1436" s="9">
        <v>0</v>
      </c>
      <c r="F1436" s="9">
        <v>0</v>
      </c>
      <c r="G1436" s="9">
        <v>0</v>
      </c>
      <c r="H1436" s="9">
        <v>1371.08576536345</v>
      </c>
      <c r="I1436" s="9">
        <v>-1.7670478000000001</v>
      </c>
      <c r="J1436" s="9">
        <v>-1.7663192999999999</v>
      </c>
      <c r="K1436" s="9">
        <v>-2.2818953999999998</v>
      </c>
      <c r="L1436" s="9">
        <v>-2.9462647</v>
      </c>
      <c r="M1436" s="9">
        <v>-2.9462647</v>
      </c>
      <c r="N1436" s="9">
        <v>39</v>
      </c>
      <c r="O1436" s="9">
        <v>-0.81840686651878802</v>
      </c>
      <c r="P1436">
        <v>0</v>
      </c>
      <c r="Q1436" s="9">
        <v>56.524997999999997</v>
      </c>
      <c r="R1436" s="9">
        <v>0</v>
      </c>
      <c r="S1436" s="9">
        <v>1.4462042705005399E-3</v>
      </c>
      <c r="T1436" s="9">
        <v>0</v>
      </c>
      <c r="U1436" s="9">
        <v>369974847.99622703</v>
      </c>
      <c r="V1436" s="9">
        <v>1371.08576536345</v>
      </c>
      <c r="W1436" s="9">
        <v>0.81840686651878802</v>
      </c>
      <c r="X1436" s="9">
        <v>0</v>
      </c>
      <c r="Y1436" s="9">
        <v>0.81840686651878802</v>
      </c>
      <c r="Z1436" s="9">
        <v>0</v>
      </c>
      <c r="AA1436" s="9">
        <v>0</v>
      </c>
      <c r="AB1436" s="9">
        <v>4.0305560000000002E-3</v>
      </c>
      <c r="AC1436" s="9">
        <v>774.05791999999997</v>
      </c>
      <c r="AQ1436" s="9" t="e">
        <f>K1436-#REF!</f>
        <v>#REF!</v>
      </c>
    </row>
    <row r="1437" spans="1:43" x14ac:dyDescent="0.3">
      <c r="A1437">
        <v>2</v>
      </c>
      <c r="B1437">
        <v>0</v>
      </c>
      <c r="C1437">
        <v>0</v>
      </c>
      <c r="D1437">
        <v>0</v>
      </c>
      <c r="E1437" s="9">
        <v>0</v>
      </c>
      <c r="F1437" s="9">
        <v>0</v>
      </c>
      <c r="G1437" s="9">
        <v>0</v>
      </c>
      <c r="H1437" s="9">
        <v>1372.08576533819</v>
      </c>
      <c r="I1437" s="9">
        <v>-1.7670558999999999</v>
      </c>
      <c r="J1437" s="9">
        <v>-1.7678422</v>
      </c>
      <c r="K1437" s="9">
        <v>-2.1993604000000002</v>
      </c>
      <c r="L1437" s="9">
        <v>-2.9485296999999999</v>
      </c>
      <c r="M1437" s="9">
        <v>-2.9485296999999999</v>
      </c>
      <c r="N1437" s="9">
        <v>39</v>
      </c>
      <c r="O1437" s="9">
        <v>-0.81903604934879104</v>
      </c>
      <c r="P1437">
        <v>0</v>
      </c>
      <c r="Q1437" s="9">
        <v>56.524997999999997</v>
      </c>
      <c r="R1437" s="9">
        <v>0</v>
      </c>
      <c r="S1437" s="9">
        <v>1.4473165263287199E-3</v>
      </c>
      <c r="T1437" s="9">
        <v>0</v>
      </c>
      <c r="U1437" s="9">
        <v>457809252.43082899</v>
      </c>
      <c r="V1437" s="9">
        <v>1372.08576533819</v>
      </c>
      <c r="W1437" s="9">
        <v>0.81903604934879104</v>
      </c>
      <c r="X1437" s="9">
        <v>0</v>
      </c>
      <c r="Y1437" s="9">
        <v>0.81903604934879104</v>
      </c>
      <c r="Z1437" s="9">
        <v>0</v>
      </c>
      <c r="AA1437" s="9">
        <v>0</v>
      </c>
      <c r="AB1437" s="9">
        <v>3.8881219999999999E-3</v>
      </c>
      <c r="AC1437" s="9">
        <v>803.79834000000005</v>
      </c>
      <c r="AQ1437" s="9" t="e">
        <f>K1437-#REF!</f>
        <v>#REF!</v>
      </c>
    </row>
    <row r="1438" spans="1:43" x14ac:dyDescent="0.3">
      <c r="A1438">
        <v>2</v>
      </c>
      <c r="B1438">
        <v>0</v>
      </c>
      <c r="C1438">
        <v>0</v>
      </c>
      <c r="D1438">
        <v>0</v>
      </c>
      <c r="E1438" s="9">
        <v>0</v>
      </c>
      <c r="F1438" s="9">
        <v>0</v>
      </c>
      <c r="G1438" s="9">
        <v>0</v>
      </c>
      <c r="H1438" s="9">
        <v>1373.0857653129301</v>
      </c>
      <c r="I1438" s="9">
        <v>-1.7670683</v>
      </c>
      <c r="J1438" s="9">
        <v>-1.7674281999999999</v>
      </c>
      <c r="K1438" s="9">
        <v>-2.1425079999999999</v>
      </c>
      <c r="L1438" s="9">
        <v>-2.9508274000000001</v>
      </c>
      <c r="M1438" s="9">
        <v>-2.9508274000000001</v>
      </c>
      <c r="N1438" s="9">
        <v>39</v>
      </c>
      <c r="O1438" s="9">
        <v>-0.81967428675932297</v>
      </c>
      <c r="P1438">
        <v>0</v>
      </c>
      <c r="Q1438" s="9">
        <v>56.524997999999997</v>
      </c>
      <c r="R1438" s="9">
        <v>0</v>
      </c>
      <c r="S1438" s="9">
        <v>1.44844455781931E-3</v>
      </c>
      <c r="T1438" s="9">
        <v>0</v>
      </c>
      <c r="U1438" s="9">
        <v>430492775.74769998</v>
      </c>
      <c r="V1438" s="9">
        <v>1373.0857653129301</v>
      </c>
      <c r="W1438" s="9">
        <v>0.81967428675932297</v>
      </c>
      <c r="X1438" s="9">
        <v>0</v>
      </c>
      <c r="Y1438" s="9">
        <v>0.81967428675932297</v>
      </c>
      <c r="Z1438" s="9">
        <v>0</v>
      </c>
      <c r="AA1438" s="9">
        <v>0</v>
      </c>
      <c r="AB1438" s="9">
        <v>3.786729E-3</v>
      </c>
      <c r="AC1438" s="9">
        <v>824.93420000000003</v>
      </c>
      <c r="AQ1438" s="9" t="e">
        <f>K1438-#REF!</f>
        <v>#REF!</v>
      </c>
    </row>
    <row r="1439" spans="1:43" x14ac:dyDescent="0.3">
      <c r="A1439">
        <v>2</v>
      </c>
      <c r="B1439">
        <v>0</v>
      </c>
      <c r="C1439">
        <v>0</v>
      </c>
      <c r="D1439">
        <v>0</v>
      </c>
      <c r="E1439" s="9">
        <v>0</v>
      </c>
      <c r="F1439" s="9">
        <v>0</v>
      </c>
      <c r="G1439" s="9">
        <v>0</v>
      </c>
      <c r="H1439" s="9">
        <v>1374.08576528767</v>
      </c>
      <c r="I1439" s="9">
        <v>-1.7669611000000001</v>
      </c>
      <c r="J1439" s="9">
        <v>-1.7667322000000001</v>
      </c>
      <c r="K1439" s="9">
        <v>-2.2043140000000001</v>
      </c>
      <c r="L1439" s="9">
        <v>-2.9530642</v>
      </c>
      <c r="M1439" s="9">
        <v>-2.9530642</v>
      </c>
      <c r="N1439" s="9">
        <v>39</v>
      </c>
      <c r="O1439" s="9">
        <v>-0.82029562551985802</v>
      </c>
      <c r="P1439">
        <v>0</v>
      </c>
      <c r="Q1439" s="9">
        <v>56.524997999999997</v>
      </c>
      <c r="R1439" s="9">
        <v>0</v>
      </c>
      <c r="S1439" s="9">
        <v>1.4495423085923E-3</v>
      </c>
      <c r="T1439" s="9">
        <v>0</v>
      </c>
      <c r="U1439" s="9">
        <v>391109577.31161702</v>
      </c>
      <c r="V1439" s="9">
        <v>1374.08576528767</v>
      </c>
      <c r="W1439" s="9">
        <v>0.82029562551985802</v>
      </c>
      <c r="X1439" s="9">
        <v>0</v>
      </c>
      <c r="Y1439" s="9">
        <v>0.82029562551985802</v>
      </c>
      <c r="Z1439" s="9">
        <v>0</v>
      </c>
      <c r="AA1439" s="9">
        <v>0</v>
      </c>
      <c r="AB1439" s="9">
        <v>3.8944323999999999E-3</v>
      </c>
      <c r="AC1439" s="9">
        <v>801.48846000000003</v>
      </c>
      <c r="AQ1439" s="9" t="e">
        <f>K1439-#REF!</f>
        <v>#REF!</v>
      </c>
    </row>
    <row r="1440" spans="1:43" x14ac:dyDescent="0.3">
      <c r="A1440">
        <v>2</v>
      </c>
      <c r="B1440">
        <v>0</v>
      </c>
      <c r="C1440">
        <v>0</v>
      </c>
      <c r="D1440">
        <v>0</v>
      </c>
      <c r="E1440" s="9">
        <v>0</v>
      </c>
      <c r="F1440" s="9">
        <v>0</v>
      </c>
      <c r="G1440" s="9">
        <v>0</v>
      </c>
      <c r="H1440" s="9">
        <v>1375.08576526241</v>
      </c>
      <c r="I1440" s="9">
        <v>-1.7669793</v>
      </c>
      <c r="J1440" s="9">
        <v>-1.7664853</v>
      </c>
      <c r="K1440" s="9">
        <v>-2.1111857999999999</v>
      </c>
      <c r="L1440" s="9">
        <v>-2.9552841000000001</v>
      </c>
      <c r="M1440" s="9">
        <v>-2.9552841000000001</v>
      </c>
      <c r="N1440" s="9">
        <v>39</v>
      </c>
      <c r="O1440" s="9">
        <v>-0.82091228461923804</v>
      </c>
      <c r="P1440">
        <v>0</v>
      </c>
      <c r="Q1440" s="9">
        <v>56.524997999999997</v>
      </c>
      <c r="R1440" s="9">
        <v>0</v>
      </c>
      <c r="S1440" s="9">
        <v>1.4506315996972901E-3</v>
      </c>
      <c r="T1440" s="9">
        <v>0</v>
      </c>
      <c r="U1440" s="9">
        <v>379010853.07830399</v>
      </c>
      <c r="V1440" s="9">
        <v>1375.08576526241</v>
      </c>
      <c r="W1440" s="9">
        <v>0.82091228461923804</v>
      </c>
      <c r="X1440" s="9">
        <v>0</v>
      </c>
      <c r="Y1440" s="9">
        <v>0.82091228461923804</v>
      </c>
      <c r="Z1440" s="9">
        <v>0</v>
      </c>
      <c r="AA1440" s="9">
        <v>0</v>
      </c>
      <c r="AB1440" s="9">
        <v>3.7293788E-3</v>
      </c>
      <c r="AC1440" s="9">
        <v>836.72662000000003</v>
      </c>
      <c r="AQ1440" s="9" t="e">
        <f>K1440-#REF!</f>
        <v>#REF!</v>
      </c>
    </row>
    <row r="1441" spans="1:43" x14ac:dyDescent="0.3">
      <c r="A1441">
        <v>2</v>
      </c>
      <c r="B1441">
        <v>0</v>
      </c>
      <c r="C1441">
        <v>0</v>
      </c>
      <c r="D1441">
        <v>0</v>
      </c>
      <c r="E1441" s="9">
        <v>0</v>
      </c>
      <c r="F1441" s="9">
        <v>0</v>
      </c>
      <c r="G1441" s="9">
        <v>0</v>
      </c>
      <c r="H1441" s="9">
        <v>1376.0857652371401</v>
      </c>
      <c r="I1441" s="9">
        <v>-1.7668447</v>
      </c>
      <c r="J1441" s="9">
        <v>-1.7663666</v>
      </c>
      <c r="K1441" s="9">
        <v>-2.2207371999999999</v>
      </c>
      <c r="L1441" s="9">
        <v>-2.9574881</v>
      </c>
      <c r="M1441" s="9">
        <v>-2.9574881</v>
      </c>
      <c r="N1441" s="9">
        <v>39</v>
      </c>
      <c r="O1441" s="9">
        <v>-0.82152446019787195</v>
      </c>
      <c r="P1441">
        <v>0</v>
      </c>
      <c r="Q1441" s="9">
        <v>56.524997999999997</v>
      </c>
      <c r="R1441" s="9">
        <v>0</v>
      </c>
      <c r="S1441" s="9">
        <v>1.4517129798036E-3</v>
      </c>
      <c r="T1441" s="9">
        <v>0</v>
      </c>
      <c r="U1441" s="9">
        <v>373604517.31709301</v>
      </c>
      <c r="V1441" s="9">
        <v>1376.0857652371401</v>
      </c>
      <c r="W1441" s="9">
        <v>0.82152446019787195</v>
      </c>
      <c r="X1441" s="9">
        <v>0</v>
      </c>
      <c r="Y1441" s="9">
        <v>0.82152446019787195</v>
      </c>
      <c r="Z1441" s="9">
        <v>0</v>
      </c>
      <c r="AA1441" s="9">
        <v>0</v>
      </c>
      <c r="AB1441" s="9">
        <v>3.9226362000000002E-3</v>
      </c>
      <c r="AC1441" s="9">
        <v>795.39648</v>
      </c>
      <c r="AQ1441" s="9" t="e">
        <f>K1441-#REF!</f>
        <v>#REF!</v>
      </c>
    </row>
    <row r="1442" spans="1:43" x14ac:dyDescent="0.3">
      <c r="A1442">
        <v>2</v>
      </c>
      <c r="B1442">
        <v>0</v>
      </c>
      <c r="C1442">
        <v>0</v>
      </c>
      <c r="D1442">
        <v>0</v>
      </c>
      <c r="E1442" s="9">
        <v>0</v>
      </c>
      <c r="F1442" s="9">
        <v>0</v>
      </c>
      <c r="G1442" s="9">
        <v>0</v>
      </c>
      <c r="H1442" s="9">
        <v>1377.08576521188</v>
      </c>
      <c r="I1442" s="9">
        <v>-1.7669035</v>
      </c>
      <c r="J1442" s="9">
        <v>-1.7673261</v>
      </c>
      <c r="K1442" s="9">
        <v>-2.2375414</v>
      </c>
      <c r="L1442" s="9">
        <v>-2.9596809999999998</v>
      </c>
      <c r="M1442" s="9">
        <v>-2.9596809999999998</v>
      </c>
      <c r="N1442" s="9">
        <v>39</v>
      </c>
      <c r="O1442" s="9">
        <v>-0.82213360503702604</v>
      </c>
      <c r="P1442">
        <v>0</v>
      </c>
      <c r="Q1442" s="9">
        <v>56.524997999999997</v>
      </c>
      <c r="R1442" s="9">
        <v>0</v>
      </c>
      <c r="S1442" s="9">
        <v>1.45278956324339E-3</v>
      </c>
      <c r="T1442" s="9">
        <v>0</v>
      </c>
      <c r="U1442" s="9">
        <v>425450742.52205002</v>
      </c>
      <c r="V1442" s="9">
        <v>1377.08576521188</v>
      </c>
      <c r="W1442" s="9">
        <v>0.82213360503702604</v>
      </c>
      <c r="X1442" s="9">
        <v>0</v>
      </c>
      <c r="Y1442" s="9">
        <v>0.82213360503702604</v>
      </c>
      <c r="Z1442" s="9">
        <v>0</v>
      </c>
      <c r="AA1442" s="9">
        <v>0</v>
      </c>
      <c r="AB1442" s="9">
        <v>3.9544654999999996E-3</v>
      </c>
      <c r="AC1442" s="9">
        <v>789.85181</v>
      </c>
      <c r="AQ1442" s="9" t="e">
        <f>K1442-#REF!</f>
        <v>#REF!</v>
      </c>
    </row>
    <row r="1443" spans="1:43" x14ac:dyDescent="0.3">
      <c r="A1443">
        <v>2</v>
      </c>
      <c r="B1443">
        <v>0</v>
      </c>
      <c r="C1443">
        <v>0</v>
      </c>
      <c r="D1443">
        <v>0</v>
      </c>
      <c r="E1443" s="9">
        <v>0</v>
      </c>
      <c r="F1443" s="9">
        <v>0</v>
      </c>
      <c r="G1443" s="9">
        <v>0</v>
      </c>
      <c r="H1443" s="9">
        <v>1378.0857651866199</v>
      </c>
      <c r="I1443" s="9">
        <v>-1.7671353999999999</v>
      </c>
      <c r="J1443" s="9">
        <v>-1.7664518</v>
      </c>
      <c r="K1443" s="9">
        <v>-2.123265</v>
      </c>
      <c r="L1443" s="9">
        <v>-2.9618435000000001</v>
      </c>
      <c r="M1443" s="9">
        <v>-2.9618435000000001</v>
      </c>
      <c r="N1443" s="9">
        <v>39</v>
      </c>
      <c r="O1443" s="9">
        <v>-0.82273429905033102</v>
      </c>
      <c r="P1443">
        <v>0</v>
      </c>
      <c r="Q1443" s="9">
        <v>56.524997999999997</v>
      </c>
      <c r="R1443" s="9">
        <v>0</v>
      </c>
      <c r="S1443" s="9">
        <v>1.45385063970891E-3</v>
      </c>
      <c r="T1443" s="9">
        <v>0</v>
      </c>
      <c r="U1443" s="9">
        <v>378227186.51844698</v>
      </c>
      <c r="V1443" s="9">
        <v>1378.0857651866199</v>
      </c>
      <c r="W1443" s="9">
        <v>0.82273429905033102</v>
      </c>
      <c r="X1443" s="9">
        <v>0</v>
      </c>
      <c r="Y1443" s="9">
        <v>0.82273429905033102</v>
      </c>
      <c r="Z1443" s="9">
        <v>0</v>
      </c>
      <c r="AA1443" s="9">
        <v>0</v>
      </c>
      <c r="AB1443" s="9">
        <v>3.7506453E-3</v>
      </c>
      <c r="AC1443" s="9">
        <v>831.95068000000003</v>
      </c>
      <c r="AQ1443" s="9" t="e">
        <f>K1443-#REF!</f>
        <v>#REF!</v>
      </c>
    </row>
    <row r="1444" spans="1:43" x14ac:dyDescent="0.3">
      <c r="A1444">
        <v>2</v>
      </c>
      <c r="B1444">
        <v>0</v>
      </c>
      <c r="C1444">
        <v>0</v>
      </c>
      <c r="D1444">
        <v>0</v>
      </c>
      <c r="E1444" s="9">
        <v>0</v>
      </c>
      <c r="F1444" s="9">
        <v>0</v>
      </c>
      <c r="G1444" s="9">
        <v>0</v>
      </c>
      <c r="H1444" s="9">
        <v>1379.0857651613601</v>
      </c>
      <c r="I1444" s="9">
        <v>-1.7668366</v>
      </c>
      <c r="J1444" s="9">
        <v>-1.7664759999999999</v>
      </c>
      <c r="K1444" s="9">
        <v>-2.0872940999999998</v>
      </c>
      <c r="L1444" s="9">
        <v>-2.9639875999999998</v>
      </c>
      <c r="M1444" s="9">
        <v>-2.9639875999999998</v>
      </c>
      <c r="N1444" s="9">
        <v>39</v>
      </c>
      <c r="O1444" s="9">
        <v>-0.823329870844695</v>
      </c>
      <c r="P1444">
        <v>0</v>
      </c>
      <c r="Q1444" s="9">
        <v>56.524997999999997</v>
      </c>
      <c r="R1444" s="9">
        <v>0</v>
      </c>
      <c r="S1444" s="9">
        <v>1.45490272255109E-3</v>
      </c>
      <c r="T1444" s="9">
        <v>0</v>
      </c>
      <c r="U1444" s="9">
        <v>379674279.602736</v>
      </c>
      <c r="V1444" s="9">
        <v>1379.0857651613601</v>
      </c>
      <c r="W1444" s="9">
        <v>0.823329870844695</v>
      </c>
      <c r="X1444" s="9">
        <v>0</v>
      </c>
      <c r="Y1444" s="9">
        <v>0.823329870844695</v>
      </c>
      <c r="Z1444" s="9">
        <v>0</v>
      </c>
      <c r="AA1444" s="9">
        <v>0</v>
      </c>
      <c r="AB1444" s="9">
        <v>3.6871550000000001E-3</v>
      </c>
      <c r="AC1444" s="9">
        <v>846.29956000000004</v>
      </c>
      <c r="AQ1444" s="9" t="e">
        <f>K1444-#REF!</f>
        <v>#REF!</v>
      </c>
    </row>
    <row r="1445" spans="1:43" x14ac:dyDescent="0.3">
      <c r="A1445">
        <v>2</v>
      </c>
      <c r="B1445">
        <v>0</v>
      </c>
      <c r="C1445">
        <v>0</v>
      </c>
      <c r="D1445">
        <v>0</v>
      </c>
      <c r="E1445" s="9">
        <v>0</v>
      </c>
      <c r="F1445" s="9">
        <v>0</v>
      </c>
      <c r="G1445" s="9">
        <v>0</v>
      </c>
      <c r="H1445" s="9">
        <v>1380.0857651361</v>
      </c>
      <c r="I1445" s="9">
        <v>-1.7670262000000001</v>
      </c>
      <c r="J1445" s="9">
        <v>-1.7667621</v>
      </c>
      <c r="K1445" s="9">
        <v>-2.0627165000000001</v>
      </c>
      <c r="L1445" s="9">
        <v>-2.9661249999999999</v>
      </c>
      <c r="M1445" s="9">
        <v>-2.9661249999999999</v>
      </c>
      <c r="N1445" s="9">
        <v>39</v>
      </c>
      <c r="O1445" s="9">
        <v>-0.82392360823649802</v>
      </c>
      <c r="P1445">
        <v>0</v>
      </c>
      <c r="Q1445" s="9">
        <v>56.524997999999997</v>
      </c>
      <c r="R1445" s="9">
        <v>0</v>
      </c>
      <c r="S1445" s="9">
        <v>1.4559516995659701E-3</v>
      </c>
      <c r="T1445" s="9">
        <v>0</v>
      </c>
      <c r="U1445" s="9">
        <v>394402330.38802898</v>
      </c>
      <c r="V1445" s="9">
        <v>1380.0857651361</v>
      </c>
      <c r="W1445" s="9">
        <v>0.82392360823649802</v>
      </c>
      <c r="X1445" s="9">
        <v>0</v>
      </c>
      <c r="Y1445" s="9">
        <v>0.82392360823649802</v>
      </c>
      <c r="Z1445" s="9">
        <v>0</v>
      </c>
      <c r="AA1445" s="9">
        <v>0</v>
      </c>
      <c r="AB1445" s="9">
        <v>3.6443295000000001E-3</v>
      </c>
      <c r="AC1445" s="9">
        <v>856.52202999999997</v>
      </c>
      <c r="AQ1445" s="9" t="e">
        <f>K1445-#REF!</f>
        <v>#REF!</v>
      </c>
    </row>
    <row r="1446" spans="1:43" x14ac:dyDescent="0.3">
      <c r="A1446">
        <v>2</v>
      </c>
      <c r="B1446">
        <v>0</v>
      </c>
      <c r="C1446">
        <v>0</v>
      </c>
      <c r="D1446">
        <v>0</v>
      </c>
      <c r="E1446" s="9">
        <v>0</v>
      </c>
      <c r="F1446" s="9">
        <v>0</v>
      </c>
      <c r="G1446" s="9">
        <v>0</v>
      </c>
      <c r="H1446" s="9">
        <v>1381.0857651108299</v>
      </c>
      <c r="I1446" s="9">
        <v>-1.7669884</v>
      </c>
      <c r="J1446" s="9">
        <v>-1.7678263000000001</v>
      </c>
      <c r="K1446" s="9">
        <v>-2.0555526999999998</v>
      </c>
      <c r="L1446" s="9">
        <v>-2.9682536000000002</v>
      </c>
      <c r="M1446" s="9">
        <v>-2.9682536000000002</v>
      </c>
      <c r="N1446" s="9">
        <v>39</v>
      </c>
      <c r="O1446" s="9">
        <v>-0.82451491119470199</v>
      </c>
      <c r="P1446">
        <v>0</v>
      </c>
      <c r="Q1446" s="9">
        <v>56.524997999999997</v>
      </c>
      <c r="R1446" s="9">
        <v>0</v>
      </c>
      <c r="S1446" s="9">
        <v>1.4569969765107201E-3</v>
      </c>
      <c r="T1446" s="9">
        <v>0</v>
      </c>
      <c r="U1446" s="9">
        <v>459739966.18540901</v>
      </c>
      <c r="V1446" s="9">
        <v>1381.0857651108299</v>
      </c>
      <c r="W1446" s="9">
        <v>0.82451491119470199</v>
      </c>
      <c r="X1446" s="9">
        <v>0</v>
      </c>
      <c r="Y1446" s="9">
        <v>0.82451491119470199</v>
      </c>
      <c r="Z1446" s="9">
        <v>0</v>
      </c>
      <c r="AA1446" s="9">
        <v>0</v>
      </c>
      <c r="AB1446" s="9">
        <v>3.6338603000000001E-3</v>
      </c>
      <c r="AC1446" s="9">
        <v>860.02477999999996</v>
      </c>
      <c r="AQ1446" s="9" t="e">
        <f>K1446-#REF!</f>
        <v>#REF!</v>
      </c>
    </row>
    <row r="1447" spans="1:43" x14ac:dyDescent="0.3">
      <c r="A1447">
        <v>2</v>
      </c>
      <c r="B1447">
        <v>0</v>
      </c>
      <c r="C1447">
        <v>0</v>
      </c>
      <c r="D1447">
        <v>0</v>
      </c>
      <c r="E1447" s="9">
        <v>0</v>
      </c>
      <c r="F1447" s="9">
        <v>0</v>
      </c>
      <c r="G1447" s="9">
        <v>0</v>
      </c>
      <c r="H1447" s="9">
        <v>1382.0857650855701</v>
      </c>
      <c r="I1447" s="9">
        <v>-1.7670599</v>
      </c>
      <c r="J1447" s="9">
        <v>-1.7665135000000001</v>
      </c>
      <c r="K1447" s="9">
        <v>-2.0522377000000001</v>
      </c>
      <c r="L1447" s="9">
        <v>-2.9703612000000001</v>
      </c>
      <c r="M1447" s="9">
        <v>-2.9703612000000001</v>
      </c>
      <c r="N1447" s="9">
        <v>39</v>
      </c>
      <c r="O1447" s="9">
        <v>-0.82510034531958198</v>
      </c>
      <c r="P1447">
        <v>0</v>
      </c>
      <c r="Q1447" s="9">
        <v>56.524997999999997</v>
      </c>
      <c r="R1447" s="9">
        <v>0</v>
      </c>
      <c r="S1447" s="9">
        <v>1.45803118193728E-3</v>
      </c>
      <c r="T1447" s="9">
        <v>0</v>
      </c>
      <c r="U1447" s="9">
        <v>382323908.47716302</v>
      </c>
      <c r="V1447" s="9">
        <v>1382.0857650855701</v>
      </c>
      <c r="W1447" s="9">
        <v>0.82510034531958198</v>
      </c>
      <c r="X1447" s="9">
        <v>0</v>
      </c>
      <c r="Y1447" s="9">
        <v>0.82510034531958198</v>
      </c>
      <c r="Z1447" s="9">
        <v>0</v>
      </c>
      <c r="AA1447" s="9">
        <v>0</v>
      </c>
      <c r="AB1447" s="9">
        <v>3.6253055999999999E-3</v>
      </c>
      <c r="AC1447" s="9">
        <v>860.77428999999995</v>
      </c>
      <c r="AQ1447" s="9" t="e">
        <f>K1447-#REF!</f>
        <v>#REF!</v>
      </c>
    </row>
    <row r="1448" spans="1:43" x14ac:dyDescent="0.3">
      <c r="A1448">
        <v>2</v>
      </c>
      <c r="B1448">
        <v>0</v>
      </c>
      <c r="C1448">
        <v>0</v>
      </c>
      <c r="D1448">
        <v>0</v>
      </c>
      <c r="E1448" s="9">
        <v>0</v>
      </c>
      <c r="F1448" s="9">
        <v>0</v>
      </c>
      <c r="G1448" s="9">
        <v>0</v>
      </c>
      <c r="H1448" s="9">
        <v>1383.08576506031</v>
      </c>
      <c r="I1448" s="9">
        <v>-1.7670417</v>
      </c>
      <c r="J1448" s="9">
        <v>-1.7664508000000001</v>
      </c>
      <c r="K1448" s="9">
        <v>-2.0724714</v>
      </c>
      <c r="L1448" s="9">
        <v>-2.9724406999999999</v>
      </c>
      <c r="M1448" s="9">
        <v>-2.9724406999999999</v>
      </c>
      <c r="N1448" s="9">
        <v>39</v>
      </c>
      <c r="O1448" s="9">
        <v>-0.82567800414549597</v>
      </c>
      <c r="P1448">
        <v>0</v>
      </c>
      <c r="Q1448" s="9">
        <v>56.524997999999997</v>
      </c>
      <c r="R1448" s="9">
        <v>0</v>
      </c>
      <c r="S1448" s="9">
        <v>1.4590515461391899E-3</v>
      </c>
      <c r="T1448" s="9">
        <v>0</v>
      </c>
      <c r="U1448" s="9">
        <v>379528467.70264602</v>
      </c>
      <c r="V1448" s="9">
        <v>1383.08576506031</v>
      </c>
      <c r="W1448" s="9">
        <v>0.82567800414549597</v>
      </c>
      <c r="X1448" s="9">
        <v>0</v>
      </c>
      <c r="Y1448" s="9">
        <v>0.82567800414549597</v>
      </c>
      <c r="Z1448" s="9">
        <v>0</v>
      </c>
      <c r="AA1448" s="9">
        <v>0</v>
      </c>
      <c r="AB1448" s="9">
        <v>3.6609186999999998E-3</v>
      </c>
      <c r="AC1448" s="9">
        <v>852.34027000000003</v>
      </c>
      <c r="AQ1448" s="9" t="e">
        <f>K1448-#REF!</f>
        <v>#REF!</v>
      </c>
    </row>
    <row r="1449" spans="1:43" x14ac:dyDescent="0.3">
      <c r="A1449">
        <v>2</v>
      </c>
      <c r="B1449">
        <v>0</v>
      </c>
      <c r="C1449">
        <v>0</v>
      </c>
      <c r="D1449">
        <v>0</v>
      </c>
      <c r="E1449" s="9">
        <v>0</v>
      </c>
      <c r="F1449" s="9">
        <v>0</v>
      </c>
      <c r="G1449" s="9">
        <v>0</v>
      </c>
      <c r="H1449" s="9">
        <v>1384.0857650350499</v>
      </c>
      <c r="I1449" s="9">
        <v>-1.7668839999999999</v>
      </c>
      <c r="J1449" s="9">
        <v>-1.7667349999999999</v>
      </c>
      <c r="K1449" s="9">
        <v>-2.1465470999999998</v>
      </c>
      <c r="L1449" s="9">
        <v>-2.9745159000000001</v>
      </c>
      <c r="M1449" s="9">
        <v>-2.9745159000000001</v>
      </c>
      <c r="N1449" s="9">
        <v>39</v>
      </c>
      <c r="O1449" s="9">
        <v>-0.82625440571238595</v>
      </c>
      <c r="P1449">
        <v>0</v>
      </c>
      <c r="Q1449" s="9">
        <v>56.524997999999997</v>
      </c>
      <c r="R1449" s="9">
        <v>0</v>
      </c>
      <c r="S1449" s="9">
        <v>1.4600699683899299E-3</v>
      </c>
      <c r="T1449" s="9">
        <v>0</v>
      </c>
      <c r="U1449" s="9">
        <v>394093777.84188497</v>
      </c>
      <c r="V1449" s="9">
        <v>1384.0857650350499</v>
      </c>
      <c r="W1449" s="9">
        <v>0.82625440571238595</v>
      </c>
      <c r="X1449" s="9">
        <v>0</v>
      </c>
      <c r="Y1449" s="9">
        <v>0.82625440571238595</v>
      </c>
      <c r="Z1449" s="9">
        <v>0</v>
      </c>
      <c r="AA1449" s="9">
        <v>0</v>
      </c>
      <c r="AB1449" s="9">
        <v>3.7923797E-3</v>
      </c>
      <c r="AC1449" s="9">
        <v>823.05902000000003</v>
      </c>
      <c r="AQ1449" s="9" t="e">
        <f>K1449-#REF!</f>
        <v>#REF!</v>
      </c>
    </row>
    <row r="1450" spans="1:43" x14ac:dyDescent="0.3">
      <c r="A1450">
        <v>2</v>
      </c>
      <c r="B1450">
        <v>0</v>
      </c>
      <c r="C1450">
        <v>0</v>
      </c>
      <c r="D1450">
        <v>0</v>
      </c>
      <c r="E1450" s="9">
        <v>0</v>
      </c>
      <c r="F1450" s="9">
        <v>0</v>
      </c>
      <c r="G1450" s="9">
        <v>0</v>
      </c>
      <c r="H1450" s="9">
        <v>1385.0857650097901</v>
      </c>
      <c r="I1450" s="9">
        <v>-1.7670448000000001</v>
      </c>
      <c r="J1450" s="9">
        <v>-1.7673757999999999</v>
      </c>
      <c r="K1450" s="9">
        <v>-1.9902792</v>
      </c>
      <c r="L1450" s="9">
        <v>-2.9765839999999999</v>
      </c>
      <c r="M1450" s="9">
        <v>-2.9765839999999999</v>
      </c>
      <c r="N1450" s="9">
        <v>39</v>
      </c>
      <c r="O1450" s="9">
        <v>-0.82682885494899006</v>
      </c>
      <c r="P1450">
        <v>0</v>
      </c>
      <c r="Q1450" s="9">
        <v>56.524997999999997</v>
      </c>
      <c r="R1450" s="9">
        <v>0</v>
      </c>
      <c r="S1450" s="9">
        <v>1.4610852486050001E-3</v>
      </c>
      <c r="T1450" s="9">
        <v>0</v>
      </c>
      <c r="U1450" s="9">
        <v>430960067.14167303</v>
      </c>
      <c r="V1450" s="9">
        <v>1385.0857650097901</v>
      </c>
      <c r="W1450" s="9">
        <v>0.82682885494899006</v>
      </c>
      <c r="X1450" s="9">
        <v>0</v>
      </c>
      <c r="Y1450" s="9">
        <v>0.82682885494899006</v>
      </c>
      <c r="Z1450" s="9">
        <v>0</v>
      </c>
      <c r="AA1450" s="9">
        <v>0</v>
      </c>
      <c r="AB1450" s="9">
        <v>3.5175713999999999E-3</v>
      </c>
      <c r="AC1450" s="9">
        <v>888.00396999999998</v>
      </c>
      <c r="AQ1450" s="9" t="e">
        <f>K1450-#REF!</f>
        <v>#REF!</v>
      </c>
    </row>
    <row r="1451" spans="1:43" x14ac:dyDescent="0.3">
      <c r="A1451">
        <v>2</v>
      </c>
      <c r="B1451">
        <v>0</v>
      </c>
      <c r="C1451">
        <v>0</v>
      </c>
      <c r="D1451">
        <v>0</v>
      </c>
      <c r="E1451" s="9">
        <v>0</v>
      </c>
      <c r="F1451" s="9">
        <v>0</v>
      </c>
      <c r="G1451" s="9">
        <v>0</v>
      </c>
      <c r="H1451" s="9">
        <v>1386.08576498452</v>
      </c>
      <c r="I1451" s="9">
        <v>-1.7671386</v>
      </c>
      <c r="J1451" s="9">
        <v>-1.7672140999999999</v>
      </c>
      <c r="K1451" s="9">
        <v>-2.0215633</v>
      </c>
      <c r="L1451" s="9">
        <v>-2.9786203000000002</v>
      </c>
      <c r="M1451" s="9">
        <v>-2.9786203000000002</v>
      </c>
      <c r="N1451" s="9">
        <v>39</v>
      </c>
      <c r="O1451" s="9">
        <v>-0.827394548806203</v>
      </c>
      <c r="P1451">
        <v>0</v>
      </c>
      <c r="Q1451" s="9">
        <v>56.524997999999997</v>
      </c>
      <c r="R1451" s="9">
        <v>0</v>
      </c>
      <c r="S1451" s="9">
        <v>1.46208486984298E-3</v>
      </c>
      <c r="T1451" s="9">
        <v>0</v>
      </c>
      <c r="U1451" s="9">
        <v>421385569.22186297</v>
      </c>
      <c r="V1451" s="9">
        <v>1386.08576498452</v>
      </c>
      <c r="W1451" s="9">
        <v>0.827394548806203</v>
      </c>
      <c r="X1451" s="9">
        <v>0</v>
      </c>
      <c r="Y1451" s="9">
        <v>0.827394548806203</v>
      </c>
      <c r="Z1451" s="9">
        <v>0</v>
      </c>
      <c r="AA1451" s="9">
        <v>0</v>
      </c>
      <c r="AB1451" s="9">
        <v>3.5725349999999999E-3</v>
      </c>
      <c r="AC1451" s="9">
        <v>874.18187999999998</v>
      </c>
      <c r="AQ1451" s="9" t="e">
        <f>K1451-#REF!</f>
        <v>#REF!</v>
      </c>
    </row>
    <row r="1452" spans="1:43" x14ac:dyDescent="0.3">
      <c r="A1452">
        <v>2</v>
      </c>
      <c r="B1452">
        <v>0</v>
      </c>
      <c r="C1452">
        <v>0</v>
      </c>
      <c r="D1452">
        <v>0</v>
      </c>
      <c r="E1452" s="9">
        <v>0</v>
      </c>
      <c r="F1452" s="9">
        <v>0</v>
      </c>
      <c r="G1452" s="9">
        <v>0</v>
      </c>
      <c r="H1452" s="9">
        <v>1387.0857649592599</v>
      </c>
      <c r="I1452" s="9">
        <v>-1.7671478</v>
      </c>
      <c r="J1452" s="9">
        <v>-1.7683669</v>
      </c>
      <c r="K1452" s="9">
        <v>-1.9914224</v>
      </c>
      <c r="L1452" s="9">
        <v>-2.9806564</v>
      </c>
      <c r="M1452" s="9">
        <v>-2.9806564</v>
      </c>
      <c r="N1452" s="9">
        <v>39</v>
      </c>
      <c r="O1452" s="9">
        <v>-0.82796008552629397</v>
      </c>
      <c r="P1452">
        <v>0</v>
      </c>
      <c r="Q1452" s="9">
        <v>56.524997999999997</v>
      </c>
      <c r="R1452" s="9">
        <v>0</v>
      </c>
      <c r="S1452" s="9">
        <v>1.46308502608707E-3</v>
      </c>
      <c r="T1452" s="9">
        <v>0</v>
      </c>
      <c r="U1452" s="9">
        <v>503850022.15930599</v>
      </c>
      <c r="V1452" s="9">
        <v>1387.0857649592599</v>
      </c>
      <c r="W1452" s="9">
        <v>0.82796008552629397</v>
      </c>
      <c r="X1452" s="9">
        <v>0</v>
      </c>
      <c r="Y1452" s="9">
        <v>0.82796008552629397</v>
      </c>
      <c r="Z1452" s="9">
        <v>0</v>
      </c>
      <c r="AA1452" s="9">
        <v>0</v>
      </c>
      <c r="AB1452" s="9">
        <v>3.5215656000000001E-3</v>
      </c>
      <c r="AC1452" s="9">
        <v>887.99188000000004</v>
      </c>
      <c r="AQ1452" s="9" t="e">
        <f>K1452-#REF!</f>
        <v>#REF!</v>
      </c>
    </row>
    <row r="1453" spans="1:43" x14ac:dyDescent="0.3">
      <c r="A1453">
        <v>2</v>
      </c>
      <c r="B1453">
        <v>0</v>
      </c>
      <c r="C1453">
        <v>0</v>
      </c>
      <c r="D1453">
        <v>0</v>
      </c>
      <c r="E1453" s="9">
        <v>0</v>
      </c>
      <c r="F1453" s="9">
        <v>0</v>
      </c>
      <c r="G1453" s="9">
        <v>0</v>
      </c>
      <c r="H1453" s="9">
        <v>1388.0857649340001</v>
      </c>
      <c r="I1453" s="9">
        <v>-1.7668543000000001</v>
      </c>
      <c r="J1453" s="9">
        <v>-1.7658125</v>
      </c>
      <c r="K1453" s="9">
        <v>-1.9957281</v>
      </c>
      <c r="L1453" s="9">
        <v>-2.9826473999999998</v>
      </c>
      <c r="M1453" s="9">
        <v>-2.9826473999999998</v>
      </c>
      <c r="N1453" s="9">
        <v>39</v>
      </c>
      <c r="O1453" s="9">
        <v>-0.82851315434018702</v>
      </c>
      <c r="P1453">
        <v>0</v>
      </c>
      <c r="Q1453" s="9">
        <v>56.524997999999997</v>
      </c>
      <c r="R1453" s="9">
        <v>0</v>
      </c>
      <c r="S1453" s="9">
        <v>1.4640616349676199E-3</v>
      </c>
      <c r="T1453" s="9">
        <v>0</v>
      </c>
      <c r="U1453" s="9">
        <v>352135159.22722399</v>
      </c>
      <c r="V1453" s="9">
        <v>1388.0857649340001</v>
      </c>
      <c r="W1453" s="9">
        <v>0.82851315434018702</v>
      </c>
      <c r="X1453" s="9">
        <v>0</v>
      </c>
      <c r="Y1453" s="9">
        <v>0.82851315434018702</v>
      </c>
      <c r="Z1453" s="9">
        <v>0</v>
      </c>
      <c r="AA1453" s="9">
        <v>0</v>
      </c>
      <c r="AB1453" s="9">
        <v>3.5240817999999999E-3</v>
      </c>
      <c r="AC1453" s="9">
        <v>884.79614000000004</v>
      </c>
      <c r="AQ1453" s="9" t="e">
        <f>K1453-#REF!</f>
        <v>#REF!</v>
      </c>
    </row>
    <row r="1454" spans="1:43" x14ac:dyDescent="0.3">
      <c r="A1454">
        <v>2</v>
      </c>
      <c r="B1454">
        <v>0</v>
      </c>
      <c r="C1454">
        <v>0</v>
      </c>
      <c r="D1454">
        <v>0</v>
      </c>
      <c r="E1454" s="9">
        <v>0</v>
      </c>
      <c r="F1454" s="9">
        <v>0</v>
      </c>
      <c r="G1454" s="9">
        <v>0</v>
      </c>
      <c r="H1454" s="9">
        <v>1389.08576490874</v>
      </c>
      <c r="I1454" s="9">
        <v>-1.7670631000000001</v>
      </c>
      <c r="J1454" s="9">
        <v>-1.765973</v>
      </c>
      <c r="K1454" s="9">
        <v>-1.9679496999999999</v>
      </c>
      <c r="L1454" s="9">
        <v>-2.9846365000000001</v>
      </c>
      <c r="M1454" s="9">
        <v>-2.9846365000000001</v>
      </c>
      <c r="N1454" s="9">
        <v>39</v>
      </c>
      <c r="O1454" s="9">
        <v>-0.82906572157706104</v>
      </c>
      <c r="P1454">
        <v>0</v>
      </c>
      <c r="Q1454" s="9">
        <v>56.524997999999997</v>
      </c>
      <c r="R1454" s="9">
        <v>0</v>
      </c>
      <c r="S1454" s="9">
        <v>1.46503739694444E-3</v>
      </c>
      <c r="T1454" s="9">
        <v>0</v>
      </c>
      <c r="U1454" s="9">
        <v>359174063.44225901</v>
      </c>
      <c r="V1454" s="9">
        <v>1389.08576490874</v>
      </c>
      <c r="W1454" s="9">
        <v>0.82906572157706104</v>
      </c>
      <c r="X1454" s="9">
        <v>0</v>
      </c>
      <c r="Y1454" s="9">
        <v>0.82906572157706104</v>
      </c>
      <c r="Z1454" s="9">
        <v>0</v>
      </c>
      <c r="AA1454" s="9">
        <v>0</v>
      </c>
      <c r="AB1454" s="9">
        <v>3.4753460999999999E-3</v>
      </c>
      <c r="AC1454" s="9">
        <v>897.36688000000004</v>
      </c>
      <c r="AQ1454" s="9" t="e">
        <f>K1454-#REF!</f>
        <v>#REF!</v>
      </c>
    </row>
    <row r="1455" spans="1:43" x14ac:dyDescent="0.3">
      <c r="A1455">
        <v>2</v>
      </c>
      <c r="B1455">
        <v>0</v>
      </c>
      <c r="C1455">
        <v>0</v>
      </c>
      <c r="D1455">
        <v>0</v>
      </c>
      <c r="E1455" s="9">
        <v>0</v>
      </c>
      <c r="F1455" s="9">
        <v>0</v>
      </c>
      <c r="G1455" s="9">
        <v>0</v>
      </c>
      <c r="H1455" s="9">
        <v>1390.0857648834699</v>
      </c>
      <c r="I1455" s="9">
        <v>-1.7669812</v>
      </c>
      <c r="J1455" s="9">
        <v>-1.7658246</v>
      </c>
      <c r="K1455" s="9">
        <v>-1.9264535</v>
      </c>
      <c r="L1455" s="9">
        <v>-2.9865723000000002</v>
      </c>
      <c r="M1455" s="9">
        <v>-2.9865723000000002</v>
      </c>
      <c r="N1455" s="9">
        <v>39</v>
      </c>
      <c r="O1455" s="9">
        <v>-0.829603401859488</v>
      </c>
      <c r="P1455">
        <v>0</v>
      </c>
      <c r="Q1455" s="9">
        <v>56.524997999999997</v>
      </c>
      <c r="R1455" s="9">
        <v>0</v>
      </c>
      <c r="S1455" s="9">
        <v>1.46598688102604E-3</v>
      </c>
      <c r="T1455" s="9">
        <v>0</v>
      </c>
      <c r="U1455" s="9">
        <v>353100460.04618001</v>
      </c>
      <c r="V1455" s="9">
        <v>1390.0857648834699</v>
      </c>
      <c r="W1455" s="9">
        <v>0.829603401859488</v>
      </c>
      <c r="X1455" s="9">
        <v>0</v>
      </c>
      <c r="Y1455" s="9">
        <v>0.829603401859488</v>
      </c>
      <c r="Z1455" s="9">
        <v>0</v>
      </c>
      <c r="AA1455" s="9">
        <v>0</v>
      </c>
      <c r="AB1455" s="9">
        <v>3.4017789000000001E-3</v>
      </c>
      <c r="AC1455" s="9">
        <v>916.61937999999998</v>
      </c>
      <c r="AQ1455" s="9" t="e">
        <f>K1455-#REF!</f>
        <v>#REF!</v>
      </c>
    </row>
    <row r="1456" spans="1:43" x14ac:dyDescent="0.3">
      <c r="A1456">
        <v>2</v>
      </c>
      <c r="B1456">
        <v>0</v>
      </c>
      <c r="C1456">
        <v>0</v>
      </c>
      <c r="D1456">
        <v>0</v>
      </c>
      <c r="E1456" s="9">
        <v>0</v>
      </c>
      <c r="F1456" s="9">
        <v>0</v>
      </c>
      <c r="G1456" s="9">
        <v>0</v>
      </c>
      <c r="H1456" s="9">
        <v>1391.08576485821</v>
      </c>
      <c r="I1456" s="9">
        <v>-1.7669041999999999</v>
      </c>
      <c r="J1456" s="9">
        <v>-1.7673699</v>
      </c>
      <c r="K1456" s="9">
        <v>-1.9420383999999999</v>
      </c>
      <c r="L1456" s="9">
        <v>-2.9885031999999998</v>
      </c>
      <c r="M1456" s="9">
        <v>-2.9885031999999998</v>
      </c>
      <c r="N1456" s="9">
        <v>39</v>
      </c>
      <c r="O1456" s="9">
        <v>-0.83013979465157395</v>
      </c>
      <c r="P1456">
        <v>0</v>
      </c>
      <c r="Q1456" s="9">
        <v>56.524997999999997</v>
      </c>
      <c r="R1456" s="9">
        <v>0</v>
      </c>
      <c r="S1456" s="9">
        <v>1.4669348550554E-3</v>
      </c>
      <c r="T1456" s="9">
        <v>0</v>
      </c>
      <c r="U1456" s="9">
        <v>432312720.707672</v>
      </c>
      <c r="V1456" s="9">
        <v>1391.08576485821</v>
      </c>
      <c r="W1456" s="9">
        <v>0.83013979465157395</v>
      </c>
      <c r="X1456" s="9">
        <v>0</v>
      </c>
      <c r="Y1456" s="9">
        <v>0.83013979465157395</v>
      </c>
      <c r="Z1456" s="9">
        <v>0</v>
      </c>
      <c r="AA1456" s="9">
        <v>0</v>
      </c>
      <c r="AB1456" s="9">
        <v>3.4323002000000002E-3</v>
      </c>
      <c r="AC1456" s="9">
        <v>910.05913999999996</v>
      </c>
      <c r="AQ1456" s="9" t="e">
        <f>K1456-#REF!</f>
        <v>#REF!</v>
      </c>
    </row>
    <row r="1457" spans="1:43" x14ac:dyDescent="0.3">
      <c r="A1457">
        <v>2</v>
      </c>
      <c r="B1457">
        <v>0</v>
      </c>
      <c r="C1457">
        <v>0</v>
      </c>
      <c r="D1457">
        <v>0</v>
      </c>
      <c r="E1457" s="9">
        <v>0</v>
      </c>
      <c r="F1457" s="9">
        <v>0</v>
      </c>
      <c r="G1457" s="9">
        <v>0</v>
      </c>
      <c r="H1457" s="9">
        <v>1392.08576483295</v>
      </c>
      <c r="I1457" s="9">
        <v>-1.7671562000000001</v>
      </c>
      <c r="J1457" s="9">
        <v>-1.7681663000000001</v>
      </c>
      <c r="K1457" s="9">
        <v>-1.882633</v>
      </c>
      <c r="L1457" s="9">
        <v>-2.9903862000000001</v>
      </c>
      <c r="M1457" s="9">
        <v>-2.9903862000000001</v>
      </c>
      <c r="N1457" s="9">
        <v>39</v>
      </c>
      <c r="O1457" s="9">
        <v>-0.83066287152497598</v>
      </c>
      <c r="P1457">
        <v>0</v>
      </c>
      <c r="Q1457" s="9">
        <v>56.524997999999997</v>
      </c>
      <c r="R1457" s="9">
        <v>0</v>
      </c>
      <c r="S1457" s="9">
        <v>1.4678597189678099E-3</v>
      </c>
      <c r="T1457" s="9">
        <v>0</v>
      </c>
      <c r="U1457" s="9">
        <v>488913595.41900998</v>
      </c>
      <c r="V1457" s="9">
        <v>1392.08576483295</v>
      </c>
      <c r="W1457" s="9">
        <v>0.83066287152497598</v>
      </c>
      <c r="X1457" s="9">
        <v>0</v>
      </c>
      <c r="Y1457" s="9">
        <v>0.83066287152497598</v>
      </c>
      <c r="Z1457" s="9">
        <v>0</v>
      </c>
      <c r="AA1457" s="9">
        <v>0</v>
      </c>
      <c r="AB1457" s="9">
        <v>3.3288081E-3</v>
      </c>
      <c r="AC1457" s="9">
        <v>939.19861000000003</v>
      </c>
      <c r="AQ1457" s="9" t="e">
        <f>K1457-#REF!</f>
        <v>#REF!</v>
      </c>
    </row>
    <row r="1458" spans="1:43" x14ac:dyDescent="0.3">
      <c r="A1458">
        <v>2</v>
      </c>
      <c r="B1458">
        <v>0</v>
      </c>
      <c r="C1458">
        <v>0</v>
      </c>
      <c r="D1458">
        <v>0</v>
      </c>
      <c r="E1458" s="9">
        <v>0</v>
      </c>
      <c r="F1458" s="9">
        <v>0</v>
      </c>
      <c r="G1458" s="9">
        <v>0</v>
      </c>
      <c r="H1458" s="9">
        <v>1393.0857648076901</v>
      </c>
      <c r="I1458" s="9">
        <v>-1.7670184</v>
      </c>
      <c r="J1458" s="9">
        <v>-1.7667884</v>
      </c>
      <c r="K1458" s="9">
        <v>-1.9488973999999999</v>
      </c>
      <c r="L1458" s="9">
        <v>-2.9923654000000002</v>
      </c>
      <c r="M1458" s="9">
        <v>-2.9923654000000002</v>
      </c>
      <c r="N1458" s="9">
        <v>39</v>
      </c>
      <c r="O1458" s="9">
        <v>-0.83121258239804996</v>
      </c>
      <c r="P1458">
        <v>0</v>
      </c>
      <c r="Q1458" s="9">
        <v>56.524997999999997</v>
      </c>
      <c r="R1458" s="9">
        <v>0</v>
      </c>
      <c r="S1458" s="9">
        <v>1.4688310170667099E-3</v>
      </c>
      <c r="T1458" s="9">
        <v>0</v>
      </c>
      <c r="U1458" s="9">
        <v>399283876.537099</v>
      </c>
      <c r="V1458" s="9">
        <v>1393.0857648076901</v>
      </c>
      <c r="W1458" s="9">
        <v>0.83121258239804996</v>
      </c>
      <c r="X1458" s="9">
        <v>0</v>
      </c>
      <c r="Y1458" s="9">
        <v>0.83121258239804996</v>
      </c>
      <c r="Z1458" s="9">
        <v>0</v>
      </c>
      <c r="AA1458" s="9">
        <v>0</v>
      </c>
      <c r="AB1458" s="9">
        <v>3.4432891E-3</v>
      </c>
      <c r="AC1458" s="9">
        <v>906.55791999999997</v>
      </c>
      <c r="AQ1458" s="9" t="e">
        <f>K1458-#REF!</f>
        <v>#REF!</v>
      </c>
    </row>
    <row r="1459" spans="1:43" x14ac:dyDescent="0.3">
      <c r="A1459">
        <v>2</v>
      </c>
      <c r="B1459">
        <v>0</v>
      </c>
      <c r="C1459">
        <v>0</v>
      </c>
      <c r="D1459">
        <v>0</v>
      </c>
      <c r="E1459" s="9">
        <v>0</v>
      </c>
      <c r="F1459" s="9">
        <v>0</v>
      </c>
      <c r="G1459" s="9">
        <v>0</v>
      </c>
      <c r="H1459" s="9">
        <v>1394.08576478243</v>
      </c>
      <c r="I1459" s="9">
        <v>-1.767082</v>
      </c>
      <c r="J1459" s="9">
        <v>-1.7669623000000001</v>
      </c>
      <c r="K1459" s="9">
        <v>-1.9151745</v>
      </c>
      <c r="L1459" s="9">
        <v>-2.9943298999999999</v>
      </c>
      <c r="M1459" s="9">
        <v>-2.9943298999999999</v>
      </c>
      <c r="N1459" s="9">
        <v>39</v>
      </c>
      <c r="O1459" s="9">
        <v>-0.83175832231042102</v>
      </c>
      <c r="P1459">
        <v>0</v>
      </c>
      <c r="Q1459" s="9">
        <v>56.524997999999997</v>
      </c>
      <c r="R1459" s="9">
        <v>0</v>
      </c>
      <c r="S1459" s="9">
        <v>1.4697952724836299E-3</v>
      </c>
      <c r="T1459" s="9">
        <v>0</v>
      </c>
      <c r="U1459" s="9">
        <v>409038891.67142999</v>
      </c>
      <c r="V1459" s="9">
        <v>1394.08576478243</v>
      </c>
      <c r="W1459" s="9">
        <v>0.83175832231042102</v>
      </c>
      <c r="X1459" s="9">
        <v>0</v>
      </c>
      <c r="Y1459" s="9">
        <v>0.83175832231042102</v>
      </c>
      <c r="Z1459" s="9">
        <v>0</v>
      </c>
      <c r="AA1459" s="9">
        <v>0</v>
      </c>
      <c r="AB1459" s="9">
        <v>3.3840411E-3</v>
      </c>
      <c r="AC1459" s="9">
        <v>922.61162999999999</v>
      </c>
      <c r="AQ1459" s="9" t="e">
        <f>K1459-#REF!</f>
        <v>#REF!</v>
      </c>
    </row>
    <row r="1460" spans="1:43" x14ac:dyDescent="0.3">
      <c r="A1460">
        <v>2</v>
      </c>
      <c r="B1460">
        <v>0</v>
      </c>
      <c r="C1460">
        <v>0</v>
      </c>
      <c r="D1460">
        <v>0</v>
      </c>
      <c r="E1460" s="9">
        <v>0</v>
      </c>
      <c r="F1460" s="9">
        <v>0</v>
      </c>
      <c r="G1460" s="9">
        <v>0</v>
      </c>
      <c r="H1460" s="9">
        <v>1395.08576475716</v>
      </c>
      <c r="I1460" s="9">
        <v>-1.7670307999999999</v>
      </c>
      <c r="J1460" s="9">
        <v>-1.7682331</v>
      </c>
      <c r="K1460" s="9">
        <v>-1.9266061000000001</v>
      </c>
      <c r="L1460" s="9">
        <v>-2.9962914</v>
      </c>
      <c r="M1460" s="9">
        <v>-2.9962914</v>
      </c>
      <c r="N1460" s="9">
        <v>39</v>
      </c>
      <c r="O1460" s="9">
        <v>-0.832303151282343</v>
      </c>
      <c r="P1460">
        <v>0</v>
      </c>
      <c r="Q1460" s="9">
        <v>56.524997999999997</v>
      </c>
      <c r="R1460" s="9">
        <v>0</v>
      </c>
      <c r="S1460" s="9">
        <v>1.4707586990068101E-3</v>
      </c>
      <c r="T1460" s="9">
        <v>0</v>
      </c>
      <c r="U1460" s="9">
        <v>495284810.11626399</v>
      </c>
      <c r="V1460" s="9">
        <v>1395.08576475716</v>
      </c>
      <c r="W1460" s="9">
        <v>0.832303151282343</v>
      </c>
      <c r="X1460" s="9">
        <v>0</v>
      </c>
      <c r="Y1460" s="9">
        <v>0.832303151282343</v>
      </c>
      <c r="Z1460" s="9">
        <v>0</v>
      </c>
      <c r="AA1460" s="9">
        <v>0</v>
      </c>
      <c r="AB1460" s="9">
        <v>3.4066885999999999E-3</v>
      </c>
      <c r="AC1460" s="9">
        <v>917.79687999999999</v>
      </c>
      <c r="AQ1460" s="9" t="e">
        <f>K1460-#REF!</f>
        <v>#REF!</v>
      </c>
    </row>
    <row r="1461" spans="1:43" x14ac:dyDescent="0.3">
      <c r="A1461">
        <v>2</v>
      </c>
      <c r="B1461">
        <v>0</v>
      </c>
      <c r="C1461">
        <v>0</v>
      </c>
      <c r="D1461">
        <v>0</v>
      </c>
      <c r="E1461" s="9">
        <v>0</v>
      </c>
      <c r="F1461" s="9">
        <v>0</v>
      </c>
      <c r="G1461" s="9">
        <v>0</v>
      </c>
      <c r="H1461" s="9">
        <v>1396.0857647319001</v>
      </c>
      <c r="I1461" s="9">
        <v>-1.7668629</v>
      </c>
      <c r="J1461" s="9">
        <v>-1.7679625000000001</v>
      </c>
      <c r="K1461" s="9">
        <v>-2.0059021000000001</v>
      </c>
      <c r="L1461" s="9">
        <v>-2.9982726999999998</v>
      </c>
      <c r="M1461" s="9">
        <v>-2.9982726999999998</v>
      </c>
      <c r="N1461" s="9">
        <v>39</v>
      </c>
      <c r="O1461" s="9">
        <v>-0.83285350106025402</v>
      </c>
      <c r="P1461">
        <v>0</v>
      </c>
      <c r="Q1461" s="9">
        <v>56.524997999999997</v>
      </c>
      <c r="R1461" s="9">
        <v>0</v>
      </c>
      <c r="S1461" s="9">
        <v>1.4717316963548E-3</v>
      </c>
      <c r="T1461" s="9">
        <v>0</v>
      </c>
      <c r="U1461" s="9">
        <v>474392348.83547801</v>
      </c>
      <c r="V1461" s="9">
        <v>1396.0857647319001</v>
      </c>
      <c r="W1461" s="9">
        <v>0.83285350106025402</v>
      </c>
      <c r="X1461" s="9">
        <v>0</v>
      </c>
      <c r="Y1461" s="9">
        <v>0.83285350106025402</v>
      </c>
      <c r="Z1461" s="9">
        <v>0</v>
      </c>
      <c r="AA1461" s="9">
        <v>0</v>
      </c>
      <c r="AB1461" s="9">
        <v>3.5463595E-3</v>
      </c>
      <c r="AC1461" s="9">
        <v>881.38025000000005</v>
      </c>
      <c r="AQ1461" s="9" t="e">
        <f>K1461-#REF!</f>
        <v>#REF!</v>
      </c>
    </row>
    <row r="1462" spans="1:43" x14ac:dyDescent="0.3">
      <c r="A1462">
        <v>2</v>
      </c>
      <c r="B1462">
        <v>0</v>
      </c>
      <c r="C1462">
        <v>0</v>
      </c>
      <c r="D1462">
        <v>0</v>
      </c>
      <c r="E1462" s="9">
        <v>0</v>
      </c>
      <c r="F1462" s="9">
        <v>0</v>
      </c>
      <c r="G1462" s="9">
        <v>0</v>
      </c>
      <c r="H1462" s="9">
        <v>1397.08576470664</v>
      </c>
      <c r="I1462" s="9">
        <v>-1.7669128999999999</v>
      </c>
      <c r="J1462" s="9">
        <v>-1.7684831999999999</v>
      </c>
      <c r="K1462" s="9">
        <v>-1.9964902</v>
      </c>
      <c r="L1462" s="9">
        <v>-3.0002135999999999</v>
      </c>
      <c r="M1462" s="9">
        <v>-3.0002135999999999</v>
      </c>
      <c r="N1462" s="9">
        <v>39</v>
      </c>
      <c r="O1462" s="9">
        <v>-0.83339266151348002</v>
      </c>
      <c r="P1462">
        <v>0</v>
      </c>
      <c r="Q1462" s="9">
        <v>56.524997999999997</v>
      </c>
      <c r="R1462" s="9">
        <v>0</v>
      </c>
      <c r="S1462" s="9">
        <v>1.4726851866532101E-3</v>
      </c>
      <c r="T1462" s="9">
        <v>0</v>
      </c>
      <c r="U1462" s="9">
        <v>517319951.71732301</v>
      </c>
      <c r="V1462" s="9">
        <v>1397.08576470664</v>
      </c>
      <c r="W1462" s="9">
        <v>0.83339266151348002</v>
      </c>
      <c r="X1462" s="9">
        <v>0</v>
      </c>
      <c r="Y1462" s="9">
        <v>0.83339266151348002</v>
      </c>
      <c r="Z1462" s="9">
        <v>0</v>
      </c>
      <c r="AA1462" s="9">
        <v>0</v>
      </c>
      <c r="AB1462" s="9">
        <v>3.5307594000000002E-3</v>
      </c>
      <c r="AC1462" s="9">
        <v>885.79602</v>
      </c>
      <c r="AQ1462" s="9" t="e">
        <f>K1462-#REF!</f>
        <v>#REF!</v>
      </c>
    </row>
    <row r="1463" spans="1:43" x14ac:dyDescent="0.3">
      <c r="A1463">
        <v>2</v>
      </c>
      <c r="B1463">
        <v>0</v>
      </c>
      <c r="C1463">
        <v>0</v>
      </c>
      <c r="D1463">
        <v>0</v>
      </c>
      <c r="E1463" s="9">
        <v>0</v>
      </c>
      <c r="F1463" s="9">
        <v>0</v>
      </c>
      <c r="G1463" s="9">
        <v>0</v>
      </c>
      <c r="H1463" s="9">
        <v>1398.0857646813799</v>
      </c>
      <c r="I1463" s="9">
        <v>-1.7669134</v>
      </c>
      <c r="J1463" s="9">
        <v>-1.7656817</v>
      </c>
      <c r="K1463" s="9">
        <v>-1.9407046999999999</v>
      </c>
      <c r="L1463" s="9">
        <v>-3.0021624999999998</v>
      </c>
      <c r="M1463" s="9">
        <v>-3.0021624999999998</v>
      </c>
      <c r="N1463" s="9">
        <v>39</v>
      </c>
      <c r="O1463" s="9">
        <v>-0.83393402612684098</v>
      </c>
      <c r="P1463">
        <v>0</v>
      </c>
      <c r="Q1463" s="9">
        <v>56.524997999999997</v>
      </c>
      <c r="R1463" s="9">
        <v>0</v>
      </c>
      <c r="S1463" s="9">
        <v>1.4736410254508601E-3</v>
      </c>
      <c r="T1463" s="9">
        <v>0</v>
      </c>
      <c r="U1463" s="9">
        <v>349050094.45520997</v>
      </c>
      <c r="V1463" s="9">
        <v>1398.0857646813799</v>
      </c>
      <c r="W1463" s="9">
        <v>0.83393402612684098</v>
      </c>
      <c r="X1463" s="9">
        <v>0</v>
      </c>
      <c r="Y1463" s="9">
        <v>0.83393402612684098</v>
      </c>
      <c r="Z1463" s="9">
        <v>0</v>
      </c>
      <c r="AA1463" s="9">
        <v>0</v>
      </c>
      <c r="AB1463" s="9">
        <v>3.4266667999999999E-3</v>
      </c>
      <c r="AC1463" s="9">
        <v>909.81475999999998</v>
      </c>
      <c r="AQ1463" s="9" t="e">
        <f>K1463-#REF!</f>
        <v>#REF!</v>
      </c>
    </row>
    <row r="1464" spans="1:43" x14ac:dyDescent="0.3">
      <c r="A1464">
        <v>2</v>
      </c>
      <c r="B1464">
        <v>0</v>
      </c>
      <c r="C1464">
        <v>0</v>
      </c>
      <c r="D1464">
        <v>0</v>
      </c>
      <c r="E1464" s="9">
        <v>0</v>
      </c>
      <c r="F1464" s="9">
        <v>0</v>
      </c>
      <c r="G1464" s="9">
        <v>0</v>
      </c>
      <c r="H1464" s="9">
        <v>1399.0857646561201</v>
      </c>
      <c r="I1464" s="9">
        <v>-1.7671482999999999</v>
      </c>
      <c r="J1464" s="9">
        <v>-1.7660644000000001</v>
      </c>
      <c r="K1464" s="9">
        <v>-1.9591094</v>
      </c>
      <c r="L1464" s="9">
        <v>-3.0041082000000001</v>
      </c>
      <c r="M1464" s="9">
        <v>-3.0041082000000001</v>
      </c>
      <c r="N1464" s="9">
        <v>39</v>
      </c>
      <c r="O1464" s="9">
        <v>-0.83447449321164602</v>
      </c>
      <c r="P1464">
        <v>0</v>
      </c>
      <c r="Q1464" s="9">
        <v>56.524997999999997</v>
      </c>
      <c r="R1464" s="9">
        <v>0</v>
      </c>
      <c r="S1464" s="9">
        <v>1.4745955508959499E-3</v>
      </c>
      <c r="T1464" s="9">
        <v>0</v>
      </c>
      <c r="U1464" s="9">
        <v>365539394.75463003</v>
      </c>
      <c r="V1464" s="9">
        <v>1399.0857646561201</v>
      </c>
      <c r="W1464" s="9">
        <v>0.83447449321164602</v>
      </c>
      <c r="X1464" s="9">
        <v>0</v>
      </c>
      <c r="Y1464" s="9">
        <v>0.83447449321164602</v>
      </c>
      <c r="Z1464" s="9">
        <v>0</v>
      </c>
      <c r="AA1464" s="9">
        <v>0</v>
      </c>
      <c r="AB1464" s="9">
        <v>3.4599133999999999E-3</v>
      </c>
      <c r="AC1464" s="9">
        <v>901.46289000000002</v>
      </c>
      <c r="AQ1464" s="9" t="e">
        <f>K1464-#REF!</f>
        <v>#REF!</v>
      </c>
    </row>
    <row r="1465" spans="1:43" x14ac:dyDescent="0.3">
      <c r="A1465">
        <v>2</v>
      </c>
      <c r="B1465">
        <v>0</v>
      </c>
      <c r="C1465">
        <v>0</v>
      </c>
      <c r="D1465">
        <v>0</v>
      </c>
      <c r="E1465" s="9">
        <v>0</v>
      </c>
      <c r="F1465" s="9">
        <v>0</v>
      </c>
      <c r="G1465" s="9">
        <v>0</v>
      </c>
      <c r="H1465" s="9">
        <v>1400.08576463085</v>
      </c>
      <c r="I1465" s="9">
        <v>-1.7670249</v>
      </c>
      <c r="J1465" s="9">
        <v>-1.7672741000000001</v>
      </c>
      <c r="K1465" s="9">
        <v>-1.9040859000000001</v>
      </c>
      <c r="L1465" s="9">
        <v>-3.0060728000000001</v>
      </c>
      <c r="M1465" s="9">
        <v>-3.0060728000000001</v>
      </c>
      <c r="N1465" s="9">
        <v>39</v>
      </c>
      <c r="O1465" s="9">
        <v>-0.83502020130606402</v>
      </c>
      <c r="P1465">
        <v>0</v>
      </c>
      <c r="Q1465" s="9">
        <v>56.524997999999997</v>
      </c>
      <c r="R1465" s="9">
        <v>0</v>
      </c>
      <c r="S1465" s="9">
        <v>1.4755599764944901E-3</v>
      </c>
      <c r="T1465" s="9">
        <v>0</v>
      </c>
      <c r="U1465" s="9">
        <v>428914915.41392702</v>
      </c>
      <c r="V1465" s="9">
        <v>1400.08576463085</v>
      </c>
      <c r="W1465" s="9">
        <v>0.83502020130606402</v>
      </c>
      <c r="X1465" s="9">
        <v>0</v>
      </c>
      <c r="Y1465" s="9">
        <v>0.83502020130606402</v>
      </c>
      <c r="Z1465" s="9">
        <v>0</v>
      </c>
      <c r="AA1465" s="9">
        <v>0</v>
      </c>
      <c r="AB1465" s="9">
        <v>3.3650416999999998E-3</v>
      </c>
      <c r="AC1465" s="9">
        <v>928.14832000000001</v>
      </c>
      <c r="AQ1465" s="9" t="e">
        <f>K1465-#REF!</f>
        <v>#REF!</v>
      </c>
    </row>
    <row r="1466" spans="1:43" x14ac:dyDescent="0.3">
      <c r="A1466">
        <v>2</v>
      </c>
      <c r="B1466">
        <v>0</v>
      </c>
      <c r="C1466">
        <v>0</v>
      </c>
      <c r="D1466">
        <v>0</v>
      </c>
      <c r="E1466" s="9">
        <v>0</v>
      </c>
      <c r="F1466" s="9">
        <v>0</v>
      </c>
      <c r="G1466" s="9">
        <v>0</v>
      </c>
      <c r="H1466" s="9">
        <v>1401.0857646055899</v>
      </c>
      <c r="I1466" s="9">
        <v>-1.7668455000000001</v>
      </c>
      <c r="J1466" s="9">
        <v>-1.767423</v>
      </c>
      <c r="K1466" s="9">
        <v>-1.9140315000000001</v>
      </c>
      <c r="L1466" s="9">
        <v>-3.0080127999999999</v>
      </c>
      <c r="M1466" s="9">
        <v>-3.0080127999999999</v>
      </c>
      <c r="N1466" s="9">
        <v>39</v>
      </c>
      <c r="O1466" s="9">
        <v>-0.83555909618914703</v>
      </c>
      <c r="P1466">
        <v>0</v>
      </c>
      <c r="Q1466" s="9">
        <v>56.524997999999997</v>
      </c>
      <c r="R1466" s="9">
        <v>0</v>
      </c>
      <c r="S1466" s="9">
        <v>1.47651242701001E-3</v>
      </c>
      <c r="T1466" s="9">
        <v>0</v>
      </c>
      <c r="U1466" s="9">
        <v>438507547.18304902</v>
      </c>
      <c r="V1466" s="9">
        <v>1401.0857646055899</v>
      </c>
      <c r="W1466" s="9">
        <v>0.83555909618914703</v>
      </c>
      <c r="X1466" s="9">
        <v>0</v>
      </c>
      <c r="Y1466" s="9">
        <v>0.83555909618914703</v>
      </c>
      <c r="Z1466" s="9">
        <v>0</v>
      </c>
      <c r="AA1466" s="9">
        <v>0</v>
      </c>
      <c r="AB1466" s="9">
        <v>3.3829033000000001E-3</v>
      </c>
      <c r="AC1466" s="9">
        <v>923.40332000000001</v>
      </c>
      <c r="AQ1466" s="9" t="e">
        <f>K1466-#REF!</f>
        <v>#REF!</v>
      </c>
    </row>
    <row r="1467" spans="1:43" x14ac:dyDescent="0.3">
      <c r="A1467">
        <v>2</v>
      </c>
      <c r="B1467">
        <v>0</v>
      </c>
      <c r="C1467">
        <v>0</v>
      </c>
      <c r="D1467">
        <v>0</v>
      </c>
      <c r="E1467" s="9">
        <v>0</v>
      </c>
      <c r="F1467" s="9">
        <v>0</v>
      </c>
      <c r="G1467" s="9">
        <v>0</v>
      </c>
      <c r="H1467" s="9">
        <v>1402.0857645803301</v>
      </c>
      <c r="I1467" s="9">
        <v>-1.7668854000000001</v>
      </c>
      <c r="J1467" s="9">
        <v>-1.7654107000000001</v>
      </c>
      <c r="K1467" s="9">
        <v>-1.9057626000000001</v>
      </c>
      <c r="L1467" s="9">
        <v>-3.0099591999999999</v>
      </c>
      <c r="M1467" s="9">
        <v>-3.0099591999999999</v>
      </c>
      <c r="N1467" s="9">
        <v>39</v>
      </c>
      <c r="O1467" s="9">
        <v>-0.83609980725397004</v>
      </c>
      <c r="P1467">
        <v>0</v>
      </c>
      <c r="Q1467" s="9">
        <v>56.524997999999997</v>
      </c>
      <c r="R1467" s="9">
        <v>0</v>
      </c>
      <c r="S1467" s="9">
        <v>1.47746694987417E-3</v>
      </c>
      <c r="T1467" s="9">
        <v>0</v>
      </c>
      <c r="U1467" s="9">
        <v>339263795.48189801</v>
      </c>
      <c r="V1467" s="9">
        <v>1402.0857645803301</v>
      </c>
      <c r="W1467" s="9">
        <v>0.83609980725397004</v>
      </c>
      <c r="X1467" s="9">
        <v>0</v>
      </c>
      <c r="Y1467" s="9">
        <v>0.83609980725397004</v>
      </c>
      <c r="Z1467" s="9">
        <v>0</v>
      </c>
      <c r="AA1467" s="9">
        <v>0</v>
      </c>
      <c r="AB1467" s="9">
        <v>3.3644536000000001E-3</v>
      </c>
      <c r="AC1467" s="9">
        <v>926.35393999999997</v>
      </c>
      <c r="AQ1467" s="9" t="e">
        <f>K1467-#REF!</f>
        <v>#REF!</v>
      </c>
    </row>
    <row r="1468" spans="1:43" x14ac:dyDescent="0.3">
      <c r="A1468">
        <v>2</v>
      </c>
      <c r="B1468">
        <v>0</v>
      </c>
      <c r="C1468">
        <v>0</v>
      </c>
      <c r="D1468">
        <v>0</v>
      </c>
      <c r="E1468" s="9">
        <v>0</v>
      </c>
      <c r="F1468" s="9">
        <v>0</v>
      </c>
      <c r="G1468" s="9">
        <v>0</v>
      </c>
      <c r="H1468" s="9">
        <v>1403.08576455507</v>
      </c>
      <c r="I1468" s="9">
        <v>-1.7670546</v>
      </c>
      <c r="J1468" s="9">
        <v>-1.7679743999999999</v>
      </c>
      <c r="K1468" s="9">
        <v>-1.9390662999999999</v>
      </c>
      <c r="L1468" s="9">
        <v>-3.0118798999999998</v>
      </c>
      <c r="M1468" s="9">
        <v>-3.0118798999999998</v>
      </c>
      <c r="N1468" s="9">
        <v>39</v>
      </c>
      <c r="O1468" s="9">
        <v>-0.83663329297581601</v>
      </c>
      <c r="P1468">
        <v>0</v>
      </c>
      <c r="Q1468" s="9">
        <v>56.524997999999997</v>
      </c>
      <c r="R1468" s="9">
        <v>0</v>
      </c>
      <c r="S1468" s="9">
        <v>1.4784102133504999E-3</v>
      </c>
      <c r="T1468" s="9">
        <v>0</v>
      </c>
      <c r="U1468" s="9">
        <v>477445849.13042402</v>
      </c>
      <c r="V1468" s="9">
        <v>1403.08576455507</v>
      </c>
      <c r="W1468" s="9">
        <v>0.83663329297581601</v>
      </c>
      <c r="X1468" s="9">
        <v>0</v>
      </c>
      <c r="Y1468" s="9">
        <v>0.83663329297581601</v>
      </c>
      <c r="Z1468" s="9">
        <v>0</v>
      </c>
      <c r="AA1468" s="9">
        <v>0</v>
      </c>
      <c r="AB1468" s="9">
        <v>3.4282195999999999E-3</v>
      </c>
      <c r="AC1468" s="9">
        <v>911.76580999999999</v>
      </c>
      <c r="AQ1468" s="9" t="e">
        <f>K1468-#REF!</f>
        <v>#REF!</v>
      </c>
    </row>
    <row r="1469" spans="1:43" x14ac:dyDescent="0.3">
      <c r="A1469">
        <v>2</v>
      </c>
      <c r="B1469">
        <v>0</v>
      </c>
      <c r="C1469">
        <v>0</v>
      </c>
      <c r="D1469">
        <v>0</v>
      </c>
      <c r="E1469" s="9">
        <v>0</v>
      </c>
      <c r="F1469" s="9">
        <v>0</v>
      </c>
      <c r="G1469" s="9">
        <v>0</v>
      </c>
      <c r="H1469" s="9">
        <v>1404.0857645297999</v>
      </c>
      <c r="I1469" s="9">
        <v>-1.7669908999999999</v>
      </c>
      <c r="J1469" s="9">
        <v>-1.7660929999999999</v>
      </c>
      <c r="K1469" s="9">
        <v>-1.9828106000000001</v>
      </c>
      <c r="L1469" s="9">
        <v>-3.0138147000000002</v>
      </c>
      <c r="M1469" s="9">
        <v>-3.0138147000000002</v>
      </c>
      <c r="N1469" s="9">
        <v>39</v>
      </c>
      <c r="O1469" s="9">
        <v>-0.83717075425758603</v>
      </c>
      <c r="P1469">
        <v>0</v>
      </c>
      <c r="Q1469" s="9">
        <v>56.524997999999997</v>
      </c>
      <c r="R1469" s="9">
        <v>0</v>
      </c>
      <c r="S1469" s="9">
        <v>1.4793593739278301E-3</v>
      </c>
      <c r="T1469" s="9">
        <v>0</v>
      </c>
      <c r="U1469" s="9">
        <v>368001604.53438699</v>
      </c>
      <c r="V1469" s="9">
        <v>1404.0857645297999</v>
      </c>
      <c r="W1469" s="9">
        <v>0.83717075425758603</v>
      </c>
      <c r="X1469" s="9">
        <v>0</v>
      </c>
      <c r="Y1469" s="9">
        <v>0.83717075425758603</v>
      </c>
      <c r="Z1469" s="9">
        <v>0</v>
      </c>
      <c r="AA1469" s="9">
        <v>0</v>
      </c>
      <c r="AB1469" s="9">
        <v>3.5018280999999998E-3</v>
      </c>
      <c r="AC1469" s="9">
        <v>890.70183999999995</v>
      </c>
      <c r="AQ1469" s="9" t="e">
        <f>K1469-#REF!</f>
        <v>#REF!</v>
      </c>
    </row>
    <row r="1470" spans="1:43" x14ac:dyDescent="0.3">
      <c r="A1470">
        <v>2</v>
      </c>
      <c r="B1470">
        <v>0</v>
      </c>
      <c r="C1470">
        <v>0</v>
      </c>
      <c r="D1470">
        <v>0</v>
      </c>
      <c r="E1470" s="9">
        <v>0</v>
      </c>
      <c r="F1470" s="9">
        <v>0</v>
      </c>
      <c r="G1470" s="9">
        <v>0</v>
      </c>
      <c r="H1470" s="9">
        <v>1405.0857645045401</v>
      </c>
      <c r="I1470" s="9">
        <v>-1.7668600000000001</v>
      </c>
      <c r="J1470" s="9">
        <v>-1.7684795</v>
      </c>
      <c r="K1470" s="9">
        <v>-1.8951313000000001</v>
      </c>
      <c r="L1470" s="9">
        <v>-3.0157218000000001</v>
      </c>
      <c r="M1470" s="9">
        <v>-3.0157218000000001</v>
      </c>
      <c r="N1470" s="9">
        <v>39</v>
      </c>
      <c r="O1470" s="9">
        <v>-0.83770050705453403</v>
      </c>
      <c r="P1470">
        <v>0</v>
      </c>
      <c r="Q1470" s="9">
        <v>56.524997999999997</v>
      </c>
      <c r="R1470" s="9">
        <v>0</v>
      </c>
      <c r="S1470" s="9">
        <v>1.48029623094286E-3</v>
      </c>
      <c r="T1470" s="9">
        <v>0</v>
      </c>
      <c r="U1470" s="9">
        <v>519662871.146734</v>
      </c>
      <c r="V1470" s="9">
        <v>1405.0857645045401</v>
      </c>
      <c r="W1470" s="9">
        <v>0.83770050705453403</v>
      </c>
      <c r="X1470" s="9">
        <v>0</v>
      </c>
      <c r="Y1470" s="9">
        <v>0.83770050705453403</v>
      </c>
      <c r="Z1470" s="9">
        <v>0</v>
      </c>
      <c r="AA1470" s="9">
        <v>0</v>
      </c>
      <c r="AB1470" s="9">
        <v>3.3515009999999998E-3</v>
      </c>
      <c r="AC1470" s="9">
        <v>933.16985999999997</v>
      </c>
      <c r="AQ1470" s="9" t="e">
        <f>K1470-#REF!</f>
        <v>#REF!</v>
      </c>
    </row>
    <row r="1471" spans="1:43" x14ac:dyDescent="0.3">
      <c r="A1471">
        <v>2</v>
      </c>
      <c r="B1471">
        <v>0</v>
      </c>
      <c r="C1471">
        <v>0</v>
      </c>
      <c r="D1471">
        <v>0</v>
      </c>
      <c r="E1471" s="9">
        <v>0</v>
      </c>
      <c r="F1471" s="9">
        <v>0</v>
      </c>
      <c r="G1471" s="9">
        <v>0</v>
      </c>
      <c r="H1471" s="9">
        <v>1406.08576447928</v>
      </c>
      <c r="I1471" s="9">
        <v>-1.7671573</v>
      </c>
      <c r="J1471" s="9">
        <v>-1.7685945999999999</v>
      </c>
      <c r="K1471" s="9">
        <v>-1.8641521999999999</v>
      </c>
      <c r="L1471" s="9">
        <v>-3.0176115000000001</v>
      </c>
      <c r="M1471" s="9">
        <v>-3.0176115000000001</v>
      </c>
      <c r="N1471" s="9">
        <v>39</v>
      </c>
      <c r="O1471" s="9">
        <v>-0.83822539308868504</v>
      </c>
      <c r="P1471">
        <v>0</v>
      </c>
      <c r="Q1471" s="9">
        <v>56.524997999999997</v>
      </c>
      <c r="R1471" s="9">
        <v>0</v>
      </c>
      <c r="S1471" s="9">
        <v>1.4812245985164701E-3</v>
      </c>
      <c r="T1471" s="9">
        <v>0</v>
      </c>
      <c r="U1471" s="9">
        <v>530515755.16631597</v>
      </c>
      <c r="V1471" s="9">
        <v>1406.08576447928</v>
      </c>
      <c r="W1471" s="9">
        <v>0.83822539308868504</v>
      </c>
      <c r="X1471" s="9">
        <v>0</v>
      </c>
      <c r="Y1471" s="9">
        <v>0.83822539308868504</v>
      </c>
      <c r="Z1471" s="9">
        <v>0</v>
      </c>
      <c r="AA1471" s="9">
        <v>0</v>
      </c>
      <c r="AB1471" s="9">
        <v>3.2969295999999999E-3</v>
      </c>
      <c r="AC1471" s="9">
        <v>948.73937999999998</v>
      </c>
      <c r="AQ1471" s="9" t="e">
        <f>K1471-#REF!</f>
        <v>#REF!</v>
      </c>
    </row>
    <row r="1472" spans="1:43" x14ac:dyDescent="0.3">
      <c r="A1472">
        <v>2</v>
      </c>
      <c r="B1472">
        <v>0</v>
      </c>
      <c r="C1472">
        <v>0</v>
      </c>
      <c r="D1472">
        <v>0</v>
      </c>
      <c r="E1472" s="9">
        <v>0</v>
      </c>
      <c r="F1472" s="9">
        <v>0</v>
      </c>
      <c r="G1472" s="9">
        <v>0</v>
      </c>
      <c r="H1472" s="9">
        <v>1407.0857644540199</v>
      </c>
      <c r="I1472" s="9">
        <v>-1.7671406000000001</v>
      </c>
      <c r="J1472" s="9">
        <v>-1.767855</v>
      </c>
      <c r="K1472" s="9">
        <v>-1.8166354</v>
      </c>
      <c r="L1472" s="9">
        <v>-3.0194893</v>
      </c>
      <c r="M1472" s="9">
        <v>-3.0194893</v>
      </c>
      <c r="N1472" s="9">
        <v>39</v>
      </c>
      <c r="O1472" s="9">
        <v>-0.83874704526718402</v>
      </c>
      <c r="P1472">
        <v>0</v>
      </c>
      <c r="Q1472" s="9">
        <v>56.524997999999997</v>
      </c>
      <c r="R1472" s="9">
        <v>0</v>
      </c>
      <c r="S1472" s="9">
        <v>1.48214672385329E-3</v>
      </c>
      <c r="T1472" s="9">
        <v>0</v>
      </c>
      <c r="U1472" s="9">
        <v>469765993.91785401</v>
      </c>
      <c r="V1472" s="9">
        <v>1407.0857644540199</v>
      </c>
      <c r="W1472" s="9">
        <v>0.83874704526718402</v>
      </c>
      <c r="X1472" s="9">
        <v>0</v>
      </c>
      <c r="Y1472" s="9">
        <v>0.83874704526718402</v>
      </c>
      <c r="Z1472" s="9">
        <v>0</v>
      </c>
      <c r="AA1472" s="9">
        <v>0</v>
      </c>
      <c r="AB1472" s="9">
        <v>3.2115480999999999E-3</v>
      </c>
      <c r="AC1472" s="9">
        <v>973.14801</v>
      </c>
      <c r="AQ1472" s="9" t="e">
        <f>K1472-#REF!</f>
        <v>#REF!</v>
      </c>
    </row>
    <row r="1473" spans="1:43" x14ac:dyDescent="0.3">
      <c r="A1473">
        <v>2</v>
      </c>
      <c r="B1473">
        <v>0</v>
      </c>
      <c r="C1473">
        <v>0</v>
      </c>
      <c r="D1473">
        <v>0</v>
      </c>
      <c r="E1473" s="9">
        <v>0</v>
      </c>
      <c r="F1473" s="9">
        <v>0</v>
      </c>
      <c r="G1473" s="9">
        <v>0</v>
      </c>
      <c r="H1473" s="9">
        <v>1408.0857644287601</v>
      </c>
      <c r="I1473" s="9">
        <v>-1.7670269999999999</v>
      </c>
      <c r="J1473" s="9">
        <v>-1.7686527000000001</v>
      </c>
      <c r="K1473" s="9">
        <v>-1.8776792</v>
      </c>
      <c r="L1473" s="9">
        <v>-3.0213594000000001</v>
      </c>
      <c r="M1473" s="9">
        <v>-3.0213594000000001</v>
      </c>
      <c r="N1473" s="9">
        <v>39</v>
      </c>
      <c r="O1473" s="9">
        <v>-0.83926651549732001</v>
      </c>
      <c r="P1473">
        <v>0</v>
      </c>
      <c r="Q1473" s="9">
        <v>56.524997999999997</v>
      </c>
      <c r="R1473" s="9">
        <v>0</v>
      </c>
      <c r="S1473" s="9">
        <v>1.4830655169754401E-3</v>
      </c>
      <c r="T1473" s="9">
        <v>0</v>
      </c>
      <c r="U1473" s="9">
        <v>536651988.26371199</v>
      </c>
      <c r="V1473" s="9">
        <v>1408.0857644287601</v>
      </c>
      <c r="W1473" s="9">
        <v>0.83926651549732001</v>
      </c>
      <c r="X1473" s="9">
        <v>0</v>
      </c>
      <c r="Y1473" s="9">
        <v>0.83926651549732001</v>
      </c>
      <c r="Z1473" s="9">
        <v>0</v>
      </c>
      <c r="AA1473" s="9">
        <v>0</v>
      </c>
      <c r="AB1473" s="9">
        <v>3.3209623999999999E-3</v>
      </c>
      <c r="AC1473" s="9">
        <v>941.93548999999996</v>
      </c>
      <c r="AQ1473" s="9" t="e">
        <f>K1473-#REF!</f>
        <v>#REF!</v>
      </c>
    </row>
    <row r="1474" spans="1:43" x14ac:dyDescent="0.3">
      <c r="A1474">
        <v>2</v>
      </c>
      <c r="B1474">
        <v>0</v>
      </c>
      <c r="C1474">
        <v>0</v>
      </c>
      <c r="D1474">
        <v>0</v>
      </c>
      <c r="E1474" s="9">
        <v>0</v>
      </c>
      <c r="F1474" s="9">
        <v>0</v>
      </c>
      <c r="G1474" s="9">
        <v>0</v>
      </c>
      <c r="H1474" s="9">
        <v>1409.08576440349</v>
      </c>
      <c r="I1474" s="9">
        <v>-1.7668847999999999</v>
      </c>
      <c r="J1474" s="9">
        <v>-1.7661574</v>
      </c>
      <c r="K1474" s="9">
        <v>-1.7422549000000001</v>
      </c>
      <c r="L1474" s="9">
        <v>-3.0231914999999998</v>
      </c>
      <c r="M1474" s="9">
        <v>-3.0231914999999998</v>
      </c>
      <c r="N1474" s="9">
        <v>39</v>
      </c>
      <c r="O1474" s="9">
        <v>-0.83977542312089604</v>
      </c>
      <c r="P1474">
        <v>0</v>
      </c>
      <c r="Q1474" s="9">
        <v>56.524997999999997</v>
      </c>
      <c r="R1474" s="9">
        <v>0</v>
      </c>
      <c r="S1474" s="9">
        <v>1.4839642989488699E-3</v>
      </c>
      <c r="T1474" s="9">
        <v>0</v>
      </c>
      <c r="U1474" s="9">
        <v>372071135.52440101</v>
      </c>
      <c r="V1474" s="9">
        <v>1409.08576440349</v>
      </c>
      <c r="W1474" s="9">
        <v>0.83977542312089604</v>
      </c>
      <c r="X1474" s="9">
        <v>0</v>
      </c>
      <c r="Y1474" s="9">
        <v>0.83977542312089604</v>
      </c>
      <c r="Z1474" s="9">
        <v>0</v>
      </c>
      <c r="AA1474" s="9">
        <v>0</v>
      </c>
      <c r="AB1474" s="9">
        <v>3.0770963000000002E-3</v>
      </c>
      <c r="AC1474" s="9">
        <v>1013.7193</v>
      </c>
      <c r="AQ1474" s="9" t="e">
        <f>K1474-#REF!</f>
        <v>#REF!</v>
      </c>
    </row>
    <row r="1475" spans="1:43" x14ac:dyDescent="0.3">
      <c r="A1475">
        <v>2</v>
      </c>
      <c r="B1475">
        <v>0</v>
      </c>
      <c r="C1475">
        <v>0</v>
      </c>
      <c r="D1475">
        <v>0</v>
      </c>
      <c r="E1475" s="9">
        <v>0</v>
      </c>
      <c r="F1475" s="9">
        <v>0</v>
      </c>
      <c r="G1475" s="9">
        <v>0</v>
      </c>
      <c r="H1475" s="9">
        <v>1410.0857643782299</v>
      </c>
      <c r="I1475" s="9">
        <v>-1.7670652</v>
      </c>
      <c r="J1475" s="9">
        <v>-1.7674502000000001</v>
      </c>
      <c r="K1475" s="9">
        <v>-1.8597702</v>
      </c>
      <c r="L1475" s="9">
        <v>-3.0250520999999999</v>
      </c>
      <c r="M1475" s="9">
        <v>-3.0250520999999999</v>
      </c>
      <c r="N1475" s="9">
        <v>39</v>
      </c>
      <c r="O1475" s="9">
        <v>-0.84029225194512402</v>
      </c>
      <c r="P1475">
        <v>0</v>
      </c>
      <c r="Q1475" s="9">
        <v>56.524997999999997</v>
      </c>
      <c r="R1475" s="9">
        <v>0</v>
      </c>
      <c r="S1475" s="9">
        <v>1.4848777852617401E-3</v>
      </c>
      <c r="T1475" s="9">
        <v>0</v>
      </c>
      <c r="U1475" s="9">
        <v>442745813.57790399</v>
      </c>
      <c r="V1475" s="9">
        <v>1410.0857643782299</v>
      </c>
      <c r="W1475" s="9">
        <v>0.84029225194512402</v>
      </c>
      <c r="X1475" s="9">
        <v>0</v>
      </c>
      <c r="Y1475" s="9">
        <v>0.84029225194512402</v>
      </c>
      <c r="Z1475" s="9">
        <v>0</v>
      </c>
      <c r="AA1475" s="9">
        <v>0</v>
      </c>
      <c r="AB1475" s="9">
        <v>3.2870511000000001E-3</v>
      </c>
      <c r="AC1475" s="9">
        <v>950.35950000000003</v>
      </c>
      <c r="AQ1475" s="9" t="e">
        <f>K1475-#REF!</f>
        <v>#REF!</v>
      </c>
    </row>
    <row r="1476" spans="1:43" x14ac:dyDescent="0.3">
      <c r="A1476">
        <v>2</v>
      </c>
      <c r="B1476">
        <v>0</v>
      </c>
      <c r="C1476">
        <v>0</v>
      </c>
      <c r="D1476">
        <v>0</v>
      </c>
      <c r="E1476" s="9">
        <v>0</v>
      </c>
      <c r="F1476" s="9">
        <v>0</v>
      </c>
      <c r="G1476" s="9">
        <v>0</v>
      </c>
      <c r="H1476" s="9">
        <v>1411.08576435297</v>
      </c>
      <c r="I1476" s="9">
        <v>-1.7668957000000001</v>
      </c>
      <c r="J1476" s="9">
        <v>-1.7663621</v>
      </c>
      <c r="K1476" s="9">
        <v>-1.8536732</v>
      </c>
      <c r="L1476" s="9">
        <v>-3.0268799999999998</v>
      </c>
      <c r="M1476" s="9">
        <v>-3.0268799999999998</v>
      </c>
      <c r="N1476" s="9">
        <v>39</v>
      </c>
      <c r="O1476" s="9">
        <v>-0.84080003778562895</v>
      </c>
      <c r="P1476">
        <v>0</v>
      </c>
      <c r="Q1476" s="9">
        <v>56.524997999999997</v>
      </c>
      <c r="R1476" s="9">
        <v>0</v>
      </c>
      <c r="S1476" s="9">
        <v>1.4857746827100799E-3</v>
      </c>
      <c r="T1476" s="9">
        <v>0</v>
      </c>
      <c r="U1476" s="9">
        <v>382151783.09419799</v>
      </c>
      <c r="V1476" s="9">
        <v>1411.08576435297</v>
      </c>
      <c r="W1476" s="9">
        <v>0.84080003778562895</v>
      </c>
      <c r="X1476" s="9">
        <v>0</v>
      </c>
      <c r="Y1476" s="9">
        <v>0.84080003778562895</v>
      </c>
      <c r="Z1476" s="9">
        <v>0</v>
      </c>
      <c r="AA1476" s="9">
        <v>0</v>
      </c>
      <c r="AB1476" s="9">
        <v>3.2742579999999999E-3</v>
      </c>
      <c r="AC1476" s="9">
        <v>952.89832000000001</v>
      </c>
      <c r="AQ1476" s="9" t="e">
        <f>K1476-#REF!</f>
        <v>#REF!</v>
      </c>
    </row>
    <row r="1477" spans="1:43" x14ac:dyDescent="0.3">
      <c r="A1477">
        <v>2</v>
      </c>
      <c r="B1477">
        <v>0</v>
      </c>
      <c r="C1477">
        <v>0</v>
      </c>
      <c r="D1477">
        <v>0</v>
      </c>
      <c r="E1477" s="9">
        <v>0</v>
      </c>
      <c r="F1477" s="9">
        <v>0</v>
      </c>
      <c r="G1477" s="9">
        <v>0</v>
      </c>
      <c r="H1477" s="9">
        <v>1412.08576432771</v>
      </c>
      <c r="I1477" s="9">
        <v>-1.7669752999999999</v>
      </c>
      <c r="J1477" s="9">
        <v>-1.7661036000000001</v>
      </c>
      <c r="K1477" s="9">
        <v>-1.8816804</v>
      </c>
      <c r="L1477" s="9">
        <v>-3.0287278</v>
      </c>
      <c r="M1477" s="9">
        <v>-3.0287278</v>
      </c>
      <c r="N1477" s="9">
        <v>39</v>
      </c>
      <c r="O1477" s="9">
        <v>-0.84131327130507005</v>
      </c>
      <c r="P1477">
        <v>0</v>
      </c>
      <c r="Q1477" s="9">
        <v>56.524997999999997</v>
      </c>
      <c r="R1477" s="9">
        <v>0</v>
      </c>
      <c r="S1477" s="9">
        <v>1.4866811569756099E-3</v>
      </c>
      <c r="T1477" s="9">
        <v>0</v>
      </c>
      <c r="U1477" s="9">
        <v>370302284.727422</v>
      </c>
      <c r="V1477" s="9">
        <v>1412.08576432771</v>
      </c>
      <c r="W1477" s="9">
        <v>0.84131327130507005</v>
      </c>
      <c r="X1477" s="9">
        <v>0</v>
      </c>
      <c r="Y1477" s="9">
        <v>0.84131327130507005</v>
      </c>
      <c r="Z1477" s="9">
        <v>0</v>
      </c>
      <c r="AA1477" s="9">
        <v>0</v>
      </c>
      <c r="AB1477" s="9">
        <v>3.3232424999999999E-3</v>
      </c>
      <c r="AC1477" s="9">
        <v>938.57788000000005</v>
      </c>
      <c r="AQ1477" s="9" t="e">
        <f>K1477-#REF!</f>
        <v>#REF!</v>
      </c>
    </row>
    <row r="1478" spans="1:43" x14ac:dyDescent="0.3">
      <c r="A1478">
        <v>2</v>
      </c>
      <c r="B1478">
        <v>0</v>
      </c>
      <c r="C1478">
        <v>0</v>
      </c>
      <c r="D1478">
        <v>0</v>
      </c>
      <c r="E1478" s="9">
        <v>0</v>
      </c>
      <c r="F1478" s="9">
        <v>0</v>
      </c>
      <c r="G1478" s="9">
        <v>0</v>
      </c>
      <c r="H1478" s="9">
        <v>1413.0857643024499</v>
      </c>
      <c r="I1478" s="9">
        <v>-1.7669672000000001</v>
      </c>
      <c r="J1478" s="9">
        <v>-1.7669767999999999</v>
      </c>
      <c r="K1478" s="9">
        <v>-1.8496341000000001</v>
      </c>
      <c r="L1478" s="9">
        <v>-3.0305586</v>
      </c>
      <c r="M1478" s="9">
        <v>-3.0305586</v>
      </c>
      <c r="N1478" s="9">
        <v>39</v>
      </c>
      <c r="O1478" s="9">
        <v>-0.84182181968284298</v>
      </c>
      <c r="P1478">
        <v>0</v>
      </c>
      <c r="Q1478" s="9">
        <v>56.524997999999997</v>
      </c>
      <c r="R1478" s="9">
        <v>0</v>
      </c>
      <c r="S1478" s="9">
        <v>1.4875797708459699E-3</v>
      </c>
      <c r="T1478" s="9">
        <v>0</v>
      </c>
      <c r="U1478" s="9">
        <v>414811991.38788301</v>
      </c>
      <c r="V1478" s="9">
        <v>1413.0857643024499</v>
      </c>
      <c r="W1478" s="9">
        <v>0.84182181968284298</v>
      </c>
      <c r="X1478" s="9">
        <v>0</v>
      </c>
      <c r="Y1478" s="9">
        <v>0.84182181968284298</v>
      </c>
      <c r="Z1478" s="9">
        <v>0</v>
      </c>
      <c r="AA1478" s="9">
        <v>0</v>
      </c>
      <c r="AB1478" s="9">
        <v>3.2682605E-3</v>
      </c>
      <c r="AC1478" s="9">
        <v>955.31158000000005</v>
      </c>
      <c r="AQ1478" s="9" t="e">
        <f>K1478-#REF!</f>
        <v>#REF!</v>
      </c>
    </row>
    <row r="1479" spans="1:43" x14ac:dyDescent="0.3">
      <c r="A1479">
        <v>2</v>
      </c>
      <c r="B1479">
        <v>0</v>
      </c>
      <c r="C1479">
        <v>0</v>
      </c>
      <c r="D1479">
        <v>0</v>
      </c>
      <c r="E1479" s="9">
        <v>0</v>
      </c>
      <c r="F1479" s="9">
        <v>0</v>
      </c>
      <c r="G1479" s="9">
        <v>0</v>
      </c>
      <c r="H1479" s="9">
        <v>1414.08576427718</v>
      </c>
      <c r="I1479" s="9">
        <v>-1.7671231000000001</v>
      </c>
      <c r="J1479" s="9">
        <v>-1.7659841999999999</v>
      </c>
      <c r="K1479" s="9">
        <v>-2.1658661000000001</v>
      </c>
      <c r="L1479" s="9">
        <v>-3.0324966999999998</v>
      </c>
      <c r="M1479" s="9">
        <v>-3.0324966999999998</v>
      </c>
      <c r="N1479" s="9">
        <v>39</v>
      </c>
      <c r="O1479" s="9">
        <v>-0.84236018867990003</v>
      </c>
      <c r="P1479">
        <v>0</v>
      </c>
      <c r="Q1479" s="9">
        <v>56.524997999999997</v>
      </c>
      <c r="R1479" s="9">
        <v>0</v>
      </c>
      <c r="S1479" s="9">
        <v>1.4885305103210301E-3</v>
      </c>
      <c r="T1479" s="9">
        <v>0</v>
      </c>
      <c r="U1479" s="9">
        <v>365426370.12497902</v>
      </c>
      <c r="V1479" s="9">
        <v>1414.08576427718</v>
      </c>
      <c r="W1479" s="9">
        <v>0.84236018867990003</v>
      </c>
      <c r="X1479" s="9">
        <v>0</v>
      </c>
      <c r="Y1479" s="9">
        <v>0.84236018867990003</v>
      </c>
      <c r="Z1479" s="9">
        <v>0</v>
      </c>
      <c r="AA1479" s="9">
        <v>0</v>
      </c>
      <c r="AB1479" s="9">
        <v>3.8248852000000002E-3</v>
      </c>
      <c r="AC1479" s="9">
        <v>815.37085000000002</v>
      </c>
      <c r="AQ1479" s="9" t="e">
        <f>K1479-#REF!</f>
        <v>#REF!</v>
      </c>
    </row>
    <row r="1480" spans="1:43" x14ac:dyDescent="0.3">
      <c r="A1480">
        <v>2</v>
      </c>
      <c r="B1480">
        <v>0</v>
      </c>
      <c r="C1480">
        <v>0</v>
      </c>
      <c r="D1480">
        <v>0</v>
      </c>
      <c r="E1480" s="9">
        <v>0</v>
      </c>
      <c r="F1480" s="9">
        <v>0</v>
      </c>
      <c r="G1480" s="9">
        <v>0</v>
      </c>
      <c r="H1480" s="9">
        <v>1415.08576425192</v>
      </c>
      <c r="I1480" s="9">
        <v>-1.7669938000000001</v>
      </c>
      <c r="J1480" s="9">
        <v>-1.7655050000000001</v>
      </c>
      <c r="K1480" s="9">
        <v>-2.1427366999999999</v>
      </c>
      <c r="L1480" s="9">
        <v>-3.0346476999999998</v>
      </c>
      <c r="M1480" s="9">
        <v>-3.0346476999999998</v>
      </c>
      <c r="N1480" s="9">
        <v>39</v>
      </c>
      <c r="O1480" s="9">
        <v>-0.84295768169394403</v>
      </c>
      <c r="P1480">
        <v>0</v>
      </c>
      <c r="Q1480" s="9">
        <v>56.524997999999997</v>
      </c>
      <c r="R1480" s="9">
        <v>0</v>
      </c>
      <c r="S1480" s="9">
        <v>1.4895854056237001E-3</v>
      </c>
      <c r="T1480" s="9">
        <v>0</v>
      </c>
      <c r="U1480" s="9">
        <v>345720934.74867702</v>
      </c>
      <c r="V1480" s="9">
        <v>1415.08576425192</v>
      </c>
      <c r="W1480" s="9">
        <v>0.84295768169394403</v>
      </c>
      <c r="X1480" s="9">
        <v>0</v>
      </c>
      <c r="Y1480" s="9">
        <v>0.84295768169394403</v>
      </c>
      <c r="Z1480" s="9">
        <v>0</v>
      </c>
      <c r="AA1480" s="9">
        <v>0</v>
      </c>
      <c r="AB1480" s="9">
        <v>3.7830123000000002E-3</v>
      </c>
      <c r="AC1480" s="9">
        <v>823.94861000000003</v>
      </c>
      <c r="AQ1480" s="9" t="e">
        <f>K1480-#REF!</f>
        <v>#REF!</v>
      </c>
    </row>
    <row r="1481" spans="1:43" x14ac:dyDescent="0.3">
      <c r="A1481">
        <v>2</v>
      </c>
      <c r="B1481">
        <v>0</v>
      </c>
      <c r="C1481">
        <v>0</v>
      </c>
      <c r="D1481">
        <v>0</v>
      </c>
      <c r="E1481" s="9">
        <v>0</v>
      </c>
      <c r="F1481" s="9">
        <v>0</v>
      </c>
      <c r="G1481" s="9">
        <v>0</v>
      </c>
      <c r="H1481" s="9">
        <v>1416.0857642266601</v>
      </c>
      <c r="I1481" s="9">
        <v>-1.7668486000000001</v>
      </c>
      <c r="J1481" s="9">
        <v>-1.7682253000000001</v>
      </c>
      <c r="K1481" s="9">
        <v>-2.1969978999999999</v>
      </c>
      <c r="L1481" s="9">
        <v>-3.0368121000000001</v>
      </c>
      <c r="M1481" s="9">
        <v>-3.0368121000000001</v>
      </c>
      <c r="N1481" s="9">
        <v>39</v>
      </c>
      <c r="O1481" s="9">
        <v>-0.84355888300026105</v>
      </c>
      <c r="P1481">
        <v>0</v>
      </c>
      <c r="Q1481" s="9">
        <v>56.524997999999997</v>
      </c>
      <c r="R1481" s="9">
        <v>0</v>
      </c>
      <c r="S1481" s="9">
        <v>1.49064848422483E-3</v>
      </c>
      <c r="T1481" s="9">
        <v>0</v>
      </c>
      <c r="U1481" s="9">
        <v>501340705.32866299</v>
      </c>
      <c r="V1481" s="9">
        <v>1416.0857642266601</v>
      </c>
      <c r="W1481" s="9">
        <v>0.84355888300026105</v>
      </c>
      <c r="X1481" s="9">
        <v>0</v>
      </c>
      <c r="Y1481" s="9">
        <v>0.84355888300026105</v>
      </c>
      <c r="Z1481" s="9">
        <v>0</v>
      </c>
      <c r="AA1481" s="9">
        <v>0</v>
      </c>
      <c r="AB1481" s="9">
        <v>3.8847871999999999E-3</v>
      </c>
      <c r="AC1481" s="9">
        <v>804.83704</v>
      </c>
      <c r="AQ1481" s="9" t="e">
        <f>K1481-#REF!</f>
        <v>#REF!</v>
      </c>
    </row>
    <row r="1482" spans="1:43" x14ac:dyDescent="0.3">
      <c r="A1482">
        <v>2</v>
      </c>
      <c r="B1482">
        <v>0</v>
      </c>
      <c r="C1482">
        <v>0</v>
      </c>
      <c r="D1482">
        <v>0</v>
      </c>
      <c r="E1482" s="9">
        <v>0</v>
      </c>
      <c r="F1482" s="9">
        <v>0</v>
      </c>
      <c r="G1482" s="9">
        <v>0</v>
      </c>
      <c r="H1482" s="9">
        <v>1417.0857642014</v>
      </c>
      <c r="I1482" s="9">
        <v>-1.7669098000000001</v>
      </c>
      <c r="J1482" s="9">
        <v>-1.7658564999999999</v>
      </c>
      <c r="K1482" s="9">
        <v>-2.2110205000000001</v>
      </c>
      <c r="L1482" s="9">
        <v>-3.0389396999999998</v>
      </c>
      <c r="M1482" s="9">
        <v>-3.0389396999999998</v>
      </c>
      <c r="N1482" s="9">
        <v>39</v>
      </c>
      <c r="O1482" s="9">
        <v>-0.84414994250920705</v>
      </c>
      <c r="P1482">
        <v>0</v>
      </c>
      <c r="Q1482" s="9">
        <v>56.524997999999997</v>
      </c>
      <c r="R1482" s="9">
        <v>0</v>
      </c>
      <c r="S1482" s="9">
        <v>1.4916921286693501E-3</v>
      </c>
      <c r="T1482" s="9">
        <v>0</v>
      </c>
      <c r="U1482" s="9">
        <v>360654103.60698599</v>
      </c>
      <c r="V1482" s="9">
        <v>1417.0857642014</v>
      </c>
      <c r="W1482" s="9">
        <v>0.84414994250920705</v>
      </c>
      <c r="X1482" s="9">
        <v>0</v>
      </c>
      <c r="Y1482" s="9">
        <v>0.84414994250920705</v>
      </c>
      <c r="Z1482" s="9">
        <v>0</v>
      </c>
      <c r="AA1482" s="9">
        <v>0</v>
      </c>
      <c r="AB1482" s="9">
        <v>3.904345E-3</v>
      </c>
      <c r="AC1482" s="9">
        <v>798.66132000000005</v>
      </c>
      <c r="AQ1482" s="9" t="e">
        <f>K1482-#REF!</f>
        <v>#REF!</v>
      </c>
    </row>
    <row r="1483" spans="1:43" x14ac:dyDescent="0.3">
      <c r="A1483">
        <v>2</v>
      </c>
      <c r="B1483">
        <v>0</v>
      </c>
      <c r="C1483">
        <v>0</v>
      </c>
      <c r="D1483">
        <v>0</v>
      </c>
      <c r="E1483" s="9">
        <v>0</v>
      </c>
      <c r="F1483" s="9">
        <v>0</v>
      </c>
      <c r="G1483" s="9">
        <v>0</v>
      </c>
      <c r="H1483" s="9">
        <v>1418.0857641761299</v>
      </c>
      <c r="I1483" s="9">
        <v>-1.7670853</v>
      </c>
      <c r="J1483" s="9">
        <v>-1.7681804000000001</v>
      </c>
      <c r="K1483" s="9">
        <v>-2.0789873999999999</v>
      </c>
      <c r="L1483" s="9">
        <v>-3.0410222999999998</v>
      </c>
      <c r="M1483" s="9">
        <v>-3.0410222999999998</v>
      </c>
      <c r="N1483" s="9">
        <v>39</v>
      </c>
      <c r="O1483" s="9">
        <v>-0.84472839712066705</v>
      </c>
      <c r="P1483">
        <v>0</v>
      </c>
      <c r="Q1483" s="9">
        <v>56.524997999999997</v>
      </c>
      <c r="R1483" s="9">
        <v>0</v>
      </c>
      <c r="S1483" s="9">
        <v>1.492715014279E-3</v>
      </c>
      <c r="T1483" s="9">
        <v>0</v>
      </c>
      <c r="U1483" s="9">
        <v>498338413.82475001</v>
      </c>
      <c r="V1483" s="9">
        <v>1418.0857641761299</v>
      </c>
      <c r="W1483" s="9">
        <v>0.84472839712066705</v>
      </c>
      <c r="X1483" s="9">
        <v>0</v>
      </c>
      <c r="Y1483" s="9">
        <v>0.84472839712066705</v>
      </c>
      <c r="Z1483" s="9">
        <v>0</v>
      </c>
      <c r="AA1483" s="9">
        <v>0</v>
      </c>
      <c r="AB1483" s="9">
        <v>3.6760247000000002E-3</v>
      </c>
      <c r="AC1483" s="9">
        <v>850.50079000000005</v>
      </c>
      <c r="AQ1483" s="9" t="e">
        <f>K1483-#REF!</f>
        <v>#REF!</v>
      </c>
    </row>
    <row r="1484" spans="1:43" x14ac:dyDescent="0.3">
      <c r="A1484">
        <v>2</v>
      </c>
      <c r="B1484">
        <v>0</v>
      </c>
      <c r="C1484">
        <v>0</v>
      </c>
      <c r="D1484">
        <v>0</v>
      </c>
      <c r="E1484" s="9">
        <v>0</v>
      </c>
      <c r="F1484" s="9">
        <v>0</v>
      </c>
      <c r="G1484" s="9">
        <v>0</v>
      </c>
      <c r="H1484" s="9">
        <v>1419.0857641508701</v>
      </c>
      <c r="I1484" s="9">
        <v>-1.7671241</v>
      </c>
      <c r="J1484" s="9">
        <v>-1.7680539</v>
      </c>
      <c r="K1484" s="9">
        <v>-2.1399168999999998</v>
      </c>
      <c r="L1484" s="9">
        <v>-3.0431206</v>
      </c>
      <c r="M1484" s="9">
        <v>-3.0431206</v>
      </c>
      <c r="N1484" s="9">
        <v>39</v>
      </c>
      <c r="O1484" s="9">
        <v>-0.84531127622274504</v>
      </c>
      <c r="P1484">
        <v>0</v>
      </c>
      <c r="Q1484" s="9">
        <v>56.524997999999997</v>
      </c>
      <c r="R1484" s="9">
        <v>0</v>
      </c>
      <c r="S1484" s="9">
        <v>1.4937455548962801E-3</v>
      </c>
      <c r="T1484" s="9">
        <v>0</v>
      </c>
      <c r="U1484" s="9">
        <v>488556118.79513103</v>
      </c>
      <c r="V1484" s="9">
        <v>1419.0857641508701</v>
      </c>
      <c r="W1484" s="9">
        <v>0.84531127622274504</v>
      </c>
      <c r="X1484" s="9">
        <v>0</v>
      </c>
      <c r="Y1484" s="9">
        <v>0.84531127622274504</v>
      </c>
      <c r="Z1484" s="9">
        <v>0</v>
      </c>
      <c r="AA1484" s="9">
        <v>0</v>
      </c>
      <c r="AB1484" s="9">
        <v>3.7834883999999999E-3</v>
      </c>
      <c r="AC1484" s="9">
        <v>826.22546</v>
      </c>
      <c r="AQ1484" s="9" t="e">
        <f>K1484-#REF!</f>
        <v>#REF!</v>
      </c>
    </row>
    <row r="1485" spans="1:43" x14ac:dyDescent="0.3">
      <c r="A1485">
        <v>2</v>
      </c>
      <c r="B1485">
        <v>0</v>
      </c>
      <c r="C1485">
        <v>0</v>
      </c>
      <c r="D1485">
        <v>0</v>
      </c>
      <c r="E1485" s="9">
        <v>0</v>
      </c>
      <c r="F1485" s="9">
        <v>0</v>
      </c>
      <c r="G1485" s="9">
        <v>0</v>
      </c>
      <c r="H1485" s="9">
        <v>1420.08576412561</v>
      </c>
      <c r="I1485" s="9">
        <v>-1.7668980000000001</v>
      </c>
      <c r="J1485" s="9">
        <v>-1.7660552</v>
      </c>
      <c r="K1485" s="9">
        <v>-2.0902281</v>
      </c>
      <c r="L1485" s="9">
        <v>-3.0451825000000001</v>
      </c>
      <c r="M1485" s="9">
        <v>-3.0451825000000001</v>
      </c>
      <c r="N1485" s="9">
        <v>39</v>
      </c>
      <c r="O1485" s="9">
        <v>-0.84588401822912695</v>
      </c>
      <c r="P1485">
        <v>0</v>
      </c>
      <c r="Q1485" s="9">
        <v>56.524997999999997</v>
      </c>
      <c r="R1485" s="9">
        <v>0</v>
      </c>
      <c r="S1485" s="9">
        <v>1.4947570354924299E-3</v>
      </c>
      <c r="T1485" s="9">
        <v>0</v>
      </c>
      <c r="U1485" s="9">
        <v>370123911.392851</v>
      </c>
      <c r="V1485" s="9">
        <v>1420.08576412561</v>
      </c>
      <c r="W1485" s="9">
        <v>0.84588401822912695</v>
      </c>
      <c r="X1485" s="9">
        <v>0</v>
      </c>
      <c r="Y1485" s="9">
        <v>0.84588401822912695</v>
      </c>
      <c r="Z1485" s="9">
        <v>0</v>
      </c>
      <c r="AA1485" s="9">
        <v>0</v>
      </c>
      <c r="AB1485" s="9">
        <v>3.6914580999999999E-3</v>
      </c>
      <c r="AC1485" s="9">
        <v>844.91027999999994</v>
      </c>
      <c r="AQ1485" s="9" t="e">
        <f>K1485-#REF!</f>
        <v>#REF!</v>
      </c>
    </row>
    <row r="1486" spans="1:43" x14ac:dyDescent="0.3">
      <c r="A1486">
        <v>2</v>
      </c>
      <c r="B1486">
        <v>0</v>
      </c>
      <c r="C1486">
        <v>0</v>
      </c>
      <c r="D1486">
        <v>0</v>
      </c>
      <c r="E1486" s="9">
        <v>0</v>
      </c>
      <c r="F1486" s="9">
        <v>0</v>
      </c>
      <c r="G1486" s="9">
        <v>0</v>
      </c>
      <c r="H1486" s="9">
        <v>1421.0857641003499</v>
      </c>
      <c r="I1486" s="9">
        <v>-1.7670972</v>
      </c>
      <c r="J1486" s="9">
        <v>-1.7675295</v>
      </c>
      <c r="K1486" s="9">
        <v>-2.1049747000000001</v>
      </c>
      <c r="L1486" s="9">
        <v>-3.0472747999999998</v>
      </c>
      <c r="M1486" s="9">
        <v>-3.0472747999999998</v>
      </c>
      <c r="N1486" s="9">
        <v>39</v>
      </c>
      <c r="O1486" s="9">
        <v>-0.84646524760799902</v>
      </c>
      <c r="P1486">
        <v>0</v>
      </c>
      <c r="Q1486" s="9">
        <v>56.524997999999997</v>
      </c>
      <c r="R1486" s="9">
        <v>0</v>
      </c>
      <c r="S1486" s="9">
        <v>1.4957843439818599E-3</v>
      </c>
      <c r="T1486" s="9">
        <v>0</v>
      </c>
      <c r="U1486" s="9">
        <v>451233795.80058599</v>
      </c>
      <c r="V1486" s="9">
        <v>1421.0857641003499</v>
      </c>
      <c r="W1486" s="9">
        <v>0.84646524760799902</v>
      </c>
      <c r="X1486" s="9">
        <v>0</v>
      </c>
      <c r="Y1486" s="9">
        <v>0.84646524760799902</v>
      </c>
      <c r="Z1486" s="9">
        <v>0</v>
      </c>
      <c r="AA1486" s="9">
        <v>0</v>
      </c>
      <c r="AB1486" s="9">
        <v>3.7206050000000001E-3</v>
      </c>
      <c r="AC1486" s="9">
        <v>839.69152999999994</v>
      </c>
      <c r="AQ1486" s="9" t="e">
        <f>K1486-#REF!</f>
        <v>#REF!</v>
      </c>
    </row>
    <row r="1487" spans="1:43" x14ac:dyDescent="0.3">
      <c r="A1487">
        <v>2</v>
      </c>
      <c r="B1487">
        <v>0</v>
      </c>
      <c r="C1487">
        <v>0</v>
      </c>
      <c r="D1487">
        <v>0</v>
      </c>
      <c r="E1487" s="9">
        <v>0</v>
      </c>
      <c r="F1487" s="9">
        <v>0</v>
      </c>
      <c r="G1487" s="9">
        <v>0</v>
      </c>
      <c r="H1487" s="9">
        <v>1422.0857640750901</v>
      </c>
      <c r="I1487" s="9">
        <v>-1.7669636</v>
      </c>
      <c r="J1487" s="9">
        <v>-1.7680214999999999</v>
      </c>
      <c r="K1487" s="9">
        <v>-2.0391675999999999</v>
      </c>
      <c r="L1487" s="9">
        <v>-3.0493587999999998</v>
      </c>
      <c r="M1487" s="9">
        <v>-3.0493587999999998</v>
      </c>
      <c r="N1487" s="9">
        <v>39</v>
      </c>
      <c r="O1487" s="9">
        <v>-0.847044101293424</v>
      </c>
      <c r="P1487">
        <v>0</v>
      </c>
      <c r="Q1487" s="9">
        <v>56.524997999999997</v>
      </c>
      <c r="R1487" s="9">
        <v>0</v>
      </c>
      <c r="S1487" s="9">
        <v>1.49680784021362E-3</v>
      </c>
      <c r="T1487" s="9">
        <v>0</v>
      </c>
      <c r="U1487" s="9">
        <v>487022358.35855103</v>
      </c>
      <c r="V1487" s="9">
        <v>1422.0857640750901</v>
      </c>
      <c r="W1487" s="9">
        <v>0.847044101293424</v>
      </c>
      <c r="X1487" s="9">
        <v>0</v>
      </c>
      <c r="Y1487" s="9">
        <v>0.847044101293424</v>
      </c>
      <c r="Z1487" s="9">
        <v>0</v>
      </c>
      <c r="AA1487" s="9">
        <v>0</v>
      </c>
      <c r="AB1487" s="9">
        <v>3.6052922E-3</v>
      </c>
      <c r="AC1487" s="9">
        <v>867.03093999999999</v>
      </c>
      <c r="AQ1487" s="9" t="e">
        <f>K1487-#REF!</f>
        <v>#REF!</v>
      </c>
    </row>
    <row r="1488" spans="1:43" x14ac:dyDescent="0.3">
      <c r="A1488">
        <v>2</v>
      </c>
      <c r="B1488">
        <v>0</v>
      </c>
      <c r="C1488">
        <v>0</v>
      </c>
      <c r="D1488">
        <v>0</v>
      </c>
      <c r="E1488" s="9">
        <v>0</v>
      </c>
      <c r="F1488" s="9">
        <v>0</v>
      </c>
      <c r="G1488" s="9">
        <v>0</v>
      </c>
      <c r="H1488" s="9">
        <v>1423.08576404982</v>
      </c>
      <c r="I1488" s="9">
        <v>-1.7669671</v>
      </c>
      <c r="J1488" s="9">
        <v>-1.7664902</v>
      </c>
      <c r="K1488" s="9">
        <v>-2.2572798999999999</v>
      </c>
      <c r="L1488" s="9">
        <v>-3.0514209000000001</v>
      </c>
      <c r="M1488" s="9">
        <v>-3.0514209000000001</v>
      </c>
      <c r="N1488" s="9">
        <v>39</v>
      </c>
      <c r="O1488" s="9">
        <v>-0.84761691178539</v>
      </c>
      <c r="P1488">
        <v>0</v>
      </c>
      <c r="Q1488" s="9">
        <v>56.524997999999997</v>
      </c>
      <c r="R1488" s="9">
        <v>0</v>
      </c>
      <c r="S1488" s="9">
        <v>1.49781968693622E-3</v>
      </c>
      <c r="T1488" s="9">
        <v>0</v>
      </c>
      <c r="U1488" s="9">
        <v>391585693.69871497</v>
      </c>
      <c r="V1488" s="9">
        <v>1423.08576404982</v>
      </c>
      <c r="W1488" s="9">
        <v>0.84761691178539</v>
      </c>
      <c r="X1488" s="9">
        <v>0</v>
      </c>
      <c r="Y1488" s="9">
        <v>0.84761691178539</v>
      </c>
      <c r="Z1488" s="9">
        <v>0</v>
      </c>
      <c r="AA1488" s="9">
        <v>0</v>
      </c>
      <c r="AB1488" s="9">
        <v>3.9874626999999996E-3</v>
      </c>
      <c r="AC1488" s="9">
        <v>782.57476999999994</v>
      </c>
      <c r="AQ1488" s="9" t="e">
        <f>K1488-#REF!</f>
        <v>#REF!</v>
      </c>
    </row>
    <row r="1489" spans="1:43" x14ac:dyDescent="0.3">
      <c r="A1489">
        <v>2</v>
      </c>
      <c r="B1489">
        <v>0</v>
      </c>
      <c r="C1489">
        <v>0</v>
      </c>
      <c r="D1489">
        <v>0</v>
      </c>
      <c r="E1489" s="9">
        <v>0</v>
      </c>
      <c r="F1489" s="9">
        <v>0</v>
      </c>
      <c r="G1489" s="9">
        <v>0</v>
      </c>
      <c r="H1489" s="9">
        <v>1424.0857640245599</v>
      </c>
      <c r="I1489" s="9">
        <v>-1.7669976999999999</v>
      </c>
      <c r="J1489" s="9">
        <v>-1.7682317000000001</v>
      </c>
      <c r="K1489" s="9">
        <v>-2.1640372000000001</v>
      </c>
      <c r="L1489" s="9">
        <v>-3.0535016000000001</v>
      </c>
      <c r="M1489" s="9">
        <v>-3.0535016000000001</v>
      </c>
      <c r="N1489" s="9">
        <v>39</v>
      </c>
      <c r="O1489" s="9">
        <v>-0.84819485952940898</v>
      </c>
      <c r="P1489">
        <v>0</v>
      </c>
      <c r="Q1489" s="9">
        <v>56.524997999999997</v>
      </c>
      <c r="R1489" s="9">
        <v>0</v>
      </c>
      <c r="S1489" s="9">
        <v>1.49884166542566E-3</v>
      </c>
      <c r="T1489" s="9">
        <v>0</v>
      </c>
      <c r="U1489" s="9">
        <v>504632224.10106897</v>
      </c>
      <c r="V1489" s="9">
        <v>1424.0857640245599</v>
      </c>
      <c r="W1489" s="9">
        <v>0.84819485952940898</v>
      </c>
      <c r="X1489" s="9">
        <v>0</v>
      </c>
      <c r="Y1489" s="9">
        <v>0.84819485952940898</v>
      </c>
      <c r="Z1489" s="9">
        <v>0</v>
      </c>
      <c r="AA1489" s="9">
        <v>0</v>
      </c>
      <c r="AB1489" s="9">
        <v>3.8265192000000001E-3</v>
      </c>
      <c r="AC1489" s="9">
        <v>817.09857</v>
      </c>
      <c r="AQ1489" s="9" t="e">
        <f>K1489-#REF!</f>
        <v>#REF!</v>
      </c>
    </row>
    <row r="1490" spans="1:43" x14ac:dyDescent="0.3">
      <c r="A1490">
        <v>2</v>
      </c>
      <c r="B1490">
        <v>0</v>
      </c>
      <c r="C1490">
        <v>0</v>
      </c>
      <c r="D1490">
        <v>0</v>
      </c>
      <c r="E1490" s="9">
        <v>0</v>
      </c>
      <c r="F1490" s="9">
        <v>0</v>
      </c>
      <c r="G1490" s="9">
        <v>0</v>
      </c>
      <c r="H1490" s="9">
        <v>1425.0857639993001</v>
      </c>
      <c r="I1490" s="9">
        <v>-1.7669195</v>
      </c>
      <c r="J1490" s="9">
        <v>-1.7678237000000001</v>
      </c>
      <c r="K1490" s="9">
        <v>-2.0879419000000001</v>
      </c>
      <c r="L1490" s="9">
        <v>-3.0555797</v>
      </c>
      <c r="M1490" s="9">
        <v>-3.0555797</v>
      </c>
      <c r="N1490" s="9">
        <v>39</v>
      </c>
      <c r="O1490" s="9">
        <v>-0.84877215523846905</v>
      </c>
      <c r="P1490">
        <v>0</v>
      </c>
      <c r="Q1490" s="9">
        <v>56.524997999999997</v>
      </c>
      <c r="R1490" s="9">
        <v>0</v>
      </c>
      <c r="S1490" s="9">
        <v>1.4998621202122499E-3</v>
      </c>
      <c r="T1490" s="9">
        <v>0</v>
      </c>
      <c r="U1490" s="9">
        <v>473073360.33735102</v>
      </c>
      <c r="V1490" s="9">
        <v>1425.0857639993001</v>
      </c>
      <c r="W1490" s="9">
        <v>0.84877215523846905</v>
      </c>
      <c r="X1490" s="9">
        <v>0</v>
      </c>
      <c r="Y1490" s="9">
        <v>0.84877215523846905</v>
      </c>
      <c r="Z1490" s="9">
        <v>0</v>
      </c>
      <c r="AA1490" s="9">
        <v>0</v>
      </c>
      <c r="AB1490" s="9">
        <v>3.6911130999999998E-3</v>
      </c>
      <c r="AC1490" s="9">
        <v>846.68242999999995</v>
      </c>
      <c r="AQ1490" s="9" t="e">
        <f>K1490-#REF!</f>
        <v>#REF!</v>
      </c>
    </row>
    <row r="1491" spans="1:43" x14ac:dyDescent="0.3">
      <c r="A1491">
        <v>2</v>
      </c>
      <c r="B1491">
        <v>0</v>
      </c>
      <c r="C1491">
        <v>0</v>
      </c>
      <c r="D1491">
        <v>0</v>
      </c>
      <c r="E1491" s="9">
        <v>0</v>
      </c>
      <c r="F1491" s="9">
        <v>0</v>
      </c>
      <c r="G1491" s="9">
        <v>0</v>
      </c>
      <c r="H1491" s="9">
        <v>1426.08576397404</v>
      </c>
      <c r="I1491" s="9">
        <v>-1.7669102999999999</v>
      </c>
      <c r="J1491" s="9">
        <v>-1.7675155</v>
      </c>
      <c r="K1491" s="9">
        <v>-2.0954866000000001</v>
      </c>
      <c r="L1491" s="9">
        <v>-3.0576648999999998</v>
      </c>
      <c r="M1491" s="9">
        <v>-3.0576648999999998</v>
      </c>
      <c r="N1491" s="9">
        <v>39</v>
      </c>
      <c r="O1491" s="9">
        <v>-0.84935137045853604</v>
      </c>
      <c r="P1491">
        <v>0</v>
      </c>
      <c r="Q1491" s="9">
        <v>56.524997999999997</v>
      </c>
      <c r="R1491" s="9">
        <v>0</v>
      </c>
      <c r="S1491" s="9">
        <v>1.50088590885738E-3</v>
      </c>
      <c r="T1491" s="9">
        <v>0</v>
      </c>
      <c r="U1491" s="9">
        <v>451839141.11617601</v>
      </c>
      <c r="V1491" s="9">
        <v>1426.08576397404</v>
      </c>
      <c r="W1491" s="9">
        <v>0.84935137045853604</v>
      </c>
      <c r="X1491" s="9">
        <v>0</v>
      </c>
      <c r="Y1491" s="9">
        <v>0.84935137045853604</v>
      </c>
      <c r="Z1491" s="9">
        <v>0</v>
      </c>
      <c r="AA1491" s="9">
        <v>0</v>
      </c>
      <c r="AB1491" s="9">
        <v>3.7038052000000002E-3</v>
      </c>
      <c r="AC1491" s="9">
        <v>843.48688000000004</v>
      </c>
      <c r="AQ1491" s="9" t="e">
        <f>K1491-#REF!</f>
        <v>#REF!</v>
      </c>
    </row>
    <row r="1492" spans="1:43" x14ac:dyDescent="0.3">
      <c r="A1492">
        <v>2</v>
      </c>
      <c r="B1492">
        <v>0</v>
      </c>
      <c r="C1492">
        <v>0</v>
      </c>
      <c r="D1492">
        <v>0</v>
      </c>
      <c r="E1492" s="9">
        <v>0</v>
      </c>
      <c r="F1492" s="9">
        <v>0</v>
      </c>
      <c r="G1492" s="9">
        <v>0</v>
      </c>
      <c r="H1492" s="9">
        <v>1427.0857639487799</v>
      </c>
      <c r="I1492" s="9">
        <v>-1.7671161</v>
      </c>
      <c r="J1492" s="9">
        <v>-1.7674249</v>
      </c>
      <c r="K1492" s="9">
        <v>-2.1363732999999998</v>
      </c>
      <c r="L1492" s="9">
        <v>-3.0597205000000001</v>
      </c>
      <c r="M1492" s="9">
        <v>-3.0597205000000001</v>
      </c>
      <c r="N1492" s="9">
        <v>39</v>
      </c>
      <c r="O1492" s="9">
        <v>-0.84992236782407704</v>
      </c>
      <c r="P1492">
        <v>0</v>
      </c>
      <c r="Q1492" s="9">
        <v>56.524997999999997</v>
      </c>
      <c r="R1492" s="9">
        <v>0</v>
      </c>
      <c r="S1492" s="9">
        <v>1.50189513058614E-3</v>
      </c>
      <c r="T1492" s="9">
        <v>0</v>
      </c>
      <c r="U1492" s="9">
        <v>446169556.32639903</v>
      </c>
      <c r="V1492" s="9">
        <v>1427.0857639487799</v>
      </c>
      <c r="W1492" s="9">
        <v>0.84992236782407704</v>
      </c>
      <c r="X1492" s="9">
        <v>0</v>
      </c>
      <c r="Y1492" s="9">
        <v>0.84992236782407704</v>
      </c>
      <c r="Z1492" s="9">
        <v>0</v>
      </c>
      <c r="AA1492" s="9">
        <v>0</v>
      </c>
      <c r="AB1492" s="9">
        <v>3.7758795E-3</v>
      </c>
      <c r="AC1492" s="9">
        <v>827.30156999999997</v>
      </c>
      <c r="AQ1492" s="9" t="e">
        <f>K1492-#REF!</f>
        <v>#REF!</v>
      </c>
    </row>
    <row r="1493" spans="1:43" x14ac:dyDescent="0.3">
      <c r="A1493">
        <v>2</v>
      </c>
      <c r="B1493">
        <v>0</v>
      </c>
      <c r="C1493">
        <v>0</v>
      </c>
      <c r="D1493">
        <v>0</v>
      </c>
      <c r="E1493" s="9">
        <v>0</v>
      </c>
      <c r="F1493" s="9">
        <v>0</v>
      </c>
      <c r="G1493" s="9">
        <v>0</v>
      </c>
      <c r="H1493" s="9">
        <v>1428.0857639235101</v>
      </c>
      <c r="I1493" s="9">
        <v>-1.7671520999999999</v>
      </c>
      <c r="J1493" s="9">
        <v>-1.7661245999999999</v>
      </c>
      <c r="K1493" s="9">
        <v>-2.0344427</v>
      </c>
      <c r="L1493" s="9">
        <v>-3.0617730999999999</v>
      </c>
      <c r="M1493" s="9">
        <v>-3.0617730999999999</v>
      </c>
      <c r="N1493" s="9">
        <v>39</v>
      </c>
      <c r="O1493" s="9">
        <v>-0.85049251506663603</v>
      </c>
      <c r="P1493">
        <v>0</v>
      </c>
      <c r="Q1493" s="9">
        <v>56.524997999999997</v>
      </c>
      <c r="R1493" s="9">
        <v>0</v>
      </c>
      <c r="S1493" s="9">
        <v>1.50290208925187E-3</v>
      </c>
      <c r="T1493" s="9">
        <v>0</v>
      </c>
      <c r="U1493" s="9">
        <v>375305237.62667</v>
      </c>
      <c r="V1493" s="9">
        <v>1428.0857639235101</v>
      </c>
      <c r="W1493" s="9">
        <v>0.85049251506663603</v>
      </c>
      <c r="X1493" s="9">
        <v>0</v>
      </c>
      <c r="Y1493" s="9">
        <v>0.85049251506663603</v>
      </c>
      <c r="Z1493" s="9">
        <v>0</v>
      </c>
      <c r="AA1493" s="9">
        <v>0</v>
      </c>
      <c r="AB1493" s="9">
        <v>3.5930793E-3</v>
      </c>
      <c r="AC1493" s="9">
        <v>868.11224000000004</v>
      </c>
      <c r="AQ1493" s="9" t="e">
        <f>K1493-#REF!</f>
        <v>#REF!</v>
      </c>
    </row>
    <row r="1494" spans="1:43" x14ac:dyDescent="0.3">
      <c r="A1494">
        <v>2</v>
      </c>
      <c r="B1494">
        <v>0</v>
      </c>
      <c r="C1494">
        <v>0</v>
      </c>
      <c r="D1494">
        <v>0</v>
      </c>
      <c r="E1494" s="9">
        <v>0</v>
      </c>
      <c r="F1494" s="9">
        <v>0</v>
      </c>
      <c r="G1494" s="9">
        <v>0</v>
      </c>
      <c r="H1494" s="9">
        <v>1429.08576389825</v>
      </c>
      <c r="I1494" s="9">
        <v>-1.7670596000000001</v>
      </c>
      <c r="J1494" s="9">
        <v>-1.7675759</v>
      </c>
      <c r="K1494" s="9">
        <v>-2.1490239999999998</v>
      </c>
      <c r="L1494" s="9">
        <v>-3.0638773000000001</v>
      </c>
      <c r="M1494" s="9">
        <v>-3.0638773000000001</v>
      </c>
      <c r="N1494" s="9">
        <v>39</v>
      </c>
      <c r="O1494" s="9">
        <v>-0.85107702729031698</v>
      </c>
      <c r="P1494">
        <v>0</v>
      </c>
      <c r="Q1494" s="9">
        <v>56.524997999999997</v>
      </c>
      <c r="R1494" s="9">
        <v>0</v>
      </c>
      <c r="S1494" s="9">
        <v>1.50393527778967E-3</v>
      </c>
      <c r="T1494" s="9">
        <v>0</v>
      </c>
      <c r="U1494" s="9">
        <v>456829164.342574</v>
      </c>
      <c r="V1494" s="9">
        <v>1429.08576389825</v>
      </c>
      <c r="W1494" s="9">
        <v>0.85107702729031698</v>
      </c>
      <c r="X1494" s="9">
        <v>0</v>
      </c>
      <c r="Y1494" s="9">
        <v>0.85107702729031698</v>
      </c>
      <c r="Z1494" s="9">
        <v>0</v>
      </c>
      <c r="AA1494" s="9">
        <v>0</v>
      </c>
      <c r="AB1494" s="9">
        <v>3.798563E-3</v>
      </c>
      <c r="AC1494" s="9">
        <v>822.50171</v>
      </c>
      <c r="AQ1494" s="9" t="e">
        <f>K1494-#REF!</f>
        <v>#REF!</v>
      </c>
    </row>
    <row r="1495" spans="1:43" x14ac:dyDescent="0.3">
      <c r="A1495">
        <v>2</v>
      </c>
      <c r="B1495">
        <v>0</v>
      </c>
      <c r="C1495">
        <v>0</v>
      </c>
      <c r="D1495">
        <v>0</v>
      </c>
      <c r="E1495" s="9">
        <v>0</v>
      </c>
      <c r="F1495" s="9">
        <v>0</v>
      </c>
      <c r="G1495" s="9">
        <v>0</v>
      </c>
      <c r="H1495" s="9">
        <v>1430.0857638729899</v>
      </c>
      <c r="I1495" s="9">
        <v>-1.7668511</v>
      </c>
      <c r="J1495" s="9">
        <v>-1.7676251999999999</v>
      </c>
      <c r="K1495" s="9">
        <v>-2.0491511999999998</v>
      </c>
      <c r="L1495" s="9">
        <v>-3.0659410999999999</v>
      </c>
      <c r="M1495" s="9">
        <v>-3.0659410999999999</v>
      </c>
      <c r="N1495" s="9">
        <v>39</v>
      </c>
      <c r="O1495" s="9">
        <v>-0.85165030537086694</v>
      </c>
      <c r="P1495">
        <v>0</v>
      </c>
      <c r="Q1495" s="9">
        <v>56.524997999999997</v>
      </c>
      <c r="R1495" s="9">
        <v>0</v>
      </c>
      <c r="S1495" s="9">
        <v>1.50494859409255E-3</v>
      </c>
      <c r="T1495" s="9">
        <v>0</v>
      </c>
      <c r="U1495" s="9">
        <v>460525686.84819901</v>
      </c>
      <c r="V1495" s="9">
        <v>1430.0857638729899</v>
      </c>
      <c r="W1495" s="9">
        <v>0.85165030537086694</v>
      </c>
      <c r="X1495" s="9">
        <v>0</v>
      </c>
      <c r="Y1495" s="9">
        <v>0.85165030537086694</v>
      </c>
      <c r="Z1495" s="9">
        <v>0</v>
      </c>
      <c r="AA1495" s="9">
        <v>0</v>
      </c>
      <c r="AB1495" s="9">
        <v>3.6221311999999999E-3</v>
      </c>
      <c r="AC1495" s="9">
        <v>862.61339999999996</v>
      </c>
      <c r="AQ1495" s="9" t="e">
        <f>K1495-#REF!</f>
        <v>#REF!</v>
      </c>
    </row>
    <row r="1496" spans="1:43" x14ac:dyDescent="0.3">
      <c r="A1496">
        <v>2</v>
      </c>
      <c r="B1496">
        <v>0</v>
      </c>
      <c r="C1496">
        <v>0</v>
      </c>
      <c r="D1496">
        <v>0</v>
      </c>
      <c r="E1496" s="9">
        <v>0</v>
      </c>
      <c r="F1496" s="9">
        <v>0</v>
      </c>
      <c r="G1496" s="9">
        <v>0</v>
      </c>
      <c r="H1496" s="9">
        <v>1431.08576384773</v>
      </c>
      <c r="I1496" s="9">
        <v>-1.7669097</v>
      </c>
      <c r="J1496" s="9">
        <v>-1.7659446000000001</v>
      </c>
      <c r="K1496" s="9">
        <v>-2.0487700000000002</v>
      </c>
      <c r="L1496" s="9">
        <v>-3.0679915000000002</v>
      </c>
      <c r="M1496" s="9">
        <v>-3.0679915000000002</v>
      </c>
      <c r="N1496" s="9">
        <v>39</v>
      </c>
      <c r="O1496" s="9">
        <v>-0.85221986541315498</v>
      </c>
      <c r="P1496">
        <v>0</v>
      </c>
      <c r="Q1496" s="9">
        <v>56.524997999999997</v>
      </c>
      <c r="R1496" s="9">
        <v>0</v>
      </c>
      <c r="S1496" s="9">
        <v>1.50595439754256E-3</v>
      </c>
      <c r="T1496" s="9">
        <v>0</v>
      </c>
      <c r="U1496" s="9">
        <v>367948790.77488601</v>
      </c>
      <c r="V1496" s="9">
        <v>1431.08576384773</v>
      </c>
      <c r="W1496" s="9">
        <v>0.85221986541315498</v>
      </c>
      <c r="X1496" s="9">
        <v>0</v>
      </c>
      <c r="Y1496" s="9">
        <v>0.85221986541315498</v>
      </c>
      <c r="Z1496" s="9">
        <v>0</v>
      </c>
      <c r="AA1496" s="9">
        <v>0</v>
      </c>
      <c r="AB1496" s="9">
        <v>3.6180142999999998E-3</v>
      </c>
      <c r="AC1496" s="9">
        <v>861.95361000000003</v>
      </c>
      <c r="AQ1496" s="9" t="e">
        <f>K1496-#REF!</f>
        <v>#REF!</v>
      </c>
    </row>
    <row r="1497" spans="1:43" x14ac:dyDescent="0.3">
      <c r="A1497">
        <v>2</v>
      </c>
      <c r="B1497">
        <v>0</v>
      </c>
      <c r="C1497">
        <v>0</v>
      </c>
      <c r="D1497">
        <v>0</v>
      </c>
      <c r="E1497" s="9">
        <v>0</v>
      </c>
      <c r="F1497" s="9">
        <v>0</v>
      </c>
      <c r="G1497" s="9">
        <v>0</v>
      </c>
      <c r="H1497" s="9">
        <v>1432.08576382247</v>
      </c>
      <c r="I1497" s="9">
        <v>-1.7670115</v>
      </c>
      <c r="J1497" s="9">
        <v>-1.7673492</v>
      </c>
      <c r="K1497" s="9">
        <v>-2.0406157999999999</v>
      </c>
      <c r="L1497" s="9">
        <v>-3.0700123000000001</v>
      </c>
      <c r="M1497" s="9">
        <v>-3.0700123000000001</v>
      </c>
      <c r="N1497" s="9">
        <v>39</v>
      </c>
      <c r="O1497" s="9">
        <v>-0.85278120170901806</v>
      </c>
      <c r="P1497">
        <v>0</v>
      </c>
      <c r="Q1497" s="9">
        <v>56.524997999999997</v>
      </c>
      <c r="R1497" s="9">
        <v>0</v>
      </c>
      <c r="S1497" s="9">
        <v>1.5069464871972399E-3</v>
      </c>
      <c r="T1497" s="9">
        <v>0</v>
      </c>
      <c r="U1497" s="9">
        <v>442782744.046992</v>
      </c>
      <c r="V1497" s="9">
        <v>1432.08576382247</v>
      </c>
      <c r="W1497" s="9">
        <v>0.85278120170901806</v>
      </c>
      <c r="X1497" s="9">
        <v>0</v>
      </c>
      <c r="Y1497" s="9">
        <v>0.85278120170901806</v>
      </c>
      <c r="Z1497" s="9">
        <v>0</v>
      </c>
      <c r="AA1497" s="9">
        <v>0</v>
      </c>
      <c r="AB1497" s="9">
        <v>3.6064807999999999E-3</v>
      </c>
      <c r="AC1497" s="9">
        <v>866.08623999999998</v>
      </c>
      <c r="AQ1497" s="9" t="e">
        <f>K1497-#REF!</f>
        <v>#REF!</v>
      </c>
    </row>
    <row r="1498" spans="1:43" x14ac:dyDescent="0.3">
      <c r="A1498">
        <v>2</v>
      </c>
      <c r="B1498">
        <v>0</v>
      </c>
      <c r="C1498">
        <v>0</v>
      </c>
      <c r="D1498">
        <v>0</v>
      </c>
      <c r="E1498" s="9">
        <v>0</v>
      </c>
      <c r="F1498" s="9">
        <v>0</v>
      </c>
      <c r="G1498" s="9">
        <v>0</v>
      </c>
      <c r="H1498" s="9">
        <v>1433.0857637971999</v>
      </c>
      <c r="I1498" s="9">
        <v>-1.7671629</v>
      </c>
      <c r="J1498" s="9">
        <v>-1.7679651999999999</v>
      </c>
      <c r="K1498" s="9">
        <v>-2.0789873999999999</v>
      </c>
      <c r="L1498" s="9">
        <v>-3.0720250999999998</v>
      </c>
      <c r="M1498" s="9">
        <v>-3.0720250999999998</v>
      </c>
      <c r="N1498" s="9">
        <v>39</v>
      </c>
      <c r="O1498" s="9">
        <v>-0.85334027580008198</v>
      </c>
      <c r="P1498">
        <v>0</v>
      </c>
      <c r="Q1498" s="9">
        <v>56.524997999999997</v>
      </c>
      <c r="R1498" s="9">
        <v>0</v>
      </c>
      <c r="S1498" s="9">
        <v>1.5079349416317E-3</v>
      </c>
      <c r="T1498" s="9">
        <v>0</v>
      </c>
      <c r="U1498" s="9">
        <v>486272543.28664201</v>
      </c>
      <c r="V1498" s="9">
        <v>1433.0857637971999</v>
      </c>
      <c r="W1498" s="9">
        <v>0.85334027580008198</v>
      </c>
      <c r="X1498" s="9">
        <v>0</v>
      </c>
      <c r="Y1498" s="9">
        <v>0.85334027580008198</v>
      </c>
      <c r="Z1498" s="9">
        <v>0</v>
      </c>
      <c r="AA1498" s="9">
        <v>0</v>
      </c>
      <c r="AB1498" s="9">
        <v>3.6755771999999998E-3</v>
      </c>
      <c r="AC1498" s="9">
        <v>850.39728000000002</v>
      </c>
      <c r="AQ1498" s="9" t="e">
        <f>K1498-#REF!</f>
        <v>#REF!</v>
      </c>
    </row>
    <row r="1499" spans="1:43" x14ac:dyDescent="0.3">
      <c r="A1499">
        <v>2</v>
      </c>
      <c r="B1499">
        <v>0</v>
      </c>
      <c r="C1499">
        <v>0</v>
      </c>
      <c r="D1499">
        <v>0</v>
      </c>
      <c r="E1499" s="9">
        <v>0</v>
      </c>
      <c r="F1499" s="9">
        <v>0</v>
      </c>
      <c r="G1499" s="9">
        <v>0</v>
      </c>
      <c r="H1499" s="9">
        <v>1434.08576377194</v>
      </c>
      <c r="I1499" s="9">
        <v>-1.7670977000000001</v>
      </c>
      <c r="J1499" s="9">
        <v>-1.7678552999999999</v>
      </c>
      <c r="K1499" s="9">
        <v>-2.0375673999999999</v>
      </c>
      <c r="L1499" s="9">
        <v>-3.0740243999999999</v>
      </c>
      <c r="M1499" s="9">
        <v>-3.0740243999999999</v>
      </c>
      <c r="N1499" s="9">
        <v>39</v>
      </c>
      <c r="O1499" s="9">
        <v>-0.85389564629778603</v>
      </c>
      <c r="P1499">
        <v>0</v>
      </c>
      <c r="Q1499" s="9">
        <v>56.524997999999997</v>
      </c>
      <c r="R1499" s="9">
        <v>0</v>
      </c>
      <c r="S1499" s="9">
        <v>1.5089167781118301E-3</v>
      </c>
      <c r="T1499" s="9">
        <v>0</v>
      </c>
      <c r="U1499" s="9">
        <v>478268172.541417</v>
      </c>
      <c r="V1499" s="9">
        <v>1434.08576377194</v>
      </c>
      <c r="W1499" s="9">
        <v>0.85389564629778603</v>
      </c>
      <c r="X1499" s="9">
        <v>0</v>
      </c>
      <c r="Y1499" s="9">
        <v>0.85389564629778603</v>
      </c>
      <c r="Z1499" s="9">
        <v>0</v>
      </c>
      <c r="AA1499" s="9">
        <v>0</v>
      </c>
      <c r="AB1499" s="9">
        <v>3.6021243000000001E-3</v>
      </c>
      <c r="AC1499" s="9">
        <v>867.63036999999997</v>
      </c>
      <c r="AQ1499" s="9" t="e">
        <f>K1499-#REF!</f>
        <v>#REF!</v>
      </c>
    </row>
    <row r="1500" spans="1:43" x14ac:dyDescent="0.3">
      <c r="A1500">
        <v>2</v>
      </c>
      <c r="B1500">
        <v>0</v>
      </c>
      <c r="C1500">
        <v>0</v>
      </c>
      <c r="D1500">
        <v>0</v>
      </c>
      <c r="E1500" s="9">
        <v>0</v>
      </c>
      <c r="F1500" s="9">
        <v>0</v>
      </c>
      <c r="G1500" s="9">
        <v>0</v>
      </c>
      <c r="H1500" s="9">
        <v>1435.08576374668</v>
      </c>
      <c r="I1500" s="9">
        <v>-1.7669507</v>
      </c>
      <c r="J1500" s="9">
        <v>-1.7674539</v>
      </c>
      <c r="K1500" s="9">
        <v>-2.0651552999999998</v>
      </c>
      <c r="L1500" s="9">
        <v>-3.0760101999999998</v>
      </c>
      <c r="M1500" s="9">
        <v>-3.0760101999999998</v>
      </c>
      <c r="N1500" s="9">
        <v>39</v>
      </c>
      <c r="O1500" s="9">
        <v>-0.85444728613154697</v>
      </c>
      <c r="P1500">
        <v>0</v>
      </c>
      <c r="Q1500" s="9">
        <v>56.524997999999997</v>
      </c>
      <c r="R1500" s="9">
        <v>0</v>
      </c>
      <c r="S1500" s="9">
        <v>1.5098917196043999E-3</v>
      </c>
      <c r="T1500" s="9">
        <v>0</v>
      </c>
      <c r="U1500" s="9">
        <v>450447664.68956399</v>
      </c>
      <c r="V1500" s="9">
        <v>1435.08576374668</v>
      </c>
      <c r="W1500" s="9">
        <v>0.85444728613154697</v>
      </c>
      <c r="X1500" s="9">
        <v>0</v>
      </c>
      <c r="Y1500" s="9">
        <v>0.85444728613154697</v>
      </c>
      <c r="Z1500" s="9">
        <v>0</v>
      </c>
      <c r="AA1500" s="9">
        <v>0</v>
      </c>
      <c r="AB1500" s="9">
        <v>3.6500666999999998E-3</v>
      </c>
      <c r="AC1500" s="9">
        <v>855.84551999999996</v>
      </c>
      <c r="AQ1500" s="9" t="e">
        <f>K1500-#REF!</f>
        <v>#REF!</v>
      </c>
    </row>
    <row r="1501" spans="1:43" x14ac:dyDescent="0.3">
      <c r="A1501">
        <v>2</v>
      </c>
      <c r="B1501">
        <v>0</v>
      </c>
      <c r="C1501">
        <v>0</v>
      </c>
      <c r="D1501">
        <v>0</v>
      </c>
      <c r="E1501" s="9">
        <v>0</v>
      </c>
      <c r="F1501" s="9">
        <v>0</v>
      </c>
      <c r="G1501" s="9">
        <v>0</v>
      </c>
      <c r="H1501" s="9">
        <v>1436.0857637214201</v>
      </c>
      <c r="I1501" s="9">
        <v>-1.7670256</v>
      </c>
      <c r="J1501" s="9">
        <v>-1.7677069999999999</v>
      </c>
      <c r="K1501" s="9">
        <v>-2.0701467999999998</v>
      </c>
      <c r="L1501" s="9">
        <v>-3.0780007999999999</v>
      </c>
      <c r="M1501" s="9">
        <v>-3.0780007999999999</v>
      </c>
      <c r="N1501" s="9">
        <v>39</v>
      </c>
      <c r="O1501" s="9">
        <v>-0.85500020761139495</v>
      </c>
      <c r="P1501">
        <v>0</v>
      </c>
      <c r="Q1501" s="9">
        <v>56.524997999999997</v>
      </c>
      <c r="R1501" s="9">
        <v>0</v>
      </c>
      <c r="S1501" s="9">
        <v>1.5108691421107799E-3</v>
      </c>
      <c r="T1501" s="9">
        <v>0</v>
      </c>
      <c r="U1501" s="9">
        <v>468086903.67567998</v>
      </c>
      <c r="V1501" s="9">
        <v>1436.0857637214201</v>
      </c>
      <c r="W1501" s="9">
        <v>0.85500020761139495</v>
      </c>
      <c r="X1501" s="9">
        <v>0</v>
      </c>
      <c r="Y1501" s="9">
        <v>0.85500020761139495</v>
      </c>
      <c r="Z1501" s="9">
        <v>0</v>
      </c>
      <c r="AA1501" s="9">
        <v>0</v>
      </c>
      <c r="AB1501" s="9">
        <v>3.6594129999999998E-3</v>
      </c>
      <c r="AC1501" s="9">
        <v>853.90417000000002</v>
      </c>
      <c r="AQ1501" s="9" t="e">
        <f>K1501-#REF!</f>
        <v>#REF!</v>
      </c>
    </row>
    <row r="1502" spans="1:43" x14ac:dyDescent="0.3">
      <c r="A1502">
        <v>2</v>
      </c>
      <c r="B1502">
        <v>0</v>
      </c>
      <c r="C1502">
        <v>0</v>
      </c>
      <c r="D1502">
        <v>0</v>
      </c>
      <c r="E1502" s="9">
        <v>0</v>
      </c>
      <c r="F1502" s="9">
        <v>0</v>
      </c>
      <c r="G1502" s="9">
        <v>0</v>
      </c>
      <c r="H1502" s="9">
        <v>1437.08576369615</v>
      </c>
      <c r="I1502" s="9">
        <v>-1.7668356000000001</v>
      </c>
      <c r="J1502" s="9">
        <v>-1.7676874</v>
      </c>
      <c r="K1502" s="9">
        <v>-2.0787966</v>
      </c>
      <c r="L1502" s="9">
        <v>-3.0799856000000001</v>
      </c>
      <c r="M1502" s="9">
        <v>-3.0799856000000001</v>
      </c>
      <c r="N1502" s="9">
        <v>39</v>
      </c>
      <c r="O1502" s="9">
        <v>-0.85555157931351</v>
      </c>
      <c r="P1502">
        <v>0</v>
      </c>
      <c r="Q1502" s="9">
        <v>56.524997999999997</v>
      </c>
      <c r="R1502" s="9">
        <v>0</v>
      </c>
      <c r="S1502" s="9">
        <v>1.5118437441436301E-3</v>
      </c>
      <c r="T1502" s="9">
        <v>0</v>
      </c>
      <c r="U1502" s="9">
        <v>467000317.42450899</v>
      </c>
      <c r="V1502" s="9">
        <v>1437.08576369615</v>
      </c>
      <c r="W1502" s="9">
        <v>0.85555157931351</v>
      </c>
      <c r="X1502" s="9">
        <v>0</v>
      </c>
      <c r="Y1502" s="9">
        <v>0.85555157931351</v>
      </c>
      <c r="Z1502" s="9">
        <v>0</v>
      </c>
      <c r="AA1502" s="9">
        <v>0</v>
      </c>
      <c r="AB1502" s="9">
        <v>3.6746626999999998E-3</v>
      </c>
      <c r="AC1502" s="9">
        <v>850.34167000000002</v>
      </c>
      <c r="AQ1502" s="9" t="e">
        <f>K1502-#REF!</f>
        <v>#REF!</v>
      </c>
    </row>
    <row r="1503" spans="1:43" x14ac:dyDescent="0.3">
      <c r="A1503">
        <v>2</v>
      </c>
      <c r="B1503">
        <v>0</v>
      </c>
      <c r="C1503">
        <v>0</v>
      </c>
      <c r="D1503">
        <v>0</v>
      </c>
      <c r="E1503" s="9">
        <v>0</v>
      </c>
      <c r="F1503" s="9">
        <v>0</v>
      </c>
      <c r="G1503" s="9">
        <v>0</v>
      </c>
      <c r="H1503" s="9">
        <v>1438.0857636708899</v>
      </c>
      <c r="I1503" s="9">
        <v>-1.7671471999999999</v>
      </c>
      <c r="J1503" s="9">
        <v>-1.7667761</v>
      </c>
      <c r="K1503" s="9">
        <v>-2.0078453999999999</v>
      </c>
      <c r="L1503" s="9">
        <v>-3.0819507000000002</v>
      </c>
      <c r="M1503" s="9">
        <v>-3.0819507000000002</v>
      </c>
      <c r="N1503" s="9">
        <v>39</v>
      </c>
      <c r="O1503" s="9">
        <v>-0.85609742553444002</v>
      </c>
      <c r="P1503">
        <v>0</v>
      </c>
      <c r="Q1503" s="9">
        <v>56.524997999999997</v>
      </c>
      <c r="R1503" s="9">
        <v>0</v>
      </c>
      <c r="S1503" s="9">
        <v>1.5128081319639101E-3</v>
      </c>
      <c r="T1503" s="9">
        <v>0</v>
      </c>
      <c r="U1503" s="9">
        <v>410564976.42406499</v>
      </c>
      <c r="V1503" s="9">
        <v>1438.0857636708899</v>
      </c>
      <c r="W1503" s="9">
        <v>0.85609742553444002</v>
      </c>
      <c r="X1503" s="9">
        <v>0</v>
      </c>
      <c r="Y1503" s="9">
        <v>0.85609742553444002</v>
      </c>
      <c r="Z1503" s="9">
        <v>0</v>
      </c>
      <c r="AA1503" s="9">
        <v>0</v>
      </c>
      <c r="AB1503" s="9">
        <v>3.5474132999999998E-3</v>
      </c>
      <c r="AC1503" s="9">
        <v>879.93633999999997</v>
      </c>
      <c r="AQ1503" s="9" t="e">
        <f>K1503-#REF!</f>
        <v>#REF!</v>
      </c>
    </row>
    <row r="1504" spans="1:43" x14ac:dyDescent="0.3">
      <c r="A1504">
        <v>2</v>
      </c>
      <c r="B1504">
        <v>0</v>
      </c>
      <c r="C1504">
        <v>0</v>
      </c>
      <c r="D1504">
        <v>0</v>
      </c>
      <c r="E1504" s="9">
        <v>0</v>
      </c>
      <c r="F1504" s="9">
        <v>0</v>
      </c>
      <c r="G1504" s="9">
        <v>0</v>
      </c>
      <c r="H1504" s="9">
        <v>1439.0857636456301</v>
      </c>
      <c r="I1504" s="9">
        <v>-1.7670013</v>
      </c>
      <c r="J1504" s="9">
        <v>-1.7668105000000001</v>
      </c>
      <c r="K1504" s="9">
        <v>-1.9280921</v>
      </c>
      <c r="L1504" s="9">
        <v>-3.0838926</v>
      </c>
      <c r="M1504" s="9">
        <v>-3.0838926</v>
      </c>
      <c r="N1504" s="9">
        <v>39</v>
      </c>
      <c r="O1504" s="9">
        <v>-0.85663683666488799</v>
      </c>
      <c r="P1504">
        <v>0</v>
      </c>
      <c r="Q1504" s="9">
        <v>56.524997999999997</v>
      </c>
      <c r="R1504" s="9">
        <v>0</v>
      </c>
      <c r="S1504" s="9">
        <v>1.5137611884992899E-3</v>
      </c>
      <c r="T1504" s="9">
        <v>0</v>
      </c>
      <c r="U1504" s="9">
        <v>412717828.94514102</v>
      </c>
      <c r="V1504" s="9">
        <v>1439.0857636456301</v>
      </c>
      <c r="W1504" s="9">
        <v>0.85663683666488799</v>
      </c>
      <c r="X1504" s="9">
        <v>0</v>
      </c>
      <c r="Y1504" s="9">
        <v>0.85663683666488799</v>
      </c>
      <c r="Z1504" s="9">
        <v>0</v>
      </c>
      <c r="AA1504" s="9">
        <v>0</v>
      </c>
      <c r="AB1504" s="9">
        <v>3.4065736000000002E-3</v>
      </c>
      <c r="AC1504" s="9">
        <v>916.35175000000004</v>
      </c>
      <c r="AQ1504" s="9" t="e">
        <f>K1504-#REF!</f>
        <v>#REF!</v>
      </c>
    </row>
    <row r="1505" spans="1:43" x14ac:dyDescent="0.3">
      <c r="A1505">
        <v>2</v>
      </c>
      <c r="B1505">
        <v>0</v>
      </c>
      <c r="C1505">
        <v>0</v>
      </c>
      <c r="D1505">
        <v>0</v>
      </c>
      <c r="E1505" s="9">
        <v>0</v>
      </c>
      <c r="F1505" s="9">
        <v>0</v>
      </c>
      <c r="G1505" s="9">
        <v>0</v>
      </c>
      <c r="H1505" s="9">
        <v>1440.08576362037</v>
      </c>
      <c r="I1505" s="9">
        <v>-1.7670572</v>
      </c>
      <c r="J1505" s="9">
        <v>-1.7675866</v>
      </c>
      <c r="K1505" s="9">
        <v>-1.9685212000000001</v>
      </c>
      <c r="L1505" s="9">
        <v>-3.0858222999999998</v>
      </c>
      <c r="M1505" s="9">
        <v>-3.0858222999999998</v>
      </c>
      <c r="N1505" s="9">
        <v>39</v>
      </c>
      <c r="O1505" s="9">
        <v>-0.857172875920587</v>
      </c>
      <c r="P1505">
        <v>0</v>
      </c>
      <c r="Q1505" s="9">
        <v>56.524997999999997</v>
      </c>
      <c r="R1505" s="9">
        <v>0</v>
      </c>
      <c r="S1505" s="9">
        <v>1.51470869346014E-3</v>
      </c>
      <c r="T1505" s="9">
        <v>0</v>
      </c>
      <c r="U1505" s="9">
        <v>460838405.57564503</v>
      </c>
      <c r="V1505" s="9">
        <v>1440.08576362037</v>
      </c>
      <c r="W1505" s="9">
        <v>0.857172875920587</v>
      </c>
      <c r="X1505" s="9">
        <v>0</v>
      </c>
      <c r="Y1505" s="9">
        <v>0.857172875920587</v>
      </c>
      <c r="Z1505" s="9">
        <v>0</v>
      </c>
      <c r="AA1505" s="9">
        <v>0</v>
      </c>
      <c r="AB1505" s="9">
        <v>3.4795316999999999E-3</v>
      </c>
      <c r="AC1505" s="9">
        <v>897.92609000000004</v>
      </c>
      <c r="AQ1505" s="9" t="e">
        <f>K1505-#REF!</f>
        <v>#REF!</v>
      </c>
    </row>
    <row r="1506" spans="1:43" x14ac:dyDescent="0.3">
      <c r="A1506">
        <v>2</v>
      </c>
      <c r="B1506">
        <v>0</v>
      </c>
      <c r="C1506">
        <v>0</v>
      </c>
      <c r="D1506">
        <v>0</v>
      </c>
      <c r="E1506" s="9">
        <v>0</v>
      </c>
      <c r="F1506" s="9">
        <v>0</v>
      </c>
      <c r="G1506" s="9">
        <v>0</v>
      </c>
      <c r="H1506" s="9">
        <v>1441.0857635951099</v>
      </c>
      <c r="I1506" s="9">
        <v>-1.7668687000000001</v>
      </c>
      <c r="J1506" s="9">
        <v>-1.7675953</v>
      </c>
      <c r="K1506" s="9">
        <v>-1.9489734000000001</v>
      </c>
      <c r="L1506" s="9">
        <v>-3.0877656999999998</v>
      </c>
      <c r="M1506" s="9">
        <v>-3.0877656999999998</v>
      </c>
      <c r="N1506" s="9">
        <v>39</v>
      </c>
      <c r="O1506" s="9">
        <v>-0.85771271084295997</v>
      </c>
      <c r="P1506">
        <v>0</v>
      </c>
      <c r="Q1506" s="9">
        <v>56.524997999999997</v>
      </c>
      <c r="R1506" s="9">
        <v>0</v>
      </c>
      <c r="S1506" s="9">
        <v>1.51566287568879E-3</v>
      </c>
      <c r="T1506" s="9">
        <v>0</v>
      </c>
      <c r="U1506" s="9">
        <v>461728698.854936</v>
      </c>
      <c r="V1506" s="9">
        <v>1441.0857635951099</v>
      </c>
      <c r="W1506" s="9">
        <v>0.85771271084295997</v>
      </c>
      <c r="X1506" s="9">
        <v>0</v>
      </c>
      <c r="Y1506" s="9">
        <v>0.85771271084295997</v>
      </c>
      <c r="Z1506" s="9">
        <v>0</v>
      </c>
      <c r="AA1506" s="9">
        <v>0</v>
      </c>
      <c r="AB1506" s="9">
        <v>3.4449962000000002E-3</v>
      </c>
      <c r="AC1506" s="9">
        <v>906.93658000000005</v>
      </c>
      <c r="AQ1506" s="9" t="e">
        <f>K1506-#REF!</f>
        <v>#REF!</v>
      </c>
    </row>
    <row r="1507" spans="1:43" x14ac:dyDescent="0.3">
      <c r="A1507">
        <v>2</v>
      </c>
      <c r="B1507">
        <v>0</v>
      </c>
      <c r="C1507">
        <v>0</v>
      </c>
      <c r="D1507">
        <v>0</v>
      </c>
      <c r="E1507" s="9">
        <v>0</v>
      </c>
      <c r="F1507" s="9">
        <v>0</v>
      </c>
      <c r="G1507" s="9">
        <v>0</v>
      </c>
      <c r="H1507" s="9">
        <v>1442.0857635698401</v>
      </c>
      <c r="I1507" s="9">
        <v>-1.7668936</v>
      </c>
      <c r="J1507" s="9">
        <v>-1.7668177</v>
      </c>
      <c r="K1507" s="9">
        <v>-1.9946229</v>
      </c>
      <c r="L1507" s="9">
        <v>-3.0896978000000002</v>
      </c>
      <c r="M1507" s="9">
        <v>-3.0896978000000002</v>
      </c>
      <c r="N1507" s="9">
        <v>39</v>
      </c>
      <c r="O1507" s="9">
        <v>-0.85824941139739697</v>
      </c>
      <c r="P1507">
        <v>0</v>
      </c>
      <c r="Q1507" s="9">
        <v>56.524997999999997</v>
      </c>
      <c r="R1507" s="9">
        <v>0</v>
      </c>
      <c r="S1507" s="9">
        <v>1.5166111386022199E-3</v>
      </c>
      <c r="T1507" s="9">
        <v>0</v>
      </c>
      <c r="U1507" s="9">
        <v>413890936.94442099</v>
      </c>
      <c r="V1507" s="9">
        <v>1442.0857635698401</v>
      </c>
      <c r="W1507" s="9">
        <v>0.85824941139739697</v>
      </c>
      <c r="X1507" s="9">
        <v>0</v>
      </c>
      <c r="Y1507" s="9">
        <v>0.85824941139739697</v>
      </c>
      <c r="Z1507" s="9">
        <v>0</v>
      </c>
      <c r="AA1507" s="9">
        <v>0</v>
      </c>
      <c r="AB1507" s="9">
        <v>3.5241350999999999E-3</v>
      </c>
      <c r="AC1507" s="9">
        <v>885.79034000000001</v>
      </c>
      <c r="AQ1507" s="9" t="e">
        <f>K1507-#REF!</f>
        <v>#REF!</v>
      </c>
    </row>
    <row r="1508" spans="1:43" x14ac:dyDescent="0.3">
      <c r="A1508">
        <v>2</v>
      </c>
      <c r="B1508">
        <v>0</v>
      </c>
      <c r="C1508">
        <v>0</v>
      </c>
      <c r="D1508">
        <v>0</v>
      </c>
      <c r="E1508" s="9">
        <v>0</v>
      </c>
      <c r="F1508" s="9">
        <v>0</v>
      </c>
      <c r="G1508" s="9">
        <v>0</v>
      </c>
      <c r="H1508" s="9">
        <v>1443.08576354458</v>
      </c>
      <c r="I1508" s="9">
        <v>-1.7671266999999999</v>
      </c>
      <c r="J1508" s="9">
        <v>-1.7680123999999999</v>
      </c>
      <c r="K1508" s="9">
        <v>-1.9536986000000001</v>
      </c>
      <c r="L1508" s="9">
        <v>-3.0916359</v>
      </c>
      <c r="M1508" s="9">
        <v>-3.0916359</v>
      </c>
      <c r="N1508" s="9">
        <v>39</v>
      </c>
      <c r="O1508" s="9">
        <v>-0.85878774585876205</v>
      </c>
      <c r="P1508">
        <v>0</v>
      </c>
      <c r="Q1508" s="9">
        <v>56.524997999999997</v>
      </c>
      <c r="R1508" s="9">
        <v>0</v>
      </c>
      <c r="S1508" s="9">
        <v>1.5175629699983599E-3</v>
      </c>
      <c r="T1508" s="9">
        <v>0</v>
      </c>
      <c r="U1508" s="9">
        <v>493061113.68592501</v>
      </c>
      <c r="V1508" s="9">
        <v>1443.08576354458</v>
      </c>
      <c r="W1508" s="9">
        <v>0.85878774585876205</v>
      </c>
      <c r="X1508" s="9">
        <v>0</v>
      </c>
      <c r="Y1508" s="9">
        <v>0.85878774585876205</v>
      </c>
      <c r="Z1508" s="9">
        <v>0</v>
      </c>
      <c r="AA1508" s="9">
        <v>0</v>
      </c>
      <c r="AB1508" s="9">
        <v>3.4541633999999998E-3</v>
      </c>
      <c r="AC1508" s="9">
        <v>904.95654000000002</v>
      </c>
      <c r="AQ1508" s="9" t="e">
        <f>K1508-#REF!</f>
        <v>#REF!</v>
      </c>
    </row>
    <row r="1509" spans="1:43" x14ac:dyDescent="0.3">
      <c r="A1509">
        <v>2</v>
      </c>
      <c r="B1509">
        <v>0</v>
      </c>
      <c r="C1509">
        <v>0</v>
      </c>
      <c r="D1509">
        <v>0</v>
      </c>
      <c r="E1509" s="9">
        <v>0</v>
      </c>
      <c r="F1509" s="9">
        <v>0</v>
      </c>
      <c r="G1509" s="9">
        <v>0</v>
      </c>
      <c r="H1509" s="9">
        <v>1444.0857635193199</v>
      </c>
      <c r="I1509" s="9">
        <v>-1.7671342000000001</v>
      </c>
      <c r="J1509" s="9">
        <v>-1.7680604</v>
      </c>
      <c r="K1509" s="9">
        <v>-1.947373</v>
      </c>
      <c r="L1509" s="9">
        <v>-3.0935595</v>
      </c>
      <c r="M1509" s="9">
        <v>-3.0935595</v>
      </c>
      <c r="N1509" s="9">
        <v>39</v>
      </c>
      <c r="O1509" s="9">
        <v>-0.85932207007094197</v>
      </c>
      <c r="P1509">
        <v>0</v>
      </c>
      <c r="Q1509" s="9">
        <v>56.524997999999997</v>
      </c>
      <c r="R1509" s="9">
        <v>0</v>
      </c>
      <c r="S1509" s="9">
        <v>1.5185076845231501E-3</v>
      </c>
      <c r="T1509" s="9">
        <v>0</v>
      </c>
      <c r="U1509" s="9">
        <v>497177131.76613498</v>
      </c>
      <c r="V1509" s="9">
        <v>1444.0857635193199</v>
      </c>
      <c r="W1509" s="9">
        <v>0.85932207007094197</v>
      </c>
      <c r="X1509" s="9">
        <v>0</v>
      </c>
      <c r="Y1509" s="9">
        <v>0.85932207007094197</v>
      </c>
      <c r="Z1509" s="9">
        <v>0</v>
      </c>
      <c r="AA1509" s="9">
        <v>0</v>
      </c>
      <c r="AB1509" s="9">
        <v>3.4430732000000001E-3</v>
      </c>
      <c r="AC1509" s="9">
        <v>907.92078000000004</v>
      </c>
      <c r="AQ1509" s="9" t="e">
        <f>K1509-#REF!</f>
        <v>#REF!</v>
      </c>
    </row>
    <row r="1510" spans="1:43" x14ac:dyDescent="0.3">
      <c r="A1510">
        <v>2</v>
      </c>
      <c r="B1510">
        <v>0</v>
      </c>
      <c r="C1510">
        <v>0</v>
      </c>
      <c r="D1510">
        <v>0</v>
      </c>
      <c r="E1510" s="9">
        <v>0</v>
      </c>
      <c r="F1510" s="9">
        <v>0</v>
      </c>
      <c r="G1510" s="9">
        <v>0</v>
      </c>
      <c r="H1510" s="9">
        <v>1445.0857634940601</v>
      </c>
      <c r="I1510" s="9">
        <v>-1.7671332</v>
      </c>
      <c r="J1510" s="9">
        <v>-1.7674821999999999</v>
      </c>
      <c r="K1510" s="9">
        <v>-1.9997290000000001</v>
      </c>
      <c r="L1510" s="9">
        <v>-3.0954695000000001</v>
      </c>
      <c r="M1510" s="9">
        <v>-3.0954695000000001</v>
      </c>
      <c r="N1510" s="9">
        <v>39</v>
      </c>
      <c r="O1510" s="9">
        <v>-0.85985263585920402</v>
      </c>
      <c r="P1510">
        <v>0</v>
      </c>
      <c r="Q1510" s="9">
        <v>56.524997999999997</v>
      </c>
      <c r="R1510" s="9">
        <v>0</v>
      </c>
      <c r="S1510" s="9">
        <v>1.5194454178816799E-3</v>
      </c>
      <c r="T1510" s="9">
        <v>0</v>
      </c>
      <c r="U1510" s="9">
        <v>455180467.33329701</v>
      </c>
      <c r="V1510" s="9">
        <v>1445.0857634940601</v>
      </c>
      <c r="W1510" s="9">
        <v>0.85985263585920402</v>
      </c>
      <c r="X1510" s="9">
        <v>0</v>
      </c>
      <c r="Y1510" s="9">
        <v>0.85985263585920402</v>
      </c>
      <c r="Z1510" s="9">
        <v>0</v>
      </c>
      <c r="AA1510" s="9">
        <v>0</v>
      </c>
      <c r="AB1510" s="9">
        <v>3.5344854000000001E-3</v>
      </c>
      <c r="AC1510" s="9">
        <v>883.86084000000005</v>
      </c>
      <c r="AQ1510" s="9" t="e">
        <f>K1510-#REF!</f>
        <v>#REF!</v>
      </c>
    </row>
    <row r="1511" spans="1:43" x14ac:dyDescent="0.3">
      <c r="A1511">
        <v>2</v>
      </c>
      <c r="B1511">
        <v>0</v>
      </c>
      <c r="C1511">
        <v>0</v>
      </c>
      <c r="D1511">
        <v>0</v>
      </c>
      <c r="E1511" s="9">
        <v>0</v>
      </c>
      <c r="F1511" s="9">
        <v>0</v>
      </c>
      <c r="G1511" s="9">
        <v>0</v>
      </c>
      <c r="H1511" s="9">
        <v>1446.0857634688</v>
      </c>
      <c r="I1511" s="9">
        <v>-1.7670307999999999</v>
      </c>
      <c r="J1511" s="9">
        <v>-1.7674102</v>
      </c>
      <c r="K1511" s="9">
        <v>-1.9649013</v>
      </c>
      <c r="L1511" s="9">
        <v>-3.0973711000000002</v>
      </c>
      <c r="M1511" s="9">
        <v>-3.0973711000000002</v>
      </c>
      <c r="N1511" s="9">
        <v>39</v>
      </c>
      <c r="O1511" s="9">
        <v>-0.86038087846734701</v>
      </c>
      <c r="P1511">
        <v>0</v>
      </c>
      <c r="Q1511" s="9">
        <v>56.524997999999997</v>
      </c>
      <c r="R1511" s="9">
        <v>0</v>
      </c>
      <c r="S1511" s="9">
        <v>1.52037901625628E-3</v>
      </c>
      <c r="T1511" s="9">
        <v>0</v>
      </c>
      <c r="U1511" s="9">
        <v>450688323.05718201</v>
      </c>
      <c r="V1511" s="9">
        <v>1446.0857634688</v>
      </c>
      <c r="W1511" s="9">
        <v>0.86038087846734701</v>
      </c>
      <c r="X1511" s="9">
        <v>0</v>
      </c>
      <c r="Y1511" s="9">
        <v>0.86038087846734701</v>
      </c>
      <c r="Z1511" s="9">
        <v>0</v>
      </c>
      <c r="AA1511" s="9">
        <v>0</v>
      </c>
      <c r="AB1511" s="9">
        <v>3.4727866E-3</v>
      </c>
      <c r="AC1511" s="9">
        <v>899.49054000000001</v>
      </c>
      <c r="AQ1511" s="9" t="e">
        <f>K1511-#REF!</f>
        <v>#REF!</v>
      </c>
    </row>
    <row r="1512" spans="1:43" x14ac:dyDescent="0.3">
      <c r="A1512">
        <v>2</v>
      </c>
      <c r="B1512">
        <v>0</v>
      </c>
      <c r="C1512">
        <v>0</v>
      </c>
      <c r="D1512">
        <v>0</v>
      </c>
      <c r="E1512" s="9">
        <v>0</v>
      </c>
      <c r="F1512" s="9">
        <v>0</v>
      </c>
      <c r="G1512" s="9">
        <v>0</v>
      </c>
      <c r="H1512" s="9">
        <v>1447.0857634435299</v>
      </c>
      <c r="I1512" s="9">
        <v>-1.7671622</v>
      </c>
      <c r="J1512" s="9">
        <v>-1.7667335</v>
      </c>
      <c r="K1512" s="9">
        <v>-1.9429529999999999</v>
      </c>
      <c r="L1512" s="9">
        <v>-3.0993027999999998</v>
      </c>
      <c r="M1512" s="9">
        <v>-3.0993027999999998</v>
      </c>
      <c r="N1512" s="9">
        <v>39</v>
      </c>
      <c r="O1512" s="9">
        <v>-0.86091742058763199</v>
      </c>
      <c r="P1512">
        <v>0</v>
      </c>
      <c r="Q1512" s="9">
        <v>56.524997999999997</v>
      </c>
      <c r="R1512" s="9">
        <v>0</v>
      </c>
      <c r="S1512" s="9">
        <v>1.52132699998726E-3</v>
      </c>
      <c r="T1512" s="9">
        <v>0</v>
      </c>
      <c r="U1512" s="9">
        <v>410548984.50977898</v>
      </c>
      <c r="V1512" s="9">
        <v>1447.0857634435299</v>
      </c>
      <c r="W1512" s="9">
        <v>0.86091742058763199</v>
      </c>
      <c r="X1512" s="9">
        <v>0</v>
      </c>
      <c r="Y1512" s="9">
        <v>0.86091742058763199</v>
      </c>
      <c r="Z1512" s="9">
        <v>0</v>
      </c>
      <c r="AA1512" s="9">
        <v>0</v>
      </c>
      <c r="AB1512" s="9">
        <v>3.4326802000000001E-3</v>
      </c>
      <c r="AC1512" s="9">
        <v>909.30327999999997</v>
      </c>
      <c r="AQ1512" s="9" t="e">
        <f>K1512-#REF!</f>
        <v>#REF!</v>
      </c>
    </row>
    <row r="1513" spans="1:43" x14ac:dyDescent="0.3">
      <c r="A1513">
        <v>2</v>
      </c>
      <c r="B1513">
        <v>0</v>
      </c>
      <c r="C1513">
        <v>0</v>
      </c>
      <c r="D1513">
        <v>0</v>
      </c>
      <c r="E1513" s="9">
        <v>0</v>
      </c>
      <c r="F1513" s="9">
        <v>0</v>
      </c>
      <c r="G1513" s="9">
        <v>0</v>
      </c>
      <c r="H1513" s="9">
        <v>1448.0857634182701</v>
      </c>
      <c r="I1513" s="9">
        <v>-1.7671627000000001</v>
      </c>
      <c r="J1513" s="9">
        <v>-1.7679323</v>
      </c>
      <c r="K1513" s="9">
        <v>-1.8888441</v>
      </c>
      <c r="L1513" s="9">
        <v>-3.1012496999999999</v>
      </c>
      <c r="M1513" s="9">
        <v>-3.1012496999999999</v>
      </c>
      <c r="N1513" s="9">
        <v>39</v>
      </c>
      <c r="O1513" s="9">
        <v>-0.86145825173861401</v>
      </c>
      <c r="P1513">
        <v>0</v>
      </c>
      <c r="Q1513" s="9">
        <v>56.524997999999997</v>
      </c>
      <c r="R1513" s="9">
        <v>0</v>
      </c>
      <c r="S1513" s="9">
        <v>1.5222831204205101E-3</v>
      </c>
      <c r="T1513" s="9">
        <v>0</v>
      </c>
      <c r="U1513" s="9">
        <v>488355166.89985102</v>
      </c>
      <c r="V1513" s="9">
        <v>1448.0857634182701</v>
      </c>
      <c r="W1513" s="9">
        <v>0.86145825173861401</v>
      </c>
      <c r="X1513" s="9">
        <v>0</v>
      </c>
      <c r="Y1513" s="9">
        <v>0.86145825173861401</v>
      </c>
      <c r="Z1513" s="9">
        <v>0</v>
      </c>
      <c r="AA1513" s="9">
        <v>0</v>
      </c>
      <c r="AB1513" s="9">
        <v>3.3393486E-3</v>
      </c>
      <c r="AC1513" s="9">
        <v>935.98632999999995</v>
      </c>
      <c r="AQ1513" s="9" t="e">
        <f>K1513-#REF!</f>
        <v>#REF!</v>
      </c>
    </row>
    <row r="1514" spans="1:43" x14ac:dyDescent="0.3">
      <c r="A1514">
        <v>2</v>
      </c>
      <c r="B1514">
        <v>0</v>
      </c>
      <c r="C1514">
        <v>0</v>
      </c>
      <c r="D1514">
        <v>0</v>
      </c>
      <c r="E1514" s="9">
        <v>0</v>
      </c>
      <c r="F1514" s="9">
        <v>0</v>
      </c>
      <c r="G1514" s="9">
        <v>0</v>
      </c>
      <c r="H1514" s="9">
        <v>1449.08576339301</v>
      </c>
      <c r="I1514" s="9">
        <v>-1.7671174999999999</v>
      </c>
      <c r="J1514" s="9">
        <v>-1.7661747999999999</v>
      </c>
      <c r="K1514" s="9">
        <v>-1.9283587</v>
      </c>
      <c r="L1514" s="9">
        <v>-3.1031384000000002</v>
      </c>
      <c r="M1514" s="9">
        <v>-3.1031384000000002</v>
      </c>
      <c r="N1514" s="9">
        <v>39</v>
      </c>
      <c r="O1514" s="9">
        <v>-0.86198292344802596</v>
      </c>
      <c r="P1514">
        <v>0</v>
      </c>
      <c r="Q1514" s="9">
        <v>56.524997999999997</v>
      </c>
      <c r="R1514" s="9">
        <v>0</v>
      </c>
      <c r="S1514" s="9">
        <v>1.52320974990501E-3</v>
      </c>
      <c r="T1514" s="9">
        <v>0</v>
      </c>
      <c r="U1514" s="9">
        <v>382730212.17687798</v>
      </c>
      <c r="V1514" s="9">
        <v>1449.08576339301</v>
      </c>
      <c r="W1514" s="9">
        <v>0.86198292344802596</v>
      </c>
      <c r="X1514" s="9">
        <v>0</v>
      </c>
      <c r="Y1514" s="9">
        <v>0.86198292344802596</v>
      </c>
      <c r="Z1514" s="9">
        <v>0</v>
      </c>
      <c r="AA1514" s="9">
        <v>0</v>
      </c>
      <c r="AB1514" s="9">
        <v>3.4058184999999999E-3</v>
      </c>
      <c r="AC1514" s="9">
        <v>915.89539000000002</v>
      </c>
      <c r="AQ1514" s="9" t="e">
        <f>K1514-#REF!</f>
        <v>#REF!</v>
      </c>
    </row>
    <row r="1515" spans="1:43" x14ac:dyDescent="0.3">
      <c r="A1515">
        <v>2</v>
      </c>
      <c r="B1515">
        <v>0</v>
      </c>
      <c r="C1515">
        <v>0</v>
      </c>
      <c r="D1515">
        <v>0</v>
      </c>
      <c r="E1515" s="9">
        <v>0</v>
      </c>
      <c r="F1515" s="9">
        <v>0</v>
      </c>
      <c r="G1515" s="9">
        <v>0</v>
      </c>
      <c r="H1515" s="9">
        <v>1450.0857633677499</v>
      </c>
      <c r="I1515" s="9">
        <v>-1.7668983</v>
      </c>
      <c r="J1515" s="9">
        <v>-1.7670721</v>
      </c>
      <c r="K1515" s="9">
        <v>-1.8494055</v>
      </c>
      <c r="L1515" s="9">
        <v>-3.105</v>
      </c>
      <c r="M1515" s="9">
        <v>-3.105</v>
      </c>
      <c r="N1515" s="9">
        <v>39</v>
      </c>
      <c r="O1515" s="9">
        <v>-0.86250001114173702</v>
      </c>
      <c r="P1515">
        <v>0</v>
      </c>
      <c r="Q1515" s="9">
        <v>56.524997999999997</v>
      </c>
      <c r="R1515" s="9">
        <v>0</v>
      </c>
      <c r="S1515" s="9">
        <v>1.52412350889901E-3</v>
      </c>
      <c r="T1515" s="9">
        <v>0</v>
      </c>
      <c r="U1515" s="9">
        <v>430615308.68565398</v>
      </c>
      <c r="V1515" s="9">
        <v>1450.0857633677499</v>
      </c>
      <c r="W1515" s="9">
        <v>0.86250001114173702</v>
      </c>
      <c r="X1515" s="9">
        <v>0</v>
      </c>
      <c r="Y1515" s="9">
        <v>0.86250001114173702</v>
      </c>
      <c r="Z1515" s="9">
        <v>0</v>
      </c>
      <c r="AA1515" s="9">
        <v>0</v>
      </c>
      <c r="AB1515" s="9">
        <v>3.2680328E-3</v>
      </c>
      <c r="AC1515" s="9">
        <v>955.48113999999998</v>
      </c>
      <c r="AQ1515" s="9" t="e">
        <f>K1515-#REF!</f>
        <v>#REF!</v>
      </c>
    </row>
    <row r="1516" spans="1:43" x14ac:dyDescent="0.3">
      <c r="A1516">
        <v>2</v>
      </c>
      <c r="B1516">
        <v>0</v>
      </c>
      <c r="C1516">
        <v>0</v>
      </c>
      <c r="D1516">
        <v>0</v>
      </c>
      <c r="E1516" s="9">
        <v>0</v>
      </c>
      <c r="F1516" s="9">
        <v>0</v>
      </c>
      <c r="G1516" s="9">
        <v>0</v>
      </c>
      <c r="H1516" s="9">
        <v>1451.08576334248</v>
      </c>
      <c r="I1516" s="9">
        <v>-1.7671205999999999</v>
      </c>
      <c r="J1516" s="9">
        <v>-1.7679499000000001</v>
      </c>
      <c r="K1516" s="9">
        <v>-1.8848813</v>
      </c>
      <c r="L1516" s="9">
        <v>-3.1068644999999999</v>
      </c>
      <c r="M1516" s="9">
        <v>-3.1068644999999999</v>
      </c>
      <c r="N1516" s="9">
        <v>39</v>
      </c>
      <c r="O1516" s="9">
        <v>-0.86301791301994801</v>
      </c>
      <c r="P1516">
        <v>0</v>
      </c>
      <c r="Q1516" s="9">
        <v>56.524997999999997</v>
      </c>
      <c r="R1516" s="9">
        <v>0</v>
      </c>
      <c r="S1516" s="9">
        <v>1.5250391268763399E-3</v>
      </c>
      <c r="T1516" s="9">
        <v>0</v>
      </c>
      <c r="U1516" s="9">
        <v>490602343.41977602</v>
      </c>
      <c r="V1516" s="9">
        <v>1451.08576334248</v>
      </c>
      <c r="W1516" s="9">
        <v>0.86301791301994801</v>
      </c>
      <c r="X1516" s="9">
        <v>0</v>
      </c>
      <c r="Y1516" s="9">
        <v>0.86301791301994801</v>
      </c>
      <c r="Z1516" s="9">
        <v>0</v>
      </c>
      <c r="AA1516" s="9">
        <v>0</v>
      </c>
      <c r="AB1516" s="9">
        <v>3.3323758000000001E-3</v>
      </c>
      <c r="AC1516" s="9">
        <v>937.96356000000003</v>
      </c>
      <c r="AQ1516" s="9" t="e">
        <f>K1516-#REF!</f>
        <v>#REF!</v>
      </c>
    </row>
    <row r="1517" spans="1:43" x14ac:dyDescent="0.3">
      <c r="A1517">
        <v>2</v>
      </c>
      <c r="B1517">
        <v>0</v>
      </c>
      <c r="C1517">
        <v>0</v>
      </c>
      <c r="D1517">
        <v>0</v>
      </c>
      <c r="E1517" s="9">
        <v>0</v>
      </c>
      <c r="F1517" s="9">
        <v>0</v>
      </c>
      <c r="G1517" s="9">
        <v>0</v>
      </c>
      <c r="H1517" s="9">
        <v>1452.08576331722</v>
      </c>
      <c r="I1517" s="9">
        <v>-1.7668465</v>
      </c>
      <c r="J1517" s="9">
        <v>-1.7659271999999999</v>
      </c>
      <c r="K1517" s="9">
        <v>-1.7905717999999999</v>
      </c>
      <c r="L1517" s="9">
        <v>-3.1086906999999999</v>
      </c>
      <c r="M1517" s="9">
        <v>-3.1086906999999999</v>
      </c>
      <c r="N1517" s="9">
        <v>39</v>
      </c>
      <c r="O1517" s="9">
        <v>-0.86352520788490095</v>
      </c>
      <c r="P1517">
        <v>0</v>
      </c>
      <c r="Q1517" s="9">
        <v>56.524997999999997</v>
      </c>
      <c r="R1517" s="9">
        <v>0</v>
      </c>
      <c r="S1517" s="9">
        <v>1.5259349848408201E-3</v>
      </c>
      <c r="T1517" s="9">
        <v>0</v>
      </c>
      <c r="U1517" s="9">
        <v>372053303.29762399</v>
      </c>
      <c r="V1517" s="9">
        <v>1452.08576331722</v>
      </c>
      <c r="W1517" s="9">
        <v>0.86352520788490095</v>
      </c>
      <c r="X1517" s="9">
        <v>0</v>
      </c>
      <c r="Y1517" s="9">
        <v>0.86352520788490095</v>
      </c>
      <c r="Z1517" s="9">
        <v>0</v>
      </c>
      <c r="AA1517" s="9">
        <v>0</v>
      </c>
      <c r="AB1517" s="9">
        <v>3.1620194E-3</v>
      </c>
      <c r="AC1517" s="9">
        <v>986.23644999999999</v>
      </c>
      <c r="AQ1517" s="9" t="e">
        <f>K1517-#REF!</f>
        <v>#REF!</v>
      </c>
    </row>
    <row r="1518" spans="1:43" x14ac:dyDescent="0.3">
      <c r="A1518">
        <v>2</v>
      </c>
      <c r="B1518">
        <v>0</v>
      </c>
      <c r="C1518">
        <v>0</v>
      </c>
      <c r="D1518">
        <v>0</v>
      </c>
      <c r="E1518" s="9">
        <v>0</v>
      </c>
      <c r="F1518" s="9">
        <v>0</v>
      </c>
      <c r="G1518" s="9">
        <v>0</v>
      </c>
      <c r="H1518" s="9">
        <v>1453.0857632919599</v>
      </c>
      <c r="I1518" s="9">
        <v>-1.7668406999999999</v>
      </c>
      <c r="J1518" s="9">
        <v>-1.7661035</v>
      </c>
      <c r="K1518" s="9">
        <v>-1.8363737</v>
      </c>
      <c r="L1518" s="9">
        <v>-3.1105141999999999</v>
      </c>
      <c r="M1518" s="9">
        <v>-3.1105141999999999</v>
      </c>
      <c r="N1518" s="9">
        <v>39</v>
      </c>
      <c r="O1518" s="9">
        <v>-0.86403170165897003</v>
      </c>
      <c r="P1518">
        <v>0</v>
      </c>
      <c r="Q1518" s="9">
        <v>56.524997999999997</v>
      </c>
      <c r="R1518" s="9">
        <v>0</v>
      </c>
      <c r="S1518" s="9">
        <v>1.52682952867499E-3</v>
      </c>
      <c r="T1518" s="9">
        <v>0</v>
      </c>
      <c r="U1518" s="9">
        <v>380296211.75951999</v>
      </c>
      <c r="V1518" s="9">
        <v>1453.0857632919599</v>
      </c>
      <c r="W1518" s="9">
        <v>0.86403170165897003</v>
      </c>
      <c r="X1518" s="9">
        <v>0</v>
      </c>
      <c r="Y1518" s="9">
        <v>0.86403170165897003</v>
      </c>
      <c r="Z1518" s="9">
        <v>0</v>
      </c>
      <c r="AA1518" s="9">
        <v>0</v>
      </c>
      <c r="AB1518" s="9">
        <v>3.2432261000000001E-3</v>
      </c>
      <c r="AC1518" s="9">
        <v>961.73424999999997</v>
      </c>
      <c r="AQ1518" s="9" t="e">
        <f>K1518-#REF!</f>
        <v>#REF!</v>
      </c>
    </row>
    <row r="1519" spans="1:43" x14ac:dyDescent="0.3">
      <c r="A1519">
        <v>2</v>
      </c>
      <c r="B1519">
        <v>0</v>
      </c>
      <c r="C1519">
        <v>0</v>
      </c>
      <c r="D1519">
        <v>0</v>
      </c>
      <c r="E1519" s="9">
        <v>0</v>
      </c>
      <c r="F1519" s="9">
        <v>0</v>
      </c>
      <c r="G1519" s="9">
        <v>0</v>
      </c>
      <c r="H1519" s="9">
        <v>1454.0857632667</v>
      </c>
      <c r="I1519" s="9">
        <v>-1.7670048</v>
      </c>
      <c r="J1519" s="9">
        <v>-1.7663161999999999</v>
      </c>
      <c r="K1519" s="9">
        <v>-1.8720779000000001</v>
      </c>
      <c r="L1519" s="9">
        <v>-3.1123306999999998</v>
      </c>
      <c r="M1519" s="9">
        <v>-3.1123306999999998</v>
      </c>
      <c r="N1519" s="9">
        <v>39</v>
      </c>
      <c r="O1519" s="9">
        <v>-0.86453632459549701</v>
      </c>
      <c r="P1519">
        <v>0</v>
      </c>
      <c r="Q1519" s="9">
        <v>56.524997999999997</v>
      </c>
      <c r="R1519" s="9">
        <v>0</v>
      </c>
      <c r="S1519" s="9">
        <v>1.52772078785124E-3</v>
      </c>
      <c r="T1519" s="9">
        <v>0</v>
      </c>
      <c r="U1519" s="9">
        <v>390676404.855039</v>
      </c>
      <c r="V1519" s="9">
        <v>1454.0857632667</v>
      </c>
      <c r="W1519" s="9">
        <v>0.86453632459549701</v>
      </c>
      <c r="X1519" s="9">
        <v>0</v>
      </c>
      <c r="Y1519" s="9">
        <v>0.86453632459549701</v>
      </c>
      <c r="Z1519" s="9">
        <v>0</v>
      </c>
      <c r="AA1519" s="9">
        <v>0</v>
      </c>
      <c r="AB1519" s="9">
        <v>3.3066814999999999E-3</v>
      </c>
      <c r="AC1519" s="9">
        <v>943.50567999999998</v>
      </c>
      <c r="AQ1519" s="9" t="e">
        <f>K1519-#REF!</f>
        <v>#REF!</v>
      </c>
    </row>
    <row r="1520" spans="1:43" x14ac:dyDescent="0.3">
      <c r="A1520">
        <v>2</v>
      </c>
      <c r="B1520">
        <v>0</v>
      </c>
      <c r="C1520">
        <v>0</v>
      </c>
      <c r="D1520">
        <v>0</v>
      </c>
      <c r="E1520" s="9">
        <v>0</v>
      </c>
      <c r="F1520" s="9">
        <v>0</v>
      </c>
      <c r="G1520" s="9">
        <v>0</v>
      </c>
      <c r="H1520" s="9">
        <v>1455.08576324144</v>
      </c>
      <c r="I1520" s="9">
        <v>-1.7669055</v>
      </c>
      <c r="J1520" s="9">
        <v>-1.7673217000000001</v>
      </c>
      <c r="K1520" s="9">
        <v>-2.2011894999999999</v>
      </c>
      <c r="L1520" s="9">
        <v>-3.1143117</v>
      </c>
      <c r="M1520" s="9">
        <v>-3.1143117</v>
      </c>
      <c r="N1520" s="9">
        <v>39</v>
      </c>
      <c r="O1520" s="9">
        <v>-0.86508656758534197</v>
      </c>
      <c r="P1520">
        <v>0</v>
      </c>
      <c r="Q1520" s="9">
        <v>56.524997999999997</v>
      </c>
      <c r="R1520" s="9">
        <v>0</v>
      </c>
      <c r="S1520" s="9">
        <v>1.5286933155177101E-3</v>
      </c>
      <c r="T1520" s="9">
        <v>0</v>
      </c>
      <c r="U1520" s="9">
        <v>447395057.03663403</v>
      </c>
      <c r="V1520" s="9">
        <v>1455.08576324144</v>
      </c>
      <c r="W1520" s="9">
        <v>0.86508656758534197</v>
      </c>
      <c r="X1520" s="9">
        <v>0</v>
      </c>
      <c r="Y1520" s="9">
        <v>0.86508656758534197</v>
      </c>
      <c r="Z1520" s="9">
        <v>0</v>
      </c>
      <c r="AA1520" s="9">
        <v>0</v>
      </c>
      <c r="AB1520" s="9">
        <v>3.8902100999999999E-3</v>
      </c>
      <c r="AC1520" s="9">
        <v>802.89391999999998</v>
      </c>
      <c r="AQ1520" s="9" t="e">
        <f>K1520-#REF!</f>
        <v>#REF!</v>
      </c>
    </row>
    <row r="1521" spans="1:43" x14ac:dyDescent="0.3">
      <c r="A1521">
        <v>2</v>
      </c>
      <c r="B1521">
        <v>0</v>
      </c>
      <c r="C1521">
        <v>0</v>
      </c>
      <c r="D1521">
        <v>0</v>
      </c>
      <c r="E1521" s="9">
        <v>0</v>
      </c>
      <c r="F1521" s="9">
        <v>0</v>
      </c>
      <c r="G1521" s="9">
        <v>0</v>
      </c>
      <c r="H1521" s="9">
        <v>1456.0857632161701</v>
      </c>
      <c r="I1521" s="9">
        <v>-1.7668828999999999</v>
      </c>
      <c r="J1521" s="9">
        <v>-1.7660522000000001</v>
      </c>
      <c r="K1521" s="9">
        <v>-2.2213468999999999</v>
      </c>
      <c r="L1521" s="9">
        <v>-3.1164773000000001</v>
      </c>
      <c r="M1521" s="9">
        <v>-3.1164773000000001</v>
      </c>
      <c r="N1521" s="9">
        <v>39</v>
      </c>
      <c r="O1521" s="9">
        <v>-0.86568812481468904</v>
      </c>
      <c r="P1521">
        <v>0</v>
      </c>
      <c r="Q1521" s="9">
        <v>56.524997999999997</v>
      </c>
      <c r="R1521" s="9">
        <v>0</v>
      </c>
      <c r="S1521" s="9">
        <v>1.52975567245009E-3</v>
      </c>
      <c r="T1521" s="9">
        <v>0</v>
      </c>
      <c r="U1521" s="9">
        <v>378652211.48825002</v>
      </c>
      <c r="V1521" s="9">
        <v>1456.0857632161701</v>
      </c>
      <c r="W1521" s="9">
        <v>0.86568812481468904</v>
      </c>
      <c r="X1521" s="9">
        <v>0</v>
      </c>
      <c r="Y1521" s="9">
        <v>0.86568812481468904</v>
      </c>
      <c r="Z1521" s="9">
        <v>0</v>
      </c>
      <c r="AA1521" s="9">
        <v>0</v>
      </c>
      <c r="AB1521" s="9">
        <v>3.9230146999999996E-3</v>
      </c>
      <c r="AC1521" s="9">
        <v>795.03668000000005</v>
      </c>
      <c r="AQ1521" s="9" t="e">
        <f>K1521-#REF!</f>
        <v>#REF!</v>
      </c>
    </row>
    <row r="1522" spans="1:43" x14ac:dyDescent="0.3">
      <c r="A1522">
        <v>2</v>
      </c>
      <c r="B1522">
        <v>0</v>
      </c>
      <c r="C1522">
        <v>0</v>
      </c>
      <c r="D1522">
        <v>0</v>
      </c>
      <c r="E1522" s="9">
        <v>0</v>
      </c>
      <c r="F1522" s="9">
        <v>0</v>
      </c>
      <c r="G1522" s="9">
        <v>0</v>
      </c>
      <c r="H1522" s="9">
        <v>1457.08576319091</v>
      </c>
      <c r="I1522" s="9">
        <v>-1.7671182999999999</v>
      </c>
      <c r="J1522" s="9">
        <v>-1.7672901000000001</v>
      </c>
      <c r="K1522" s="9">
        <v>-2.1799650000000002</v>
      </c>
      <c r="L1522" s="9">
        <v>-3.1186270999999999</v>
      </c>
      <c r="M1522" s="9">
        <v>-3.1186270999999999</v>
      </c>
      <c r="N1522" s="9">
        <v>39</v>
      </c>
      <c r="O1522" s="9">
        <v>-0.86628531744418502</v>
      </c>
      <c r="P1522">
        <v>0</v>
      </c>
      <c r="Q1522" s="9">
        <v>56.524997999999997</v>
      </c>
      <c r="R1522" s="9">
        <v>0</v>
      </c>
      <c r="S1522" s="9">
        <v>1.5308110491764899E-3</v>
      </c>
      <c r="T1522" s="9">
        <v>0</v>
      </c>
      <c r="U1522" s="9">
        <v>445991008.88372201</v>
      </c>
      <c r="V1522" s="9">
        <v>1457.08576319091</v>
      </c>
      <c r="W1522" s="9">
        <v>0.86628531744418502</v>
      </c>
      <c r="X1522" s="9">
        <v>0</v>
      </c>
      <c r="Y1522" s="9">
        <v>0.86628531744418502</v>
      </c>
      <c r="Z1522" s="9">
        <v>0</v>
      </c>
      <c r="AA1522" s="9">
        <v>0</v>
      </c>
      <c r="AB1522" s="9">
        <v>3.8526306999999999E-3</v>
      </c>
      <c r="AC1522" s="9">
        <v>810.69653000000005</v>
      </c>
      <c r="AQ1522" s="9" t="e">
        <f>K1522-#REF!</f>
        <v>#REF!</v>
      </c>
    </row>
    <row r="1523" spans="1:43" x14ac:dyDescent="0.3">
      <c r="A1523">
        <v>2</v>
      </c>
      <c r="B1523">
        <v>0</v>
      </c>
      <c r="C1523">
        <v>0</v>
      </c>
      <c r="D1523">
        <v>0</v>
      </c>
      <c r="E1523" s="9">
        <v>0</v>
      </c>
      <c r="F1523" s="9">
        <v>0</v>
      </c>
      <c r="G1523" s="9">
        <v>0</v>
      </c>
      <c r="H1523" s="9">
        <v>1458.08576316565</v>
      </c>
      <c r="I1523" s="9">
        <v>-1.7668851999999999</v>
      </c>
      <c r="J1523" s="9">
        <v>-1.7658813</v>
      </c>
      <c r="K1523" s="9">
        <v>-2.1727631000000001</v>
      </c>
      <c r="L1523" s="9">
        <v>-3.1207558999999998</v>
      </c>
      <c r="M1523" s="9">
        <v>-3.1207558999999998</v>
      </c>
      <c r="N1523" s="9">
        <v>39</v>
      </c>
      <c r="O1523" s="9">
        <v>-0.86687666280486797</v>
      </c>
      <c r="P1523">
        <v>0</v>
      </c>
      <c r="Q1523" s="9">
        <v>56.524997999999997</v>
      </c>
      <c r="R1523" s="9">
        <v>0</v>
      </c>
      <c r="S1523" s="9">
        <v>1.53185529302398E-3</v>
      </c>
      <c r="T1523" s="9">
        <v>0</v>
      </c>
      <c r="U1523" s="9">
        <v>371456930.45895898</v>
      </c>
      <c r="V1523" s="9">
        <v>1458.08576316565</v>
      </c>
      <c r="W1523" s="9">
        <v>0.86687666280486797</v>
      </c>
      <c r="X1523" s="9">
        <v>0</v>
      </c>
      <c r="Y1523" s="9">
        <v>0.86687666280486797</v>
      </c>
      <c r="Z1523" s="9">
        <v>0</v>
      </c>
      <c r="AA1523" s="9">
        <v>0</v>
      </c>
      <c r="AB1523" s="9">
        <v>3.8368418E-3</v>
      </c>
      <c r="AC1523" s="9">
        <v>812.73528999999996</v>
      </c>
      <c r="AQ1523" s="9" t="e">
        <f>K1523-#REF!</f>
        <v>#REF!</v>
      </c>
    </row>
    <row r="1524" spans="1:43" x14ac:dyDescent="0.3">
      <c r="A1524">
        <v>2</v>
      </c>
      <c r="B1524">
        <v>0</v>
      </c>
      <c r="C1524">
        <v>0</v>
      </c>
      <c r="D1524">
        <v>0</v>
      </c>
      <c r="E1524" s="9">
        <v>0</v>
      </c>
      <c r="F1524" s="9">
        <v>0</v>
      </c>
      <c r="G1524" s="9">
        <v>0</v>
      </c>
      <c r="H1524" s="9">
        <v>1459.0857631403901</v>
      </c>
      <c r="I1524" s="9">
        <v>-1.7671403999999999</v>
      </c>
      <c r="J1524" s="9">
        <v>-1.7659290000000001</v>
      </c>
      <c r="K1524" s="9">
        <v>-2.1631608</v>
      </c>
      <c r="L1524" s="9">
        <v>-3.1228831000000001</v>
      </c>
      <c r="M1524" s="9">
        <v>-3.1228831000000001</v>
      </c>
      <c r="N1524" s="9">
        <v>39</v>
      </c>
      <c r="O1524" s="9">
        <v>-0.86746749525096001</v>
      </c>
      <c r="P1524">
        <v>0</v>
      </c>
      <c r="Q1524" s="9">
        <v>56.524997999999997</v>
      </c>
      <c r="R1524" s="9">
        <v>0</v>
      </c>
      <c r="S1524" s="9">
        <v>1.5328987463989799E-3</v>
      </c>
      <c r="T1524" s="9">
        <v>0</v>
      </c>
      <c r="U1524" s="9">
        <v>373831856.46223801</v>
      </c>
      <c r="V1524" s="9">
        <v>1459.0857631403901</v>
      </c>
      <c r="W1524" s="9">
        <v>0.86746749525096001</v>
      </c>
      <c r="X1524" s="9">
        <v>0</v>
      </c>
      <c r="Y1524" s="9">
        <v>0.86746749525096001</v>
      </c>
      <c r="Z1524" s="9">
        <v>0</v>
      </c>
      <c r="AA1524" s="9">
        <v>0</v>
      </c>
      <c r="AB1524" s="9">
        <v>3.8199883E-3</v>
      </c>
      <c r="AC1524" s="9">
        <v>816.36510999999996</v>
      </c>
      <c r="AQ1524" s="9" t="e">
        <f>K1524-#REF!</f>
        <v>#REF!</v>
      </c>
    </row>
    <row r="1525" spans="1:43" x14ac:dyDescent="0.3">
      <c r="A1525">
        <v>2</v>
      </c>
      <c r="B1525">
        <v>0</v>
      </c>
      <c r="C1525">
        <v>0</v>
      </c>
      <c r="D1525">
        <v>0</v>
      </c>
      <c r="E1525" s="9">
        <v>0</v>
      </c>
      <c r="F1525" s="9">
        <v>0</v>
      </c>
      <c r="G1525" s="9">
        <v>0</v>
      </c>
      <c r="H1525" s="9">
        <v>1460.08576311513</v>
      </c>
      <c r="I1525" s="9">
        <v>-1.7670703999999999</v>
      </c>
      <c r="J1525" s="9">
        <v>-1.7670982</v>
      </c>
      <c r="K1525" s="9">
        <v>-2.1612174999999998</v>
      </c>
      <c r="L1525" s="9">
        <v>-3.1249912000000002</v>
      </c>
      <c r="M1525" s="9">
        <v>-3.1249912000000002</v>
      </c>
      <c r="N1525" s="9">
        <v>39</v>
      </c>
      <c r="O1525" s="9">
        <v>-0.86805307999650605</v>
      </c>
      <c r="P1525">
        <v>0</v>
      </c>
      <c r="Q1525" s="9">
        <v>56.524997999999997</v>
      </c>
      <c r="R1525" s="9">
        <v>0</v>
      </c>
      <c r="S1525" s="9">
        <v>1.5339335282114001E-3</v>
      </c>
      <c r="T1525" s="9">
        <v>0</v>
      </c>
      <c r="U1525" s="9">
        <v>434962587.78489399</v>
      </c>
      <c r="V1525" s="9">
        <v>1460.08576311513</v>
      </c>
      <c r="W1525" s="9">
        <v>0.86805307999650605</v>
      </c>
      <c r="X1525" s="9">
        <v>0</v>
      </c>
      <c r="Y1525" s="9">
        <v>0.86805307999650605</v>
      </c>
      <c r="Z1525" s="9">
        <v>0</v>
      </c>
      <c r="AA1525" s="9">
        <v>0</v>
      </c>
      <c r="AB1525" s="9">
        <v>3.8190833000000001E-3</v>
      </c>
      <c r="AC1525" s="9">
        <v>817.64013999999997</v>
      </c>
      <c r="AQ1525" s="9" t="e">
        <f>K1525-#REF!</f>
        <v>#REF!</v>
      </c>
    </row>
    <row r="1526" spans="1:43" x14ac:dyDescent="0.3">
      <c r="A1526">
        <v>2</v>
      </c>
      <c r="B1526">
        <v>0</v>
      </c>
      <c r="C1526">
        <v>0</v>
      </c>
      <c r="D1526">
        <v>0</v>
      </c>
      <c r="E1526" s="9">
        <v>0</v>
      </c>
      <c r="F1526" s="9">
        <v>0</v>
      </c>
      <c r="G1526" s="9">
        <v>0</v>
      </c>
      <c r="H1526" s="9">
        <v>1461.0857630898599</v>
      </c>
      <c r="I1526" s="9">
        <v>-1.7669092</v>
      </c>
      <c r="J1526" s="9">
        <v>-1.7673132</v>
      </c>
      <c r="K1526" s="9">
        <v>-2.0705279999999999</v>
      </c>
      <c r="L1526" s="9">
        <v>-3.1270707</v>
      </c>
      <c r="M1526" s="9">
        <v>-3.1270707</v>
      </c>
      <c r="N1526" s="9">
        <v>39</v>
      </c>
      <c r="O1526" s="9">
        <v>-0.86863073734074103</v>
      </c>
      <c r="P1526">
        <v>0</v>
      </c>
      <c r="Q1526" s="9">
        <v>56.524997999999997</v>
      </c>
      <c r="R1526" s="9">
        <v>0</v>
      </c>
      <c r="S1526" s="9">
        <v>1.53495439061169E-3</v>
      </c>
      <c r="T1526" s="9">
        <v>0</v>
      </c>
      <c r="U1526" s="9">
        <v>448682435.48660302</v>
      </c>
      <c r="V1526" s="9">
        <v>1461.0857630898599</v>
      </c>
      <c r="W1526" s="9">
        <v>0.86863073734074103</v>
      </c>
      <c r="X1526" s="9">
        <v>0</v>
      </c>
      <c r="Y1526" s="9">
        <v>0.86863073734074103</v>
      </c>
      <c r="Z1526" s="9">
        <v>0</v>
      </c>
      <c r="AA1526" s="9">
        <v>0</v>
      </c>
      <c r="AB1526" s="9">
        <v>3.6592716000000002E-3</v>
      </c>
      <c r="AC1526" s="9">
        <v>853.55676000000005</v>
      </c>
      <c r="AQ1526" s="9" t="e">
        <f>K1526-#REF!</f>
        <v>#REF!</v>
      </c>
    </row>
    <row r="1527" spans="1:43" x14ac:dyDescent="0.3">
      <c r="A1527">
        <v>2</v>
      </c>
      <c r="B1527">
        <v>0</v>
      </c>
      <c r="C1527">
        <v>0</v>
      </c>
      <c r="D1527">
        <v>0</v>
      </c>
      <c r="E1527" s="9">
        <v>0</v>
      </c>
      <c r="F1527" s="9">
        <v>0</v>
      </c>
      <c r="G1527" s="9">
        <v>0</v>
      </c>
      <c r="H1527" s="9">
        <v>1462.0857630646001</v>
      </c>
      <c r="I1527" s="9">
        <v>-1.7671517000000001</v>
      </c>
      <c r="J1527" s="9">
        <v>-1.7680551</v>
      </c>
      <c r="K1527" s="9">
        <v>-2.1751637000000001</v>
      </c>
      <c r="L1527" s="9">
        <v>-3.1291451000000001</v>
      </c>
      <c r="M1527" s="9">
        <v>-3.1291451000000001</v>
      </c>
      <c r="N1527" s="9">
        <v>39</v>
      </c>
      <c r="O1527" s="9">
        <v>-0.86920695418333305</v>
      </c>
      <c r="P1527">
        <v>0</v>
      </c>
      <c r="Q1527" s="9">
        <v>56.524997999999997</v>
      </c>
      <c r="R1527" s="9">
        <v>0</v>
      </c>
      <c r="S1527" s="9">
        <v>1.5359732225576799E-3</v>
      </c>
      <c r="T1527" s="9">
        <v>0</v>
      </c>
      <c r="U1527" s="9">
        <v>502463028.54586601</v>
      </c>
      <c r="V1527" s="9">
        <v>1462.0857630646001</v>
      </c>
      <c r="W1527" s="9">
        <v>0.86920695418333305</v>
      </c>
      <c r="X1527" s="9">
        <v>0</v>
      </c>
      <c r="Y1527" s="9">
        <v>0.86920695418333305</v>
      </c>
      <c r="Z1527" s="9">
        <v>0</v>
      </c>
      <c r="AA1527" s="9">
        <v>0</v>
      </c>
      <c r="AB1527" s="9">
        <v>3.8458093E-3</v>
      </c>
      <c r="AC1527" s="9">
        <v>812.83771000000002</v>
      </c>
      <c r="AQ1527" s="9" t="e">
        <f>K1527-#REF!</f>
        <v>#REF!</v>
      </c>
    </row>
    <row r="1528" spans="1:43" x14ac:dyDescent="0.3">
      <c r="A1528">
        <v>2</v>
      </c>
      <c r="B1528">
        <v>0</v>
      </c>
      <c r="C1528">
        <v>0</v>
      </c>
      <c r="D1528">
        <v>0</v>
      </c>
      <c r="E1528" s="9">
        <v>0</v>
      </c>
      <c r="F1528" s="9">
        <v>0</v>
      </c>
      <c r="G1528" s="9">
        <v>0</v>
      </c>
      <c r="H1528" s="9">
        <v>1463.08576303934</v>
      </c>
      <c r="I1528" s="9">
        <v>-1.7670201000000001</v>
      </c>
      <c r="J1528" s="9">
        <v>-1.7660104000000001</v>
      </c>
      <c r="K1528" s="9">
        <v>-2.0365764999999998</v>
      </c>
      <c r="L1528" s="9">
        <v>-3.1312277000000002</v>
      </c>
      <c r="M1528" s="9">
        <v>-3.1312277000000002</v>
      </c>
      <c r="N1528" s="9">
        <v>39</v>
      </c>
      <c r="O1528" s="9">
        <v>-0.86978546571136095</v>
      </c>
      <c r="P1528">
        <v>0</v>
      </c>
      <c r="Q1528" s="9">
        <v>56.524997999999997</v>
      </c>
      <c r="R1528" s="9">
        <v>0</v>
      </c>
      <c r="S1528" s="9">
        <v>1.53699485284986E-3</v>
      </c>
      <c r="T1528" s="9">
        <v>0</v>
      </c>
      <c r="U1528" s="9">
        <v>378520045.78877097</v>
      </c>
      <c r="V1528" s="9">
        <v>1463.08576303934</v>
      </c>
      <c r="W1528" s="9">
        <v>0.86978546571136095</v>
      </c>
      <c r="X1528" s="9">
        <v>0</v>
      </c>
      <c r="Y1528" s="9">
        <v>0.86978546571136095</v>
      </c>
      <c r="Z1528" s="9">
        <v>0</v>
      </c>
      <c r="AA1528" s="9">
        <v>0</v>
      </c>
      <c r="AB1528" s="9">
        <v>3.5966153000000002E-3</v>
      </c>
      <c r="AC1528" s="9">
        <v>867.14661000000001</v>
      </c>
      <c r="AQ1528" s="9" t="e">
        <f>K1528-#REF!</f>
        <v>#REF!</v>
      </c>
    </row>
    <row r="1529" spans="1:43" x14ac:dyDescent="0.3">
      <c r="A1529">
        <v>2</v>
      </c>
      <c r="B1529">
        <v>0</v>
      </c>
      <c r="C1529">
        <v>0</v>
      </c>
      <c r="D1529">
        <v>0</v>
      </c>
      <c r="E1529" s="9">
        <v>0</v>
      </c>
      <c r="F1529" s="9">
        <v>0</v>
      </c>
      <c r="G1529" s="9">
        <v>0</v>
      </c>
      <c r="H1529" s="9">
        <v>1464.0857630140799</v>
      </c>
      <c r="I1529" s="9">
        <v>-1.7670385</v>
      </c>
      <c r="J1529" s="9">
        <v>-1.7661897</v>
      </c>
      <c r="K1529" s="9">
        <v>-2.1641132999999999</v>
      </c>
      <c r="L1529" s="9">
        <v>-3.1332879</v>
      </c>
      <c r="M1529" s="9">
        <v>-3.1332879</v>
      </c>
      <c r="N1529" s="9">
        <v>39</v>
      </c>
      <c r="O1529" s="9">
        <v>-0.87035772806534495</v>
      </c>
      <c r="P1529">
        <v>0</v>
      </c>
      <c r="Q1529" s="9">
        <v>56.524997999999997</v>
      </c>
      <c r="R1529" s="9">
        <v>0</v>
      </c>
      <c r="S1529" s="9">
        <v>1.5380055916696599E-3</v>
      </c>
      <c r="T1529" s="9">
        <v>0</v>
      </c>
      <c r="U1529" s="9">
        <v>387160265.75496399</v>
      </c>
      <c r="V1529" s="9">
        <v>1464.0857630140799</v>
      </c>
      <c r="W1529" s="9">
        <v>0.87035772806534495</v>
      </c>
      <c r="X1529" s="9">
        <v>0</v>
      </c>
      <c r="Y1529" s="9">
        <v>0.87035772806534495</v>
      </c>
      <c r="Z1529" s="9">
        <v>0</v>
      </c>
      <c r="AA1529" s="9">
        <v>0</v>
      </c>
      <c r="AB1529" s="9">
        <v>3.8222347000000001E-3</v>
      </c>
      <c r="AC1529" s="9">
        <v>816.12627999999995</v>
      </c>
      <c r="AQ1529" s="9" t="e">
        <f>K1529-#REF!</f>
        <v>#REF!</v>
      </c>
    </row>
    <row r="1530" spans="1:43" x14ac:dyDescent="0.3">
      <c r="A1530">
        <v>2</v>
      </c>
      <c r="B1530">
        <v>0</v>
      </c>
      <c r="C1530">
        <v>0</v>
      </c>
      <c r="D1530">
        <v>0</v>
      </c>
      <c r="E1530" s="9">
        <v>0</v>
      </c>
      <c r="F1530" s="9">
        <v>0</v>
      </c>
      <c r="G1530" s="9">
        <v>0</v>
      </c>
      <c r="H1530" s="9">
        <v>1465.0857629888201</v>
      </c>
      <c r="I1530" s="9">
        <v>-1.7668495</v>
      </c>
      <c r="J1530" s="9">
        <v>-1.767868</v>
      </c>
      <c r="K1530" s="9">
        <v>-2.0802448</v>
      </c>
      <c r="L1530" s="9">
        <v>-3.1353222999999999</v>
      </c>
      <c r="M1530" s="9">
        <v>-3.1353222999999999</v>
      </c>
      <c r="N1530" s="9">
        <v>39</v>
      </c>
      <c r="O1530" s="9">
        <v>-0.870922902195579</v>
      </c>
      <c r="P1530">
        <v>0</v>
      </c>
      <c r="Q1530" s="9">
        <v>56.524997999999997</v>
      </c>
      <c r="R1530" s="9">
        <v>0</v>
      </c>
      <c r="S1530" s="9">
        <v>1.5390046461812E-3</v>
      </c>
      <c r="T1530" s="9">
        <v>0</v>
      </c>
      <c r="U1530" s="9">
        <v>488775152.74238598</v>
      </c>
      <c r="V1530" s="9">
        <v>1465.0857629888201</v>
      </c>
      <c r="W1530" s="9">
        <v>0.870922902195579</v>
      </c>
      <c r="X1530" s="9">
        <v>0</v>
      </c>
      <c r="Y1530" s="9">
        <v>0.870922902195579</v>
      </c>
      <c r="Z1530" s="9">
        <v>0</v>
      </c>
      <c r="AA1530" s="9">
        <v>0</v>
      </c>
      <c r="AB1530" s="9">
        <v>3.6775981999999999E-3</v>
      </c>
      <c r="AC1530" s="9">
        <v>849.83654999999999</v>
      </c>
      <c r="AQ1530" s="9" t="e">
        <f>K1530-#REF!</f>
        <v>#REF!</v>
      </c>
    </row>
    <row r="1531" spans="1:43" x14ac:dyDescent="0.3">
      <c r="A1531">
        <v>2</v>
      </c>
      <c r="B1531">
        <v>0</v>
      </c>
      <c r="C1531">
        <v>0</v>
      </c>
      <c r="D1531">
        <v>0</v>
      </c>
      <c r="E1531" s="9">
        <v>0</v>
      </c>
      <c r="F1531" s="9">
        <v>0</v>
      </c>
      <c r="G1531" s="9">
        <v>0</v>
      </c>
      <c r="H1531" s="9">
        <v>1466.08576296355</v>
      </c>
      <c r="I1531" s="9">
        <v>-1.7671193999999999</v>
      </c>
      <c r="J1531" s="9">
        <v>-1.7674856000000001</v>
      </c>
      <c r="K1531" s="9">
        <v>-2.1090138</v>
      </c>
      <c r="L1531" s="9">
        <v>-3.1373365</v>
      </c>
      <c r="M1531" s="9">
        <v>-3.1373365</v>
      </c>
      <c r="N1531" s="9">
        <v>39</v>
      </c>
      <c r="O1531" s="9">
        <v>-0.87148233245219098</v>
      </c>
      <c r="P1531">
        <v>0</v>
      </c>
      <c r="Q1531" s="9">
        <v>56.524997999999997</v>
      </c>
      <c r="R1531" s="9">
        <v>0</v>
      </c>
      <c r="S1531" s="9">
        <v>1.5399935348227899E-3</v>
      </c>
      <c r="T1531" s="9">
        <v>0</v>
      </c>
      <c r="U1531" s="9">
        <v>461571524.73116499</v>
      </c>
      <c r="V1531" s="9">
        <v>1466.08576296355</v>
      </c>
      <c r="W1531" s="9">
        <v>0.87148233245219098</v>
      </c>
      <c r="X1531" s="9">
        <v>0</v>
      </c>
      <c r="Y1531" s="9">
        <v>0.87148233245219098</v>
      </c>
      <c r="Z1531" s="9">
        <v>0</v>
      </c>
      <c r="AA1531" s="9">
        <v>0</v>
      </c>
      <c r="AB1531" s="9">
        <v>3.7276517E-3</v>
      </c>
      <c r="AC1531" s="9">
        <v>838.06262000000004</v>
      </c>
      <c r="AQ1531" s="9" t="e">
        <f>K1531-#REF!</f>
        <v>#REF!</v>
      </c>
    </row>
    <row r="1532" spans="1:43" x14ac:dyDescent="0.3">
      <c r="A1532">
        <v>2</v>
      </c>
      <c r="B1532">
        <v>0</v>
      </c>
      <c r="C1532">
        <v>0</v>
      </c>
      <c r="D1532">
        <v>0</v>
      </c>
      <c r="E1532" s="9">
        <v>0</v>
      </c>
      <c r="F1532" s="9">
        <v>0</v>
      </c>
      <c r="G1532" s="9">
        <v>0</v>
      </c>
      <c r="H1532" s="9">
        <v>1467.0857629382899</v>
      </c>
      <c r="I1532" s="9">
        <v>-1.7670294</v>
      </c>
      <c r="J1532" s="9">
        <v>-1.7681625999999999</v>
      </c>
      <c r="K1532" s="9">
        <v>-2.1121384999999999</v>
      </c>
      <c r="L1532" s="9">
        <v>-3.1393499</v>
      </c>
      <c r="M1532" s="9">
        <v>-3.1393499</v>
      </c>
      <c r="N1532" s="9">
        <v>39</v>
      </c>
      <c r="O1532" s="9">
        <v>-0.87204165485690699</v>
      </c>
      <c r="P1532">
        <v>0</v>
      </c>
      <c r="Q1532" s="9">
        <v>56.524997999999997</v>
      </c>
      <c r="R1532" s="9">
        <v>0</v>
      </c>
      <c r="S1532" s="9">
        <v>1.5409824509301901E-3</v>
      </c>
      <c r="T1532" s="9">
        <v>0</v>
      </c>
      <c r="U1532" s="9">
        <v>512958494.870511</v>
      </c>
      <c r="V1532" s="9">
        <v>1467.0857629382899</v>
      </c>
      <c r="W1532" s="9">
        <v>0.87204165485690699</v>
      </c>
      <c r="X1532" s="9">
        <v>0</v>
      </c>
      <c r="Y1532" s="9">
        <v>0.87204165485690699</v>
      </c>
      <c r="Z1532" s="9">
        <v>0</v>
      </c>
      <c r="AA1532" s="9">
        <v>0</v>
      </c>
      <c r="AB1532" s="9">
        <v>3.7346041999999999E-3</v>
      </c>
      <c r="AC1532" s="9">
        <v>837.14331000000004</v>
      </c>
      <c r="AQ1532" s="9" t="e">
        <f>K1532-#REF!</f>
        <v>#REF!</v>
      </c>
    </row>
    <row r="1533" spans="1:43" x14ac:dyDescent="0.3">
      <c r="A1533">
        <v>2</v>
      </c>
      <c r="B1533">
        <v>0</v>
      </c>
      <c r="C1533">
        <v>0</v>
      </c>
      <c r="D1533">
        <v>0</v>
      </c>
      <c r="E1533" s="9">
        <v>0</v>
      </c>
      <c r="F1533" s="9">
        <v>0</v>
      </c>
      <c r="G1533" s="9">
        <v>0</v>
      </c>
      <c r="H1533" s="9">
        <v>1468.0857629130301</v>
      </c>
      <c r="I1533" s="9">
        <v>-1.7669581999999999</v>
      </c>
      <c r="J1533" s="9">
        <v>-1.7673037</v>
      </c>
      <c r="K1533" s="9">
        <v>-2.0678605999999999</v>
      </c>
      <c r="L1533" s="9">
        <v>-3.1413574</v>
      </c>
      <c r="M1533" s="9">
        <v>-3.1413574</v>
      </c>
      <c r="N1533" s="9">
        <v>39</v>
      </c>
      <c r="O1533" s="9">
        <v>-0.87259925519544501</v>
      </c>
      <c r="P1533">
        <v>0</v>
      </c>
      <c r="Q1533" s="9">
        <v>56.524997999999997</v>
      </c>
      <c r="R1533" s="9">
        <v>0</v>
      </c>
      <c r="S1533" s="9">
        <v>1.5419679605640699E-3</v>
      </c>
      <c r="T1533" s="9">
        <v>0</v>
      </c>
      <c r="U1533" s="9">
        <v>450116410.469657</v>
      </c>
      <c r="V1533" s="9">
        <v>1468.0857629130301</v>
      </c>
      <c r="W1533" s="9">
        <v>0.87259925519544501</v>
      </c>
      <c r="X1533" s="9">
        <v>0</v>
      </c>
      <c r="Y1533" s="9">
        <v>0.87259925519544501</v>
      </c>
      <c r="Z1533" s="9">
        <v>0</v>
      </c>
      <c r="AA1533" s="9">
        <v>0</v>
      </c>
      <c r="AB1533" s="9">
        <v>3.6545377E-3</v>
      </c>
      <c r="AC1533" s="9">
        <v>854.65319999999997</v>
      </c>
      <c r="AQ1533" s="9" t="e">
        <f>K1533-#REF!</f>
        <v>#REF!</v>
      </c>
    </row>
    <row r="1534" spans="1:43" x14ac:dyDescent="0.3">
      <c r="A1534">
        <v>2</v>
      </c>
      <c r="B1534">
        <v>0</v>
      </c>
      <c r="C1534">
        <v>0</v>
      </c>
      <c r="D1534">
        <v>0</v>
      </c>
      <c r="E1534" s="9">
        <v>0</v>
      </c>
      <c r="F1534" s="9">
        <v>0</v>
      </c>
      <c r="G1534" s="9">
        <v>0</v>
      </c>
      <c r="H1534" s="9">
        <v>1469.08576288777</v>
      </c>
      <c r="I1534" s="9">
        <v>-1.7670684999999999</v>
      </c>
      <c r="J1534" s="9">
        <v>-1.7658881</v>
      </c>
      <c r="K1534" s="9">
        <v>-1.9837631</v>
      </c>
      <c r="L1534" s="9">
        <v>-3.1433430000000002</v>
      </c>
      <c r="M1534" s="9">
        <v>-3.1433430000000002</v>
      </c>
      <c r="N1534" s="9">
        <v>39</v>
      </c>
      <c r="O1534" s="9">
        <v>-0.87315084904848195</v>
      </c>
      <c r="P1534">
        <v>0</v>
      </c>
      <c r="Q1534" s="9">
        <v>56.524997999999997</v>
      </c>
      <c r="R1534" s="9">
        <v>0</v>
      </c>
      <c r="S1534" s="9">
        <v>1.5429419213911499E-3</v>
      </c>
      <c r="T1534" s="9">
        <v>0</v>
      </c>
      <c r="U1534" s="9">
        <v>374448269.80112702</v>
      </c>
      <c r="V1534" s="9">
        <v>1469.08576288777</v>
      </c>
      <c r="W1534" s="9">
        <v>0.87315084904848195</v>
      </c>
      <c r="X1534" s="9">
        <v>0</v>
      </c>
      <c r="Y1534" s="9">
        <v>0.87315084904848195</v>
      </c>
      <c r="Z1534" s="9">
        <v>0</v>
      </c>
      <c r="AA1534" s="9">
        <v>0</v>
      </c>
      <c r="AB1534" s="9">
        <v>3.5031036999999998E-3</v>
      </c>
      <c r="AC1534" s="9">
        <v>890.17084</v>
      </c>
      <c r="AQ1534" s="9" t="e">
        <f>K1534-#REF!</f>
        <v>#REF!</v>
      </c>
    </row>
    <row r="1535" spans="1:43" x14ac:dyDescent="0.3">
      <c r="A1535">
        <v>2</v>
      </c>
      <c r="B1535">
        <v>0</v>
      </c>
      <c r="C1535">
        <v>0</v>
      </c>
      <c r="D1535">
        <v>0</v>
      </c>
      <c r="E1535" s="9">
        <v>0</v>
      </c>
      <c r="F1535" s="9">
        <v>0</v>
      </c>
      <c r="G1535" s="9">
        <v>0</v>
      </c>
      <c r="H1535" s="9">
        <v>1470.0857628624999</v>
      </c>
      <c r="I1535" s="9">
        <v>-1.7668694</v>
      </c>
      <c r="J1535" s="9">
        <v>-1.7655940000000001</v>
      </c>
      <c r="K1535" s="9">
        <v>-2.086875</v>
      </c>
      <c r="L1535" s="9">
        <v>-3.1453365999999998</v>
      </c>
      <c r="M1535" s="9">
        <v>-3.1453365999999998</v>
      </c>
      <c r="N1535" s="9">
        <v>39</v>
      </c>
      <c r="O1535" s="9">
        <v>-0.87370465002776498</v>
      </c>
      <c r="P1535">
        <v>0</v>
      </c>
      <c r="Q1535" s="9">
        <v>56.524997999999997</v>
      </c>
      <c r="R1535" s="9">
        <v>0</v>
      </c>
      <c r="S1535" s="9">
        <v>1.5439196956585301E-3</v>
      </c>
      <c r="T1535" s="9">
        <v>0</v>
      </c>
      <c r="U1535" s="9">
        <v>362003635.001185</v>
      </c>
      <c r="V1535" s="9">
        <v>1470.0857628624999</v>
      </c>
      <c r="W1535" s="9">
        <v>0.87370465002776498</v>
      </c>
      <c r="X1535" s="9">
        <v>0</v>
      </c>
      <c r="Y1535" s="9">
        <v>0.87370465002776498</v>
      </c>
      <c r="Z1535" s="9">
        <v>0</v>
      </c>
      <c r="AA1535" s="9">
        <v>0</v>
      </c>
      <c r="AB1535" s="9">
        <v>3.6845737999999999E-3</v>
      </c>
      <c r="AC1535" s="9">
        <v>846.04687999999999</v>
      </c>
      <c r="AQ1535" s="9" t="e">
        <f>K1535-#REF!</f>
        <v>#REF!</v>
      </c>
    </row>
    <row r="1536" spans="1:43" x14ac:dyDescent="0.3">
      <c r="A1536">
        <v>2</v>
      </c>
      <c r="B1536">
        <v>0</v>
      </c>
      <c r="C1536">
        <v>0</v>
      </c>
      <c r="D1536">
        <v>0</v>
      </c>
      <c r="E1536" s="9">
        <v>0</v>
      </c>
      <c r="F1536" s="9">
        <v>0</v>
      </c>
      <c r="G1536" s="9">
        <v>0</v>
      </c>
      <c r="H1536" s="9">
        <v>1471.0857628372401</v>
      </c>
      <c r="I1536" s="9">
        <v>-1.7670018999999999</v>
      </c>
      <c r="J1536" s="9">
        <v>-1.765968</v>
      </c>
      <c r="K1536" s="9">
        <v>-2.0240021000000001</v>
      </c>
      <c r="L1536" s="9">
        <v>-3.1473043000000001</v>
      </c>
      <c r="M1536" s="9">
        <v>-3.1473043000000001</v>
      </c>
      <c r="N1536" s="9">
        <v>39</v>
      </c>
      <c r="O1536" s="9">
        <v>-0.87425121356245505</v>
      </c>
      <c r="P1536">
        <v>0</v>
      </c>
      <c r="Q1536" s="9">
        <v>56.524997999999997</v>
      </c>
      <c r="R1536" s="9">
        <v>0</v>
      </c>
      <c r="S1536" s="9">
        <v>1.5448849288795901E-3</v>
      </c>
      <c r="T1536" s="9">
        <v>0</v>
      </c>
      <c r="U1536" s="9">
        <v>378521593.238024</v>
      </c>
      <c r="V1536" s="9">
        <v>1471.0857628372401</v>
      </c>
      <c r="W1536" s="9">
        <v>0.87425121356245505</v>
      </c>
      <c r="X1536" s="9">
        <v>0</v>
      </c>
      <c r="Y1536" s="9">
        <v>0.87425121356245505</v>
      </c>
      <c r="Z1536" s="9">
        <v>0</v>
      </c>
      <c r="AA1536" s="9">
        <v>0</v>
      </c>
      <c r="AB1536" s="9">
        <v>3.5743228999999999E-3</v>
      </c>
      <c r="AC1536" s="9">
        <v>872.51293999999996</v>
      </c>
      <c r="AQ1536" s="9" t="e">
        <f>K1536-#REF!</f>
        <v>#REF!</v>
      </c>
    </row>
    <row r="1537" spans="1:43" x14ac:dyDescent="0.3">
      <c r="A1537">
        <v>2</v>
      </c>
      <c r="B1537">
        <v>0</v>
      </c>
      <c r="C1537">
        <v>0</v>
      </c>
      <c r="D1537">
        <v>0</v>
      </c>
      <c r="E1537" s="9">
        <v>0</v>
      </c>
      <c r="F1537" s="9">
        <v>0</v>
      </c>
      <c r="G1537" s="9">
        <v>0</v>
      </c>
      <c r="H1537" s="9">
        <v>1472.08576281198</v>
      </c>
      <c r="I1537" s="9">
        <v>-1.7670212000000001</v>
      </c>
      <c r="J1537" s="9">
        <v>-1.7669117000000001</v>
      </c>
      <c r="K1537" s="9">
        <v>-1.9408951999999999</v>
      </c>
      <c r="L1537" s="9">
        <v>-3.1492700999999999</v>
      </c>
      <c r="M1537" s="9">
        <v>-3.1492700999999999</v>
      </c>
      <c r="N1537" s="9">
        <v>39</v>
      </c>
      <c r="O1537" s="9">
        <v>-0.87479726517893197</v>
      </c>
      <c r="P1537">
        <v>0</v>
      </c>
      <c r="Q1537" s="9">
        <v>56.524997999999997</v>
      </c>
      <c r="R1537" s="9">
        <v>0</v>
      </c>
      <c r="S1537" s="9">
        <v>1.54584974180327E-3</v>
      </c>
      <c r="T1537" s="9">
        <v>0</v>
      </c>
      <c r="U1537" s="9">
        <v>427254379.82612801</v>
      </c>
      <c r="V1537" s="9">
        <v>1472.08576281198</v>
      </c>
      <c r="W1537" s="9">
        <v>0.87479726517893197</v>
      </c>
      <c r="X1537" s="9">
        <v>0</v>
      </c>
      <c r="Y1537" s="9">
        <v>0.87479726517893197</v>
      </c>
      <c r="Z1537" s="9">
        <v>0</v>
      </c>
      <c r="AA1537" s="9">
        <v>0</v>
      </c>
      <c r="AB1537" s="9">
        <v>3.4293905000000002E-3</v>
      </c>
      <c r="AC1537" s="9">
        <v>910.35919000000001</v>
      </c>
      <c r="AQ1537" s="9" t="e">
        <f>K1537-#REF!</f>
        <v>#REF!</v>
      </c>
    </row>
    <row r="1538" spans="1:43" x14ac:dyDescent="0.3">
      <c r="A1538">
        <v>2</v>
      </c>
      <c r="B1538">
        <v>0</v>
      </c>
      <c r="C1538">
        <v>0</v>
      </c>
      <c r="D1538">
        <v>0</v>
      </c>
      <c r="E1538" s="9">
        <v>0</v>
      </c>
      <c r="F1538" s="9">
        <v>0</v>
      </c>
      <c r="G1538" s="9">
        <v>0</v>
      </c>
      <c r="H1538" s="9">
        <v>1473.0857627867199</v>
      </c>
      <c r="I1538" s="9">
        <v>-1.7671524999999999</v>
      </c>
      <c r="J1538" s="9">
        <v>-1.7679503999999999</v>
      </c>
      <c r="K1538" s="9">
        <v>-1.9522123</v>
      </c>
      <c r="L1538" s="9">
        <v>-3.1512258000000002</v>
      </c>
      <c r="M1538" s="9">
        <v>-3.1512258000000002</v>
      </c>
      <c r="N1538" s="9">
        <v>39</v>
      </c>
      <c r="O1538" s="9">
        <v>-0.87534051670527402</v>
      </c>
      <c r="P1538">
        <v>0</v>
      </c>
      <c r="Q1538" s="9">
        <v>56.524997999999997</v>
      </c>
      <c r="R1538" s="9">
        <v>0</v>
      </c>
      <c r="S1538" s="9">
        <v>1.54681020424493E-3</v>
      </c>
      <c r="T1538" s="9">
        <v>0</v>
      </c>
      <c r="U1538" s="9">
        <v>497644881.49567503</v>
      </c>
      <c r="V1538" s="9">
        <v>1473.0857627867199</v>
      </c>
      <c r="W1538" s="9">
        <v>0.87534051670527402</v>
      </c>
      <c r="X1538" s="9">
        <v>0</v>
      </c>
      <c r="Y1538" s="9">
        <v>0.87534051670527402</v>
      </c>
      <c r="Z1538" s="9">
        <v>0</v>
      </c>
      <c r="AA1538" s="9">
        <v>0</v>
      </c>
      <c r="AB1538" s="9">
        <v>3.4514146000000001E-3</v>
      </c>
      <c r="AC1538" s="9">
        <v>905.61377000000005</v>
      </c>
      <c r="AQ1538" s="9" t="e">
        <f>K1538-#REF!</f>
        <v>#REF!</v>
      </c>
    </row>
    <row r="1539" spans="1:43" x14ac:dyDescent="0.3">
      <c r="A1539">
        <v>2</v>
      </c>
      <c r="B1539">
        <v>0</v>
      </c>
      <c r="C1539">
        <v>0</v>
      </c>
      <c r="D1539">
        <v>0</v>
      </c>
      <c r="E1539" s="9">
        <v>0</v>
      </c>
      <c r="F1539" s="9">
        <v>0</v>
      </c>
      <c r="G1539" s="9">
        <v>0</v>
      </c>
      <c r="H1539" s="9">
        <v>1474.08576276146</v>
      </c>
      <c r="I1539" s="9">
        <v>-1.766907</v>
      </c>
      <c r="J1539" s="9">
        <v>-1.7670227000000001</v>
      </c>
      <c r="K1539" s="9">
        <v>-1.9339982</v>
      </c>
      <c r="L1539" s="9">
        <v>-3.1531671999999999</v>
      </c>
      <c r="M1539" s="9">
        <v>-3.1531671999999999</v>
      </c>
      <c r="N1539" s="9">
        <v>39</v>
      </c>
      <c r="O1539" s="9">
        <v>-0.87587980865352599</v>
      </c>
      <c r="P1539">
        <v>0</v>
      </c>
      <c r="Q1539" s="9">
        <v>56.524997999999997</v>
      </c>
      <c r="R1539" s="9">
        <v>0</v>
      </c>
      <c r="S1539" s="9">
        <v>1.5477631411910601E-3</v>
      </c>
      <c r="T1539" s="9">
        <v>0</v>
      </c>
      <c r="U1539" s="9">
        <v>434322663.53054899</v>
      </c>
      <c r="V1539" s="9">
        <v>1474.08576276146</v>
      </c>
      <c r="W1539" s="9">
        <v>0.87587980865352599</v>
      </c>
      <c r="X1539" s="9">
        <v>0</v>
      </c>
      <c r="Y1539" s="9">
        <v>0.87587980865352599</v>
      </c>
      <c r="Z1539" s="9">
        <v>0</v>
      </c>
      <c r="AA1539" s="9">
        <v>0</v>
      </c>
      <c r="AB1539" s="9">
        <v>3.4174188E-3</v>
      </c>
      <c r="AC1539" s="9">
        <v>913.66301999999996</v>
      </c>
      <c r="AQ1539" s="9" t="e">
        <f>K1539-#REF!</f>
        <v>#REF!</v>
      </c>
    </row>
    <row r="1540" spans="1:43" x14ac:dyDescent="0.3">
      <c r="A1540">
        <v>2</v>
      </c>
      <c r="B1540">
        <v>0</v>
      </c>
      <c r="C1540">
        <v>0</v>
      </c>
      <c r="D1540">
        <v>0</v>
      </c>
      <c r="E1540" s="9">
        <v>0</v>
      </c>
      <c r="F1540" s="9">
        <v>0</v>
      </c>
      <c r="G1540" s="9">
        <v>0</v>
      </c>
      <c r="H1540" s="9">
        <v>1475.08576273619</v>
      </c>
      <c r="I1540" s="9">
        <v>-1.7668397</v>
      </c>
      <c r="J1540" s="9">
        <v>-1.7672768000000001</v>
      </c>
      <c r="K1540" s="9">
        <v>-2.0601634999999998</v>
      </c>
      <c r="L1540" s="9">
        <v>-3.1551485000000001</v>
      </c>
      <c r="M1540" s="9">
        <v>-3.1551485000000001</v>
      </c>
      <c r="N1540" s="9">
        <v>39</v>
      </c>
      <c r="O1540" s="9">
        <v>-0.87643015413495495</v>
      </c>
      <c r="P1540">
        <v>0</v>
      </c>
      <c r="Q1540" s="9">
        <v>56.524997999999997</v>
      </c>
      <c r="R1540" s="9">
        <v>0</v>
      </c>
      <c r="S1540" s="9">
        <v>1.54873576116886E-3</v>
      </c>
      <c r="T1540" s="9">
        <v>0</v>
      </c>
      <c r="U1540" s="9">
        <v>450353997.08531201</v>
      </c>
      <c r="V1540" s="9">
        <v>1475.08576273619</v>
      </c>
      <c r="W1540" s="9">
        <v>0.87643015413495495</v>
      </c>
      <c r="X1540" s="9">
        <v>0</v>
      </c>
      <c r="Y1540" s="9">
        <v>0.87643015413495495</v>
      </c>
      <c r="Z1540" s="9">
        <v>0</v>
      </c>
      <c r="AA1540" s="9">
        <v>0</v>
      </c>
      <c r="AB1540" s="9">
        <v>3.6408792000000001E-3</v>
      </c>
      <c r="AC1540" s="9">
        <v>857.83325000000002</v>
      </c>
      <c r="AQ1540" s="9" t="e">
        <f>K1540-#REF!</f>
        <v>#REF!</v>
      </c>
    </row>
    <row r="1541" spans="1:43" x14ac:dyDescent="0.3">
      <c r="A1541">
        <v>2</v>
      </c>
      <c r="B1541">
        <v>0</v>
      </c>
      <c r="C1541">
        <v>0</v>
      </c>
      <c r="D1541">
        <v>0</v>
      </c>
      <c r="E1541" s="9">
        <v>0</v>
      </c>
      <c r="F1541" s="9">
        <v>0</v>
      </c>
      <c r="G1541" s="9">
        <v>0</v>
      </c>
      <c r="H1541" s="9">
        <v>1476.0857627109301</v>
      </c>
      <c r="I1541" s="9">
        <v>-1.7669208000000001</v>
      </c>
      <c r="J1541" s="9">
        <v>-1.7675601999999999</v>
      </c>
      <c r="K1541" s="9">
        <v>-2.3247635</v>
      </c>
      <c r="L1541" s="9">
        <v>-3.1573007</v>
      </c>
      <c r="M1541" s="9">
        <v>-3.1573007</v>
      </c>
      <c r="N1541" s="9">
        <v>39</v>
      </c>
      <c r="O1541" s="9">
        <v>-0.87702799658841502</v>
      </c>
      <c r="P1541">
        <v>0</v>
      </c>
      <c r="Q1541" s="9">
        <v>56.524997999999997</v>
      </c>
      <c r="R1541" s="9">
        <v>0</v>
      </c>
      <c r="S1541" s="9">
        <v>1.5497924698172601E-3</v>
      </c>
      <c r="T1541" s="9">
        <v>0</v>
      </c>
      <c r="U1541" s="9">
        <v>469665176.73180503</v>
      </c>
      <c r="V1541" s="9">
        <v>1476.0857627109301</v>
      </c>
      <c r="W1541" s="9">
        <v>0.87702799658841502</v>
      </c>
      <c r="X1541" s="9">
        <v>0</v>
      </c>
      <c r="Y1541" s="9">
        <v>0.87702799658841502</v>
      </c>
      <c r="Z1541" s="9">
        <v>0</v>
      </c>
      <c r="AA1541" s="9">
        <v>0</v>
      </c>
      <c r="AB1541" s="9">
        <v>4.1091595999999996E-3</v>
      </c>
      <c r="AC1541" s="9">
        <v>760.31830000000002</v>
      </c>
      <c r="AQ1541" s="9" t="e">
        <f>K1541-#REF!</f>
        <v>#REF!</v>
      </c>
    </row>
    <row r="1542" spans="1:43" x14ac:dyDescent="0.3">
      <c r="A1542">
        <v>2</v>
      </c>
      <c r="B1542">
        <v>0</v>
      </c>
      <c r="C1542">
        <v>0</v>
      </c>
      <c r="D1542">
        <v>0</v>
      </c>
      <c r="E1542" s="9">
        <v>0</v>
      </c>
      <c r="F1542" s="9">
        <v>0</v>
      </c>
      <c r="G1542" s="9">
        <v>0</v>
      </c>
      <c r="H1542" s="9">
        <v>1477.08576268567</v>
      </c>
      <c r="I1542" s="9">
        <v>-1.7668847000000001</v>
      </c>
      <c r="J1542" s="9">
        <v>-1.7676463</v>
      </c>
      <c r="K1542" s="9">
        <v>-2.3368424999999999</v>
      </c>
      <c r="L1542" s="9">
        <v>-3.1596443999999999</v>
      </c>
      <c r="M1542" s="9">
        <v>-3.1596443999999999</v>
      </c>
      <c r="N1542" s="9">
        <v>39</v>
      </c>
      <c r="O1542" s="9">
        <v>-0.87767899985645803</v>
      </c>
      <c r="P1542">
        <v>0</v>
      </c>
      <c r="Q1542" s="9">
        <v>56.524997999999997</v>
      </c>
      <c r="R1542" s="9">
        <v>0</v>
      </c>
      <c r="S1542" s="9">
        <v>1.55094323439213E-3</v>
      </c>
      <c r="T1542" s="9">
        <v>0</v>
      </c>
      <c r="U1542" s="9">
        <v>476109543.50027603</v>
      </c>
      <c r="V1542" s="9">
        <v>1477.08576268567</v>
      </c>
      <c r="W1542" s="9">
        <v>0.87767899985645803</v>
      </c>
      <c r="X1542" s="9">
        <v>0</v>
      </c>
      <c r="Y1542" s="9">
        <v>0.87767899985645803</v>
      </c>
      <c r="Z1542" s="9">
        <v>0</v>
      </c>
      <c r="AA1542" s="9">
        <v>0</v>
      </c>
      <c r="AB1542" s="9">
        <v>4.1307113000000001E-3</v>
      </c>
      <c r="AC1542" s="9">
        <v>756.42511000000002</v>
      </c>
      <c r="AQ1542" s="9" t="e">
        <f>K1542-#REF!</f>
        <v>#REF!</v>
      </c>
    </row>
    <row r="1543" spans="1:43" x14ac:dyDescent="0.3">
      <c r="A1543">
        <v>2</v>
      </c>
      <c r="B1543">
        <v>0</v>
      </c>
      <c r="C1543">
        <v>0</v>
      </c>
      <c r="D1543">
        <v>0</v>
      </c>
      <c r="E1543" s="9">
        <v>0</v>
      </c>
      <c r="F1543" s="9">
        <v>0</v>
      </c>
      <c r="G1543" s="9">
        <v>0</v>
      </c>
      <c r="H1543" s="9">
        <v>1478.08576266041</v>
      </c>
      <c r="I1543" s="9">
        <v>-1.7669779000000001</v>
      </c>
      <c r="J1543" s="9">
        <v>-1.7677685999999999</v>
      </c>
      <c r="K1543" s="9">
        <v>-2.3120365</v>
      </c>
      <c r="L1543" s="9">
        <v>-3.1619579999999998</v>
      </c>
      <c r="M1543" s="9">
        <v>-3.1619579999999998</v>
      </c>
      <c r="N1543" s="9">
        <v>39</v>
      </c>
      <c r="O1543" s="9">
        <v>-0.87832162896509902</v>
      </c>
      <c r="P1543">
        <v>0</v>
      </c>
      <c r="Q1543" s="9">
        <v>56.524997999999997</v>
      </c>
      <c r="R1543" s="9">
        <v>0</v>
      </c>
      <c r="S1543" s="9">
        <v>1.5520793271809399E-3</v>
      </c>
      <c r="T1543" s="9">
        <v>0</v>
      </c>
      <c r="U1543" s="9">
        <v>485404162.13884002</v>
      </c>
      <c r="V1543" s="9">
        <v>1478.08576266041</v>
      </c>
      <c r="W1543" s="9">
        <v>0.87832162896509902</v>
      </c>
      <c r="X1543" s="9">
        <v>0</v>
      </c>
      <c r="Y1543" s="9">
        <v>0.87832162896509902</v>
      </c>
      <c r="Z1543" s="9">
        <v>0</v>
      </c>
      <c r="AA1543" s="9">
        <v>0</v>
      </c>
      <c r="AB1543" s="9">
        <v>4.0871453999999996E-3</v>
      </c>
      <c r="AC1543" s="9">
        <v>764.59375</v>
      </c>
      <c r="AQ1543" s="9" t="e">
        <f>K1543-#REF!</f>
        <v>#REF!</v>
      </c>
    </row>
    <row r="1544" spans="1:43" x14ac:dyDescent="0.3">
      <c r="A1544">
        <v>2</v>
      </c>
      <c r="B1544">
        <v>0</v>
      </c>
      <c r="C1544">
        <v>0</v>
      </c>
      <c r="D1544">
        <v>0</v>
      </c>
      <c r="E1544" s="9">
        <v>0</v>
      </c>
      <c r="F1544" s="9">
        <v>0</v>
      </c>
      <c r="G1544" s="9">
        <v>0</v>
      </c>
      <c r="H1544" s="9">
        <v>1479.0857626351501</v>
      </c>
      <c r="I1544" s="9">
        <v>-1.7670413</v>
      </c>
      <c r="J1544" s="9">
        <v>-1.7673319999999999</v>
      </c>
      <c r="K1544" s="9">
        <v>-2.2704257999999999</v>
      </c>
      <c r="L1544" s="9">
        <v>-3.1642465999999998</v>
      </c>
      <c r="M1544" s="9">
        <v>-3.1642465999999998</v>
      </c>
      <c r="N1544" s="9">
        <v>39</v>
      </c>
      <c r="O1544" s="9">
        <v>-0.87895738772556498</v>
      </c>
      <c r="P1544">
        <v>0</v>
      </c>
      <c r="Q1544" s="9">
        <v>56.524997999999997</v>
      </c>
      <c r="R1544" s="9">
        <v>0</v>
      </c>
      <c r="S1544" s="9">
        <v>1.553202849533E-3</v>
      </c>
      <c r="T1544" s="9">
        <v>0</v>
      </c>
      <c r="U1544" s="9">
        <v>455239067.480775</v>
      </c>
      <c r="V1544" s="9">
        <v>1479.0857626351501</v>
      </c>
      <c r="W1544" s="9">
        <v>0.87895738772556498</v>
      </c>
      <c r="X1544" s="9">
        <v>0</v>
      </c>
      <c r="Y1544" s="9">
        <v>0.87895738772556498</v>
      </c>
      <c r="Z1544" s="9">
        <v>0</v>
      </c>
      <c r="AA1544" s="9">
        <v>0</v>
      </c>
      <c r="AB1544" s="9">
        <v>4.0125958999999998E-3</v>
      </c>
      <c r="AC1544" s="9">
        <v>778.41431</v>
      </c>
      <c r="AQ1544" s="9" t="e">
        <f>K1544-#REF!</f>
        <v>#REF!</v>
      </c>
    </row>
    <row r="1545" spans="1:43" x14ac:dyDescent="0.3">
      <c r="A1545">
        <v>2</v>
      </c>
      <c r="B1545">
        <v>0</v>
      </c>
      <c r="C1545">
        <v>0</v>
      </c>
      <c r="D1545">
        <v>0</v>
      </c>
      <c r="E1545" s="9">
        <v>0</v>
      </c>
      <c r="F1545" s="9">
        <v>0</v>
      </c>
      <c r="G1545" s="9">
        <v>0</v>
      </c>
      <c r="H1545" s="9">
        <v>1480.08576260988</v>
      </c>
      <c r="I1545" s="9">
        <v>-1.7671405</v>
      </c>
      <c r="J1545" s="9">
        <v>-1.7675688000000001</v>
      </c>
      <c r="K1545" s="9">
        <v>-2.3320034000000001</v>
      </c>
      <c r="L1545" s="9">
        <v>-3.1665095999999999</v>
      </c>
      <c r="M1545" s="9">
        <v>-3.1665095999999999</v>
      </c>
      <c r="N1545" s="9">
        <v>39</v>
      </c>
      <c r="O1545" s="9">
        <v>-0.879586021791113</v>
      </c>
      <c r="P1545">
        <v>0</v>
      </c>
      <c r="Q1545" s="9">
        <v>56.524997999999997</v>
      </c>
      <c r="R1545" s="9">
        <v>0</v>
      </c>
      <c r="S1545" s="9">
        <v>1.55431399689054E-3</v>
      </c>
      <c r="T1545" s="9">
        <v>0</v>
      </c>
      <c r="U1545" s="9">
        <v>471637223.37901902</v>
      </c>
      <c r="V1545" s="9">
        <v>1480.08576260988</v>
      </c>
      <c r="W1545" s="9">
        <v>0.879586021791113</v>
      </c>
      <c r="X1545" s="9">
        <v>0</v>
      </c>
      <c r="Y1545" s="9">
        <v>0.879586021791113</v>
      </c>
      <c r="Z1545" s="9">
        <v>0</v>
      </c>
      <c r="AA1545" s="9">
        <v>0</v>
      </c>
      <c r="AB1545" s="9">
        <v>4.1219764000000004E-3</v>
      </c>
      <c r="AC1545" s="9">
        <v>757.96154999999999</v>
      </c>
      <c r="AQ1545" s="9" t="e">
        <f>K1545-#REF!</f>
        <v>#REF!</v>
      </c>
    </row>
    <row r="1546" spans="1:43" x14ac:dyDescent="0.3">
      <c r="A1546">
        <v>2</v>
      </c>
      <c r="B1546">
        <v>0</v>
      </c>
      <c r="C1546">
        <v>0</v>
      </c>
      <c r="D1546">
        <v>0</v>
      </c>
      <c r="E1546" s="9">
        <v>0</v>
      </c>
      <c r="F1546" s="9">
        <v>0</v>
      </c>
      <c r="G1546" s="9">
        <v>0</v>
      </c>
      <c r="H1546" s="9">
        <v>1481.0857625846199</v>
      </c>
      <c r="I1546" s="9">
        <v>-1.7671398</v>
      </c>
      <c r="J1546" s="9">
        <v>-1.7676054999999999</v>
      </c>
      <c r="K1546" s="9">
        <v>-2.1777166999999999</v>
      </c>
      <c r="L1546" s="9">
        <v>-3.1687702999999998</v>
      </c>
      <c r="M1546" s="9">
        <v>-3.1687702999999998</v>
      </c>
      <c r="N1546" s="9">
        <v>39</v>
      </c>
      <c r="O1546" s="9">
        <v>-0.88021396721135203</v>
      </c>
      <c r="P1546">
        <v>0</v>
      </c>
      <c r="Q1546" s="9">
        <v>56.524997999999997</v>
      </c>
      <c r="R1546" s="9">
        <v>0</v>
      </c>
      <c r="S1546" s="9">
        <v>1.55542399669027E-3</v>
      </c>
      <c r="T1546" s="9">
        <v>0</v>
      </c>
      <c r="U1546" s="9">
        <v>474569230.47595501</v>
      </c>
      <c r="V1546" s="9">
        <v>1481.0857625846199</v>
      </c>
      <c r="W1546" s="9">
        <v>0.88021396721135203</v>
      </c>
      <c r="X1546" s="9">
        <v>0</v>
      </c>
      <c r="Y1546" s="9">
        <v>0.88021396721135203</v>
      </c>
      <c r="Z1546" s="9">
        <v>0</v>
      </c>
      <c r="AA1546" s="9">
        <v>0</v>
      </c>
      <c r="AB1546" s="9">
        <v>3.8493440999999998E-3</v>
      </c>
      <c r="AC1546" s="9">
        <v>811.67834000000005</v>
      </c>
      <c r="AQ1546" s="9" t="e">
        <f>K1546-#REF!</f>
        <v>#REF!</v>
      </c>
    </row>
    <row r="1547" spans="1:43" x14ac:dyDescent="0.3">
      <c r="A1547">
        <v>2</v>
      </c>
      <c r="B1547">
        <v>0</v>
      </c>
      <c r="C1547">
        <v>0</v>
      </c>
      <c r="D1547">
        <v>0</v>
      </c>
      <c r="E1547" s="9">
        <v>0</v>
      </c>
      <c r="F1547" s="9">
        <v>0</v>
      </c>
      <c r="G1547" s="9">
        <v>0</v>
      </c>
      <c r="H1547" s="9">
        <v>1482.0857625593601</v>
      </c>
      <c r="I1547" s="9">
        <v>-1.7670342999999999</v>
      </c>
      <c r="J1547" s="9">
        <v>-1.7674439</v>
      </c>
      <c r="K1547" s="9">
        <v>-2.1723821000000001</v>
      </c>
      <c r="L1547" s="9">
        <v>-3.1710102999999998</v>
      </c>
      <c r="M1547" s="9">
        <v>-3.1710102999999998</v>
      </c>
      <c r="N1547" s="9">
        <v>39</v>
      </c>
      <c r="O1547" s="9">
        <v>-0.88083618135752895</v>
      </c>
      <c r="P1547">
        <v>0</v>
      </c>
      <c r="Q1547" s="9">
        <v>56.524997999999997</v>
      </c>
      <c r="R1547" s="9">
        <v>0</v>
      </c>
      <c r="S1547" s="9">
        <v>1.5565237113533499E-3</v>
      </c>
      <c r="T1547" s="9">
        <v>0</v>
      </c>
      <c r="U1547" s="9">
        <v>463679437.58629799</v>
      </c>
      <c r="V1547" s="9">
        <v>1482.0857625593601</v>
      </c>
      <c r="W1547" s="9">
        <v>0.88083618135752895</v>
      </c>
      <c r="X1547" s="9">
        <v>0</v>
      </c>
      <c r="Y1547" s="9">
        <v>0.88083618135752895</v>
      </c>
      <c r="Z1547" s="9">
        <v>0</v>
      </c>
      <c r="AA1547" s="9">
        <v>0</v>
      </c>
      <c r="AB1547" s="9">
        <v>3.8395636E-3</v>
      </c>
      <c r="AC1547" s="9">
        <v>813.59717000000001</v>
      </c>
      <c r="AQ1547" s="9" t="e">
        <f>K1547-#REF!</f>
        <v>#REF!</v>
      </c>
    </row>
    <row r="1548" spans="1:43" x14ac:dyDescent="0.3">
      <c r="A1548">
        <v>2</v>
      </c>
      <c r="B1548">
        <v>0</v>
      </c>
      <c r="C1548">
        <v>0</v>
      </c>
      <c r="D1548">
        <v>0</v>
      </c>
      <c r="E1548" s="9">
        <v>0</v>
      </c>
      <c r="F1548" s="9">
        <v>0</v>
      </c>
      <c r="G1548" s="9">
        <v>0</v>
      </c>
      <c r="H1548" s="9">
        <v>1483.0857625341</v>
      </c>
      <c r="I1548" s="9">
        <v>-1.7670311000000001</v>
      </c>
      <c r="J1548" s="9">
        <v>-1.7666854999999999</v>
      </c>
      <c r="K1548" s="9">
        <v>-2.2695115000000001</v>
      </c>
      <c r="L1548" s="9">
        <v>-3.1732659000000001</v>
      </c>
      <c r="M1548" s="9">
        <v>-3.1732659000000001</v>
      </c>
      <c r="N1548" s="9">
        <v>39</v>
      </c>
      <c r="O1548" s="9">
        <v>-0.88146274133243796</v>
      </c>
      <c r="P1548">
        <v>0</v>
      </c>
      <c r="Q1548" s="9">
        <v>56.524997999999997</v>
      </c>
      <c r="R1548" s="9">
        <v>0</v>
      </c>
      <c r="S1548" s="9">
        <v>1.5576306763244101E-3</v>
      </c>
      <c r="T1548" s="9">
        <v>0</v>
      </c>
      <c r="U1548" s="9">
        <v>417688427.00636399</v>
      </c>
      <c r="V1548" s="9">
        <v>1483.0857625341</v>
      </c>
      <c r="W1548" s="9">
        <v>0.88146274133243796</v>
      </c>
      <c r="X1548" s="9">
        <v>0</v>
      </c>
      <c r="Y1548" s="9">
        <v>0.88146274133243796</v>
      </c>
      <c r="Z1548" s="9">
        <v>0</v>
      </c>
      <c r="AA1548" s="9">
        <v>0</v>
      </c>
      <c r="AB1548" s="9">
        <v>4.0095132000000002E-3</v>
      </c>
      <c r="AC1548" s="9">
        <v>778.44304999999997</v>
      </c>
      <c r="AQ1548" s="9" t="e">
        <f>K1548-#REF!</f>
        <v>#REF!</v>
      </c>
    </row>
    <row r="1549" spans="1:43" x14ac:dyDescent="0.3">
      <c r="A1549">
        <v>2</v>
      </c>
      <c r="B1549">
        <v>0</v>
      </c>
      <c r="C1549">
        <v>0</v>
      </c>
      <c r="D1549">
        <v>0</v>
      </c>
      <c r="E1549" s="9">
        <v>0</v>
      </c>
      <c r="F1549" s="9">
        <v>0</v>
      </c>
      <c r="G1549" s="9">
        <v>0</v>
      </c>
      <c r="H1549" s="9">
        <v>1484.0857625088299</v>
      </c>
      <c r="I1549" s="9">
        <v>-1.7668766</v>
      </c>
      <c r="J1549" s="9">
        <v>-1.7665845</v>
      </c>
      <c r="K1549" s="9">
        <v>-2.2923743999999999</v>
      </c>
      <c r="L1549" s="9">
        <v>-3.1754904000000002</v>
      </c>
      <c r="M1549" s="9">
        <v>-3.1754904000000002</v>
      </c>
      <c r="N1549" s="9">
        <v>39</v>
      </c>
      <c r="O1549" s="9">
        <v>-0.88208063328410502</v>
      </c>
      <c r="P1549">
        <v>0</v>
      </c>
      <c r="Q1549" s="9">
        <v>56.524997999999997</v>
      </c>
      <c r="R1549" s="9">
        <v>0</v>
      </c>
      <c r="S1549" s="9">
        <v>1.5587222515184901E-3</v>
      </c>
      <c r="T1549" s="9">
        <v>0</v>
      </c>
      <c r="U1549" s="9">
        <v>412498926.32428801</v>
      </c>
      <c r="V1549" s="9">
        <v>1484.0857625088299</v>
      </c>
      <c r="W1549" s="9">
        <v>0.88208063328410502</v>
      </c>
      <c r="X1549" s="9">
        <v>0</v>
      </c>
      <c r="Y1549" s="9">
        <v>0.88208063328410502</v>
      </c>
      <c r="Z1549" s="9">
        <v>0</v>
      </c>
      <c r="AA1549" s="9">
        <v>0</v>
      </c>
      <c r="AB1549" s="9">
        <v>4.0496732000000002E-3</v>
      </c>
      <c r="AC1549" s="9">
        <v>770.63525000000004</v>
      </c>
      <c r="AQ1549" s="9" t="e">
        <f>K1549-#REF!</f>
        <v>#REF!</v>
      </c>
    </row>
    <row r="1550" spans="1:43" x14ac:dyDescent="0.3">
      <c r="A1550">
        <v>2</v>
      </c>
      <c r="B1550">
        <v>0</v>
      </c>
      <c r="C1550">
        <v>0</v>
      </c>
      <c r="D1550">
        <v>0</v>
      </c>
      <c r="E1550" s="9">
        <v>0</v>
      </c>
      <c r="F1550" s="9">
        <v>0</v>
      </c>
      <c r="G1550" s="9">
        <v>0</v>
      </c>
      <c r="H1550" s="9">
        <v>1485.0857624835701</v>
      </c>
      <c r="I1550" s="9">
        <v>-1.7671285999999999</v>
      </c>
      <c r="J1550" s="9">
        <v>-1.7677754999999999</v>
      </c>
      <c r="K1550" s="9">
        <v>-2.2884110999999998</v>
      </c>
      <c r="L1550" s="9">
        <v>-3.1777367999999999</v>
      </c>
      <c r="M1550" s="9">
        <v>-3.1777367999999999</v>
      </c>
      <c r="N1550" s="9">
        <v>39</v>
      </c>
      <c r="O1550" s="9">
        <v>-0.88270464601307397</v>
      </c>
      <c r="P1550">
        <v>0</v>
      </c>
      <c r="Q1550" s="9">
        <v>56.524997999999997</v>
      </c>
      <c r="R1550" s="9">
        <v>0</v>
      </c>
      <c r="S1550" s="9">
        <v>1.55982533355919E-3</v>
      </c>
      <c r="T1550" s="9">
        <v>0</v>
      </c>
      <c r="U1550" s="9">
        <v>488344771.89493197</v>
      </c>
      <c r="V1550" s="9">
        <v>1485.0857624835701</v>
      </c>
      <c r="W1550" s="9">
        <v>0.88270464601307397</v>
      </c>
      <c r="X1550" s="9">
        <v>0</v>
      </c>
      <c r="Y1550" s="9">
        <v>0.88270464601307397</v>
      </c>
      <c r="Z1550" s="9">
        <v>0</v>
      </c>
      <c r="AA1550" s="9">
        <v>0</v>
      </c>
      <c r="AB1550" s="9">
        <v>4.0453970000000001E-3</v>
      </c>
      <c r="AC1550" s="9">
        <v>772.49036000000001</v>
      </c>
      <c r="AQ1550" s="9" t="e">
        <f>K1550-#REF!</f>
        <v>#REF!</v>
      </c>
    </row>
    <row r="1551" spans="1:43" x14ac:dyDescent="0.3">
      <c r="A1551">
        <v>2</v>
      </c>
      <c r="B1551">
        <v>0</v>
      </c>
      <c r="C1551">
        <v>0</v>
      </c>
      <c r="D1551">
        <v>0</v>
      </c>
      <c r="E1551" s="9">
        <v>0</v>
      </c>
      <c r="F1551" s="9">
        <v>0</v>
      </c>
      <c r="G1551" s="9">
        <v>0</v>
      </c>
      <c r="H1551" s="9">
        <v>1486.08576245831</v>
      </c>
      <c r="I1551" s="9">
        <v>-1.7668995999999999</v>
      </c>
      <c r="J1551" s="9">
        <v>-1.7677109</v>
      </c>
      <c r="K1551" s="9">
        <v>-2.1046319000000002</v>
      </c>
      <c r="L1551" s="9">
        <v>-3.1799476000000002</v>
      </c>
      <c r="M1551" s="9">
        <v>-3.1799476000000002</v>
      </c>
      <c r="N1551" s="9">
        <v>39</v>
      </c>
      <c r="O1551" s="9">
        <v>-0.883318758529822</v>
      </c>
      <c r="P1551">
        <v>0</v>
      </c>
      <c r="Q1551" s="9">
        <v>56.524997999999997</v>
      </c>
      <c r="R1551" s="9">
        <v>0</v>
      </c>
      <c r="S1551" s="9">
        <v>1.5609109317233001E-3</v>
      </c>
      <c r="T1551" s="9">
        <v>0</v>
      </c>
      <c r="U1551" s="9">
        <v>483879939.33521903</v>
      </c>
      <c r="V1551" s="9">
        <v>1486.08576245831</v>
      </c>
      <c r="W1551" s="9">
        <v>0.883318758529822</v>
      </c>
      <c r="X1551" s="9">
        <v>0</v>
      </c>
      <c r="Y1551" s="9">
        <v>0.883318758529822</v>
      </c>
      <c r="Z1551" s="9">
        <v>0</v>
      </c>
      <c r="AA1551" s="9">
        <v>0</v>
      </c>
      <c r="AB1551" s="9">
        <v>3.7203808E-3</v>
      </c>
      <c r="AC1551" s="9">
        <v>839.91454999999996</v>
      </c>
      <c r="AQ1551" s="9" t="e">
        <f>K1551-#REF!</f>
        <v>#REF!</v>
      </c>
    </row>
    <row r="1552" spans="1:43" x14ac:dyDescent="0.3">
      <c r="A1552">
        <v>2</v>
      </c>
      <c r="B1552">
        <v>0</v>
      </c>
      <c r="C1552">
        <v>0</v>
      </c>
      <c r="D1552">
        <v>0</v>
      </c>
      <c r="E1552" s="9">
        <v>0</v>
      </c>
      <c r="F1552" s="9">
        <v>0</v>
      </c>
      <c r="G1552" s="9">
        <v>0</v>
      </c>
      <c r="H1552" s="9">
        <v>1487.0857624330499</v>
      </c>
      <c r="I1552" s="9">
        <v>-1.7670332</v>
      </c>
      <c r="J1552" s="9">
        <v>-1.7677168000000001</v>
      </c>
      <c r="K1552" s="9">
        <v>-2.2291584000000002</v>
      </c>
      <c r="L1552" s="9">
        <v>-3.1821484999999998</v>
      </c>
      <c r="M1552" s="9">
        <v>-3.1821484999999998</v>
      </c>
      <c r="N1552" s="9">
        <v>39</v>
      </c>
      <c r="O1552" s="9">
        <v>-0.88393013642627605</v>
      </c>
      <c r="P1552">
        <v>0</v>
      </c>
      <c r="Q1552" s="9">
        <v>56.524997999999997</v>
      </c>
      <c r="R1552" s="9">
        <v>0</v>
      </c>
      <c r="S1552" s="9">
        <v>1.5619916164819499E-3</v>
      </c>
      <c r="T1552" s="9">
        <v>0</v>
      </c>
      <c r="U1552" s="9">
        <v>484645623.375871</v>
      </c>
      <c r="V1552" s="9">
        <v>1487.0857624330499</v>
      </c>
      <c r="W1552" s="9">
        <v>0.88393013642627605</v>
      </c>
      <c r="X1552" s="9">
        <v>0</v>
      </c>
      <c r="Y1552" s="9">
        <v>0.88393013642627605</v>
      </c>
      <c r="Z1552" s="9">
        <v>0</v>
      </c>
      <c r="AA1552" s="9">
        <v>0</v>
      </c>
      <c r="AB1552" s="9">
        <v>3.9405207999999997E-3</v>
      </c>
      <c r="AC1552" s="9">
        <v>792.99738000000002</v>
      </c>
      <c r="AQ1552" s="9" t="e">
        <f>K1552-#REF!</f>
        <v>#REF!</v>
      </c>
    </row>
    <row r="1553" spans="1:43" x14ac:dyDescent="0.3">
      <c r="A1553">
        <v>2</v>
      </c>
      <c r="B1553">
        <v>0</v>
      </c>
      <c r="C1553">
        <v>0</v>
      </c>
      <c r="D1553">
        <v>0</v>
      </c>
      <c r="E1553" s="9">
        <v>0</v>
      </c>
      <c r="F1553" s="9">
        <v>0</v>
      </c>
      <c r="G1553" s="9">
        <v>0</v>
      </c>
      <c r="H1553" s="9">
        <v>1488.0857624077901</v>
      </c>
      <c r="I1553" s="9">
        <v>-1.7670683</v>
      </c>
      <c r="J1553" s="9">
        <v>-1.7674502000000001</v>
      </c>
      <c r="K1553" s="9">
        <v>-2.2541552</v>
      </c>
      <c r="L1553" s="9">
        <v>-3.1843230999999999</v>
      </c>
      <c r="M1553" s="9">
        <v>-3.1843230999999999</v>
      </c>
      <c r="N1553" s="9">
        <v>39</v>
      </c>
      <c r="O1553" s="9">
        <v>-0.88453415431500804</v>
      </c>
      <c r="P1553">
        <v>0</v>
      </c>
      <c r="Q1553" s="9">
        <v>56.524997999999997</v>
      </c>
      <c r="R1553" s="9">
        <v>0</v>
      </c>
      <c r="S1553" s="9">
        <v>1.56305926238914E-3</v>
      </c>
      <c r="T1553" s="9">
        <v>0</v>
      </c>
      <c r="U1553" s="9">
        <v>466056652.174411</v>
      </c>
      <c r="V1553" s="9">
        <v>1488.0857624077901</v>
      </c>
      <c r="W1553" s="9">
        <v>0.88453415431500804</v>
      </c>
      <c r="X1553" s="9">
        <v>0</v>
      </c>
      <c r="Y1553" s="9">
        <v>0.88453415431500804</v>
      </c>
      <c r="Z1553" s="9">
        <v>0</v>
      </c>
      <c r="AA1553" s="9">
        <v>0</v>
      </c>
      <c r="AB1553" s="9">
        <v>3.9841071999999998E-3</v>
      </c>
      <c r="AC1553" s="9">
        <v>784.08545000000004</v>
      </c>
      <c r="AQ1553" s="9" t="e">
        <f>K1553-#REF!</f>
        <v>#REF!</v>
      </c>
    </row>
    <row r="1554" spans="1:43" x14ac:dyDescent="0.3">
      <c r="A1554">
        <v>2</v>
      </c>
      <c r="B1554">
        <v>0</v>
      </c>
      <c r="C1554">
        <v>0</v>
      </c>
      <c r="D1554">
        <v>0</v>
      </c>
      <c r="E1554" s="9">
        <v>0</v>
      </c>
      <c r="F1554" s="9">
        <v>0</v>
      </c>
      <c r="G1554" s="9">
        <v>0</v>
      </c>
      <c r="H1554" s="9">
        <v>1489.08576238252</v>
      </c>
      <c r="I1554" s="9">
        <v>-1.7671273999999999</v>
      </c>
      <c r="J1554" s="9">
        <v>-1.7670192</v>
      </c>
      <c r="K1554" s="9">
        <v>-2.1577117000000001</v>
      </c>
      <c r="L1554" s="9">
        <v>-3.1864759999999999</v>
      </c>
      <c r="M1554" s="9">
        <v>-3.1864759999999999</v>
      </c>
      <c r="N1554" s="9">
        <v>39</v>
      </c>
      <c r="O1554" s="9">
        <v>-0.88513222165215</v>
      </c>
      <c r="P1554">
        <v>0</v>
      </c>
      <c r="Q1554" s="9">
        <v>56.524997999999997</v>
      </c>
      <c r="R1554" s="9">
        <v>0</v>
      </c>
      <c r="S1554" s="9">
        <v>1.56411599862981E-3</v>
      </c>
      <c r="T1554" s="9">
        <v>0</v>
      </c>
      <c r="U1554" s="9">
        <v>438694556.928204</v>
      </c>
      <c r="V1554" s="9">
        <v>1489.08576238252</v>
      </c>
      <c r="W1554" s="9">
        <v>0.88513222165215</v>
      </c>
      <c r="X1554" s="9">
        <v>0</v>
      </c>
      <c r="Y1554" s="9">
        <v>0.88513222165215</v>
      </c>
      <c r="Z1554" s="9">
        <v>0</v>
      </c>
      <c r="AA1554" s="9">
        <v>0</v>
      </c>
      <c r="AB1554" s="9">
        <v>3.8127180000000001E-3</v>
      </c>
      <c r="AC1554" s="9">
        <v>818.93200999999999</v>
      </c>
      <c r="AQ1554" s="9" t="e">
        <f>K1554-#REF!</f>
        <v>#REF!</v>
      </c>
    </row>
    <row r="1555" spans="1:43" x14ac:dyDescent="0.3">
      <c r="A1555">
        <v>2</v>
      </c>
      <c r="B1555">
        <v>0</v>
      </c>
      <c r="C1555">
        <v>0</v>
      </c>
      <c r="D1555">
        <v>0</v>
      </c>
      <c r="E1555" s="9">
        <v>0</v>
      </c>
      <c r="F1555" s="9">
        <v>0</v>
      </c>
      <c r="G1555" s="9">
        <v>0</v>
      </c>
      <c r="H1555" s="9">
        <v>1490.0857623572599</v>
      </c>
      <c r="I1555" s="9">
        <v>-1.7670950999999999</v>
      </c>
      <c r="J1555" s="9">
        <v>-1.7676357</v>
      </c>
      <c r="K1555" s="9">
        <v>-2.1591977999999998</v>
      </c>
      <c r="L1555" s="9">
        <v>-3.1886234</v>
      </c>
      <c r="M1555" s="9">
        <v>-3.1886234</v>
      </c>
      <c r="N1555" s="9">
        <v>39</v>
      </c>
      <c r="O1555" s="9">
        <v>-0.88572875256378103</v>
      </c>
      <c r="P1555">
        <v>0</v>
      </c>
      <c r="Q1555" s="9">
        <v>56.524997999999997</v>
      </c>
      <c r="R1555" s="9">
        <v>0</v>
      </c>
      <c r="S1555" s="9">
        <v>1.5651704110727701E-3</v>
      </c>
      <c r="T1555" s="9">
        <v>0</v>
      </c>
      <c r="U1555" s="9">
        <v>479709332.63709098</v>
      </c>
      <c r="V1555" s="9">
        <v>1490.0857623572599</v>
      </c>
      <c r="W1555" s="9">
        <v>0.88572875256378103</v>
      </c>
      <c r="X1555" s="9">
        <v>0</v>
      </c>
      <c r="Y1555" s="9">
        <v>0.88572875256378103</v>
      </c>
      <c r="Z1555" s="9">
        <v>0</v>
      </c>
      <c r="AA1555" s="9">
        <v>0</v>
      </c>
      <c r="AB1555" s="9">
        <v>3.8166751999999999E-3</v>
      </c>
      <c r="AC1555" s="9">
        <v>818.65386999999998</v>
      </c>
      <c r="AQ1555" s="9" t="e">
        <f>K1555-#REF!</f>
        <v>#REF!</v>
      </c>
    </row>
    <row r="1556" spans="1:43" x14ac:dyDescent="0.3">
      <c r="A1556">
        <v>2</v>
      </c>
      <c r="B1556">
        <v>0</v>
      </c>
      <c r="C1556">
        <v>0</v>
      </c>
      <c r="D1556">
        <v>0</v>
      </c>
      <c r="E1556" s="9">
        <v>0</v>
      </c>
      <c r="F1556" s="9">
        <v>0</v>
      </c>
      <c r="G1556" s="9">
        <v>0</v>
      </c>
      <c r="H1556" s="9">
        <v>1491.0857623320001</v>
      </c>
      <c r="I1556" s="9">
        <v>-1.7670547000000001</v>
      </c>
      <c r="J1556" s="9">
        <v>-1.7664318999999999</v>
      </c>
      <c r="K1556" s="9">
        <v>-2.0779586000000001</v>
      </c>
      <c r="L1556" s="9">
        <v>-3.1907616000000001</v>
      </c>
      <c r="M1556" s="9">
        <v>-3.1907616000000001</v>
      </c>
      <c r="N1556" s="9">
        <v>39</v>
      </c>
      <c r="O1556" s="9">
        <v>-0.88632262809199003</v>
      </c>
      <c r="P1556">
        <v>0</v>
      </c>
      <c r="Q1556" s="9">
        <v>56.524997999999997</v>
      </c>
      <c r="R1556" s="9">
        <v>0</v>
      </c>
      <c r="S1556" s="9">
        <v>1.5662195429912199E-3</v>
      </c>
      <c r="T1556" s="9">
        <v>0</v>
      </c>
      <c r="U1556" s="9">
        <v>406426759.781596</v>
      </c>
      <c r="V1556" s="9">
        <v>1491.0857623320001</v>
      </c>
      <c r="W1556" s="9">
        <v>0.88632262809199003</v>
      </c>
      <c r="X1556" s="9">
        <v>0</v>
      </c>
      <c r="Y1556" s="9">
        <v>0.88632262809199003</v>
      </c>
      <c r="Z1556" s="9">
        <v>0</v>
      </c>
      <c r="AA1556" s="9">
        <v>0</v>
      </c>
      <c r="AB1556" s="9">
        <v>3.6705723000000001E-3</v>
      </c>
      <c r="AC1556" s="9">
        <v>850.08043999999995</v>
      </c>
      <c r="AQ1556" s="9" t="e">
        <f>K1556-#REF!</f>
        <v>#REF!</v>
      </c>
    </row>
    <row r="1557" spans="1:43" x14ac:dyDescent="0.3">
      <c r="A1557">
        <v>2</v>
      </c>
      <c r="B1557">
        <v>0</v>
      </c>
      <c r="C1557">
        <v>0</v>
      </c>
      <c r="D1557">
        <v>0</v>
      </c>
      <c r="E1557" s="9">
        <v>0</v>
      </c>
      <c r="F1557" s="9">
        <v>0</v>
      </c>
      <c r="G1557" s="9">
        <v>0</v>
      </c>
      <c r="H1557" s="9">
        <v>1492.08576230674</v>
      </c>
      <c r="I1557" s="9">
        <v>-1.7668927000000001</v>
      </c>
      <c r="J1557" s="9">
        <v>-1.7662576000000001</v>
      </c>
      <c r="K1557" s="9">
        <v>-2.1589312999999999</v>
      </c>
      <c r="L1557" s="9">
        <v>-3.1928709</v>
      </c>
      <c r="M1557" s="9">
        <v>-3.1928709</v>
      </c>
      <c r="N1557" s="9">
        <v>39</v>
      </c>
      <c r="O1557" s="9">
        <v>-0.88690857707550697</v>
      </c>
      <c r="P1557">
        <v>0</v>
      </c>
      <c r="Q1557" s="9">
        <v>56.524997999999997</v>
      </c>
      <c r="R1557" s="9">
        <v>0</v>
      </c>
      <c r="S1557" s="9">
        <v>1.5672544174684601E-3</v>
      </c>
      <c r="T1557" s="9">
        <v>0</v>
      </c>
      <c r="U1557" s="9">
        <v>397863042.91102302</v>
      </c>
      <c r="V1557" s="9">
        <v>1492.08576230674</v>
      </c>
      <c r="W1557" s="9">
        <v>0.88690857707550697</v>
      </c>
      <c r="X1557" s="9">
        <v>0</v>
      </c>
      <c r="Y1557" s="9">
        <v>0.88690857707550697</v>
      </c>
      <c r="Z1557" s="9">
        <v>0</v>
      </c>
      <c r="AA1557" s="9">
        <v>0</v>
      </c>
      <c r="AB1557" s="9">
        <v>3.8132287999999999E-3</v>
      </c>
      <c r="AC1557" s="9">
        <v>818.11663999999996</v>
      </c>
      <c r="AQ1557" s="9" t="e">
        <f>K1557-#REF!</f>
        <v>#REF!</v>
      </c>
    </row>
    <row r="1558" spans="1:43" x14ac:dyDescent="0.3">
      <c r="A1558">
        <v>2</v>
      </c>
      <c r="B1558">
        <v>0</v>
      </c>
      <c r="C1558">
        <v>0</v>
      </c>
      <c r="D1558">
        <v>0</v>
      </c>
      <c r="E1558" s="9">
        <v>0</v>
      </c>
      <c r="F1558" s="9">
        <v>0</v>
      </c>
      <c r="G1558" s="9">
        <v>0</v>
      </c>
      <c r="H1558" s="9">
        <v>1493.0857622814799</v>
      </c>
      <c r="I1558" s="9">
        <v>-1.7670186000000001</v>
      </c>
      <c r="J1558" s="9">
        <v>-1.7663643</v>
      </c>
      <c r="K1558" s="9">
        <v>-2.1165204000000002</v>
      </c>
      <c r="L1558" s="9">
        <v>-3.1949911000000002</v>
      </c>
      <c r="M1558" s="9">
        <v>-3.1949911000000002</v>
      </c>
      <c r="N1558" s="9">
        <v>39</v>
      </c>
      <c r="O1558" s="9">
        <v>-0.88749754740328202</v>
      </c>
      <c r="P1558">
        <v>0</v>
      </c>
      <c r="Q1558" s="9">
        <v>56.524997999999997</v>
      </c>
      <c r="R1558" s="9">
        <v>0</v>
      </c>
      <c r="S1558" s="9">
        <v>1.56829473561581E-3</v>
      </c>
      <c r="T1558" s="9">
        <v>0</v>
      </c>
      <c r="U1558" s="9">
        <v>403491636.96945602</v>
      </c>
      <c r="V1558" s="9">
        <v>1493.0857622814799</v>
      </c>
      <c r="W1558" s="9">
        <v>0.88749754740328202</v>
      </c>
      <c r="X1558" s="9">
        <v>0</v>
      </c>
      <c r="Y1558" s="9">
        <v>0.88749754740328202</v>
      </c>
      <c r="Z1558" s="9">
        <v>0</v>
      </c>
      <c r="AA1558" s="9">
        <v>0</v>
      </c>
      <c r="AB1558" s="9">
        <v>3.7385460000000001E-3</v>
      </c>
      <c r="AC1558" s="9">
        <v>834.56048999999996</v>
      </c>
      <c r="AQ1558" s="9" t="e">
        <f>K1558-#REF!</f>
        <v>#REF!</v>
      </c>
    </row>
    <row r="1559" spans="1:43" x14ac:dyDescent="0.3">
      <c r="A1559">
        <v>2</v>
      </c>
      <c r="B1559">
        <v>0</v>
      </c>
      <c r="C1559">
        <v>0</v>
      </c>
      <c r="D1559">
        <v>0</v>
      </c>
      <c r="E1559" s="9">
        <v>0</v>
      </c>
      <c r="F1559" s="9">
        <v>0</v>
      </c>
      <c r="G1559" s="9">
        <v>0</v>
      </c>
      <c r="H1559" s="9">
        <v>1494.08576225621</v>
      </c>
      <c r="I1559" s="9">
        <v>-1.7669950000000001</v>
      </c>
      <c r="J1559" s="9">
        <v>-1.7668717</v>
      </c>
      <c r="K1559" s="9">
        <v>-2.1837757</v>
      </c>
      <c r="L1559" s="9">
        <v>-3.1970977999999999</v>
      </c>
      <c r="M1559" s="9">
        <v>-3.1970977999999999</v>
      </c>
      <c r="N1559" s="9">
        <v>39</v>
      </c>
      <c r="O1559" s="9">
        <v>-0.88808272855562598</v>
      </c>
      <c r="P1559">
        <v>0</v>
      </c>
      <c r="Q1559" s="9">
        <v>56.524997999999997</v>
      </c>
      <c r="R1559" s="9">
        <v>0</v>
      </c>
      <c r="S1559" s="9">
        <v>1.5693286827034301E-3</v>
      </c>
      <c r="T1559" s="9">
        <v>0</v>
      </c>
      <c r="U1559" s="9">
        <v>431398796.37634802</v>
      </c>
      <c r="V1559" s="9">
        <v>1494.08576225621</v>
      </c>
      <c r="W1559" s="9">
        <v>0.88808272855562598</v>
      </c>
      <c r="X1559" s="9">
        <v>0</v>
      </c>
      <c r="Y1559" s="9">
        <v>0.88808272855562598</v>
      </c>
      <c r="Z1559" s="9">
        <v>0</v>
      </c>
      <c r="AA1559" s="9">
        <v>0</v>
      </c>
      <c r="AB1559" s="9">
        <v>3.8584514999999999E-3</v>
      </c>
      <c r="AC1559" s="9">
        <v>809.09027000000003</v>
      </c>
      <c r="AQ1559" s="9" t="e">
        <f>K1559-#REF!</f>
        <v>#REF!</v>
      </c>
    </row>
    <row r="1560" spans="1:43" x14ac:dyDescent="0.3">
      <c r="A1560">
        <v>2</v>
      </c>
      <c r="B1560">
        <v>0</v>
      </c>
      <c r="C1560">
        <v>0</v>
      </c>
      <c r="D1560">
        <v>0</v>
      </c>
      <c r="E1560" s="9">
        <v>0</v>
      </c>
      <c r="F1560" s="9">
        <v>0</v>
      </c>
      <c r="G1560" s="9">
        <v>0</v>
      </c>
      <c r="H1560" s="9">
        <v>1495.08576223095</v>
      </c>
      <c r="I1560" s="9">
        <v>-1.7670724</v>
      </c>
      <c r="J1560" s="9">
        <v>-1.7677666999999999</v>
      </c>
      <c r="K1560" s="9">
        <v>-2.1042125</v>
      </c>
      <c r="L1560" s="9">
        <v>-3.1991868000000001</v>
      </c>
      <c r="M1560" s="9">
        <v>-3.1991868000000001</v>
      </c>
      <c r="N1560" s="9">
        <v>39</v>
      </c>
      <c r="O1560" s="9">
        <v>-0.88866302529424401</v>
      </c>
      <c r="P1560">
        <v>0</v>
      </c>
      <c r="Q1560" s="9">
        <v>56.524997999999997</v>
      </c>
      <c r="R1560" s="9">
        <v>0</v>
      </c>
      <c r="S1560" s="9">
        <v>1.5703544900277401E-3</v>
      </c>
      <c r="T1560" s="9">
        <v>0</v>
      </c>
      <c r="U1560" s="9">
        <v>490975571.67645401</v>
      </c>
      <c r="V1560" s="9">
        <v>1495.08576223095</v>
      </c>
      <c r="W1560" s="9">
        <v>0.88866302529424401</v>
      </c>
      <c r="X1560" s="9">
        <v>0</v>
      </c>
      <c r="Y1560" s="9">
        <v>0.88866302529424401</v>
      </c>
      <c r="Z1560" s="9">
        <v>0</v>
      </c>
      <c r="AA1560" s="9">
        <v>0</v>
      </c>
      <c r="AB1560" s="9">
        <v>3.7197568000000001E-3</v>
      </c>
      <c r="AC1560" s="9">
        <v>840.10846000000004</v>
      </c>
      <c r="AQ1560" s="9" t="e">
        <f>K1560-#REF!</f>
        <v>#REF!</v>
      </c>
    </row>
    <row r="1561" spans="1:43" x14ac:dyDescent="0.3">
      <c r="A1561">
        <v>2</v>
      </c>
      <c r="B1561">
        <v>0</v>
      </c>
      <c r="C1561">
        <v>0</v>
      </c>
      <c r="D1561">
        <v>0</v>
      </c>
      <c r="E1561" s="9">
        <v>0</v>
      </c>
      <c r="F1561" s="9">
        <v>0</v>
      </c>
      <c r="G1561" s="9">
        <v>0</v>
      </c>
      <c r="H1561" s="9">
        <v>1496.0857622056899</v>
      </c>
      <c r="I1561" s="9">
        <v>-1.7669092</v>
      </c>
      <c r="J1561" s="9">
        <v>-1.7674810999999999</v>
      </c>
      <c r="K1561" s="9">
        <v>-2.0405014000000001</v>
      </c>
      <c r="L1561" s="9">
        <v>-3.2012613000000001</v>
      </c>
      <c r="M1561" s="9">
        <v>-3.2012613000000001</v>
      </c>
      <c r="N1561" s="9">
        <v>39</v>
      </c>
      <c r="O1561" s="9">
        <v>-0.88923923960810203</v>
      </c>
      <c r="P1561">
        <v>0</v>
      </c>
      <c r="Q1561" s="9">
        <v>56.524997999999997</v>
      </c>
      <c r="R1561" s="9">
        <v>0</v>
      </c>
      <c r="S1561" s="9">
        <v>1.5713729912136E-3</v>
      </c>
      <c r="T1561" s="9">
        <v>0</v>
      </c>
      <c r="U1561" s="9">
        <v>470662609.32146603</v>
      </c>
      <c r="V1561" s="9">
        <v>1496.0857622056899</v>
      </c>
      <c r="W1561" s="9">
        <v>0.88923923960810203</v>
      </c>
      <c r="X1561" s="9">
        <v>0</v>
      </c>
      <c r="Y1561" s="9">
        <v>0.88923923960810203</v>
      </c>
      <c r="Z1561" s="9">
        <v>0</v>
      </c>
      <c r="AA1561" s="9">
        <v>0</v>
      </c>
      <c r="AB1561" s="9">
        <v>3.6065476000000001E-3</v>
      </c>
      <c r="AC1561" s="9">
        <v>866.19939999999997</v>
      </c>
      <c r="AQ1561" s="9" t="e">
        <f>K1561-#REF!</f>
        <v>#REF!</v>
      </c>
    </row>
    <row r="1562" spans="1:43" x14ac:dyDescent="0.3">
      <c r="A1562">
        <v>2</v>
      </c>
      <c r="B1562">
        <v>0</v>
      </c>
      <c r="C1562">
        <v>0</v>
      </c>
      <c r="D1562">
        <v>0</v>
      </c>
      <c r="E1562" s="9">
        <v>0</v>
      </c>
      <c r="F1562" s="9">
        <v>0</v>
      </c>
      <c r="G1562" s="9">
        <v>0</v>
      </c>
      <c r="H1562" s="9">
        <v>1497.08576218043</v>
      </c>
      <c r="I1562" s="9">
        <v>-1.7668436000000001</v>
      </c>
      <c r="J1562" s="9">
        <v>-1.7663838999999999</v>
      </c>
      <c r="K1562" s="9">
        <v>-2.1050129000000002</v>
      </c>
      <c r="L1562" s="9">
        <v>-3.2033083000000002</v>
      </c>
      <c r="M1562" s="9">
        <v>-3.2033083000000002</v>
      </c>
      <c r="N1562" s="9">
        <v>39</v>
      </c>
      <c r="O1562" s="9">
        <v>-0.88980787057512301</v>
      </c>
      <c r="P1562">
        <v>0</v>
      </c>
      <c r="Q1562" s="9">
        <v>56.524997999999997</v>
      </c>
      <c r="R1562" s="9">
        <v>0</v>
      </c>
      <c r="S1562" s="9">
        <v>1.57237740709974E-3</v>
      </c>
      <c r="T1562" s="9">
        <v>0</v>
      </c>
      <c r="U1562" s="9">
        <v>405543282.78976703</v>
      </c>
      <c r="V1562" s="9">
        <v>1497.08576218043</v>
      </c>
      <c r="W1562" s="9">
        <v>0.88980787057512301</v>
      </c>
      <c r="X1562" s="9">
        <v>0</v>
      </c>
      <c r="Y1562" s="9">
        <v>0.88980787057512301</v>
      </c>
      <c r="Z1562" s="9">
        <v>0</v>
      </c>
      <c r="AA1562" s="9">
        <v>0</v>
      </c>
      <c r="AB1562" s="9">
        <v>3.7182609E-3</v>
      </c>
      <c r="AC1562" s="9">
        <v>839.13207999999997</v>
      </c>
      <c r="AQ1562" s="9" t="e">
        <f>K1562-#REF!</f>
        <v>#REF!</v>
      </c>
    </row>
    <row r="1563" spans="1:43" x14ac:dyDescent="0.3">
      <c r="A1563">
        <v>2</v>
      </c>
      <c r="B1563">
        <v>0</v>
      </c>
      <c r="C1563">
        <v>0</v>
      </c>
      <c r="D1563">
        <v>0</v>
      </c>
      <c r="E1563" s="9">
        <v>0</v>
      </c>
      <c r="F1563" s="9">
        <v>0</v>
      </c>
      <c r="G1563" s="9">
        <v>0</v>
      </c>
      <c r="H1563" s="9">
        <v>1498.08576215517</v>
      </c>
      <c r="I1563" s="9">
        <v>-1.7668785</v>
      </c>
      <c r="J1563" s="9">
        <v>-1.7671716</v>
      </c>
      <c r="K1563" s="9">
        <v>-2.0182481000000001</v>
      </c>
      <c r="L1563" s="9">
        <v>-3.2053441999999999</v>
      </c>
      <c r="M1563" s="9">
        <v>-3.2053441999999999</v>
      </c>
      <c r="N1563" s="9">
        <v>39</v>
      </c>
      <c r="O1563" s="9">
        <v>-0.89037336922174004</v>
      </c>
      <c r="P1563">
        <v>0</v>
      </c>
      <c r="Q1563" s="9">
        <v>56.524997999999997</v>
      </c>
      <c r="R1563" s="9">
        <v>0</v>
      </c>
      <c r="S1563" s="9">
        <v>1.5733767702621601E-3</v>
      </c>
      <c r="T1563" s="9">
        <v>0</v>
      </c>
      <c r="U1563" s="9">
        <v>450753963.06822199</v>
      </c>
      <c r="V1563" s="9">
        <v>1498.08576215517</v>
      </c>
      <c r="W1563" s="9">
        <v>0.89037336922174004</v>
      </c>
      <c r="X1563" s="9">
        <v>0</v>
      </c>
      <c r="Y1563" s="9">
        <v>0.89037336922174004</v>
      </c>
      <c r="Z1563" s="9">
        <v>0</v>
      </c>
      <c r="AA1563" s="9">
        <v>0</v>
      </c>
      <c r="AB1563" s="9">
        <v>3.5665908E-3</v>
      </c>
      <c r="AC1563" s="9">
        <v>875.59680000000003</v>
      </c>
      <c r="AQ1563" s="9" t="e">
        <f>K1563-#REF!</f>
        <v>#REF!</v>
      </c>
    </row>
    <row r="1564" spans="1:43" x14ac:dyDescent="0.3">
      <c r="A1564">
        <v>2</v>
      </c>
      <c r="B1564">
        <v>0</v>
      </c>
      <c r="C1564">
        <v>0</v>
      </c>
      <c r="D1564">
        <v>0</v>
      </c>
      <c r="E1564" s="9">
        <v>0</v>
      </c>
      <c r="F1564" s="9">
        <v>0</v>
      </c>
      <c r="G1564" s="9">
        <v>0</v>
      </c>
      <c r="H1564" s="9">
        <v>1499.0857621299001</v>
      </c>
      <c r="I1564" s="9">
        <v>-1.7671036</v>
      </c>
      <c r="J1564" s="9">
        <v>-1.7681996</v>
      </c>
      <c r="K1564" s="9">
        <v>-2.0320801999999998</v>
      </c>
      <c r="L1564" s="9">
        <v>-3.2074003000000002</v>
      </c>
      <c r="M1564" s="9">
        <v>-3.2074003000000002</v>
      </c>
      <c r="N1564" s="9">
        <v>39</v>
      </c>
      <c r="O1564" s="9">
        <v>-0.89094456043956005</v>
      </c>
      <c r="P1564">
        <v>0</v>
      </c>
      <c r="Q1564" s="9">
        <v>56.524997999999997</v>
      </c>
      <c r="R1564" s="9">
        <v>0</v>
      </c>
      <c r="S1564" s="9">
        <v>1.5743866685162099E-3</v>
      </c>
      <c r="T1564" s="9">
        <v>0</v>
      </c>
      <c r="U1564" s="9">
        <v>527261455.29277802</v>
      </c>
      <c r="V1564" s="9">
        <v>1499.0857621299001</v>
      </c>
      <c r="W1564" s="9">
        <v>0.89094456043956005</v>
      </c>
      <c r="X1564" s="9">
        <v>0</v>
      </c>
      <c r="Y1564" s="9">
        <v>0.89094456043956005</v>
      </c>
      <c r="Z1564" s="9">
        <v>0</v>
      </c>
      <c r="AA1564" s="9">
        <v>0</v>
      </c>
      <c r="AB1564" s="9">
        <v>3.5931232999999998E-3</v>
      </c>
      <c r="AC1564" s="9">
        <v>870.14264000000003</v>
      </c>
      <c r="AQ1564" s="9" t="e">
        <f>K1564-#REF!</f>
        <v>#REF!</v>
      </c>
    </row>
    <row r="1565" spans="1:43" x14ac:dyDescent="0.3">
      <c r="A1565">
        <v>2</v>
      </c>
      <c r="B1565">
        <v>0</v>
      </c>
      <c r="C1565">
        <v>0</v>
      </c>
      <c r="D1565">
        <v>0</v>
      </c>
      <c r="E1565" s="9">
        <v>0</v>
      </c>
      <c r="F1565" s="9">
        <v>0</v>
      </c>
      <c r="G1565" s="9">
        <v>0</v>
      </c>
      <c r="H1565" s="9">
        <v>1500.08576210464</v>
      </c>
      <c r="I1565" s="9">
        <v>-1.7668693</v>
      </c>
      <c r="J1565" s="9">
        <v>-1.7665531999999999</v>
      </c>
      <c r="K1565" s="9">
        <v>-2.0581059000000002</v>
      </c>
      <c r="L1565" s="9">
        <v>-3.2094375999999998</v>
      </c>
      <c r="M1565" s="9">
        <v>-3.2094375999999998</v>
      </c>
      <c r="N1565" s="9">
        <v>39</v>
      </c>
      <c r="O1565" s="9">
        <v>-0.891510428939296</v>
      </c>
      <c r="P1565">
        <v>0</v>
      </c>
      <c r="Q1565" s="9">
        <v>56.524997999999997</v>
      </c>
      <c r="R1565" s="9">
        <v>0</v>
      </c>
      <c r="S1565" s="9">
        <v>1.5753863838962399E-3</v>
      </c>
      <c r="T1565" s="9">
        <v>0</v>
      </c>
      <c r="U1565" s="9">
        <v>415217665.92567801</v>
      </c>
      <c r="V1565" s="9">
        <v>1500.08576210464</v>
      </c>
      <c r="W1565" s="9">
        <v>0.891510428939296</v>
      </c>
      <c r="X1565" s="9">
        <v>0</v>
      </c>
      <c r="Y1565" s="9">
        <v>0.891510428939296</v>
      </c>
      <c r="Z1565" s="9">
        <v>0</v>
      </c>
      <c r="AA1565" s="9">
        <v>0</v>
      </c>
      <c r="AB1565" s="9">
        <v>3.6357536E-3</v>
      </c>
      <c r="AC1565" s="9">
        <v>858.33929000000001</v>
      </c>
      <c r="AQ1565" s="9" t="e">
        <f>K1565-#REF!</f>
        <v>#REF!</v>
      </c>
    </row>
    <row r="1566" spans="1:43" x14ac:dyDescent="0.3">
      <c r="A1566">
        <v>2</v>
      </c>
      <c r="B1566">
        <v>0</v>
      </c>
      <c r="C1566">
        <v>0</v>
      </c>
      <c r="D1566">
        <v>0</v>
      </c>
      <c r="E1566" s="9">
        <v>0</v>
      </c>
      <c r="F1566" s="9">
        <v>0</v>
      </c>
      <c r="G1566" s="9">
        <v>0</v>
      </c>
      <c r="H1566" s="9">
        <v>1501.0857620793799</v>
      </c>
      <c r="I1566" s="9">
        <v>-1.7670669999999999</v>
      </c>
      <c r="J1566" s="9">
        <v>-1.7662621999999999</v>
      </c>
      <c r="K1566" s="9">
        <v>-2.0398917000000001</v>
      </c>
      <c r="L1566" s="9">
        <v>-3.2114433999999998</v>
      </c>
      <c r="M1566" s="9">
        <v>-3.2114433999999998</v>
      </c>
      <c r="N1566" s="9">
        <v>39</v>
      </c>
      <c r="O1566" s="9">
        <v>-0.89206762637665504</v>
      </c>
      <c r="P1566">
        <v>0</v>
      </c>
      <c r="Q1566" s="9">
        <v>56.524997999999997</v>
      </c>
      <c r="R1566" s="9">
        <v>0</v>
      </c>
      <c r="S1566" s="9">
        <v>1.57637049391166E-3</v>
      </c>
      <c r="T1566" s="9">
        <v>0</v>
      </c>
      <c r="U1566" s="9">
        <v>400403386.65880698</v>
      </c>
      <c r="V1566" s="9">
        <v>1501.0857620793799</v>
      </c>
      <c r="W1566" s="9">
        <v>0.89206762637665504</v>
      </c>
      <c r="X1566" s="9">
        <v>0</v>
      </c>
      <c r="Y1566" s="9">
        <v>0.89206762637665504</v>
      </c>
      <c r="Z1566" s="9">
        <v>0</v>
      </c>
      <c r="AA1566" s="9">
        <v>0</v>
      </c>
      <c r="AB1566" s="9">
        <v>3.6029836999999999E-3</v>
      </c>
      <c r="AC1566" s="9">
        <v>865.86077999999998</v>
      </c>
      <c r="AQ1566" s="9" t="e">
        <f>K1566-#REF!</f>
        <v>#REF!</v>
      </c>
    </row>
    <row r="1567" spans="1:43" x14ac:dyDescent="0.3">
      <c r="A1567">
        <v>2</v>
      </c>
      <c r="B1567">
        <v>0</v>
      </c>
      <c r="C1567">
        <v>0</v>
      </c>
      <c r="D1567">
        <v>0</v>
      </c>
      <c r="E1567" s="9">
        <v>0</v>
      </c>
      <c r="F1567" s="9">
        <v>0</v>
      </c>
      <c r="G1567" s="9">
        <v>0</v>
      </c>
      <c r="H1567" s="9">
        <v>1502.0857620541201</v>
      </c>
      <c r="I1567" s="9">
        <v>-1.7669964</v>
      </c>
      <c r="J1567" s="9">
        <v>-1.7660016000000001</v>
      </c>
      <c r="K1567" s="9">
        <v>-1.9553370000000001</v>
      </c>
      <c r="L1567" s="9">
        <v>-3.2134366000000001</v>
      </c>
      <c r="M1567" s="9">
        <v>-3.2134366000000001</v>
      </c>
      <c r="N1567" s="9">
        <v>39</v>
      </c>
      <c r="O1567" s="9">
        <v>-0.89262129221888298</v>
      </c>
      <c r="P1567">
        <v>0</v>
      </c>
      <c r="Q1567" s="9">
        <v>56.524997999999997</v>
      </c>
      <c r="R1567" s="9">
        <v>0</v>
      </c>
      <c r="S1567" s="9">
        <v>1.5773482599769099E-3</v>
      </c>
      <c r="T1567" s="9">
        <v>0</v>
      </c>
      <c r="U1567" s="9">
        <v>388044113.12363499</v>
      </c>
      <c r="V1567" s="9">
        <v>1502.0857620541201</v>
      </c>
      <c r="W1567" s="9">
        <v>0.89262129221888298</v>
      </c>
      <c r="X1567" s="9">
        <v>0</v>
      </c>
      <c r="Y1567" s="9">
        <v>0.89262129221888298</v>
      </c>
      <c r="Z1567" s="9">
        <v>0</v>
      </c>
      <c r="AA1567" s="9">
        <v>0</v>
      </c>
      <c r="AB1567" s="9">
        <v>3.4531282999999999E-3</v>
      </c>
      <c r="AC1567" s="9">
        <v>903.16992000000005</v>
      </c>
      <c r="AQ1567" s="9" t="e">
        <f>K1567-#REF!</f>
        <v>#REF!</v>
      </c>
    </row>
    <row r="1568" spans="1:43" x14ac:dyDescent="0.3">
      <c r="A1568">
        <v>2</v>
      </c>
      <c r="B1568">
        <v>0</v>
      </c>
      <c r="C1568">
        <v>0</v>
      </c>
      <c r="D1568">
        <v>0</v>
      </c>
      <c r="E1568" s="9">
        <v>0</v>
      </c>
      <c r="F1568" s="9">
        <v>0</v>
      </c>
      <c r="G1568" s="9">
        <v>0</v>
      </c>
      <c r="H1568" s="9">
        <v>1503.08576202885</v>
      </c>
      <c r="I1568" s="9">
        <v>-1.7668828000000001</v>
      </c>
      <c r="J1568" s="9">
        <v>-1.7661945999999999</v>
      </c>
      <c r="K1568" s="9">
        <v>-1.9558704</v>
      </c>
      <c r="L1568" s="9">
        <v>-3.2154305000000001</v>
      </c>
      <c r="M1568" s="9">
        <v>-3.2154305000000001</v>
      </c>
      <c r="N1568" s="9">
        <v>39</v>
      </c>
      <c r="O1568" s="9">
        <v>-0.89317512163011203</v>
      </c>
      <c r="P1568">
        <v>0</v>
      </c>
      <c r="Q1568" s="9">
        <v>56.524997999999997</v>
      </c>
      <c r="R1568" s="9">
        <v>0</v>
      </c>
      <c r="S1568" s="9">
        <v>1.5783264838099701E-3</v>
      </c>
      <c r="T1568" s="9">
        <v>0</v>
      </c>
      <c r="U1568" s="9">
        <v>397550192.99826598</v>
      </c>
      <c r="V1568" s="9">
        <v>1503.08576202885</v>
      </c>
      <c r="W1568" s="9">
        <v>0.89317512163011203</v>
      </c>
      <c r="X1568" s="9">
        <v>0</v>
      </c>
      <c r="Y1568" s="9">
        <v>0.89317512163011203</v>
      </c>
      <c r="Z1568" s="9">
        <v>0</v>
      </c>
      <c r="AA1568" s="9">
        <v>0</v>
      </c>
      <c r="AB1568" s="9">
        <v>3.4544477000000001E-3</v>
      </c>
      <c r="AC1568" s="9">
        <v>903.02228000000002</v>
      </c>
      <c r="AQ1568" s="9" t="e">
        <f>K1568-#REF!</f>
        <v>#REF!</v>
      </c>
    </row>
    <row r="1569" spans="1:43" x14ac:dyDescent="0.3">
      <c r="A1569">
        <v>2</v>
      </c>
      <c r="B1569">
        <v>0</v>
      </c>
      <c r="C1569">
        <v>0</v>
      </c>
      <c r="D1569">
        <v>0</v>
      </c>
      <c r="E1569" s="9">
        <v>0</v>
      </c>
      <c r="F1569" s="9">
        <v>0</v>
      </c>
      <c r="G1569" s="9">
        <v>0</v>
      </c>
      <c r="H1569" s="9">
        <v>1504.0857620035899</v>
      </c>
      <c r="I1569" s="9">
        <v>-1.76702</v>
      </c>
      <c r="J1569" s="9">
        <v>-1.7672315000000001</v>
      </c>
      <c r="K1569" s="9">
        <v>-1.9645203</v>
      </c>
      <c r="L1569" s="9">
        <v>-3.2173889</v>
      </c>
      <c r="M1569" s="9">
        <v>-3.2173889</v>
      </c>
      <c r="N1569" s="9">
        <v>39</v>
      </c>
      <c r="O1569" s="9">
        <v>-0.89371912436830303</v>
      </c>
      <c r="P1569">
        <v>0</v>
      </c>
      <c r="Q1569" s="9">
        <v>56.524997999999997</v>
      </c>
      <c r="R1569" s="9">
        <v>0</v>
      </c>
      <c r="S1569" s="9">
        <v>1.57928784310213E-3</v>
      </c>
      <c r="T1569" s="9">
        <v>0</v>
      </c>
      <c r="U1569" s="9">
        <v>456287638.66684997</v>
      </c>
      <c r="V1569" s="9">
        <v>1504.0857620035899</v>
      </c>
      <c r="W1569" s="9">
        <v>0.89371912436830303</v>
      </c>
      <c r="X1569" s="9">
        <v>0</v>
      </c>
      <c r="Y1569" s="9">
        <v>0.89371912436830303</v>
      </c>
      <c r="Z1569" s="9">
        <v>0</v>
      </c>
      <c r="AA1569" s="9">
        <v>0</v>
      </c>
      <c r="AB1569" s="9">
        <v>3.4717621999999998E-3</v>
      </c>
      <c r="AC1569" s="9">
        <v>899.57403999999997</v>
      </c>
      <c r="AQ1569" s="9" t="e">
        <f>K1569-#REF!</f>
        <v>#REF!</v>
      </c>
    </row>
    <row r="1570" spans="1:43" x14ac:dyDescent="0.3">
      <c r="A1570">
        <v>2</v>
      </c>
      <c r="B1570">
        <v>0</v>
      </c>
      <c r="C1570">
        <v>0</v>
      </c>
      <c r="D1570">
        <v>0</v>
      </c>
      <c r="E1570" s="9">
        <v>0</v>
      </c>
      <c r="F1570" s="9">
        <v>0</v>
      </c>
      <c r="G1570" s="9">
        <v>0</v>
      </c>
      <c r="H1570" s="9">
        <v>1505.0857619783301</v>
      </c>
      <c r="I1570" s="9">
        <v>-1.7669306</v>
      </c>
      <c r="J1570" s="9">
        <v>-1.7669162</v>
      </c>
      <c r="K1570" s="9">
        <v>-1.8511584000000001</v>
      </c>
      <c r="L1570" s="9">
        <v>-3.2193350999999999</v>
      </c>
      <c r="M1570" s="9">
        <v>-3.2193350999999999</v>
      </c>
      <c r="N1570" s="9">
        <v>39</v>
      </c>
      <c r="O1570" s="9">
        <v>-0.89425973248160495</v>
      </c>
      <c r="P1570">
        <v>0</v>
      </c>
      <c r="Q1570" s="9">
        <v>56.524997999999997</v>
      </c>
      <c r="R1570" s="9">
        <v>0</v>
      </c>
      <c r="S1570" s="9">
        <v>1.58024306293916E-3</v>
      </c>
      <c r="T1570" s="9">
        <v>0</v>
      </c>
      <c r="U1570" s="9">
        <v>437021436.12756699</v>
      </c>
      <c r="V1570" s="9">
        <v>1505.0857619783301</v>
      </c>
      <c r="W1570" s="9">
        <v>0.89425973248160495</v>
      </c>
      <c r="X1570" s="9">
        <v>0</v>
      </c>
      <c r="Y1570" s="9">
        <v>0.89425973248160495</v>
      </c>
      <c r="Z1570" s="9">
        <v>0</v>
      </c>
      <c r="AA1570" s="9">
        <v>0</v>
      </c>
      <c r="AB1570" s="9">
        <v>3.2708416999999998E-3</v>
      </c>
      <c r="AC1570" s="9">
        <v>954.49219000000005</v>
      </c>
      <c r="AQ1570" s="9" t="e">
        <f>K1570-#REF!</f>
        <v>#REF!</v>
      </c>
    </row>
    <row r="1571" spans="1:43" x14ac:dyDescent="0.3">
      <c r="A1571">
        <v>2</v>
      </c>
      <c r="B1571">
        <v>0</v>
      </c>
      <c r="C1571">
        <v>0</v>
      </c>
      <c r="D1571">
        <v>0</v>
      </c>
      <c r="E1571" s="9">
        <v>0</v>
      </c>
      <c r="F1571" s="9">
        <v>0</v>
      </c>
      <c r="G1571" s="9">
        <v>0</v>
      </c>
      <c r="H1571" s="9">
        <v>1506.08576195307</v>
      </c>
      <c r="I1571" s="9">
        <v>-1.7671368000000001</v>
      </c>
      <c r="J1571" s="9">
        <v>-1.7660487</v>
      </c>
      <c r="K1571" s="9">
        <v>-1.8698678</v>
      </c>
      <c r="L1571" s="9">
        <v>-3.2212336000000001</v>
      </c>
      <c r="M1571" s="9">
        <v>-3.2212336000000001</v>
      </c>
      <c r="N1571" s="9">
        <v>39</v>
      </c>
      <c r="O1571" s="9">
        <v>-0.89478710244052195</v>
      </c>
      <c r="P1571">
        <v>0</v>
      </c>
      <c r="Q1571" s="9">
        <v>56.524997999999997</v>
      </c>
      <c r="R1571" s="9">
        <v>0</v>
      </c>
      <c r="S1571" s="9">
        <v>1.5811744216446401E-3</v>
      </c>
      <c r="T1571" s="9">
        <v>0</v>
      </c>
      <c r="U1571" s="9">
        <v>391210124.00083601</v>
      </c>
      <c r="V1571" s="9">
        <v>1506.08576195307</v>
      </c>
      <c r="W1571" s="9">
        <v>0.89478710244052195</v>
      </c>
      <c r="X1571" s="9">
        <v>0</v>
      </c>
      <c r="Y1571" s="9">
        <v>0.89478710244052195</v>
      </c>
      <c r="Z1571" s="9">
        <v>0</v>
      </c>
      <c r="AA1571" s="9">
        <v>0</v>
      </c>
      <c r="AB1571" s="9">
        <v>3.3022774999999999E-3</v>
      </c>
      <c r="AC1571" s="9">
        <v>944.47784000000001</v>
      </c>
      <c r="AQ1571" s="9" t="e">
        <f>K1571-#REF!</f>
        <v>#REF!</v>
      </c>
    </row>
    <row r="1572" spans="1:43" x14ac:dyDescent="0.3">
      <c r="A1572">
        <v>2</v>
      </c>
      <c r="B1572">
        <v>0</v>
      </c>
      <c r="C1572">
        <v>0</v>
      </c>
      <c r="D1572">
        <v>0</v>
      </c>
      <c r="E1572" s="9">
        <v>0</v>
      </c>
      <c r="F1572" s="9">
        <v>0</v>
      </c>
      <c r="G1572" s="9">
        <v>0</v>
      </c>
      <c r="H1572" s="9">
        <v>1507.0857619278099</v>
      </c>
      <c r="I1572" s="9">
        <v>-1.7670330000000001</v>
      </c>
      <c r="J1572" s="9">
        <v>-1.7667092</v>
      </c>
      <c r="K1572" s="9">
        <v>-1.8162161999999999</v>
      </c>
      <c r="L1572" s="9">
        <v>-3.2231280999999998</v>
      </c>
      <c r="M1572" s="9">
        <v>-3.2231280999999998</v>
      </c>
      <c r="N1572" s="9">
        <v>39</v>
      </c>
      <c r="O1572" s="9">
        <v>-0.89531333239268596</v>
      </c>
      <c r="P1572">
        <v>0</v>
      </c>
      <c r="Q1572" s="9">
        <v>56.524997999999997</v>
      </c>
      <c r="R1572" s="9">
        <v>0</v>
      </c>
      <c r="S1572" s="9">
        <v>1.58210413962053E-3</v>
      </c>
      <c r="T1572" s="9">
        <v>0</v>
      </c>
      <c r="U1572" s="9">
        <v>425580540.16806602</v>
      </c>
      <c r="V1572" s="9">
        <v>1507.0857619278099</v>
      </c>
      <c r="W1572" s="9">
        <v>0.89531333239268596</v>
      </c>
      <c r="X1572" s="9">
        <v>0</v>
      </c>
      <c r="Y1572" s="9">
        <v>0.89531333239268596</v>
      </c>
      <c r="Z1572" s="9">
        <v>0</v>
      </c>
      <c r="AA1572" s="9">
        <v>0</v>
      </c>
      <c r="AB1572" s="9">
        <v>3.2087258999999998E-3</v>
      </c>
      <c r="AC1572" s="9">
        <v>972.74170000000004</v>
      </c>
      <c r="AQ1572" s="9" t="e">
        <f>K1572-#REF!</f>
        <v>#REF!</v>
      </c>
    </row>
    <row r="1573" spans="1:43" x14ac:dyDescent="0.3">
      <c r="A1573">
        <v>2</v>
      </c>
      <c r="B1573">
        <v>0</v>
      </c>
      <c r="C1573">
        <v>0</v>
      </c>
      <c r="D1573">
        <v>0</v>
      </c>
      <c r="E1573" s="9">
        <v>0</v>
      </c>
      <c r="F1573" s="9">
        <v>0</v>
      </c>
      <c r="G1573" s="9">
        <v>0</v>
      </c>
      <c r="H1573" s="9">
        <v>1508.0857619025401</v>
      </c>
      <c r="I1573" s="9">
        <v>-1.7669763999999999</v>
      </c>
      <c r="J1573" s="9">
        <v>-1.7678678999999999</v>
      </c>
      <c r="K1573" s="9">
        <v>-1.8519966999999999</v>
      </c>
      <c r="L1573" s="9">
        <v>-3.2249911</v>
      </c>
      <c r="M1573" s="9">
        <v>-3.2249911</v>
      </c>
      <c r="N1573" s="9">
        <v>39</v>
      </c>
      <c r="O1573" s="9">
        <v>-0.89583084279235203</v>
      </c>
      <c r="P1573">
        <v>0</v>
      </c>
      <c r="Q1573" s="9">
        <v>56.524997999999997</v>
      </c>
      <c r="R1573" s="9">
        <v>0</v>
      </c>
      <c r="S1573" s="9">
        <v>1.5830190126343399E-3</v>
      </c>
      <c r="T1573" s="9">
        <v>0</v>
      </c>
      <c r="U1573" s="9">
        <v>502744524.13411301</v>
      </c>
      <c r="V1573" s="9">
        <v>1508.0857619025401</v>
      </c>
      <c r="W1573" s="9">
        <v>0.89583084279235203</v>
      </c>
      <c r="X1573" s="9">
        <v>0</v>
      </c>
      <c r="Y1573" s="9">
        <v>0.89583084279235203</v>
      </c>
      <c r="Z1573" s="9">
        <v>0</v>
      </c>
      <c r="AA1573" s="9">
        <v>0</v>
      </c>
      <c r="AB1573" s="9">
        <v>3.2740855000000001E-3</v>
      </c>
      <c r="AC1573" s="9">
        <v>954.57403999999997</v>
      </c>
      <c r="AQ1573" s="9" t="e">
        <f>K1573-#REF!</f>
        <v>#REF!</v>
      </c>
    </row>
    <row r="1574" spans="1:43" x14ac:dyDescent="0.3">
      <c r="A1574">
        <v>2</v>
      </c>
      <c r="B1574">
        <v>0</v>
      </c>
      <c r="C1574">
        <v>0</v>
      </c>
      <c r="D1574">
        <v>0</v>
      </c>
      <c r="E1574" s="9">
        <v>0</v>
      </c>
      <c r="F1574" s="9">
        <v>0</v>
      </c>
      <c r="G1574" s="9">
        <v>0</v>
      </c>
      <c r="H1574" s="9">
        <v>1509.08576187728</v>
      </c>
      <c r="I1574" s="9">
        <v>-1.7669855000000001</v>
      </c>
      <c r="J1574" s="9">
        <v>-1.7678187999999999</v>
      </c>
      <c r="K1574" s="9">
        <v>-1.9050387</v>
      </c>
      <c r="L1574" s="9">
        <v>-3.2268596000000001</v>
      </c>
      <c r="M1574" s="9">
        <v>-3.2268596000000001</v>
      </c>
      <c r="N1574" s="9">
        <v>39</v>
      </c>
      <c r="O1574" s="9">
        <v>-0.89634988734362497</v>
      </c>
      <c r="P1574">
        <v>0</v>
      </c>
      <c r="Q1574" s="9">
        <v>56.524997999999997</v>
      </c>
      <c r="R1574" s="9">
        <v>0</v>
      </c>
      <c r="S1574" s="9">
        <v>1.5839365530258E-3</v>
      </c>
      <c r="T1574" s="9">
        <v>0</v>
      </c>
      <c r="U1574" s="9">
        <v>499213621.68768603</v>
      </c>
      <c r="V1574" s="9">
        <v>1509.08576187728</v>
      </c>
      <c r="W1574" s="9">
        <v>0.89634988734362497</v>
      </c>
      <c r="X1574" s="9">
        <v>0</v>
      </c>
      <c r="Y1574" s="9">
        <v>0.89634988734362497</v>
      </c>
      <c r="Z1574" s="9">
        <v>0</v>
      </c>
      <c r="AA1574" s="9">
        <v>0</v>
      </c>
      <c r="AB1574" s="9">
        <v>3.3677631999999998E-3</v>
      </c>
      <c r="AC1574" s="9">
        <v>927.97002999999995</v>
      </c>
      <c r="AQ1574" s="9" t="e">
        <f>K1574-#REF!</f>
        <v>#REF!</v>
      </c>
    </row>
    <row r="1575" spans="1:43" x14ac:dyDescent="0.3">
      <c r="A1575">
        <v>2</v>
      </c>
      <c r="B1575">
        <v>0</v>
      </c>
      <c r="C1575">
        <v>0</v>
      </c>
      <c r="D1575">
        <v>0</v>
      </c>
      <c r="E1575" s="9">
        <v>0</v>
      </c>
      <c r="F1575" s="9">
        <v>0</v>
      </c>
      <c r="G1575" s="9">
        <v>0</v>
      </c>
      <c r="H1575" s="9">
        <v>1510.0857618520199</v>
      </c>
      <c r="I1575" s="9">
        <v>-1.7669721</v>
      </c>
      <c r="J1575" s="9">
        <v>-1.7676700000000001</v>
      </c>
      <c r="K1575" s="9">
        <v>-1.8374406000000001</v>
      </c>
      <c r="L1575" s="9">
        <v>-3.2287265999999999</v>
      </c>
      <c r="M1575" s="9">
        <v>-3.2287265999999999</v>
      </c>
      <c r="N1575" s="9">
        <v>39</v>
      </c>
      <c r="O1575" s="9">
        <v>-0.89686852756394897</v>
      </c>
      <c r="P1575">
        <v>0</v>
      </c>
      <c r="Q1575" s="9">
        <v>56.524997999999997</v>
      </c>
      <c r="R1575" s="9">
        <v>0</v>
      </c>
      <c r="S1575" s="9">
        <v>1.5848533137914401E-3</v>
      </c>
      <c r="T1575" s="9">
        <v>0</v>
      </c>
      <c r="U1575" s="9">
        <v>488264545.780249</v>
      </c>
      <c r="V1575" s="9">
        <v>1510.0857618520199</v>
      </c>
      <c r="W1575" s="9">
        <v>0.89686852756394897</v>
      </c>
      <c r="X1575" s="9">
        <v>0</v>
      </c>
      <c r="Y1575" s="9">
        <v>0.89686852756394897</v>
      </c>
      <c r="Z1575" s="9">
        <v>0</v>
      </c>
      <c r="AA1575" s="9">
        <v>0</v>
      </c>
      <c r="AB1575" s="9">
        <v>3.2479886E-3</v>
      </c>
      <c r="AC1575" s="9">
        <v>962.02837999999997</v>
      </c>
      <c r="AQ1575" s="9" t="e">
        <f>K1575-#REF!</f>
        <v>#REF!</v>
      </c>
    </row>
    <row r="1576" spans="1:43" x14ac:dyDescent="0.3">
      <c r="A1576">
        <v>2</v>
      </c>
      <c r="B1576">
        <v>0</v>
      </c>
      <c r="C1576">
        <v>0</v>
      </c>
      <c r="D1576">
        <v>0</v>
      </c>
      <c r="E1576" s="9">
        <v>0</v>
      </c>
      <c r="F1576" s="9">
        <v>0</v>
      </c>
      <c r="G1576" s="9">
        <v>0</v>
      </c>
      <c r="H1576" s="9">
        <v>1511.0857618267601</v>
      </c>
      <c r="I1576" s="9">
        <v>-1.7668788</v>
      </c>
      <c r="J1576" s="9">
        <v>-1.7662081000000001</v>
      </c>
      <c r="K1576" s="9">
        <v>-1.8497865</v>
      </c>
      <c r="L1576" s="9">
        <v>-3.2305815</v>
      </c>
      <c r="M1576" s="9">
        <v>-3.2305815</v>
      </c>
      <c r="N1576" s="9">
        <v>39</v>
      </c>
      <c r="O1576" s="9">
        <v>-0.89738377370203204</v>
      </c>
      <c r="P1576">
        <v>0</v>
      </c>
      <c r="Q1576" s="9">
        <v>56.524997999999997</v>
      </c>
      <c r="R1576" s="9">
        <v>0</v>
      </c>
      <c r="S1576" s="9">
        <v>1.58576335079569E-3</v>
      </c>
      <c r="T1576" s="9">
        <v>0</v>
      </c>
      <c r="U1576" s="9">
        <v>400089798.94189698</v>
      </c>
      <c r="V1576" s="9">
        <v>1511.0857618267601</v>
      </c>
      <c r="W1576" s="9">
        <v>0.89738377370203204</v>
      </c>
      <c r="X1576" s="9">
        <v>0</v>
      </c>
      <c r="Y1576" s="9">
        <v>0.89738377370203204</v>
      </c>
      <c r="Z1576" s="9">
        <v>0</v>
      </c>
      <c r="AA1576" s="9">
        <v>0</v>
      </c>
      <c r="AB1576" s="9">
        <v>3.2671077999999998E-3</v>
      </c>
      <c r="AC1576" s="9">
        <v>954.81726000000003</v>
      </c>
      <c r="AQ1576" s="9" t="e">
        <f>K1576-#REF!</f>
        <v>#REF!</v>
      </c>
    </row>
    <row r="1577" spans="1:43" x14ac:dyDescent="0.3">
      <c r="A1577">
        <v>2</v>
      </c>
      <c r="B1577">
        <v>0</v>
      </c>
      <c r="C1577">
        <v>0</v>
      </c>
      <c r="D1577">
        <v>0</v>
      </c>
      <c r="E1577" s="9">
        <v>0</v>
      </c>
      <c r="F1577" s="9">
        <v>0</v>
      </c>
      <c r="G1577" s="9">
        <v>0</v>
      </c>
      <c r="H1577" s="9">
        <v>1512.0857618015</v>
      </c>
      <c r="I1577" s="9">
        <v>-1.7671223</v>
      </c>
      <c r="J1577" s="9">
        <v>-1.7671471999999999</v>
      </c>
      <c r="K1577" s="9">
        <v>-1.8497102999999999</v>
      </c>
      <c r="L1577" s="9">
        <v>-3.2324467000000001</v>
      </c>
      <c r="M1577" s="9">
        <v>-3.2324467000000001</v>
      </c>
      <c r="N1577" s="9">
        <v>39</v>
      </c>
      <c r="O1577" s="9">
        <v>-0.89790182911252303</v>
      </c>
      <c r="P1577">
        <v>0</v>
      </c>
      <c r="Q1577" s="9">
        <v>56.524997999999997</v>
      </c>
      <c r="R1577" s="9">
        <v>0</v>
      </c>
      <c r="S1577" s="9">
        <v>1.58667890412812E-3</v>
      </c>
      <c r="T1577" s="9">
        <v>0</v>
      </c>
      <c r="U1577" s="9">
        <v>453008458.17312199</v>
      </c>
      <c r="V1577" s="9">
        <v>1512.0857618015</v>
      </c>
      <c r="W1577" s="9">
        <v>0.89790182911252303</v>
      </c>
      <c r="X1577" s="9">
        <v>0</v>
      </c>
      <c r="Y1577" s="9">
        <v>0.89790182911252303</v>
      </c>
      <c r="Z1577" s="9">
        <v>0</v>
      </c>
      <c r="AA1577" s="9">
        <v>0</v>
      </c>
      <c r="AB1577" s="9">
        <v>3.2687102999999999E-3</v>
      </c>
      <c r="AC1577" s="9">
        <v>955.36425999999994</v>
      </c>
      <c r="AQ1577" s="9" t="e">
        <f>K1577-#REF!</f>
        <v>#REF!</v>
      </c>
    </row>
    <row r="1578" spans="1:43" x14ac:dyDescent="0.3">
      <c r="A1578">
        <v>2</v>
      </c>
      <c r="B1578">
        <v>0</v>
      </c>
      <c r="C1578">
        <v>0</v>
      </c>
      <c r="D1578">
        <v>0</v>
      </c>
      <c r="E1578" s="9">
        <v>0</v>
      </c>
      <c r="F1578" s="9">
        <v>0</v>
      </c>
      <c r="G1578" s="9">
        <v>0</v>
      </c>
      <c r="H1578" s="9">
        <v>1513.0857617762299</v>
      </c>
      <c r="I1578" s="9">
        <v>-1.7670969999999999</v>
      </c>
      <c r="J1578" s="9">
        <v>-1.7679324000000001</v>
      </c>
      <c r="K1578" s="9">
        <v>-1.8142347000000001</v>
      </c>
      <c r="L1578" s="9">
        <v>-3.2342795999999998</v>
      </c>
      <c r="M1578" s="9">
        <v>-3.2342795999999998</v>
      </c>
      <c r="N1578" s="9">
        <v>39</v>
      </c>
      <c r="O1578" s="9">
        <v>-0.89841098787677898</v>
      </c>
      <c r="P1578">
        <v>0</v>
      </c>
      <c r="Q1578" s="9">
        <v>56.524997999999997</v>
      </c>
      <c r="R1578" s="9">
        <v>0</v>
      </c>
      <c r="S1578" s="9">
        <v>1.587579057739E-3</v>
      </c>
      <c r="T1578" s="9">
        <v>0</v>
      </c>
      <c r="U1578" s="9">
        <v>509312997.19706702</v>
      </c>
      <c r="V1578" s="9">
        <v>1513.0857617762299</v>
      </c>
      <c r="W1578" s="9">
        <v>0.89841098787677898</v>
      </c>
      <c r="X1578" s="9">
        <v>0</v>
      </c>
      <c r="Y1578" s="9">
        <v>0.89841098787677898</v>
      </c>
      <c r="Z1578" s="9">
        <v>0</v>
      </c>
      <c r="AA1578" s="9">
        <v>0</v>
      </c>
      <c r="AB1578" s="9">
        <v>3.2074444E-3</v>
      </c>
      <c r="AC1578" s="9">
        <v>974.47833000000003</v>
      </c>
      <c r="AQ1578" s="9" t="e">
        <f>K1578-#REF!</f>
        <v>#REF!</v>
      </c>
    </row>
    <row r="1579" spans="1:43" x14ac:dyDescent="0.3">
      <c r="A1579">
        <v>2</v>
      </c>
      <c r="B1579">
        <v>0</v>
      </c>
      <c r="C1579">
        <v>0</v>
      </c>
      <c r="D1579">
        <v>0</v>
      </c>
      <c r="E1579" s="9">
        <v>0</v>
      </c>
      <c r="F1579" s="9">
        <v>0</v>
      </c>
      <c r="G1579" s="9">
        <v>0</v>
      </c>
      <c r="H1579" s="9">
        <v>1514.0857617509701</v>
      </c>
      <c r="I1579" s="9">
        <v>-1.7668383999999999</v>
      </c>
      <c r="J1579" s="9">
        <v>-1.7682055999999999</v>
      </c>
      <c r="K1579" s="9">
        <v>-1.7983450999999999</v>
      </c>
      <c r="L1579" s="9">
        <v>-3.2360668000000001</v>
      </c>
      <c r="M1579" s="9">
        <v>-3.2360668000000001</v>
      </c>
      <c r="N1579" s="9">
        <v>39</v>
      </c>
      <c r="O1579" s="9">
        <v>-0.89890748215268701</v>
      </c>
      <c r="P1579">
        <v>0</v>
      </c>
      <c r="Q1579" s="9">
        <v>56.524997999999997</v>
      </c>
      <c r="R1579" s="9">
        <v>0</v>
      </c>
      <c r="S1579" s="9">
        <v>1.5884568665679899E-3</v>
      </c>
      <c r="T1579" s="9">
        <v>0</v>
      </c>
      <c r="U1579" s="9">
        <v>532506120.00794798</v>
      </c>
      <c r="V1579" s="9">
        <v>1514.0857617509701</v>
      </c>
      <c r="W1579" s="9">
        <v>0.89890748215268701</v>
      </c>
      <c r="X1579" s="9">
        <v>0</v>
      </c>
      <c r="Y1579" s="9">
        <v>0.89890748215268701</v>
      </c>
      <c r="Z1579" s="9">
        <v>0</v>
      </c>
      <c r="AA1579" s="9">
        <v>0</v>
      </c>
      <c r="AB1579" s="9">
        <v>3.1798439999999998E-3</v>
      </c>
      <c r="AC1579" s="9">
        <v>983.24048000000005</v>
      </c>
      <c r="AQ1579" s="9" t="e">
        <f>K1579-#REF!</f>
        <v>#REF!</v>
      </c>
    </row>
    <row r="1580" spans="1:43" x14ac:dyDescent="0.3">
      <c r="A1580">
        <v>2</v>
      </c>
      <c r="B1580">
        <v>0</v>
      </c>
      <c r="C1580">
        <v>0</v>
      </c>
      <c r="D1580">
        <v>0</v>
      </c>
      <c r="E1580" s="9">
        <v>0</v>
      </c>
      <c r="F1580" s="9">
        <v>0</v>
      </c>
      <c r="G1580" s="9">
        <v>0</v>
      </c>
      <c r="H1580" s="9">
        <v>1515.08576172571</v>
      </c>
      <c r="I1580" s="9">
        <v>-1.767099</v>
      </c>
      <c r="J1580" s="9">
        <v>-1.7686838</v>
      </c>
      <c r="K1580" s="9">
        <v>-1.790343</v>
      </c>
      <c r="L1580" s="9">
        <v>-3.2378773999999999</v>
      </c>
      <c r="M1580" s="9">
        <v>-3.2378773999999999</v>
      </c>
      <c r="N1580" s="9">
        <v>39</v>
      </c>
      <c r="O1580" s="9">
        <v>-0.899410360852678</v>
      </c>
      <c r="P1580">
        <v>0</v>
      </c>
      <c r="Q1580" s="9">
        <v>56.524997999999997</v>
      </c>
      <c r="R1580" s="9">
        <v>0</v>
      </c>
      <c r="S1580" s="9">
        <v>1.58934639202853E-3</v>
      </c>
      <c r="T1580" s="9">
        <v>0</v>
      </c>
      <c r="U1580" s="9">
        <v>578305691.52796602</v>
      </c>
      <c r="V1580" s="9">
        <v>1515.08576172571</v>
      </c>
      <c r="W1580" s="9">
        <v>0.899410360852678</v>
      </c>
      <c r="X1580" s="9">
        <v>0</v>
      </c>
      <c r="Y1580" s="9">
        <v>0.899410360852678</v>
      </c>
      <c r="Z1580" s="9">
        <v>0</v>
      </c>
      <c r="AA1580" s="9">
        <v>0</v>
      </c>
      <c r="AB1580" s="9">
        <v>3.1665508E-3</v>
      </c>
      <c r="AC1580" s="9">
        <v>987.90215999999998</v>
      </c>
      <c r="AQ1580" s="9" t="e">
        <f>K1580-#REF!</f>
        <v>#REF!</v>
      </c>
    </row>
    <row r="1581" spans="1:43" x14ac:dyDescent="0.3">
      <c r="A1581">
        <v>2</v>
      </c>
      <c r="B1581">
        <v>0</v>
      </c>
      <c r="C1581">
        <v>0</v>
      </c>
      <c r="D1581">
        <v>0</v>
      </c>
      <c r="E1581" s="9">
        <v>0</v>
      </c>
      <c r="F1581" s="9">
        <v>0</v>
      </c>
      <c r="G1581" s="9">
        <v>0</v>
      </c>
      <c r="H1581" s="9">
        <v>1516.0857617004499</v>
      </c>
      <c r="I1581" s="9">
        <v>-1.7668809999999999</v>
      </c>
      <c r="J1581" s="9">
        <v>-1.7685152</v>
      </c>
      <c r="K1581" s="9">
        <v>-1.7775018</v>
      </c>
      <c r="L1581" s="9">
        <v>-3.2396625999999999</v>
      </c>
      <c r="M1581" s="9">
        <v>-3.2396625999999999</v>
      </c>
      <c r="N1581" s="9">
        <v>39</v>
      </c>
      <c r="O1581" s="9">
        <v>-0.899906278025289</v>
      </c>
      <c r="P1581">
        <v>0</v>
      </c>
      <c r="Q1581" s="9">
        <v>56.524997999999997</v>
      </c>
      <c r="R1581" s="9">
        <v>0</v>
      </c>
      <c r="S1581" s="9">
        <v>1.59022341755572E-3</v>
      </c>
      <c r="T1581" s="9">
        <v>0</v>
      </c>
      <c r="U1581" s="9">
        <v>561713474.52792203</v>
      </c>
      <c r="V1581" s="9">
        <v>1516.0857617004499</v>
      </c>
      <c r="W1581" s="9">
        <v>0.899906278025289</v>
      </c>
      <c r="X1581" s="9">
        <v>0</v>
      </c>
      <c r="Y1581" s="9">
        <v>0.899906278025289</v>
      </c>
      <c r="Z1581" s="9">
        <v>0</v>
      </c>
      <c r="AA1581" s="9">
        <v>0</v>
      </c>
      <c r="AB1581" s="9">
        <v>3.1435389999999999E-3</v>
      </c>
      <c r="AC1581" s="9">
        <v>994.94426999999996</v>
      </c>
      <c r="AQ1581" s="9" t="e">
        <f>K1581-#REF!</f>
        <v>#REF!</v>
      </c>
    </row>
    <row r="1582" spans="1:43" x14ac:dyDescent="0.3">
      <c r="A1582">
        <v>2</v>
      </c>
      <c r="B1582">
        <v>0</v>
      </c>
      <c r="C1582">
        <v>0</v>
      </c>
      <c r="D1582">
        <v>0</v>
      </c>
      <c r="E1582" s="9">
        <v>0</v>
      </c>
      <c r="F1582" s="9">
        <v>0</v>
      </c>
      <c r="G1582" s="9">
        <v>0</v>
      </c>
      <c r="H1582" s="9">
        <v>1517.08576167518</v>
      </c>
      <c r="I1582" s="9">
        <v>-1.7669839000000001</v>
      </c>
      <c r="J1582" s="9">
        <v>-1.7672794000000001</v>
      </c>
      <c r="K1582" s="9">
        <v>-1.7324618000000001</v>
      </c>
      <c r="L1582" s="9">
        <v>-3.2414284000000002</v>
      </c>
      <c r="M1582" s="9">
        <v>-3.2414284000000002</v>
      </c>
      <c r="N1582" s="9">
        <v>39</v>
      </c>
      <c r="O1582" s="9">
        <v>-0.90039676694045401</v>
      </c>
      <c r="P1582">
        <v>0</v>
      </c>
      <c r="Q1582" s="9">
        <v>56.524997999999997</v>
      </c>
      <c r="R1582" s="9">
        <v>0</v>
      </c>
      <c r="S1582" s="9">
        <v>1.59109023274766E-3</v>
      </c>
      <c r="T1582" s="9">
        <v>0</v>
      </c>
      <c r="U1582" s="9">
        <v>462842511.75173599</v>
      </c>
      <c r="V1582" s="9">
        <v>1517.08576167518</v>
      </c>
      <c r="W1582" s="9">
        <v>0.90039676694045401</v>
      </c>
      <c r="X1582" s="9">
        <v>0</v>
      </c>
      <c r="Y1582" s="9">
        <v>0.90039676694045401</v>
      </c>
      <c r="Z1582" s="9">
        <v>0</v>
      </c>
      <c r="AA1582" s="9">
        <v>0</v>
      </c>
      <c r="AB1582" s="9">
        <v>3.0617442E-3</v>
      </c>
      <c r="AC1582" s="9">
        <v>1020.0972</v>
      </c>
      <c r="AQ1582" s="9" t="e">
        <f>K1582-#REF!</f>
        <v>#REF!</v>
      </c>
    </row>
    <row r="1583" spans="1:43" x14ac:dyDescent="0.3">
      <c r="A1583">
        <v>2</v>
      </c>
      <c r="B1583">
        <v>0</v>
      </c>
      <c r="C1583">
        <v>0</v>
      </c>
      <c r="D1583">
        <v>0</v>
      </c>
      <c r="E1583" s="9">
        <v>0</v>
      </c>
      <c r="F1583" s="9">
        <v>0</v>
      </c>
      <c r="G1583" s="9">
        <v>0</v>
      </c>
      <c r="H1583" s="9">
        <v>1518.08576164992</v>
      </c>
      <c r="I1583" s="9">
        <v>-1.7668337999999999</v>
      </c>
      <c r="J1583" s="9">
        <v>-1.7679316</v>
      </c>
      <c r="K1583" s="9">
        <v>-1.888806</v>
      </c>
      <c r="L1583" s="9">
        <v>-3.2432395999999999</v>
      </c>
      <c r="M1583" s="9">
        <v>-3.2432395999999999</v>
      </c>
      <c r="N1583" s="9">
        <v>39</v>
      </c>
      <c r="O1583" s="9">
        <v>-0.90089993290295201</v>
      </c>
      <c r="P1583">
        <v>0</v>
      </c>
      <c r="Q1583" s="9">
        <v>56.524997999999997</v>
      </c>
      <c r="R1583" s="9">
        <v>0</v>
      </c>
      <c r="S1583" s="9">
        <v>1.5919797311548E-3</v>
      </c>
      <c r="T1583" s="9">
        <v>0</v>
      </c>
      <c r="U1583" s="9">
        <v>510656887.28075898</v>
      </c>
      <c r="V1583" s="9">
        <v>1518.08576164992</v>
      </c>
      <c r="W1583" s="9">
        <v>0.90089993290295201</v>
      </c>
      <c r="X1583" s="9">
        <v>0</v>
      </c>
      <c r="Y1583" s="9">
        <v>0.90089993290295201</v>
      </c>
      <c r="Z1583" s="9">
        <v>0</v>
      </c>
      <c r="AA1583" s="9">
        <v>0</v>
      </c>
      <c r="AB1583" s="9">
        <v>3.3392796999999999E-3</v>
      </c>
      <c r="AC1583" s="9">
        <v>936.00487999999996</v>
      </c>
      <c r="AQ1583" s="9" t="e">
        <f>K1583-#REF!</f>
        <v>#REF!</v>
      </c>
    </row>
    <row r="1584" spans="1:43" x14ac:dyDescent="0.3">
      <c r="A1584">
        <v>2</v>
      </c>
      <c r="B1584">
        <v>0</v>
      </c>
      <c r="C1584">
        <v>0</v>
      </c>
      <c r="D1584">
        <v>0</v>
      </c>
      <c r="E1584" s="9">
        <v>0</v>
      </c>
      <c r="F1584" s="9">
        <v>0</v>
      </c>
      <c r="G1584" s="9">
        <v>0</v>
      </c>
      <c r="H1584" s="9">
        <v>1519.0857616246601</v>
      </c>
      <c r="I1584" s="9">
        <v>-1.7669733999999999</v>
      </c>
      <c r="J1584" s="9">
        <v>-1.7680818</v>
      </c>
      <c r="K1584" s="9">
        <v>-2.2071719000000001</v>
      </c>
      <c r="L1584" s="9">
        <v>-3.2451748999999999</v>
      </c>
      <c r="M1584" s="9">
        <v>-3.2451748999999999</v>
      </c>
      <c r="N1584" s="9">
        <v>39</v>
      </c>
      <c r="O1584" s="9">
        <v>-0.90143743535405996</v>
      </c>
      <c r="P1584">
        <v>0</v>
      </c>
      <c r="Q1584" s="9">
        <v>56.524997999999997</v>
      </c>
      <c r="R1584" s="9">
        <v>0</v>
      </c>
      <c r="S1584" s="9">
        <v>1.59293019475726E-3</v>
      </c>
      <c r="T1584" s="9">
        <v>0</v>
      </c>
      <c r="U1584" s="9">
        <v>523338504.99179101</v>
      </c>
      <c r="V1584" s="9">
        <v>1519.0857616246601</v>
      </c>
      <c r="W1584" s="9">
        <v>0.90143743535405996</v>
      </c>
      <c r="X1584" s="9">
        <v>0</v>
      </c>
      <c r="Y1584" s="9">
        <v>0.90143743535405996</v>
      </c>
      <c r="Z1584" s="9">
        <v>0</v>
      </c>
      <c r="AA1584" s="9">
        <v>0</v>
      </c>
      <c r="AB1584" s="9">
        <v>3.9024604000000001E-3</v>
      </c>
      <c r="AC1584" s="9">
        <v>801.06213000000002</v>
      </c>
      <c r="AQ1584" s="9" t="e">
        <f>K1584-#REF!</f>
        <v>#REF!</v>
      </c>
    </row>
    <row r="1585" spans="1:43" x14ac:dyDescent="0.3">
      <c r="A1585">
        <v>2</v>
      </c>
      <c r="B1585">
        <v>0</v>
      </c>
      <c r="C1585">
        <v>0</v>
      </c>
      <c r="D1585">
        <v>0</v>
      </c>
      <c r="E1585" s="9">
        <v>0</v>
      </c>
      <c r="F1585" s="9">
        <v>0</v>
      </c>
      <c r="G1585" s="9">
        <v>0</v>
      </c>
      <c r="H1585" s="9">
        <v>1520.0857615994</v>
      </c>
      <c r="I1585" s="9">
        <v>-1.7670832000000001</v>
      </c>
      <c r="J1585" s="9">
        <v>-1.7678908</v>
      </c>
      <c r="K1585" s="9">
        <v>-2.1217027000000002</v>
      </c>
      <c r="L1585" s="9">
        <v>-3.2473554999999998</v>
      </c>
      <c r="M1585" s="9">
        <v>-3.2473554999999998</v>
      </c>
      <c r="N1585" s="9">
        <v>39</v>
      </c>
      <c r="O1585" s="9">
        <v>-0.90204319869409599</v>
      </c>
      <c r="P1585">
        <v>0</v>
      </c>
      <c r="Q1585" s="9">
        <v>56.524997999999997</v>
      </c>
      <c r="R1585" s="9">
        <v>0</v>
      </c>
      <c r="S1585" s="9">
        <v>1.5940010338813199E-3</v>
      </c>
      <c r="T1585" s="9">
        <v>0</v>
      </c>
      <c r="U1585" s="9">
        <v>508043649.72265798</v>
      </c>
      <c r="V1585" s="9">
        <v>1520.0857615994</v>
      </c>
      <c r="W1585" s="9">
        <v>0.90204319869409599</v>
      </c>
      <c r="X1585" s="9">
        <v>0</v>
      </c>
      <c r="Y1585" s="9">
        <v>0.90204319869409599</v>
      </c>
      <c r="Z1585" s="9">
        <v>0</v>
      </c>
      <c r="AA1585" s="9">
        <v>0</v>
      </c>
      <c r="AB1585" s="9">
        <v>3.7509386999999999E-3</v>
      </c>
      <c r="AC1585" s="9">
        <v>833.24152000000004</v>
      </c>
      <c r="AQ1585" s="9" t="e">
        <f>K1585-#REF!</f>
        <v>#REF!</v>
      </c>
    </row>
    <row r="1586" spans="1:43" x14ac:dyDescent="0.3">
      <c r="A1586">
        <v>2</v>
      </c>
      <c r="B1586">
        <v>0</v>
      </c>
      <c r="C1586">
        <v>0</v>
      </c>
      <c r="D1586">
        <v>0</v>
      </c>
      <c r="E1586" s="9">
        <v>0</v>
      </c>
      <c r="F1586" s="9">
        <v>0</v>
      </c>
      <c r="G1586" s="9">
        <v>0</v>
      </c>
      <c r="H1586" s="9">
        <v>1521.08576157414</v>
      </c>
      <c r="I1586" s="9">
        <v>-1.7671285000000001</v>
      </c>
      <c r="J1586" s="9">
        <v>-1.7677948000000001</v>
      </c>
      <c r="K1586" s="9">
        <v>-2.1053939000000002</v>
      </c>
      <c r="L1586" s="9">
        <v>-3.2494919000000002</v>
      </c>
      <c r="M1586" s="9">
        <v>-3.2494919000000002</v>
      </c>
      <c r="N1586" s="9">
        <v>39</v>
      </c>
      <c r="O1586" s="9">
        <v>-0.90263665269787396</v>
      </c>
      <c r="P1586">
        <v>0</v>
      </c>
      <c r="Q1586" s="9">
        <v>56.524997999999997</v>
      </c>
      <c r="R1586" s="9">
        <v>0</v>
      </c>
      <c r="S1586" s="9">
        <v>1.5950501557398899E-3</v>
      </c>
      <c r="T1586" s="9">
        <v>0</v>
      </c>
      <c r="U1586" s="9">
        <v>500858337.59540999</v>
      </c>
      <c r="V1586" s="9">
        <v>1521.08576157414</v>
      </c>
      <c r="W1586" s="9">
        <v>0.90263665269787396</v>
      </c>
      <c r="X1586" s="9">
        <v>0</v>
      </c>
      <c r="Y1586" s="9">
        <v>0.90263665269787396</v>
      </c>
      <c r="Z1586" s="9">
        <v>0</v>
      </c>
      <c r="AA1586" s="9">
        <v>0</v>
      </c>
      <c r="AB1586" s="9">
        <v>3.7219045E-3</v>
      </c>
      <c r="AC1586" s="9">
        <v>839.65039000000002</v>
      </c>
      <c r="AQ1586" s="9" t="e">
        <f>K1586-#REF!</f>
        <v>#REF!</v>
      </c>
    </row>
    <row r="1587" spans="1:43" x14ac:dyDescent="0.3">
      <c r="A1587">
        <v>2</v>
      </c>
      <c r="B1587">
        <v>0</v>
      </c>
      <c r="C1587">
        <v>0</v>
      </c>
      <c r="D1587">
        <v>0</v>
      </c>
      <c r="E1587" s="9">
        <v>0</v>
      </c>
      <c r="F1587" s="9">
        <v>0</v>
      </c>
      <c r="G1587" s="9">
        <v>0</v>
      </c>
      <c r="H1587" s="9">
        <v>1522.0857615488701</v>
      </c>
      <c r="I1587" s="9">
        <v>-1.7670402999999999</v>
      </c>
      <c r="J1587" s="9">
        <v>-1.7663161000000001</v>
      </c>
      <c r="K1587" s="9">
        <v>-2.1437653999999999</v>
      </c>
      <c r="L1587" s="9">
        <v>-3.2516262999999999</v>
      </c>
      <c r="M1587" s="9">
        <v>-3.2516262999999999</v>
      </c>
      <c r="N1587" s="9">
        <v>39</v>
      </c>
      <c r="O1587" s="9">
        <v>-0.90322950997572404</v>
      </c>
      <c r="P1587">
        <v>0</v>
      </c>
      <c r="Q1587" s="9">
        <v>56.524997999999997</v>
      </c>
      <c r="R1587" s="9">
        <v>0</v>
      </c>
      <c r="S1587" s="9">
        <v>1.5960973471833E-3</v>
      </c>
      <c r="T1587" s="9">
        <v>0</v>
      </c>
      <c r="U1587" s="9">
        <v>408155409.41187799</v>
      </c>
      <c r="V1587" s="9">
        <v>1522.0857615488701</v>
      </c>
      <c r="W1587" s="9">
        <v>0.90322950997572404</v>
      </c>
      <c r="X1587" s="9">
        <v>0</v>
      </c>
      <c r="Y1587" s="9">
        <v>0.90322950997572404</v>
      </c>
      <c r="Z1587" s="9">
        <v>0</v>
      </c>
      <c r="AA1587" s="9">
        <v>0</v>
      </c>
      <c r="AB1587" s="9">
        <v>3.7865673999999999E-3</v>
      </c>
      <c r="AC1587" s="9">
        <v>823.93158000000005</v>
      </c>
      <c r="AQ1587" s="9" t="e">
        <f>K1587-#REF!</f>
        <v>#REF!</v>
      </c>
    </row>
    <row r="1588" spans="1:43" x14ac:dyDescent="0.3">
      <c r="A1588">
        <v>2</v>
      </c>
      <c r="B1588">
        <v>0</v>
      </c>
      <c r="C1588">
        <v>0</v>
      </c>
      <c r="D1588">
        <v>0</v>
      </c>
      <c r="E1588" s="9">
        <v>0</v>
      </c>
      <c r="F1588" s="9">
        <v>0</v>
      </c>
      <c r="G1588" s="9">
        <v>0</v>
      </c>
      <c r="H1588" s="9">
        <v>1523.08576152361</v>
      </c>
      <c r="I1588" s="9">
        <v>-1.7670186000000001</v>
      </c>
      <c r="J1588" s="9">
        <v>-1.7658119000000001</v>
      </c>
      <c r="K1588" s="9">
        <v>-2.0826072999999998</v>
      </c>
      <c r="L1588" s="9">
        <v>-3.2537281999999998</v>
      </c>
      <c r="M1588" s="9">
        <v>-3.2537281999999998</v>
      </c>
      <c r="N1588" s="9">
        <v>39</v>
      </c>
      <c r="O1588" s="9">
        <v>-0.90381337974376796</v>
      </c>
      <c r="P1588">
        <v>0</v>
      </c>
      <c r="Q1588" s="9">
        <v>56.524997999999997</v>
      </c>
      <c r="R1588" s="9">
        <v>0</v>
      </c>
      <c r="S1588" s="9">
        <v>1.5971283352068601E-3</v>
      </c>
      <c r="T1588" s="9">
        <v>0</v>
      </c>
      <c r="U1588" s="9">
        <v>384112276.34006298</v>
      </c>
      <c r="V1588" s="9">
        <v>1523.08576152361</v>
      </c>
      <c r="W1588" s="9">
        <v>0.90381337974376796</v>
      </c>
      <c r="X1588" s="9">
        <v>0</v>
      </c>
      <c r="Y1588" s="9">
        <v>0.90381337974376796</v>
      </c>
      <c r="Z1588" s="9">
        <v>0</v>
      </c>
      <c r="AA1588" s="9">
        <v>0</v>
      </c>
      <c r="AB1588" s="9">
        <v>3.6774926999999999E-3</v>
      </c>
      <c r="AC1588" s="9">
        <v>847.88518999999997</v>
      </c>
      <c r="AQ1588" s="9" t="e">
        <f>K1588-#REF!</f>
        <v>#REF!</v>
      </c>
    </row>
    <row r="1589" spans="1:43" x14ac:dyDescent="0.3">
      <c r="A1589">
        <v>2</v>
      </c>
      <c r="B1589">
        <v>0</v>
      </c>
      <c r="C1589">
        <v>0</v>
      </c>
      <c r="D1589">
        <v>0</v>
      </c>
      <c r="E1589" s="9">
        <v>0</v>
      </c>
      <c r="F1589" s="9">
        <v>0</v>
      </c>
      <c r="G1589" s="9">
        <v>0</v>
      </c>
      <c r="H1589" s="9">
        <v>1524.0857614983499</v>
      </c>
      <c r="I1589" s="9">
        <v>-1.7671176</v>
      </c>
      <c r="J1589" s="9">
        <v>-1.7664313</v>
      </c>
      <c r="K1589" s="9">
        <v>-2.0746815000000001</v>
      </c>
      <c r="L1589" s="9">
        <v>-3.2558272000000001</v>
      </c>
      <c r="M1589" s="9">
        <v>-3.2558272000000001</v>
      </c>
      <c r="N1589" s="9">
        <v>39</v>
      </c>
      <c r="O1589" s="9">
        <v>-0.90439647146023605</v>
      </c>
      <c r="P1589">
        <v>0</v>
      </c>
      <c r="Q1589" s="9">
        <v>56.524997999999997</v>
      </c>
      <c r="R1589" s="9">
        <v>0</v>
      </c>
      <c r="S1589" s="9">
        <v>1.5981582810468799E-3</v>
      </c>
      <c r="T1589" s="9">
        <v>0</v>
      </c>
      <c r="U1589" s="9">
        <v>414683108.80913401</v>
      </c>
      <c r="V1589" s="9">
        <v>1524.0857614983499</v>
      </c>
      <c r="W1589" s="9">
        <v>0.90439647146023605</v>
      </c>
      <c r="X1589" s="9">
        <v>0</v>
      </c>
      <c r="Y1589" s="9">
        <v>0.90439647146023605</v>
      </c>
      <c r="Z1589" s="9">
        <v>0</v>
      </c>
      <c r="AA1589" s="9">
        <v>0</v>
      </c>
      <c r="AB1589" s="9">
        <v>3.6647824999999998E-3</v>
      </c>
      <c r="AC1589" s="9">
        <v>851.42291</v>
      </c>
      <c r="AQ1589" s="9" t="e">
        <f>K1589-#REF!</f>
        <v>#REF!</v>
      </c>
    </row>
    <row r="1590" spans="1:43" x14ac:dyDescent="0.3">
      <c r="A1590">
        <v>2</v>
      </c>
      <c r="B1590">
        <v>0</v>
      </c>
      <c r="C1590">
        <v>0</v>
      </c>
      <c r="D1590">
        <v>0</v>
      </c>
      <c r="E1590" s="9">
        <v>0</v>
      </c>
      <c r="F1590" s="9">
        <v>0</v>
      </c>
      <c r="G1590" s="9">
        <v>0</v>
      </c>
      <c r="H1590" s="9">
        <v>1525.0857614730901</v>
      </c>
      <c r="I1590" s="9">
        <v>-1.7669314</v>
      </c>
      <c r="J1590" s="9">
        <v>-1.7676816</v>
      </c>
      <c r="K1590" s="9">
        <v>-2.0691562000000001</v>
      </c>
      <c r="L1590" s="9">
        <v>-3.2579253000000001</v>
      </c>
      <c r="M1590" s="9">
        <v>-3.2579253000000001</v>
      </c>
      <c r="N1590" s="9">
        <v>39</v>
      </c>
      <c r="O1590" s="9">
        <v>-0.90497927200112704</v>
      </c>
      <c r="P1590">
        <v>0</v>
      </c>
      <c r="Q1590" s="9">
        <v>56.524997999999997</v>
      </c>
      <c r="R1590" s="9">
        <v>0</v>
      </c>
      <c r="S1590" s="9">
        <v>1.5991884875992499E-3</v>
      </c>
      <c r="T1590" s="9">
        <v>0</v>
      </c>
      <c r="U1590" s="9">
        <v>493543159.23347002</v>
      </c>
      <c r="V1590" s="9">
        <v>1525.0857614730901</v>
      </c>
      <c r="W1590" s="9">
        <v>0.90497927200112704</v>
      </c>
      <c r="X1590" s="9">
        <v>0</v>
      </c>
      <c r="Y1590" s="9">
        <v>0.90497927200112704</v>
      </c>
      <c r="Z1590" s="9">
        <v>0</v>
      </c>
      <c r="AA1590" s="9">
        <v>0</v>
      </c>
      <c r="AB1590" s="9">
        <v>3.6576092000000001E-3</v>
      </c>
      <c r="AC1590" s="9">
        <v>854.30071999999996</v>
      </c>
      <c r="AQ1590" s="9" t="e">
        <f>K1590-#REF!</f>
        <v>#REF!</v>
      </c>
    </row>
    <row r="1591" spans="1:43" x14ac:dyDescent="0.3">
      <c r="A1591">
        <v>2</v>
      </c>
      <c r="B1591">
        <v>0</v>
      </c>
      <c r="C1591">
        <v>0</v>
      </c>
      <c r="D1591">
        <v>0</v>
      </c>
      <c r="E1591" s="9">
        <v>0</v>
      </c>
      <c r="F1591" s="9">
        <v>0</v>
      </c>
      <c r="G1591" s="9">
        <v>0</v>
      </c>
      <c r="H1591" s="9">
        <v>1526.08576144783</v>
      </c>
      <c r="I1591" s="9">
        <v>-1.7668581000000001</v>
      </c>
      <c r="J1591" s="9">
        <v>-1.7682644000000001</v>
      </c>
      <c r="K1591" s="9">
        <v>-2.0133326</v>
      </c>
      <c r="L1591" s="9">
        <v>-3.2600216999999998</v>
      </c>
      <c r="M1591" s="9">
        <v>-3.2600216999999998</v>
      </c>
      <c r="N1591" s="9">
        <v>39</v>
      </c>
      <c r="O1591" s="9">
        <v>-0.90556160306178202</v>
      </c>
      <c r="P1591">
        <v>0</v>
      </c>
      <c r="Q1591" s="9">
        <v>56.524997999999997</v>
      </c>
      <c r="R1591" s="9">
        <v>0</v>
      </c>
      <c r="S1591" s="9">
        <v>1.6002182140636299E-3</v>
      </c>
      <c r="T1591" s="9">
        <v>0</v>
      </c>
      <c r="U1591" s="9">
        <v>541686534.78404999</v>
      </c>
      <c r="V1591" s="9">
        <v>1526.08576144783</v>
      </c>
      <c r="W1591" s="9">
        <v>0.90556160306178202</v>
      </c>
      <c r="X1591" s="9">
        <v>0</v>
      </c>
      <c r="Y1591" s="9">
        <v>0.90556160306178202</v>
      </c>
      <c r="Z1591" s="9">
        <v>0</v>
      </c>
      <c r="AA1591" s="9">
        <v>0</v>
      </c>
      <c r="AB1591" s="9">
        <v>3.5601043999999998E-3</v>
      </c>
      <c r="AC1591" s="9">
        <v>878.27733999999998</v>
      </c>
      <c r="AQ1591" s="9" t="e">
        <f>K1591-#REF!</f>
        <v>#REF!</v>
      </c>
    </row>
    <row r="1592" spans="1:43" x14ac:dyDescent="0.3">
      <c r="A1592">
        <v>2</v>
      </c>
      <c r="B1592">
        <v>0</v>
      </c>
      <c r="C1592">
        <v>0</v>
      </c>
      <c r="D1592">
        <v>0</v>
      </c>
      <c r="E1592" s="9">
        <v>0</v>
      </c>
      <c r="F1592" s="9">
        <v>0</v>
      </c>
      <c r="G1592" s="9">
        <v>0</v>
      </c>
      <c r="H1592" s="9">
        <v>1527.0857614225599</v>
      </c>
      <c r="I1592" s="9">
        <v>-1.7668613</v>
      </c>
      <c r="J1592" s="9">
        <v>-1.7681899999999999</v>
      </c>
      <c r="K1592" s="9">
        <v>-2.0088742000000002</v>
      </c>
      <c r="L1592" s="9">
        <v>-3.2620944999999999</v>
      </c>
      <c r="M1592" s="9">
        <v>-3.2620944999999999</v>
      </c>
      <c r="N1592" s="9">
        <v>39</v>
      </c>
      <c r="O1592" s="9">
        <v>-0.90613738237031904</v>
      </c>
      <c r="P1592">
        <v>0</v>
      </c>
      <c r="Q1592" s="9">
        <v>56.524997999999997</v>
      </c>
      <c r="R1592" s="9">
        <v>0</v>
      </c>
      <c r="S1592" s="9">
        <v>1.6012363040526899E-3</v>
      </c>
      <c r="T1592" s="9">
        <v>0</v>
      </c>
      <c r="U1592" s="9">
        <v>535413188.70380098</v>
      </c>
      <c r="V1592" s="9">
        <v>1527.0857614225599</v>
      </c>
      <c r="W1592" s="9">
        <v>0.90613738237031904</v>
      </c>
      <c r="X1592" s="9">
        <v>0</v>
      </c>
      <c r="Y1592" s="9">
        <v>0.90613738237031904</v>
      </c>
      <c r="Z1592" s="9">
        <v>0</v>
      </c>
      <c r="AA1592" s="9">
        <v>0</v>
      </c>
      <c r="AB1592" s="9">
        <v>3.5520713000000001E-3</v>
      </c>
      <c r="AC1592" s="9">
        <v>880.18951000000004</v>
      </c>
      <c r="AQ1592" s="9" t="e">
        <f>K1592-#REF!</f>
        <v>#REF!</v>
      </c>
    </row>
    <row r="1593" spans="1:43" x14ac:dyDescent="0.3">
      <c r="A1593">
        <v>2</v>
      </c>
      <c r="B1593">
        <v>0</v>
      </c>
      <c r="C1593">
        <v>0</v>
      </c>
      <c r="D1593">
        <v>0</v>
      </c>
      <c r="E1593" s="9">
        <v>0</v>
      </c>
      <c r="F1593" s="9">
        <v>0</v>
      </c>
      <c r="G1593" s="9">
        <v>0</v>
      </c>
      <c r="H1593" s="9">
        <v>1528.0857613973001</v>
      </c>
      <c r="I1593" s="9">
        <v>-1.7670691000000001</v>
      </c>
      <c r="J1593" s="9">
        <v>-1.766675</v>
      </c>
      <c r="K1593" s="9">
        <v>-1.9999578</v>
      </c>
      <c r="L1593" s="9">
        <v>-3.2641298999999999</v>
      </c>
      <c r="M1593" s="9">
        <v>-3.2641298999999999</v>
      </c>
      <c r="N1593" s="9">
        <v>39</v>
      </c>
      <c r="O1593" s="9">
        <v>-0.90670272942127095</v>
      </c>
      <c r="P1593">
        <v>0</v>
      </c>
      <c r="Q1593" s="9">
        <v>56.524997999999997</v>
      </c>
      <c r="R1593" s="9">
        <v>0</v>
      </c>
      <c r="S1593" s="9">
        <v>1.60223515236087E-3</v>
      </c>
      <c r="T1593" s="9">
        <v>0</v>
      </c>
      <c r="U1593" s="9">
        <v>429056152.97756702</v>
      </c>
      <c r="V1593" s="9">
        <v>1528.0857613973001</v>
      </c>
      <c r="W1593" s="9">
        <v>0.90670272942127095</v>
      </c>
      <c r="X1593" s="9">
        <v>0</v>
      </c>
      <c r="Y1593" s="9">
        <v>0.90670272942127095</v>
      </c>
      <c r="Z1593" s="9">
        <v>0</v>
      </c>
      <c r="AA1593" s="9">
        <v>0</v>
      </c>
      <c r="AB1593" s="9">
        <v>3.5332752999999999E-3</v>
      </c>
      <c r="AC1593" s="9">
        <v>883.35613999999998</v>
      </c>
      <c r="AQ1593" s="9" t="e">
        <f>K1593-#REF!</f>
        <v>#REF!</v>
      </c>
    </row>
    <row r="1594" spans="1:43" x14ac:dyDescent="0.3">
      <c r="A1594">
        <v>2</v>
      </c>
      <c r="B1594">
        <v>0</v>
      </c>
      <c r="C1594">
        <v>0</v>
      </c>
      <c r="D1594">
        <v>0</v>
      </c>
      <c r="E1594" s="9">
        <v>0</v>
      </c>
      <c r="F1594" s="9">
        <v>0</v>
      </c>
      <c r="G1594" s="9">
        <v>0</v>
      </c>
      <c r="H1594" s="9">
        <v>1529.08576137204</v>
      </c>
      <c r="I1594" s="9">
        <v>-1.7669452000000001</v>
      </c>
      <c r="J1594" s="9">
        <v>-1.7663335</v>
      </c>
      <c r="K1594" s="9">
        <v>-1.9630342999999999</v>
      </c>
      <c r="L1594" s="9">
        <v>-3.2661459000000002</v>
      </c>
      <c r="M1594" s="9">
        <v>-3.2661459000000002</v>
      </c>
      <c r="N1594" s="9">
        <v>39</v>
      </c>
      <c r="O1594" s="9">
        <v>-0.90726277059605998</v>
      </c>
      <c r="P1594">
        <v>0</v>
      </c>
      <c r="Q1594" s="9">
        <v>56.524997999999997</v>
      </c>
      <c r="R1594" s="9">
        <v>0</v>
      </c>
      <c r="S1594" s="9">
        <v>1.6032243322200699E-3</v>
      </c>
      <c r="T1594" s="9">
        <v>0</v>
      </c>
      <c r="U1594" s="9">
        <v>410875609.194058</v>
      </c>
      <c r="V1594" s="9">
        <v>1529.08576137204</v>
      </c>
      <c r="W1594" s="9">
        <v>0.90726277059605998</v>
      </c>
      <c r="X1594" s="9">
        <v>0</v>
      </c>
      <c r="Y1594" s="9">
        <v>0.90726277059605998</v>
      </c>
      <c r="Z1594" s="9">
        <v>0</v>
      </c>
      <c r="AA1594" s="9">
        <v>0</v>
      </c>
      <c r="AB1594" s="9">
        <v>3.4673731000000002E-3</v>
      </c>
      <c r="AC1594" s="9">
        <v>899.79755</v>
      </c>
      <c r="AQ1594" s="9" t="e">
        <f>K1594-#REF!</f>
        <v>#REF!</v>
      </c>
    </row>
    <row r="1595" spans="1:43" x14ac:dyDescent="0.3">
      <c r="A1595">
        <v>2</v>
      </c>
      <c r="B1595">
        <v>0</v>
      </c>
      <c r="C1595">
        <v>0</v>
      </c>
      <c r="D1595">
        <v>0</v>
      </c>
      <c r="E1595" s="9">
        <v>0</v>
      </c>
      <c r="F1595" s="9">
        <v>0</v>
      </c>
      <c r="G1595" s="9">
        <v>0</v>
      </c>
      <c r="H1595" s="9">
        <v>1530.0857613467799</v>
      </c>
      <c r="I1595" s="9">
        <v>-1.7669775000000001</v>
      </c>
      <c r="J1595" s="9">
        <v>-1.7674358999999999</v>
      </c>
      <c r="K1595" s="9">
        <v>-2.0090268</v>
      </c>
      <c r="L1595" s="9">
        <v>-3.2681591999999999</v>
      </c>
      <c r="M1595" s="9">
        <v>-3.2681591999999999</v>
      </c>
      <c r="N1595" s="9">
        <v>39</v>
      </c>
      <c r="O1595" s="9">
        <v>-0.90782199608367597</v>
      </c>
      <c r="P1595">
        <v>0</v>
      </c>
      <c r="Q1595" s="9">
        <v>56.524997999999997</v>
      </c>
      <c r="R1595" s="9">
        <v>0</v>
      </c>
      <c r="S1595" s="9">
        <v>1.60421272483869E-3</v>
      </c>
      <c r="T1595" s="9">
        <v>0</v>
      </c>
      <c r="U1595" s="9">
        <v>477327523.15007502</v>
      </c>
      <c r="V1595" s="9">
        <v>1530.0857613467799</v>
      </c>
      <c r="W1595" s="9">
        <v>0.90782199608367597</v>
      </c>
      <c r="X1595" s="9">
        <v>0</v>
      </c>
      <c r="Y1595" s="9">
        <v>0.90782199608367597</v>
      </c>
      <c r="Z1595" s="9">
        <v>0</v>
      </c>
      <c r="AA1595" s="9">
        <v>0</v>
      </c>
      <c r="AB1595" s="9">
        <v>3.5508261E-3</v>
      </c>
      <c r="AC1595" s="9">
        <v>879.74730999999997</v>
      </c>
      <c r="AQ1595" s="9" t="e">
        <f>K1595-#REF!</f>
        <v>#REF!</v>
      </c>
    </row>
    <row r="1596" spans="1:43" x14ac:dyDescent="0.3">
      <c r="A1596">
        <v>2</v>
      </c>
      <c r="B1596">
        <v>0</v>
      </c>
      <c r="C1596">
        <v>0</v>
      </c>
      <c r="D1596">
        <v>0</v>
      </c>
      <c r="E1596" s="9">
        <v>0</v>
      </c>
      <c r="F1596" s="9">
        <v>0</v>
      </c>
      <c r="G1596" s="9">
        <v>0</v>
      </c>
      <c r="H1596" s="9">
        <v>1531.0857613215101</v>
      </c>
      <c r="I1596" s="9">
        <v>-1.7669851000000001</v>
      </c>
      <c r="J1596" s="9">
        <v>-1.7677574</v>
      </c>
      <c r="K1596" s="9">
        <v>-1.9445532999999999</v>
      </c>
      <c r="L1596" s="9">
        <v>-3.2701441999999998</v>
      </c>
      <c r="M1596" s="9">
        <v>-3.2701441999999998</v>
      </c>
      <c r="N1596" s="9">
        <v>39</v>
      </c>
      <c r="O1596" s="9">
        <v>-0.90837338060443895</v>
      </c>
      <c r="P1596">
        <v>0</v>
      </c>
      <c r="Q1596" s="9">
        <v>56.524997999999997</v>
      </c>
      <c r="R1596" s="9">
        <v>0</v>
      </c>
      <c r="S1596" s="9">
        <v>1.6051874825261899E-3</v>
      </c>
      <c r="T1596" s="9">
        <v>0</v>
      </c>
      <c r="U1596" s="9">
        <v>501150161.62613899</v>
      </c>
      <c r="V1596" s="9">
        <v>1531.0857613215101</v>
      </c>
      <c r="W1596" s="9">
        <v>0.90837338060443895</v>
      </c>
      <c r="X1596" s="9">
        <v>0</v>
      </c>
      <c r="Y1596" s="9">
        <v>0.90837338060443895</v>
      </c>
      <c r="Z1596" s="9">
        <v>0</v>
      </c>
      <c r="AA1596" s="9">
        <v>0</v>
      </c>
      <c r="AB1596" s="9">
        <v>3.4374983999999999E-3</v>
      </c>
      <c r="AC1596" s="9">
        <v>909.08154000000002</v>
      </c>
      <c r="AQ1596" s="9" t="e">
        <f>K1596-#REF!</f>
        <v>#REF!</v>
      </c>
    </row>
    <row r="1597" spans="1:43" x14ac:dyDescent="0.3">
      <c r="A1597">
        <v>2</v>
      </c>
      <c r="B1597">
        <v>0</v>
      </c>
      <c r="C1597">
        <v>0</v>
      </c>
      <c r="D1597">
        <v>0</v>
      </c>
      <c r="E1597" s="9">
        <v>0</v>
      </c>
      <c r="F1597" s="9">
        <v>0</v>
      </c>
      <c r="G1597" s="9">
        <v>0</v>
      </c>
      <c r="H1597" s="9">
        <v>1532.08576129625</v>
      </c>
      <c r="I1597" s="9">
        <v>-1.7670195</v>
      </c>
      <c r="J1597" s="9">
        <v>-1.7684915000000001</v>
      </c>
      <c r="K1597" s="9">
        <v>-1.9254627</v>
      </c>
      <c r="L1597" s="9">
        <v>-3.2720883000000001</v>
      </c>
      <c r="M1597" s="9">
        <v>-3.2720883000000001</v>
      </c>
      <c r="N1597" s="9">
        <v>39</v>
      </c>
      <c r="O1597" s="9">
        <v>-0.90891340603413795</v>
      </c>
      <c r="P1597">
        <v>0</v>
      </c>
      <c r="Q1597" s="9">
        <v>56.524997999999997</v>
      </c>
      <c r="R1597" s="9">
        <v>0</v>
      </c>
      <c r="S1597" s="9">
        <v>1.60614249991701E-3</v>
      </c>
      <c r="T1597" s="9">
        <v>0</v>
      </c>
      <c r="U1597" s="9">
        <v>565011646.129987</v>
      </c>
      <c r="V1597" s="9">
        <v>1532.08576129625</v>
      </c>
      <c r="W1597" s="9">
        <v>0.90891340603413795</v>
      </c>
      <c r="X1597" s="9">
        <v>0</v>
      </c>
      <c r="Y1597" s="9">
        <v>0.90891340603413795</v>
      </c>
      <c r="Z1597" s="9">
        <v>0</v>
      </c>
      <c r="AA1597" s="9">
        <v>0</v>
      </c>
      <c r="AB1597" s="9">
        <v>3.4051645000000002E-3</v>
      </c>
      <c r="AC1597" s="9">
        <v>918.47613999999999</v>
      </c>
      <c r="AQ1597" s="9" t="e">
        <f>K1597-#REF!</f>
        <v>#REF!</v>
      </c>
    </row>
    <row r="1598" spans="1:43" x14ac:dyDescent="0.3">
      <c r="A1598">
        <v>2</v>
      </c>
      <c r="B1598">
        <v>0</v>
      </c>
      <c r="C1598">
        <v>0</v>
      </c>
      <c r="D1598">
        <v>0</v>
      </c>
      <c r="E1598" s="9">
        <v>0</v>
      </c>
      <c r="F1598" s="9">
        <v>0</v>
      </c>
      <c r="G1598" s="9">
        <v>0</v>
      </c>
      <c r="H1598" s="9">
        <v>1533.0857612709899</v>
      </c>
      <c r="I1598" s="9">
        <v>-1.7669155999999999</v>
      </c>
      <c r="J1598" s="9">
        <v>-1.7664565999999999</v>
      </c>
      <c r="K1598" s="9">
        <v>-1.9533554</v>
      </c>
      <c r="L1598" s="9">
        <v>-3.2740323999999998</v>
      </c>
      <c r="M1598" s="9">
        <v>-3.2740323999999998</v>
      </c>
      <c r="N1598" s="9">
        <v>39</v>
      </c>
      <c r="O1598" s="9">
        <v>-0.90945341185925999</v>
      </c>
      <c r="P1598">
        <v>0</v>
      </c>
      <c r="Q1598" s="9">
        <v>56.524997999999997</v>
      </c>
      <c r="R1598" s="9">
        <v>0</v>
      </c>
      <c r="S1598" s="9">
        <v>1.60709641842365E-3</v>
      </c>
      <c r="T1598" s="9">
        <v>0</v>
      </c>
      <c r="U1598" s="9">
        <v>418348414.30098403</v>
      </c>
      <c r="V1598" s="9">
        <v>1533.0857612709899</v>
      </c>
      <c r="W1598" s="9">
        <v>0.90945341185925999</v>
      </c>
      <c r="X1598" s="9">
        <v>0</v>
      </c>
      <c r="Y1598" s="9">
        <v>0.90945341185925999</v>
      </c>
      <c r="Z1598" s="9">
        <v>0</v>
      </c>
      <c r="AA1598" s="9">
        <v>0</v>
      </c>
      <c r="AB1598" s="9">
        <v>3.4505174999999999E-3</v>
      </c>
      <c r="AC1598" s="9">
        <v>904.31908999999996</v>
      </c>
      <c r="AQ1598" s="9" t="e">
        <f>K1598-#REF!</f>
        <v>#REF!</v>
      </c>
    </row>
    <row r="1599" spans="1:43" x14ac:dyDescent="0.3">
      <c r="A1599">
        <v>2</v>
      </c>
      <c r="B1599">
        <v>0</v>
      </c>
      <c r="C1599">
        <v>0</v>
      </c>
      <c r="D1599">
        <v>0</v>
      </c>
      <c r="E1599" s="9">
        <v>0</v>
      </c>
      <c r="F1599" s="9">
        <v>0</v>
      </c>
      <c r="G1599" s="9">
        <v>0</v>
      </c>
      <c r="H1599" s="9">
        <v>1534.0857612457301</v>
      </c>
      <c r="I1599" s="9">
        <v>-1.7670884</v>
      </c>
      <c r="J1599" s="9">
        <v>-1.768338</v>
      </c>
      <c r="K1599" s="9">
        <v>-1.9368562</v>
      </c>
      <c r="L1599" s="9">
        <v>-3.2760050000000001</v>
      </c>
      <c r="M1599" s="9">
        <v>-3.2760050000000001</v>
      </c>
      <c r="N1599" s="9">
        <v>39</v>
      </c>
      <c r="O1599" s="9">
        <v>-0.91000141845529603</v>
      </c>
      <c r="P1599">
        <v>0</v>
      </c>
      <c r="Q1599" s="9">
        <v>56.524997999999997</v>
      </c>
      <c r="R1599" s="9">
        <v>0</v>
      </c>
      <c r="S1599" s="9">
        <v>1.6080654063867501E-3</v>
      </c>
      <c r="T1599" s="9">
        <v>0</v>
      </c>
      <c r="U1599" s="9">
        <v>551077296.94223905</v>
      </c>
      <c r="V1599" s="9">
        <v>1534.0857612457301</v>
      </c>
      <c r="W1599" s="9">
        <v>0.91000141845529603</v>
      </c>
      <c r="X1599" s="9">
        <v>0</v>
      </c>
      <c r="Y1599" s="9">
        <v>0.91000141845529603</v>
      </c>
      <c r="Z1599" s="9">
        <v>0</v>
      </c>
      <c r="AA1599" s="9">
        <v>0</v>
      </c>
      <c r="AB1599" s="9">
        <v>3.4250163E-3</v>
      </c>
      <c r="AC1599" s="9">
        <v>912.99396000000002</v>
      </c>
      <c r="AQ1599" s="9" t="e">
        <f>K1599-#REF!</f>
        <v>#REF!</v>
      </c>
    </row>
    <row r="1600" spans="1:43" x14ac:dyDescent="0.3">
      <c r="A1600">
        <v>2</v>
      </c>
      <c r="B1600">
        <v>0</v>
      </c>
      <c r="C1600">
        <v>0</v>
      </c>
      <c r="D1600">
        <v>0</v>
      </c>
      <c r="E1600" s="9">
        <v>0</v>
      </c>
      <c r="F1600" s="9">
        <v>0</v>
      </c>
      <c r="G1600" s="9">
        <v>0</v>
      </c>
      <c r="H1600" s="9">
        <v>1535.08576122047</v>
      </c>
      <c r="I1600" s="9">
        <v>-1.7669199</v>
      </c>
      <c r="J1600" s="9">
        <v>-1.7664439999999999</v>
      </c>
      <c r="K1600" s="9">
        <v>-1.9296161999999999</v>
      </c>
      <c r="L1600" s="9">
        <v>-3.2779216999999998</v>
      </c>
      <c r="M1600" s="9">
        <v>-3.2779216999999998</v>
      </c>
      <c r="N1600" s="9">
        <v>39</v>
      </c>
      <c r="O1600" s="9">
        <v>-0.91053381003096301</v>
      </c>
      <c r="P1600">
        <v>0</v>
      </c>
      <c r="Q1600" s="9">
        <v>56.524997999999997</v>
      </c>
      <c r="R1600" s="9">
        <v>0</v>
      </c>
      <c r="S1600" s="9">
        <v>1.6090058645690699E-3</v>
      </c>
      <c r="T1600" s="9">
        <v>0</v>
      </c>
      <c r="U1600" s="9">
        <v>418170210.036291</v>
      </c>
      <c r="V1600" s="9">
        <v>1535.08576122047</v>
      </c>
      <c r="W1600" s="9">
        <v>0.91053381003096301</v>
      </c>
      <c r="X1600" s="9">
        <v>0</v>
      </c>
      <c r="Y1600" s="9">
        <v>0.91053381003096301</v>
      </c>
      <c r="Z1600" s="9">
        <v>0</v>
      </c>
      <c r="AA1600" s="9">
        <v>0</v>
      </c>
      <c r="AB1600" s="9">
        <v>3.4085589000000002E-3</v>
      </c>
      <c r="AC1600" s="9">
        <v>915.43799000000001</v>
      </c>
      <c r="AQ1600" s="9" t="e">
        <f>K1600-#REF!</f>
        <v>#REF!</v>
      </c>
    </row>
    <row r="1601" spans="1:43" x14ac:dyDescent="0.3">
      <c r="A1601">
        <v>2</v>
      </c>
      <c r="B1601">
        <v>0</v>
      </c>
      <c r="C1601">
        <v>0</v>
      </c>
      <c r="D1601">
        <v>0</v>
      </c>
      <c r="E1601" s="9">
        <v>0</v>
      </c>
      <c r="F1601" s="9">
        <v>0</v>
      </c>
      <c r="G1601" s="9">
        <v>0</v>
      </c>
      <c r="H1601" s="9">
        <v>1536.0857611951999</v>
      </c>
      <c r="I1601" s="9">
        <v>-1.7671460000000001</v>
      </c>
      <c r="J1601" s="9">
        <v>-1.7685458999999999</v>
      </c>
      <c r="K1601" s="9">
        <v>-1.9685973999999999</v>
      </c>
      <c r="L1601" s="9">
        <v>-3.2798584000000002</v>
      </c>
      <c r="M1601" s="9">
        <v>-3.2798584000000002</v>
      </c>
      <c r="N1601" s="9">
        <v>39</v>
      </c>
      <c r="O1601" s="9">
        <v>-0.91107173883269799</v>
      </c>
      <c r="P1601">
        <v>0</v>
      </c>
      <c r="Q1601" s="9">
        <v>56.524997999999997</v>
      </c>
      <c r="R1601" s="9">
        <v>0</v>
      </c>
      <c r="S1601" s="9">
        <v>1.60995728040387E-3</v>
      </c>
      <c r="T1601" s="9">
        <v>0</v>
      </c>
      <c r="U1601" s="9">
        <v>571719832.869362</v>
      </c>
      <c r="V1601" s="9">
        <v>1536.0857611951999</v>
      </c>
      <c r="W1601" s="9">
        <v>0.91107173883269799</v>
      </c>
      <c r="X1601" s="9">
        <v>0</v>
      </c>
      <c r="Y1601" s="9">
        <v>0.91107173883269799</v>
      </c>
      <c r="Z1601" s="9">
        <v>0</v>
      </c>
      <c r="AA1601" s="9">
        <v>0</v>
      </c>
      <c r="AB1601" s="9">
        <v>3.4815547999999998E-3</v>
      </c>
      <c r="AC1601" s="9">
        <v>898.37865999999997</v>
      </c>
      <c r="AQ1601" s="9" t="e">
        <f>K1601-#REF!</f>
        <v>#REF!</v>
      </c>
    </row>
    <row r="1602" spans="1:43" x14ac:dyDescent="0.3">
      <c r="A1602">
        <v>2</v>
      </c>
      <c r="B1602">
        <v>0</v>
      </c>
      <c r="C1602">
        <v>0</v>
      </c>
      <c r="D1602">
        <v>0</v>
      </c>
      <c r="E1602" s="9">
        <v>0</v>
      </c>
      <c r="F1602" s="9">
        <v>0</v>
      </c>
      <c r="G1602" s="9">
        <v>0</v>
      </c>
      <c r="H1602" s="9">
        <v>1537.08576116994</v>
      </c>
      <c r="I1602" s="9">
        <v>-1.7670496</v>
      </c>
      <c r="J1602" s="9">
        <v>-1.7686472</v>
      </c>
      <c r="K1602" s="9">
        <v>-1.8421277</v>
      </c>
      <c r="L1602" s="9">
        <v>-3.2817802</v>
      </c>
      <c r="M1602" s="9">
        <v>-3.2817802</v>
      </c>
      <c r="N1602" s="9">
        <v>39</v>
      </c>
      <c r="O1602" s="9">
        <v>-0.91160562896317199</v>
      </c>
      <c r="P1602">
        <v>0</v>
      </c>
      <c r="Q1602" s="9">
        <v>56.524997999999997</v>
      </c>
      <c r="R1602" s="9">
        <v>0</v>
      </c>
      <c r="S1602" s="9">
        <v>1.61090148851126E-3</v>
      </c>
      <c r="T1602" s="9">
        <v>0</v>
      </c>
      <c r="U1602" s="9">
        <v>582340571.54198503</v>
      </c>
      <c r="V1602" s="9">
        <v>1537.08576116994</v>
      </c>
      <c r="W1602" s="9">
        <v>0.91160562896317199</v>
      </c>
      <c r="X1602" s="9">
        <v>0</v>
      </c>
      <c r="Y1602" s="9">
        <v>0.91160562896317199</v>
      </c>
      <c r="Z1602" s="9">
        <v>0</v>
      </c>
      <c r="AA1602" s="9">
        <v>0</v>
      </c>
      <c r="AB1602" s="9">
        <v>3.2580739000000001E-3</v>
      </c>
      <c r="AC1602" s="9">
        <v>960.11108000000002</v>
      </c>
      <c r="AQ1602" s="9" t="e">
        <f>K1602-#REF!</f>
        <v>#REF!</v>
      </c>
    </row>
    <row r="1603" spans="1:43" x14ac:dyDescent="0.3">
      <c r="A1603">
        <v>2</v>
      </c>
      <c r="B1603">
        <v>0</v>
      </c>
      <c r="C1603">
        <v>0</v>
      </c>
      <c r="D1603">
        <v>0</v>
      </c>
      <c r="E1603" s="9">
        <v>0</v>
      </c>
      <c r="F1603" s="9">
        <v>0</v>
      </c>
      <c r="G1603" s="9">
        <v>0</v>
      </c>
      <c r="H1603" s="9">
        <v>1538.08576114468</v>
      </c>
      <c r="I1603" s="9">
        <v>-1.7669063</v>
      </c>
      <c r="J1603" s="9">
        <v>-1.7682415</v>
      </c>
      <c r="K1603" s="9">
        <v>-1.7917148000000001</v>
      </c>
      <c r="L1603" s="9">
        <v>-3.2836536999999999</v>
      </c>
      <c r="M1603" s="9">
        <v>-3.2836536999999999</v>
      </c>
      <c r="N1603" s="9">
        <v>39</v>
      </c>
      <c r="O1603" s="9">
        <v>-0.91212604366613703</v>
      </c>
      <c r="P1603">
        <v>0</v>
      </c>
      <c r="Q1603" s="9">
        <v>56.524997999999997</v>
      </c>
      <c r="R1603" s="9">
        <v>0</v>
      </c>
      <c r="S1603" s="9">
        <v>1.6118217075287301E-3</v>
      </c>
      <c r="T1603" s="9">
        <v>0</v>
      </c>
      <c r="U1603" s="9">
        <v>543546069.75278699</v>
      </c>
      <c r="V1603" s="9">
        <v>1538.08576114468</v>
      </c>
      <c r="W1603" s="9">
        <v>0.91212604366613703</v>
      </c>
      <c r="X1603" s="9">
        <v>0</v>
      </c>
      <c r="Y1603" s="9">
        <v>0.91212604366613703</v>
      </c>
      <c r="Z1603" s="9">
        <v>0</v>
      </c>
      <c r="AA1603" s="9">
        <v>0</v>
      </c>
      <c r="AB1603" s="9">
        <v>3.1681844999999998E-3</v>
      </c>
      <c r="AC1603" s="9">
        <v>986.89899000000003</v>
      </c>
      <c r="AQ1603" s="9" t="e">
        <f>K1603-#REF!</f>
        <v>#REF!</v>
      </c>
    </row>
    <row r="1604" spans="1:43" x14ac:dyDescent="0.3">
      <c r="A1604">
        <v>2</v>
      </c>
      <c r="B1604">
        <v>0</v>
      </c>
      <c r="C1604">
        <v>0</v>
      </c>
      <c r="D1604">
        <v>0</v>
      </c>
      <c r="E1604" s="9">
        <v>0</v>
      </c>
      <c r="F1604" s="9">
        <v>0</v>
      </c>
      <c r="G1604" s="9">
        <v>0</v>
      </c>
      <c r="H1604" s="9">
        <v>1539.0857611194201</v>
      </c>
      <c r="I1604" s="9">
        <v>-1.7669785</v>
      </c>
      <c r="J1604" s="9">
        <v>-1.7681496999999999</v>
      </c>
      <c r="K1604" s="9">
        <v>-1.8203696</v>
      </c>
      <c r="L1604" s="9">
        <v>-3.2855289000000001</v>
      </c>
      <c r="M1604" s="9">
        <v>-3.2855289000000001</v>
      </c>
      <c r="N1604" s="9">
        <v>39</v>
      </c>
      <c r="O1604" s="9">
        <v>-0.91264691632610495</v>
      </c>
      <c r="P1604">
        <v>0</v>
      </c>
      <c r="Q1604" s="9">
        <v>56.524997999999997</v>
      </c>
      <c r="R1604" s="9">
        <v>0</v>
      </c>
      <c r="S1604" s="9">
        <v>1.6127426984762401E-3</v>
      </c>
      <c r="T1604" s="9">
        <v>0</v>
      </c>
      <c r="U1604" s="9">
        <v>535716640.51327699</v>
      </c>
      <c r="V1604" s="9">
        <v>1539.0857611194201</v>
      </c>
      <c r="W1604" s="9">
        <v>0.91264691632610495</v>
      </c>
      <c r="X1604" s="9">
        <v>0</v>
      </c>
      <c r="Y1604" s="9">
        <v>0.91264691632610495</v>
      </c>
      <c r="Z1604" s="9">
        <v>0</v>
      </c>
      <c r="AA1604" s="9">
        <v>0</v>
      </c>
      <c r="AB1604" s="9">
        <v>3.2186860000000001E-3</v>
      </c>
      <c r="AC1604" s="9">
        <v>971.31359999999995</v>
      </c>
      <c r="AQ1604" s="9" t="e">
        <f>K1604-#REF!</f>
        <v>#REF!</v>
      </c>
    </row>
    <row r="1605" spans="1:43" x14ac:dyDescent="0.3">
      <c r="A1605">
        <v>2</v>
      </c>
      <c r="B1605">
        <v>0</v>
      </c>
      <c r="C1605">
        <v>0</v>
      </c>
      <c r="D1605">
        <v>0</v>
      </c>
      <c r="E1605" s="9">
        <v>0</v>
      </c>
      <c r="F1605" s="9">
        <v>0</v>
      </c>
      <c r="G1605" s="9">
        <v>0</v>
      </c>
      <c r="H1605" s="9">
        <v>1540.08576109416</v>
      </c>
      <c r="I1605" s="9">
        <v>-1.7669188</v>
      </c>
      <c r="J1605" s="9">
        <v>-1.7674505</v>
      </c>
      <c r="K1605" s="9">
        <v>-1.8856815</v>
      </c>
      <c r="L1605" s="9">
        <v>-3.2873762000000002</v>
      </c>
      <c r="M1605" s="9">
        <v>-3.2873762000000002</v>
      </c>
      <c r="N1605" s="9">
        <v>39</v>
      </c>
      <c r="O1605" s="9">
        <v>-0.91316004077090096</v>
      </c>
      <c r="P1605">
        <v>0</v>
      </c>
      <c r="Q1605" s="9">
        <v>56.524997999999997</v>
      </c>
      <c r="R1605" s="9">
        <v>0</v>
      </c>
      <c r="S1605" s="9">
        <v>1.6136496299097201E-3</v>
      </c>
      <c r="T1605" s="9">
        <v>0</v>
      </c>
      <c r="U1605" s="9">
        <v>481156279.44529098</v>
      </c>
      <c r="V1605" s="9">
        <v>1540.08576109416</v>
      </c>
      <c r="W1605" s="9">
        <v>0.91316004077090096</v>
      </c>
      <c r="X1605" s="9">
        <v>0</v>
      </c>
      <c r="Y1605" s="9">
        <v>0.91316004077090096</v>
      </c>
      <c r="Z1605" s="9">
        <v>0</v>
      </c>
      <c r="AA1605" s="9">
        <v>0</v>
      </c>
      <c r="AB1605" s="9">
        <v>3.3328487E-3</v>
      </c>
      <c r="AC1605" s="9">
        <v>937.30060000000003</v>
      </c>
      <c r="AQ1605" s="9" t="e">
        <f>K1605-#REF!</f>
        <v>#REF!</v>
      </c>
    </row>
    <row r="1606" spans="1:43" x14ac:dyDescent="0.3">
      <c r="A1606">
        <v>2</v>
      </c>
      <c r="B1606">
        <v>0</v>
      </c>
      <c r="C1606">
        <v>0</v>
      </c>
      <c r="D1606">
        <v>0</v>
      </c>
      <c r="E1606" s="9">
        <v>0</v>
      </c>
      <c r="F1606" s="9">
        <v>0</v>
      </c>
      <c r="G1606" s="9">
        <v>0</v>
      </c>
      <c r="H1606" s="9">
        <v>1541.08576106889</v>
      </c>
      <c r="I1606" s="9">
        <v>-1.7669967</v>
      </c>
      <c r="J1606" s="9">
        <v>-1.7673243000000001</v>
      </c>
      <c r="K1606" s="9">
        <v>-1.8083667000000001</v>
      </c>
      <c r="L1606" s="9">
        <v>-3.2892318</v>
      </c>
      <c r="M1606" s="9">
        <v>-3.2892318</v>
      </c>
      <c r="N1606" s="9">
        <v>39</v>
      </c>
      <c r="O1606" s="9">
        <v>-0.913675500266525</v>
      </c>
      <c r="P1606">
        <v>0</v>
      </c>
      <c r="Q1606" s="9">
        <v>56.524997999999997</v>
      </c>
      <c r="R1606" s="9">
        <v>0</v>
      </c>
      <c r="S1606" s="9">
        <v>1.61456059320979E-3</v>
      </c>
      <c r="T1606" s="9">
        <v>0</v>
      </c>
      <c r="U1606" s="9">
        <v>472701790.26200002</v>
      </c>
      <c r="V1606" s="9">
        <v>1541.08576106889</v>
      </c>
      <c r="W1606" s="9">
        <v>0.913675500266525</v>
      </c>
      <c r="X1606" s="9">
        <v>0</v>
      </c>
      <c r="Y1606" s="9">
        <v>0.913675500266525</v>
      </c>
      <c r="Z1606" s="9">
        <v>0</v>
      </c>
      <c r="AA1606" s="9">
        <v>0</v>
      </c>
      <c r="AB1606" s="9">
        <v>3.1959702999999999E-3</v>
      </c>
      <c r="AC1606" s="9">
        <v>977.30420000000004</v>
      </c>
      <c r="AQ1606" s="9" t="e">
        <f>K1606-#REF!</f>
        <v>#REF!</v>
      </c>
    </row>
    <row r="1607" spans="1:43" x14ac:dyDescent="0.3">
      <c r="A1607">
        <v>2</v>
      </c>
      <c r="B1607">
        <v>0</v>
      </c>
      <c r="C1607">
        <v>0</v>
      </c>
      <c r="D1607">
        <v>0</v>
      </c>
      <c r="E1607" s="9">
        <v>0</v>
      </c>
      <c r="F1607" s="9">
        <v>0</v>
      </c>
      <c r="G1607" s="9">
        <v>0</v>
      </c>
      <c r="H1607" s="9">
        <v>1542.0857610436301</v>
      </c>
      <c r="I1607" s="9">
        <v>-1.7670021</v>
      </c>
      <c r="J1607" s="9">
        <v>-1.7660294999999999</v>
      </c>
      <c r="K1607" s="9">
        <v>-1.8071473</v>
      </c>
      <c r="L1607" s="9">
        <v>-3.2910786000000001</v>
      </c>
      <c r="M1607" s="9">
        <v>-3.2910786000000001</v>
      </c>
      <c r="N1607" s="9">
        <v>39</v>
      </c>
      <c r="O1607" s="9">
        <v>-0.91418850836830601</v>
      </c>
      <c r="P1607">
        <v>0</v>
      </c>
      <c r="Q1607" s="9">
        <v>56.524997999999997</v>
      </c>
      <c r="R1607" s="9">
        <v>0</v>
      </c>
      <c r="S1607" s="9">
        <v>1.6154665615798201E-3</v>
      </c>
      <c r="T1607" s="9">
        <v>0</v>
      </c>
      <c r="U1607" s="9">
        <v>398763140.77539903</v>
      </c>
      <c r="V1607" s="9">
        <v>1542.0857610436301</v>
      </c>
      <c r="W1607" s="9">
        <v>0.91418850836830601</v>
      </c>
      <c r="X1607" s="9">
        <v>0</v>
      </c>
      <c r="Y1607" s="9">
        <v>0.91418850836830601</v>
      </c>
      <c r="Z1607" s="9">
        <v>0</v>
      </c>
      <c r="AA1607" s="9">
        <v>0</v>
      </c>
      <c r="AB1607" s="9">
        <v>3.1914753000000001E-3</v>
      </c>
      <c r="AC1607" s="9">
        <v>977.24712999999997</v>
      </c>
      <c r="AQ1607" s="9" t="e">
        <f>K1607-#REF!</f>
        <v>#REF!</v>
      </c>
    </row>
    <row r="1608" spans="1:43" x14ac:dyDescent="0.3">
      <c r="A1608">
        <v>2</v>
      </c>
      <c r="B1608">
        <v>0</v>
      </c>
      <c r="C1608">
        <v>0</v>
      </c>
      <c r="D1608">
        <v>0</v>
      </c>
      <c r="E1608" s="9">
        <v>0</v>
      </c>
      <c r="F1608" s="9">
        <v>0</v>
      </c>
      <c r="G1608" s="9">
        <v>0</v>
      </c>
      <c r="H1608" s="9">
        <v>1543.08576101837</v>
      </c>
      <c r="I1608" s="9">
        <v>-1.7669154</v>
      </c>
      <c r="J1608" s="9">
        <v>-1.7659312</v>
      </c>
      <c r="K1608" s="9">
        <v>-1.7766635</v>
      </c>
      <c r="L1608" s="9">
        <v>-3.2928779000000001</v>
      </c>
      <c r="M1608" s="9">
        <v>-3.2928779000000001</v>
      </c>
      <c r="N1608" s="9">
        <v>39</v>
      </c>
      <c r="O1608" s="9">
        <v>-0.91468829186915002</v>
      </c>
      <c r="P1608">
        <v>0</v>
      </c>
      <c r="Q1608" s="9">
        <v>56.524997999999997</v>
      </c>
      <c r="R1608" s="9">
        <v>0</v>
      </c>
      <c r="S1608" s="9">
        <v>1.61634920591085E-3</v>
      </c>
      <c r="T1608" s="9">
        <v>0</v>
      </c>
      <c r="U1608" s="9">
        <v>394288386.33751899</v>
      </c>
      <c r="V1608" s="9">
        <v>1543.08576101837</v>
      </c>
      <c r="W1608" s="9">
        <v>0.91468829186915002</v>
      </c>
      <c r="X1608" s="9">
        <v>0</v>
      </c>
      <c r="Y1608" s="9">
        <v>0.91468829186915002</v>
      </c>
      <c r="Z1608" s="9">
        <v>0</v>
      </c>
      <c r="AA1608" s="9">
        <v>0</v>
      </c>
      <c r="AB1608" s="9">
        <v>3.1374656000000001E-3</v>
      </c>
      <c r="AC1608" s="9">
        <v>993.95929000000001</v>
      </c>
      <c r="AQ1608" s="9" t="e">
        <f>K1608-#REF!</f>
        <v>#REF!</v>
      </c>
    </row>
    <row r="1609" spans="1:43" x14ac:dyDescent="0.3">
      <c r="A1609">
        <v>2</v>
      </c>
      <c r="B1609">
        <v>0</v>
      </c>
      <c r="C1609">
        <v>0</v>
      </c>
      <c r="D1609">
        <v>0</v>
      </c>
      <c r="E1609" s="9">
        <v>0</v>
      </c>
      <c r="F1609" s="9">
        <v>0</v>
      </c>
      <c r="G1609" s="9">
        <v>0</v>
      </c>
      <c r="H1609" s="9">
        <v>1544.0857609931099</v>
      </c>
      <c r="I1609" s="9">
        <v>-1.7669197000000001</v>
      </c>
      <c r="J1609" s="9">
        <v>-1.7677242</v>
      </c>
      <c r="K1609" s="9">
        <v>-1.7411497</v>
      </c>
      <c r="L1609" s="9">
        <v>-3.294673</v>
      </c>
      <c r="M1609" s="9">
        <v>-3.294673</v>
      </c>
      <c r="N1609" s="9">
        <v>39</v>
      </c>
      <c r="O1609" s="9">
        <v>-0.91518693639055804</v>
      </c>
      <c r="P1609">
        <v>0</v>
      </c>
      <c r="Q1609" s="9">
        <v>56.524997999999997</v>
      </c>
      <c r="R1609" s="9">
        <v>0</v>
      </c>
      <c r="S1609" s="9">
        <v>1.6172306390781399E-3</v>
      </c>
      <c r="T1609" s="9">
        <v>0</v>
      </c>
      <c r="U1609" s="9">
        <v>502348729.33756399</v>
      </c>
      <c r="V1609" s="9">
        <v>1544.0857609931099</v>
      </c>
      <c r="W1609" s="9">
        <v>0.91518693639055804</v>
      </c>
      <c r="X1609" s="9">
        <v>0</v>
      </c>
      <c r="Y1609" s="9">
        <v>0.91518693639055804</v>
      </c>
      <c r="Z1609" s="9">
        <v>0</v>
      </c>
      <c r="AA1609" s="9">
        <v>0</v>
      </c>
      <c r="AB1609" s="9">
        <v>3.0778722999999998E-3</v>
      </c>
      <c r="AC1609" s="9">
        <v>1015.2626</v>
      </c>
      <c r="AQ1609" s="9" t="e">
        <f>K1609-#REF!</f>
        <v>#REF!</v>
      </c>
    </row>
    <row r="1610" spans="1:43" x14ac:dyDescent="0.3">
      <c r="A1610">
        <v>2</v>
      </c>
      <c r="B1610">
        <v>0</v>
      </c>
      <c r="C1610">
        <v>0</v>
      </c>
      <c r="D1610">
        <v>0</v>
      </c>
      <c r="E1610" s="9">
        <v>0</v>
      </c>
      <c r="F1610" s="9">
        <v>0</v>
      </c>
      <c r="G1610" s="9">
        <v>0</v>
      </c>
      <c r="H1610" s="9">
        <v>1545.0857609678501</v>
      </c>
      <c r="I1610" s="9">
        <v>-1.7668927999999999</v>
      </c>
      <c r="J1610" s="9">
        <v>-1.7683016</v>
      </c>
      <c r="K1610" s="9">
        <v>-1.7416450000000001</v>
      </c>
      <c r="L1610" s="9">
        <v>-3.2964446999999999</v>
      </c>
      <c r="M1610" s="9">
        <v>-3.2964446999999999</v>
      </c>
      <c r="N1610" s="9">
        <v>39</v>
      </c>
      <c r="O1610" s="9">
        <v>-0.91567908618069305</v>
      </c>
      <c r="P1610">
        <v>0</v>
      </c>
      <c r="Q1610" s="9">
        <v>56.524997999999997</v>
      </c>
      <c r="R1610" s="9">
        <v>0</v>
      </c>
      <c r="S1610" s="9">
        <v>1.6181008833980699E-3</v>
      </c>
      <c r="T1610" s="9">
        <v>0</v>
      </c>
      <c r="U1610" s="9">
        <v>551144688.73627198</v>
      </c>
      <c r="V1610" s="9">
        <v>1545.0857609678501</v>
      </c>
      <c r="W1610" s="9">
        <v>0.91567908618069305</v>
      </c>
      <c r="X1610" s="9">
        <v>0</v>
      </c>
      <c r="Y1610" s="9">
        <v>0.91567908618069305</v>
      </c>
      <c r="Z1610" s="9">
        <v>0</v>
      </c>
      <c r="AA1610" s="9">
        <v>0</v>
      </c>
      <c r="AB1610" s="9">
        <v>3.0797535999999999E-3</v>
      </c>
      <c r="AC1610" s="9">
        <v>1015.3054</v>
      </c>
      <c r="AQ1610" s="9" t="e">
        <f>K1610-#REF!</f>
        <v>#REF!</v>
      </c>
    </row>
    <row r="1611" spans="1:43" x14ac:dyDescent="0.3">
      <c r="A1611">
        <v>2</v>
      </c>
      <c r="B1611">
        <v>0</v>
      </c>
      <c r="C1611">
        <v>0</v>
      </c>
      <c r="D1611">
        <v>0</v>
      </c>
      <c r="E1611" s="9">
        <v>0</v>
      </c>
      <c r="F1611" s="9">
        <v>0</v>
      </c>
      <c r="G1611" s="9">
        <v>0</v>
      </c>
      <c r="H1611" s="9">
        <v>1546.08576094258</v>
      </c>
      <c r="I1611" s="9">
        <v>-1.7670602</v>
      </c>
      <c r="J1611" s="9">
        <v>-1.7683491</v>
      </c>
      <c r="K1611" s="9">
        <v>-1.6759903</v>
      </c>
      <c r="L1611" s="9">
        <v>-3.2981780000000001</v>
      </c>
      <c r="M1611" s="9">
        <v>-3.2981780000000001</v>
      </c>
      <c r="N1611" s="9">
        <v>39</v>
      </c>
      <c r="O1611" s="9">
        <v>-0.91616054190669405</v>
      </c>
      <c r="P1611">
        <v>0</v>
      </c>
      <c r="Q1611" s="9">
        <v>56.524997999999997</v>
      </c>
      <c r="R1611" s="9">
        <v>0</v>
      </c>
      <c r="S1611" s="9">
        <v>1.61895229585359E-3</v>
      </c>
      <c r="T1611" s="9">
        <v>0</v>
      </c>
      <c r="U1611" s="9">
        <v>555843735.69145501</v>
      </c>
      <c r="V1611" s="9">
        <v>1546.08576094258</v>
      </c>
      <c r="W1611" s="9">
        <v>0.91616054190669405</v>
      </c>
      <c r="X1611" s="9">
        <v>0</v>
      </c>
      <c r="Y1611" s="9">
        <v>0.91616054190669405</v>
      </c>
      <c r="Z1611" s="9">
        <v>0</v>
      </c>
      <c r="AA1611" s="9">
        <v>0</v>
      </c>
      <c r="AB1611" s="9">
        <v>2.9637359999999998E-3</v>
      </c>
      <c r="AC1611" s="9">
        <v>1055.1069</v>
      </c>
      <c r="AQ1611" s="9" t="e">
        <f>K1611-#REF!</f>
        <v>#REF!</v>
      </c>
    </row>
    <row r="1612" spans="1:43" x14ac:dyDescent="0.3">
      <c r="A1612">
        <v>2</v>
      </c>
      <c r="B1612">
        <v>0</v>
      </c>
      <c r="C1612">
        <v>0</v>
      </c>
      <c r="D1612">
        <v>0</v>
      </c>
      <c r="E1612" s="9">
        <v>0</v>
      </c>
      <c r="F1612" s="9">
        <v>0</v>
      </c>
      <c r="G1612" s="9">
        <v>0</v>
      </c>
      <c r="H1612" s="9">
        <v>1547.0857609173199</v>
      </c>
      <c r="I1612" s="9">
        <v>-1.7669547000000001</v>
      </c>
      <c r="J1612" s="9">
        <v>-1.7674295</v>
      </c>
      <c r="K1612" s="9">
        <v>-1.7042263</v>
      </c>
      <c r="L1612" s="9">
        <v>-3.2999101</v>
      </c>
      <c r="M1612" s="9">
        <v>-3.2999101</v>
      </c>
      <c r="N1612" s="9">
        <v>39</v>
      </c>
      <c r="O1612" s="9">
        <v>-0.91664165916642204</v>
      </c>
      <c r="P1612">
        <v>0</v>
      </c>
      <c r="Q1612" s="9">
        <v>56.524997999999997</v>
      </c>
      <c r="R1612" s="9">
        <v>0</v>
      </c>
      <c r="S1612" s="9">
        <v>1.6198026802947401E-3</v>
      </c>
      <c r="T1612" s="9">
        <v>0</v>
      </c>
      <c r="U1612" s="9">
        <v>481512136.21354002</v>
      </c>
      <c r="V1612" s="9">
        <v>1547.0857609173199</v>
      </c>
      <c r="W1612" s="9">
        <v>0.91664165916642204</v>
      </c>
      <c r="X1612" s="9">
        <v>0</v>
      </c>
      <c r="Y1612" s="9">
        <v>0.91664165916642204</v>
      </c>
      <c r="Z1612" s="9">
        <v>0</v>
      </c>
      <c r="AA1612" s="9">
        <v>0</v>
      </c>
      <c r="AB1612" s="9">
        <v>3.0120998000000001E-3</v>
      </c>
      <c r="AC1612" s="9">
        <v>1037.0862</v>
      </c>
      <c r="AQ1612" s="9" t="e">
        <f>K1612-#REF!</f>
        <v>#REF!</v>
      </c>
    </row>
    <row r="1613" spans="1:43" x14ac:dyDescent="0.3">
      <c r="A1613">
        <v>2</v>
      </c>
      <c r="B1613">
        <v>0</v>
      </c>
      <c r="C1613">
        <v>0</v>
      </c>
      <c r="D1613">
        <v>0</v>
      </c>
      <c r="E1613" s="9">
        <v>0</v>
      </c>
      <c r="F1613" s="9">
        <v>0</v>
      </c>
      <c r="G1613" s="9">
        <v>0</v>
      </c>
      <c r="H1613" s="9">
        <v>1548.0857608920601</v>
      </c>
      <c r="I1613" s="9">
        <v>-1.7669885000000001</v>
      </c>
      <c r="J1613" s="9">
        <v>-1.7659349</v>
      </c>
      <c r="K1613" s="9">
        <v>-1.6448586999999999</v>
      </c>
      <c r="L1613" s="9">
        <v>-3.3016133000000001</v>
      </c>
      <c r="M1613" s="9">
        <v>-3.3016133000000001</v>
      </c>
      <c r="N1613" s="9">
        <v>39</v>
      </c>
      <c r="O1613" s="9">
        <v>-0.91711478338711705</v>
      </c>
      <c r="P1613">
        <v>0</v>
      </c>
      <c r="Q1613" s="9">
        <v>56.524997999999997</v>
      </c>
      <c r="R1613" s="9">
        <v>0</v>
      </c>
      <c r="S1613" s="9">
        <v>1.6206381943130799E-3</v>
      </c>
      <c r="T1613" s="9">
        <v>0</v>
      </c>
      <c r="U1613" s="9">
        <v>395509368.97469503</v>
      </c>
      <c r="V1613" s="9">
        <v>1548.0857608920601</v>
      </c>
      <c r="W1613" s="9">
        <v>0.91711478338711705</v>
      </c>
      <c r="X1613" s="9">
        <v>0</v>
      </c>
      <c r="Y1613" s="9">
        <v>0.91711478338711705</v>
      </c>
      <c r="Z1613" s="9">
        <v>0</v>
      </c>
      <c r="AA1613" s="9">
        <v>0</v>
      </c>
      <c r="AB1613" s="9">
        <v>2.9047133999999999E-3</v>
      </c>
      <c r="AC1613" s="9">
        <v>1073.6088999999999</v>
      </c>
      <c r="AQ1613" s="9" t="e">
        <f>K1613-#REF!</f>
        <v>#REF!</v>
      </c>
    </row>
    <row r="1614" spans="1:43" x14ac:dyDescent="0.3">
      <c r="A1614">
        <v>2</v>
      </c>
      <c r="B1614">
        <v>0</v>
      </c>
      <c r="C1614">
        <v>0</v>
      </c>
      <c r="D1614">
        <v>0</v>
      </c>
      <c r="E1614" s="9">
        <v>0</v>
      </c>
      <c r="F1614" s="9">
        <v>0</v>
      </c>
      <c r="G1614" s="9">
        <v>0</v>
      </c>
      <c r="H1614" s="9">
        <v>1549.0857608668</v>
      </c>
      <c r="I1614" s="9">
        <v>-1.7668965000000001</v>
      </c>
      <c r="J1614" s="9">
        <v>-1.7674917999999999</v>
      </c>
      <c r="K1614" s="9">
        <v>-1.6640637</v>
      </c>
      <c r="L1614" s="9">
        <v>-3.303283</v>
      </c>
      <c r="M1614" s="9">
        <v>-3.303283</v>
      </c>
      <c r="N1614" s="9">
        <v>39</v>
      </c>
      <c r="O1614" s="9">
        <v>-0.91757857584104896</v>
      </c>
      <c r="P1614">
        <v>0</v>
      </c>
      <c r="Q1614" s="9">
        <v>56.524997999999997</v>
      </c>
      <c r="R1614" s="9">
        <v>0</v>
      </c>
      <c r="S1614" s="9">
        <v>1.621457939986E-3</v>
      </c>
      <c r="T1614" s="9">
        <v>0</v>
      </c>
      <c r="U1614" s="9">
        <v>486429539.28560501</v>
      </c>
      <c r="V1614" s="9">
        <v>1549.0857608668</v>
      </c>
      <c r="W1614" s="9">
        <v>0.91757857584104896</v>
      </c>
      <c r="X1614" s="9">
        <v>0</v>
      </c>
      <c r="Y1614" s="9">
        <v>0.91757857584104896</v>
      </c>
      <c r="Z1614" s="9">
        <v>0</v>
      </c>
      <c r="AA1614" s="9">
        <v>0</v>
      </c>
      <c r="AB1614" s="9">
        <v>2.9412189000000001E-3</v>
      </c>
      <c r="AC1614" s="9">
        <v>1062.1539</v>
      </c>
      <c r="AQ1614" s="9" t="e">
        <f>K1614-#REF!</f>
        <v>#REF!</v>
      </c>
    </row>
    <row r="1615" spans="1:43" x14ac:dyDescent="0.3">
      <c r="A1615">
        <v>2</v>
      </c>
      <c r="B1615">
        <v>0</v>
      </c>
      <c r="C1615">
        <v>0</v>
      </c>
      <c r="D1615">
        <v>0</v>
      </c>
      <c r="E1615" s="9">
        <v>0</v>
      </c>
      <c r="F1615" s="9">
        <v>0</v>
      </c>
      <c r="G1615" s="9">
        <v>0</v>
      </c>
      <c r="H1615" s="9">
        <v>1550.0857608415299</v>
      </c>
      <c r="I1615" s="9">
        <v>-1.7669897000000001</v>
      </c>
      <c r="J1615" s="9">
        <v>-1.7675725</v>
      </c>
      <c r="K1615" s="9">
        <v>-1.7024353000000001</v>
      </c>
      <c r="L1615" s="9">
        <v>-3.3049754999999998</v>
      </c>
      <c r="M1615" s="9">
        <v>-3.3049754999999998</v>
      </c>
      <c r="N1615" s="9">
        <v>39</v>
      </c>
      <c r="O1615" s="9">
        <v>-0.91804877828975495</v>
      </c>
      <c r="P1615">
        <v>0</v>
      </c>
      <c r="Q1615" s="9">
        <v>56.524997999999997</v>
      </c>
      <c r="R1615" s="9">
        <v>0</v>
      </c>
      <c r="S1615" s="9">
        <v>1.6222889610124299E-3</v>
      </c>
      <c r="T1615" s="9">
        <v>0</v>
      </c>
      <c r="U1615" s="9">
        <v>492532195.871768</v>
      </c>
      <c r="V1615" s="9">
        <v>1550.0857608415299</v>
      </c>
      <c r="W1615" s="9">
        <v>0.91804877828975495</v>
      </c>
      <c r="X1615" s="9">
        <v>0</v>
      </c>
      <c r="Y1615" s="9">
        <v>0.91804877828975495</v>
      </c>
      <c r="Z1615" s="9">
        <v>0</v>
      </c>
      <c r="AA1615" s="9">
        <v>0</v>
      </c>
      <c r="AB1615" s="9">
        <v>3.0091776999999998E-3</v>
      </c>
      <c r="AC1615" s="9">
        <v>1038.2611999999999</v>
      </c>
      <c r="AQ1615" s="9" t="e">
        <f>K1615-#REF!</f>
        <v>#REF!</v>
      </c>
    </row>
    <row r="1616" spans="1:43" x14ac:dyDescent="0.3">
      <c r="A1616">
        <v>2</v>
      </c>
      <c r="B1616">
        <v>0</v>
      </c>
      <c r="C1616">
        <v>0</v>
      </c>
      <c r="D1616">
        <v>0</v>
      </c>
      <c r="E1616" s="9">
        <v>0</v>
      </c>
      <c r="F1616" s="9">
        <v>0</v>
      </c>
      <c r="G1616" s="9">
        <v>0</v>
      </c>
      <c r="H1616" s="9">
        <v>1551.0857608162701</v>
      </c>
      <c r="I1616" s="9">
        <v>-1.7669132000000001</v>
      </c>
      <c r="J1616" s="9">
        <v>-1.7675072999999999</v>
      </c>
      <c r="K1616" s="9">
        <v>-1.6738945999999999</v>
      </c>
      <c r="L1616" s="9">
        <v>-3.3066900000000001</v>
      </c>
      <c r="M1616" s="9">
        <v>-3.3066900000000001</v>
      </c>
      <c r="N1616" s="9">
        <v>39</v>
      </c>
      <c r="O1616" s="9">
        <v>-0.91852500128661196</v>
      </c>
      <c r="P1616">
        <v>0</v>
      </c>
      <c r="Q1616" s="9">
        <v>56.524997999999997</v>
      </c>
      <c r="R1616" s="9">
        <v>0</v>
      </c>
      <c r="S1616" s="9">
        <v>1.62313072066101E-3</v>
      </c>
      <c r="T1616" s="9">
        <v>0</v>
      </c>
      <c r="U1616" s="9">
        <v>488045010.66884297</v>
      </c>
      <c r="V1616" s="9">
        <v>1551.0857608162701</v>
      </c>
      <c r="W1616" s="9">
        <v>0.91852500128661196</v>
      </c>
      <c r="X1616" s="9">
        <v>0</v>
      </c>
      <c r="Y1616" s="9">
        <v>0.91852500128661196</v>
      </c>
      <c r="Z1616" s="9">
        <v>0</v>
      </c>
      <c r="AA1616" s="9">
        <v>0</v>
      </c>
      <c r="AB1616" s="9">
        <v>2.9586210999999999E-3</v>
      </c>
      <c r="AC1616" s="9">
        <v>1055.925</v>
      </c>
      <c r="AQ1616" s="9" t="e">
        <f>K1616-#REF!</f>
        <v>#REF!</v>
      </c>
    </row>
    <row r="1617" spans="1:43" x14ac:dyDescent="0.3">
      <c r="A1617">
        <v>2</v>
      </c>
      <c r="B1617">
        <v>0</v>
      </c>
      <c r="C1617">
        <v>0</v>
      </c>
      <c r="D1617">
        <v>0</v>
      </c>
      <c r="E1617" s="9">
        <v>0</v>
      </c>
      <c r="F1617" s="9">
        <v>0</v>
      </c>
      <c r="G1617" s="9">
        <v>0</v>
      </c>
      <c r="H1617" s="9">
        <v>1552.08576079101</v>
      </c>
      <c r="I1617" s="9">
        <v>-1.7670596000000001</v>
      </c>
      <c r="J1617" s="9">
        <v>-1.7665059999999999</v>
      </c>
      <c r="K1617" s="9">
        <v>-1.6469547</v>
      </c>
      <c r="L1617" s="9">
        <v>-3.3083775000000002</v>
      </c>
      <c r="M1617" s="9">
        <v>-3.3083775000000002</v>
      </c>
      <c r="N1617" s="9">
        <v>39</v>
      </c>
      <c r="O1617" s="9">
        <v>-0.91899374281482504</v>
      </c>
      <c r="P1617">
        <v>0</v>
      </c>
      <c r="Q1617" s="9">
        <v>56.524997999999997</v>
      </c>
      <c r="R1617" s="9">
        <v>0</v>
      </c>
      <c r="S1617" s="9">
        <v>1.6239587834311899E-3</v>
      </c>
      <c r="T1617" s="9">
        <v>0</v>
      </c>
      <c r="U1617" s="9">
        <v>425419733.682859</v>
      </c>
      <c r="V1617" s="9">
        <v>1552.08576079101</v>
      </c>
      <c r="W1617" s="9">
        <v>0.91899374281482504</v>
      </c>
      <c r="X1617" s="9">
        <v>0</v>
      </c>
      <c r="Y1617" s="9">
        <v>0.91899374281482504</v>
      </c>
      <c r="Z1617" s="9">
        <v>0</v>
      </c>
      <c r="AA1617" s="9">
        <v>0</v>
      </c>
      <c r="AB1617" s="9">
        <v>2.9093550999999998E-3</v>
      </c>
      <c r="AC1617" s="9">
        <v>1072.5894000000001</v>
      </c>
      <c r="AQ1617" s="9" t="e">
        <f>K1617-#REF!</f>
        <v>#REF!</v>
      </c>
    </row>
    <row r="1618" spans="1:43" x14ac:dyDescent="0.3">
      <c r="A1618">
        <v>2</v>
      </c>
      <c r="B1618">
        <v>0</v>
      </c>
      <c r="C1618">
        <v>0</v>
      </c>
      <c r="D1618">
        <v>0</v>
      </c>
      <c r="E1618" s="9">
        <v>0</v>
      </c>
      <c r="F1618" s="9">
        <v>0</v>
      </c>
      <c r="G1618" s="9">
        <v>0</v>
      </c>
      <c r="H1618" s="9">
        <v>1553.0857607657499</v>
      </c>
      <c r="I1618" s="9">
        <v>-1.7671593000000001</v>
      </c>
      <c r="J1618" s="9">
        <v>-1.7663629999999999</v>
      </c>
      <c r="K1618" s="9">
        <v>-1.7135999</v>
      </c>
      <c r="L1618" s="9">
        <v>-3.3100855</v>
      </c>
      <c r="M1618" s="9">
        <v>-3.3100855</v>
      </c>
      <c r="N1618" s="9">
        <v>39</v>
      </c>
      <c r="O1618" s="9">
        <v>-0.91946822076073598</v>
      </c>
      <c r="P1618">
        <v>0</v>
      </c>
      <c r="Q1618" s="9">
        <v>56.524997999999997</v>
      </c>
      <c r="R1618" s="9">
        <v>0</v>
      </c>
      <c r="S1618" s="9">
        <v>1.62479683961863E-3</v>
      </c>
      <c r="T1618" s="9">
        <v>0</v>
      </c>
      <c r="U1618" s="9">
        <v>417957560.03175098</v>
      </c>
      <c r="V1618" s="9">
        <v>1553.0857607657499</v>
      </c>
      <c r="W1618" s="9">
        <v>0.91946822076073598</v>
      </c>
      <c r="X1618" s="9">
        <v>0</v>
      </c>
      <c r="Y1618" s="9">
        <v>0.91946822076073598</v>
      </c>
      <c r="Z1618" s="9">
        <v>0</v>
      </c>
      <c r="AA1618" s="9">
        <v>0</v>
      </c>
      <c r="AB1618" s="9">
        <v>3.0268396000000001E-3</v>
      </c>
      <c r="AC1618" s="9">
        <v>1030.7908</v>
      </c>
      <c r="AQ1618" s="9" t="e">
        <f>K1618-#REF!</f>
        <v>#REF!</v>
      </c>
    </row>
    <row r="1619" spans="1:43" x14ac:dyDescent="0.3">
      <c r="A1619">
        <v>2</v>
      </c>
      <c r="B1619">
        <v>0</v>
      </c>
      <c r="C1619">
        <v>0</v>
      </c>
      <c r="D1619">
        <v>0</v>
      </c>
      <c r="E1619" s="9">
        <v>0</v>
      </c>
      <c r="F1619" s="9">
        <v>0</v>
      </c>
      <c r="G1619" s="9">
        <v>0</v>
      </c>
      <c r="H1619" s="9">
        <v>1554.0857607404901</v>
      </c>
      <c r="I1619" s="9">
        <v>-1.7670659</v>
      </c>
      <c r="J1619" s="9">
        <v>-1.7669823</v>
      </c>
      <c r="K1619" s="9">
        <v>-2.0246116999999999</v>
      </c>
      <c r="L1619" s="9">
        <v>-3.3118813</v>
      </c>
      <c r="M1619" s="9">
        <v>-3.3118813</v>
      </c>
      <c r="N1619" s="9">
        <v>39</v>
      </c>
      <c r="O1619" s="9">
        <v>-0.91996705541715995</v>
      </c>
      <c r="P1619">
        <v>0</v>
      </c>
      <c r="Q1619" s="9">
        <v>56.524997999999997</v>
      </c>
      <c r="R1619" s="9">
        <v>0</v>
      </c>
      <c r="S1619" s="9">
        <v>1.6256782539533601E-3</v>
      </c>
      <c r="T1619" s="9">
        <v>0</v>
      </c>
      <c r="U1619" s="9">
        <v>453658961.51064301</v>
      </c>
      <c r="V1619" s="9">
        <v>1554.0857607404901</v>
      </c>
      <c r="W1619" s="9">
        <v>0.91996705541715995</v>
      </c>
      <c r="X1619" s="9">
        <v>0</v>
      </c>
      <c r="Y1619" s="9">
        <v>0.91996705541715995</v>
      </c>
      <c r="Z1619" s="9">
        <v>0</v>
      </c>
      <c r="AA1619" s="9">
        <v>0</v>
      </c>
      <c r="AB1619" s="9">
        <v>3.5774531E-3</v>
      </c>
      <c r="AC1619" s="9">
        <v>872.75121999999999</v>
      </c>
      <c r="AQ1619" s="9" t="e">
        <f>K1619-#REF!</f>
        <v>#REF!</v>
      </c>
    </row>
    <row r="1620" spans="1:43" x14ac:dyDescent="0.3">
      <c r="A1620">
        <v>2</v>
      </c>
      <c r="B1620">
        <v>0</v>
      </c>
      <c r="C1620">
        <v>0</v>
      </c>
      <c r="D1620">
        <v>0</v>
      </c>
      <c r="E1620" s="9">
        <v>0</v>
      </c>
      <c r="F1620" s="9">
        <v>0</v>
      </c>
      <c r="G1620" s="9">
        <v>0</v>
      </c>
      <c r="H1620" s="9">
        <v>1555.08576071522</v>
      </c>
      <c r="I1620" s="9">
        <v>-1.7671558999999999</v>
      </c>
      <c r="J1620" s="9">
        <v>-1.7677783</v>
      </c>
      <c r="K1620" s="9">
        <v>-1.9927938999999999</v>
      </c>
      <c r="L1620" s="9">
        <v>-3.3139215000000002</v>
      </c>
      <c r="M1620" s="9">
        <v>-3.3139215000000002</v>
      </c>
      <c r="N1620" s="9">
        <v>39</v>
      </c>
      <c r="O1620" s="9">
        <v>-0.92053376590391001</v>
      </c>
      <c r="P1620">
        <v>0</v>
      </c>
      <c r="Q1620" s="9">
        <v>56.524997999999997</v>
      </c>
      <c r="R1620" s="9">
        <v>0</v>
      </c>
      <c r="S1620" s="9">
        <v>1.6266800675451901E-3</v>
      </c>
      <c r="T1620" s="9">
        <v>0</v>
      </c>
      <c r="U1620" s="9">
        <v>509487910.97545898</v>
      </c>
      <c r="V1620" s="9">
        <v>1555.08576071522</v>
      </c>
      <c r="W1620" s="9">
        <v>0.92053376590391001</v>
      </c>
      <c r="X1620" s="9">
        <v>0</v>
      </c>
      <c r="Y1620" s="9">
        <v>0.92053376590391001</v>
      </c>
      <c r="Z1620" s="9">
        <v>0</v>
      </c>
      <c r="AA1620" s="9">
        <v>0</v>
      </c>
      <c r="AB1620" s="9">
        <v>3.5228176999999999E-3</v>
      </c>
      <c r="AC1620" s="9">
        <v>887.08533</v>
      </c>
      <c r="AQ1620" s="9" t="e">
        <f>K1620-#REF!</f>
        <v>#REF!</v>
      </c>
    </row>
    <row r="1621" spans="1:43" x14ac:dyDescent="0.3">
      <c r="A1621">
        <v>2</v>
      </c>
      <c r="B1621">
        <v>0</v>
      </c>
      <c r="C1621">
        <v>0</v>
      </c>
      <c r="D1621">
        <v>0</v>
      </c>
      <c r="E1621" s="9">
        <v>0</v>
      </c>
      <c r="F1621" s="9">
        <v>0</v>
      </c>
      <c r="G1621" s="9">
        <v>0</v>
      </c>
      <c r="H1621" s="9">
        <v>1556.0857606899599</v>
      </c>
      <c r="I1621" s="9">
        <v>-1.7668747</v>
      </c>
      <c r="J1621" s="9">
        <v>-1.7663671999999999</v>
      </c>
      <c r="K1621" s="9">
        <v>-1.9453917000000001</v>
      </c>
      <c r="L1621" s="9">
        <v>-3.3159230000000002</v>
      </c>
      <c r="M1621" s="9">
        <v>-3.3159230000000002</v>
      </c>
      <c r="N1621" s="9">
        <v>39</v>
      </c>
      <c r="O1621" s="9">
        <v>-0.921089688817885</v>
      </c>
      <c r="P1621">
        <v>0</v>
      </c>
      <c r="Q1621" s="9">
        <v>56.524997999999997</v>
      </c>
      <c r="R1621" s="9">
        <v>0</v>
      </c>
      <c r="S1621" s="9">
        <v>1.6276621304028101E-3</v>
      </c>
      <c r="T1621" s="9">
        <v>0</v>
      </c>
      <c r="U1621" s="9">
        <v>418915319.22299403</v>
      </c>
      <c r="V1621" s="9">
        <v>1556.0857606899599</v>
      </c>
      <c r="W1621" s="9">
        <v>0.921089688817885</v>
      </c>
      <c r="X1621" s="9">
        <v>0</v>
      </c>
      <c r="Y1621" s="9">
        <v>0.921089688817885</v>
      </c>
      <c r="Z1621" s="9">
        <v>0</v>
      </c>
      <c r="AA1621" s="9">
        <v>0</v>
      </c>
      <c r="AB1621" s="9">
        <v>3.4362759999999998E-3</v>
      </c>
      <c r="AC1621" s="9">
        <v>907.9751</v>
      </c>
      <c r="AQ1621" s="9" t="e">
        <f>K1621-#REF!</f>
        <v>#REF!</v>
      </c>
    </row>
    <row r="1622" spans="1:43" x14ac:dyDescent="0.3">
      <c r="A1622">
        <v>2</v>
      </c>
      <c r="B1622">
        <v>0</v>
      </c>
      <c r="C1622">
        <v>0</v>
      </c>
      <c r="D1622">
        <v>0</v>
      </c>
      <c r="E1622" s="9">
        <v>0</v>
      </c>
      <c r="F1622" s="9">
        <v>0</v>
      </c>
      <c r="G1622" s="9">
        <v>0</v>
      </c>
      <c r="H1622" s="9">
        <v>1557.0857606647</v>
      </c>
      <c r="I1622" s="9">
        <v>-1.7669189000000001</v>
      </c>
      <c r="J1622" s="9">
        <v>-1.7667891</v>
      </c>
      <c r="K1622" s="9">
        <v>-1.9290446999999999</v>
      </c>
      <c r="L1622" s="9">
        <v>-3.3179194999999999</v>
      </c>
      <c r="M1622" s="9">
        <v>-3.3179194999999999</v>
      </c>
      <c r="N1622" s="9">
        <v>39</v>
      </c>
      <c r="O1622" s="9">
        <v>-0.92164431641736899</v>
      </c>
      <c r="P1622">
        <v>0</v>
      </c>
      <c r="Q1622" s="9">
        <v>56.524997999999997</v>
      </c>
      <c r="R1622" s="9">
        <v>0</v>
      </c>
      <c r="S1622" s="9">
        <v>1.6286419706115799E-3</v>
      </c>
      <c r="T1622" s="9">
        <v>0</v>
      </c>
      <c r="U1622" s="9">
        <v>442766204.62722099</v>
      </c>
      <c r="V1622" s="9">
        <v>1557.0857606647</v>
      </c>
      <c r="W1622" s="9">
        <v>0.92164431641736899</v>
      </c>
      <c r="X1622" s="9">
        <v>0</v>
      </c>
      <c r="Y1622" s="9">
        <v>0.92164431641736899</v>
      </c>
      <c r="Z1622" s="9">
        <v>0</v>
      </c>
      <c r="AA1622" s="9">
        <v>0</v>
      </c>
      <c r="AB1622" s="9">
        <v>3.4082152000000001E-3</v>
      </c>
      <c r="AC1622" s="9">
        <v>915.88806</v>
      </c>
      <c r="AQ1622" s="9" t="e">
        <f>K1622-#REF!</f>
        <v>#REF!</v>
      </c>
    </row>
    <row r="1623" spans="1:43" x14ac:dyDescent="0.3">
      <c r="A1623">
        <v>2</v>
      </c>
      <c r="B1623">
        <v>0</v>
      </c>
      <c r="C1623">
        <v>0</v>
      </c>
      <c r="D1623">
        <v>0</v>
      </c>
      <c r="E1623" s="9">
        <v>0</v>
      </c>
      <c r="F1623" s="9">
        <v>0</v>
      </c>
      <c r="G1623" s="9">
        <v>0</v>
      </c>
      <c r="H1623" s="9">
        <v>1558.08576063944</v>
      </c>
      <c r="I1623" s="9">
        <v>-1.7668477</v>
      </c>
      <c r="J1623" s="9">
        <v>-1.7674179999999999</v>
      </c>
      <c r="K1623" s="9">
        <v>-1.9784666</v>
      </c>
      <c r="L1623" s="9">
        <v>-3.3199010000000002</v>
      </c>
      <c r="M1623" s="9">
        <v>-3.3199010000000002</v>
      </c>
      <c r="N1623" s="9">
        <v>39</v>
      </c>
      <c r="O1623" s="9">
        <v>-0.92219470987359597</v>
      </c>
      <c r="P1623">
        <v>0</v>
      </c>
      <c r="Q1623" s="9">
        <v>56.524997999999997</v>
      </c>
      <c r="R1623" s="9">
        <v>0</v>
      </c>
      <c r="S1623" s="9">
        <v>1.6296147853848799E-3</v>
      </c>
      <c r="T1623" s="9">
        <v>0</v>
      </c>
      <c r="U1623" s="9">
        <v>483621563.16561598</v>
      </c>
      <c r="V1623" s="9">
        <v>1558.08576063944</v>
      </c>
      <c r="W1623" s="9">
        <v>0.92219470987359597</v>
      </c>
      <c r="X1623" s="9">
        <v>0</v>
      </c>
      <c r="Y1623" s="9">
        <v>0.92219470987359597</v>
      </c>
      <c r="Z1623" s="9">
        <v>0</v>
      </c>
      <c r="AA1623" s="9">
        <v>0</v>
      </c>
      <c r="AB1623" s="9">
        <v>3.4967775000000001E-3</v>
      </c>
      <c r="AC1623" s="9">
        <v>893.32721000000004</v>
      </c>
      <c r="AQ1623" s="9" t="e">
        <f>K1623-#REF!</f>
        <v>#REF!</v>
      </c>
    </row>
    <row r="1624" spans="1:43" x14ac:dyDescent="0.3">
      <c r="A1624">
        <v>2</v>
      </c>
      <c r="B1624">
        <v>0</v>
      </c>
      <c r="C1624">
        <v>0</v>
      </c>
      <c r="D1624">
        <v>0</v>
      </c>
      <c r="E1624" s="9">
        <v>0</v>
      </c>
      <c r="F1624" s="9">
        <v>0</v>
      </c>
      <c r="G1624" s="9">
        <v>0</v>
      </c>
      <c r="H1624" s="9">
        <v>1559.0857606141799</v>
      </c>
      <c r="I1624" s="9">
        <v>-1.7671634000000001</v>
      </c>
      <c r="J1624" s="9">
        <v>-1.7680123999999999</v>
      </c>
      <c r="K1624" s="9">
        <v>-2.0091790999999999</v>
      </c>
      <c r="L1624" s="9">
        <v>-3.3219580999999998</v>
      </c>
      <c r="M1624" s="9">
        <v>-3.3219580999999998</v>
      </c>
      <c r="N1624" s="9">
        <v>39</v>
      </c>
      <c r="O1624" s="9">
        <v>-0.92276612235424904</v>
      </c>
      <c r="P1624">
        <v>0</v>
      </c>
      <c r="Q1624" s="9">
        <v>56.524997999999997</v>
      </c>
      <c r="R1624" s="9">
        <v>0</v>
      </c>
      <c r="S1624" s="9">
        <v>1.6306250451075901E-3</v>
      </c>
      <c r="T1624" s="9">
        <v>0</v>
      </c>
      <c r="U1624" s="9">
        <v>529793414.20930803</v>
      </c>
      <c r="V1624" s="9">
        <v>1559.0857606141799</v>
      </c>
      <c r="W1624" s="9">
        <v>0.92276612235424904</v>
      </c>
      <c r="X1624" s="9">
        <v>0</v>
      </c>
      <c r="Y1624" s="9">
        <v>0.92276612235424904</v>
      </c>
      <c r="Z1624" s="9">
        <v>0</v>
      </c>
      <c r="AA1624" s="9">
        <v>0</v>
      </c>
      <c r="AB1624" s="9">
        <v>3.5522536000000002E-3</v>
      </c>
      <c r="AC1624" s="9">
        <v>879.96753000000001</v>
      </c>
      <c r="AQ1624" s="9" t="e">
        <f>K1624-#REF!</f>
        <v>#REF!</v>
      </c>
    </row>
    <row r="1625" spans="1:43" x14ac:dyDescent="0.3">
      <c r="A1625">
        <v>2</v>
      </c>
      <c r="B1625">
        <v>0</v>
      </c>
      <c r="C1625">
        <v>0</v>
      </c>
      <c r="D1625">
        <v>0</v>
      </c>
      <c r="E1625" s="9">
        <v>0</v>
      </c>
      <c r="F1625" s="9">
        <v>0</v>
      </c>
      <c r="G1625" s="9">
        <v>0</v>
      </c>
      <c r="H1625" s="9">
        <v>1560.08576058891</v>
      </c>
      <c r="I1625" s="9">
        <v>-1.7668457</v>
      </c>
      <c r="J1625" s="9">
        <v>-1.7664184999999999</v>
      </c>
      <c r="K1625" s="9">
        <v>-1.9898981</v>
      </c>
      <c r="L1625" s="9">
        <v>-3.3239827000000002</v>
      </c>
      <c r="M1625" s="9">
        <v>-3.3239827000000002</v>
      </c>
      <c r="N1625" s="9">
        <v>39</v>
      </c>
      <c r="O1625" s="9">
        <v>-0.92332855688127502</v>
      </c>
      <c r="P1625">
        <v>0</v>
      </c>
      <c r="Q1625" s="9">
        <v>56.524997999999997</v>
      </c>
      <c r="R1625" s="9">
        <v>0</v>
      </c>
      <c r="S1625" s="9">
        <v>1.63161848403606E-3</v>
      </c>
      <c r="T1625" s="9">
        <v>0</v>
      </c>
      <c r="U1625" s="9">
        <v>422670740.45744699</v>
      </c>
      <c r="V1625" s="9">
        <v>1560.08576058891</v>
      </c>
      <c r="W1625" s="9">
        <v>0.92332855688127502</v>
      </c>
      <c r="X1625" s="9">
        <v>0</v>
      </c>
      <c r="Y1625" s="9">
        <v>0.92332855688127502</v>
      </c>
      <c r="Z1625" s="9">
        <v>0</v>
      </c>
      <c r="AA1625" s="9">
        <v>0</v>
      </c>
      <c r="AB1625" s="9">
        <v>3.5149928E-3</v>
      </c>
      <c r="AC1625" s="9">
        <v>887.69293000000005</v>
      </c>
      <c r="AQ1625" s="9" t="e">
        <f>K1625-#REF!</f>
        <v>#REF!</v>
      </c>
    </row>
    <row r="1626" spans="1:43" x14ac:dyDescent="0.3">
      <c r="A1626">
        <v>2</v>
      </c>
      <c r="B1626">
        <v>0</v>
      </c>
      <c r="C1626">
        <v>0</v>
      </c>
      <c r="D1626">
        <v>0</v>
      </c>
      <c r="E1626" s="9">
        <v>0</v>
      </c>
      <c r="F1626" s="9">
        <v>0</v>
      </c>
      <c r="G1626" s="9">
        <v>0</v>
      </c>
      <c r="H1626" s="9">
        <v>1561.08576056365</v>
      </c>
      <c r="I1626" s="9">
        <v>-1.7671607</v>
      </c>
      <c r="J1626" s="9">
        <v>-1.7678109</v>
      </c>
      <c r="K1626" s="9">
        <v>-1.9815149000000001</v>
      </c>
      <c r="L1626" s="9">
        <v>-3.3260242999999998</v>
      </c>
      <c r="M1626" s="9">
        <v>-3.3260242999999998</v>
      </c>
      <c r="N1626" s="9">
        <v>39</v>
      </c>
      <c r="O1626" s="9">
        <v>-0.92389566474986695</v>
      </c>
      <c r="P1626">
        <v>0</v>
      </c>
      <c r="Q1626" s="9">
        <v>56.524997999999997</v>
      </c>
      <c r="R1626" s="9">
        <v>0</v>
      </c>
      <c r="S1626" s="9">
        <v>1.6326210186034099E-3</v>
      </c>
      <c r="T1626" s="9">
        <v>0</v>
      </c>
      <c r="U1626" s="9">
        <v>513929430.12672502</v>
      </c>
      <c r="V1626" s="9">
        <v>1561.08576056365</v>
      </c>
      <c r="W1626" s="9">
        <v>0.92389566474986695</v>
      </c>
      <c r="X1626" s="9">
        <v>0</v>
      </c>
      <c r="Y1626" s="9">
        <v>0.92389566474986695</v>
      </c>
      <c r="Z1626" s="9">
        <v>0</v>
      </c>
      <c r="AA1626" s="9">
        <v>0</v>
      </c>
      <c r="AB1626" s="9">
        <v>3.5029438E-3</v>
      </c>
      <c r="AC1626" s="9">
        <v>892.15117999999995</v>
      </c>
      <c r="AQ1626" s="9" t="e">
        <f>K1626-#REF!</f>
        <v>#REF!</v>
      </c>
    </row>
    <row r="1627" spans="1:43" x14ac:dyDescent="0.3">
      <c r="A1627">
        <v>2</v>
      </c>
      <c r="B1627">
        <v>0</v>
      </c>
      <c r="C1627">
        <v>0</v>
      </c>
      <c r="D1627">
        <v>0</v>
      </c>
      <c r="E1627" s="9">
        <v>0</v>
      </c>
      <c r="F1627" s="9">
        <v>0</v>
      </c>
      <c r="G1627" s="9">
        <v>0</v>
      </c>
      <c r="H1627" s="9">
        <v>1562.0857605383901</v>
      </c>
      <c r="I1627" s="9">
        <v>-1.7670809999999999</v>
      </c>
      <c r="J1627" s="9">
        <v>-1.7675852999999999</v>
      </c>
      <c r="K1627" s="9">
        <v>-2.0190103000000001</v>
      </c>
      <c r="L1627" s="9">
        <v>-3.3280647000000001</v>
      </c>
      <c r="M1627" s="9">
        <v>-3.3280647000000001</v>
      </c>
      <c r="N1627" s="9">
        <v>39</v>
      </c>
      <c r="O1627" s="9">
        <v>-0.92446242614819596</v>
      </c>
      <c r="P1627">
        <v>0</v>
      </c>
      <c r="Q1627" s="9">
        <v>56.524997999999997</v>
      </c>
      <c r="R1627" s="9">
        <v>0</v>
      </c>
      <c r="S1627" s="9">
        <v>1.63362283988329E-3</v>
      </c>
      <c r="T1627" s="9">
        <v>0</v>
      </c>
      <c r="U1627" s="9">
        <v>496917704.12712598</v>
      </c>
      <c r="V1627" s="9">
        <v>1562.0857605383901</v>
      </c>
      <c r="W1627" s="9">
        <v>0.92446242614819596</v>
      </c>
      <c r="X1627" s="9">
        <v>0</v>
      </c>
      <c r="Y1627" s="9">
        <v>0.92446242614819596</v>
      </c>
      <c r="Z1627" s="9">
        <v>0</v>
      </c>
      <c r="AA1627" s="9">
        <v>0</v>
      </c>
      <c r="AB1627" s="9">
        <v>3.5687728999999999E-3</v>
      </c>
      <c r="AC1627" s="9">
        <v>875.47113000000002</v>
      </c>
      <c r="AQ1627" s="9" t="e">
        <f>K1627-#REF!</f>
        <v>#REF!</v>
      </c>
    </row>
    <row r="1628" spans="1:43" x14ac:dyDescent="0.3">
      <c r="A1628">
        <v>2</v>
      </c>
      <c r="B1628">
        <v>0</v>
      </c>
      <c r="C1628">
        <v>0</v>
      </c>
      <c r="D1628">
        <v>0</v>
      </c>
      <c r="E1628" s="9">
        <v>0</v>
      </c>
      <c r="F1628" s="9">
        <v>0</v>
      </c>
      <c r="G1628" s="9">
        <v>0</v>
      </c>
      <c r="H1628" s="9">
        <v>1563.08576051313</v>
      </c>
      <c r="I1628" s="9">
        <v>-1.7670287</v>
      </c>
      <c r="J1628" s="9">
        <v>-1.7679180000000001</v>
      </c>
      <c r="K1628" s="9">
        <v>-1.9257677</v>
      </c>
      <c r="L1628" s="9">
        <v>-3.3300907999999998</v>
      </c>
      <c r="M1628" s="9">
        <v>-3.3300907999999998</v>
      </c>
      <c r="N1628" s="9">
        <v>39</v>
      </c>
      <c r="O1628" s="9">
        <v>-0.92502517959101305</v>
      </c>
      <c r="P1628">
        <v>0</v>
      </c>
      <c r="Q1628" s="9">
        <v>56.524997999999997</v>
      </c>
      <c r="R1628" s="9">
        <v>0</v>
      </c>
      <c r="S1628" s="9">
        <v>1.6346178246613801E-3</v>
      </c>
      <c r="T1628" s="9">
        <v>0</v>
      </c>
      <c r="U1628" s="9">
        <v>523212246.22477502</v>
      </c>
      <c r="V1628" s="9">
        <v>1563.08576051313</v>
      </c>
      <c r="W1628" s="9">
        <v>0.92502517959101305</v>
      </c>
      <c r="X1628" s="9">
        <v>0</v>
      </c>
      <c r="Y1628" s="9">
        <v>0.92502517959101305</v>
      </c>
      <c r="Z1628" s="9">
        <v>0</v>
      </c>
      <c r="AA1628" s="9">
        <v>0</v>
      </c>
      <c r="AB1628" s="9">
        <v>3.4045994E-3</v>
      </c>
      <c r="AC1628" s="9">
        <v>918.03283999999996</v>
      </c>
      <c r="AQ1628" s="9" t="e">
        <f>K1628-#REF!</f>
        <v>#REF!</v>
      </c>
    </row>
    <row r="1629" spans="1:43" x14ac:dyDescent="0.3">
      <c r="A1629">
        <v>2</v>
      </c>
      <c r="B1629">
        <v>0</v>
      </c>
      <c r="C1629">
        <v>0</v>
      </c>
      <c r="D1629">
        <v>0</v>
      </c>
      <c r="E1629" s="9">
        <v>0</v>
      </c>
      <c r="F1629" s="9">
        <v>0</v>
      </c>
      <c r="G1629" s="9">
        <v>0</v>
      </c>
      <c r="H1629" s="9">
        <v>1564.0857604878599</v>
      </c>
      <c r="I1629" s="9">
        <v>-1.766886</v>
      </c>
      <c r="J1629" s="9">
        <v>-1.7662274</v>
      </c>
      <c r="K1629" s="9">
        <v>-2.0237352999999998</v>
      </c>
      <c r="L1629" s="9">
        <v>-3.3320911</v>
      </c>
      <c r="M1629" s="9">
        <v>-3.3320911</v>
      </c>
      <c r="N1629" s="9">
        <v>39</v>
      </c>
      <c r="O1629" s="9">
        <v>-0.92558085551374403</v>
      </c>
      <c r="P1629">
        <v>0</v>
      </c>
      <c r="Q1629" s="9">
        <v>56.524997999999997</v>
      </c>
      <c r="R1629" s="9">
        <v>0</v>
      </c>
      <c r="S1629" s="9">
        <v>1.635599224912E-3</v>
      </c>
      <c r="T1629" s="9">
        <v>0</v>
      </c>
      <c r="U1629" s="9">
        <v>413650509.65850198</v>
      </c>
      <c r="V1629" s="9">
        <v>1564.0857604878599</v>
      </c>
      <c r="W1629" s="9">
        <v>0.92558085551374403</v>
      </c>
      <c r="X1629" s="9">
        <v>0</v>
      </c>
      <c r="Y1629" s="9">
        <v>0.92558085551374403</v>
      </c>
      <c r="Z1629" s="9">
        <v>0</v>
      </c>
      <c r="AA1629" s="9">
        <v>0</v>
      </c>
      <c r="AB1629" s="9">
        <v>3.5743767E-3</v>
      </c>
      <c r="AC1629" s="9">
        <v>872.75609999999995</v>
      </c>
      <c r="AQ1629" s="9" t="e">
        <f>K1629-#REF!</f>
        <v>#REF!</v>
      </c>
    </row>
    <row r="1630" spans="1:43" x14ac:dyDescent="0.3">
      <c r="A1630">
        <v>2</v>
      </c>
      <c r="B1630">
        <v>0</v>
      </c>
      <c r="C1630">
        <v>0</v>
      </c>
      <c r="D1630">
        <v>0</v>
      </c>
      <c r="E1630" s="9">
        <v>0</v>
      </c>
      <c r="F1630" s="9">
        <v>0</v>
      </c>
      <c r="G1630" s="9">
        <v>0</v>
      </c>
      <c r="H1630" s="9">
        <v>1565.0857604626001</v>
      </c>
      <c r="I1630" s="9">
        <v>-1.7669652</v>
      </c>
      <c r="J1630" s="9">
        <v>-1.766319</v>
      </c>
      <c r="K1630" s="9">
        <v>-1.9788475999999999</v>
      </c>
      <c r="L1630" s="9">
        <v>-3.3340862000000002</v>
      </c>
      <c r="M1630" s="9">
        <v>-3.3340862000000002</v>
      </c>
      <c r="N1630" s="9">
        <v>39</v>
      </c>
      <c r="O1630" s="9">
        <v>-0.926135039196603</v>
      </c>
      <c r="P1630">
        <v>0</v>
      </c>
      <c r="Q1630" s="9">
        <v>56.524997999999997</v>
      </c>
      <c r="R1630" s="9">
        <v>0</v>
      </c>
      <c r="S1630" s="9">
        <v>1.6365781025688101E-3</v>
      </c>
      <c r="T1630" s="9">
        <v>0</v>
      </c>
      <c r="U1630" s="9">
        <v>418662680.01894802</v>
      </c>
      <c r="V1630" s="9">
        <v>1565.0857604626001</v>
      </c>
      <c r="W1630" s="9">
        <v>0.926135039196603</v>
      </c>
      <c r="X1630" s="9">
        <v>0</v>
      </c>
      <c r="Y1630" s="9">
        <v>0.926135039196603</v>
      </c>
      <c r="Z1630" s="9">
        <v>0</v>
      </c>
      <c r="AA1630" s="9">
        <v>0</v>
      </c>
      <c r="AB1630" s="9">
        <v>3.4952761999999999E-3</v>
      </c>
      <c r="AC1630" s="9">
        <v>892.59978999999998</v>
      </c>
      <c r="AQ1630" s="9" t="e">
        <f>K1630-#REF!</f>
        <v>#REF!</v>
      </c>
    </row>
    <row r="1631" spans="1:43" x14ac:dyDescent="0.3">
      <c r="A1631">
        <v>2</v>
      </c>
      <c r="B1631">
        <v>0</v>
      </c>
      <c r="C1631">
        <v>0</v>
      </c>
      <c r="D1631">
        <v>0</v>
      </c>
      <c r="E1631" s="9">
        <v>0</v>
      </c>
      <c r="F1631" s="9">
        <v>0</v>
      </c>
      <c r="G1631" s="9">
        <v>0</v>
      </c>
      <c r="H1631" s="9">
        <v>1566.08576043734</v>
      </c>
      <c r="I1631" s="9">
        <v>-1.7670066</v>
      </c>
      <c r="J1631" s="9">
        <v>-1.7662461</v>
      </c>
      <c r="K1631" s="9">
        <v>-2.0013678000000001</v>
      </c>
      <c r="L1631" s="9">
        <v>-3.336055</v>
      </c>
      <c r="M1631" s="9">
        <v>-3.336055</v>
      </c>
      <c r="N1631" s="9">
        <v>39</v>
      </c>
      <c r="O1631" s="9">
        <v>-0.92668198437650295</v>
      </c>
      <c r="P1631">
        <v>0</v>
      </c>
      <c r="Q1631" s="9">
        <v>56.524997999999997</v>
      </c>
      <c r="R1631" s="9">
        <v>0</v>
      </c>
      <c r="S1631" s="9">
        <v>1.6375440726698999E-3</v>
      </c>
      <c r="T1631" s="9">
        <v>0</v>
      </c>
      <c r="U1631" s="9">
        <v>415107079.43734097</v>
      </c>
      <c r="V1631" s="9">
        <v>1566.08576043734</v>
      </c>
      <c r="W1631" s="9">
        <v>0.92668198437650295</v>
      </c>
      <c r="X1631" s="9">
        <v>0</v>
      </c>
      <c r="Y1631" s="9">
        <v>0.92668198437650295</v>
      </c>
      <c r="Z1631" s="9">
        <v>0</v>
      </c>
      <c r="AA1631" s="9">
        <v>0</v>
      </c>
      <c r="AB1631" s="9">
        <v>3.5349079000000002E-3</v>
      </c>
      <c r="AC1631" s="9">
        <v>882.51946999999996</v>
      </c>
      <c r="AQ1631" s="9" t="e">
        <f>K1631-#REF!</f>
        <v>#REF!</v>
      </c>
    </row>
    <row r="1632" spans="1:43" x14ac:dyDescent="0.3">
      <c r="A1632">
        <v>2</v>
      </c>
      <c r="B1632">
        <v>0</v>
      </c>
      <c r="C1632">
        <v>0</v>
      </c>
      <c r="D1632">
        <v>0</v>
      </c>
      <c r="E1632" s="9">
        <v>0</v>
      </c>
      <c r="F1632" s="9">
        <v>0</v>
      </c>
      <c r="G1632" s="9">
        <v>0</v>
      </c>
      <c r="H1632" s="9">
        <v>1567.0857604120799</v>
      </c>
      <c r="I1632" s="9">
        <v>-1.7670669999999999</v>
      </c>
      <c r="J1632" s="9">
        <v>-1.7681898</v>
      </c>
      <c r="K1632" s="9">
        <v>-2.0421019</v>
      </c>
      <c r="L1632" s="9">
        <v>-3.3380255999999999</v>
      </c>
      <c r="M1632" s="9">
        <v>-3.3380255999999999</v>
      </c>
      <c r="N1632" s="9">
        <v>39</v>
      </c>
      <c r="O1632" s="9">
        <v>-0.92722931114815299</v>
      </c>
      <c r="P1632">
        <v>0</v>
      </c>
      <c r="Q1632" s="9">
        <v>56.524997999999997</v>
      </c>
      <c r="R1632" s="9">
        <v>0</v>
      </c>
      <c r="S1632" s="9">
        <v>1.6385119255138199E-3</v>
      </c>
      <c r="T1632" s="9">
        <v>0</v>
      </c>
      <c r="U1632" s="9">
        <v>547854426.29560697</v>
      </c>
      <c r="V1632" s="9">
        <v>1567.0857604120799</v>
      </c>
      <c r="W1632" s="9">
        <v>0.92722931114815299</v>
      </c>
      <c r="X1632" s="9">
        <v>0</v>
      </c>
      <c r="Y1632" s="9">
        <v>0.92722931114815299</v>
      </c>
      <c r="Z1632" s="9">
        <v>0</v>
      </c>
      <c r="AA1632" s="9">
        <v>0</v>
      </c>
      <c r="AB1632" s="9">
        <v>3.6108237999999998E-3</v>
      </c>
      <c r="AC1632" s="9">
        <v>865.86755000000005</v>
      </c>
      <c r="AQ1632" s="9" t="e">
        <f>K1632-#REF!</f>
        <v>#REF!</v>
      </c>
    </row>
    <row r="1633" spans="1:43" x14ac:dyDescent="0.3">
      <c r="A1633">
        <v>2</v>
      </c>
      <c r="B1633">
        <v>0</v>
      </c>
      <c r="C1633">
        <v>0</v>
      </c>
      <c r="D1633">
        <v>0</v>
      </c>
      <c r="E1633" s="9">
        <v>0</v>
      </c>
      <c r="F1633" s="9">
        <v>0</v>
      </c>
      <c r="G1633" s="9">
        <v>0</v>
      </c>
      <c r="H1633" s="9">
        <v>1568.0857603868201</v>
      </c>
      <c r="I1633" s="9">
        <v>-1.7669581000000001</v>
      </c>
      <c r="J1633" s="9">
        <v>-1.7679315</v>
      </c>
      <c r="K1633" s="9">
        <v>-1.9267202999999999</v>
      </c>
      <c r="L1633" s="9">
        <v>-3.339963</v>
      </c>
      <c r="M1633" s="9">
        <v>-3.339963</v>
      </c>
      <c r="N1633" s="9">
        <v>39</v>
      </c>
      <c r="O1633" s="9">
        <v>-0.92776751102273303</v>
      </c>
      <c r="P1633">
        <v>0</v>
      </c>
      <c r="Q1633" s="9">
        <v>56.524997999999997</v>
      </c>
      <c r="R1633" s="9">
        <v>0</v>
      </c>
      <c r="S1633" s="9">
        <v>1.6394633620768E-3</v>
      </c>
      <c r="T1633" s="9">
        <v>0</v>
      </c>
      <c r="U1633" s="9">
        <v>525876359.36745697</v>
      </c>
      <c r="V1633" s="9">
        <v>1568.0857603868201</v>
      </c>
      <c r="W1633" s="9">
        <v>0.92776751102273303</v>
      </c>
      <c r="X1633" s="9">
        <v>0</v>
      </c>
      <c r="Y1633" s="9">
        <v>0.92776751102273303</v>
      </c>
      <c r="Z1633" s="9">
        <v>0</v>
      </c>
      <c r="AA1633" s="9">
        <v>0</v>
      </c>
      <c r="AB1633" s="9">
        <v>3.4063092999999998E-3</v>
      </c>
      <c r="AC1633" s="9">
        <v>917.58594000000005</v>
      </c>
      <c r="AQ1633" s="9" t="e">
        <f>K1633-#REF!</f>
        <v>#REF!</v>
      </c>
    </row>
    <row r="1634" spans="1:43" x14ac:dyDescent="0.3">
      <c r="A1634">
        <v>2</v>
      </c>
      <c r="B1634">
        <v>0</v>
      </c>
      <c r="C1634">
        <v>0</v>
      </c>
      <c r="D1634">
        <v>0</v>
      </c>
      <c r="E1634" s="9">
        <v>0</v>
      </c>
      <c r="F1634" s="9">
        <v>0</v>
      </c>
      <c r="G1634" s="9">
        <v>0</v>
      </c>
      <c r="H1634" s="9">
        <v>1569.08576036155</v>
      </c>
      <c r="I1634" s="9">
        <v>-1.7670625</v>
      </c>
      <c r="J1634" s="9">
        <v>-1.7683766000000001</v>
      </c>
      <c r="K1634" s="9">
        <v>-1.8730305</v>
      </c>
      <c r="L1634" s="9">
        <v>-3.3418982000000002</v>
      </c>
      <c r="M1634" s="9">
        <v>-3.3418982000000002</v>
      </c>
      <c r="N1634" s="9">
        <v>39</v>
      </c>
      <c r="O1634" s="9">
        <v>-0.92830502473111898</v>
      </c>
      <c r="P1634">
        <v>0</v>
      </c>
      <c r="Q1634" s="9">
        <v>56.524997999999997</v>
      </c>
      <c r="R1634" s="9">
        <v>0</v>
      </c>
      <c r="S1634" s="9">
        <v>1.6404139841566701E-3</v>
      </c>
      <c r="T1634" s="9">
        <v>0</v>
      </c>
      <c r="U1634" s="9">
        <v>565837902.56819797</v>
      </c>
      <c r="V1634" s="9">
        <v>1569.08576036155</v>
      </c>
      <c r="W1634" s="9">
        <v>0.92830502473111898</v>
      </c>
      <c r="X1634" s="9">
        <v>0</v>
      </c>
      <c r="Y1634" s="9">
        <v>0.92830502473111898</v>
      </c>
      <c r="Z1634" s="9">
        <v>0</v>
      </c>
      <c r="AA1634" s="9">
        <v>0</v>
      </c>
      <c r="AB1634" s="9">
        <v>3.3122234000000001E-3</v>
      </c>
      <c r="AC1634" s="9">
        <v>944.12585000000001</v>
      </c>
      <c r="AQ1634" s="9" t="e">
        <f>K1634-#REF!</f>
        <v>#REF!</v>
      </c>
    </row>
    <row r="1635" spans="1:43" x14ac:dyDescent="0.3">
      <c r="A1635">
        <v>2</v>
      </c>
      <c r="B1635">
        <v>0</v>
      </c>
      <c r="C1635">
        <v>0</v>
      </c>
      <c r="D1635">
        <v>0</v>
      </c>
      <c r="E1635" s="9">
        <v>0</v>
      </c>
      <c r="F1635" s="9">
        <v>0</v>
      </c>
      <c r="G1635" s="9">
        <v>0</v>
      </c>
      <c r="H1635" s="9">
        <v>1570.0857603362899</v>
      </c>
      <c r="I1635" s="9">
        <v>-1.767082</v>
      </c>
      <c r="J1635" s="9">
        <v>-1.7656046000000001</v>
      </c>
      <c r="K1635" s="9">
        <v>-1.9053815999999999</v>
      </c>
      <c r="L1635" s="9">
        <v>-3.3438246</v>
      </c>
      <c r="M1635" s="9">
        <v>-3.3438246</v>
      </c>
      <c r="N1635" s="9">
        <v>39</v>
      </c>
      <c r="O1635" s="9">
        <v>-0.92884017950650699</v>
      </c>
      <c r="P1635">
        <v>0</v>
      </c>
      <c r="Q1635" s="9">
        <v>56.524997999999997</v>
      </c>
      <c r="R1635" s="9">
        <v>0</v>
      </c>
      <c r="S1635" s="9">
        <v>1.6413587896523399E-3</v>
      </c>
      <c r="T1635" s="9">
        <v>0</v>
      </c>
      <c r="U1635" s="9">
        <v>385318545.79044402</v>
      </c>
      <c r="V1635" s="9">
        <v>1570.0857603362899</v>
      </c>
      <c r="W1635" s="9">
        <v>0.92884017950650699</v>
      </c>
      <c r="X1635" s="9">
        <v>0</v>
      </c>
      <c r="Y1635" s="9">
        <v>0.92884017950650699</v>
      </c>
      <c r="Z1635" s="9">
        <v>0</v>
      </c>
      <c r="AA1635" s="9">
        <v>0</v>
      </c>
      <c r="AB1635" s="9">
        <v>3.3641503999999999E-3</v>
      </c>
      <c r="AC1635" s="9">
        <v>926.64098999999999</v>
      </c>
      <c r="AQ1635" s="9" t="e">
        <f>K1635-#REF!</f>
        <v>#REF!</v>
      </c>
    </row>
    <row r="1636" spans="1:43" x14ac:dyDescent="0.3">
      <c r="A1636">
        <v>2</v>
      </c>
      <c r="B1636">
        <v>0</v>
      </c>
      <c r="C1636">
        <v>0</v>
      </c>
      <c r="D1636">
        <v>0</v>
      </c>
      <c r="E1636" s="9">
        <v>0</v>
      </c>
      <c r="F1636" s="9">
        <v>0</v>
      </c>
      <c r="G1636" s="9">
        <v>0</v>
      </c>
      <c r="H1636" s="9">
        <v>1571.0857603110301</v>
      </c>
      <c r="I1636" s="9">
        <v>-1.767055</v>
      </c>
      <c r="J1636" s="9">
        <v>-1.7684739</v>
      </c>
      <c r="K1636" s="9">
        <v>-1.9701979000000001</v>
      </c>
      <c r="L1636" s="9">
        <v>-3.3457308000000001</v>
      </c>
      <c r="M1636" s="9">
        <v>-3.3457308000000001</v>
      </c>
      <c r="N1636" s="9">
        <v>39</v>
      </c>
      <c r="O1636" s="9">
        <v>-0.92936968345459903</v>
      </c>
      <c r="P1636">
        <v>0</v>
      </c>
      <c r="Q1636" s="9">
        <v>56.524997999999997</v>
      </c>
      <c r="R1636" s="9">
        <v>0</v>
      </c>
      <c r="S1636" s="9">
        <v>1.64229517521366E-3</v>
      </c>
      <c r="T1636" s="9">
        <v>0</v>
      </c>
      <c r="U1636" s="9">
        <v>575973252.78494895</v>
      </c>
      <c r="V1636" s="9">
        <v>1571.0857603110301</v>
      </c>
      <c r="W1636" s="9">
        <v>0.92936968345459903</v>
      </c>
      <c r="X1636" s="9">
        <v>0</v>
      </c>
      <c r="Y1636" s="9">
        <v>0.92936968345459903</v>
      </c>
      <c r="Z1636" s="9">
        <v>0</v>
      </c>
      <c r="AA1636" s="9">
        <v>0</v>
      </c>
      <c r="AB1636" s="9">
        <v>3.4842434999999999E-3</v>
      </c>
      <c r="AC1636" s="9">
        <v>897.6123</v>
      </c>
      <c r="AQ1636" s="9" t="e">
        <f>K1636-#REF!</f>
        <v>#REF!</v>
      </c>
    </row>
    <row r="1637" spans="1:43" x14ac:dyDescent="0.3">
      <c r="A1637">
        <v>2</v>
      </c>
      <c r="B1637">
        <v>0</v>
      </c>
      <c r="C1637">
        <v>0</v>
      </c>
      <c r="D1637">
        <v>0</v>
      </c>
      <c r="E1637" s="9">
        <v>0</v>
      </c>
      <c r="F1637" s="9">
        <v>0</v>
      </c>
      <c r="G1637" s="9">
        <v>0</v>
      </c>
      <c r="H1637" s="9">
        <v>1572.08576028577</v>
      </c>
      <c r="I1637" s="9">
        <v>-1.7669581999999999</v>
      </c>
      <c r="J1637" s="9">
        <v>-1.7662525</v>
      </c>
      <c r="K1637" s="9">
        <v>-2.0010629</v>
      </c>
      <c r="L1637" s="9">
        <v>-3.3477440000000001</v>
      </c>
      <c r="M1637" s="9">
        <v>-3.3477440000000001</v>
      </c>
      <c r="N1637" s="9">
        <v>39</v>
      </c>
      <c r="O1637" s="9">
        <v>-0.92992886461871804</v>
      </c>
      <c r="P1637">
        <v>0</v>
      </c>
      <c r="Q1637" s="9">
        <v>56.524997999999997</v>
      </c>
      <c r="R1637" s="9">
        <v>0</v>
      </c>
      <c r="S1637" s="9">
        <v>1.64328290605182E-3</v>
      </c>
      <c r="T1637" s="9">
        <v>0</v>
      </c>
      <c r="U1637" s="9">
        <v>416895450.957771</v>
      </c>
      <c r="V1637" s="9">
        <v>1572.08576028577</v>
      </c>
      <c r="W1637" s="9">
        <v>0.92992886461871804</v>
      </c>
      <c r="X1637" s="9">
        <v>0</v>
      </c>
      <c r="Y1637" s="9">
        <v>0.92992886461871804</v>
      </c>
      <c r="Z1637" s="9">
        <v>0</v>
      </c>
      <c r="AA1637" s="9">
        <v>0</v>
      </c>
      <c r="AB1637" s="9">
        <v>3.5343824000000001E-3</v>
      </c>
      <c r="AC1637" s="9">
        <v>882.65716999999995</v>
      </c>
      <c r="AQ1637" s="9" t="e">
        <f>K1637-#REF!</f>
        <v>#REF!</v>
      </c>
    </row>
    <row r="1638" spans="1:43" x14ac:dyDescent="0.3">
      <c r="A1638">
        <v>2</v>
      </c>
      <c r="B1638">
        <v>0</v>
      </c>
      <c r="C1638">
        <v>0</v>
      </c>
      <c r="D1638">
        <v>0</v>
      </c>
      <c r="E1638" s="9">
        <v>0</v>
      </c>
      <c r="F1638" s="9">
        <v>0</v>
      </c>
      <c r="G1638" s="9">
        <v>0</v>
      </c>
      <c r="H1638" s="9">
        <v>1573.0857602605099</v>
      </c>
      <c r="I1638" s="9">
        <v>-1.7671558000000001</v>
      </c>
      <c r="J1638" s="9">
        <v>-1.7655087</v>
      </c>
      <c r="K1638" s="9">
        <v>-2.0425209999999998</v>
      </c>
      <c r="L1638" s="9">
        <v>-3.3497400000000002</v>
      </c>
      <c r="M1638" s="9">
        <v>-3.3497400000000002</v>
      </c>
      <c r="N1638" s="9">
        <v>39</v>
      </c>
      <c r="O1638" s="9">
        <v>-0.93048331806170903</v>
      </c>
      <c r="P1638">
        <v>0</v>
      </c>
      <c r="Q1638" s="9">
        <v>56.524997999999997</v>
      </c>
      <c r="R1638" s="9">
        <v>0</v>
      </c>
      <c r="S1638" s="9">
        <v>1.6442618023009799E-3</v>
      </c>
      <c r="T1638" s="9">
        <v>0</v>
      </c>
      <c r="U1638" s="9">
        <v>381778420.43330801</v>
      </c>
      <c r="V1638" s="9">
        <v>1573.0857602605099</v>
      </c>
      <c r="W1638" s="9">
        <v>0.93048331806170903</v>
      </c>
      <c r="X1638" s="9">
        <v>0</v>
      </c>
      <c r="Y1638" s="9">
        <v>0.93048331806170903</v>
      </c>
      <c r="Z1638" s="9">
        <v>0</v>
      </c>
      <c r="AA1638" s="9">
        <v>0</v>
      </c>
      <c r="AB1638" s="9">
        <v>3.6060885000000001E-3</v>
      </c>
      <c r="AC1638" s="9">
        <v>864.37725999999998</v>
      </c>
      <c r="AQ1638" s="9" t="e">
        <f>K1638-#REF!</f>
        <v>#REF!</v>
      </c>
    </row>
    <row r="1639" spans="1:43" x14ac:dyDescent="0.3">
      <c r="A1639">
        <v>2</v>
      </c>
      <c r="B1639">
        <v>0</v>
      </c>
      <c r="C1639">
        <v>0</v>
      </c>
      <c r="D1639">
        <v>0</v>
      </c>
      <c r="E1639" s="9">
        <v>0</v>
      </c>
      <c r="F1639" s="9">
        <v>0</v>
      </c>
      <c r="G1639" s="9">
        <v>0</v>
      </c>
      <c r="H1639" s="9">
        <v>1574.0857602352401</v>
      </c>
      <c r="I1639" s="9">
        <v>-1.7669684999999999</v>
      </c>
      <c r="J1639" s="9">
        <v>-1.7661061</v>
      </c>
      <c r="K1639" s="9">
        <v>-1.99569</v>
      </c>
      <c r="L1639" s="9">
        <v>-3.3517267999999998</v>
      </c>
      <c r="M1639" s="9">
        <v>-3.3517267999999998</v>
      </c>
      <c r="N1639" s="9">
        <v>39</v>
      </c>
      <c r="O1639" s="9">
        <v>-0.93103523663387</v>
      </c>
      <c r="P1639">
        <v>0</v>
      </c>
      <c r="Q1639" s="9">
        <v>56.524997999999997</v>
      </c>
      <c r="R1639" s="9">
        <v>0</v>
      </c>
      <c r="S1639" s="9">
        <v>1.6452364682057101E-3</v>
      </c>
      <c r="T1639" s="9">
        <v>0</v>
      </c>
      <c r="U1639" s="9">
        <v>409918686.15704298</v>
      </c>
      <c r="V1639" s="9">
        <v>1574.0857602352401</v>
      </c>
      <c r="W1639" s="9">
        <v>0.93103523663387</v>
      </c>
      <c r="X1639" s="9">
        <v>0</v>
      </c>
      <c r="Y1639" s="9">
        <v>0.93103523663387</v>
      </c>
      <c r="Z1639" s="9">
        <v>0</v>
      </c>
      <c r="AA1639" s="9">
        <v>0</v>
      </c>
      <c r="AB1639" s="9">
        <v>3.5246002999999998E-3</v>
      </c>
      <c r="AC1639" s="9">
        <v>884.96014000000002</v>
      </c>
      <c r="AQ1639" s="9" t="e">
        <f>K1639-#REF!</f>
        <v>#REF!</v>
      </c>
    </row>
    <row r="1640" spans="1:43" x14ac:dyDescent="0.3">
      <c r="A1640">
        <v>2</v>
      </c>
      <c r="B1640">
        <v>0</v>
      </c>
      <c r="C1640">
        <v>0</v>
      </c>
      <c r="D1640">
        <v>0</v>
      </c>
      <c r="E1640" s="9">
        <v>0</v>
      </c>
      <c r="F1640" s="9">
        <v>0</v>
      </c>
      <c r="G1640" s="9">
        <v>0</v>
      </c>
      <c r="H1640" s="9">
        <v>1575.08576020998</v>
      </c>
      <c r="I1640" s="9">
        <v>-1.7670977000000001</v>
      </c>
      <c r="J1640" s="9">
        <v>-1.7670522</v>
      </c>
      <c r="K1640" s="9">
        <v>-1.9755324999999999</v>
      </c>
      <c r="L1640" s="9">
        <v>-3.3537013999999998</v>
      </c>
      <c r="M1640" s="9">
        <v>-3.3537013999999998</v>
      </c>
      <c r="N1640" s="9">
        <v>39</v>
      </c>
      <c r="O1640" s="9">
        <v>-0.93158373984875198</v>
      </c>
      <c r="P1640">
        <v>0</v>
      </c>
      <c r="Q1640" s="9">
        <v>56.524997999999997</v>
      </c>
      <c r="R1640" s="9">
        <v>0</v>
      </c>
      <c r="S1640" s="9">
        <v>1.64620568781759E-3</v>
      </c>
      <c r="T1640" s="9">
        <v>0</v>
      </c>
      <c r="U1640" s="9">
        <v>463825748.111494</v>
      </c>
      <c r="V1640" s="9">
        <v>1575.08576020998</v>
      </c>
      <c r="W1640" s="9">
        <v>0.93158373984875198</v>
      </c>
      <c r="X1640" s="9">
        <v>0</v>
      </c>
      <c r="Y1640" s="9">
        <v>0.93158373984875198</v>
      </c>
      <c r="Z1640" s="9">
        <v>0</v>
      </c>
      <c r="AA1640" s="9">
        <v>0</v>
      </c>
      <c r="AB1640" s="9">
        <v>3.4908690000000002E-3</v>
      </c>
      <c r="AC1640" s="9">
        <v>894.46875</v>
      </c>
      <c r="AQ1640" s="9" t="e">
        <f>K1640-#REF!</f>
        <v>#REF!</v>
      </c>
    </row>
    <row r="1641" spans="1:43" x14ac:dyDescent="0.3">
      <c r="A1641">
        <v>2</v>
      </c>
      <c r="B1641">
        <v>0</v>
      </c>
      <c r="C1641">
        <v>0</v>
      </c>
      <c r="D1641">
        <v>0</v>
      </c>
      <c r="E1641" s="9">
        <v>0</v>
      </c>
      <c r="F1641" s="9">
        <v>0</v>
      </c>
      <c r="G1641" s="9">
        <v>0</v>
      </c>
      <c r="H1641" s="9">
        <v>1576.0857601847199</v>
      </c>
      <c r="I1641" s="9">
        <v>-1.7670842</v>
      </c>
      <c r="J1641" s="9">
        <v>-1.7678849000000001</v>
      </c>
      <c r="K1641" s="9">
        <v>-1.9847157</v>
      </c>
      <c r="L1641" s="9">
        <v>-3.3556713999999999</v>
      </c>
      <c r="M1641" s="9">
        <v>-3.3556713999999999</v>
      </c>
      <c r="N1641" s="9">
        <v>39</v>
      </c>
      <c r="O1641" s="9">
        <v>-0.93213093698081695</v>
      </c>
      <c r="P1641">
        <v>0</v>
      </c>
      <c r="Q1641" s="9">
        <v>56.524997999999997</v>
      </c>
      <c r="R1641" s="9">
        <v>0</v>
      </c>
      <c r="S1641" s="9">
        <v>1.6471731395833701E-3</v>
      </c>
      <c r="T1641" s="9">
        <v>0</v>
      </c>
      <c r="U1641" s="9">
        <v>524500395.49865198</v>
      </c>
      <c r="V1641" s="9">
        <v>1576.0857601847199</v>
      </c>
      <c r="W1641" s="9">
        <v>0.93213093698081695</v>
      </c>
      <c r="X1641" s="9">
        <v>0</v>
      </c>
      <c r="Y1641" s="9">
        <v>0.93213093698081695</v>
      </c>
      <c r="Z1641" s="9">
        <v>0</v>
      </c>
      <c r="AA1641" s="9">
        <v>0</v>
      </c>
      <c r="AB1641" s="9">
        <v>3.5087487000000001E-3</v>
      </c>
      <c r="AC1641" s="9">
        <v>890.74968999999999</v>
      </c>
      <c r="AQ1641" s="9" t="e">
        <f>K1641-#REF!</f>
        <v>#REF!</v>
      </c>
    </row>
    <row r="1642" spans="1:43" x14ac:dyDescent="0.3">
      <c r="A1642">
        <v>2</v>
      </c>
      <c r="B1642">
        <v>0</v>
      </c>
      <c r="C1642">
        <v>0</v>
      </c>
      <c r="D1642">
        <v>0</v>
      </c>
      <c r="E1642" s="9">
        <v>0</v>
      </c>
      <c r="F1642" s="9">
        <v>0</v>
      </c>
      <c r="G1642" s="9">
        <v>0</v>
      </c>
      <c r="H1642" s="9">
        <v>1577.0857601594601</v>
      </c>
      <c r="I1642" s="9">
        <v>-1.7670288000000001</v>
      </c>
      <c r="J1642" s="9">
        <v>-1.7659411</v>
      </c>
      <c r="K1642" s="9">
        <v>-1.9800289</v>
      </c>
      <c r="L1642" s="9">
        <v>-3.3576491000000002</v>
      </c>
      <c r="M1642" s="9">
        <v>-3.3576491000000002</v>
      </c>
      <c r="N1642" s="9">
        <v>39</v>
      </c>
      <c r="O1642" s="9">
        <v>-0.93268030472040098</v>
      </c>
      <c r="P1642">
        <v>0</v>
      </c>
      <c r="Q1642" s="9">
        <v>56.524997999999997</v>
      </c>
      <c r="R1642" s="9">
        <v>0</v>
      </c>
      <c r="S1642" s="9">
        <v>1.64814327019791E-3</v>
      </c>
      <c r="T1642" s="9">
        <v>0</v>
      </c>
      <c r="U1642" s="9">
        <v>402520966.01926398</v>
      </c>
      <c r="V1642" s="9">
        <v>1577.0857601594601</v>
      </c>
      <c r="W1642" s="9">
        <v>0.93268030472040098</v>
      </c>
      <c r="X1642" s="9">
        <v>0</v>
      </c>
      <c r="Y1642" s="9">
        <v>0.93268030472040098</v>
      </c>
      <c r="Z1642" s="9">
        <v>0</v>
      </c>
      <c r="AA1642" s="9">
        <v>0</v>
      </c>
      <c r="AB1642" s="9">
        <v>3.4966145000000001E-3</v>
      </c>
      <c r="AC1642" s="9">
        <v>891.87645999999995</v>
      </c>
      <c r="AQ1642" s="9" t="e">
        <f>K1642-#REF!</f>
        <v>#REF!</v>
      </c>
    </row>
    <row r="1643" spans="1:43" x14ac:dyDescent="0.3">
      <c r="A1643">
        <v>2</v>
      </c>
      <c r="B1643">
        <v>0</v>
      </c>
      <c r="C1643">
        <v>0</v>
      </c>
      <c r="D1643">
        <v>0</v>
      </c>
      <c r="E1643" s="9">
        <v>0</v>
      </c>
      <c r="F1643" s="9">
        <v>0</v>
      </c>
      <c r="G1643" s="9">
        <v>0</v>
      </c>
      <c r="H1643" s="9">
        <v>1578.0857601342</v>
      </c>
      <c r="I1643" s="9">
        <v>-1.76695</v>
      </c>
      <c r="J1643" s="9">
        <v>-1.7654196</v>
      </c>
      <c r="K1643" s="9">
        <v>-1.9546893000000001</v>
      </c>
      <c r="L1643" s="9">
        <v>-3.3596040999999999</v>
      </c>
      <c r="M1643" s="9">
        <v>-3.3596040999999999</v>
      </c>
      <c r="N1643" s="9">
        <v>39</v>
      </c>
      <c r="O1643" s="9">
        <v>-0.93322335566169001</v>
      </c>
      <c r="P1643">
        <v>0</v>
      </c>
      <c r="Q1643" s="9">
        <v>56.524997999999997</v>
      </c>
      <c r="R1643" s="9">
        <v>0</v>
      </c>
      <c r="S1643" s="9">
        <v>1.64910200698446E-3</v>
      </c>
      <c r="T1643" s="9">
        <v>0</v>
      </c>
      <c r="U1643" s="9">
        <v>379055557.78188998</v>
      </c>
      <c r="V1643" s="9">
        <v>1578.0857601342</v>
      </c>
      <c r="W1643" s="9">
        <v>0.93322335566169001</v>
      </c>
      <c r="X1643" s="9">
        <v>0</v>
      </c>
      <c r="Y1643" s="9">
        <v>0.93322335566169001</v>
      </c>
      <c r="Z1643" s="9">
        <v>0</v>
      </c>
      <c r="AA1643" s="9">
        <v>0</v>
      </c>
      <c r="AB1643" s="9">
        <v>3.4508467999999999E-3</v>
      </c>
      <c r="AC1643" s="9">
        <v>903.17151000000001</v>
      </c>
      <c r="AQ1643" s="9" t="e">
        <f>K1643-#REF!</f>
        <v>#REF!</v>
      </c>
    </row>
    <row r="1644" spans="1:43" x14ac:dyDescent="0.3">
      <c r="A1644">
        <v>2</v>
      </c>
      <c r="B1644">
        <v>0</v>
      </c>
      <c r="C1644">
        <v>0</v>
      </c>
      <c r="D1644">
        <v>0</v>
      </c>
      <c r="E1644" s="9">
        <v>0</v>
      </c>
      <c r="F1644" s="9">
        <v>0</v>
      </c>
      <c r="G1644" s="9">
        <v>0</v>
      </c>
      <c r="H1644" s="9">
        <v>1579.0857601089299</v>
      </c>
      <c r="I1644" s="9">
        <v>-1.7670939000000001</v>
      </c>
      <c r="J1644" s="9">
        <v>-1.768205</v>
      </c>
      <c r="K1644" s="9">
        <v>-1.9985097999999999</v>
      </c>
      <c r="L1644" s="9">
        <v>-3.3615618</v>
      </c>
      <c r="M1644" s="9">
        <v>-3.3615618</v>
      </c>
      <c r="N1644" s="9">
        <v>39</v>
      </c>
      <c r="O1644" s="9">
        <v>-0.93376716501349799</v>
      </c>
      <c r="P1644">
        <v>0</v>
      </c>
      <c r="Q1644" s="9">
        <v>56.524997999999997</v>
      </c>
      <c r="R1644" s="9">
        <v>0</v>
      </c>
      <c r="S1644" s="9">
        <v>1.6500635445865399E-3</v>
      </c>
      <c r="T1644" s="9">
        <v>0</v>
      </c>
      <c r="U1644" s="9">
        <v>553102488.242167</v>
      </c>
      <c r="V1644" s="9">
        <v>1579.0857601089299</v>
      </c>
      <c r="W1644" s="9">
        <v>0.93376716501349799</v>
      </c>
      <c r="X1644" s="9">
        <v>0</v>
      </c>
      <c r="Y1644" s="9">
        <v>0.93376716501349799</v>
      </c>
      <c r="Z1644" s="9">
        <v>0</v>
      </c>
      <c r="AA1644" s="9">
        <v>0</v>
      </c>
      <c r="AB1644" s="9">
        <v>3.5337749999999999E-3</v>
      </c>
      <c r="AC1644" s="9">
        <v>884.76178000000004</v>
      </c>
      <c r="AQ1644" s="9" t="e">
        <f>K1644-#REF!</f>
        <v>#REF!</v>
      </c>
    </row>
    <row r="1645" spans="1:43" x14ac:dyDescent="0.3">
      <c r="A1645">
        <v>2</v>
      </c>
      <c r="B1645">
        <v>0</v>
      </c>
      <c r="C1645">
        <v>0</v>
      </c>
      <c r="D1645">
        <v>0</v>
      </c>
      <c r="E1645" s="9">
        <v>0</v>
      </c>
      <c r="F1645" s="9">
        <v>0</v>
      </c>
      <c r="G1645" s="9">
        <v>0</v>
      </c>
      <c r="H1645" s="9">
        <v>1580.08576008367</v>
      </c>
      <c r="I1645" s="9">
        <v>-1.7668915000000001</v>
      </c>
      <c r="J1645" s="9">
        <v>-1.7670075000000001</v>
      </c>
      <c r="K1645" s="9">
        <v>-1.9748087000000001</v>
      </c>
      <c r="L1645" s="9">
        <v>-3.3635101000000001</v>
      </c>
      <c r="M1645" s="9">
        <v>-3.3635101000000001</v>
      </c>
      <c r="N1645" s="9">
        <v>39</v>
      </c>
      <c r="O1645" s="9">
        <v>-0.93430839554766798</v>
      </c>
      <c r="P1645">
        <v>0</v>
      </c>
      <c r="Q1645" s="9">
        <v>56.524997999999997</v>
      </c>
      <c r="R1645" s="9">
        <v>0</v>
      </c>
      <c r="S1645" s="9">
        <v>1.6510198670079E-3</v>
      </c>
      <c r="T1645" s="9">
        <v>0</v>
      </c>
      <c r="U1645" s="9">
        <v>462323957.01863003</v>
      </c>
      <c r="V1645" s="9">
        <v>1580.08576008367</v>
      </c>
      <c r="W1645" s="9">
        <v>0.93430839554766798</v>
      </c>
      <c r="X1645" s="9">
        <v>0</v>
      </c>
      <c r="Y1645" s="9">
        <v>0.93430839554766798</v>
      </c>
      <c r="Z1645" s="9">
        <v>0</v>
      </c>
      <c r="AA1645" s="9">
        <v>0</v>
      </c>
      <c r="AB1645" s="9">
        <v>3.4895018000000002E-3</v>
      </c>
      <c r="AC1645" s="9">
        <v>894.77399000000003</v>
      </c>
      <c r="AQ1645" s="9" t="e">
        <f>K1645-#REF!</f>
        <v>#REF!</v>
      </c>
    </row>
    <row r="1646" spans="1:43" x14ac:dyDescent="0.3">
      <c r="A1646">
        <v>2</v>
      </c>
      <c r="B1646">
        <v>0</v>
      </c>
      <c r="C1646">
        <v>0</v>
      </c>
      <c r="D1646">
        <v>0</v>
      </c>
      <c r="E1646" s="9">
        <v>0</v>
      </c>
      <c r="F1646" s="9">
        <v>0</v>
      </c>
      <c r="G1646" s="9">
        <v>0</v>
      </c>
      <c r="H1646" s="9">
        <v>1581.08576005841</v>
      </c>
      <c r="I1646" s="9">
        <v>-1.7670432</v>
      </c>
      <c r="J1646" s="9">
        <v>-1.7684915000000001</v>
      </c>
      <c r="K1646" s="9">
        <v>-2.0152378</v>
      </c>
      <c r="L1646" s="9">
        <v>-3.3654456000000001</v>
      </c>
      <c r="M1646" s="9">
        <v>-3.3654456000000001</v>
      </c>
      <c r="N1646" s="9">
        <v>39</v>
      </c>
      <c r="O1646" s="9">
        <v>-0.93484598599775603</v>
      </c>
      <c r="P1646">
        <v>0</v>
      </c>
      <c r="Q1646" s="9">
        <v>56.524997999999997</v>
      </c>
      <c r="R1646" s="9">
        <v>0</v>
      </c>
      <c r="S1646" s="9">
        <v>1.6519706679863999E-3</v>
      </c>
      <c r="T1646" s="9">
        <v>0</v>
      </c>
      <c r="U1646" s="9">
        <v>581132224.39010298</v>
      </c>
      <c r="V1646" s="9">
        <v>1581.08576005841</v>
      </c>
      <c r="W1646" s="9">
        <v>0.93484598599775603</v>
      </c>
      <c r="X1646" s="9">
        <v>0</v>
      </c>
      <c r="Y1646" s="9">
        <v>0.93484598599775603</v>
      </c>
      <c r="Z1646" s="9">
        <v>0</v>
      </c>
      <c r="AA1646" s="9">
        <v>0</v>
      </c>
      <c r="AB1646" s="9">
        <v>3.5639310000000002E-3</v>
      </c>
      <c r="AC1646" s="9">
        <v>877.55969000000005</v>
      </c>
      <c r="AQ1646" s="9" t="e">
        <f>K1646-#REF!</f>
        <v>#REF!</v>
      </c>
    </row>
    <row r="1647" spans="1:43" x14ac:dyDescent="0.3">
      <c r="A1647">
        <v>2</v>
      </c>
      <c r="B1647">
        <v>0</v>
      </c>
      <c r="C1647">
        <v>0</v>
      </c>
      <c r="D1647">
        <v>0</v>
      </c>
      <c r="E1647" s="9">
        <v>0</v>
      </c>
      <c r="F1647" s="9">
        <v>0</v>
      </c>
      <c r="G1647" s="9">
        <v>0</v>
      </c>
      <c r="H1647" s="9">
        <v>1582.0857600331501</v>
      </c>
      <c r="I1647" s="9">
        <v>-1.7671622</v>
      </c>
      <c r="J1647" s="9">
        <v>-1.7676571999999999</v>
      </c>
      <c r="K1647" s="9">
        <v>-1.9532031999999999</v>
      </c>
      <c r="L1647" s="9">
        <v>-3.3673918</v>
      </c>
      <c r="M1647" s="9">
        <v>-3.3673918</v>
      </c>
      <c r="N1647" s="9">
        <v>39</v>
      </c>
      <c r="O1647" s="9">
        <v>-0.93538662969089803</v>
      </c>
      <c r="P1647">
        <v>0</v>
      </c>
      <c r="Q1647" s="9">
        <v>56.524997999999997</v>
      </c>
      <c r="R1647" s="9">
        <v>0</v>
      </c>
      <c r="S1647" s="9">
        <v>1.6529262884211701E-3</v>
      </c>
      <c r="T1647" s="9">
        <v>0</v>
      </c>
      <c r="U1647" s="9">
        <v>508244667.11716998</v>
      </c>
      <c r="V1647" s="9">
        <v>1582.0857600331501</v>
      </c>
      <c r="W1647" s="9">
        <v>0.93538662969089803</v>
      </c>
      <c r="X1647" s="9">
        <v>0</v>
      </c>
      <c r="Y1647" s="9">
        <v>0.93538662969089803</v>
      </c>
      <c r="Z1647" s="9">
        <v>0</v>
      </c>
      <c r="AA1647" s="9">
        <v>0</v>
      </c>
      <c r="AB1647" s="9">
        <v>3.4525937000000001E-3</v>
      </c>
      <c r="AC1647" s="9">
        <v>905.00420999999994</v>
      </c>
      <c r="AQ1647" s="9" t="e">
        <f>K1647-#REF!</f>
        <v>#REF!</v>
      </c>
    </row>
    <row r="1648" spans="1:43" x14ac:dyDescent="0.3">
      <c r="A1648">
        <v>2</v>
      </c>
      <c r="B1648">
        <v>0</v>
      </c>
      <c r="C1648">
        <v>0</v>
      </c>
      <c r="D1648">
        <v>0</v>
      </c>
      <c r="E1648" s="9">
        <v>0</v>
      </c>
      <c r="F1648" s="9">
        <v>0</v>
      </c>
      <c r="G1648" s="9">
        <v>0</v>
      </c>
      <c r="H1648" s="9">
        <v>1583.08576000788</v>
      </c>
      <c r="I1648" s="9">
        <v>-1.7671257</v>
      </c>
      <c r="J1648" s="9">
        <v>-1.7666641000000001</v>
      </c>
      <c r="K1648" s="9">
        <v>-1.995652</v>
      </c>
      <c r="L1648" s="9">
        <v>-3.3693426</v>
      </c>
      <c r="M1648" s="9">
        <v>-3.3693426</v>
      </c>
      <c r="N1648" s="9">
        <v>39</v>
      </c>
      <c r="O1648" s="9">
        <v>-0.93592848052532795</v>
      </c>
      <c r="P1648">
        <v>0</v>
      </c>
      <c r="Q1648" s="9">
        <v>56.524997999999997</v>
      </c>
      <c r="R1648" s="9">
        <v>0</v>
      </c>
      <c r="S1648" s="9">
        <v>1.6538835950482E-3</v>
      </c>
      <c r="T1648" s="9">
        <v>0</v>
      </c>
      <c r="U1648" s="9">
        <v>442255295.82665002</v>
      </c>
      <c r="V1648" s="9">
        <v>1583.08576000788</v>
      </c>
      <c r="W1648" s="9">
        <v>0.93592848052532795</v>
      </c>
      <c r="X1648" s="9">
        <v>0</v>
      </c>
      <c r="Y1648" s="9">
        <v>0.93592848052532795</v>
      </c>
      <c r="Z1648" s="9">
        <v>0</v>
      </c>
      <c r="AA1648" s="9">
        <v>0</v>
      </c>
      <c r="AB1648" s="9">
        <v>3.5256469000000002E-3</v>
      </c>
      <c r="AC1648" s="9">
        <v>885.25665000000004</v>
      </c>
      <c r="AQ1648" s="9" t="e">
        <f>K1648-#REF!</f>
        <v>#REF!</v>
      </c>
    </row>
    <row r="1649" spans="1:43" x14ac:dyDescent="0.3">
      <c r="A1649">
        <v>2</v>
      </c>
      <c r="B1649">
        <v>0</v>
      </c>
      <c r="C1649">
        <v>0</v>
      </c>
      <c r="D1649">
        <v>0</v>
      </c>
      <c r="E1649" s="9">
        <v>0</v>
      </c>
      <c r="F1649" s="9">
        <v>0</v>
      </c>
      <c r="G1649" s="9">
        <v>0</v>
      </c>
      <c r="H1649" s="9">
        <v>1584.0857599826199</v>
      </c>
      <c r="I1649" s="9">
        <v>-1.7669444999999999</v>
      </c>
      <c r="J1649" s="9">
        <v>-1.7671490999999999</v>
      </c>
      <c r="K1649" s="9">
        <v>-1.8837762</v>
      </c>
      <c r="L1649" s="9">
        <v>-3.3712761000000002</v>
      </c>
      <c r="M1649" s="9">
        <v>-3.3712761000000002</v>
      </c>
      <c r="N1649" s="9">
        <v>39</v>
      </c>
      <c r="O1649" s="9">
        <v>-0.93646561375827897</v>
      </c>
      <c r="P1649">
        <v>0</v>
      </c>
      <c r="Q1649" s="9">
        <v>56.524997999999997</v>
      </c>
      <c r="R1649" s="9">
        <v>0</v>
      </c>
      <c r="S1649" s="9">
        <v>1.65483273802918E-3</v>
      </c>
      <c r="T1649" s="9">
        <v>0</v>
      </c>
      <c r="U1649" s="9">
        <v>472590942.355097</v>
      </c>
      <c r="V1649" s="9">
        <v>1584.0857599826199</v>
      </c>
      <c r="W1649" s="9">
        <v>0.93646561375827897</v>
      </c>
      <c r="X1649" s="9">
        <v>0</v>
      </c>
      <c r="Y1649" s="9">
        <v>0.93646561375827897</v>
      </c>
      <c r="Z1649" s="9">
        <v>0</v>
      </c>
      <c r="AA1649" s="9">
        <v>0</v>
      </c>
      <c r="AB1649" s="9">
        <v>3.3289133999999999E-3</v>
      </c>
      <c r="AC1649" s="9">
        <v>938.08867999999995</v>
      </c>
      <c r="AQ1649" s="9" t="e">
        <f>K1649-#REF!</f>
        <v>#REF!</v>
      </c>
    </row>
    <row r="1650" spans="1:43" x14ac:dyDescent="0.3">
      <c r="A1650">
        <v>2</v>
      </c>
      <c r="B1650">
        <v>0</v>
      </c>
      <c r="C1650">
        <v>0</v>
      </c>
      <c r="D1650">
        <v>0</v>
      </c>
      <c r="E1650" s="9">
        <v>0</v>
      </c>
      <c r="F1650" s="9">
        <v>0</v>
      </c>
      <c r="G1650" s="9">
        <v>0</v>
      </c>
      <c r="H1650" s="9">
        <v>1585.0857599573601</v>
      </c>
      <c r="I1650" s="9">
        <v>-1.7671083999999999</v>
      </c>
      <c r="J1650" s="9">
        <v>-1.766788</v>
      </c>
      <c r="K1650" s="9">
        <v>-2.0001101000000001</v>
      </c>
      <c r="L1650" s="9">
        <v>-3.3731846999999999</v>
      </c>
      <c r="M1650" s="9">
        <v>-3.3731846999999999</v>
      </c>
      <c r="N1650" s="9">
        <v>39</v>
      </c>
      <c r="O1650" s="9">
        <v>-0.93699573597639796</v>
      </c>
      <c r="P1650">
        <v>0</v>
      </c>
      <c r="Q1650" s="9">
        <v>56.524997999999997</v>
      </c>
      <c r="R1650" s="9">
        <v>0</v>
      </c>
      <c r="S1650" s="9">
        <v>1.65576940104663E-3</v>
      </c>
      <c r="T1650" s="9">
        <v>0</v>
      </c>
      <c r="U1650" s="9">
        <v>450076725.56702697</v>
      </c>
      <c r="V1650" s="9">
        <v>1585.0857599573601</v>
      </c>
      <c r="W1650" s="9">
        <v>0.93699573597639796</v>
      </c>
      <c r="X1650" s="9">
        <v>0</v>
      </c>
      <c r="Y1650" s="9">
        <v>0.93699573597639796</v>
      </c>
      <c r="Z1650" s="9">
        <v>0</v>
      </c>
      <c r="AA1650" s="9">
        <v>0</v>
      </c>
      <c r="AB1650" s="9">
        <v>3.5337706000000001E-3</v>
      </c>
      <c r="AC1650" s="9">
        <v>883.34533999999996</v>
      </c>
      <c r="AQ1650" s="9" t="e">
        <f>K1650-#REF!</f>
        <v>#REF!</v>
      </c>
    </row>
    <row r="1651" spans="1:43" x14ac:dyDescent="0.3">
      <c r="A1651">
        <v>2</v>
      </c>
      <c r="B1651">
        <v>0</v>
      </c>
      <c r="C1651">
        <v>0</v>
      </c>
      <c r="D1651">
        <v>0</v>
      </c>
      <c r="E1651" s="9">
        <v>0</v>
      </c>
      <c r="F1651" s="9">
        <v>0</v>
      </c>
      <c r="G1651" s="9">
        <v>0</v>
      </c>
      <c r="H1651" s="9">
        <v>1586.0857599321</v>
      </c>
      <c r="I1651" s="9">
        <v>-1.7671433999999999</v>
      </c>
      <c r="J1651" s="9">
        <v>-1.7658216</v>
      </c>
      <c r="K1651" s="9">
        <v>-1.9537747000000001</v>
      </c>
      <c r="L1651" s="9">
        <v>-3.3750870000000002</v>
      </c>
      <c r="M1651" s="9">
        <v>-3.3750870000000002</v>
      </c>
      <c r="N1651" s="9">
        <v>39</v>
      </c>
      <c r="O1651" s="9">
        <v>-0.93752414507989701</v>
      </c>
      <c r="P1651">
        <v>0</v>
      </c>
      <c r="Q1651" s="9">
        <v>56.524997999999997</v>
      </c>
      <c r="R1651" s="9">
        <v>0</v>
      </c>
      <c r="S1651" s="9">
        <v>1.65670251112188E-3</v>
      </c>
      <c r="T1651" s="9">
        <v>0</v>
      </c>
      <c r="U1651" s="9">
        <v>398893742.43765402</v>
      </c>
      <c r="V1651" s="9">
        <v>1586.0857599321</v>
      </c>
      <c r="W1651" s="9">
        <v>0.93752414507989701</v>
      </c>
      <c r="X1651" s="9">
        <v>0</v>
      </c>
      <c r="Y1651" s="9">
        <v>0.93752414507989701</v>
      </c>
      <c r="Z1651" s="9">
        <v>0</v>
      </c>
      <c r="AA1651" s="9">
        <v>0</v>
      </c>
      <c r="AB1651" s="9">
        <v>3.4500173999999998E-3</v>
      </c>
      <c r="AC1651" s="9">
        <v>903.79998999999998</v>
      </c>
      <c r="AQ1651" s="9" t="e">
        <f>K1651-#REF!</f>
        <v>#REF!</v>
      </c>
    </row>
    <row r="1652" spans="1:43" x14ac:dyDescent="0.3">
      <c r="A1652">
        <v>2</v>
      </c>
      <c r="B1652">
        <v>0</v>
      </c>
      <c r="C1652">
        <v>0</v>
      </c>
      <c r="D1652">
        <v>0</v>
      </c>
      <c r="E1652" s="9">
        <v>0</v>
      </c>
      <c r="F1652" s="9">
        <v>0</v>
      </c>
      <c r="G1652" s="9">
        <v>0</v>
      </c>
      <c r="H1652" s="9">
        <v>1587.0857599068399</v>
      </c>
      <c r="I1652" s="9">
        <v>-1.7668988999999999</v>
      </c>
      <c r="J1652" s="9">
        <v>-1.7673681999999999</v>
      </c>
      <c r="K1652" s="9">
        <v>-1.9162796</v>
      </c>
      <c r="L1652" s="9">
        <v>-3.3769931999999998</v>
      </c>
      <c r="M1652" s="9">
        <v>-3.3769931999999998</v>
      </c>
      <c r="N1652" s="9">
        <v>39</v>
      </c>
      <c r="O1652" s="9">
        <v>-0.93805366871335705</v>
      </c>
      <c r="P1652">
        <v>0</v>
      </c>
      <c r="Q1652" s="9">
        <v>56.524997999999997</v>
      </c>
      <c r="R1652" s="9">
        <v>0</v>
      </c>
      <c r="S1652" s="9">
        <v>1.6576383112463201E-3</v>
      </c>
      <c r="T1652" s="9">
        <v>0</v>
      </c>
      <c r="U1652" s="9">
        <v>488393225.09652197</v>
      </c>
      <c r="V1652" s="9">
        <v>1587.0857599068399</v>
      </c>
      <c r="W1652" s="9">
        <v>0.93805366871335705</v>
      </c>
      <c r="X1652" s="9">
        <v>0</v>
      </c>
      <c r="Y1652" s="9">
        <v>0.93805366871335705</v>
      </c>
      <c r="Z1652" s="9">
        <v>0</v>
      </c>
      <c r="AA1652" s="9">
        <v>0</v>
      </c>
      <c r="AB1652" s="9">
        <v>3.3867715E-3</v>
      </c>
      <c r="AC1652" s="9">
        <v>922.29143999999997</v>
      </c>
      <c r="AQ1652" s="9" t="e">
        <f>K1652-#REF!</f>
        <v>#REF!</v>
      </c>
    </row>
    <row r="1653" spans="1:43" x14ac:dyDescent="0.3">
      <c r="A1653">
        <v>2</v>
      </c>
      <c r="B1653">
        <v>0</v>
      </c>
      <c r="C1653">
        <v>0</v>
      </c>
      <c r="D1653">
        <v>0</v>
      </c>
      <c r="E1653" s="9">
        <v>0</v>
      </c>
      <c r="F1653" s="9">
        <v>0</v>
      </c>
      <c r="G1653" s="9">
        <v>0</v>
      </c>
      <c r="H1653" s="9">
        <v>1588.0857598815701</v>
      </c>
      <c r="I1653" s="9">
        <v>-1.7671509000000001</v>
      </c>
      <c r="J1653" s="9">
        <v>-1.7678507999999999</v>
      </c>
      <c r="K1653" s="9">
        <v>-1.9555655999999999</v>
      </c>
      <c r="L1653" s="9">
        <v>-3.3789134000000001</v>
      </c>
      <c r="M1653" s="9">
        <v>-3.3789134000000001</v>
      </c>
      <c r="N1653" s="9">
        <v>39</v>
      </c>
      <c r="O1653" s="9">
        <v>-0.93858702444701003</v>
      </c>
      <c r="P1653">
        <v>0</v>
      </c>
      <c r="Q1653" s="9">
        <v>56.524997999999997</v>
      </c>
      <c r="R1653" s="9">
        <v>0</v>
      </c>
      <c r="S1653" s="9">
        <v>1.6585812746076601E-3</v>
      </c>
      <c r="T1653" s="9">
        <v>0</v>
      </c>
      <c r="U1653" s="9">
        <v>525333686.20332801</v>
      </c>
      <c r="V1653" s="9">
        <v>1588.0857598815701</v>
      </c>
      <c r="W1653" s="9">
        <v>0.93858702444701003</v>
      </c>
      <c r="X1653" s="9">
        <v>0</v>
      </c>
      <c r="Y1653" s="9">
        <v>0.93858702444701003</v>
      </c>
      <c r="Z1653" s="9">
        <v>0</v>
      </c>
      <c r="AA1653" s="9">
        <v>0</v>
      </c>
      <c r="AB1653" s="9">
        <v>3.4571481000000002E-3</v>
      </c>
      <c r="AC1653" s="9">
        <v>904.00995</v>
      </c>
      <c r="AQ1653" s="9" t="e">
        <f>K1653-#REF!</f>
        <v>#REF!</v>
      </c>
    </row>
    <row r="1654" spans="1:43" x14ac:dyDescent="0.3">
      <c r="A1654">
        <v>2</v>
      </c>
      <c r="B1654">
        <v>0</v>
      </c>
      <c r="C1654">
        <v>0</v>
      </c>
      <c r="D1654">
        <v>0</v>
      </c>
      <c r="E1654" s="9">
        <v>0</v>
      </c>
      <c r="F1654" s="9">
        <v>0</v>
      </c>
      <c r="G1654" s="9">
        <v>0</v>
      </c>
      <c r="H1654" s="9">
        <v>1589.08575985631</v>
      </c>
      <c r="I1654" s="9">
        <v>-1.7670082</v>
      </c>
      <c r="J1654" s="9">
        <v>-1.7678274</v>
      </c>
      <c r="K1654" s="9">
        <v>-1.9005802999999999</v>
      </c>
      <c r="L1654" s="9">
        <v>-3.3808435999999999</v>
      </c>
      <c r="M1654" s="9">
        <v>-3.3808435999999999</v>
      </c>
      <c r="N1654" s="9">
        <v>39</v>
      </c>
      <c r="O1654" s="9">
        <v>-0.93912323064443803</v>
      </c>
      <c r="P1654">
        <v>0</v>
      </c>
      <c r="Q1654" s="9">
        <v>56.524997999999997</v>
      </c>
      <c r="R1654" s="9">
        <v>0</v>
      </c>
      <c r="S1654" s="9">
        <v>1.6595291428066501E-3</v>
      </c>
      <c r="T1654" s="9">
        <v>0</v>
      </c>
      <c r="U1654" s="9">
        <v>523731268.564776</v>
      </c>
      <c r="V1654" s="9">
        <v>1589.08575985631</v>
      </c>
      <c r="W1654" s="9">
        <v>0.93912323064443803</v>
      </c>
      <c r="X1654" s="9">
        <v>0</v>
      </c>
      <c r="Y1654" s="9">
        <v>0.93912323064443803</v>
      </c>
      <c r="Z1654" s="9">
        <v>0</v>
      </c>
      <c r="AA1654" s="9">
        <v>0</v>
      </c>
      <c r="AB1654" s="9">
        <v>3.3598980000000001E-3</v>
      </c>
      <c r="AC1654" s="9">
        <v>930.15137000000004</v>
      </c>
      <c r="AQ1654" s="9" t="e">
        <f>K1654-#REF!</f>
        <v>#REF!</v>
      </c>
    </row>
    <row r="1655" spans="1:43" x14ac:dyDescent="0.3">
      <c r="A1655">
        <v>2</v>
      </c>
      <c r="B1655">
        <v>0</v>
      </c>
      <c r="C1655">
        <v>0</v>
      </c>
      <c r="D1655">
        <v>0</v>
      </c>
      <c r="E1655" s="9">
        <v>0</v>
      </c>
      <c r="F1655" s="9">
        <v>0</v>
      </c>
      <c r="G1655" s="9">
        <v>0</v>
      </c>
      <c r="H1655" s="9">
        <v>1590.0857598310499</v>
      </c>
      <c r="I1655" s="9">
        <v>-1.7671190999999999</v>
      </c>
      <c r="J1655" s="9">
        <v>-1.7687386</v>
      </c>
      <c r="K1655" s="9">
        <v>-1.8995134</v>
      </c>
      <c r="L1655" s="9">
        <v>-3.3827411999999999</v>
      </c>
      <c r="M1655" s="9">
        <v>-3.3827411999999999</v>
      </c>
      <c r="N1655" s="9">
        <v>39</v>
      </c>
      <c r="O1655" s="9">
        <v>-0.939650306936754</v>
      </c>
      <c r="P1655">
        <v>0</v>
      </c>
      <c r="Q1655" s="9">
        <v>56.524997999999997</v>
      </c>
      <c r="R1655" s="9">
        <v>0</v>
      </c>
      <c r="S1655" s="9">
        <v>1.6604614515557301E-3</v>
      </c>
      <c r="T1655" s="9">
        <v>0</v>
      </c>
      <c r="U1655" s="9">
        <v>610155225.989627</v>
      </c>
      <c r="V1655" s="9">
        <v>1590.0857598310499</v>
      </c>
      <c r="W1655" s="9">
        <v>0.939650306936754</v>
      </c>
      <c r="X1655" s="9">
        <v>0</v>
      </c>
      <c r="Y1655" s="9">
        <v>0.939650306936754</v>
      </c>
      <c r="Z1655" s="9">
        <v>0</v>
      </c>
      <c r="AA1655" s="9">
        <v>0</v>
      </c>
      <c r="AB1655" s="9">
        <v>3.3597427E-3</v>
      </c>
      <c r="AC1655" s="9">
        <v>931.15355999999997</v>
      </c>
      <c r="AQ1655" s="9" t="e">
        <f>K1655-#REF!</f>
        <v>#REF!</v>
      </c>
    </row>
    <row r="1656" spans="1:43" x14ac:dyDescent="0.3">
      <c r="A1656">
        <v>2</v>
      </c>
      <c r="B1656">
        <v>0</v>
      </c>
      <c r="C1656">
        <v>0</v>
      </c>
      <c r="D1656">
        <v>0</v>
      </c>
      <c r="E1656" s="9">
        <v>0</v>
      </c>
      <c r="F1656" s="9">
        <v>0</v>
      </c>
      <c r="G1656" s="9">
        <v>0</v>
      </c>
      <c r="H1656" s="9">
        <v>1591.0857598057901</v>
      </c>
      <c r="I1656" s="9">
        <v>-1.7669349999999999</v>
      </c>
      <c r="J1656" s="9">
        <v>-1.7674487999999999</v>
      </c>
      <c r="K1656" s="9">
        <v>-1.9217285</v>
      </c>
      <c r="L1656" s="9">
        <v>-3.3846322999999998</v>
      </c>
      <c r="M1656" s="9">
        <v>-3.3846322999999998</v>
      </c>
      <c r="N1656" s="9">
        <v>39</v>
      </c>
      <c r="O1656" s="9">
        <v>-0.94017561943790595</v>
      </c>
      <c r="P1656">
        <v>0</v>
      </c>
      <c r="Q1656" s="9">
        <v>56.524997999999997</v>
      </c>
      <c r="R1656" s="9">
        <v>0</v>
      </c>
      <c r="S1656" s="9">
        <v>1.66138991997823E-3</v>
      </c>
      <c r="T1656" s="9">
        <v>0</v>
      </c>
      <c r="U1656" s="9">
        <v>495270169.404266</v>
      </c>
      <c r="V1656" s="9">
        <v>1591.0857598057901</v>
      </c>
      <c r="W1656" s="9">
        <v>0.94017561943790595</v>
      </c>
      <c r="X1656" s="9">
        <v>0</v>
      </c>
      <c r="Y1656" s="9">
        <v>0.94017561943790595</v>
      </c>
      <c r="Z1656" s="9">
        <v>0</v>
      </c>
      <c r="AA1656" s="9">
        <v>0</v>
      </c>
      <c r="AB1656" s="9">
        <v>3.3965567E-3</v>
      </c>
      <c r="AC1656" s="9">
        <v>919.71825999999999</v>
      </c>
      <c r="AQ1656" s="9" t="e">
        <f>K1656-#REF!</f>
        <v>#REF!</v>
      </c>
    </row>
    <row r="1657" spans="1:43" x14ac:dyDescent="0.3">
      <c r="A1657">
        <v>2</v>
      </c>
      <c r="B1657">
        <v>0</v>
      </c>
      <c r="C1657">
        <v>0</v>
      </c>
      <c r="D1657">
        <v>0</v>
      </c>
      <c r="E1657" s="9">
        <v>0</v>
      </c>
      <c r="F1657" s="9">
        <v>0</v>
      </c>
      <c r="G1657" s="9">
        <v>0</v>
      </c>
      <c r="H1657" s="9">
        <v>1592.08575978053</v>
      </c>
      <c r="I1657" s="9">
        <v>-1.7668972000000001</v>
      </c>
      <c r="J1657" s="9">
        <v>-1.7671808</v>
      </c>
      <c r="K1657" s="9">
        <v>-1.9029427999999999</v>
      </c>
      <c r="L1657" s="9">
        <v>-3.3865143999999998</v>
      </c>
      <c r="M1657" s="9">
        <v>-3.3865143999999998</v>
      </c>
      <c r="N1657" s="9">
        <v>39</v>
      </c>
      <c r="O1657" s="9">
        <v>-0.94069846895697995</v>
      </c>
      <c r="P1657">
        <v>0</v>
      </c>
      <c r="Q1657" s="9">
        <v>56.524997999999997</v>
      </c>
      <c r="R1657" s="9">
        <v>0</v>
      </c>
      <c r="S1657" s="9">
        <v>1.6623138002664799E-3</v>
      </c>
      <c r="T1657" s="9">
        <v>0</v>
      </c>
      <c r="U1657" s="9">
        <v>476846706.30648702</v>
      </c>
      <c r="V1657" s="9">
        <v>1592.08575978053</v>
      </c>
      <c r="W1657" s="9">
        <v>0.94069846895697995</v>
      </c>
      <c r="X1657" s="9">
        <v>0</v>
      </c>
      <c r="Y1657" s="9">
        <v>0.94069846895697995</v>
      </c>
      <c r="Z1657" s="9">
        <v>0</v>
      </c>
      <c r="AA1657" s="9">
        <v>0</v>
      </c>
      <c r="AB1657" s="9">
        <v>3.3628439999999998E-3</v>
      </c>
      <c r="AC1657" s="9">
        <v>928.65679999999998</v>
      </c>
      <c r="AQ1657" s="9" t="e">
        <f>K1657-#REF!</f>
        <v>#REF!</v>
      </c>
    </row>
    <row r="1658" spans="1:43" x14ac:dyDescent="0.3">
      <c r="A1658">
        <v>2</v>
      </c>
      <c r="B1658">
        <v>0</v>
      </c>
      <c r="C1658">
        <v>0</v>
      </c>
      <c r="D1658">
        <v>0</v>
      </c>
      <c r="E1658" s="9">
        <v>0</v>
      </c>
      <c r="F1658" s="9">
        <v>0</v>
      </c>
      <c r="G1658" s="9">
        <v>0</v>
      </c>
      <c r="H1658" s="9">
        <v>1593.0857597552599</v>
      </c>
      <c r="I1658" s="9">
        <v>-1.7670528999999999</v>
      </c>
      <c r="J1658" s="9">
        <v>-1.7677056</v>
      </c>
      <c r="K1658" s="9">
        <v>-1.9482876</v>
      </c>
      <c r="L1658" s="9">
        <v>-3.3884072000000001</v>
      </c>
      <c r="M1658" s="9">
        <v>-3.3884072000000001</v>
      </c>
      <c r="N1658" s="9">
        <v>39</v>
      </c>
      <c r="O1658" s="9">
        <v>-0.94122423320794701</v>
      </c>
      <c r="P1658">
        <v>0</v>
      </c>
      <c r="Q1658" s="9">
        <v>56.524997999999997</v>
      </c>
      <c r="R1658" s="9">
        <v>0</v>
      </c>
      <c r="S1658" s="9">
        <v>1.66324322307144E-3</v>
      </c>
      <c r="T1658" s="9">
        <v>0</v>
      </c>
      <c r="U1658" s="9">
        <v>515179890.10812098</v>
      </c>
      <c r="V1658" s="9">
        <v>1593.0857597552599</v>
      </c>
      <c r="W1658" s="9">
        <v>0.94122423320794701</v>
      </c>
      <c r="X1658" s="9">
        <v>0</v>
      </c>
      <c r="Y1658" s="9">
        <v>0.94122423320794701</v>
      </c>
      <c r="Z1658" s="9">
        <v>0</v>
      </c>
      <c r="AA1658" s="9">
        <v>0</v>
      </c>
      <c r="AB1658" s="9">
        <v>3.4439988E-3</v>
      </c>
      <c r="AC1658" s="9">
        <v>907.31244000000004</v>
      </c>
      <c r="AQ1658" s="9" t="e">
        <f>K1658-#REF!</f>
        <v>#REF!</v>
      </c>
    </row>
    <row r="1659" spans="1:43" x14ac:dyDescent="0.3">
      <c r="A1659">
        <v>2</v>
      </c>
      <c r="B1659">
        <v>0</v>
      </c>
      <c r="C1659">
        <v>0</v>
      </c>
      <c r="D1659">
        <v>0</v>
      </c>
      <c r="E1659" s="9">
        <v>0</v>
      </c>
      <c r="F1659" s="9">
        <v>0</v>
      </c>
      <c r="G1659" s="9">
        <v>0</v>
      </c>
      <c r="H1659" s="9">
        <v>1594.0857597300001</v>
      </c>
      <c r="I1659" s="9">
        <v>-1.7671509000000001</v>
      </c>
      <c r="J1659" s="9">
        <v>-1.7675694</v>
      </c>
      <c r="K1659" s="9">
        <v>-1.9368562</v>
      </c>
      <c r="L1659" s="9">
        <v>-3.3903253000000002</v>
      </c>
      <c r="M1659" s="9">
        <v>-3.3903253000000002</v>
      </c>
      <c r="N1659" s="9">
        <v>39</v>
      </c>
      <c r="O1659" s="9">
        <v>-0.94175702252772697</v>
      </c>
      <c r="P1659">
        <v>0</v>
      </c>
      <c r="Q1659" s="9">
        <v>56.524997999999997</v>
      </c>
      <c r="R1659" s="9">
        <v>0</v>
      </c>
      <c r="S1659" s="9">
        <v>1.6641849828171E-3</v>
      </c>
      <c r="T1659" s="9">
        <v>0</v>
      </c>
      <c r="U1659" s="9">
        <v>505018374.77823299</v>
      </c>
      <c r="V1659" s="9">
        <v>1594.0857597300001</v>
      </c>
      <c r="W1659" s="9">
        <v>0.94175702252772697</v>
      </c>
      <c r="X1659" s="9">
        <v>0</v>
      </c>
      <c r="Y1659" s="9">
        <v>0.94175702252772697</v>
      </c>
      <c r="Z1659" s="9">
        <v>0</v>
      </c>
      <c r="AA1659" s="9">
        <v>0</v>
      </c>
      <c r="AB1659" s="9">
        <v>3.4235277999999998E-3</v>
      </c>
      <c r="AC1659" s="9">
        <v>912.59717000000001</v>
      </c>
      <c r="AQ1659" s="9" t="e">
        <f>K1659-#REF!</f>
        <v>#REF!</v>
      </c>
    </row>
    <row r="1660" spans="1:43" x14ac:dyDescent="0.3">
      <c r="A1660">
        <v>2</v>
      </c>
      <c r="B1660">
        <v>0</v>
      </c>
      <c r="C1660">
        <v>0</v>
      </c>
      <c r="D1660">
        <v>0</v>
      </c>
      <c r="E1660" s="9">
        <v>0</v>
      </c>
      <c r="F1660" s="9">
        <v>0</v>
      </c>
      <c r="G1660" s="9">
        <v>0</v>
      </c>
      <c r="H1660" s="9">
        <v>1595.08575970474</v>
      </c>
      <c r="I1660" s="9">
        <v>-1.7669488</v>
      </c>
      <c r="J1660" s="9">
        <v>-1.7654460999999999</v>
      </c>
      <c r="K1660" s="9">
        <v>-1.8953601</v>
      </c>
      <c r="L1660" s="9">
        <v>-3.3922352999999998</v>
      </c>
      <c r="M1660" s="9">
        <v>-3.3922352999999998</v>
      </c>
      <c r="N1660" s="9">
        <v>39</v>
      </c>
      <c r="O1660" s="9">
        <v>-0.94228759615103996</v>
      </c>
      <c r="P1660">
        <v>0</v>
      </c>
      <c r="Q1660" s="9">
        <v>56.524997999999997</v>
      </c>
      <c r="R1660" s="9">
        <v>0</v>
      </c>
      <c r="S1660" s="9">
        <v>1.66512163593057E-3</v>
      </c>
      <c r="T1660" s="9">
        <v>0</v>
      </c>
      <c r="U1660" s="9">
        <v>383883504.830145</v>
      </c>
      <c r="V1660" s="9">
        <v>1595.08575970474</v>
      </c>
      <c r="W1660" s="9">
        <v>0.94228759615103996</v>
      </c>
      <c r="X1660" s="9">
        <v>0</v>
      </c>
      <c r="Y1660" s="9">
        <v>0.94228759615103996</v>
      </c>
      <c r="Z1660" s="9">
        <v>0</v>
      </c>
      <c r="AA1660" s="9">
        <v>0</v>
      </c>
      <c r="AB1660" s="9">
        <v>3.3461560999999999E-3</v>
      </c>
      <c r="AC1660" s="9">
        <v>931.45678999999996</v>
      </c>
      <c r="AQ1660" s="9" t="e">
        <f>K1660-#REF!</f>
        <v>#REF!</v>
      </c>
    </row>
    <row r="1661" spans="1:43" x14ac:dyDescent="0.3">
      <c r="A1661">
        <v>2</v>
      </c>
      <c r="B1661">
        <v>0</v>
      </c>
      <c r="C1661">
        <v>0</v>
      </c>
      <c r="D1661">
        <v>0</v>
      </c>
      <c r="E1661" s="9">
        <v>0</v>
      </c>
      <c r="F1661" s="9">
        <v>0</v>
      </c>
      <c r="G1661" s="9">
        <v>0</v>
      </c>
      <c r="H1661" s="9">
        <v>1596.0857596794799</v>
      </c>
      <c r="I1661" s="9">
        <v>-1.7671607</v>
      </c>
      <c r="J1661" s="9">
        <v>-1.7657248000000001</v>
      </c>
      <c r="K1661" s="9">
        <v>-2.0313941999999998</v>
      </c>
      <c r="L1661" s="9">
        <v>-3.3941447999999999</v>
      </c>
      <c r="M1661" s="9">
        <v>-3.3941447999999999</v>
      </c>
      <c r="N1661" s="9">
        <v>39</v>
      </c>
      <c r="O1661" s="9">
        <v>-0.94281800121315895</v>
      </c>
      <c r="P1661">
        <v>0</v>
      </c>
      <c r="Q1661" s="9">
        <v>56.524997999999997</v>
      </c>
      <c r="R1661" s="9">
        <v>0</v>
      </c>
      <c r="S1661" s="9">
        <v>1.6660582030349901E-3</v>
      </c>
      <c r="T1661" s="9">
        <v>0</v>
      </c>
      <c r="U1661" s="9">
        <v>396608815.54381001</v>
      </c>
      <c r="V1661" s="9">
        <v>1596.0857596794799</v>
      </c>
      <c r="W1661" s="9">
        <v>0.94281800121315895</v>
      </c>
      <c r="X1661" s="9">
        <v>0</v>
      </c>
      <c r="Y1661" s="9">
        <v>0.94281800121315895</v>
      </c>
      <c r="Z1661" s="9">
        <v>0</v>
      </c>
      <c r="AA1661" s="9">
        <v>0</v>
      </c>
      <c r="AB1661" s="9">
        <v>3.5868832E-3</v>
      </c>
      <c r="AC1661" s="9">
        <v>869.21813999999995</v>
      </c>
      <c r="AQ1661" s="9" t="e">
        <f>K1661-#REF!</f>
        <v>#REF!</v>
      </c>
    </row>
    <row r="1662" spans="1:43" x14ac:dyDescent="0.3">
      <c r="A1662">
        <v>2</v>
      </c>
      <c r="B1662">
        <v>0</v>
      </c>
      <c r="C1662">
        <v>0</v>
      </c>
      <c r="D1662">
        <v>0</v>
      </c>
      <c r="E1662" s="9">
        <v>0</v>
      </c>
      <c r="F1662" s="9">
        <v>0</v>
      </c>
      <c r="G1662" s="9">
        <v>0</v>
      </c>
      <c r="H1662" s="9">
        <v>1597.0857596542101</v>
      </c>
      <c r="I1662" s="9">
        <v>-1.7670157</v>
      </c>
      <c r="J1662" s="9">
        <v>-1.7682230000000001</v>
      </c>
      <c r="K1662" s="9">
        <v>-1.9038573999999999</v>
      </c>
      <c r="L1662" s="9">
        <v>-3.3960599999999999</v>
      </c>
      <c r="M1662" s="9">
        <v>-3.3960599999999999</v>
      </c>
      <c r="N1662" s="9">
        <v>39</v>
      </c>
      <c r="O1662" s="9">
        <v>-0.94334999735360003</v>
      </c>
      <c r="P1662">
        <v>0</v>
      </c>
      <c r="Q1662" s="9">
        <v>56.524997999999997</v>
      </c>
      <c r="R1662" s="9">
        <v>0</v>
      </c>
      <c r="S1662" s="9">
        <v>1.6669989057739201E-3</v>
      </c>
      <c r="T1662" s="9">
        <v>0</v>
      </c>
      <c r="U1662" s="9">
        <v>560438621.43062198</v>
      </c>
      <c r="V1662" s="9">
        <v>1597.0857596542101</v>
      </c>
      <c r="W1662" s="9">
        <v>0.94334999735360003</v>
      </c>
      <c r="X1662" s="9">
        <v>0</v>
      </c>
      <c r="Y1662" s="9">
        <v>0.94334999735360003</v>
      </c>
      <c r="Z1662" s="9">
        <v>0</v>
      </c>
      <c r="AA1662" s="9">
        <v>0</v>
      </c>
      <c r="AB1662" s="9">
        <v>3.3664444999999999E-3</v>
      </c>
      <c r="AC1662" s="9">
        <v>928.75818000000004</v>
      </c>
      <c r="AQ1662" s="9" t="e">
        <f>K1662-#REF!</f>
        <v>#REF!</v>
      </c>
    </row>
    <row r="1663" spans="1:43" x14ac:dyDescent="0.3">
      <c r="A1663">
        <v>2</v>
      </c>
      <c r="B1663">
        <v>0</v>
      </c>
      <c r="C1663">
        <v>0</v>
      </c>
      <c r="D1663">
        <v>0</v>
      </c>
      <c r="E1663" s="9">
        <v>0</v>
      </c>
      <c r="F1663" s="9">
        <v>0</v>
      </c>
      <c r="G1663" s="9">
        <v>0</v>
      </c>
      <c r="H1663" s="9">
        <v>1598.08575962895</v>
      </c>
      <c r="I1663" s="9">
        <v>-1.7670984000000001</v>
      </c>
      <c r="J1663" s="9">
        <v>-1.7685289</v>
      </c>
      <c r="K1663" s="9">
        <v>-2.2688636999999998</v>
      </c>
      <c r="L1663" s="9">
        <v>-3.3982139</v>
      </c>
      <c r="M1663" s="9">
        <v>-3.3982139</v>
      </c>
      <c r="N1663" s="9">
        <v>39</v>
      </c>
      <c r="O1663" s="9">
        <v>-0.94394832363530601</v>
      </c>
      <c r="P1663">
        <v>0</v>
      </c>
      <c r="Q1663" s="9">
        <v>56.524997999999997</v>
      </c>
      <c r="R1663" s="9">
        <v>0</v>
      </c>
      <c r="S1663" s="9">
        <v>1.6680570134168201E-3</v>
      </c>
      <c r="T1663" s="9">
        <v>0</v>
      </c>
      <c r="U1663" s="9">
        <v>590607981.87629795</v>
      </c>
      <c r="V1663" s="9">
        <v>1598.08575962895</v>
      </c>
      <c r="W1663" s="9">
        <v>0.94394832363530601</v>
      </c>
      <c r="X1663" s="9">
        <v>0</v>
      </c>
      <c r="Y1663" s="9">
        <v>0.94394832363530601</v>
      </c>
      <c r="Z1663" s="9">
        <v>0</v>
      </c>
      <c r="AA1663" s="9">
        <v>0</v>
      </c>
      <c r="AB1663" s="9">
        <v>4.0125511999999997E-3</v>
      </c>
      <c r="AC1663" s="9">
        <v>779.47784000000001</v>
      </c>
      <c r="AQ1663" s="9" t="e">
        <f>K1663-#REF!</f>
        <v>#REF!</v>
      </c>
    </row>
    <row r="1664" spans="1:43" x14ac:dyDescent="0.3">
      <c r="A1664">
        <v>2</v>
      </c>
      <c r="B1664">
        <v>0</v>
      </c>
      <c r="C1664">
        <v>0</v>
      </c>
      <c r="D1664">
        <v>0</v>
      </c>
      <c r="E1664" s="9">
        <v>0</v>
      </c>
      <c r="F1664" s="9">
        <v>0</v>
      </c>
      <c r="G1664" s="9">
        <v>0</v>
      </c>
      <c r="H1664" s="9">
        <v>1599.0857596036899</v>
      </c>
      <c r="I1664" s="9">
        <v>-1.7671345000000001</v>
      </c>
      <c r="J1664" s="9">
        <v>-1.7671679</v>
      </c>
      <c r="K1664" s="9">
        <v>-2.2599852</v>
      </c>
      <c r="L1664" s="9">
        <v>-3.4004458999999998</v>
      </c>
      <c r="M1664" s="9">
        <v>-3.4004458999999998</v>
      </c>
      <c r="N1664" s="9">
        <v>39</v>
      </c>
      <c r="O1664" s="9">
        <v>-0.94456830118336199</v>
      </c>
      <c r="P1664">
        <v>0</v>
      </c>
      <c r="Q1664" s="9">
        <v>56.524997999999997</v>
      </c>
      <c r="R1664" s="9">
        <v>0</v>
      </c>
      <c r="S1664" s="9">
        <v>1.66915269421801E-3</v>
      </c>
      <c r="T1664" s="9">
        <v>0</v>
      </c>
      <c r="U1664" s="9">
        <v>477941918.94293803</v>
      </c>
      <c r="V1664" s="9">
        <v>1599.0857596036899</v>
      </c>
      <c r="W1664" s="9">
        <v>0.94456830118336199</v>
      </c>
      <c r="X1664" s="9">
        <v>0</v>
      </c>
      <c r="Y1664" s="9">
        <v>0.94456830118336199</v>
      </c>
      <c r="Z1664" s="9">
        <v>0</v>
      </c>
      <c r="AA1664" s="9">
        <v>0</v>
      </c>
      <c r="AB1664" s="9">
        <v>3.9937734000000001E-3</v>
      </c>
      <c r="AC1664" s="9">
        <v>781.93781000000001</v>
      </c>
      <c r="AQ1664" s="9" t="e">
        <f>K1664-#REF!</f>
        <v>#REF!</v>
      </c>
    </row>
    <row r="1665" spans="1:43" x14ac:dyDescent="0.3">
      <c r="A1665">
        <v>2</v>
      </c>
      <c r="B1665">
        <v>0</v>
      </c>
      <c r="C1665">
        <v>0</v>
      </c>
      <c r="D1665">
        <v>0</v>
      </c>
      <c r="E1665" s="9">
        <v>0</v>
      </c>
      <c r="F1665" s="9">
        <v>0</v>
      </c>
      <c r="G1665" s="9">
        <v>0</v>
      </c>
      <c r="H1665" s="9">
        <v>1600.08575957843</v>
      </c>
      <c r="I1665" s="9">
        <v>-1.7669098000000001</v>
      </c>
      <c r="J1665" s="9">
        <v>-1.7667687999999999</v>
      </c>
      <c r="K1665" s="9">
        <v>-2.1973410000000002</v>
      </c>
      <c r="L1665" s="9">
        <v>-3.4026697000000001</v>
      </c>
      <c r="M1665" s="9">
        <v>-3.4026697000000001</v>
      </c>
      <c r="N1665" s="9">
        <v>39</v>
      </c>
      <c r="O1665" s="9">
        <v>-0.94518603527024703</v>
      </c>
      <c r="P1665">
        <v>0</v>
      </c>
      <c r="Q1665" s="9">
        <v>56.524997999999997</v>
      </c>
      <c r="R1665" s="9">
        <v>0</v>
      </c>
      <c r="S1665" s="9">
        <v>1.6702440322644101E-3</v>
      </c>
      <c r="T1665" s="9">
        <v>0</v>
      </c>
      <c r="U1665" s="9">
        <v>452851176.29487997</v>
      </c>
      <c r="V1665" s="9">
        <v>1600.08575957843</v>
      </c>
      <c r="W1665" s="9">
        <v>0.94518603527024703</v>
      </c>
      <c r="X1665" s="9">
        <v>0</v>
      </c>
      <c r="Y1665" s="9">
        <v>0.94518603527024703</v>
      </c>
      <c r="Z1665" s="9">
        <v>0</v>
      </c>
      <c r="AA1665" s="9">
        <v>0</v>
      </c>
      <c r="AB1665" s="9">
        <v>3.8821935000000001E-3</v>
      </c>
      <c r="AC1665" s="9">
        <v>804.04852000000005</v>
      </c>
      <c r="AQ1665" s="9" t="e">
        <f>K1665-#REF!</f>
        <v>#REF!</v>
      </c>
    </row>
    <row r="1666" spans="1:43" x14ac:dyDescent="0.3">
      <c r="A1666">
        <v>2</v>
      </c>
      <c r="B1666">
        <v>0</v>
      </c>
      <c r="C1666">
        <v>0</v>
      </c>
      <c r="D1666">
        <v>0</v>
      </c>
      <c r="E1666" s="9">
        <v>0</v>
      </c>
      <c r="F1666" s="9">
        <v>0</v>
      </c>
      <c r="G1666" s="9">
        <v>0</v>
      </c>
      <c r="H1666" s="9">
        <v>1601.08575955317</v>
      </c>
      <c r="I1666" s="9">
        <v>-1.7669531000000001</v>
      </c>
      <c r="J1666" s="9">
        <v>-1.7682458999999999</v>
      </c>
      <c r="K1666" s="9">
        <v>-2.2328165000000002</v>
      </c>
      <c r="L1666" s="9">
        <v>-3.4048672</v>
      </c>
      <c r="M1666" s="9">
        <v>-3.4048672</v>
      </c>
      <c r="N1666" s="9">
        <v>39</v>
      </c>
      <c r="O1666" s="9">
        <v>-0.94579642617764004</v>
      </c>
      <c r="P1666">
        <v>0</v>
      </c>
      <c r="Q1666" s="9">
        <v>56.524997999999997</v>
      </c>
      <c r="R1666" s="9">
        <v>0</v>
      </c>
      <c r="S1666" s="9">
        <v>1.6713234010402899E-3</v>
      </c>
      <c r="T1666" s="9">
        <v>0</v>
      </c>
      <c r="U1666" s="9">
        <v>564022426.56434798</v>
      </c>
      <c r="V1666" s="9">
        <v>1601.08575955317</v>
      </c>
      <c r="W1666" s="9">
        <v>0.94579642617764004</v>
      </c>
      <c r="X1666" s="9">
        <v>0</v>
      </c>
      <c r="Y1666" s="9">
        <v>0.94579642617764004</v>
      </c>
      <c r="Z1666" s="9">
        <v>0</v>
      </c>
      <c r="AA1666" s="9">
        <v>0</v>
      </c>
      <c r="AB1666" s="9">
        <v>3.9481687999999996E-3</v>
      </c>
      <c r="AC1666" s="9">
        <v>791.93517999999995</v>
      </c>
      <c r="AQ1666" s="9" t="e">
        <f>K1666-#REF!</f>
        <v>#REF!</v>
      </c>
    </row>
    <row r="1667" spans="1:43" x14ac:dyDescent="0.3">
      <c r="A1667">
        <v>2</v>
      </c>
      <c r="B1667">
        <v>0</v>
      </c>
      <c r="C1667">
        <v>0</v>
      </c>
      <c r="D1667">
        <v>0</v>
      </c>
      <c r="E1667" s="9">
        <v>0</v>
      </c>
      <c r="F1667" s="9">
        <v>0</v>
      </c>
      <c r="G1667" s="9">
        <v>0</v>
      </c>
      <c r="H1667" s="9">
        <v>1602.0857595279001</v>
      </c>
      <c r="I1667" s="9">
        <v>-1.766912</v>
      </c>
      <c r="J1667" s="9">
        <v>-1.7675722</v>
      </c>
      <c r="K1667" s="9">
        <v>-2.1486809</v>
      </c>
      <c r="L1667" s="9">
        <v>-3.4070611</v>
      </c>
      <c r="M1667" s="9">
        <v>-3.4070611</v>
      </c>
      <c r="N1667" s="9">
        <v>39</v>
      </c>
      <c r="O1667" s="9">
        <v>-0.94640585519661502</v>
      </c>
      <c r="P1667">
        <v>0</v>
      </c>
      <c r="Q1667" s="9">
        <v>56.524997999999997</v>
      </c>
      <c r="R1667" s="9">
        <v>0</v>
      </c>
      <c r="S1667" s="9">
        <v>1.67240060260924E-3</v>
      </c>
      <c r="T1667" s="9">
        <v>0</v>
      </c>
      <c r="U1667" s="9">
        <v>507718677.988648</v>
      </c>
      <c r="V1667" s="9">
        <v>1602.0857595279001</v>
      </c>
      <c r="W1667" s="9">
        <v>0.94640585519661502</v>
      </c>
      <c r="X1667" s="9">
        <v>0</v>
      </c>
      <c r="Y1667" s="9">
        <v>0.94640585519661502</v>
      </c>
      <c r="Z1667" s="9">
        <v>0</v>
      </c>
      <c r="AA1667" s="9">
        <v>0</v>
      </c>
      <c r="AB1667" s="9">
        <v>3.7979486E-3</v>
      </c>
      <c r="AC1667" s="9">
        <v>822.63129000000004</v>
      </c>
      <c r="AQ1667" s="9" t="e">
        <f>K1667-#REF!</f>
        <v>#REF!</v>
      </c>
    </row>
    <row r="1668" spans="1:43" x14ac:dyDescent="0.3">
      <c r="A1668">
        <v>2</v>
      </c>
      <c r="B1668">
        <v>0</v>
      </c>
      <c r="C1668">
        <v>0</v>
      </c>
      <c r="D1668">
        <v>0</v>
      </c>
      <c r="E1668" s="9">
        <v>0</v>
      </c>
      <c r="F1668" s="9">
        <v>0</v>
      </c>
      <c r="G1668" s="9">
        <v>0</v>
      </c>
      <c r="H1668" s="9">
        <v>1603.08575950264</v>
      </c>
      <c r="I1668" s="9">
        <v>-1.7671006</v>
      </c>
      <c r="J1668" s="9">
        <v>-1.7658879000000001</v>
      </c>
      <c r="K1668" s="9">
        <v>-2.1477664000000001</v>
      </c>
      <c r="L1668" s="9">
        <v>-3.4092250000000002</v>
      </c>
      <c r="M1668" s="9">
        <v>-3.4092250000000002</v>
      </c>
      <c r="N1668" s="9">
        <v>39</v>
      </c>
      <c r="O1668" s="9">
        <v>-0.94700695967046999</v>
      </c>
      <c r="P1668">
        <v>0</v>
      </c>
      <c r="Q1668" s="9">
        <v>56.524997999999997</v>
      </c>
      <c r="R1668" s="9">
        <v>0</v>
      </c>
      <c r="S1668" s="9">
        <v>1.67346204200322E-3</v>
      </c>
      <c r="T1668" s="9">
        <v>0</v>
      </c>
      <c r="U1668" s="9">
        <v>406109719.66615897</v>
      </c>
      <c r="V1668" s="9">
        <v>1603.08575950264</v>
      </c>
      <c r="W1668" s="9">
        <v>0.94700695967046999</v>
      </c>
      <c r="X1668" s="9">
        <v>0</v>
      </c>
      <c r="Y1668" s="9">
        <v>0.94700695967046999</v>
      </c>
      <c r="Z1668" s="9">
        <v>0</v>
      </c>
      <c r="AA1668" s="9">
        <v>0</v>
      </c>
      <c r="AB1668" s="9">
        <v>3.7927146000000002E-3</v>
      </c>
      <c r="AC1668" s="9">
        <v>822.19739000000004</v>
      </c>
      <c r="AQ1668" s="9" t="e">
        <f>K1668-#REF!</f>
        <v>#REF!</v>
      </c>
    </row>
    <row r="1669" spans="1:43" x14ac:dyDescent="0.3">
      <c r="A1669">
        <v>2</v>
      </c>
      <c r="B1669">
        <v>0</v>
      </c>
      <c r="C1669">
        <v>0</v>
      </c>
      <c r="D1669">
        <v>0</v>
      </c>
      <c r="E1669" s="9">
        <v>0</v>
      </c>
      <c r="F1669" s="9">
        <v>0</v>
      </c>
      <c r="G1669" s="9">
        <v>0</v>
      </c>
      <c r="H1669" s="9">
        <v>1604.08575947738</v>
      </c>
      <c r="I1669" s="9">
        <v>-1.7671539000000001</v>
      </c>
      <c r="J1669" s="9">
        <v>-1.7672873</v>
      </c>
      <c r="K1669" s="9">
        <v>-2.1631988999999998</v>
      </c>
      <c r="L1669" s="9">
        <v>-3.4113704999999999</v>
      </c>
      <c r="M1669" s="9">
        <v>-3.4113704999999999</v>
      </c>
      <c r="N1669" s="9">
        <v>39</v>
      </c>
      <c r="O1669" s="9">
        <v>-0.94760291251678597</v>
      </c>
      <c r="P1669">
        <v>0</v>
      </c>
      <c r="Q1669" s="9">
        <v>56.524997999999997</v>
      </c>
      <c r="R1669" s="9">
        <v>0</v>
      </c>
      <c r="S1669" s="9">
        <v>1.6745153102505201E-3</v>
      </c>
      <c r="T1669" s="9">
        <v>0</v>
      </c>
      <c r="U1669" s="9">
        <v>487656346.78337097</v>
      </c>
      <c r="V1669" s="9">
        <v>1604.08575947738</v>
      </c>
      <c r="W1669" s="9">
        <v>0.94760291251678597</v>
      </c>
      <c r="X1669" s="9">
        <v>0</v>
      </c>
      <c r="Y1669" s="9">
        <v>0.94760291251678597</v>
      </c>
      <c r="Z1669" s="9">
        <v>0</v>
      </c>
      <c r="AA1669" s="9">
        <v>0</v>
      </c>
      <c r="AB1669" s="9">
        <v>3.8229940000000001E-3</v>
      </c>
      <c r="AC1669" s="9">
        <v>816.97857999999997</v>
      </c>
      <c r="AQ1669" s="9" t="e">
        <f>K1669-#REF!</f>
        <v>#REF!</v>
      </c>
    </row>
    <row r="1670" spans="1:43" x14ac:dyDescent="0.3">
      <c r="A1670">
        <v>2</v>
      </c>
      <c r="B1670">
        <v>0</v>
      </c>
      <c r="C1670">
        <v>0</v>
      </c>
      <c r="D1670">
        <v>0</v>
      </c>
      <c r="E1670" s="9">
        <v>0</v>
      </c>
      <c r="F1670" s="9">
        <v>0</v>
      </c>
      <c r="G1670" s="9">
        <v>0</v>
      </c>
      <c r="H1670" s="9">
        <v>1605.0857594521201</v>
      </c>
      <c r="I1670" s="9">
        <v>-1.7671462</v>
      </c>
      <c r="J1670" s="9">
        <v>-1.7659195999999999</v>
      </c>
      <c r="K1670" s="9">
        <v>-2.1508528999999998</v>
      </c>
      <c r="L1670" s="9">
        <v>-3.4135213000000002</v>
      </c>
      <c r="M1670" s="9">
        <v>-3.4135213000000002</v>
      </c>
      <c r="N1670" s="9">
        <v>39</v>
      </c>
      <c r="O1670" s="9">
        <v>-0.94820038154410602</v>
      </c>
      <c r="P1670">
        <v>0</v>
      </c>
      <c r="Q1670" s="9">
        <v>56.524997999999997</v>
      </c>
      <c r="R1670" s="9">
        <v>0</v>
      </c>
      <c r="S1670" s="9">
        <v>1.67557033633181E-3</v>
      </c>
      <c r="T1670" s="9">
        <v>0</v>
      </c>
      <c r="U1670" s="9">
        <v>408163248.55543</v>
      </c>
      <c r="V1670" s="9">
        <v>1605.0857594521201</v>
      </c>
      <c r="W1670" s="9">
        <v>0.94820038154410602</v>
      </c>
      <c r="X1670" s="9">
        <v>0</v>
      </c>
      <c r="Y1670" s="9">
        <v>0.94820038154410602</v>
      </c>
      <c r="Z1670" s="9">
        <v>0</v>
      </c>
      <c r="AA1670" s="9">
        <v>0</v>
      </c>
      <c r="AB1670" s="9">
        <v>3.7982332999999999E-3</v>
      </c>
      <c r="AC1670" s="9">
        <v>821.03223000000003</v>
      </c>
      <c r="AQ1670" s="9" t="e">
        <f>K1670-#REF!</f>
        <v>#REF!</v>
      </c>
    </row>
    <row r="1671" spans="1:43" x14ac:dyDescent="0.3">
      <c r="A1671">
        <v>2</v>
      </c>
      <c r="B1671">
        <v>0</v>
      </c>
      <c r="C1671">
        <v>0</v>
      </c>
      <c r="D1671">
        <v>0</v>
      </c>
      <c r="E1671" s="9">
        <v>0</v>
      </c>
      <c r="F1671" s="9">
        <v>0</v>
      </c>
      <c r="G1671" s="9">
        <v>0</v>
      </c>
      <c r="H1671" s="9">
        <v>1606.08575942686</v>
      </c>
      <c r="I1671" s="9">
        <v>-1.7670353999999999</v>
      </c>
      <c r="J1671" s="9">
        <v>-1.7677795000000001</v>
      </c>
      <c r="K1671" s="9">
        <v>-2.1637322999999999</v>
      </c>
      <c r="L1671" s="9">
        <v>-3.4156580000000001</v>
      </c>
      <c r="M1671" s="9">
        <v>-3.4156580000000001</v>
      </c>
      <c r="N1671" s="9">
        <v>39</v>
      </c>
      <c r="O1671" s="9">
        <v>-0.94879386358840601</v>
      </c>
      <c r="P1671">
        <v>0</v>
      </c>
      <c r="Q1671" s="9">
        <v>56.524997999999997</v>
      </c>
      <c r="R1671" s="9">
        <v>0</v>
      </c>
      <c r="S1671" s="9">
        <v>1.6766195661394999E-3</v>
      </c>
      <c r="T1671" s="9">
        <v>0</v>
      </c>
      <c r="U1671" s="9">
        <v>525225290.26845402</v>
      </c>
      <c r="V1671" s="9">
        <v>1606.08575942686</v>
      </c>
      <c r="W1671" s="9">
        <v>0.94879386358840601</v>
      </c>
      <c r="X1671" s="9">
        <v>0</v>
      </c>
      <c r="Y1671" s="9">
        <v>0.94879386358840601</v>
      </c>
      <c r="Z1671" s="9">
        <v>0</v>
      </c>
      <c r="AA1671" s="9">
        <v>0</v>
      </c>
      <c r="AB1671" s="9">
        <v>3.8250013999999999E-3</v>
      </c>
      <c r="AC1671" s="9">
        <v>817.00469999999996</v>
      </c>
      <c r="AQ1671" s="9" t="e">
        <f>K1671-#REF!</f>
        <v>#REF!</v>
      </c>
    </row>
    <row r="1672" spans="1:43" x14ac:dyDescent="0.3">
      <c r="A1672">
        <v>2</v>
      </c>
      <c r="B1672">
        <v>0</v>
      </c>
      <c r="C1672">
        <v>0</v>
      </c>
      <c r="D1672">
        <v>0</v>
      </c>
      <c r="E1672" s="9">
        <v>0</v>
      </c>
      <c r="F1672" s="9">
        <v>0</v>
      </c>
      <c r="G1672" s="9">
        <v>0</v>
      </c>
      <c r="H1672" s="9">
        <v>1607.0857594015899</v>
      </c>
      <c r="I1672" s="9">
        <v>-1.7668535000000001</v>
      </c>
      <c r="J1672" s="9">
        <v>-1.7685839999999999</v>
      </c>
      <c r="K1672" s="9">
        <v>-2.2472962999999999</v>
      </c>
      <c r="L1672" s="9">
        <v>-3.4177746999999998</v>
      </c>
      <c r="M1672" s="9">
        <v>-3.4177746999999998</v>
      </c>
      <c r="N1672" s="9">
        <v>39</v>
      </c>
      <c r="O1672" s="9">
        <v>-0.94938188406725699</v>
      </c>
      <c r="P1672">
        <v>0</v>
      </c>
      <c r="Q1672" s="9">
        <v>56.524997999999997</v>
      </c>
      <c r="R1672" s="9">
        <v>0</v>
      </c>
      <c r="S1672" s="9">
        <v>1.6776594346577E-3</v>
      </c>
      <c r="T1672" s="9">
        <v>0</v>
      </c>
      <c r="U1672" s="9">
        <v>599748407.74558604</v>
      </c>
      <c r="V1672" s="9">
        <v>1607.0857594015899</v>
      </c>
      <c r="W1672" s="9">
        <v>0.94938188406725699</v>
      </c>
      <c r="X1672" s="9">
        <v>0</v>
      </c>
      <c r="Y1672" s="9">
        <v>0.94938188406725699</v>
      </c>
      <c r="Z1672" s="9">
        <v>0</v>
      </c>
      <c r="AA1672" s="9">
        <v>0</v>
      </c>
      <c r="AB1672" s="9">
        <v>3.9745322000000003E-3</v>
      </c>
      <c r="AC1672" s="9">
        <v>786.98297000000002</v>
      </c>
      <c r="AQ1672" s="9" t="e">
        <f>K1672-#REF!</f>
        <v>#REF!</v>
      </c>
    </row>
    <row r="1673" spans="1:43" x14ac:dyDescent="0.3">
      <c r="A1673">
        <v>2</v>
      </c>
      <c r="B1673">
        <v>0</v>
      </c>
      <c r="C1673">
        <v>0</v>
      </c>
      <c r="D1673">
        <v>0</v>
      </c>
      <c r="E1673" s="9">
        <v>0</v>
      </c>
      <c r="F1673" s="9">
        <v>0</v>
      </c>
      <c r="G1673" s="9">
        <v>0</v>
      </c>
      <c r="H1673" s="9">
        <v>1608.0857593763301</v>
      </c>
      <c r="I1673" s="9">
        <v>-1.7671398</v>
      </c>
      <c r="J1673" s="9">
        <v>-1.7660910000000001</v>
      </c>
      <c r="K1673" s="9">
        <v>-2.0855030999999999</v>
      </c>
      <c r="L1673" s="9">
        <v>-3.4199011000000001</v>
      </c>
      <c r="M1673" s="9">
        <v>-3.4199011000000001</v>
      </c>
      <c r="N1673" s="9">
        <v>39</v>
      </c>
      <c r="O1673" s="9">
        <v>-0.94997251335810895</v>
      </c>
      <c r="P1673">
        <v>0</v>
      </c>
      <c r="Q1673" s="9">
        <v>56.524997999999997</v>
      </c>
      <c r="R1673" s="9">
        <v>0</v>
      </c>
      <c r="S1673" s="9">
        <v>1.67870263286783E-3</v>
      </c>
      <c r="T1673" s="9">
        <v>0</v>
      </c>
      <c r="U1673" s="9">
        <v>417483436.28518999</v>
      </c>
      <c r="V1673" s="9">
        <v>1608.0857593763301</v>
      </c>
      <c r="W1673" s="9">
        <v>0.94997251335810895</v>
      </c>
      <c r="X1673" s="9">
        <v>0</v>
      </c>
      <c r="Y1673" s="9">
        <v>0.94997251335810895</v>
      </c>
      <c r="Z1673" s="9">
        <v>0</v>
      </c>
      <c r="AA1673" s="9">
        <v>0</v>
      </c>
      <c r="AB1673" s="9">
        <v>3.6831882000000001E-3</v>
      </c>
      <c r="AC1673" s="9">
        <v>846.84167000000002</v>
      </c>
      <c r="AQ1673" s="9" t="e">
        <f>K1673-#REF!</f>
        <v>#REF!</v>
      </c>
    </row>
    <row r="1674" spans="1:43" x14ac:dyDescent="0.3">
      <c r="A1674">
        <v>2</v>
      </c>
      <c r="B1674">
        <v>0</v>
      </c>
      <c r="C1674">
        <v>0</v>
      </c>
      <c r="D1674">
        <v>0</v>
      </c>
      <c r="E1674" s="9">
        <v>0</v>
      </c>
      <c r="F1674" s="9">
        <v>0</v>
      </c>
      <c r="G1674" s="9">
        <v>0</v>
      </c>
      <c r="H1674" s="9">
        <v>1609.08575935107</v>
      </c>
      <c r="I1674" s="9">
        <v>-1.7669010999999999</v>
      </c>
      <c r="J1674" s="9">
        <v>-1.7674704999999999</v>
      </c>
      <c r="K1674" s="9">
        <v>-2.0288412999999998</v>
      </c>
      <c r="L1674" s="9">
        <v>-3.4220126</v>
      </c>
      <c r="M1674" s="9">
        <v>-3.4220126</v>
      </c>
      <c r="N1674" s="9">
        <v>39</v>
      </c>
      <c r="O1674" s="9">
        <v>-0.95055906345209795</v>
      </c>
      <c r="P1674">
        <v>0</v>
      </c>
      <c r="Q1674" s="9">
        <v>56.524997999999997</v>
      </c>
      <c r="R1674" s="9">
        <v>0</v>
      </c>
      <c r="S1674" s="9">
        <v>1.67973927145634E-3</v>
      </c>
      <c r="T1674" s="9">
        <v>0</v>
      </c>
      <c r="U1674" s="9">
        <v>502334806.38600701</v>
      </c>
      <c r="V1674" s="9">
        <v>1609.08575935107</v>
      </c>
      <c r="W1674" s="9">
        <v>0.95055906345209795</v>
      </c>
      <c r="X1674" s="9">
        <v>0</v>
      </c>
      <c r="Y1674" s="9">
        <v>0.95055906345209795</v>
      </c>
      <c r="Z1674" s="9">
        <v>0</v>
      </c>
      <c r="AA1674" s="9">
        <v>0</v>
      </c>
      <c r="AB1674" s="9">
        <v>3.5859169000000001E-3</v>
      </c>
      <c r="AC1674" s="9">
        <v>871.17236000000003</v>
      </c>
      <c r="AQ1674" s="9" t="e">
        <f>K1674-#REF!</f>
        <v>#REF!</v>
      </c>
    </row>
    <row r="1675" spans="1:43" x14ac:dyDescent="0.3">
      <c r="A1675">
        <v>2</v>
      </c>
      <c r="B1675">
        <v>0</v>
      </c>
      <c r="C1675">
        <v>0</v>
      </c>
      <c r="D1675">
        <v>0</v>
      </c>
      <c r="E1675" s="9">
        <v>0</v>
      </c>
      <c r="F1675" s="9">
        <v>0</v>
      </c>
      <c r="G1675" s="9">
        <v>0</v>
      </c>
      <c r="H1675" s="9">
        <v>1610.0857593258099</v>
      </c>
      <c r="I1675" s="9">
        <v>-1.7668613</v>
      </c>
      <c r="J1675" s="9">
        <v>-1.7663785000000001</v>
      </c>
      <c r="K1675" s="9">
        <v>-2.0772344999999999</v>
      </c>
      <c r="L1675" s="9">
        <v>-3.4241058999999998</v>
      </c>
      <c r="M1675" s="9">
        <v>-3.4241058999999998</v>
      </c>
      <c r="N1675" s="9">
        <v>39</v>
      </c>
      <c r="O1675" s="9">
        <v>-0.95114050726991795</v>
      </c>
      <c r="P1675">
        <v>0</v>
      </c>
      <c r="Q1675" s="9">
        <v>56.524997999999997</v>
      </c>
      <c r="R1675" s="9">
        <v>0</v>
      </c>
      <c r="S1675" s="9">
        <v>1.68076637892177E-3</v>
      </c>
      <c r="T1675" s="9">
        <v>0</v>
      </c>
      <c r="U1675" s="9">
        <v>433202345.61904198</v>
      </c>
      <c r="V1675" s="9">
        <v>1610.0857593258099</v>
      </c>
      <c r="W1675" s="9">
        <v>0.95114050726991795</v>
      </c>
      <c r="X1675" s="9">
        <v>0</v>
      </c>
      <c r="Y1675" s="9">
        <v>0.95114050726991795</v>
      </c>
      <c r="Z1675" s="9">
        <v>0</v>
      </c>
      <c r="AA1675" s="9">
        <v>0</v>
      </c>
      <c r="AB1675" s="9">
        <v>3.6691823000000001E-3</v>
      </c>
      <c r="AC1675" s="9">
        <v>850.35100999999997</v>
      </c>
      <c r="AQ1675" s="9" t="e">
        <f>K1675-#REF!</f>
        <v>#REF!</v>
      </c>
    </row>
    <row r="1676" spans="1:43" x14ac:dyDescent="0.3">
      <c r="A1676">
        <v>2</v>
      </c>
      <c r="B1676">
        <v>0</v>
      </c>
      <c r="C1676">
        <v>0</v>
      </c>
      <c r="D1676">
        <v>0</v>
      </c>
      <c r="E1676" s="9">
        <v>0</v>
      </c>
      <c r="F1676" s="9">
        <v>0</v>
      </c>
      <c r="G1676" s="9">
        <v>0</v>
      </c>
      <c r="H1676" s="9">
        <v>1611.0857593005401</v>
      </c>
      <c r="I1676" s="9">
        <v>-1.7670273000000001</v>
      </c>
      <c r="J1676" s="9">
        <v>-1.7659214000000001</v>
      </c>
      <c r="K1676" s="9">
        <v>-2.1632368999999998</v>
      </c>
      <c r="L1676" s="9">
        <v>-3.4261813000000001</v>
      </c>
      <c r="M1676" s="9">
        <v>-3.4261813000000001</v>
      </c>
      <c r="N1676" s="9">
        <v>39</v>
      </c>
      <c r="O1676" s="9">
        <v>-0.951717046915312</v>
      </c>
      <c r="P1676">
        <v>0</v>
      </c>
      <c r="Q1676" s="9">
        <v>56.524997999999997</v>
      </c>
      <c r="R1676" s="9">
        <v>0</v>
      </c>
      <c r="S1676" s="9">
        <v>1.68178444912876E-3</v>
      </c>
      <c r="T1676" s="9">
        <v>0</v>
      </c>
      <c r="U1676" s="9">
        <v>409764648.42549998</v>
      </c>
      <c r="V1676" s="9">
        <v>1611.0857593005401</v>
      </c>
      <c r="W1676" s="9">
        <v>0.951717046915312</v>
      </c>
      <c r="X1676" s="9">
        <v>0</v>
      </c>
      <c r="Y1676" s="9">
        <v>0.951717046915312</v>
      </c>
      <c r="Z1676" s="9">
        <v>0</v>
      </c>
      <c r="AA1676" s="9">
        <v>0</v>
      </c>
      <c r="AB1676" s="9">
        <v>3.8201061999999998E-3</v>
      </c>
      <c r="AC1676" s="9">
        <v>816.33289000000002</v>
      </c>
      <c r="AQ1676" s="9" t="e">
        <f>K1676-#REF!</f>
        <v>#REF!</v>
      </c>
    </row>
    <row r="1677" spans="1:43" x14ac:dyDescent="0.3">
      <c r="A1677">
        <v>2</v>
      </c>
      <c r="B1677">
        <v>0</v>
      </c>
      <c r="C1677">
        <v>0</v>
      </c>
      <c r="D1677">
        <v>0</v>
      </c>
      <c r="E1677" s="9">
        <v>0</v>
      </c>
      <c r="F1677" s="9">
        <v>0</v>
      </c>
      <c r="G1677" s="9">
        <v>0</v>
      </c>
      <c r="H1677" s="9">
        <v>1612.08575927528</v>
      </c>
      <c r="I1677" s="9">
        <v>-1.7668959</v>
      </c>
      <c r="J1677" s="9">
        <v>-1.7665797000000001</v>
      </c>
      <c r="K1677" s="9">
        <v>-2.0771201000000001</v>
      </c>
      <c r="L1677" s="9">
        <v>-3.4282333999999999</v>
      </c>
      <c r="M1677" s="9">
        <v>-3.4282333999999999</v>
      </c>
      <c r="N1677" s="9">
        <v>39</v>
      </c>
      <c r="O1677" s="9">
        <v>-0.95228707188343997</v>
      </c>
      <c r="P1677">
        <v>0</v>
      </c>
      <c r="Q1677" s="9">
        <v>56.524997999999997</v>
      </c>
      <c r="R1677" s="9">
        <v>0</v>
      </c>
      <c r="S1677" s="9">
        <v>1.68279143330196E-3</v>
      </c>
      <c r="T1677" s="9">
        <v>0</v>
      </c>
      <c r="U1677" s="9">
        <v>445054809.38751101</v>
      </c>
      <c r="V1677" s="9">
        <v>1612.08575927528</v>
      </c>
      <c r="W1677" s="9">
        <v>0.95228707188343997</v>
      </c>
      <c r="X1677" s="9">
        <v>0</v>
      </c>
      <c r="Y1677" s="9">
        <v>0.95228707188343997</v>
      </c>
      <c r="Z1677" s="9">
        <v>0</v>
      </c>
      <c r="AA1677" s="9">
        <v>0</v>
      </c>
      <c r="AB1677" s="9">
        <v>3.6693981E-3</v>
      </c>
      <c r="AC1677" s="9">
        <v>850.49474999999995</v>
      </c>
      <c r="AQ1677" s="9" t="e">
        <f>K1677-#REF!</f>
        <v>#REF!</v>
      </c>
    </row>
    <row r="1678" spans="1:43" x14ac:dyDescent="0.3">
      <c r="A1678">
        <v>2</v>
      </c>
      <c r="B1678">
        <v>0</v>
      </c>
      <c r="C1678">
        <v>0</v>
      </c>
      <c r="D1678">
        <v>0</v>
      </c>
      <c r="E1678" s="9">
        <v>0</v>
      </c>
      <c r="F1678" s="9">
        <v>0</v>
      </c>
      <c r="G1678" s="9">
        <v>0</v>
      </c>
      <c r="H1678" s="9">
        <v>1613.0857592500199</v>
      </c>
      <c r="I1678" s="9">
        <v>-1.7668558000000001</v>
      </c>
      <c r="J1678" s="9">
        <v>-1.7668332</v>
      </c>
      <c r="K1678" s="9">
        <v>-1.9737796999999999</v>
      </c>
      <c r="L1678" s="9">
        <v>-3.4302684999999999</v>
      </c>
      <c r="M1678" s="9">
        <v>-3.4302684999999999</v>
      </c>
      <c r="N1678" s="9">
        <v>39</v>
      </c>
      <c r="O1678" s="9">
        <v>-0.952852353900008</v>
      </c>
      <c r="P1678">
        <v>0</v>
      </c>
      <c r="Q1678" s="9">
        <v>56.524997999999997</v>
      </c>
      <c r="R1678" s="9">
        <v>0</v>
      </c>
      <c r="S1678" s="9">
        <v>1.6837902540357799E-3</v>
      </c>
      <c r="T1678" s="9">
        <v>0</v>
      </c>
      <c r="U1678" s="9">
        <v>460469148.57307398</v>
      </c>
      <c r="V1678" s="9">
        <v>1613.0857592500199</v>
      </c>
      <c r="W1678" s="9">
        <v>0.952852353900008</v>
      </c>
      <c r="X1678" s="9">
        <v>0</v>
      </c>
      <c r="Y1678" s="9">
        <v>0.952852353900008</v>
      </c>
      <c r="Z1678" s="9">
        <v>0</v>
      </c>
      <c r="AA1678" s="9">
        <v>0</v>
      </c>
      <c r="AB1678" s="9">
        <v>3.4873395000000001E-3</v>
      </c>
      <c r="AC1678" s="9">
        <v>895.15215999999998</v>
      </c>
      <c r="AQ1678" s="9" t="e">
        <f>K1678-#REF!</f>
        <v>#REF!</v>
      </c>
    </row>
    <row r="1679" spans="1:43" x14ac:dyDescent="0.3">
      <c r="A1679">
        <v>2</v>
      </c>
      <c r="B1679">
        <v>0</v>
      </c>
      <c r="C1679">
        <v>0</v>
      </c>
      <c r="D1679">
        <v>0</v>
      </c>
      <c r="E1679" s="9">
        <v>0</v>
      </c>
      <c r="F1679" s="9">
        <v>0</v>
      </c>
      <c r="G1679" s="9">
        <v>0</v>
      </c>
      <c r="H1679" s="9">
        <v>1614.0857592247601</v>
      </c>
      <c r="I1679" s="9">
        <v>-1.7669444000000001</v>
      </c>
      <c r="J1679" s="9">
        <v>-1.7674342000000001</v>
      </c>
      <c r="K1679" s="9">
        <v>-2.1854521999999998</v>
      </c>
      <c r="L1679" s="9">
        <v>-3.4323288999999999</v>
      </c>
      <c r="M1679" s="9">
        <v>-3.4323288999999999</v>
      </c>
      <c r="N1679" s="9">
        <v>39</v>
      </c>
      <c r="O1679" s="9">
        <v>-0.95342467734952696</v>
      </c>
      <c r="P1679">
        <v>0</v>
      </c>
      <c r="Q1679" s="9">
        <v>56.524997999999997</v>
      </c>
      <c r="R1679" s="9">
        <v>0</v>
      </c>
      <c r="S1679" s="9">
        <v>1.6848018221248999E-3</v>
      </c>
      <c r="T1679" s="9">
        <v>0</v>
      </c>
      <c r="U1679" s="9">
        <v>501182982.34820402</v>
      </c>
      <c r="V1679" s="9">
        <v>1614.0857592247601</v>
      </c>
      <c r="W1679" s="9">
        <v>0.95342467734952696</v>
      </c>
      <c r="X1679" s="9">
        <v>0</v>
      </c>
      <c r="Y1679" s="9">
        <v>0.95342467734952696</v>
      </c>
      <c r="Z1679" s="9">
        <v>0</v>
      </c>
      <c r="AA1679" s="9">
        <v>0</v>
      </c>
      <c r="AB1679" s="9">
        <v>3.8626430999999998E-3</v>
      </c>
      <c r="AC1679" s="9">
        <v>808.72699</v>
      </c>
      <c r="AQ1679" s="9" t="e">
        <f>K1679-#REF!</f>
        <v>#REF!</v>
      </c>
    </row>
    <row r="1680" spans="1:43" x14ac:dyDescent="0.3">
      <c r="A1680">
        <v>2</v>
      </c>
      <c r="B1680">
        <v>0</v>
      </c>
      <c r="C1680">
        <v>0</v>
      </c>
      <c r="D1680">
        <v>0</v>
      </c>
      <c r="E1680" s="9">
        <v>0</v>
      </c>
      <c r="F1680" s="9">
        <v>0</v>
      </c>
      <c r="G1680" s="9">
        <v>0</v>
      </c>
      <c r="H1680" s="9">
        <v>1615.0857591995</v>
      </c>
      <c r="I1680" s="9">
        <v>-1.7671342999999999</v>
      </c>
      <c r="J1680" s="9">
        <v>-1.7681403</v>
      </c>
      <c r="K1680" s="9">
        <v>-2.1081373999999999</v>
      </c>
      <c r="L1680" s="9">
        <v>-3.4344473</v>
      </c>
      <c r="M1680" s="9">
        <v>-3.4344473</v>
      </c>
      <c r="N1680" s="9">
        <v>39</v>
      </c>
      <c r="O1680" s="9">
        <v>-0.95401315140945298</v>
      </c>
      <c r="P1680">
        <v>0</v>
      </c>
      <c r="Q1680" s="9">
        <v>56.524997999999997</v>
      </c>
      <c r="R1680" s="9">
        <v>0</v>
      </c>
      <c r="S1680" s="9">
        <v>1.68584224945919E-3</v>
      </c>
      <c r="T1680" s="9">
        <v>0</v>
      </c>
      <c r="U1680" s="9">
        <v>559139705.67221904</v>
      </c>
      <c r="V1680" s="9">
        <v>1615.0857591995</v>
      </c>
      <c r="W1680" s="9">
        <v>0.95401315140945298</v>
      </c>
      <c r="X1680" s="9">
        <v>0</v>
      </c>
      <c r="Y1680" s="9">
        <v>0.95401315140945298</v>
      </c>
      <c r="Z1680" s="9">
        <v>0</v>
      </c>
      <c r="AA1680" s="9">
        <v>0</v>
      </c>
      <c r="AB1680" s="9">
        <v>3.7274826E-3</v>
      </c>
      <c r="AC1680" s="9">
        <v>838.72155999999995</v>
      </c>
      <c r="AQ1680" s="9" t="e">
        <f>K1680-#REF!</f>
        <v>#REF!</v>
      </c>
    </row>
    <row r="1681" spans="1:43" x14ac:dyDescent="0.3">
      <c r="A1681">
        <v>2</v>
      </c>
      <c r="B1681">
        <v>0</v>
      </c>
      <c r="C1681">
        <v>0</v>
      </c>
      <c r="D1681">
        <v>0</v>
      </c>
      <c r="E1681" s="9">
        <v>0</v>
      </c>
      <c r="F1681" s="9">
        <v>0</v>
      </c>
      <c r="G1681" s="9">
        <v>0</v>
      </c>
      <c r="H1681" s="9">
        <v>1616.0857591742299</v>
      </c>
      <c r="I1681" s="9">
        <v>-1.7670627999999999</v>
      </c>
      <c r="J1681" s="9">
        <v>-1.7686805999999999</v>
      </c>
      <c r="K1681" s="9">
        <v>-2.0652313000000002</v>
      </c>
      <c r="L1681" s="9">
        <v>-3.4365299</v>
      </c>
      <c r="M1681" s="9">
        <v>-3.4365299</v>
      </c>
      <c r="N1681" s="9">
        <v>39</v>
      </c>
      <c r="O1681" s="9">
        <v>-0.95459162371763195</v>
      </c>
      <c r="P1681">
        <v>0</v>
      </c>
      <c r="Q1681" s="9">
        <v>56.524997999999997</v>
      </c>
      <c r="R1681" s="9">
        <v>0</v>
      </c>
      <c r="S1681" s="9">
        <v>1.6868654244339E-3</v>
      </c>
      <c r="T1681" s="9">
        <v>0</v>
      </c>
      <c r="U1681" s="9">
        <v>613433667.13245499</v>
      </c>
      <c r="V1681" s="9">
        <v>1616.0857591742299</v>
      </c>
      <c r="W1681" s="9">
        <v>0.95459162371763195</v>
      </c>
      <c r="X1681" s="9">
        <v>0</v>
      </c>
      <c r="Y1681" s="9">
        <v>0.95459162371763195</v>
      </c>
      <c r="Z1681" s="9">
        <v>0</v>
      </c>
      <c r="AA1681" s="9">
        <v>0</v>
      </c>
      <c r="AB1681" s="9">
        <v>3.6527344000000001E-3</v>
      </c>
      <c r="AC1681" s="9">
        <v>856.40796</v>
      </c>
      <c r="AQ1681" s="9" t="e">
        <f>K1681-#REF!</f>
        <v>#REF!</v>
      </c>
    </row>
    <row r="1682" spans="1:43" x14ac:dyDescent="0.3">
      <c r="A1682">
        <v>2</v>
      </c>
      <c r="B1682">
        <v>0</v>
      </c>
      <c r="C1682">
        <v>0</v>
      </c>
      <c r="D1682">
        <v>0</v>
      </c>
      <c r="E1682" s="9">
        <v>0</v>
      </c>
      <c r="F1682" s="9">
        <v>0</v>
      </c>
      <c r="G1682" s="9">
        <v>0</v>
      </c>
      <c r="H1682" s="9">
        <v>1617.0857591489701</v>
      </c>
      <c r="I1682" s="9">
        <v>-1.7669878999999999</v>
      </c>
      <c r="J1682" s="9">
        <v>-1.7676305999999999</v>
      </c>
      <c r="K1682" s="9">
        <v>-2.1998557999999999</v>
      </c>
      <c r="L1682" s="9">
        <v>-3.4386066999999998</v>
      </c>
      <c r="M1682" s="9">
        <v>-3.4386066999999998</v>
      </c>
      <c r="N1682" s="9">
        <v>39</v>
      </c>
      <c r="O1682" s="9">
        <v>-0.95516856458608301</v>
      </c>
      <c r="P1682">
        <v>0</v>
      </c>
      <c r="Q1682" s="9">
        <v>56.524997999999997</v>
      </c>
      <c r="R1682" s="9">
        <v>0</v>
      </c>
      <c r="S1682" s="9">
        <v>1.6878851824171199E-3</v>
      </c>
      <c r="T1682" s="9">
        <v>0</v>
      </c>
      <c r="U1682" s="9">
        <v>516919192.574588</v>
      </c>
      <c r="V1682" s="9">
        <v>1617.0857591489701</v>
      </c>
      <c r="W1682" s="9">
        <v>0.95516856458608301</v>
      </c>
      <c r="X1682" s="9">
        <v>0</v>
      </c>
      <c r="Y1682" s="9">
        <v>0.95516856458608301</v>
      </c>
      <c r="Z1682" s="9">
        <v>0</v>
      </c>
      <c r="AA1682" s="9">
        <v>0</v>
      </c>
      <c r="AB1682" s="9">
        <v>3.8885323000000002E-3</v>
      </c>
      <c r="AC1682" s="9">
        <v>803.52112</v>
      </c>
      <c r="AQ1682" s="9" t="e">
        <f>K1682-#REF!</f>
        <v>#REF!</v>
      </c>
    </row>
    <row r="1683" spans="1:43" x14ac:dyDescent="0.3">
      <c r="A1683">
        <v>2</v>
      </c>
      <c r="B1683">
        <v>0</v>
      </c>
      <c r="C1683">
        <v>0</v>
      </c>
      <c r="D1683">
        <v>0</v>
      </c>
      <c r="E1683" s="9">
        <v>0</v>
      </c>
      <c r="F1683" s="9">
        <v>0</v>
      </c>
      <c r="G1683" s="9">
        <v>0</v>
      </c>
      <c r="H1683" s="9">
        <v>1618.08575912371</v>
      </c>
      <c r="I1683" s="9">
        <v>-1.7668489000000001</v>
      </c>
      <c r="J1683" s="9">
        <v>-1.7655749000000001</v>
      </c>
      <c r="K1683" s="9">
        <v>-2.1018121000000001</v>
      </c>
      <c r="L1683" s="9">
        <v>-3.4406672</v>
      </c>
      <c r="M1683" s="9">
        <v>-3.4406672</v>
      </c>
      <c r="N1683" s="9">
        <v>39</v>
      </c>
      <c r="O1683" s="9">
        <v>-0.955740880337549</v>
      </c>
      <c r="P1683">
        <v>0</v>
      </c>
      <c r="Q1683" s="9">
        <v>56.524997999999997</v>
      </c>
      <c r="R1683" s="9">
        <v>0</v>
      </c>
      <c r="S1683" s="9">
        <v>1.6888956863557901E-3</v>
      </c>
      <c r="T1683" s="9">
        <v>0</v>
      </c>
      <c r="U1683" s="9">
        <v>395126470.18338799</v>
      </c>
      <c r="V1683" s="9">
        <v>1618.08575912371</v>
      </c>
      <c r="W1683" s="9">
        <v>0.955740880337549</v>
      </c>
      <c r="X1683" s="9">
        <v>0</v>
      </c>
      <c r="Y1683" s="9">
        <v>0.955740880337549</v>
      </c>
      <c r="Z1683" s="9">
        <v>0</v>
      </c>
      <c r="AA1683" s="9">
        <v>0</v>
      </c>
      <c r="AB1683" s="9">
        <v>3.7109067000000002E-3</v>
      </c>
      <c r="AC1683" s="9">
        <v>840.02508999999998</v>
      </c>
      <c r="AQ1683" s="9" t="e">
        <f>K1683-#REF!</f>
        <v>#REF!</v>
      </c>
    </row>
    <row r="1684" spans="1:43" x14ac:dyDescent="0.3">
      <c r="A1684">
        <v>2</v>
      </c>
      <c r="B1684">
        <v>0</v>
      </c>
      <c r="C1684">
        <v>0</v>
      </c>
      <c r="D1684">
        <v>0</v>
      </c>
      <c r="E1684" s="9">
        <v>0</v>
      </c>
      <c r="F1684" s="9">
        <v>0</v>
      </c>
      <c r="G1684" s="9">
        <v>0</v>
      </c>
      <c r="H1684" s="9">
        <v>1619.0857590984499</v>
      </c>
      <c r="I1684" s="9">
        <v>-1.767053</v>
      </c>
      <c r="J1684" s="9">
        <v>-1.7662396</v>
      </c>
      <c r="K1684" s="9">
        <v>-2.1114144000000001</v>
      </c>
      <c r="L1684" s="9">
        <v>-3.4427340000000002</v>
      </c>
      <c r="M1684" s="9">
        <v>-3.4427340000000002</v>
      </c>
      <c r="N1684" s="9">
        <v>39</v>
      </c>
      <c r="O1684" s="9">
        <v>-0.95631502787543599</v>
      </c>
      <c r="P1684">
        <v>0</v>
      </c>
      <c r="Q1684" s="9">
        <v>56.524997999999997</v>
      </c>
      <c r="R1684" s="9">
        <v>0</v>
      </c>
      <c r="S1684" s="9">
        <v>1.6899097290157901E-3</v>
      </c>
      <c r="T1684" s="9">
        <v>0</v>
      </c>
      <c r="U1684" s="9">
        <v>428038340.24132198</v>
      </c>
      <c r="V1684" s="9">
        <v>1619.0857590984499</v>
      </c>
      <c r="W1684" s="9">
        <v>0.95631502787543599</v>
      </c>
      <c r="X1684" s="9">
        <v>0</v>
      </c>
      <c r="Y1684" s="9">
        <v>0.95631502787543599</v>
      </c>
      <c r="Z1684" s="9">
        <v>0</v>
      </c>
      <c r="AA1684" s="9">
        <v>0</v>
      </c>
      <c r="AB1684" s="9">
        <v>3.7292637999999999E-3</v>
      </c>
      <c r="AC1684" s="9">
        <v>836.51964999999996</v>
      </c>
      <c r="AQ1684" s="9" t="e">
        <f>K1684-#REF!</f>
        <v>#REF!</v>
      </c>
    </row>
    <row r="1685" spans="1:43" x14ac:dyDescent="0.3">
      <c r="A1685">
        <v>2</v>
      </c>
      <c r="B1685">
        <v>0</v>
      </c>
      <c r="C1685">
        <v>0</v>
      </c>
      <c r="D1685">
        <v>0</v>
      </c>
      <c r="E1685" s="9">
        <v>0</v>
      </c>
      <c r="F1685" s="9">
        <v>0</v>
      </c>
      <c r="G1685" s="9">
        <v>0</v>
      </c>
      <c r="H1685" s="9">
        <v>1620.08575907319</v>
      </c>
      <c r="I1685" s="9">
        <v>-1.7669657000000001</v>
      </c>
      <c r="J1685" s="9">
        <v>-1.7684244</v>
      </c>
      <c r="K1685" s="9">
        <v>-2.0370338000000001</v>
      </c>
      <c r="L1685" s="9">
        <v>-3.4447733999999999</v>
      </c>
      <c r="M1685" s="9">
        <v>-3.4447733999999999</v>
      </c>
      <c r="N1685" s="9">
        <v>39</v>
      </c>
      <c r="O1685" s="9">
        <v>-0.95688150172808994</v>
      </c>
      <c r="P1685">
        <v>0</v>
      </c>
      <c r="Q1685" s="9">
        <v>56.524997999999997</v>
      </c>
      <c r="R1685" s="9">
        <v>0</v>
      </c>
      <c r="S1685" s="9">
        <v>1.69091155741125E-3</v>
      </c>
      <c r="T1685" s="9">
        <v>0</v>
      </c>
      <c r="U1685" s="9">
        <v>588015663.54544497</v>
      </c>
      <c r="V1685" s="9">
        <v>1620.08575907319</v>
      </c>
      <c r="W1685" s="9">
        <v>0.95688150172808994</v>
      </c>
      <c r="X1685" s="9">
        <v>0</v>
      </c>
      <c r="Y1685" s="9">
        <v>0.95688150172808994</v>
      </c>
      <c r="Z1685" s="9">
        <v>0</v>
      </c>
      <c r="AA1685" s="9">
        <v>0</v>
      </c>
      <c r="AB1685" s="9">
        <v>3.6023404E-3</v>
      </c>
      <c r="AC1685" s="9">
        <v>868.13696000000004</v>
      </c>
      <c r="AQ1685" s="9" t="e">
        <f>K1685-#REF!</f>
        <v>#REF!</v>
      </c>
    </row>
    <row r="1686" spans="1:43" x14ac:dyDescent="0.3">
      <c r="A1686">
        <v>2</v>
      </c>
      <c r="B1686">
        <v>0</v>
      </c>
      <c r="C1686">
        <v>0</v>
      </c>
      <c r="D1686">
        <v>0</v>
      </c>
      <c r="E1686" s="9">
        <v>0</v>
      </c>
      <c r="F1686" s="9">
        <v>0</v>
      </c>
      <c r="G1686" s="9">
        <v>0</v>
      </c>
      <c r="H1686" s="9">
        <v>1621.08575904792</v>
      </c>
      <c r="I1686" s="9">
        <v>-1.7671241</v>
      </c>
      <c r="J1686" s="9">
        <v>-1.7659068</v>
      </c>
      <c r="K1686" s="9">
        <v>-2.0062069999999999</v>
      </c>
      <c r="L1686" s="9">
        <v>-3.4467992999999999</v>
      </c>
      <c r="M1686" s="9">
        <v>-3.4467992999999999</v>
      </c>
      <c r="N1686" s="9">
        <v>39</v>
      </c>
      <c r="O1686" s="9">
        <v>-0.95744426478189804</v>
      </c>
      <c r="P1686">
        <v>0</v>
      </c>
      <c r="Q1686" s="9">
        <v>56.524997999999997</v>
      </c>
      <c r="R1686" s="9">
        <v>0</v>
      </c>
      <c r="S1686" s="9">
        <v>1.69190529334529E-3</v>
      </c>
      <c r="T1686" s="9">
        <v>0</v>
      </c>
      <c r="U1686" s="9">
        <v>411514739.52880299</v>
      </c>
      <c r="V1686" s="9">
        <v>1621.08575904792</v>
      </c>
      <c r="W1686" s="9">
        <v>0.95744426478189804</v>
      </c>
      <c r="X1686" s="9">
        <v>0</v>
      </c>
      <c r="Y1686" s="9">
        <v>0.95744426478189804</v>
      </c>
      <c r="Z1686" s="9">
        <v>0</v>
      </c>
      <c r="AA1686" s="9">
        <v>0</v>
      </c>
      <c r="AB1686" s="9">
        <v>3.5427746E-3</v>
      </c>
      <c r="AC1686" s="9">
        <v>880.22162000000003</v>
      </c>
      <c r="AQ1686" s="9" t="e">
        <f>K1686-#REF!</f>
        <v>#REF!</v>
      </c>
    </row>
    <row r="1687" spans="1:43" x14ac:dyDescent="0.3">
      <c r="A1687">
        <v>2</v>
      </c>
      <c r="B1687">
        <v>0</v>
      </c>
      <c r="C1687">
        <v>0</v>
      </c>
      <c r="D1687">
        <v>0</v>
      </c>
      <c r="E1687" s="9">
        <v>0</v>
      </c>
      <c r="F1687" s="9">
        <v>0</v>
      </c>
      <c r="G1687" s="9">
        <v>0</v>
      </c>
      <c r="H1687" s="9">
        <v>1622.0857590226601</v>
      </c>
      <c r="I1687" s="9">
        <v>-1.7670887</v>
      </c>
      <c r="J1687" s="9">
        <v>-1.7657433</v>
      </c>
      <c r="K1687" s="9">
        <v>-2.0915998999999998</v>
      </c>
      <c r="L1687" s="9">
        <v>-3.4488205999999999</v>
      </c>
      <c r="M1687" s="9">
        <v>-3.4488205999999999</v>
      </c>
      <c r="N1687" s="9">
        <v>39</v>
      </c>
      <c r="O1687" s="9">
        <v>-0.95800568874825298</v>
      </c>
      <c r="P1687">
        <v>0</v>
      </c>
      <c r="Q1687" s="9">
        <v>56.524997999999997</v>
      </c>
      <c r="R1687" s="9">
        <v>0</v>
      </c>
      <c r="S1687" s="9">
        <v>1.6928967153707201E-3</v>
      </c>
      <c r="T1687" s="9">
        <v>0</v>
      </c>
      <c r="U1687" s="9">
        <v>403869713.61148</v>
      </c>
      <c r="V1687" s="9">
        <v>1622.0857590226601</v>
      </c>
      <c r="W1687" s="9">
        <v>0.95800568874825298</v>
      </c>
      <c r="X1687" s="9">
        <v>0</v>
      </c>
      <c r="Y1687" s="9">
        <v>0.95800568874825298</v>
      </c>
      <c r="Z1687" s="9">
        <v>0</v>
      </c>
      <c r="AA1687" s="9">
        <v>0</v>
      </c>
      <c r="AB1687" s="9">
        <v>3.6932286E-3</v>
      </c>
      <c r="AC1687" s="9">
        <v>844.20696999999996</v>
      </c>
      <c r="AQ1687" s="9" t="e">
        <f>K1687-#REF!</f>
        <v>#REF!</v>
      </c>
    </row>
    <row r="1688" spans="1:43" x14ac:dyDescent="0.3">
      <c r="A1688">
        <v>2</v>
      </c>
      <c r="B1688">
        <v>0</v>
      </c>
      <c r="C1688">
        <v>0</v>
      </c>
      <c r="D1688">
        <v>0</v>
      </c>
      <c r="E1688" s="9">
        <v>0</v>
      </c>
      <c r="F1688" s="9">
        <v>0</v>
      </c>
      <c r="G1688" s="9">
        <v>0</v>
      </c>
      <c r="H1688" s="9">
        <v>1623.0857589974</v>
      </c>
      <c r="I1688" s="9">
        <v>-1.7669463999999999</v>
      </c>
      <c r="J1688" s="9">
        <v>-1.7660866</v>
      </c>
      <c r="K1688" s="9">
        <v>-1.9758373</v>
      </c>
      <c r="L1688" s="9">
        <v>-3.4508464000000001</v>
      </c>
      <c r="M1688" s="9">
        <v>-3.4508464000000001</v>
      </c>
      <c r="N1688" s="9">
        <v>39</v>
      </c>
      <c r="O1688" s="9">
        <v>-0.95856847771419995</v>
      </c>
      <c r="P1688">
        <v>0</v>
      </c>
      <c r="Q1688" s="9">
        <v>56.524997999999997</v>
      </c>
      <c r="R1688" s="9">
        <v>0</v>
      </c>
      <c r="S1688" s="9">
        <v>1.6938905524661199E-3</v>
      </c>
      <c r="T1688" s="9">
        <v>0</v>
      </c>
      <c r="U1688" s="9">
        <v>421034393.96288502</v>
      </c>
      <c r="V1688" s="9">
        <v>1623.0857589974</v>
      </c>
      <c r="W1688" s="9">
        <v>0.95856847771419995</v>
      </c>
      <c r="X1688" s="9">
        <v>0</v>
      </c>
      <c r="Y1688" s="9">
        <v>0.95856847771419995</v>
      </c>
      <c r="Z1688" s="9">
        <v>0</v>
      </c>
      <c r="AA1688" s="9">
        <v>0</v>
      </c>
      <c r="AB1688" s="9">
        <v>3.4894998999999999E-3</v>
      </c>
      <c r="AC1688" s="9">
        <v>893.84209999999996</v>
      </c>
      <c r="AQ1688" s="9" t="e">
        <f>K1688-#REF!</f>
        <v>#REF!</v>
      </c>
    </row>
    <row r="1689" spans="1:43" x14ac:dyDescent="0.3">
      <c r="A1689">
        <v>2</v>
      </c>
      <c r="B1689">
        <v>0</v>
      </c>
      <c r="C1689">
        <v>0</v>
      </c>
      <c r="D1689">
        <v>0</v>
      </c>
      <c r="E1689" s="9">
        <v>0</v>
      </c>
      <c r="F1689" s="9">
        <v>0</v>
      </c>
      <c r="G1689" s="9">
        <v>0</v>
      </c>
      <c r="H1689" s="9">
        <v>1624.08575897214</v>
      </c>
      <c r="I1689" s="9">
        <v>-1.7668883</v>
      </c>
      <c r="J1689" s="9">
        <v>-1.7685865999999999</v>
      </c>
      <c r="K1689" s="9">
        <v>-2.1418221000000002</v>
      </c>
      <c r="L1689" s="9">
        <v>-3.4528816</v>
      </c>
      <c r="M1689" s="9">
        <v>-3.4528816</v>
      </c>
      <c r="N1689" s="9">
        <v>39</v>
      </c>
      <c r="O1689" s="9">
        <v>-0.95913379298122003</v>
      </c>
      <c r="P1689">
        <v>0</v>
      </c>
      <c r="Q1689" s="9">
        <v>56.524997999999997</v>
      </c>
      <c r="R1689" s="9">
        <v>0</v>
      </c>
      <c r="S1689" s="9">
        <v>1.69489036445461E-3</v>
      </c>
      <c r="T1689" s="9">
        <v>0</v>
      </c>
      <c r="U1689" s="9">
        <v>606187909.08587694</v>
      </c>
      <c r="V1689" s="9">
        <v>1624.08575897214</v>
      </c>
      <c r="W1689" s="9">
        <v>0.95913379298122003</v>
      </c>
      <c r="X1689" s="9">
        <v>0</v>
      </c>
      <c r="Y1689" s="9">
        <v>0.95913379298122003</v>
      </c>
      <c r="Z1689" s="9">
        <v>0</v>
      </c>
      <c r="AA1689" s="9">
        <v>0</v>
      </c>
      <c r="AB1689" s="9">
        <v>3.7879978999999999E-3</v>
      </c>
      <c r="AC1689" s="9">
        <v>825.73925999999994</v>
      </c>
      <c r="AQ1689" s="9" t="e">
        <f>K1689-#REF!</f>
        <v>#REF!</v>
      </c>
    </row>
    <row r="1690" spans="1:43" x14ac:dyDescent="0.3">
      <c r="A1690">
        <v>2</v>
      </c>
      <c r="B1690">
        <v>0</v>
      </c>
      <c r="C1690">
        <v>0</v>
      </c>
      <c r="D1690">
        <v>0</v>
      </c>
      <c r="E1690" s="9">
        <v>0</v>
      </c>
      <c r="F1690" s="9">
        <v>0</v>
      </c>
      <c r="G1690" s="9">
        <v>0</v>
      </c>
      <c r="H1690" s="9">
        <v>1625.0857589468801</v>
      </c>
      <c r="I1690" s="9">
        <v>-1.7669010999999999</v>
      </c>
      <c r="J1690" s="9">
        <v>-1.7658826000000001</v>
      </c>
      <c r="K1690" s="9">
        <v>-2.0479698000000002</v>
      </c>
      <c r="L1690" s="9">
        <v>-3.4548874000000001</v>
      </c>
      <c r="M1690" s="9">
        <v>-3.4548874000000001</v>
      </c>
      <c r="N1690" s="9">
        <v>39</v>
      </c>
      <c r="O1690" s="9">
        <v>-0.95969093146728801</v>
      </c>
      <c r="P1690">
        <v>0</v>
      </c>
      <c r="Q1690" s="9">
        <v>56.524997999999997</v>
      </c>
      <c r="R1690" s="9">
        <v>0</v>
      </c>
      <c r="S1690" s="9">
        <v>1.6958742629889E-3</v>
      </c>
      <c r="T1690" s="9">
        <v>0</v>
      </c>
      <c r="U1690" s="9">
        <v>411292069.691935</v>
      </c>
      <c r="V1690" s="9">
        <v>1625.0857589468801</v>
      </c>
      <c r="W1690" s="9">
        <v>0.95969093146728801</v>
      </c>
      <c r="X1690" s="9">
        <v>0</v>
      </c>
      <c r="Y1690" s="9">
        <v>0.95969093146728801</v>
      </c>
      <c r="Z1690" s="9">
        <v>0</v>
      </c>
      <c r="AA1690" s="9">
        <v>0</v>
      </c>
      <c r="AB1690" s="9">
        <v>3.6164742999999998E-3</v>
      </c>
      <c r="AC1690" s="9">
        <v>862.26007000000004</v>
      </c>
      <c r="AQ1690" s="9" t="e">
        <f>K1690-#REF!</f>
        <v>#REF!</v>
      </c>
    </row>
    <row r="1691" spans="1:43" x14ac:dyDescent="0.3">
      <c r="A1691">
        <v>2</v>
      </c>
      <c r="B1691">
        <v>0</v>
      </c>
      <c r="C1691">
        <v>0</v>
      </c>
      <c r="D1691">
        <v>0</v>
      </c>
      <c r="E1691" s="9">
        <v>0</v>
      </c>
      <c r="F1691" s="9">
        <v>0</v>
      </c>
      <c r="G1691" s="9">
        <v>0</v>
      </c>
      <c r="H1691" s="9">
        <v>1626.08575892161</v>
      </c>
      <c r="I1691" s="9">
        <v>-1.7670896</v>
      </c>
      <c r="J1691" s="9">
        <v>-1.7659961</v>
      </c>
      <c r="K1691" s="9">
        <v>-2.0512469000000002</v>
      </c>
      <c r="L1691" s="9">
        <v>-3.4568880000000002</v>
      </c>
      <c r="M1691" s="9">
        <v>-3.4568880000000002</v>
      </c>
      <c r="N1691" s="9">
        <v>39</v>
      </c>
      <c r="O1691" s="9">
        <v>-0.96024667401814401</v>
      </c>
      <c r="P1691">
        <v>0</v>
      </c>
      <c r="Q1691" s="9">
        <v>56.524997999999997</v>
      </c>
      <c r="R1691" s="9">
        <v>0</v>
      </c>
      <c r="S1691" s="9">
        <v>1.69685565169439E-3</v>
      </c>
      <c r="T1691" s="9">
        <v>0</v>
      </c>
      <c r="U1691" s="9">
        <v>417166264.63986802</v>
      </c>
      <c r="V1691" s="9">
        <v>1626.08575892161</v>
      </c>
      <c r="W1691" s="9">
        <v>0.96024667401814401</v>
      </c>
      <c r="X1691" s="9">
        <v>0</v>
      </c>
      <c r="Y1691" s="9">
        <v>0.96024667401814401</v>
      </c>
      <c r="Z1691" s="9">
        <v>0</v>
      </c>
      <c r="AA1691" s="9">
        <v>0</v>
      </c>
      <c r="AB1691" s="9">
        <v>3.6224938999999999E-3</v>
      </c>
      <c r="AC1691" s="9">
        <v>860.93786999999998</v>
      </c>
      <c r="AQ1691" s="9" t="e">
        <f>K1691-#REF!</f>
        <v>#REF!</v>
      </c>
    </row>
    <row r="1692" spans="1:43" x14ac:dyDescent="0.3">
      <c r="A1692">
        <v>2</v>
      </c>
      <c r="B1692">
        <v>0</v>
      </c>
      <c r="C1692">
        <v>0</v>
      </c>
      <c r="D1692">
        <v>0</v>
      </c>
      <c r="E1692" s="9">
        <v>0</v>
      </c>
      <c r="F1692" s="9">
        <v>0</v>
      </c>
      <c r="G1692" s="9">
        <v>0</v>
      </c>
      <c r="H1692" s="9">
        <v>1627.0857588963499</v>
      </c>
      <c r="I1692" s="9">
        <v>-1.7669642000000001</v>
      </c>
      <c r="J1692" s="9">
        <v>-1.7668614</v>
      </c>
      <c r="K1692" s="9">
        <v>-1.9781618999999999</v>
      </c>
      <c r="L1692" s="9">
        <v>-3.4588785</v>
      </c>
      <c r="M1692" s="9">
        <v>-3.4588785</v>
      </c>
      <c r="N1692" s="9">
        <v>39</v>
      </c>
      <c r="O1692" s="9">
        <v>-0.96079959717894903</v>
      </c>
      <c r="P1692">
        <v>0</v>
      </c>
      <c r="Q1692" s="9">
        <v>56.524997999999997</v>
      </c>
      <c r="R1692" s="9">
        <v>0</v>
      </c>
      <c r="S1692" s="9">
        <v>1.6978326066679299E-3</v>
      </c>
      <c r="T1692" s="9">
        <v>0</v>
      </c>
      <c r="U1692" s="9">
        <v>466077300.64335698</v>
      </c>
      <c r="V1692" s="9">
        <v>1627.0857588963499</v>
      </c>
      <c r="W1692" s="9">
        <v>0.96079959717894903</v>
      </c>
      <c r="X1692" s="9">
        <v>0</v>
      </c>
      <c r="Y1692" s="9">
        <v>0.96079959717894903</v>
      </c>
      <c r="Z1692" s="9">
        <v>0</v>
      </c>
      <c r="AA1692" s="9">
        <v>0</v>
      </c>
      <c r="AB1692" s="9">
        <v>3.4951381000000001E-3</v>
      </c>
      <c r="AC1692" s="9">
        <v>893.18340999999998</v>
      </c>
      <c r="AQ1692" s="9" t="e">
        <f>K1692-#REF!</f>
        <v>#REF!</v>
      </c>
    </row>
    <row r="1693" spans="1:43" x14ac:dyDescent="0.3">
      <c r="A1693">
        <v>2</v>
      </c>
      <c r="B1693">
        <v>0</v>
      </c>
      <c r="C1693">
        <v>0</v>
      </c>
      <c r="D1693">
        <v>0</v>
      </c>
      <c r="E1693" s="9">
        <v>0</v>
      </c>
      <c r="F1693" s="9">
        <v>0</v>
      </c>
      <c r="G1693" s="9">
        <v>0</v>
      </c>
      <c r="H1693" s="9">
        <v>1628.0857588710901</v>
      </c>
      <c r="I1693" s="9">
        <v>-1.7671112</v>
      </c>
      <c r="J1693" s="9">
        <v>-1.7681868000000001</v>
      </c>
      <c r="K1693" s="9">
        <v>-2.0242304999999998</v>
      </c>
      <c r="L1693" s="9">
        <v>-3.4608500000000002</v>
      </c>
      <c r="M1693" s="9">
        <v>-3.4608500000000002</v>
      </c>
      <c r="N1693" s="9">
        <v>39</v>
      </c>
      <c r="O1693" s="9">
        <v>-0.96134719979266903</v>
      </c>
      <c r="P1693">
        <v>0</v>
      </c>
      <c r="Q1693" s="9">
        <v>56.524997999999997</v>
      </c>
      <c r="R1693" s="9">
        <v>0</v>
      </c>
      <c r="S1693" s="9">
        <v>1.6988009262901001E-3</v>
      </c>
      <c r="T1693" s="9">
        <v>0</v>
      </c>
      <c r="U1693" s="9">
        <v>567735319.92041194</v>
      </c>
      <c r="V1693" s="9">
        <v>1628.0857588710901</v>
      </c>
      <c r="W1693" s="9">
        <v>0.96134719979266903</v>
      </c>
      <c r="X1693" s="9">
        <v>0</v>
      </c>
      <c r="Y1693" s="9">
        <v>0.96134719979266903</v>
      </c>
      <c r="Z1693" s="9">
        <v>0</v>
      </c>
      <c r="AA1693" s="9">
        <v>0</v>
      </c>
      <c r="AB1693" s="9">
        <v>3.5792176999999998E-3</v>
      </c>
      <c r="AC1693" s="9">
        <v>873.51062000000002</v>
      </c>
      <c r="AQ1693" s="9" t="e">
        <f>K1693-#REF!</f>
        <v>#REF!</v>
      </c>
    </row>
    <row r="1694" spans="1:43" x14ac:dyDescent="0.3">
      <c r="A1694">
        <v>2</v>
      </c>
      <c r="B1694">
        <v>0</v>
      </c>
      <c r="C1694">
        <v>0</v>
      </c>
      <c r="D1694">
        <v>0</v>
      </c>
      <c r="E1694" s="9">
        <v>0</v>
      </c>
      <c r="F1694" s="9">
        <v>0</v>
      </c>
      <c r="G1694" s="9">
        <v>0</v>
      </c>
      <c r="H1694" s="9">
        <v>1629.08575884583</v>
      </c>
      <c r="I1694" s="9">
        <v>-1.7669953</v>
      </c>
      <c r="J1694" s="9">
        <v>-1.766003</v>
      </c>
      <c r="K1694" s="9">
        <v>-1.9633011</v>
      </c>
      <c r="L1694" s="9">
        <v>-3.4628396000000001</v>
      </c>
      <c r="M1694" s="9">
        <v>-3.4628396000000001</v>
      </c>
      <c r="N1694" s="9">
        <v>39</v>
      </c>
      <c r="O1694" s="9">
        <v>-0.96189989540805398</v>
      </c>
      <c r="P1694">
        <v>0</v>
      </c>
      <c r="Q1694" s="9">
        <v>56.524997999999997</v>
      </c>
      <c r="R1694" s="9">
        <v>0</v>
      </c>
      <c r="S1694" s="9">
        <v>1.6997769387810001E-3</v>
      </c>
      <c r="T1694" s="9">
        <v>0</v>
      </c>
      <c r="U1694" s="9">
        <v>418233448.53716803</v>
      </c>
      <c r="V1694" s="9">
        <v>1629.08575884583</v>
      </c>
      <c r="W1694" s="9">
        <v>0.96189989540805398</v>
      </c>
      <c r="X1694" s="9">
        <v>0</v>
      </c>
      <c r="Y1694" s="9">
        <v>0.96189989540805398</v>
      </c>
      <c r="Z1694" s="9">
        <v>0</v>
      </c>
      <c r="AA1694" s="9">
        <v>0</v>
      </c>
      <c r="AB1694" s="9">
        <v>3.4671957E-3</v>
      </c>
      <c r="AC1694" s="9">
        <v>899.50696000000005</v>
      </c>
      <c r="AQ1694" s="9" t="e">
        <f>K1694-#REF!</f>
        <v>#REF!</v>
      </c>
    </row>
    <row r="1695" spans="1:43" x14ac:dyDescent="0.3">
      <c r="A1695">
        <v>2</v>
      </c>
      <c r="B1695">
        <v>0</v>
      </c>
      <c r="C1695">
        <v>0</v>
      </c>
      <c r="D1695">
        <v>0</v>
      </c>
      <c r="E1695" s="9">
        <v>0</v>
      </c>
      <c r="F1695" s="9">
        <v>0</v>
      </c>
      <c r="G1695" s="9">
        <v>0</v>
      </c>
      <c r="H1695" s="9">
        <v>1630.0857588205599</v>
      </c>
      <c r="I1695" s="9">
        <v>-1.7670615000000001</v>
      </c>
      <c r="J1695" s="9">
        <v>-1.7671722000000001</v>
      </c>
      <c r="K1695" s="9">
        <v>-1.9449725</v>
      </c>
      <c r="L1695" s="9">
        <v>-3.4648199000000002</v>
      </c>
      <c r="M1695" s="9">
        <v>-3.4648199000000002</v>
      </c>
      <c r="N1695" s="9">
        <v>39</v>
      </c>
      <c r="O1695" s="9">
        <v>-0.96244998706749996</v>
      </c>
      <c r="P1695">
        <v>0</v>
      </c>
      <c r="Q1695" s="9">
        <v>56.524997999999997</v>
      </c>
      <c r="R1695" s="9">
        <v>0</v>
      </c>
      <c r="S1695" s="9">
        <v>1.7007490330808899E-3</v>
      </c>
      <c r="T1695" s="9">
        <v>0</v>
      </c>
      <c r="U1695" s="9">
        <v>487283792.64693201</v>
      </c>
      <c r="V1695" s="9">
        <v>1630.0857588205599</v>
      </c>
      <c r="W1695" s="9">
        <v>0.96244998706749996</v>
      </c>
      <c r="X1695" s="9">
        <v>0</v>
      </c>
      <c r="Y1695" s="9">
        <v>0.96244998706749996</v>
      </c>
      <c r="Z1695" s="9">
        <v>0</v>
      </c>
      <c r="AA1695" s="9">
        <v>0</v>
      </c>
      <c r="AB1695" s="9">
        <v>3.4371013999999998E-3</v>
      </c>
      <c r="AC1695" s="9">
        <v>908.58465999999999</v>
      </c>
      <c r="AQ1695" s="9" t="e">
        <f>K1695-#REF!</f>
        <v>#REF!</v>
      </c>
    </row>
    <row r="1696" spans="1:43" x14ac:dyDescent="0.3">
      <c r="A1696">
        <v>2</v>
      </c>
      <c r="B1696">
        <v>0</v>
      </c>
      <c r="C1696">
        <v>0</v>
      </c>
      <c r="D1696">
        <v>0</v>
      </c>
      <c r="E1696" s="9">
        <v>0</v>
      </c>
      <c r="F1696" s="9">
        <v>0</v>
      </c>
      <c r="G1696" s="9">
        <v>0</v>
      </c>
      <c r="H1696" s="9">
        <v>1631.0857587953001</v>
      </c>
      <c r="I1696" s="9">
        <v>-1.7668676000000001</v>
      </c>
      <c r="J1696" s="9">
        <v>-1.7675078</v>
      </c>
      <c r="K1696" s="9">
        <v>-1.9609766</v>
      </c>
      <c r="L1696" s="9">
        <v>-3.4667756999999999</v>
      </c>
      <c r="M1696" s="9">
        <v>-3.4667756999999999</v>
      </c>
      <c r="N1696" s="9">
        <v>39</v>
      </c>
      <c r="O1696" s="9">
        <v>-0.96299325473903197</v>
      </c>
      <c r="P1696">
        <v>0</v>
      </c>
      <c r="Q1696" s="9">
        <v>56.524997999999997</v>
      </c>
      <c r="R1696" s="9">
        <v>0</v>
      </c>
      <c r="S1696" s="9">
        <v>1.7017092550611599E-3</v>
      </c>
      <c r="T1696" s="9">
        <v>0</v>
      </c>
      <c r="U1696" s="9">
        <v>511708588.72359902</v>
      </c>
      <c r="V1696" s="9">
        <v>1631.0857587953001</v>
      </c>
      <c r="W1696" s="9">
        <v>0.96299325473903197</v>
      </c>
      <c r="X1696" s="9">
        <v>0</v>
      </c>
      <c r="Y1696" s="9">
        <v>0.96299325473903197</v>
      </c>
      <c r="Z1696" s="9">
        <v>0</v>
      </c>
      <c r="AA1696" s="9">
        <v>0</v>
      </c>
      <c r="AB1696" s="9">
        <v>3.4660415000000002E-3</v>
      </c>
      <c r="AC1696" s="9">
        <v>901.34058000000005</v>
      </c>
      <c r="AQ1696" s="9" t="e">
        <f>K1696-#REF!</f>
        <v>#REF!</v>
      </c>
    </row>
    <row r="1697" spans="1:43" x14ac:dyDescent="0.3">
      <c r="A1697">
        <v>2</v>
      </c>
      <c r="B1697">
        <v>0</v>
      </c>
      <c r="C1697">
        <v>0</v>
      </c>
      <c r="D1697">
        <v>0</v>
      </c>
      <c r="E1697" s="9">
        <v>0</v>
      </c>
      <c r="F1697" s="9">
        <v>0</v>
      </c>
      <c r="G1697" s="9">
        <v>0</v>
      </c>
      <c r="H1697" s="9">
        <v>1632.08575877004</v>
      </c>
      <c r="I1697" s="9">
        <v>-1.7671536000000001</v>
      </c>
      <c r="J1697" s="9">
        <v>-1.7680305999999999</v>
      </c>
      <c r="K1697" s="9">
        <v>-2.0107795999999998</v>
      </c>
      <c r="L1697" s="9">
        <v>-3.4687334999999999</v>
      </c>
      <c r="M1697" s="9">
        <v>-3.4687334999999999</v>
      </c>
      <c r="N1697" s="9">
        <v>39</v>
      </c>
      <c r="O1697" s="9">
        <v>-0.96353706793412197</v>
      </c>
      <c r="P1697">
        <v>0</v>
      </c>
      <c r="Q1697" s="9">
        <v>56.524997999999997</v>
      </c>
      <c r="R1697" s="9">
        <v>0</v>
      </c>
      <c r="S1697" s="9">
        <v>1.7026708149160399E-3</v>
      </c>
      <c r="T1697" s="9">
        <v>0</v>
      </c>
      <c r="U1697" s="9">
        <v>554815336.21109998</v>
      </c>
      <c r="V1697" s="9">
        <v>1632.08575877004</v>
      </c>
      <c r="W1697" s="9">
        <v>0.96353706793412197</v>
      </c>
      <c r="X1697" s="9">
        <v>0</v>
      </c>
      <c r="Y1697" s="9">
        <v>0.96353706793412197</v>
      </c>
      <c r="Z1697" s="9">
        <v>0</v>
      </c>
      <c r="AA1697" s="9">
        <v>0</v>
      </c>
      <c r="AB1697" s="9">
        <v>3.5551200000000002E-3</v>
      </c>
      <c r="AC1697" s="9">
        <v>879.27617999999995</v>
      </c>
      <c r="AQ1697" s="9" t="e">
        <f>K1697-#REF!</f>
        <v>#REF!</v>
      </c>
    </row>
    <row r="1698" spans="1:43" x14ac:dyDescent="0.3">
      <c r="A1698">
        <v>2</v>
      </c>
      <c r="B1698">
        <v>0</v>
      </c>
      <c r="C1698">
        <v>0</v>
      </c>
      <c r="D1698">
        <v>0</v>
      </c>
      <c r="E1698" s="9">
        <v>0</v>
      </c>
      <c r="F1698" s="9">
        <v>0</v>
      </c>
      <c r="G1698" s="9">
        <v>0</v>
      </c>
      <c r="H1698" s="9">
        <v>1633.0857587447799</v>
      </c>
      <c r="I1698" s="9">
        <v>-1.7670269999999999</v>
      </c>
      <c r="J1698" s="9">
        <v>-1.7681340000000001</v>
      </c>
      <c r="K1698" s="9">
        <v>-1.9387232999999999</v>
      </c>
      <c r="L1698" s="9">
        <v>-3.4706980999999999</v>
      </c>
      <c r="M1698" s="9">
        <v>-3.4706980999999999</v>
      </c>
      <c r="N1698" s="9">
        <v>39</v>
      </c>
      <c r="O1698" s="9">
        <v>-0.96408277873384196</v>
      </c>
      <c r="P1698">
        <v>0</v>
      </c>
      <c r="Q1698" s="9">
        <v>56.524997999999997</v>
      </c>
      <c r="R1698" s="9">
        <v>0</v>
      </c>
      <c r="S1698" s="9">
        <v>1.7036357097500599E-3</v>
      </c>
      <c r="T1698" s="9">
        <v>0</v>
      </c>
      <c r="U1698" s="9">
        <v>564460827.80310202</v>
      </c>
      <c r="V1698" s="9">
        <v>1633.0857587447799</v>
      </c>
      <c r="W1698" s="9">
        <v>0.96408277873384196</v>
      </c>
      <c r="X1698" s="9">
        <v>0</v>
      </c>
      <c r="Y1698" s="9">
        <v>0.96408277873384196</v>
      </c>
      <c r="Z1698" s="9">
        <v>0</v>
      </c>
      <c r="AA1698" s="9">
        <v>0</v>
      </c>
      <c r="AB1698" s="9">
        <v>3.4279227000000002E-3</v>
      </c>
      <c r="AC1698" s="9">
        <v>912.00945999999999</v>
      </c>
      <c r="AQ1698" s="9" t="e">
        <f>K1698-#REF!</f>
        <v>#REF!</v>
      </c>
    </row>
    <row r="1699" spans="1:43" x14ac:dyDescent="0.3">
      <c r="A1699">
        <v>2</v>
      </c>
      <c r="B1699">
        <v>0</v>
      </c>
      <c r="C1699">
        <v>0</v>
      </c>
      <c r="D1699">
        <v>0</v>
      </c>
      <c r="E1699" s="9">
        <v>0</v>
      </c>
      <c r="F1699" s="9">
        <v>0</v>
      </c>
      <c r="G1699" s="9">
        <v>0</v>
      </c>
      <c r="H1699" s="9">
        <v>1634.0857587195201</v>
      </c>
      <c r="I1699" s="9">
        <v>-1.7669694</v>
      </c>
      <c r="J1699" s="9">
        <v>-1.7676936000000001</v>
      </c>
      <c r="K1699" s="9">
        <v>-1.9794191999999999</v>
      </c>
      <c r="L1699" s="9">
        <v>-3.4726286000000002</v>
      </c>
      <c r="M1699" s="9">
        <v>-3.4726286000000002</v>
      </c>
      <c r="N1699" s="9">
        <v>39</v>
      </c>
      <c r="O1699" s="9">
        <v>-0.96461908219610304</v>
      </c>
      <c r="P1699">
        <v>0</v>
      </c>
      <c r="Q1699" s="9">
        <v>56.524997999999997</v>
      </c>
      <c r="R1699" s="9">
        <v>0</v>
      </c>
      <c r="S1699" s="9">
        <v>1.7045836233036001E-3</v>
      </c>
      <c r="T1699" s="9">
        <v>0</v>
      </c>
      <c r="U1699" s="9">
        <v>527029849.284576</v>
      </c>
      <c r="V1699" s="9">
        <v>1634.0857587195201</v>
      </c>
      <c r="W1699" s="9">
        <v>0.96461908219610304</v>
      </c>
      <c r="X1699" s="9">
        <v>0</v>
      </c>
      <c r="Y1699" s="9">
        <v>0.96461908219610304</v>
      </c>
      <c r="Z1699" s="9">
        <v>0</v>
      </c>
      <c r="AA1699" s="9">
        <v>0</v>
      </c>
      <c r="AB1699" s="9">
        <v>3.4990069000000001E-3</v>
      </c>
      <c r="AC1699" s="9">
        <v>893.03650000000005</v>
      </c>
      <c r="AQ1699" s="9" t="e">
        <f>K1699-#REF!</f>
        <v>#REF!</v>
      </c>
    </row>
    <row r="1700" spans="1:43" x14ac:dyDescent="0.3">
      <c r="A1700">
        <v>2</v>
      </c>
      <c r="B1700">
        <v>0</v>
      </c>
      <c r="C1700">
        <v>0</v>
      </c>
      <c r="D1700">
        <v>0</v>
      </c>
      <c r="E1700" s="9">
        <v>0</v>
      </c>
      <c r="F1700" s="9">
        <v>0</v>
      </c>
      <c r="G1700" s="9">
        <v>0</v>
      </c>
      <c r="H1700" s="9">
        <v>1635.08575869425</v>
      </c>
      <c r="I1700" s="9">
        <v>-1.7669554999999999</v>
      </c>
      <c r="J1700" s="9">
        <v>-1.7675231</v>
      </c>
      <c r="K1700" s="9">
        <v>-1.9246624999999999</v>
      </c>
      <c r="L1700" s="9">
        <v>-3.4745533000000002</v>
      </c>
      <c r="M1700" s="9">
        <v>-3.4745533000000002</v>
      </c>
      <c r="N1700" s="9">
        <v>39</v>
      </c>
      <c r="O1700" s="9">
        <v>-0.96515373342793498</v>
      </c>
      <c r="P1700">
        <v>0</v>
      </c>
      <c r="Q1700" s="9">
        <v>56.524997999999997</v>
      </c>
      <c r="R1700" s="9">
        <v>0</v>
      </c>
      <c r="S1700" s="9">
        <v>1.70552863597801E-3</v>
      </c>
      <c r="T1700" s="9">
        <v>0</v>
      </c>
      <c r="U1700" s="9">
        <v>514014298.56920803</v>
      </c>
      <c r="V1700" s="9">
        <v>1635.08575869425</v>
      </c>
      <c r="W1700" s="9">
        <v>0.96515373342793498</v>
      </c>
      <c r="X1700" s="9">
        <v>0</v>
      </c>
      <c r="Y1700" s="9">
        <v>0.96515373342793498</v>
      </c>
      <c r="Z1700" s="9">
        <v>0</v>
      </c>
      <c r="AA1700" s="9">
        <v>0</v>
      </c>
      <c r="AB1700" s="9">
        <v>3.4018853E-3</v>
      </c>
      <c r="AC1700" s="9">
        <v>918.35479999999995</v>
      </c>
      <c r="AQ1700" s="9" t="e">
        <f>K1700-#REF!</f>
        <v>#REF!</v>
      </c>
    </row>
    <row r="1701" spans="1:43" x14ac:dyDescent="0.3">
      <c r="A1701">
        <v>2</v>
      </c>
      <c r="B1701">
        <v>0</v>
      </c>
      <c r="C1701">
        <v>0</v>
      </c>
      <c r="D1701">
        <v>0</v>
      </c>
      <c r="E1701" s="9">
        <v>0</v>
      </c>
      <c r="F1701" s="9">
        <v>0</v>
      </c>
      <c r="G1701" s="9">
        <v>0</v>
      </c>
      <c r="H1701" s="9">
        <v>1636.0857586689899</v>
      </c>
      <c r="I1701" s="9">
        <v>-1.7671002</v>
      </c>
      <c r="J1701" s="9">
        <v>-1.7676407999999999</v>
      </c>
      <c r="K1701" s="9">
        <v>-1.8933023</v>
      </c>
      <c r="L1701" s="9">
        <v>-3.4764813999999999</v>
      </c>
      <c r="M1701" s="9">
        <v>-3.4764813999999999</v>
      </c>
      <c r="N1701" s="9">
        <v>39</v>
      </c>
      <c r="O1701" s="9">
        <v>-0.96568926710486402</v>
      </c>
      <c r="P1701">
        <v>0</v>
      </c>
      <c r="Q1701" s="9">
        <v>56.524997999999997</v>
      </c>
      <c r="R1701" s="9">
        <v>0</v>
      </c>
      <c r="S1701" s="9">
        <v>1.7064753505504401E-3</v>
      </c>
      <c r="T1701" s="9">
        <v>0</v>
      </c>
      <c r="U1701" s="9">
        <v>523419473.07021302</v>
      </c>
      <c r="V1701" s="9">
        <v>1636.0857586689899</v>
      </c>
      <c r="W1701" s="9">
        <v>0.96568926710486402</v>
      </c>
      <c r="X1701" s="9">
        <v>0</v>
      </c>
      <c r="Y1701" s="9">
        <v>0.96568926710486402</v>
      </c>
      <c r="Z1701" s="9">
        <v>0</v>
      </c>
      <c r="AA1701" s="9">
        <v>0</v>
      </c>
      <c r="AB1701" s="9">
        <v>3.3466785999999998E-3</v>
      </c>
      <c r="AC1701" s="9">
        <v>933.62842000000001</v>
      </c>
      <c r="AQ1701" s="9" t="e">
        <f>K1701-#REF!</f>
        <v>#REF!</v>
      </c>
    </row>
    <row r="1702" spans="1:43" x14ac:dyDescent="0.3">
      <c r="A1702">
        <v>2</v>
      </c>
      <c r="B1702">
        <v>0</v>
      </c>
      <c r="C1702">
        <v>0</v>
      </c>
      <c r="D1702">
        <v>0</v>
      </c>
      <c r="E1702" s="9">
        <v>0</v>
      </c>
      <c r="F1702" s="9">
        <v>0</v>
      </c>
      <c r="G1702" s="9">
        <v>0</v>
      </c>
      <c r="H1702" s="9">
        <v>1637.0857586437301</v>
      </c>
      <c r="I1702" s="9">
        <v>-1.7669356000000001</v>
      </c>
      <c r="J1702" s="9">
        <v>-1.7673923</v>
      </c>
      <c r="K1702" s="9">
        <v>-1.9299592000000001</v>
      </c>
      <c r="L1702" s="9">
        <v>-3.4783807000000002</v>
      </c>
      <c r="M1702" s="9">
        <v>-3.4783807000000002</v>
      </c>
      <c r="N1702" s="9">
        <v>39</v>
      </c>
      <c r="O1702" s="9">
        <v>-0.96621686173834398</v>
      </c>
      <c r="P1702">
        <v>0</v>
      </c>
      <c r="Q1702" s="9">
        <v>56.524997999999997</v>
      </c>
      <c r="R1702" s="9">
        <v>0</v>
      </c>
      <c r="S1702" s="9">
        <v>1.7074077689819001E-3</v>
      </c>
      <c r="T1702" s="9">
        <v>0</v>
      </c>
      <c r="U1702" s="9">
        <v>504814314.38915199</v>
      </c>
      <c r="V1702" s="9">
        <v>1637.0857586437301</v>
      </c>
      <c r="W1702" s="9">
        <v>0.96621686173834398</v>
      </c>
      <c r="X1702" s="9">
        <v>0</v>
      </c>
      <c r="Y1702" s="9">
        <v>0.96621686173834398</v>
      </c>
      <c r="Z1702" s="9">
        <v>0</v>
      </c>
      <c r="AA1702" s="9">
        <v>0</v>
      </c>
      <c r="AB1702" s="9">
        <v>3.410995E-3</v>
      </c>
      <c r="AC1702" s="9">
        <v>915.76666</v>
      </c>
      <c r="AQ1702" s="9" t="e">
        <f>K1702-#REF!</f>
        <v>#REF!</v>
      </c>
    </row>
    <row r="1703" spans="1:43" x14ac:dyDescent="0.3">
      <c r="A1703">
        <v>2</v>
      </c>
      <c r="B1703">
        <v>0</v>
      </c>
      <c r="C1703">
        <v>0</v>
      </c>
      <c r="D1703">
        <v>0</v>
      </c>
      <c r="E1703" s="9">
        <v>0</v>
      </c>
      <c r="F1703" s="9">
        <v>0</v>
      </c>
      <c r="G1703" s="9">
        <v>0</v>
      </c>
      <c r="H1703" s="9">
        <v>1638.08575861847</v>
      </c>
      <c r="I1703" s="9">
        <v>-1.7671078</v>
      </c>
      <c r="J1703" s="9">
        <v>-1.7667565000000001</v>
      </c>
      <c r="K1703" s="9">
        <v>-1.9008852000000001</v>
      </c>
      <c r="L1703" s="9">
        <v>-3.4803028</v>
      </c>
      <c r="M1703" s="9">
        <v>-3.4803028</v>
      </c>
      <c r="N1703" s="9">
        <v>39</v>
      </c>
      <c r="O1703" s="9">
        <v>-0.96675076640848301</v>
      </c>
      <c r="P1703">
        <v>0</v>
      </c>
      <c r="Q1703" s="9">
        <v>56.524997999999997</v>
      </c>
      <c r="R1703" s="9">
        <v>0</v>
      </c>
      <c r="S1703" s="9">
        <v>1.70835108475158E-3</v>
      </c>
      <c r="T1703" s="9">
        <v>0</v>
      </c>
      <c r="U1703" s="9">
        <v>462427464.87092799</v>
      </c>
      <c r="V1703" s="9">
        <v>1638.08575861847</v>
      </c>
      <c r="W1703" s="9">
        <v>0.96675076640848301</v>
      </c>
      <c r="X1703" s="9">
        <v>0</v>
      </c>
      <c r="Y1703" s="9">
        <v>0.96675076640848301</v>
      </c>
      <c r="Z1703" s="9">
        <v>0</v>
      </c>
      <c r="AA1703" s="9">
        <v>0</v>
      </c>
      <c r="AB1703" s="9">
        <v>3.3584014000000001E-3</v>
      </c>
      <c r="AC1703" s="9">
        <v>929.43884000000003</v>
      </c>
      <c r="AQ1703" s="9" t="e">
        <f>K1703-#REF!</f>
        <v>#REF!</v>
      </c>
    </row>
    <row r="1704" spans="1:43" x14ac:dyDescent="0.3">
      <c r="A1704">
        <v>2</v>
      </c>
      <c r="B1704">
        <v>0</v>
      </c>
      <c r="C1704">
        <v>0</v>
      </c>
      <c r="D1704">
        <v>0</v>
      </c>
      <c r="E1704" s="9">
        <v>0</v>
      </c>
      <c r="F1704" s="9">
        <v>0</v>
      </c>
      <c r="G1704" s="9">
        <v>0</v>
      </c>
      <c r="H1704" s="9">
        <v>1639.0857585932099</v>
      </c>
      <c r="I1704" s="9">
        <v>-1.7668434</v>
      </c>
      <c r="J1704" s="9">
        <v>-1.7667927000000001</v>
      </c>
      <c r="K1704" s="9">
        <v>-1.9491639999999999</v>
      </c>
      <c r="L1704" s="9">
        <v>-3.4822044000000001</v>
      </c>
      <c r="M1704" s="9">
        <v>-3.4822044000000001</v>
      </c>
      <c r="N1704" s="9">
        <v>39</v>
      </c>
      <c r="O1704" s="9">
        <v>-0.96727901232649804</v>
      </c>
      <c r="P1704">
        <v>0</v>
      </c>
      <c r="Q1704" s="9">
        <v>56.524997999999997</v>
      </c>
      <c r="R1704" s="9">
        <v>0</v>
      </c>
      <c r="S1704" s="9">
        <v>1.7092843569422201E-3</v>
      </c>
      <c r="T1704" s="9">
        <v>0</v>
      </c>
      <c r="U1704" s="9">
        <v>464911398.19074899</v>
      </c>
      <c r="V1704" s="9">
        <v>1639.0857585932099</v>
      </c>
      <c r="W1704" s="9">
        <v>0.96727901232649804</v>
      </c>
      <c r="X1704" s="9">
        <v>0</v>
      </c>
      <c r="Y1704" s="9">
        <v>0.96727901232649804</v>
      </c>
      <c r="Z1704" s="9">
        <v>0</v>
      </c>
      <c r="AA1704" s="9">
        <v>0</v>
      </c>
      <c r="AB1704" s="9">
        <v>3.4437687000000001E-3</v>
      </c>
      <c r="AC1704" s="9">
        <v>906.43610000000001</v>
      </c>
      <c r="AQ1704" s="9" t="e">
        <f>K1704-#REF!</f>
        <v>#REF!</v>
      </c>
    </row>
    <row r="1705" spans="1:43" x14ac:dyDescent="0.3">
      <c r="A1705">
        <v>2</v>
      </c>
      <c r="B1705">
        <v>0</v>
      </c>
      <c r="C1705">
        <v>0</v>
      </c>
      <c r="D1705">
        <v>0</v>
      </c>
      <c r="E1705" s="9">
        <v>0</v>
      </c>
      <c r="F1705" s="9">
        <v>0</v>
      </c>
      <c r="G1705" s="9">
        <v>0</v>
      </c>
      <c r="H1705" s="9">
        <v>1640.08575856794</v>
      </c>
      <c r="I1705" s="9">
        <v>-1.7669857</v>
      </c>
      <c r="J1705" s="9">
        <v>-1.7675699</v>
      </c>
      <c r="K1705" s="9">
        <v>-1.9948516999999999</v>
      </c>
      <c r="L1705" s="9">
        <v>-3.4841262999999998</v>
      </c>
      <c r="M1705" s="9">
        <v>-3.4841262999999998</v>
      </c>
      <c r="N1705" s="9">
        <v>39</v>
      </c>
      <c r="O1705" s="9">
        <v>-0.96781285260130301</v>
      </c>
      <c r="P1705">
        <v>0</v>
      </c>
      <c r="Q1705" s="9">
        <v>56.524997999999997</v>
      </c>
      <c r="R1705" s="9">
        <v>0</v>
      </c>
      <c r="S1705" s="9">
        <v>1.7102279899264101E-3</v>
      </c>
      <c r="T1705" s="9">
        <v>0</v>
      </c>
      <c r="U1705" s="9">
        <v>519027712.10247999</v>
      </c>
      <c r="V1705" s="9">
        <v>1640.08575856794</v>
      </c>
      <c r="W1705" s="9">
        <v>0.96781285260130301</v>
      </c>
      <c r="X1705" s="9">
        <v>0</v>
      </c>
      <c r="Y1705" s="9">
        <v>0.96781285260130301</v>
      </c>
      <c r="Z1705" s="9">
        <v>0</v>
      </c>
      <c r="AA1705" s="9">
        <v>0</v>
      </c>
      <c r="AB1705" s="9">
        <v>3.5260399000000002E-3</v>
      </c>
      <c r="AC1705" s="9">
        <v>886.06579999999997</v>
      </c>
      <c r="AQ1705" s="9" t="e">
        <f>K1705-#REF!</f>
        <v>#REF!</v>
      </c>
    </row>
    <row r="1706" spans="1:43" x14ac:dyDescent="0.3">
      <c r="A1706">
        <v>2</v>
      </c>
      <c r="B1706">
        <v>0</v>
      </c>
      <c r="C1706">
        <v>0</v>
      </c>
      <c r="D1706">
        <v>0</v>
      </c>
      <c r="E1706" s="9">
        <v>0</v>
      </c>
      <c r="F1706" s="9">
        <v>0</v>
      </c>
      <c r="G1706" s="9">
        <v>0</v>
      </c>
      <c r="H1706" s="9">
        <v>1641.08575854268</v>
      </c>
      <c r="I1706" s="9">
        <v>-1.7671578999999999</v>
      </c>
      <c r="J1706" s="9">
        <v>-1.7677913999999999</v>
      </c>
      <c r="K1706" s="9">
        <v>-1.9121642999999999</v>
      </c>
      <c r="L1706" s="9">
        <v>-3.4860047999999999</v>
      </c>
      <c r="M1706" s="9">
        <v>-3.4860047999999999</v>
      </c>
      <c r="N1706" s="9">
        <v>39</v>
      </c>
      <c r="O1706" s="9">
        <v>-0.96833465027521004</v>
      </c>
      <c r="P1706">
        <v>0</v>
      </c>
      <c r="Q1706" s="9">
        <v>56.524997999999997</v>
      </c>
      <c r="R1706" s="9">
        <v>0</v>
      </c>
      <c r="S1706" s="9">
        <v>1.7111504332875001E-3</v>
      </c>
      <c r="T1706" s="9">
        <v>0</v>
      </c>
      <c r="U1706" s="9">
        <v>537026927.04374397</v>
      </c>
      <c r="V1706" s="9">
        <v>1641.08575854268</v>
      </c>
      <c r="W1706" s="9">
        <v>0.96833465027521004</v>
      </c>
      <c r="X1706" s="9">
        <v>0</v>
      </c>
      <c r="Y1706" s="9">
        <v>0.96833465027521004</v>
      </c>
      <c r="Z1706" s="9">
        <v>0</v>
      </c>
      <c r="AA1706" s="9">
        <v>0</v>
      </c>
      <c r="AB1706" s="9">
        <v>3.3803077000000002E-3</v>
      </c>
      <c r="AC1706" s="9">
        <v>924.49761999999998</v>
      </c>
      <c r="AQ1706" s="9" t="e">
        <f>K1706-#REF!</f>
        <v>#REF!</v>
      </c>
    </row>
    <row r="1707" spans="1:43" x14ac:dyDescent="0.3">
      <c r="A1707">
        <v>2</v>
      </c>
      <c r="B1707">
        <v>0</v>
      </c>
      <c r="C1707">
        <v>0</v>
      </c>
      <c r="D1707">
        <v>0</v>
      </c>
      <c r="E1707" s="9">
        <v>0</v>
      </c>
      <c r="F1707" s="9">
        <v>0</v>
      </c>
      <c r="G1707" s="9">
        <v>0</v>
      </c>
      <c r="H1707" s="9">
        <v>1642.0857585174199</v>
      </c>
      <c r="I1707" s="9">
        <v>-1.7668381</v>
      </c>
      <c r="J1707" s="9">
        <v>-1.7661382000000001</v>
      </c>
      <c r="K1707" s="9">
        <v>-1.8990942</v>
      </c>
      <c r="L1707" s="9">
        <v>-3.4879315000000002</v>
      </c>
      <c r="M1707" s="9">
        <v>-3.4879315000000002</v>
      </c>
      <c r="N1707" s="9">
        <v>39</v>
      </c>
      <c r="O1707" s="9">
        <v>-0.96886983155647899</v>
      </c>
      <c r="P1707">
        <v>0</v>
      </c>
      <c r="Q1707" s="9">
        <v>56.524997999999997</v>
      </c>
      <c r="R1707" s="9">
        <v>0</v>
      </c>
      <c r="S1707" s="9">
        <v>1.71209564127816E-3</v>
      </c>
      <c r="T1707" s="9">
        <v>0</v>
      </c>
      <c r="U1707" s="9">
        <v>428256161.23639798</v>
      </c>
      <c r="V1707" s="9">
        <v>1642.0857585174199</v>
      </c>
      <c r="W1707" s="9">
        <v>0.96886983155647899</v>
      </c>
      <c r="X1707" s="9">
        <v>0</v>
      </c>
      <c r="Y1707" s="9">
        <v>0.96886983155647899</v>
      </c>
      <c r="Z1707" s="9">
        <v>0</v>
      </c>
      <c r="AA1707" s="9">
        <v>0</v>
      </c>
      <c r="AB1707" s="9">
        <v>3.3540627999999999E-3</v>
      </c>
      <c r="AC1707" s="9">
        <v>929.98974999999996</v>
      </c>
      <c r="AQ1707" s="9" t="e">
        <f>K1707-#REF!</f>
        <v>#REF!</v>
      </c>
    </row>
    <row r="1708" spans="1:43" x14ac:dyDescent="0.3">
      <c r="A1708">
        <v>2</v>
      </c>
      <c r="B1708">
        <v>0</v>
      </c>
      <c r="C1708">
        <v>0</v>
      </c>
      <c r="D1708">
        <v>0</v>
      </c>
      <c r="E1708" s="9">
        <v>0</v>
      </c>
      <c r="F1708" s="9">
        <v>0</v>
      </c>
      <c r="G1708" s="9">
        <v>0</v>
      </c>
      <c r="H1708" s="9">
        <v>1643.08575849216</v>
      </c>
      <c r="I1708" s="9">
        <v>-1.7669493999999999</v>
      </c>
      <c r="J1708" s="9">
        <v>-1.7667915000000001</v>
      </c>
      <c r="K1708" s="9">
        <v>-1.8915114</v>
      </c>
      <c r="L1708" s="9">
        <v>-3.4898112000000001</v>
      </c>
      <c r="M1708" s="9">
        <v>-3.4898112000000001</v>
      </c>
      <c r="N1708" s="9">
        <v>39</v>
      </c>
      <c r="O1708" s="9">
        <v>-0.96939199062452697</v>
      </c>
      <c r="P1708">
        <v>0</v>
      </c>
      <c r="Q1708" s="9">
        <v>56.524997999999997</v>
      </c>
      <c r="R1708" s="9">
        <v>0</v>
      </c>
      <c r="S1708" s="9">
        <v>1.7130181479213899E-3</v>
      </c>
      <c r="T1708" s="9">
        <v>0</v>
      </c>
      <c r="U1708" s="9">
        <v>465852832.82697201</v>
      </c>
      <c r="V1708" s="9">
        <v>1643.08575849216</v>
      </c>
      <c r="W1708" s="9">
        <v>0.96939199062452697</v>
      </c>
      <c r="X1708" s="9">
        <v>0</v>
      </c>
      <c r="Y1708" s="9">
        <v>0.96939199062452697</v>
      </c>
      <c r="Z1708" s="9">
        <v>0</v>
      </c>
      <c r="AA1708" s="9">
        <v>0</v>
      </c>
      <c r="AB1708" s="9">
        <v>3.3419062E-3</v>
      </c>
      <c r="AC1708" s="9">
        <v>934.06329000000005</v>
      </c>
      <c r="AQ1708" s="9" t="e">
        <f>K1708-#REF!</f>
        <v>#REF!</v>
      </c>
    </row>
    <row r="1709" spans="1:43" x14ac:dyDescent="0.3">
      <c r="A1709">
        <v>2</v>
      </c>
      <c r="B1709">
        <v>0</v>
      </c>
      <c r="C1709">
        <v>0</v>
      </c>
      <c r="D1709">
        <v>0</v>
      </c>
      <c r="E1709" s="9">
        <v>0</v>
      </c>
      <c r="F1709" s="9">
        <v>0</v>
      </c>
      <c r="G1709" s="9">
        <v>0</v>
      </c>
      <c r="H1709" s="9">
        <v>1644.08575846689</v>
      </c>
      <c r="I1709" s="9">
        <v>-1.7669364999999999</v>
      </c>
      <c r="J1709" s="9">
        <v>-1.7663932</v>
      </c>
      <c r="K1709" s="9">
        <v>-1.8801181</v>
      </c>
      <c r="L1709" s="9">
        <v>-3.4917042</v>
      </c>
      <c r="M1709" s="9">
        <v>-3.4917042</v>
      </c>
      <c r="N1709" s="9">
        <v>39</v>
      </c>
      <c r="O1709" s="9">
        <v>-0.96991781339592398</v>
      </c>
      <c r="P1709">
        <v>0</v>
      </c>
      <c r="Q1709" s="9">
        <v>56.524997999999997</v>
      </c>
      <c r="R1709" s="9">
        <v>0</v>
      </c>
      <c r="S1709" s="9">
        <v>1.7139469976904401E-3</v>
      </c>
      <c r="T1709" s="9">
        <v>0</v>
      </c>
      <c r="U1709" s="9">
        <v>442575582.23782903</v>
      </c>
      <c r="V1709" s="9">
        <v>1644.08575846689</v>
      </c>
      <c r="W1709" s="9">
        <v>0.96991781339592398</v>
      </c>
      <c r="X1709" s="9">
        <v>0</v>
      </c>
      <c r="Y1709" s="9">
        <v>0.96991781339592398</v>
      </c>
      <c r="Z1709" s="9">
        <v>0</v>
      </c>
      <c r="AA1709" s="9">
        <v>0</v>
      </c>
      <c r="AB1709" s="9">
        <v>3.3210278000000001E-3</v>
      </c>
      <c r="AC1709" s="9">
        <v>939.51178000000004</v>
      </c>
      <c r="AQ1709" s="9" t="e">
        <f>K1709-#REF!</f>
        <v>#REF!</v>
      </c>
    </row>
    <row r="1710" spans="1:43" x14ac:dyDescent="0.3">
      <c r="A1710">
        <v>2</v>
      </c>
      <c r="B1710">
        <v>0</v>
      </c>
      <c r="C1710">
        <v>0</v>
      </c>
      <c r="D1710">
        <v>0</v>
      </c>
      <c r="E1710" s="9">
        <v>0</v>
      </c>
      <c r="F1710" s="9">
        <v>0</v>
      </c>
      <c r="G1710" s="9">
        <v>0</v>
      </c>
      <c r="H1710" s="9">
        <v>1645.0857584416301</v>
      </c>
      <c r="I1710" s="9">
        <v>-1.7671276</v>
      </c>
      <c r="J1710" s="9">
        <v>-1.7679073999999999</v>
      </c>
      <c r="K1710" s="9">
        <v>-1.8894918000000001</v>
      </c>
      <c r="L1710" s="9">
        <v>-3.4935839</v>
      </c>
      <c r="M1710" s="9">
        <v>-3.4935839</v>
      </c>
      <c r="N1710" s="9">
        <v>39</v>
      </c>
      <c r="O1710" s="9">
        <v>-0.97043994486757101</v>
      </c>
      <c r="P1710">
        <v>0</v>
      </c>
      <c r="Q1710" s="9">
        <v>56.524997999999997</v>
      </c>
      <c r="R1710" s="9">
        <v>0</v>
      </c>
      <c r="S1710" s="9">
        <v>1.7148700869954901E-3</v>
      </c>
      <c r="T1710" s="9">
        <v>0</v>
      </c>
      <c r="U1710" s="9">
        <v>547986257.03306603</v>
      </c>
      <c r="V1710" s="9">
        <v>1645.0857584416301</v>
      </c>
      <c r="W1710" s="9">
        <v>0.97043994486757101</v>
      </c>
      <c r="X1710" s="9">
        <v>0</v>
      </c>
      <c r="Y1710" s="9">
        <v>0.97043994486757101</v>
      </c>
      <c r="Z1710" s="9">
        <v>0</v>
      </c>
      <c r="AA1710" s="9">
        <v>0</v>
      </c>
      <c r="AB1710" s="9">
        <v>3.3404464000000001E-3</v>
      </c>
      <c r="AC1710" s="9">
        <v>935.65233999999998</v>
      </c>
      <c r="AQ1710" s="9" t="e">
        <f>K1710-#REF!</f>
        <v>#REF!</v>
      </c>
    </row>
    <row r="1711" spans="1:43" x14ac:dyDescent="0.3">
      <c r="A1711">
        <v>2</v>
      </c>
      <c r="B1711">
        <v>0</v>
      </c>
      <c r="C1711">
        <v>0</v>
      </c>
      <c r="D1711">
        <v>0</v>
      </c>
      <c r="E1711" s="9">
        <v>0</v>
      </c>
      <c r="F1711" s="9">
        <v>0</v>
      </c>
      <c r="G1711" s="9">
        <v>0</v>
      </c>
      <c r="H1711" s="9">
        <v>1646.08575841637</v>
      </c>
      <c r="I1711" s="9">
        <v>-1.7670026999999999</v>
      </c>
      <c r="J1711" s="9">
        <v>-1.7663894</v>
      </c>
      <c r="K1711" s="9">
        <v>-1.8947885</v>
      </c>
      <c r="L1711" s="9">
        <v>-3.4954679</v>
      </c>
      <c r="M1711" s="9">
        <v>-3.4954679</v>
      </c>
      <c r="N1711" s="9">
        <v>39</v>
      </c>
      <c r="O1711" s="9">
        <v>-0.97096329129766701</v>
      </c>
      <c r="P1711">
        <v>0</v>
      </c>
      <c r="Q1711" s="9">
        <v>56.524997999999997</v>
      </c>
      <c r="R1711" s="9">
        <v>0</v>
      </c>
      <c r="S1711" s="9">
        <v>1.7157944893914699E-3</v>
      </c>
      <c r="T1711" s="9">
        <v>0</v>
      </c>
      <c r="U1711" s="9">
        <v>442838516.91650403</v>
      </c>
      <c r="V1711" s="9">
        <v>1646.08575841637</v>
      </c>
      <c r="W1711" s="9">
        <v>0.97096329129766701</v>
      </c>
      <c r="X1711" s="9">
        <v>0</v>
      </c>
      <c r="Y1711" s="9">
        <v>0.97096329129766701</v>
      </c>
      <c r="Z1711" s="9">
        <v>0</v>
      </c>
      <c r="AA1711" s="9">
        <v>0</v>
      </c>
      <c r="AB1711" s="9">
        <v>3.3469341999999998E-3</v>
      </c>
      <c r="AC1711" s="9">
        <v>932.23566000000005</v>
      </c>
      <c r="AQ1711" s="9" t="e">
        <f>K1711-#REF!</f>
        <v>#REF!</v>
      </c>
    </row>
    <row r="1712" spans="1:43" x14ac:dyDescent="0.3">
      <c r="A1712">
        <v>2</v>
      </c>
      <c r="B1712">
        <v>0</v>
      </c>
      <c r="C1712">
        <v>0</v>
      </c>
      <c r="D1712">
        <v>0</v>
      </c>
      <c r="E1712" s="9">
        <v>0</v>
      </c>
      <c r="F1712" s="9">
        <v>0</v>
      </c>
      <c r="G1712" s="9">
        <v>0</v>
      </c>
      <c r="H1712" s="9">
        <v>1647.0857583911099</v>
      </c>
      <c r="I1712" s="9">
        <v>-1.7668562999999999</v>
      </c>
      <c r="J1712" s="9">
        <v>-1.7678677</v>
      </c>
      <c r="K1712" s="9">
        <v>-1.9175371000000001</v>
      </c>
      <c r="L1712" s="9">
        <v>-3.4973258999999999</v>
      </c>
      <c r="M1712" s="9">
        <v>-3.4973258999999999</v>
      </c>
      <c r="N1712" s="9">
        <v>39</v>
      </c>
      <c r="O1712" s="9">
        <v>-0.97147944049370205</v>
      </c>
      <c r="P1712">
        <v>0</v>
      </c>
      <c r="Q1712" s="9">
        <v>56.524997999999997</v>
      </c>
      <c r="R1712" s="9">
        <v>0</v>
      </c>
      <c r="S1712" s="9">
        <v>1.71670690357563E-3</v>
      </c>
      <c r="T1712" s="9">
        <v>0</v>
      </c>
      <c r="U1712" s="9">
        <v>545178613.77175701</v>
      </c>
      <c r="V1712" s="9">
        <v>1647.0857583911099</v>
      </c>
      <c r="W1712" s="9">
        <v>0.97147944049370205</v>
      </c>
      <c r="X1712" s="9">
        <v>0</v>
      </c>
      <c r="Y1712" s="9">
        <v>0.97147944049370205</v>
      </c>
      <c r="Z1712" s="9">
        <v>0</v>
      </c>
      <c r="AA1712" s="9">
        <v>0</v>
      </c>
      <c r="AB1712" s="9">
        <v>3.3899517999999998E-3</v>
      </c>
      <c r="AC1712" s="9">
        <v>921.94708000000003</v>
      </c>
      <c r="AQ1712" s="9" t="e">
        <f>K1712-#REF!</f>
        <v>#REF!</v>
      </c>
    </row>
    <row r="1713" spans="1:43" x14ac:dyDescent="0.3">
      <c r="A1713">
        <v>2</v>
      </c>
      <c r="B1713">
        <v>0</v>
      </c>
      <c r="C1713">
        <v>0</v>
      </c>
      <c r="D1713">
        <v>0</v>
      </c>
      <c r="E1713" s="9">
        <v>0</v>
      </c>
      <c r="F1713" s="9">
        <v>0</v>
      </c>
      <c r="G1713" s="9">
        <v>0</v>
      </c>
      <c r="H1713" s="9">
        <v>1648.0857583658501</v>
      </c>
      <c r="I1713" s="9">
        <v>-1.7668504</v>
      </c>
      <c r="J1713" s="9">
        <v>-1.7677978000000001</v>
      </c>
      <c r="K1713" s="9">
        <v>-1.8369834</v>
      </c>
      <c r="L1713" s="9">
        <v>-3.4991840999999999</v>
      </c>
      <c r="M1713" s="9">
        <v>-3.4991840999999999</v>
      </c>
      <c r="N1713" s="9">
        <v>39</v>
      </c>
      <c r="O1713" s="9">
        <v>-0.97199561610005303</v>
      </c>
      <c r="P1713">
        <v>0</v>
      </c>
      <c r="Q1713" s="9">
        <v>56.524997999999997</v>
      </c>
      <c r="R1713" s="9">
        <v>0</v>
      </c>
      <c r="S1713" s="9">
        <v>1.7176193987827101E-3</v>
      </c>
      <c r="T1713" s="9">
        <v>0</v>
      </c>
      <c r="U1713" s="9">
        <v>539592358.76127505</v>
      </c>
      <c r="V1713" s="9">
        <v>1648.0857583658501</v>
      </c>
      <c r="W1713" s="9">
        <v>0.97199561610005303</v>
      </c>
      <c r="X1713" s="9">
        <v>0</v>
      </c>
      <c r="Y1713" s="9">
        <v>0.97199561610005303</v>
      </c>
      <c r="Z1713" s="9">
        <v>0</v>
      </c>
      <c r="AA1713" s="9">
        <v>0</v>
      </c>
      <c r="AB1713" s="9">
        <v>3.2474154000000002E-3</v>
      </c>
      <c r="AC1713" s="9">
        <v>962.3374</v>
      </c>
      <c r="AQ1713" s="9" t="e">
        <f>K1713-#REF!</f>
        <v>#REF!</v>
      </c>
    </row>
    <row r="1714" spans="1:43" x14ac:dyDescent="0.3">
      <c r="A1714">
        <v>2</v>
      </c>
      <c r="B1714">
        <v>0</v>
      </c>
      <c r="C1714">
        <v>0</v>
      </c>
      <c r="D1714">
        <v>0</v>
      </c>
      <c r="E1714" s="9">
        <v>0</v>
      </c>
      <c r="F1714" s="9">
        <v>0</v>
      </c>
      <c r="G1714" s="9">
        <v>0</v>
      </c>
      <c r="H1714" s="9">
        <v>1649.08575834058</v>
      </c>
      <c r="I1714" s="9">
        <v>-1.7670701</v>
      </c>
      <c r="J1714" s="9">
        <v>-1.7674742999999999</v>
      </c>
      <c r="K1714" s="9">
        <v>-1.8646475</v>
      </c>
      <c r="L1714" s="9">
        <v>-3.5010245000000002</v>
      </c>
      <c r="M1714" s="9">
        <v>-3.5010245000000002</v>
      </c>
      <c r="N1714" s="9">
        <v>39</v>
      </c>
      <c r="O1714" s="9">
        <v>-0.97250682763102303</v>
      </c>
      <c r="P1714">
        <v>0</v>
      </c>
      <c r="Q1714" s="9">
        <v>56.524997999999997</v>
      </c>
      <c r="R1714" s="9">
        <v>0</v>
      </c>
      <c r="S1714" s="9">
        <v>1.7185229478494299E-3</v>
      </c>
      <c r="T1714" s="9">
        <v>0</v>
      </c>
      <c r="U1714" s="9">
        <v>514221329.566872</v>
      </c>
      <c r="V1714" s="9">
        <v>1649.08575834058</v>
      </c>
      <c r="W1714" s="9">
        <v>0.97250682763102303</v>
      </c>
      <c r="X1714" s="9">
        <v>0</v>
      </c>
      <c r="Y1714" s="9">
        <v>0.97250682763102303</v>
      </c>
      <c r="Z1714" s="9">
        <v>0</v>
      </c>
      <c r="AA1714" s="9">
        <v>0</v>
      </c>
      <c r="AB1714" s="9">
        <v>3.2957166E-3</v>
      </c>
      <c r="AC1714" s="9">
        <v>947.88653999999997</v>
      </c>
      <c r="AQ1714" s="9" t="e">
        <f>K1714-#REF!</f>
        <v>#REF!</v>
      </c>
    </row>
    <row r="1715" spans="1:43" x14ac:dyDescent="0.3">
      <c r="A1715">
        <v>2</v>
      </c>
      <c r="B1715">
        <v>0</v>
      </c>
      <c r="C1715">
        <v>0</v>
      </c>
      <c r="D1715">
        <v>0</v>
      </c>
      <c r="E1715" s="9">
        <v>0</v>
      </c>
      <c r="F1715" s="9">
        <v>0</v>
      </c>
      <c r="G1715" s="9">
        <v>0</v>
      </c>
      <c r="H1715" s="9">
        <v>1650.0857583153199</v>
      </c>
      <c r="I1715" s="9">
        <v>-1.7669984000000001</v>
      </c>
      <c r="J1715" s="9">
        <v>-1.7666179</v>
      </c>
      <c r="K1715" s="9">
        <v>-1.8849574</v>
      </c>
      <c r="L1715" s="9">
        <v>-3.5028728999999998</v>
      </c>
      <c r="M1715" s="9">
        <v>-3.5028728999999998</v>
      </c>
      <c r="N1715" s="9">
        <v>39</v>
      </c>
      <c r="O1715" s="9">
        <v>-0.97302024382302499</v>
      </c>
      <c r="P1715">
        <v>0</v>
      </c>
      <c r="Q1715" s="9">
        <v>56.524997999999997</v>
      </c>
      <c r="R1715" s="9">
        <v>0</v>
      </c>
      <c r="S1715" s="9">
        <v>1.71943003706518E-3</v>
      </c>
      <c r="T1715" s="9">
        <v>0</v>
      </c>
      <c r="U1715" s="9">
        <v>457007752.23392701</v>
      </c>
      <c r="V1715" s="9">
        <v>1650.0857583153199</v>
      </c>
      <c r="W1715" s="9">
        <v>0.97302024382302499</v>
      </c>
      <c r="X1715" s="9">
        <v>0</v>
      </c>
      <c r="Y1715" s="9">
        <v>0.97302024382302499</v>
      </c>
      <c r="Z1715" s="9">
        <v>0</v>
      </c>
      <c r="AA1715" s="9">
        <v>0</v>
      </c>
      <c r="AB1715" s="9">
        <v>3.3299994999999999E-3</v>
      </c>
      <c r="AC1715" s="9">
        <v>937.21898999999996</v>
      </c>
      <c r="AQ1715" s="9" t="e">
        <f>K1715-#REF!</f>
        <v>#REF!</v>
      </c>
    </row>
    <row r="1716" spans="1:43" x14ac:dyDescent="0.3">
      <c r="A1716">
        <v>2</v>
      </c>
      <c r="B1716">
        <v>0</v>
      </c>
      <c r="C1716">
        <v>0</v>
      </c>
      <c r="D1716">
        <v>0</v>
      </c>
      <c r="E1716" s="9">
        <v>0</v>
      </c>
      <c r="F1716" s="9">
        <v>0</v>
      </c>
      <c r="G1716" s="9">
        <v>0</v>
      </c>
      <c r="H1716" s="9">
        <v>1651.0857582900601</v>
      </c>
      <c r="I1716" s="9">
        <v>-1.7670737999999999</v>
      </c>
      <c r="J1716" s="9">
        <v>-1.767755</v>
      </c>
      <c r="K1716" s="9">
        <v>-1.7966304</v>
      </c>
      <c r="L1716" s="9">
        <v>-3.5047092000000002</v>
      </c>
      <c r="M1716" s="9">
        <v>-3.5047092000000002</v>
      </c>
      <c r="N1716" s="9">
        <v>39</v>
      </c>
      <c r="O1716" s="9">
        <v>-0.97353035736791904</v>
      </c>
      <c r="P1716">
        <v>0</v>
      </c>
      <c r="Q1716" s="9">
        <v>56.524997999999997</v>
      </c>
      <c r="R1716" s="9">
        <v>0</v>
      </c>
      <c r="S1716" s="9">
        <v>1.72033173939326E-3</v>
      </c>
      <c r="T1716" s="9">
        <v>0</v>
      </c>
      <c r="U1716" s="9">
        <v>536901135.15128005</v>
      </c>
      <c r="V1716" s="9">
        <v>1651.0857582900601</v>
      </c>
      <c r="W1716" s="9">
        <v>0.97353035736791904</v>
      </c>
      <c r="X1716" s="9">
        <v>0</v>
      </c>
      <c r="Y1716" s="9">
        <v>0.97353035736791904</v>
      </c>
      <c r="Z1716" s="9">
        <v>0</v>
      </c>
      <c r="AA1716" s="9">
        <v>0</v>
      </c>
      <c r="AB1716" s="9">
        <v>3.1760022999999999E-3</v>
      </c>
      <c r="AC1716" s="9">
        <v>983.92804000000001</v>
      </c>
      <c r="AQ1716" s="9" t="e">
        <f>K1716-#REF!</f>
        <v>#REF!</v>
      </c>
    </row>
    <row r="1717" spans="1:43" x14ac:dyDescent="0.3">
      <c r="A1717">
        <v>2</v>
      </c>
      <c r="B1717">
        <v>0</v>
      </c>
      <c r="C1717">
        <v>0</v>
      </c>
      <c r="D1717">
        <v>0</v>
      </c>
      <c r="E1717" s="9">
        <v>0</v>
      </c>
      <c r="F1717" s="9">
        <v>0</v>
      </c>
      <c r="G1717" s="9">
        <v>0</v>
      </c>
      <c r="H1717" s="9">
        <v>1652.0857582648</v>
      </c>
      <c r="I1717" s="9">
        <v>-1.7671498000000001</v>
      </c>
      <c r="J1717" s="9">
        <v>-1.7659445</v>
      </c>
      <c r="K1717" s="9">
        <v>-1.8390791</v>
      </c>
      <c r="L1717" s="9">
        <v>-3.506516</v>
      </c>
      <c r="M1717" s="9">
        <v>-3.506516</v>
      </c>
      <c r="N1717" s="9">
        <v>39</v>
      </c>
      <c r="O1717" s="9">
        <v>-0.97403222916550103</v>
      </c>
      <c r="P1717">
        <v>0</v>
      </c>
      <c r="Q1717" s="9">
        <v>56.524997999999997</v>
      </c>
      <c r="R1717" s="9">
        <v>0</v>
      </c>
      <c r="S1717" s="9">
        <v>1.72121801590834E-3</v>
      </c>
      <c r="T1717" s="9">
        <v>0</v>
      </c>
      <c r="U1717" s="9">
        <v>420535675.79858702</v>
      </c>
      <c r="V1717" s="9">
        <v>1652.0857582648</v>
      </c>
      <c r="W1717" s="9">
        <v>0.97403222916550103</v>
      </c>
      <c r="X1717" s="9">
        <v>0</v>
      </c>
      <c r="Y1717" s="9">
        <v>0.97403222916550103</v>
      </c>
      <c r="Z1717" s="9">
        <v>0</v>
      </c>
      <c r="AA1717" s="9">
        <v>0</v>
      </c>
      <c r="AB1717" s="9">
        <v>3.2477116000000001E-3</v>
      </c>
      <c r="AC1717" s="9">
        <v>960.23297000000002</v>
      </c>
      <c r="AQ1717" s="9" t="e">
        <f>K1717-#REF!</f>
        <v>#REF!</v>
      </c>
    </row>
    <row r="1718" spans="1:43" x14ac:dyDescent="0.3">
      <c r="A1718">
        <v>2</v>
      </c>
      <c r="B1718">
        <v>0</v>
      </c>
      <c r="C1718">
        <v>0</v>
      </c>
      <c r="D1718">
        <v>0</v>
      </c>
      <c r="E1718" s="9">
        <v>0</v>
      </c>
      <c r="F1718" s="9">
        <v>0</v>
      </c>
      <c r="G1718" s="9">
        <v>0</v>
      </c>
      <c r="H1718" s="9">
        <v>1653.0857582395399</v>
      </c>
      <c r="I1718" s="9">
        <v>-1.7668501999999999</v>
      </c>
      <c r="J1718" s="9">
        <v>-1.7677733</v>
      </c>
      <c r="K1718" s="9">
        <v>-1.7947251</v>
      </c>
      <c r="L1718" s="9">
        <v>-3.5083375000000001</v>
      </c>
      <c r="M1718" s="9">
        <v>-3.5083375000000001</v>
      </c>
      <c r="N1718" s="9">
        <v>39</v>
      </c>
      <c r="O1718" s="9">
        <v>-0.97453816505508895</v>
      </c>
      <c r="P1718">
        <v>0</v>
      </c>
      <c r="Q1718" s="9">
        <v>56.524997999999997</v>
      </c>
      <c r="R1718" s="9">
        <v>0</v>
      </c>
      <c r="S1718" s="9">
        <v>1.72211246888998E-3</v>
      </c>
      <c r="T1718" s="9">
        <v>0</v>
      </c>
      <c r="U1718" s="9">
        <v>538962862.95524502</v>
      </c>
      <c r="V1718" s="9">
        <v>1653.0857582395399</v>
      </c>
      <c r="W1718" s="9">
        <v>0.97453816505508895</v>
      </c>
      <c r="X1718" s="9">
        <v>0</v>
      </c>
      <c r="Y1718" s="9">
        <v>0.97453816505508895</v>
      </c>
      <c r="Z1718" s="9">
        <v>0</v>
      </c>
      <c r="AA1718" s="9">
        <v>0</v>
      </c>
      <c r="AB1718" s="9">
        <v>3.1726670000000001E-3</v>
      </c>
      <c r="AC1718" s="9">
        <v>984.98279000000002</v>
      </c>
      <c r="AQ1718" s="9" t="e">
        <f>K1718-#REF!</f>
        <v>#REF!</v>
      </c>
    </row>
    <row r="1719" spans="1:43" x14ac:dyDescent="0.3">
      <c r="A1719">
        <v>2</v>
      </c>
      <c r="B1719">
        <v>0</v>
      </c>
      <c r="C1719">
        <v>0</v>
      </c>
      <c r="D1719">
        <v>0</v>
      </c>
      <c r="E1719" s="9">
        <v>0</v>
      </c>
      <c r="F1719" s="9">
        <v>0</v>
      </c>
      <c r="G1719" s="9">
        <v>0</v>
      </c>
      <c r="H1719" s="9">
        <v>1654.0857582142701</v>
      </c>
      <c r="I1719" s="9">
        <v>-1.7669678</v>
      </c>
      <c r="J1719" s="9">
        <v>-1.7670969999999999</v>
      </c>
      <c r="K1719" s="9">
        <v>-1.8320297000000001</v>
      </c>
      <c r="L1719" s="9">
        <v>-3.5101705000000001</v>
      </c>
      <c r="M1719" s="9">
        <v>-3.5101705000000001</v>
      </c>
      <c r="N1719" s="9">
        <v>39</v>
      </c>
      <c r="O1719" s="9">
        <v>-0.97504736315660301</v>
      </c>
      <c r="P1719">
        <v>0</v>
      </c>
      <c r="Q1719" s="9">
        <v>56.524997999999997</v>
      </c>
      <c r="R1719" s="9">
        <v>0</v>
      </c>
      <c r="S1719" s="9">
        <v>1.72301219714231E-3</v>
      </c>
      <c r="T1719" s="9">
        <v>0</v>
      </c>
      <c r="U1719" s="9">
        <v>488494050.88814801</v>
      </c>
      <c r="V1719" s="9">
        <v>1654.0857582142701</v>
      </c>
      <c r="W1719" s="9">
        <v>0.97504736315660301</v>
      </c>
      <c r="X1719" s="9">
        <v>0</v>
      </c>
      <c r="Y1719" s="9">
        <v>0.97504736315660301</v>
      </c>
      <c r="Z1719" s="9">
        <v>0</v>
      </c>
      <c r="AA1719" s="9">
        <v>0</v>
      </c>
      <c r="AB1719" s="9">
        <v>3.2373740999999999E-3</v>
      </c>
      <c r="AC1719" s="9">
        <v>964.55695000000003</v>
      </c>
      <c r="AQ1719" s="9" t="e">
        <f>K1719-#REF!</f>
        <v>#REF!</v>
      </c>
    </row>
    <row r="1720" spans="1:43" x14ac:dyDescent="0.3">
      <c r="A1720">
        <v>2</v>
      </c>
      <c r="B1720">
        <v>0</v>
      </c>
      <c r="C1720">
        <v>0</v>
      </c>
      <c r="D1720">
        <v>0</v>
      </c>
      <c r="E1720" s="9">
        <v>0</v>
      </c>
      <c r="F1720" s="9">
        <v>0</v>
      </c>
      <c r="G1720" s="9">
        <v>0</v>
      </c>
      <c r="H1720" s="9">
        <v>1655.08575818901</v>
      </c>
      <c r="I1720" s="9">
        <v>-1.7671190999999999</v>
      </c>
      <c r="J1720" s="9">
        <v>-1.7676594999999999</v>
      </c>
      <c r="K1720" s="9">
        <v>-1.8645332999999999</v>
      </c>
      <c r="L1720" s="9">
        <v>-3.5120065</v>
      </c>
      <c r="M1720" s="9">
        <v>-3.5120065</v>
      </c>
      <c r="N1720" s="9">
        <v>39</v>
      </c>
      <c r="O1720" s="9">
        <v>-0.97555735421992595</v>
      </c>
      <c r="P1720">
        <v>0</v>
      </c>
      <c r="Q1720" s="9">
        <v>56.524997999999997</v>
      </c>
      <c r="R1720" s="9">
        <v>0</v>
      </c>
      <c r="S1720" s="9">
        <v>1.7239137336967801E-3</v>
      </c>
      <c r="T1720" s="9">
        <v>0</v>
      </c>
      <c r="U1720" s="9">
        <v>530262344.78383702</v>
      </c>
      <c r="V1720" s="9">
        <v>1655.08575818901</v>
      </c>
      <c r="W1720" s="9">
        <v>0.97555735421992595</v>
      </c>
      <c r="X1720" s="9">
        <v>0</v>
      </c>
      <c r="Y1720" s="9">
        <v>0.97555735421992595</v>
      </c>
      <c r="Z1720" s="9">
        <v>0</v>
      </c>
      <c r="AA1720" s="9">
        <v>0</v>
      </c>
      <c r="AB1720" s="9">
        <v>3.2958599999999998E-3</v>
      </c>
      <c r="AC1720" s="9">
        <v>948.04395</v>
      </c>
      <c r="AQ1720" s="9" t="e">
        <f>K1720-#REF!</f>
        <v>#REF!</v>
      </c>
    </row>
    <row r="1721" spans="1:43" x14ac:dyDescent="0.3">
      <c r="A1721">
        <v>2</v>
      </c>
      <c r="B1721">
        <v>0</v>
      </c>
      <c r="C1721">
        <v>0</v>
      </c>
      <c r="D1721">
        <v>0</v>
      </c>
      <c r="E1721" s="9">
        <v>0</v>
      </c>
      <c r="F1721" s="9">
        <v>0</v>
      </c>
      <c r="G1721" s="9">
        <v>0</v>
      </c>
      <c r="H1721" s="9">
        <v>1656.0857581637499</v>
      </c>
      <c r="I1721" s="9">
        <v>-1.7669600999999999</v>
      </c>
      <c r="J1721" s="9">
        <v>-1.7665609</v>
      </c>
      <c r="K1721" s="9">
        <v>-1.7464464</v>
      </c>
      <c r="L1721" s="9">
        <v>-3.5138096999999999</v>
      </c>
      <c r="M1721" s="9">
        <v>-3.5138096999999999</v>
      </c>
      <c r="N1721" s="9">
        <v>39</v>
      </c>
      <c r="O1721" s="9">
        <v>-0.97605822154878896</v>
      </c>
      <c r="P1721">
        <v>0</v>
      </c>
      <c r="Q1721" s="9">
        <v>56.524997999999997</v>
      </c>
      <c r="R1721" s="9">
        <v>0</v>
      </c>
      <c r="S1721" s="9">
        <v>1.7247985646602899E-3</v>
      </c>
      <c r="T1721" s="9">
        <v>0</v>
      </c>
      <c r="U1721" s="9">
        <v>455051660.37359703</v>
      </c>
      <c r="V1721" s="9">
        <v>1656.0857581637499</v>
      </c>
      <c r="W1721" s="9">
        <v>0.97605822154878896</v>
      </c>
      <c r="X1721" s="9">
        <v>0</v>
      </c>
      <c r="Y1721" s="9">
        <v>0.97605822154878896</v>
      </c>
      <c r="Z1721" s="9">
        <v>0</v>
      </c>
      <c r="AA1721" s="9">
        <v>0</v>
      </c>
      <c r="AB1721" s="9">
        <v>3.0852039000000002E-3</v>
      </c>
      <c r="AC1721" s="9">
        <v>1011.5174</v>
      </c>
      <c r="AQ1721" s="9" t="e">
        <f>K1721-#REF!</f>
        <v>#REF!</v>
      </c>
    </row>
    <row r="1722" spans="1:43" x14ac:dyDescent="0.3">
      <c r="A1722">
        <v>2</v>
      </c>
      <c r="B1722">
        <v>0</v>
      </c>
      <c r="C1722">
        <v>0</v>
      </c>
      <c r="D1722">
        <v>0</v>
      </c>
      <c r="E1722" s="9">
        <v>0</v>
      </c>
      <c r="F1722" s="9">
        <v>0</v>
      </c>
      <c r="G1722" s="9">
        <v>0</v>
      </c>
      <c r="H1722" s="9">
        <v>1657.0857581384901</v>
      </c>
      <c r="I1722" s="9">
        <v>-1.7671469</v>
      </c>
      <c r="J1722" s="9">
        <v>-1.7660617999999999</v>
      </c>
      <c r="K1722" s="9">
        <v>-1.7024353000000001</v>
      </c>
      <c r="L1722" s="9">
        <v>-3.5156176000000001</v>
      </c>
      <c r="M1722" s="9">
        <v>-3.5156176000000001</v>
      </c>
      <c r="N1722" s="9">
        <v>39</v>
      </c>
      <c r="O1722" s="9">
        <v>-0.97656047617500996</v>
      </c>
      <c r="P1722">
        <v>0</v>
      </c>
      <c r="Q1722" s="9">
        <v>56.524997999999997</v>
      </c>
      <c r="R1722" s="9">
        <v>0</v>
      </c>
      <c r="S1722" s="9">
        <v>1.7256854848540801E-3</v>
      </c>
      <c r="T1722" s="9">
        <v>0</v>
      </c>
      <c r="U1722" s="9">
        <v>427643323.606215</v>
      </c>
      <c r="V1722" s="9">
        <v>1657.0857581384901</v>
      </c>
      <c r="W1722" s="9">
        <v>0.97656047617500996</v>
      </c>
      <c r="X1722" s="9">
        <v>0</v>
      </c>
      <c r="Y1722" s="9">
        <v>0.97656047617500996</v>
      </c>
      <c r="Z1722" s="9">
        <v>0</v>
      </c>
      <c r="AA1722" s="9">
        <v>0</v>
      </c>
      <c r="AB1722" s="9">
        <v>3.0066059000000002E-3</v>
      </c>
      <c r="AC1722" s="9">
        <v>1037.3738000000001</v>
      </c>
      <c r="AQ1722" s="9" t="e">
        <f>K1722-#REF!</f>
        <v>#REF!</v>
      </c>
    </row>
    <row r="1723" spans="1:43" x14ac:dyDescent="0.3">
      <c r="A1723">
        <v>2</v>
      </c>
      <c r="B1723">
        <v>0</v>
      </c>
      <c r="C1723">
        <v>0</v>
      </c>
      <c r="D1723">
        <v>0</v>
      </c>
      <c r="E1723" s="9">
        <v>0</v>
      </c>
      <c r="F1723" s="9">
        <v>0</v>
      </c>
      <c r="G1723" s="9">
        <v>0</v>
      </c>
      <c r="H1723" s="9">
        <v>1658.08575811323</v>
      </c>
      <c r="I1723" s="9">
        <v>-1.7668412</v>
      </c>
      <c r="J1723" s="9">
        <v>-1.7679958</v>
      </c>
      <c r="K1723" s="9">
        <v>-1.7903811999999999</v>
      </c>
      <c r="L1723" s="9">
        <v>-3.5174232000000001</v>
      </c>
      <c r="M1723" s="9">
        <v>-3.5174232000000001</v>
      </c>
      <c r="N1723" s="9">
        <v>39</v>
      </c>
      <c r="O1723" s="9">
        <v>-0.97706197931447203</v>
      </c>
      <c r="P1723">
        <v>0</v>
      </c>
      <c r="Q1723" s="9">
        <v>56.524997999999997</v>
      </c>
      <c r="R1723" s="9">
        <v>0</v>
      </c>
      <c r="S1723" s="9">
        <v>1.7265722054355E-3</v>
      </c>
      <c r="T1723" s="9">
        <v>0</v>
      </c>
      <c r="U1723" s="9">
        <v>559488106.68253601</v>
      </c>
      <c r="V1723" s="9">
        <v>1658.08575811323</v>
      </c>
      <c r="W1723" s="9">
        <v>0.97706197931447203</v>
      </c>
      <c r="X1723" s="9">
        <v>0</v>
      </c>
      <c r="Y1723" s="9">
        <v>0.97706197931447203</v>
      </c>
      <c r="Z1723" s="9">
        <v>0</v>
      </c>
      <c r="AA1723" s="9">
        <v>0</v>
      </c>
      <c r="AB1723" s="9">
        <v>3.1653864000000002E-3</v>
      </c>
      <c r="AC1723" s="9">
        <v>987.49689000000001</v>
      </c>
      <c r="AQ1723" s="9" t="e">
        <f>K1723-#REF!</f>
        <v>#REF!</v>
      </c>
    </row>
    <row r="1724" spans="1:43" x14ac:dyDescent="0.3">
      <c r="A1724">
        <v>2</v>
      </c>
      <c r="B1724">
        <v>0</v>
      </c>
      <c r="C1724">
        <v>0</v>
      </c>
      <c r="D1724">
        <v>0</v>
      </c>
      <c r="E1724" s="9">
        <v>0</v>
      </c>
      <c r="F1724" s="9">
        <v>0</v>
      </c>
      <c r="G1724" s="9">
        <v>0</v>
      </c>
      <c r="H1724" s="9">
        <v>1659.0857580879599</v>
      </c>
      <c r="I1724" s="9">
        <v>-1.7668988999999999</v>
      </c>
      <c r="J1724" s="9">
        <v>-1.7663819000000001</v>
      </c>
      <c r="K1724" s="9">
        <v>-1.8582078</v>
      </c>
      <c r="L1724" s="9">
        <v>-3.5192399000000001</v>
      </c>
      <c r="M1724" s="9">
        <v>-3.5192399000000001</v>
      </c>
      <c r="N1724" s="9">
        <v>39</v>
      </c>
      <c r="O1724" s="9">
        <v>-0.97756662247094805</v>
      </c>
      <c r="P1724">
        <v>0</v>
      </c>
      <c r="Q1724" s="9">
        <v>56.524997999999997</v>
      </c>
      <c r="R1724" s="9">
        <v>0</v>
      </c>
      <c r="S1724" s="9">
        <v>1.7274636147380201E-3</v>
      </c>
      <c r="T1724" s="9">
        <v>0</v>
      </c>
      <c r="U1724" s="9">
        <v>445426369.377823</v>
      </c>
      <c r="V1724" s="9">
        <v>1659.0857580879599</v>
      </c>
      <c r="W1724" s="9">
        <v>0.97756662247094805</v>
      </c>
      <c r="X1724" s="9">
        <v>0</v>
      </c>
      <c r="Y1724" s="9">
        <v>0.97756662247094805</v>
      </c>
      <c r="Z1724" s="9">
        <v>0</v>
      </c>
      <c r="AA1724" s="9">
        <v>0</v>
      </c>
      <c r="AB1724" s="9">
        <v>3.2823046E-3</v>
      </c>
      <c r="AC1724" s="9">
        <v>950.58362</v>
      </c>
      <c r="AQ1724" s="9" t="e">
        <f>K1724-#REF!</f>
        <v>#REF!</v>
      </c>
    </row>
    <row r="1725" spans="1:43" x14ac:dyDescent="0.3">
      <c r="A1725">
        <v>2</v>
      </c>
      <c r="B1725">
        <v>0</v>
      </c>
      <c r="C1725">
        <v>0</v>
      </c>
      <c r="D1725">
        <v>0</v>
      </c>
      <c r="E1725" s="9">
        <v>0</v>
      </c>
      <c r="F1725" s="9">
        <v>0</v>
      </c>
      <c r="G1725" s="9">
        <v>0</v>
      </c>
      <c r="H1725" s="9">
        <v>1660.0857580627001</v>
      </c>
      <c r="I1725" s="9">
        <v>-1.7669961000000001</v>
      </c>
      <c r="J1725" s="9">
        <v>-1.7675183000000001</v>
      </c>
      <c r="K1725" s="9">
        <v>-1.7855037</v>
      </c>
      <c r="L1725" s="9">
        <v>-3.5210330000000001</v>
      </c>
      <c r="M1725" s="9">
        <v>-3.5210330000000001</v>
      </c>
      <c r="N1725" s="9">
        <v>39</v>
      </c>
      <c r="O1725" s="9">
        <v>-0.97806471911915804</v>
      </c>
      <c r="P1725">
        <v>0</v>
      </c>
      <c r="Q1725" s="9">
        <v>56.524997999999997</v>
      </c>
      <c r="R1725" s="9">
        <v>0</v>
      </c>
      <c r="S1725" s="9">
        <v>1.7283440087860801E-3</v>
      </c>
      <c r="T1725" s="9">
        <v>0</v>
      </c>
      <c r="U1725" s="9">
        <v>520523147.792799</v>
      </c>
      <c r="V1725" s="9">
        <v>1660.0857580627001</v>
      </c>
      <c r="W1725" s="9">
        <v>0.97806471911915804</v>
      </c>
      <c r="X1725" s="9">
        <v>0</v>
      </c>
      <c r="Y1725" s="9">
        <v>0.97806471911915804</v>
      </c>
      <c r="Z1725" s="9">
        <v>0</v>
      </c>
      <c r="AA1725" s="9">
        <v>0</v>
      </c>
      <c r="AB1725" s="9">
        <v>3.1559104000000002E-3</v>
      </c>
      <c r="AC1725" s="9">
        <v>989.92693999999995</v>
      </c>
      <c r="AQ1725" s="9" t="e">
        <f>K1725-#REF!</f>
        <v>#REF!</v>
      </c>
    </row>
    <row r="1726" spans="1:43" x14ac:dyDescent="0.3">
      <c r="A1726">
        <v>2</v>
      </c>
      <c r="B1726">
        <v>0</v>
      </c>
      <c r="C1726">
        <v>0</v>
      </c>
      <c r="D1726">
        <v>0</v>
      </c>
      <c r="E1726" s="9">
        <v>0</v>
      </c>
      <c r="F1726" s="9">
        <v>0</v>
      </c>
      <c r="G1726" s="9">
        <v>0</v>
      </c>
      <c r="H1726" s="9">
        <v>1661.08575803744</v>
      </c>
      <c r="I1726" s="9">
        <v>-1.7668858999999999</v>
      </c>
      <c r="J1726" s="9">
        <v>-1.7657525999999999</v>
      </c>
      <c r="K1726" s="9">
        <v>-1.7453793</v>
      </c>
      <c r="L1726" s="9">
        <v>-3.5228478999999999</v>
      </c>
      <c r="M1726" s="9">
        <v>-3.5228478999999999</v>
      </c>
      <c r="N1726" s="9">
        <v>39</v>
      </c>
      <c r="O1726" s="9">
        <v>-0.97856886068012905</v>
      </c>
      <c r="P1726">
        <v>0</v>
      </c>
      <c r="Q1726" s="9">
        <v>56.524997999999997</v>
      </c>
      <c r="R1726" s="9">
        <v>0</v>
      </c>
      <c r="S1726" s="9">
        <v>1.72923416497836E-3</v>
      </c>
      <c r="T1726" s="9">
        <v>0</v>
      </c>
      <c r="U1726" s="9">
        <v>412988289.78293902</v>
      </c>
      <c r="V1726" s="9">
        <v>1661.08575803744</v>
      </c>
      <c r="W1726" s="9">
        <v>0.97856886068012905</v>
      </c>
      <c r="X1726" s="9">
        <v>0</v>
      </c>
      <c r="Y1726" s="9">
        <v>0.97856886068012905</v>
      </c>
      <c r="Z1726" s="9">
        <v>0</v>
      </c>
      <c r="AA1726" s="9">
        <v>0</v>
      </c>
      <c r="AB1726" s="9">
        <v>3.081908E-3</v>
      </c>
      <c r="AC1726" s="9">
        <v>1011.6727</v>
      </c>
      <c r="AQ1726" s="9" t="e">
        <f>K1726-#REF!</f>
        <v>#REF!</v>
      </c>
    </row>
    <row r="1727" spans="1:43" x14ac:dyDescent="0.3">
      <c r="A1727">
        <v>2</v>
      </c>
      <c r="B1727">
        <v>0</v>
      </c>
      <c r="C1727">
        <v>0</v>
      </c>
      <c r="D1727">
        <v>0</v>
      </c>
      <c r="E1727" s="9">
        <v>0</v>
      </c>
      <c r="F1727" s="9">
        <v>0</v>
      </c>
      <c r="G1727" s="9">
        <v>0</v>
      </c>
      <c r="H1727" s="9">
        <v>1662.0857580121799</v>
      </c>
      <c r="I1727" s="9">
        <v>-1.7671367</v>
      </c>
      <c r="J1727" s="9">
        <v>-1.7674539</v>
      </c>
      <c r="K1727" s="9">
        <v>-1.7536863</v>
      </c>
      <c r="L1727" s="9">
        <v>-3.5246211999999999</v>
      </c>
      <c r="M1727" s="9">
        <v>-3.5246211999999999</v>
      </c>
      <c r="N1727" s="9">
        <v>39</v>
      </c>
      <c r="O1727" s="9">
        <v>-0.97906142646013306</v>
      </c>
      <c r="P1727">
        <v>0</v>
      </c>
      <c r="Q1727" s="9">
        <v>56.524997999999997</v>
      </c>
      <c r="R1727" s="9">
        <v>0</v>
      </c>
      <c r="S1727" s="9">
        <v>1.7301048114931601E-3</v>
      </c>
      <c r="T1727" s="9">
        <v>0</v>
      </c>
      <c r="U1727" s="9">
        <v>516141768.24561101</v>
      </c>
      <c r="V1727" s="9">
        <v>1662.0857580121799</v>
      </c>
      <c r="W1727" s="9">
        <v>0.97906142646013306</v>
      </c>
      <c r="X1727" s="9">
        <v>0</v>
      </c>
      <c r="Y1727" s="9">
        <v>0.97906142646013306</v>
      </c>
      <c r="Z1727" s="9">
        <v>0</v>
      </c>
      <c r="AA1727" s="9">
        <v>0</v>
      </c>
      <c r="AB1727" s="9">
        <v>3.0995597999999998E-3</v>
      </c>
      <c r="AC1727" s="9">
        <v>1007.8506</v>
      </c>
      <c r="AQ1727" s="9" t="e">
        <f>K1727-#REF!</f>
        <v>#REF!</v>
      </c>
    </row>
    <row r="1728" spans="1:43" x14ac:dyDescent="0.3">
      <c r="A1728">
        <v>2</v>
      </c>
      <c r="B1728">
        <v>0</v>
      </c>
      <c r="C1728">
        <v>0</v>
      </c>
      <c r="D1728">
        <v>0</v>
      </c>
      <c r="E1728" s="9">
        <v>0</v>
      </c>
      <c r="F1728" s="9">
        <v>0</v>
      </c>
      <c r="G1728" s="9">
        <v>0</v>
      </c>
      <c r="H1728" s="9">
        <v>1663.08575798691</v>
      </c>
      <c r="I1728" s="9">
        <v>-1.7669268</v>
      </c>
      <c r="J1728" s="9">
        <v>-1.7681718</v>
      </c>
      <c r="K1728" s="9">
        <v>-1.808176</v>
      </c>
      <c r="L1728" s="9">
        <v>-3.5263977</v>
      </c>
      <c r="M1728" s="9">
        <v>-3.5263977</v>
      </c>
      <c r="N1728" s="9">
        <v>39</v>
      </c>
      <c r="O1728" s="9">
        <v>-0.97955489959031306</v>
      </c>
      <c r="P1728">
        <v>0</v>
      </c>
      <c r="Q1728" s="9">
        <v>56.524997999999997</v>
      </c>
      <c r="R1728" s="9">
        <v>0</v>
      </c>
      <c r="S1728" s="9">
        <v>1.7309773339523799E-3</v>
      </c>
      <c r="T1728" s="9">
        <v>0</v>
      </c>
      <c r="U1728" s="9">
        <v>577066197.99681997</v>
      </c>
      <c r="V1728" s="9">
        <v>1663.08575798691</v>
      </c>
      <c r="W1728" s="9">
        <v>0.97955489959031306</v>
      </c>
      <c r="X1728" s="9">
        <v>0</v>
      </c>
      <c r="Y1728" s="9">
        <v>0.97955489959031306</v>
      </c>
      <c r="Z1728" s="9">
        <v>0</v>
      </c>
      <c r="AA1728" s="9">
        <v>0</v>
      </c>
      <c r="AB1728" s="9">
        <v>3.1971658999999999E-3</v>
      </c>
      <c r="AC1728" s="9">
        <v>977.87591999999995</v>
      </c>
      <c r="AQ1728" s="9" t="e">
        <f>K1728-#REF!</f>
        <v>#REF!</v>
      </c>
    </row>
    <row r="1729" spans="1:43" x14ac:dyDescent="0.3">
      <c r="A1729">
        <v>2</v>
      </c>
      <c r="B1729">
        <v>0</v>
      </c>
      <c r="C1729">
        <v>0</v>
      </c>
      <c r="D1729">
        <v>0</v>
      </c>
      <c r="E1729" s="9">
        <v>0</v>
      </c>
      <c r="F1729" s="9">
        <v>0</v>
      </c>
      <c r="G1729" s="9">
        <v>0</v>
      </c>
      <c r="H1729" s="9">
        <v>1664.08575796165</v>
      </c>
      <c r="I1729" s="9">
        <v>-1.7669978</v>
      </c>
      <c r="J1729" s="9">
        <v>-1.7684827999999999</v>
      </c>
      <c r="K1729" s="9">
        <v>-1.7268224000000001</v>
      </c>
      <c r="L1729" s="9">
        <v>-3.5281652999999999</v>
      </c>
      <c r="M1729" s="9">
        <v>-3.5281652999999999</v>
      </c>
      <c r="N1729" s="9">
        <v>39</v>
      </c>
      <c r="O1729" s="9">
        <v>-0.98004592040167904</v>
      </c>
      <c r="P1729">
        <v>0</v>
      </c>
      <c r="Q1729" s="9">
        <v>56.524997999999997</v>
      </c>
      <c r="R1729" s="9">
        <v>0</v>
      </c>
      <c r="S1729" s="9">
        <v>1.73184567637258E-3</v>
      </c>
      <c r="T1729" s="9">
        <v>0</v>
      </c>
      <c r="U1729" s="9">
        <v>608315947.08848298</v>
      </c>
      <c r="V1729" s="9">
        <v>1664.08575796165</v>
      </c>
      <c r="W1729" s="9">
        <v>0.98004592040167904</v>
      </c>
      <c r="X1729" s="9">
        <v>0</v>
      </c>
      <c r="Y1729" s="9">
        <v>0.98004592040167904</v>
      </c>
      <c r="Z1729" s="9">
        <v>0</v>
      </c>
      <c r="AA1729" s="9">
        <v>0</v>
      </c>
      <c r="AB1729" s="9">
        <v>3.0538556000000001E-3</v>
      </c>
      <c r="AC1729" s="9">
        <v>1024.1255000000001</v>
      </c>
      <c r="AQ1729" s="9" t="e">
        <f>K1729-#REF!</f>
        <v>#REF!</v>
      </c>
    </row>
    <row r="1730" spans="1:43" x14ac:dyDescent="0.3">
      <c r="A1730">
        <v>2</v>
      </c>
      <c r="B1730">
        <v>0</v>
      </c>
      <c r="C1730">
        <v>0</v>
      </c>
      <c r="D1730">
        <v>0</v>
      </c>
      <c r="E1730" s="9">
        <v>0</v>
      </c>
      <c r="F1730" s="9">
        <v>0</v>
      </c>
      <c r="G1730" s="9">
        <v>0</v>
      </c>
      <c r="H1730" s="9">
        <v>1665.0857579363901</v>
      </c>
      <c r="I1730" s="9">
        <v>-1.7671589000000001</v>
      </c>
      <c r="J1730" s="9">
        <v>-1.7675892</v>
      </c>
      <c r="K1730" s="9">
        <v>-1.748847</v>
      </c>
      <c r="L1730" s="9">
        <v>-3.5299133999999999</v>
      </c>
      <c r="M1730" s="9">
        <v>-3.5299133999999999</v>
      </c>
      <c r="N1730" s="9">
        <v>39</v>
      </c>
      <c r="O1730" s="9">
        <v>-0.98053147464316404</v>
      </c>
      <c r="P1730">
        <v>0</v>
      </c>
      <c r="Q1730" s="9">
        <v>56.524997999999997</v>
      </c>
      <c r="R1730" s="9">
        <v>0</v>
      </c>
      <c r="S1730" s="9">
        <v>1.7327039808796799E-3</v>
      </c>
      <c r="T1730" s="9">
        <v>0</v>
      </c>
      <c r="U1730" s="9">
        <v>527365741.52338201</v>
      </c>
      <c r="V1730" s="9">
        <v>1665.0857579363901</v>
      </c>
      <c r="W1730" s="9">
        <v>0.98053147464316404</v>
      </c>
      <c r="X1730" s="9">
        <v>0</v>
      </c>
      <c r="Y1730" s="9">
        <v>0.98053147464316404</v>
      </c>
      <c r="Z1730" s="9">
        <v>0</v>
      </c>
      <c r="AA1730" s="9">
        <v>0</v>
      </c>
      <c r="AB1730" s="9">
        <v>3.0912431000000001E-3</v>
      </c>
      <c r="AC1730" s="9">
        <v>1010.7169</v>
      </c>
      <c r="AQ1730" s="9" t="e">
        <f>K1730-#REF!</f>
        <v>#REF!</v>
      </c>
    </row>
    <row r="1731" spans="1:43" x14ac:dyDescent="0.3">
      <c r="A1731">
        <v>2</v>
      </c>
      <c r="B1731">
        <v>0</v>
      </c>
      <c r="C1731">
        <v>0</v>
      </c>
      <c r="D1731">
        <v>0</v>
      </c>
      <c r="E1731" s="9">
        <v>0</v>
      </c>
      <c r="F1731" s="9">
        <v>0</v>
      </c>
      <c r="G1731" s="9">
        <v>0</v>
      </c>
      <c r="H1731" s="9">
        <v>1666.08575791113</v>
      </c>
      <c r="I1731" s="9">
        <v>-1.7669821999999999</v>
      </c>
      <c r="J1731" s="9">
        <v>-1.7656632999999999</v>
      </c>
      <c r="K1731" s="9">
        <v>-1.7537243</v>
      </c>
      <c r="L1731" s="9">
        <v>-3.5316904</v>
      </c>
      <c r="M1731" s="9">
        <v>-3.5316904</v>
      </c>
      <c r="N1731" s="9">
        <v>39</v>
      </c>
      <c r="O1731" s="9">
        <v>-0.98102508423389301</v>
      </c>
      <c r="P1731">
        <v>0</v>
      </c>
      <c r="Q1731" s="9">
        <v>56.524997999999997</v>
      </c>
      <c r="R1731" s="9">
        <v>0</v>
      </c>
      <c r="S1731" s="9">
        <v>1.7335754993540199E-3</v>
      </c>
      <c r="T1731" s="9">
        <v>0</v>
      </c>
      <c r="U1731" s="9">
        <v>409736056.03068101</v>
      </c>
      <c r="V1731" s="9">
        <v>1666.08575791113</v>
      </c>
      <c r="W1731" s="9">
        <v>0.98102508423389301</v>
      </c>
      <c r="X1731" s="9">
        <v>0</v>
      </c>
      <c r="Y1731" s="9">
        <v>0.98102508423389301</v>
      </c>
      <c r="Z1731" s="9">
        <v>0</v>
      </c>
      <c r="AA1731" s="9">
        <v>0</v>
      </c>
      <c r="AB1731" s="9">
        <v>3.0964867000000001E-3</v>
      </c>
      <c r="AC1731" s="9">
        <v>1006.8077</v>
      </c>
      <c r="AQ1731" s="9" t="e">
        <f>K1731-#REF!</f>
        <v>#REF!</v>
      </c>
    </row>
    <row r="1732" spans="1:43" x14ac:dyDescent="0.3">
      <c r="A1732">
        <v>2</v>
      </c>
      <c r="B1732">
        <v>0</v>
      </c>
      <c r="C1732">
        <v>0</v>
      </c>
      <c r="D1732">
        <v>0</v>
      </c>
      <c r="E1732" s="9">
        <v>0</v>
      </c>
      <c r="F1732" s="9">
        <v>0</v>
      </c>
      <c r="G1732" s="9">
        <v>0</v>
      </c>
      <c r="H1732" s="9">
        <v>1667.08575788587</v>
      </c>
      <c r="I1732" s="9">
        <v>-1.7670391999999999</v>
      </c>
      <c r="J1732" s="9">
        <v>-1.7676476000000001</v>
      </c>
      <c r="K1732" s="9">
        <v>-1.7278511999999999</v>
      </c>
      <c r="L1732" s="9">
        <v>-3.5334550999999998</v>
      </c>
      <c r="M1732" s="9">
        <v>-3.5334550999999998</v>
      </c>
      <c r="N1732" s="9">
        <v>39</v>
      </c>
      <c r="O1732" s="9">
        <v>-0.98151530291969902</v>
      </c>
      <c r="P1732">
        <v>0</v>
      </c>
      <c r="Q1732" s="9">
        <v>56.524997999999997</v>
      </c>
      <c r="R1732" s="9">
        <v>0</v>
      </c>
      <c r="S1732" s="9">
        <v>1.7344420268923899E-3</v>
      </c>
      <c r="T1732" s="9">
        <v>0</v>
      </c>
      <c r="U1732" s="9">
        <v>532542259.83040601</v>
      </c>
      <c r="V1732" s="9">
        <v>1667.08575788587</v>
      </c>
      <c r="W1732" s="9">
        <v>0.98151530291969902</v>
      </c>
      <c r="X1732" s="9">
        <v>0</v>
      </c>
      <c r="Y1732" s="9">
        <v>0.98151530291969902</v>
      </c>
      <c r="Z1732" s="9">
        <v>0</v>
      </c>
      <c r="AA1732" s="9">
        <v>0</v>
      </c>
      <c r="AB1732" s="9">
        <v>3.0542319E-3</v>
      </c>
      <c r="AC1732" s="9">
        <v>1023.0323</v>
      </c>
      <c r="AQ1732" s="9" t="e">
        <f>K1732-#REF!</f>
        <v>#REF!</v>
      </c>
    </row>
    <row r="1733" spans="1:43" x14ac:dyDescent="0.3">
      <c r="A1733">
        <v>2</v>
      </c>
      <c r="B1733">
        <v>0</v>
      </c>
      <c r="C1733">
        <v>0</v>
      </c>
      <c r="D1733">
        <v>0</v>
      </c>
      <c r="E1733" s="9">
        <v>0</v>
      </c>
      <c r="F1733" s="9">
        <v>0</v>
      </c>
      <c r="G1733" s="9">
        <v>0</v>
      </c>
      <c r="H1733" s="9">
        <v>1668.0857578606001</v>
      </c>
      <c r="I1733" s="9">
        <v>-1.7671228999999999</v>
      </c>
      <c r="J1733" s="9">
        <v>-1.7668005</v>
      </c>
      <c r="K1733" s="9">
        <v>-1.8351923999999999</v>
      </c>
      <c r="L1733" s="9">
        <v>-3.5353216999999999</v>
      </c>
      <c r="M1733" s="9">
        <v>-3.5353216999999999</v>
      </c>
      <c r="N1733" s="9">
        <v>39</v>
      </c>
      <c r="O1733" s="9">
        <v>-0.98203382020885399</v>
      </c>
      <c r="P1733">
        <v>0</v>
      </c>
      <c r="Q1733" s="9">
        <v>56.524997999999997</v>
      </c>
      <c r="R1733" s="9">
        <v>0</v>
      </c>
      <c r="S1733" s="9">
        <v>1.7353581026845E-3</v>
      </c>
      <c r="T1733" s="9">
        <v>0</v>
      </c>
      <c r="U1733" s="9">
        <v>472499455.711119</v>
      </c>
      <c r="V1733" s="9">
        <v>1668.0857578606001</v>
      </c>
      <c r="W1733" s="9">
        <v>0.98203382020885399</v>
      </c>
      <c r="X1733" s="9">
        <v>0</v>
      </c>
      <c r="Y1733" s="9">
        <v>0.98203382020885399</v>
      </c>
      <c r="Z1733" s="9">
        <v>0</v>
      </c>
      <c r="AA1733" s="9">
        <v>0</v>
      </c>
      <c r="AB1733" s="9">
        <v>3.2424188999999998E-3</v>
      </c>
      <c r="AC1733" s="9">
        <v>962.73308999999995</v>
      </c>
      <c r="AQ1733" s="9" t="e">
        <f>K1733-#REF!</f>
        <v>#REF!</v>
      </c>
    </row>
    <row r="1734" spans="1:43" x14ac:dyDescent="0.3">
      <c r="A1734">
        <v>2</v>
      </c>
      <c r="B1734">
        <v>0</v>
      </c>
      <c r="C1734">
        <v>0</v>
      </c>
      <c r="D1734">
        <v>0</v>
      </c>
      <c r="E1734" s="9">
        <v>0</v>
      </c>
      <c r="F1734" s="9">
        <v>0</v>
      </c>
      <c r="G1734" s="9">
        <v>0</v>
      </c>
      <c r="H1734" s="9">
        <v>1669.08575783534</v>
      </c>
      <c r="I1734" s="9">
        <v>-1.7668918</v>
      </c>
      <c r="J1734" s="9">
        <v>-1.7668191</v>
      </c>
      <c r="K1734" s="9">
        <v>-1.8898348</v>
      </c>
      <c r="L1734" s="9">
        <v>-3.5372271999999998</v>
      </c>
      <c r="M1734" s="9">
        <v>-3.5372271999999998</v>
      </c>
      <c r="N1734" s="9">
        <v>39</v>
      </c>
      <c r="O1734" s="9">
        <v>-0.98256307659230602</v>
      </c>
      <c r="P1734">
        <v>0</v>
      </c>
      <c r="Q1734" s="9">
        <v>56.524997999999997</v>
      </c>
      <c r="R1734" s="9">
        <v>0</v>
      </c>
      <c r="S1734" s="9">
        <v>1.73629326104336E-3</v>
      </c>
      <c r="T1734" s="9">
        <v>0</v>
      </c>
      <c r="U1734" s="9">
        <v>473932044.04006702</v>
      </c>
      <c r="V1734" s="9">
        <v>1669.08575783534</v>
      </c>
      <c r="W1734" s="9">
        <v>0.98256307659230602</v>
      </c>
      <c r="X1734" s="9">
        <v>0</v>
      </c>
      <c r="Y1734" s="9">
        <v>0.98256307659230602</v>
      </c>
      <c r="Z1734" s="9">
        <v>0</v>
      </c>
      <c r="AA1734" s="9">
        <v>0</v>
      </c>
      <c r="AB1734" s="9">
        <v>3.3389960999999999E-3</v>
      </c>
      <c r="AC1734" s="9">
        <v>934.90668000000005</v>
      </c>
      <c r="AQ1734" s="9" t="e">
        <f>K1734-#REF!</f>
        <v>#REF!</v>
      </c>
    </row>
    <row r="1735" spans="1:43" x14ac:dyDescent="0.3">
      <c r="A1735">
        <v>2</v>
      </c>
      <c r="B1735">
        <v>0</v>
      </c>
      <c r="C1735">
        <v>0</v>
      </c>
      <c r="D1735">
        <v>0</v>
      </c>
      <c r="E1735" s="9">
        <v>0</v>
      </c>
      <c r="F1735" s="9">
        <v>0</v>
      </c>
      <c r="G1735" s="9">
        <v>0</v>
      </c>
      <c r="H1735" s="9">
        <v>1670.0857578100799</v>
      </c>
      <c r="I1735" s="9">
        <v>-1.7670246000000001</v>
      </c>
      <c r="J1735" s="9">
        <v>-1.7657778</v>
      </c>
      <c r="K1735" s="9">
        <v>-2.1971883999999999</v>
      </c>
      <c r="L1735" s="9">
        <v>-3.5393145000000001</v>
      </c>
      <c r="M1735" s="9">
        <v>-3.5393145000000001</v>
      </c>
      <c r="N1735" s="9">
        <v>39</v>
      </c>
      <c r="O1735" s="9">
        <v>-0.983142912714004</v>
      </c>
      <c r="P1735">
        <v>0</v>
      </c>
      <c r="Q1735" s="9">
        <v>56.524997999999997</v>
      </c>
      <c r="R1735" s="9">
        <v>0</v>
      </c>
      <c r="S1735" s="9">
        <v>1.73731709564734E-3</v>
      </c>
      <c r="T1735" s="9">
        <v>0</v>
      </c>
      <c r="U1735" s="9">
        <v>416151628.86647201</v>
      </c>
      <c r="V1735" s="9">
        <v>1670.0857578100799</v>
      </c>
      <c r="W1735" s="9">
        <v>0.983142912714004</v>
      </c>
      <c r="X1735" s="9">
        <v>0</v>
      </c>
      <c r="Y1735" s="9">
        <v>0.983142912714004</v>
      </c>
      <c r="Z1735" s="9">
        <v>0</v>
      </c>
      <c r="AA1735" s="9">
        <v>0</v>
      </c>
      <c r="AB1735" s="9">
        <v>3.8797464E-3</v>
      </c>
      <c r="AC1735" s="9">
        <v>803.65337999999997</v>
      </c>
      <c r="AQ1735" s="9" t="e">
        <f>K1735-#REF!</f>
        <v>#REF!</v>
      </c>
    </row>
    <row r="1736" spans="1:43" x14ac:dyDescent="0.3">
      <c r="A1736">
        <v>2</v>
      </c>
      <c r="B1736">
        <v>0</v>
      </c>
      <c r="C1736">
        <v>0</v>
      </c>
      <c r="D1736">
        <v>0</v>
      </c>
      <c r="E1736" s="9">
        <v>0</v>
      </c>
      <c r="F1736" s="9">
        <v>0</v>
      </c>
      <c r="G1736" s="9">
        <v>0</v>
      </c>
      <c r="H1736" s="9">
        <v>1671.0857577848201</v>
      </c>
      <c r="I1736" s="9">
        <v>-1.767107</v>
      </c>
      <c r="J1736" s="9">
        <v>-1.7677111999999999</v>
      </c>
      <c r="K1736" s="9">
        <v>-2.1556923000000001</v>
      </c>
      <c r="L1736" s="9">
        <v>-3.5416017000000002</v>
      </c>
      <c r="M1736" s="9">
        <v>-3.5416017000000002</v>
      </c>
      <c r="N1736" s="9">
        <v>39</v>
      </c>
      <c r="O1736" s="9">
        <v>-0.98377820808838401</v>
      </c>
      <c r="P1736">
        <v>0</v>
      </c>
      <c r="Q1736" s="9">
        <v>56.524997999999997</v>
      </c>
      <c r="R1736" s="9">
        <v>0</v>
      </c>
      <c r="S1736" s="9">
        <v>1.73844015664086E-3</v>
      </c>
      <c r="T1736" s="9">
        <v>0</v>
      </c>
      <c r="U1736" s="9">
        <v>538930941.62001896</v>
      </c>
      <c r="V1736" s="9">
        <v>1671.0857577848201</v>
      </c>
      <c r="W1736" s="9">
        <v>0.98377820808838401</v>
      </c>
      <c r="X1736" s="9">
        <v>0</v>
      </c>
      <c r="Y1736" s="9">
        <v>0.98377820808838401</v>
      </c>
      <c r="Z1736" s="9">
        <v>0</v>
      </c>
      <c r="AA1736" s="9">
        <v>0</v>
      </c>
      <c r="AB1736" s="9">
        <v>3.8106414000000002E-3</v>
      </c>
      <c r="AC1736" s="9">
        <v>820.02013999999997</v>
      </c>
      <c r="AQ1736" s="9" t="e">
        <f>K1736-#REF!</f>
        <v>#REF!</v>
      </c>
    </row>
    <row r="1737" spans="1:43" x14ac:dyDescent="0.3">
      <c r="A1737">
        <v>2</v>
      </c>
      <c r="B1737">
        <v>0</v>
      </c>
      <c r="C1737">
        <v>0</v>
      </c>
      <c r="D1737">
        <v>0</v>
      </c>
      <c r="E1737" s="9">
        <v>0</v>
      </c>
      <c r="F1737" s="9">
        <v>0</v>
      </c>
      <c r="G1737" s="9">
        <v>0</v>
      </c>
      <c r="H1737" s="9">
        <v>1672.08575775956</v>
      </c>
      <c r="I1737" s="9">
        <v>-1.7671608000000001</v>
      </c>
      <c r="J1737" s="9">
        <v>-1.7675833000000001</v>
      </c>
      <c r="K1737" s="9">
        <v>-2.2090008000000001</v>
      </c>
      <c r="L1737" s="9">
        <v>-3.5438554</v>
      </c>
      <c r="M1737" s="9">
        <v>-3.5438554</v>
      </c>
      <c r="N1737" s="9">
        <v>39</v>
      </c>
      <c r="O1737" s="9">
        <v>-0.98440428686553905</v>
      </c>
      <c r="P1737">
        <v>0</v>
      </c>
      <c r="Q1737" s="9">
        <v>56.524997999999997</v>
      </c>
      <c r="R1737" s="9">
        <v>0</v>
      </c>
      <c r="S1737" s="9">
        <v>1.7395467476318601E-3</v>
      </c>
      <c r="T1737" s="9">
        <v>0</v>
      </c>
      <c r="U1737" s="9">
        <v>528977633.65405703</v>
      </c>
      <c r="V1737" s="9">
        <v>1672.08575775956</v>
      </c>
      <c r="W1737" s="9">
        <v>0.98440428686553905</v>
      </c>
      <c r="X1737" s="9">
        <v>0</v>
      </c>
      <c r="Y1737" s="9">
        <v>0.98440428686553905</v>
      </c>
      <c r="Z1737" s="9">
        <v>0</v>
      </c>
      <c r="AA1737" s="9">
        <v>0</v>
      </c>
      <c r="AB1737" s="9">
        <v>3.9045929E-3</v>
      </c>
      <c r="AC1737" s="9">
        <v>800.17322000000001</v>
      </c>
      <c r="AQ1737" s="9" t="e">
        <f>K1737-#REF!</f>
        <v>#REF!</v>
      </c>
    </row>
    <row r="1738" spans="1:43" x14ac:dyDescent="0.3">
      <c r="A1738">
        <v>2</v>
      </c>
      <c r="B1738">
        <v>0</v>
      </c>
      <c r="C1738">
        <v>0</v>
      </c>
      <c r="D1738">
        <v>0</v>
      </c>
      <c r="E1738" s="9">
        <v>0</v>
      </c>
      <c r="F1738" s="9">
        <v>0</v>
      </c>
      <c r="G1738" s="9">
        <v>0</v>
      </c>
      <c r="H1738" s="9">
        <v>1673.0857577342899</v>
      </c>
      <c r="I1738" s="9">
        <v>-1.7669169</v>
      </c>
      <c r="J1738" s="9">
        <v>-1.767558</v>
      </c>
      <c r="K1738" s="9">
        <v>-2.1389263000000001</v>
      </c>
      <c r="L1738" s="9">
        <v>-3.5460843999999998</v>
      </c>
      <c r="M1738" s="9">
        <v>-3.5460843999999998</v>
      </c>
      <c r="N1738" s="9">
        <v>39</v>
      </c>
      <c r="O1738" s="9">
        <v>-0.98502344033865097</v>
      </c>
      <c r="P1738">
        <v>0</v>
      </c>
      <c r="Q1738" s="9">
        <v>56.524997999999997</v>
      </c>
      <c r="R1738" s="9">
        <v>0</v>
      </c>
      <c r="S1738" s="9">
        <v>1.74064114848427E-3</v>
      </c>
      <c r="T1738" s="9">
        <v>0</v>
      </c>
      <c r="U1738" s="9">
        <v>527321122.52086198</v>
      </c>
      <c r="V1738" s="9">
        <v>1673.0857577342899</v>
      </c>
      <c r="W1738" s="9">
        <v>0.98502344033865097</v>
      </c>
      <c r="X1738" s="9">
        <v>0</v>
      </c>
      <c r="Y1738" s="9">
        <v>0.98502344033865097</v>
      </c>
      <c r="Z1738" s="9">
        <v>0</v>
      </c>
      <c r="AA1738" s="9">
        <v>0</v>
      </c>
      <c r="AB1738" s="9">
        <v>3.7806762999999998E-3</v>
      </c>
      <c r="AC1738" s="9">
        <v>826.37627999999995</v>
      </c>
      <c r="AQ1738" s="9" t="e">
        <f>K1738-#REF!</f>
        <v>#REF!</v>
      </c>
    </row>
    <row r="1739" spans="1:43" x14ac:dyDescent="0.3">
      <c r="A1739">
        <v>2</v>
      </c>
      <c r="B1739">
        <v>0</v>
      </c>
      <c r="C1739">
        <v>0</v>
      </c>
      <c r="D1739">
        <v>0</v>
      </c>
      <c r="E1739" s="9">
        <v>0</v>
      </c>
      <c r="F1739" s="9">
        <v>0</v>
      </c>
      <c r="G1739" s="9">
        <v>0</v>
      </c>
      <c r="H1739" s="9">
        <v>1674.0857577090301</v>
      </c>
      <c r="I1739" s="9">
        <v>-1.7671231000000001</v>
      </c>
      <c r="J1739" s="9">
        <v>-1.7657881</v>
      </c>
      <c r="K1739" s="9">
        <v>-2.1108047999999999</v>
      </c>
      <c r="L1739" s="9">
        <v>-3.5483053</v>
      </c>
      <c r="M1739" s="9">
        <v>-3.5483053</v>
      </c>
      <c r="N1739" s="9">
        <v>39</v>
      </c>
      <c r="O1739" s="9">
        <v>-0.98564034515782195</v>
      </c>
      <c r="P1739">
        <v>0</v>
      </c>
      <c r="Q1739" s="9">
        <v>56.524997999999997</v>
      </c>
      <c r="R1739" s="9">
        <v>0</v>
      </c>
      <c r="S1739" s="9">
        <v>1.7417304774057299E-3</v>
      </c>
      <c r="T1739" s="9">
        <v>0</v>
      </c>
      <c r="U1739" s="9">
        <v>417712281.34734601</v>
      </c>
      <c r="V1739" s="9">
        <v>1674.0857577090301</v>
      </c>
      <c r="W1739" s="9">
        <v>0.98564034515782195</v>
      </c>
      <c r="X1739" s="9">
        <v>0</v>
      </c>
      <c r="Y1739" s="9">
        <v>0.98564034515782195</v>
      </c>
      <c r="Z1739" s="9">
        <v>0</v>
      </c>
      <c r="AA1739" s="9">
        <v>0</v>
      </c>
      <c r="AB1739" s="9">
        <v>3.7272339999999998E-3</v>
      </c>
      <c r="AC1739" s="9">
        <v>836.54729999999995</v>
      </c>
      <c r="AQ1739" s="9" t="e">
        <f>K1739-#REF!</f>
        <v>#REF!</v>
      </c>
    </row>
    <row r="1740" spans="1:43" x14ac:dyDescent="0.3">
      <c r="A1740">
        <v>2</v>
      </c>
      <c r="B1740">
        <v>0</v>
      </c>
      <c r="C1740">
        <v>0</v>
      </c>
      <c r="D1740">
        <v>0</v>
      </c>
      <c r="E1740" s="9">
        <v>0</v>
      </c>
      <c r="F1740" s="9">
        <v>0</v>
      </c>
      <c r="G1740" s="9">
        <v>0</v>
      </c>
      <c r="H1740" s="9">
        <v>1675.08575768377</v>
      </c>
      <c r="I1740" s="9">
        <v>-1.7668808</v>
      </c>
      <c r="J1740" s="9">
        <v>-1.7679670000000001</v>
      </c>
      <c r="K1740" s="9">
        <v>-2.1267706999999998</v>
      </c>
      <c r="L1740" s="9">
        <v>-3.5504878</v>
      </c>
      <c r="M1740" s="9">
        <v>-3.5504878</v>
      </c>
      <c r="N1740" s="9">
        <v>39</v>
      </c>
      <c r="O1740" s="9">
        <v>-0.98624661556511395</v>
      </c>
      <c r="P1740">
        <v>0</v>
      </c>
      <c r="Q1740" s="9">
        <v>56.524997999999997</v>
      </c>
      <c r="R1740" s="9">
        <v>0</v>
      </c>
      <c r="S1740" s="9">
        <v>1.7428022993726401E-3</v>
      </c>
      <c r="T1740" s="9">
        <v>0</v>
      </c>
      <c r="U1740" s="9">
        <v>562167808.55962205</v>
      </c>
      <c r="V1740" s="9">
        <v>1675.08575768377</v>
      </c>
      <c r="W1740" s="9">
        <v>0.98624661556511395</v>
      </c>
      <c r="X1740" s="9">
        <v>0</v>
      </c>
      <c r="Y1740" s="9">
        <v>0.98624661556511395</v>
      </c>
      <c r="Z1740" s="9">
        <v>0</v>
      </c>
      <c r="AA1740" s="9">
        <v>0</v>
      </c>
      <c r="AB1740" s="9">
        <v>3.7600605000000001E-3</v>
      </c>
      <c r="AC1740" s="9">
        <v>831.29174999999998</v>
      </c>
      <c r="AQ1740" s="9" t="e">
        <f>K1740-#REF!</f>
        <v>#REF!</v>
      </c>
    </row>
    <row r="1741" spans="1:43" x14ac:dyDescent="0.3">
      <c r="A1741">
        <v>2</v>
      </c>
      <c r="B1741">
        <v>0</v>
      </c>
      <c r="C1741">
        <v>0</v>
      </c>
      <c r="D1741">
        <v>0</v>
      </c>
      <c r="E1741" s="9">
        <v>0</v>
      </c>
      <c r="F1741" s="9">
        <v>0</v>
      </c>
      <c r="G1741" s="9">
        <v>0</v>
      </c>
      <c r="H1741" s="9">
        <v>1676.0857576585099</v>
      </c>
      <c r="I1741" s="9">
        <v>-1.7671528000000001</v>
      </c>
      <c r="J1741" s="9">
        <v>-1.7660879</v>
      </c>
      <c r="K1741" s="9">
        <v>-2.1867475999999999</v>
      </c>
      <c r="L1741" s="9">
        <v>-3.5526673999999998</v>
      </c>
      <c r="M1741" s="9">
        <v>-3.5526673999999998</v>
      </c>
      <c r="N1741" s="9">
        <v>39</v>
      </c>
      <c r="O1741" s="9">
        <v>-0.98685202036199304</v>
      </c>
      <c r="P1741">
        <v>0</v>
      </c>
      <c r="Q1741" s="9">
        <v>56.524997999999997</v>
      </c>
      <c r="R1741" s="9">
        <v>0</v>
      </c>
      <c r="S1741" s="9">
        <v>1.74387157858555E-3</v>
      </c>
      <c r="T1741" s="9">
        <v>0</v>
      </c>
      <c r="U1741" s="9">
        <v>433526804.33162898</v>
      </c>
      <c r="V1741" s="9">
        <v>1676.0857576585099</v>
      </c>
      <c r="W1741" s="9">
        <v>0.98685202036199304</v>
      </c>
      <c r="X1741" s="9">
        <v>0</v>
      </c>
      <c r="Y1741" s="9">
        <v>0.98685202036199304</v>
      </c>
      <c r="Z1741" s="9">
        <v>0</v>
      </c>
      <c r="AA1741" s="9">
        <v>0</v>
      </c>
      <c r="AB1741" s="9">
        <v>3.8619883999999999E-3</v>
      </c>
      <c r="AC1741" s="9">
        <v>807.63225999999997</v>
      </c>
      <c r="AQ1741" s="9" t="e">
        <f>K1741-#REF!</f>
        <v>#REF!</v>
      </c>
    </row>
    <row r="1742" spans="1:43" x14ac:dyDescent="0.3">
      <c r="A1742">
        <v>2</v>
      </c>
      <c r="B1742">
        <v>0</v>
      </c>
      <c r="C1742">
        <v>0</v>
      </c>
      <c r="D1742">
        <v>0</v>
      </c>
      <c r="E1742" s="9">
        <v>0</v>
      </c>
      <c r="F1742" s="9">
        <v>0</v>
      </c>
      <c r="G1742" s="9">
        <v>0</v>
      </c>
      <c r="H1742" s="9">
        <v>1677.0857576332401</v>
      </c>
      <c r="I1742" s="9">
        <v>-1.7669911</v>
      </c>
      <c r="J1742" s="9">
        <v>-1.7663827999999999</v>
      </c>
      <c r="K1742" s="9">
        <v>-2.1531394000000001</v>
      </c>
      <c r="L1742" s="9">
        <v>-3.5548329000000001</v>
      </c>
      <c r="M1742" s="9">
        <v>-3.5548329000000001</v>
      </c>
      <c r="N1742" s="9">
        <v>39</v>
      </c>
      <c r="O1742" s="9">
        <v>-0.98745362223720501</v>
      </c>
      <c r="P1742">
        <v>0</v>
      </c>
      <c r="Q1742" s="9">
        <v>56.524997999999997</v>
      </c>
      <c r="R1742" s="9">
        <v>0</v>
      </c>
      <c r="S1742" s="9">
        <v>1.7449341343685201E-3</v>
      </c>
      <c r="T1742" s="9">
        <v>0</v>
      </c>
      <c r="U1742" s="9">
        <v>449985677.74465799</v>
      </c>
      <c r="V1742" s="9">
        <v>1677.0857576332401</v>
      </c>
      <c r="W1742" s="9">
        <v>0.98745362223720501</v>
      </c>
      <c r="X1742" s="9">
        <v>0</v>
      </c>
      <c r="Y1742" s="9">
        <v>0.98745362223720501</v>
      </c>
      <c r="Z1742" s="9">
        <v>0</v>
      </c>
      <c r="AA1742" s="9">
        <v>0</v>
      </c>
      <c r="AB1742" s="9">
        <v>3.8032682999999999E-3</v>
      </c>
      <c r="AC1742" s="9">
        <v>820.37549000000001</v>
      </c>
      <c r="AQ1742" s="9" t="e">
        <f>K1742-#REF!</f>
        <v>#REF!</v>
      </c>
    </row>
    <row r="1743" spans="1:43" x14ac:dyDescent="0.3">
      <c r="A1743">
        <v>2</v>
      </c>
      <c r="B1743">
        <v>0</v>
      </c>
      <c r="C1743">
        <v>0</v>
      </c>
      <c r="D1743">
        <v>0</v>
      </c>
      <c r="E1743" s="9">
        <v>0</v>
      </c>
      <c r="F1743" s="9">
        <v>0</v>
      </c>
      <c r="G1743" s="9">
        <v>0</v>
      </c>
      <c r="H1743" s="9">
        <v>1678.08575760798</v>
      </c>
      <c r="I1743" s="9">
        <v>-1.7669002</v>
      </c>
      <c r="J1743" s="9">
        <v>-1.767312</v>
      </c>
      <c r="K1743" s="9">
        <v>-2.1001352999999998</v>
      </c>
      <c r="L1743" s="9">
        <v>-3.5569872999999999</v>
      </c>
      <c r="M1743" s="9">
        <v>-3.5569872999999999</v>
      </c>
      <c r="N1743" s="9">
        <v>39</v>
      </c>
      <c r="O1743" s="9">
        <v>-0.98805200676282201</v>
      </c>
      <c r="P1743">
        <v>0</v>
      </c>
      <c r="Q1743" s="9">
        <v>56.524997999999997</v>
      </c>
      <c r="R1743" s="9">
        <v>0</v>
      </c>
      <c r="S1743" s="9">
        <v>1.7459917480381901E-3</v>
      </c>
      <c r="T1743" s="9">
        <v>0</v>
      </c>
      <c r="U1743" s="9">
        <v>510281004.99449301</v>
      </c>
      <c r="V1743" s="9">
        <v>1678.08575760798</v>
      </c>
      <c r="W1743" s="9">
        <v>0.98805200676282201</v>
      </c>
      <c r="X1743" s="9">
        <v>0</v>
      </c>
      <c r="Y1743" s="9">
        <v>0.98805200676282201</v>
      </c>
      <c r="Z1743" s="9">
        <v>0</v>
      </c>
      <c r="AA1743" s="9">
        <v>0</v>
      </c>
      <c r="AB1743" s="9">
        <v>3.7115945000000001E-3</v>
      </c>
      <c r="AC1743" s="9">
        <v>841.52295000000004</v>
      </c>
      <c r="AQ1743" s="9" t="e">
        <f>K1743-#REF!</f>
        <v>#REF!</v>
      </c>
    </row>
    <row r="1744" spans="1:43" x14ac:dyDescent="0.3">
      <c r="A1744">
        <v>2</v>
      </c>
      <c r="B1744">
        <v>0</v>
      </c>
      <c r="C1744">
        <v>0</v>
      </c>
      <c r="D1744">
        <v>0</v>
      </c>
      <c r="E1744" s="9">
        <v>0</v>
      </c>
      <c r="F1744" s="9">
        <v>0</v>
      </c>
      <c r="G1744" s="9">
        <v>0</v>
      </c>
      <c r="H1744" s="9">
        <v>1679.0857575827199</v>
      </c>
      <c r="I1744" s="9">
        <v>-1.7671257</v>
      </c>
      <c r="J1744" s="9">
        <v>-1.7662081000000001</v>
      </c>
      <c r="K1744" s="9">
        <v>-2.1082136999999999</v>
      </c>
      <c r="L1744" s="9">
        <v>-3.5591471000000001</v>
      </c>
      <c r="M1744" s="9">
        <v>-3.5591471000000001</v>
      </c>
      <c r="N1744" s="9">
        <v>39</v>
      </c>
      <c r="O1744" s="9">
        <v>-0.988652004162205</v>
      </c>
      <c r="P1744">
        <v>0</v>
      </c>
      <c r="Q1744" s="9">
        <v>56.524997999999997</v>
      </c>
      <c r="R1744" s="9">
        <v>0</v>
      </c>
      <c r="S1744" s="9">
        <v>1.74705139138286E-3</v>
      </c>
      <c r="T1744" s="9">
        <v>0</v>
      </c>
      <c r="U1744" s="9">
        <v>440780848.90812701</v>
      </c>
      <c r="V1744" s="9">
        <v>1679.0857575827199</v>
      </c>
      <c r="W1744" s="9">
        <v>0.988652004162205</v>
      </c>
      <c r="X1744" s="9">
        <v>0</v>
      </c>
      <c r="Y1744" s="9">
        <v>0.988652004162205</v>
      </c>
      <c r="Z1744" s="9">
        <v>0</v>
      </c>
      <c r="AA1744" s="9">
        <v>0</v>
      </c>
      <c r="AB1744" s="9">
        <v>3.7235438E-3</v>
      </c>
      <c r="AC1744" s="9">
        <v>837.77472</v>
      </c>
      <c r="AQ1744" s="9" t="e">
        <f>K1744-#REF!</f>
        <v>#REF!</v>
      </c>
    </row>
    <row r="1745" spans="1:43" x14ac:dyDescent="0.3">
      <c r="A1745">
        <v>2</v>
      </c>
      <c r="B1745">
        <v>0</v>
      </c>
      <c r="C1745">
        <v>0</v>
      </c>
      <c r="D1745">
        <v>0</v>
      </c>
      <c r="E1745" s="9">
        <v>0</v>
      </c>
      <c r="F1745" s="9">
        <v>0</v>
      </c>
      <c r="G1745" s="9">
        <v>0</v>
      </c>
      <c r="H1745" s="9">
        <v>1680.0857575574601</v>
      </c>
      <c r="I1745" s="9">
        <v>-1.7670330999999999</v>
      </c>
      <c r="J1745" s="9">
        <v>-1.7667687999999999</v>
      </c>
      <c r="K1745" s="9">
        <v>-2.0146282000000002</v>
      </c>
      <c r="L1745" s="9">
        <v>-3.5612558999999999</v>
      </c>
      <c r="M1745" s="9">
        <v>-3.5612558999999999</v>
      </c>
      <c r="N1745" s="9">
        <v>39</v>
      </c>
      <c r="O1745" s="9">
        <v>-0.98923775015716997</v>
      </c>
      <c r="P1745">
        <v>0</v>
      </c>
      <c r="Q1745" s="9">
        <v>56.524997999999997</v>
      </c>
      <c r="R1745" s="9">
        <v>0</v>
      </c>
      <c r="S1745" s="9">
        <v>1.7480863313442999E-3</v>
      </c>
      <c r="T1745" s="9">
        <v>0</v>
      </c>
      <c r="U1745" s="9">
        <v>473956937.65819299</v>
      </c>
      <c r="V1745" s="9">
        <v>1680.0857575574601</v>
      </c>
      <c r="W1745" s="9">
        <v>0.98923775015716997</v>
      </c>
      <c r="X1745" s="9">
        <v>0</v>
      </c>
      <c r="Y1745" s="9">
        <v>0.98923775015716997</v>
      </c>
      <c r="Z1745" s="9">
        <v>0</v>
      </c>
      <c r="AA1745" s="9">
        <v>0</v>
      </c>
      <c r="AB1745" s="9">
        <v>3.5593821999999999E-3</v>
      </c>
      <c r="AC1745" s="9">
        <v>876.97014999999999</v>
      </c>
      <c r="AQ1745" s="9" t="e">
        <f>K1745-#REF!</f>
        <v>#REF!</v>
      </c>
    </row>
    <row r="1746" spans="1:43" x14ac:dyDescent="0.3">
      <c r="A1746">
        <v>2</v>
      </c>
      <c r="B1746">
        <v>0</v>
      </c>
      <c r="C1746">
        <v>0</v>
      </c>
      <c r="D1746">
        <v>0</v>
      </c>
      <c r="E1746" s="9">
        <v>0</v>
      </c>
      <c r="F1746" s="9">
        <v>0</v>
      </c>
      <c r="G1746" s="9">
        <v>0</v>
      </c>
      <c r="H1746" s="9">
        <v>1681.0857575322</v>
      </c>
      <c r="I1746" s="9">
        <v>-1.7669092</v>
      </c>
      <c r="J1746" s="9">
        <v>-1.7670284999999999</v>
      </c>
      <c r="K1746" s="9">
        <v>-2.0990685999999998</v>
      </c>
      <c r="L1746" s="9">
        <v>-3.5633811999999998</v>
      </c>
      <c r="M1746" s="9">
        <v>-3.5633811999999998</v>
      </c>
      <c r="N1746" s="9">
        <v>39</v>
      </c>
      <c r="O1746" s="9">
        <v>-0.98982814070624703</v>
      </c>
      <c r="P1746">
        <v>0</v>
      </c>
      <c r="Q1746" s="9">
        <v>56.524997999999997</v>
      </c>
      <c r="R1746" s="9">
        <v>0</v>
      </c>
      <c r="S1746" s="9">
        <v>1.7491294981679499E-3</v>
      </c>
      <c r="T1746" s="9">
        <v>0</v>
      </c>
      <c r="U1746" s="9">
        <v>491213398.43742698</v>
      </c>
      <c r="V1746" s="9">
        <v>1681.0857575322</v>
      </c>
      <c r="W1746" s="9">
        <v>0.98982814070624703</v>
      </c>
      <c r="X1746" s="9">
        <v>0</v>
      </c>
      <c r="Y1746" s="9">
        <v>0.98982814070624703</v>
      </c>
      <c r="Z1746" s="9">
        <v>0</v>
      </c>
      <c r="AA1746" s="9">
        <v>0</v>
      </c>
      <c r="AB1746" s="9">
        <v>3.7091138999999999E-3</v>
      </c>
      <c r="AC1746" s="9">
        <v>841.81548999999995</v>
      </c>
      <c r="AQ1746" s="9" t="e">
        <f>K1746-#REF!</f>
        <v>#REF!</v>
      </c>
    </row>
    <row r="1747" spans="1:43" x14ac:dyDescent="0.3">
      <c r="A1747">
        <v>2</v>
      </c>
      <c r="B1747">
        <v>0</v>
      </c>
      <c r="C1747">
        <v>0</v>
      </c>
      <c r="D1747">
        <v>0</v>
      </c>
      <c r="E1747" s="9">
        <v>0</v>
      </c>
      <c r="F1747" s="9">
        <v>0</v>
      </c>
      <c r="G1747" s="9">
        <v>0</v>
      </c>
      <c r="H1747" s="9">
        <v>1682.0857575069299</v>
      </c>
      <c r="I1747" s="9">
        <v>-1.7670170000000001</v>
      </c>
      <c r="J1747" s="9">
        <v>-1.7680625999999999</v>
      </c>
      <c r="K1747" s="9">
        <v>-2.1274945999999999</v>
      </c>
      <c r="L1747" s="9">
        <v>-3.5654838</v>
      </c>
      <c r="M1747" s="9">
        <v>-3.5654838</v>
      </c>
      <c r="N1747" s="9">
        <v>39</v>
      </c>
      <c r="O1747" s="9">
        <v>-0.99041215371025204</v>
      </c>
      <c r="P1747">
        <v>0</v>
      </c>
      <c r="Q1747" s="9">
        <v>56.524997999999997</v>
      </c>
      <c r="R1747" s="9">
        <v>0</v>
      </c>
      <c r="S1747" s="9">
        <v>1.7501621515523501E-3</v>
      </c>
      <c r="T1747" s="9">
        <v>0</v>
      </c>
      <c r="U1747" s="9">
        <v>573219470.60599804</v>
      </c>
      <c r="V1747" s="9">
        <v>1682.0857575069299</v>
      </c>
      <c r="W1747" s="9">
        <v>0.99041215371025204</v>
      </c>
      <c r="X1747" s="9">
        <v>0</v>
      </c>
      <c r="Y1747" s="9">
        <v>0.99041215371025204</v>
      </c>
      <c r="Z1747" s="9">
        <v>0</v>
      </c>
      <c r="AA1747" s="9">
        <v>0</v>
      </c>
      <c r="AB1747" s="9">
        <v>3.7615436999999998E-3</v>
      </c>
      <c r="AC1747" s="9">
        <v>831.05389000000002</v>
      </c>
      <c r="AQ1747" s="9" t="e">
        <f>K1747-#REF!</f>
        <v>#REF!</v>
      </c>
    </row>
    <row r="1748" spans="1:43" x14ac:dyDescent="0.3">
      <c r="A1748">
        <v>2</v>
      </c>
      <c r="B1748">
        <v>0</v>
      </c>
      <c r="C1748">
        <v>0</v>
      </c>
      <c r="D1748">
        <v>0</v>
      </c>
      <c r="E1748" s="9">
        <v>0</v>
      </c>
      <c r="F1748" s="9">
        <v>0</v>
      </c>
      <c r="G1748" s="9">
        <v>0</v>
      </c>
      <c r="H1748" s="9">
        <v>1683.08575748167</v>
      </c>
      <c r="I1748" s="9">
        <v>-1.7670412</v>
      </c>
      <c r="J1748" s="9">
        <v>-1.7666845</v>
      </c>
      <c r="K1748" s="9">
        <v>-2.0959058000000002</v>
      </c>
      <c r="L1748" s="9">
        <v>-3.5676169</v>
      </c>
      <c r="M1748" s="9">
        <v>-3.5676169</v>
      </c>
      <c r="N1748" s="9">
        <v>39</v>
      </c>
      <c r="O1748" s="9">
        <v>-0.99100472302303</v>
      </c>
      <c r="P1748">
        <v>0</v>
      </c>
      <c r="Q1748" s="9">
        <v>56.524997999999997</v>
      </c>
      <c r="R1748" s="9">
        <v>0</v>
      </c>
      <c r="S1748" s="9">
        <v>1.7512089764387001E-3</v>
      </c>
      <c r="T1748" s="9">
        <v>0</v>
      </c>
      <c r="U1748" s="9">
        <v>469536862.33204001</v>
      </c>
      <c r="V1748" s="9">
        <v>1683.08575748167</v>
      </c>
      <c r="W1748" s="9">
        <v>0.99100472302303</v>
      </c>
      <c r="X1748" s="9">
        <v>0</v>
      </c>
      <c r="Y1748" s="9">
        <v>0.99100472302303</v>
      </c>
      <c r="Z1748" s="9">
        <v>0</v>
      </c>
      <c r="AA1748" s="9">
        <v>0</v>
      </c>
      <c r="AB1748" s="9">
        <v>3.7028042000000001E-3</v>
      </c>
      <c r="AC1748" s="9">
        <v>842.92174999999997</v>
      </c>
      <c r="AQ1748" s="9" t="e">
        <f>K1748-#REF!</f>
        <v>#REF!</v>
      </c>
    </row>
    <row r="1749" spans="1:43" x14ac:dyDescent="0.3">
      <c r="A1749">
        <v>2</v>
      </c>
      <c r="B1749">
        <v>0</v>
      </c>
      <c r="C1749">
        <v>0</v>
      </c>
      <c r="D1749">
        <v>0</v>
      </c>
      <c r="E1749" s="9">
        <v>0</v>
      </c>
      <c r="F1749" s="9">
        <v>0</v>
      </c>
      <c r="G1749" s="9">
        <v>0</v>
      </c>
      <c r="H1749" s="9">
        <v>1684.08575745641</v>
      </c>
      <c r="I1749" s="9">
        <v>-1.7670766</v>
      </c>
      <c r="J1749" s="9">
        <v>-1.7664652000000001</v>
      </c>
      <c r="K1749" s="9">
        <v>-2.0380243999999998</v>
      </c>
      <c r="L1749" s="9">
        <v>-3.5697603</v>
      </c>
      <c r="M1749" s="9">
        <v>-3.5697603</v>
      </c>
      <c r="N1749" s="9">
        <v>39</v>
      </c>
      <c r="O1749" s="9">
        <v>-0.99160006579622895</v>
      </c>
      <c r="P1749">
        <v>0</v>
      </c>
      <c r="Q1749" s="9">
        <v>56.524997999999997</v>
      </c>
      <c r="R1749" s="9">
        <v>0</v>
      </c>
      <c r="S1749" s="9">
        <v>1.7522607018548701E-3</v>
      </c>
      <c r="T1749" s="9">
        <v>0</v>
      </c>
      <c r="U1749" s="9">
        <v>456636665.97120303</v>
      </c>
      <c r="V1749" s="9">
        <v>1684.08575745641</v>
      </c>
      <c r="W1749" s="9">
        <v>0.99160006579622895</v>
      </c>
      <c r="X1749" s="9">
        <v>0</v>
      </c>
      <c r="Y1749" s="9">
        <v>0.99160006579622895</v>
      </c>
      <c r="Z1749" s="9">
        <v>0</v>
      </c>
      <c r="AA1749" s="9">
        <v>0</v>
      </c>
      <c r="AB1749" s="9">
        <v>3.6000990999999999E-3</v>
      </c>
      <c r="AC1749" s="9">
        <v>866.75365999999997</v>
      </c>
      <c r="AQ1749" s="9" t="e">
        <f>K1749-#REF!</f>
        <v>#REF!</v>
      </c>
    </row>
    <row r="1750" spans="1:43" x14ac:dyDescent="0.3">
      <c r="A1750">
        <v>2</v>
      </c>
      <c r="B1750">
        <v>0</v>
      </c>
      <c r="C1750">
        <v>0</v>
      </c>
      <c r="D1750">
        <v>0</v>
      </c>
      <c r="E1750" s="9">
        <v>0</v>
      </c>
      <c r="F1750" s="9">
        <v>0</v>
      </c>
      <c r="G1750" s="9">
        <v>0</v>
      </c>
      <c r="H1750" s="9">
        <v>1685.0857574311499</v>
      </c>
      <c r="I1750" s="9">
        <v>-1.7668936</v>
      </c>
      <c r="J1750" s="9">
        <v>-1.767668</v>
      </c>
      <c r="K1750" s="9">
        <v>-2.0992590999999998</v>
      </c>
      <c r="L1750" s="9">
        <v>-3.5718358000000001</v>
      </c>
      <c r="M1750" s="9">
        <v>-3.5718358000000001</v>
      </c>
      <c r="N1750" s="9">
        <v>39</v>
      </c>
      <c r="O1750" s="9">
        <v>-0.99217659167314198</v>
      </c>
      <c r="P1750">
        <v>0</v>
      </c>
      <c r="Q1750" s="9">
        <v>56.524997999999997</v>
      </c>
      <c r="R1750" s="9">
        <v>0</v>
      </c>
      <c r="S1750" s="9">
        <v>1.7532797790245499E-3</v>
      </c>
      <c r="T1750" s="9">
        <v>0</v>
      </c>
      <c r="U1750" s="9">
        <v>539985758.71466601</v>
      </c>
      <c r="V1750" s="9">
        <v>1685.0857574311499</v>
      </c>
      <c r="W1750" s="9">
        <v>0.99217659167314198</v>
      </c>
      <c r="X1750" s="9">
        <v>0</v>
      </c>
      <c r="Y1750" s="9">
        <v>0.99217659167314198</v>
      </c>
      <c r="Z1750" s="9">
        <v>0</v>
      </c>
      <c r="AA1750" s="9">
        <v>0</v>
      </c>
      <c r="AB1750" s="9">
        <v>3.7107933000000001E-3</v>
      </c>
      <c r="AC1750" s="9">
        <v>842.04376000000002</v>
      </c>
      <c r="AQ1750" s="9" t="e">
        <f>K1750-#REF!</f>
        <v>#REF!</v>
      </c>
    </row>
    <row r="1751" spans="1:43" x14ac:dyDescent="0.3">
      <c r="A1751">
        <v>2</v>
      </c>
      <c r="B1751">
        <v>0</v>
      </c>
      <c r="C1751">
        <v>0</v>
      </c>
      <c r="D1751">
        <v>0</v>
      </c>
      <c r="E1751" s="9">
        <v>0</v>
      </c>
      <c r="F1751" s="9">
        <v>0</v>
      </c>
      <c r="G1751" s="9">
        <v>0</v>
      </c>
      <c r="H1751" s="9">
        <v>1686.08575740589</v>
      </c>
      <c r="I1751" s="9">
        <v>-1.7670756999999999</v>
      </c>
      <c r="J1751" s="9">
        <v>-1.7677655000000001</v>
      </c>
      <c r="K1751" s="9">
        <v>-1.9970998</v>
      </c>
      <c r="L1751" s="9">
        <v>-3.5738856999999999</v>
      </c>
      <c r="M1751" s="9">
        <v>-3.5738856999999999</v>
      </c>
      <c r="N1751" s="9">
        <v>39</v>
      </c>
      <c r="O1751" s="9">
        <v>-0.99274599714373202</v>
      </c>
      <c r="P1751">
        <v>0</v>
      </c>
      <c r="Q1751" s="9">
        <v>56.524997999999997</v>
      </c>
      <c r="R1751" s="9">
        <v>0</v>
      </c>
      <c r="S1751" s="9">
        <v>1.75428638544166E-3</v>
      </c>
      <c r="T1751" s="9">
        <v>0</v>
      </c>
      <c r="U1751" s="9">
        <v>548379828.95533895</v>
      </c>
      <c r="V1751" s="9">
        <v>1686.08575740589</v>
      </c>
      <c r="W1751" s="9">
        <v>0.99274599714373202</v>
      </c>
      <c r="X1751" s="9">
        <v>0</v>
      </c>
      <c r="Y1751" s="9">
        <v>0.99274599714373202</v>
      </c>
      <c r="Z1751" s="9">
        <v>0</v>
      </c>
      <c r="AA1751" s="9">
        <v>0</v>
      </c>
      <c r="AB1751" s="9">
        <v>3.5304041E-3</v>
      </c>
      <c r="AC1751" s="9">
        <v>885.16638</v>
      </c>
      <c r="AQ1751" s="9" t="e">
        <f>K1751-#REF!</f>
        <v>#REF!</v>
      </c>
    </row>
    <row r="1752" spans="1:43" x14ac:dyDescent="0.3">
      <c r="A1752">
        <v>2</v>
      </c>
      <c r="B1752">
        <v>0</v>
      </c>
      <c r="C1752">
        <v>0</v>
      </c>
      <c r="D1752">
        <v>0</v>
      </c>
      <c r="E1752" s="9">
        <v>0</v>
      </c>
      <c r="F1752" s="9">
        <v>0</v>
      </c>
      <c r="G1752" s="9">
        <v>0</v>
      </c>
      <c r="H1752" s="9">
        <v>1687.08575738062</v>
      </c>
      <c r="I1752" s="9">
        <v>-1.7669826</v>
      </c>
      <c r="J1752" s="9">
        <v>-1.7677479</v>
      </c>
      <c r="K1752" s="9">
        <v>-2.0711377</v>
      </c>
      <c r="L1752" s="9">
        <v>-3.5759134000000001</v>
      </c>
      <c r="M1752" s="9">
        <v>-3.5759134000000001</v>
      </c>
      <c r="N1752" s="9">
        <v>39</v>
      </c>
      <c r="O1752" s="9">
        <v>-0.99330927412122405</v>
      </c>
      <c r="P1752">
        <v>0</v>
      </c>
      <c r="Q1752" s="9">
        <v>56.524997999999997</v>
      </c>
      <c r="R1752" s="9">
        <v>0</v>
      </c>
      <c r="S1752" s="9">
        <v>1.7552820939940701E-3</v>
      </c>
      <c r="T1752" s="9">
        <v>0</v>
      </c>
      <c r="U1752" s="9">
        <v>547209596.19327497</v>
      </c>
      <c r="V1752" s="9">
        <v>1687.08575738062</v>
      </c>
      <c r="W1752" s="9">
        <v>0.99330927412122405</v>
      </c>
      <c r="X1752" s="9">
        <v>0</v>
      </c>
      <c r="Y1752" s="9">
        <v>0.99330927412122405</v>
      </c>
      <c r="Z1752" s="9">
        <v>0</v>
      </c>
      <c r="AA1752" s="9">
        <v>0</v>
      </c>
      <c r="AB1752" s="9">
        <v>3.6612493000000002E-3</v>
      </c>
      <c r="AC1752" s="9">
        <v>853.51538000000005</v>
      </c>
      <c r="AQ1752" s="9" t="e">
        <f>K1752-#REF!</f>
        <v>#REF!</v>
      </c>
    </row>
    <row r="1753" spans="1:43" x14ac:dyDescent="0.3">
      <c r="A1753">
        <v>2</v>
      </c>
      <c r="B1753">
        <v>0</v>
      </c>
      <c r="C1753">
        <v>0</v>
      </c>
      <c r="D1753">
        <v>0</v>
      </c>
      <c r="E1753" s="9">
        <v>0</v>
      </c>
      <c r="F1753" s="9">
        <v>0</v>
      </c>
      <c r="G1753" s="9">
        <v>0</v>
      </c>
      <c r="H1753" s="9">
        <v>1688.0857573553601</v>
      </c>
      <c r="I1753" s="9">
        <v>-1.7668515</v>
      </c>
      <c r="J1753" s="9">
        <v>-1.7664559</v>
      </c>
      <c r="K1753" s="9">
        <v>-1.9501927999999999</v>
      </c>
      <c r="L1753" s="9">
        <v>-3.5779181000000002</v>
      </c>
      <c r="M1753" s="9">
        <v>-3.5779181000000002</v>
      </c>
      <c r="N1753" s="9">
        <v>39</v>
      </c>
      <c r="O1753" s="9">
        <v>-0.99386611339576303</v>
      </c>
      <c r="P1753">
        <v>0</v>
      </c>
      <c r="Q1753" s="9">
        <v>56.524997999999997</v>
      </c>
      <c r="R1753" s="9">
        <v>0</v>
      </c>
      <c r="S1753" s="9">
        <v>1.75626572700317E-3</v>
      </c>
      <c r="T1753" s="9">
        <v>0</v>
      </c>
      <c r="U1753" s="9">
        <v>457136463.18901801</v>
      </c>
      <c r="V1753" s="9">
        <v>1688.0857573553601</v>
      </c>
      <c r="W1753" s="9">
        <v>0.99386611339576303</v>
      </c>
      <c r="X1753" s="9">
        <v>0</v>
      </c>
      <c r="Y1753" s="9">
        <v>0.99386611339576303</v>
      </c>
      <c r="Z1753" s="9">
        <v>0</v>
      </c>
      <c r="AA1753" s="9">
        <v>0</v>
      </c>
      <c r="AB1753" s="9">
        <v>3.4449296E-3</v>
      </c>
      <c r="AC1753" s="9">
        <v>905.78527999999994</v>
      </c>
      <c r="AQ1753" s="9" t="e">
        <f>K1753-#REF!</f>
        <v>#REF!</v>
      </c>
    </row>
    <row r="1754" spans="1:43" x14ac:dyDescent="0.3">
      <c r="A1754">
        <v>2</v>
      </c>
      <c r="B1754">
        <v>0</v>
      </c>
      <c r="C1754">
        <v>0</v>
      </c>
      <c r="D1754">
        <v>0</v>
      </c>
      <c r="E1754" s="9">
        <v>0</v>
      </c>
      <c r="F1754" s="9">
        <v>0</v>
      </c>
      <c r="G1754" s="9">
        <v>0</v>
      </c>
      <c r="H1754" s="9">
        <v>1689.0857573301</v>
      </c>
      <c r="I1754" s="9">
        <v>-1.7669828999999999</v>
      </c>
      <c r="J1754" s="9">
        <v>-1.7670873</v>
      </c>
      <c r="K1754" s="9">
        <v>-1.9472206000000001</v>
      </c>
      <c r="L1754" s="9">
        <v>-3.5799017000000002</v>
      </c>
      <c r="M1754" s="9">
        <v>-3.5799017000000002</v>
      </c>
      <c r="N1754" s="9">
        <v>39</v>
      </c>
      <c r="O1754" s="9">
        <v>-0.99441711797384402</v>
      </c>
      <c r="P1754">
        <v>0</v>
      </c>
      <c r="Q1754" s="9">
        <v>56.524997999999997</v>
      </c>
      <c r="R1754" s="9">
        <v>0</v>
      </c>
      <c r="S1754" s="9">
        <v>1.7572394130275001E-3</v>
      </c>
      <c r="T1754" s="9">
        <v>0</v>
      </c>
      <c r="U1754" s="9">
        <v>497529637.80414498</v>
      </c>
      <c r="V1754" s="9">
        <v>1689.0857573301</v>
      </c>
      <c r="W1754" s="9">
        <v>0.99441711797384402</v>
      </c>
      <c r="X1754" s="9">
        <v>0</v>
      </c>
      <c r="Y1754" s="9">
        <v>0.99441711797384402</v>
      </c>
      <c r="Z1754" s="9">
        <v>0</v>
      </c>
      <c r="AA1754" s="9">
        <v>0</v>
      </c>
      <c r="AB1754" s="9">
        <v>3.4409089000000002E-3</v>
      </c>
      <c r="AC1754" s="9">
        <v>907.49212999999997</v>
      </c>
      <c r="AQ1754" s="9" t="e">
        <f>K1754-#REF!</f>
        <v>#REF!</v>
      </c>
    </row>
    <row r="1755" spans="1:43" x14ac:dyDescent="0.3">
      <c r="A1755">
        <v>2</v>
      </c>
      <c r="B1755">
        <v>0</v>
      </c>
      <c r="C1755">
        <v>0</v>
      </c>
      <c r="D1755">
        <v>0</v>
      </c>
      <c r="E1755" s="9">
        <v>0</v>
      </c>
      <c r="F1755" s="9">
        <v>0</v>
      </c>
      <c r="G1755" s="9">
        <v>0</v>
      </c>
      <c r="H1755" s="9">
        <v>1690.0857573048399</v>
      </c>
      <c r="I1755" s="9">
        <v>-1.7668839000000001</v>
      </c>
      <c r="J1755" s="9">
        <v>-1.7662161999999999</v>
      </c>
      <c r="K1755" s="9">
        <v>-1.9699693</v>
      </c>
      <c r="L1755" s="9">
        <v>-3.5818834000000002</v>
      </c>
      <c r="M1755" s="9">
        <v>-3.5818834000000002</v>
      </c>
      <c r="N1755" s="9">
        <v>39</v>
      </c>
      <c r="O1755" s="9">
        <v>-0.994967608402748</v>
      </c>
      <c r="P1755">
        <v>0</v>
      </c>
      <c r="Q1755" s="9">
        <v>56.524997999999997</v>
      </c>
      <c r="R1755" s="9">
        <v>0</v>
      </c>
      <c r="S1755" s="9">
        <v>1.75821168324553E-3</v>
      </c>
      <c r="T1755" s="9">
        <v>0</v>
      </c>
      <c r="U1755" s="9">
        <v>444042379.04026097</v>
      </c>
      <c r="V1755" s="9">
        <v>1690.0857573048399</v>
      </c>
      <c r="W1755" s="9">
        <v>0.994967608402748</v>
      </c>
      <c r="X1755" s="9">
        <v>0</v>
      </c>
      <c r="Y1755" s="9">
        <v>0.994967608402748</v>
      </c>
      <c r="Z1755" s="9">
        <v>0</v>
      </c>
      <c r="AA1755" s="9">
        <v>0</v>
      </c>
      <c r="AB1755" s="9">
        <v>3.4793915999999999E-3</v>
      </c>
      <c r="AC1755" s="9">
        <v>896.57042999999999</v>
      </c>
      <c r="AQ1755" s="9" t="e">
        <f>K1755-#REF!</f>
        <v>#REF!</v>
      </c>
    </row>
    <row r="1756" spans="1:43" x14ac:dyDescent="0.3">
      <c r="A1756">
        <v>2</v>
      </c>
      <c r="B1756">
        <v>0</v>
      </c>
      <c r="C1756">
        <v>0</v>
      </c>
      <c r="D1756">
        <v>0</v>
      </c>
      <c r="E1756" s="9">
        <v>0</v>
      </c>
      <c r="F1756" s="9">
        <v>0</v>
      </c>
      <c r="G1756" s="9">
        <v>0</v>
      </c>
      <c r="H1756" s="9">
        <v>1691.0857572795701</v>
      </c>
      <c r="I1756" s="9">
        <v>-1.7671467000000001</v>
      </c>
      <c r="J1756" s="9">
        <v>-1.7668614</v>
      </c>
      <c r="K1756" s="9">
        <v>-2.1171302999999999</v>
      </c>
      <c r="L1756" s="9">
        <v>-3.5838736999999998</v>
      </c>
      <c r="M1756" s="9">
        <v>-3.5838736999999998</v>
      </c>
      <c r="N1756" s="9">
        <v>39</v>
      </c>
      <c r="O1756" s="9">
        <v>-0.99552047471498695</v>
      </c>
      <c r="P1756">
        <v>0</v>
      </c>
      <c r="Q1756" s="9">
        <v>56.524997999999997</v>
      </c>
      <c r="R1756" s="9">
        <v>0</v>
      </c>
      <c r="S1756" s="9">
        <v>1.7591885212044701E-3</v>
      </c>
      <c r="T1756" s="9">
        <v>0</v>
      </c>
      <c r="U1756" s="9">
        <v>482920160.408786</v>
      </c>
      <c r="V1756" s="9">
        <v>1691.0857572795701</v>
      </c>
      <c r="W1756" s="9">
        <v>0.99552047471498695</v>
      </c>
      <c r="X1756" s="9">
        <v>0</v>
      </c>
      <c r="Y1756" s="9">
        <v>0.99552047471498695</v>
      </c>
      <c r="Z1756" s="9">
        <v>0</v>
      </c>
      <c r="AA1756" s="9">
        <v>0</v>
      </c>
      <c r="AB1756" s="9">
        <v>3.7406757E-3</v>
      </c>
      <c r="AC1756" s="9">
        <v>834.55487000000005</v>
      </c>
      <c r="AQ1756" s="9" t="e">
        <f>K1756-#REF!</f>
        <v>#REF!</v>
      </c>
    </row>
    <row r="1757" spans="1:43" x14ac:dyDescent="0.3">
      <c r="A1757">
        <v>2</v>
      </c>
      <c r="B1757">
        <v>0</v>
      </c>
      <c r="C1757">
        <v>0</v>
      </c>
      <c r="D1757">
        <v>0</v>
      </c>
      <c r="E1757" s="9">
        <v>0</v>
      </c>
      <c r="F1757" s="9">
        <v>0</v>
      </c>
      <c r="G1757" s="9">
        <v>0</v>
      </c>
      <c r="H1757" s="9">
        <v>1692.08575725431</v>
      </c>
      <c r="I1757" s="9">
        <v>-1.7670398</v>
      </c>
      <c r="J1757" s="9">
        <v>-1.7679232</v>
      </c>
      <c r="K1757" s="9">
        <v>-2.2904309999999999</v>
      </c>
      <c r="L1757" s="9">
        <v>-3.5862615</v>
      </c>
      <c r="M1757" s="9">
        <v>-3.5862615</v>
      </c>
      <c r="N1757" s="9">
        <v>39</v>
      </c>
      <c r="O1757" s="9">
        <v>-0.99618373836781504</v>
      </c>
      <c r="P1757">
        <v>0</v>
      </c>
      <c r="Q1757" s="9">
        <v>56.524997999999997</v>
      </c>
      <c r="R1757" s="9">
        <v>0</v>
      </c>
      <c r="S1757" s="9">
        <v>1.7603611267724801E-3</v>
      </c>
      <c r="T1757" s="9">
        <v>0</v>
      </c>
      <c r="U1757" s="9">
        <v>563925648.25972903</v>
      </c>
      <c r="V1757" s="9">
        <v>1692.08575725431</v>
      </c>
      <c r="W1757" s="9">
        <v>0.99618373836781504</v>
      </c>
      <c r="X1757" s="9">
        <v>0</v>
      </c>
      <c r="Y1757" s="9">
        <v>0.99618373836781504</v>
      </c>
      <c r="Z1757" s="9">
        <v>0</v>
      </c>
      <c r="AA1757" s="9">
        <v>0</v>
      </c>
      <c r="AB1757" s="9">
        <v>4.0493062999999996E-3</v>
      </c>
      <c r="AC1757" s="9">
        <v>771.87360000000001</v>
      </c>
      <c r="AQ1757" s="9" t="e">
        <f>K1757-#REF!</f>
        <v>#REF!</v>
      </c>
    </row>
    <row r="1758" spans="1:43" x14ac:dyDescent="0.3">
      <c r="A1758">
        <v>2</v>
      </c>
      <c r="B1758">
        <v>0</v>
      </c>
      <c r="C1758">
        <v>0</v>
      </c>
      <c r="D1758">
        <v>0</v>
      </c>
      <c r="E1758" s="9">
        <v>0</v>
      </c>
      <c r="F1758" s="9">
        <v>0</v>
      </c>
      <c r="G1758" s="9">
        <v>0</v>
      </c>
      <c r="H1758" s="9">
        <v>1693.0857572290499</v>
      </c>
      <c r="I1758" s="9">
        <v>-1.7671349999999999</v>
      </c>
      <c r="J1758" s="9">
        <v>-1.7672002</v>
      </c>
      <c r="K1758" s="9">
        <v>-2.2378461000000001</v>
      </c>
      <c r="L1758" s="9">
        <v>-3.5885801000000002</v>
      </c>
      <c r="M1758" s="9">
        <v>-3.5885801000000002</v>
      </c>
      <c r="N1758" s="9">
        <v>39</v>
      </c>
      <c r="O1758" s="9">
        <v>-0.99682781277556498</v>
      </c>
      <c r="P1758">
        <v>0</v>
      </c>
      <c r="Q1758" s="9">
        <v>56.524997999999997</v>
      </c>
      <c r="R1758" s="9">
        <v>0</v>
      </c>
      <c r="S1758" s="9">
        <v>1.76149931205184E-3</v>
      </c>
      <c r="T1758" s="9">
        <v>0</v>
      </c>
      <c r="U1758" s="9">
        <v>506685382.64218998</v>
      </c>
      <c r="V1758" s="9">
        <v>1693.0857572290499</v>
      </c>
      <c r="W1758" s="9">
        <v>0.99682781277556498</v>
      </c>
      <c r="X1758" s="9">
        <v>0</v>
      </c>
      <c r="Y1758" s="9">
        <v>0.99682781277556498</v>
      </c>
      <c r="Z1758" s="9">
        <v>0</v>
      </c>
      <c r="AA1758" s="9">
        <v>0</v>
      </c>
      <c r="AB1758" s="9">
        <v>3.9547221000000004E-3</v>
      </c>
      <c r="AC1758" s="9">
        <v>789.68799000000001</v>
      </c>
      <c r="AQ1758" s="9" t="e">
        <f>K1758-#REF!</f>
        <v>#REF!</v>
      </c>
    </row>
    <row r="1759" spans="1:43" x14ac:dyDescent="0.3">
      <c r="A1759">
        <v>2</v>
      </c>
      <c r="B1759">
        <v>0</v>
      </c>
      <c r="C1759">
        <v>0</v>
      </c>
      <c r="D1759">
        <v>0</v>
      </c>
      <c r="E1759" s="9">
        <v>0</v>
      </c>
      <c r="F1759" s="9">
        <v>0</v>
      </c>
      <c r="G1759" s="9">
        <v>0</v>
      </c>
      <c r="H1759" s="9">
        <v>1694.0857572037901</v>
      </c>
      <c r="I1759" s="9">
        <v>-1.7668599</v>
      </c>
      <c r="J1759" s="9">
        <v>-1.7662865999999999</v>
      </c>
      <c r="K1759" s="9">
        <v>-2.2901261000000002</v>
      </c>
      <c r="L1759" s="9">
        <v>-3.5909182999999998</v>
      </c>
      <c r="M1759" s="9">
        <v>-3.5909182999999998</v>
      </c>
      <c r="N1759" s="9">
        <v>39</v>
      </c>
      <c r="O1759" s="9">
        <v>-0.997477314160366</v>
      </c>
      <c r="P1759">
        <v>0</v>
      </c>
      <c r="Q1759" s="9">
        <v>56.524997999999997</v>
      </c>
      <c r="R1759" s="9">
        <v>0</v>
      </c>
      <c r="S1759" s="9">
        <v>1.7626465009801999E-3</v>
      </c>
      <c r="T1759" s="9">
        <v>0</v>
      </c>
      <c r="U1759" s="9">
        <v>449084713.43823397</v>
      </c>
      <c r="V1759" s="9">
        <v>1694.0857572037901</v>
      </c>
      <c r="W1759" s="9">
        <v>0.997477314160366</v>
      </c>
      <c r="X1759" s="9">
        <v>0</v>
      </c>
      <c r="Y1759" s="9">
        <v>0.997477314160366</v>
      </c>
      <c r="Z1759" s="9">
        <v>0</v>
      </c>
      <c r="AA1759" s="9">
        <v>0</v>
      </c>
      <c r="AB1759" s="9">
        <v>4.0450188999999999E-3</v>
      </c>
      <c r="AC1759" s="9">
        <v>771.26171999999997</v>
      </c>
      <c r="AQ1759" s="9" t="e">
        <f>K1759-#REF!</f>
        <v>#REF!</v>
      </c>
    </row>
    <row r="1760" spans="1:43" x14ac:dyDescent="0.3">
      <c r="A1760">
        <v>2</v>
      </c>
      <c r="B1760">
        <v>0</v>
      </c>
      <c r="C1760">
        <v>0</v>
      </c>
      <c r="D1760">
        <v>0</v>
      </c>
      <c r="E1760" s="9">
        <v>0</v>
      </c>
      <c r="F1760" s="9">
        <v>0</v>
      </c>
      <c r="G1760" s="9">
        <v>0</v>
      </c>
      <c r="H1760" s="9">
        <v>1695.08575717853</v>
      </c>
      <c r="I1760" s="9">
        <v>-1.7669550999999999</v>
      </c>
      <c r="J1760" s="9">
        <v>-1.766219</v>
      </c>
      <c r="K1760" s="9">
        <v>-2.2822385000000001</v>
      </c>
      <c r="L1760" s="9">
        <v>-3.5932512000000001</v>
      </c>
      <c r="M1760" s="9">
        <v>-3.5932512000000001</v>
      </c>
      <c r="N1760" s="9">
        <v>39</v>
      </c>
      <c r="O1760" s="9">
        <v>-0.998125329869329</v>
      </c>
      <c r="P1760">
        <v>0</v>
      </c>
      <c r="Q1760" s="9">
        <v>56.524997999999997</v>
      </c>
      <c r="R1760" s="9">
        <v>0</v>
      </c>
      <c r="S1760" s="9">
        <v>1.7637910726229201E-3</v>
      </c>
      <c r="T1760" s="9">
        <v>0</v>
      </c>
      <c r="U1760" s="9">
        <v>445609681.086294</v>
      </c>
      <c r="V1760" s="9">
        <v>1695.08575717853</v>
      </c>
      <c r="W1760" s="9">
        <v>0.998125329869329</v>
      </c>
      <c r="X1760" s="9">
        <v>0</v>
      </c>
      <c r="Y1760" s="9">
        <v>0.998125329869329</v>
      </c>
      <c r="Z1760" s="9">
        <v>0</v>
      </c>
      <c r="AA1760" s="9">
        <v>0</v>
      </c>
      <c r="AB1760" s="9">
        <v>4.0309331E-3</v>
      </c>
      <c r="AC1760" s="9">
        <v>773.89764000000002</v>
      </c>
      <c r="AQ1760" s="9" t="e">
        <f>K1760-#REF!</f>
        <v>#REF!</v>
      </c>
    </row>
    <row r="1761" spans="1:43" x14ac:dyDescent="0.3">
      <c r="A1761">
        <v>2</v>
      </c>
      <c r="B1761">
        <v>0</v>
      </c>
      <c r="C1761">
        <v>0</v>
      </c>
      <c r="D1761">
        <v>0</v>
      </c>
      <c r="E1761" s="9">
        <v>0</v>
      </c>
      <c r="F1761" s="9">
        <v>0</v>
      </c>
      <c r="G1761" s="9">
        <v>0</v>
      </c>
      <c r="H1761" s="9">
        <v>1696.0857571532599</v>
      </c>
      <c r="I1761" s="9">
        <v>-1.7670683</v>
      </c>
      <c r="J1761" s="9">
        <v>-1.7665417000000001</v>
      </c>
      <c r="K1761" s="9">
        <v>-2.2497349</v>
      </c>
      <c r="L1761" s="9">
        <v>-3.5955523999999999</v>
      </c>
      <c r="M1761" s="9">
        <v>-3.5955523999999999</v>
      </c>
      <c r="N1761" s="9">
        <v>39</v>
      </c>
      <c r="O1761" s="9">
        <v>-0.99876457052424805</v>
      </c>
      <c r="P1761">
        <v>0</v>
      </c>
      <c r="Q1761" s="9">
        <v>56.524997999999997</v>
      </c>
      <c r="R1761" s="9">
        <v>0</v>
      </c>
      <c r="S1761" s="9">
        <v>1.7649202932593401E-3</v>
      </c>
      <c r="T1761" s="9">
        <v>0</v>
      </c>
      <c r="U1761" s="9">
        <v>464483184.66025901</v>
      </c>
      <c r="V1761" s="9">
        <v>1696.0857571532599</v>
      </c>
      <c r="W1761" s="9">
        <v>0.99876457052424805</v>
      </c>
      <c r="X1761" s="9">
        <v>0</v>
      </c>
      <c r="Y1761" s="9">
        <v>0.99876457052424805</v>
      </c>
      <c r="Z1761" s="9">
        <v>0</v>
      </c>
      <c r="AA1761" s="9">
        <v>0</v>
      </c>
      <c r="AB1761" s="9">
        <v>3.9742505000000001E-3</v>
      </c>
      <c r="AC1761" s="9">
        <v>785.22217000000001</v>
      </c>
      <c r="AQ1761" s="9" t="e">
        <f>K1761-#REF!</f>
        <v>#REF!</v>
      </c>
    </row>
    <row r="1762" spans="1:43" x14ac:dyDescent="0.3">
      <c r="A1762">
        <v>2</v>
      </c>
      <c r="B1762">
        <v>0</v>
      </c>
      <c r="C1762">
        <v>0</v>
      </c>
      <c r="D1762">
        <v>0</v>
      </c>
      <c r="E1762" s="9">
        <v>0</v>
      </c>
      <c r="F1762" s="9">
        <v>0</v>
      </c>
      <c r="G1762" s="9">
        <v>0</v>
      </c>
      <c r="H1762" s="9">
        <v>1697.0857571280001</v>
      </c>
      <c r="I1762" s="9">
        <v>-1.7671140000000001</v>
      </c>
      <c r="J1762" s="9">
        <v>-1.7665150999999999</v>
      </c>
      <c r="K1762" s="9">
        <v>-2.2685586999999998</v>
      </c>
      <c r="L1762" s="9">
        <v>-3.5978276999999999</v>
      </c>
      <c r="M1762" s="9">
        <v>-3.5978276999999999</v>
      </c>
      <c r="N1762" s="9">
        <v>39</v>
      </c>
      <c r="O1762" s="9">
        <v>-0.99939659126025404</v>
      </c>
      <c r="P1762">
        <v>0</v>
      </c>
      <c r="Q1762" s="9">
        <v>56.524997999999997</v>
      </c>
      <c r="R1762" s="9">
        <v>0</v>
      </c>
      <c r="S1762" s="9">
        <v>1.7660367448102299E-3</v>
      </c>
      <c r="T1762" s="9">
        <v>0</v>
      </c>
      <c r="U1762" s="9">
        <v>463186458.75821602</v>
      </c>
      <c r="V1762" s="9">
        <v>1697.0857571280001</v>
      </c>
      <c r="W1762" s="9">
        <v>0.99939659126025404</v>
      </c>
      <c r="X1762" s="9">
        <v>0</v>
      </c>
      <c r="Y1762" s="9">
        <v>0.99939659126025404</v>
      </c>
      <c r="Z1762" s="9">
        <v>0</v>
      </c>
      <c r="AA1762" s="9">
        <v>0</v>
      </c>
      <c r="AB1762" s="9">
        <v>4.0074433E-3</v>
      </c>
      <c r="AC1762" s="9">
        <v>778.69488999999999</v>
      </c>
      <c r="AQ1762" s="9" t="e">
        <f>K1762-#REF!</f>
        <v>#REF!</v>
      </c>
    </row>
    <row r="1763" spans="1:43" x14ac:dyDescent="0.3">
      <c r="A1763">
        <v>2</v>
      </c>
      <c r="B1763">
        <v>0</v>
      </c>
      <c r="C1763">
        <v>0</v>
      </c>
      <c r="D1763">
        <v>0</v>
      </c>
      <c r="E1763" s="9">
        <v>0</v>
      </c>
      <c r="F1763" s="9">
        <v>0</v>
      </c>
      <c r="G1763" s="9">
        <v>0</v>
      </c>
      <c r="H1763" s="9">
        <v>1698.08575710274</v>
      </c>
      <c r="I1763" s="9">
        <v>-1.7668697</v>
      </c>
      <c r="J1763" s="9">
        <v>-1.7660461999999999</v>
      </c>
      <c r="K1763" s="9">
        <v>-2.3813491</v>
      </c>
      <c r="L1763" s="9">
        <v>-3.6001143</v>
      </c>
      <c r="M1763" s="9">
        <v>-3.6001143</v>
      </c>
      <c r="N1763" s="9">
        <v>39</v>
      </c>
      <c r="O1763" s="9">
        <v>-1.00003174231453</v>
      </c>
      <c r="P1763">
        <v>0</v>
      </c>
      <c r="Q1763" s="9">
        <v>56.524997999999997</v>
      </c>
      <c r="R1763" s="9">
        <v>0</v>
      </c>
      <c r="S1763" s="9">
        <v>1.76715851407836E-3</v>
      </c>
      <c r="T1763" s="9">
        <v>0</v>
      </c>
      <c r="U1763" s="9">
        <v>437091273.87435699</v>
      </c>
      <c r="V1763" s="9">
        <v>1698.08575710274</v>
      </c>
      <c r="W1763" s="9">
        <v>1.00003174231453</v>
      </c>
      <c r="X1763" s="9">
        <v>0</v>
      </c>
      <c r="Y1763" s="9">
        <v>1.00003174231453</v>
      </c>
      <c r="Z1763" s="9">
        <v>0</v>
      </c>
      <c r="AA1763" s="9">
        <v>0</v>
      </c>
      <c r="AB1763" s="9">
        <v>4.2055723999999996E-3</v>
      </c>
      <c r="AC1763" s="9">
        <v>741.61584000000005</v>
      </c>
      <c r="AQ1763" s="9" t="e">
        <f>K1763-#REF!</f>
        <v>#REF!</v>
      </c>
    </row>
    <row r="1764" spans="1:43" x14ac:dyDescent="0.3">
      <c r="A1764">
        <v>2</v>
      </c>
      <c r="B1764">
        <v>0</v>
      </c>
      <c r="C1764">
        <v>0</v>
      </c>
      <c r="D1764">
        <v>0</v>
      </c>
      <c r="E1764" s="9">
        <v>0</v>
      </c>
      <c r="F1764" s="9">
        <v>0</v>
      </c>
      <c r="G1764" s="9">
        <v>0</v>
      </c>
      <c r="H1764" s="9">
        <v>1699.0857570774799</v>
      </c>
      <c r="I1764" s="9">
        <v>-1.7669066</v>
      </c>
      <c r="J1764" s="9">
        <v>-1.7667003999999999</v>
      </c>
      <c r="K1764" s="9">
        <v>-2.1814892000000001</v>
      </c>
      <c r="L1764" s="9">
        <v>-3.6023684</v>
      </c>
      <c r="M1764" s="9">
        <v>-3.6023684</v>
      </c>
      <c r="N1764" s="9">
        <v>39</v>
      </c>
      <c r="O1764" s="9">
        <v>-1.0006578839853899</v>
      </c>
      <c r="P1764">
        <v>0</v>
      </c>
      <c r="Q1764" s="9">
        <v>56.524997999999997</v>
      </c>
      <c r="R1764" s="9">
        <v>0</v>
      </c>
      <c r="S1764" s="9">
        <v>1.76826466935854E-3</v>
      </c>
      <c r="T1764" s="9">
        <v>0</v>
      </c>
      <c r="U1764" s="9">
        <v>475101898.13861501</v>
      </c>
      <c r="V1764" s="9">
        <v>1699.0857570774799</v>
      </c>
      <c r="W1764" s="9">
        <v>1.0006578839853899</v>
      </c>
      <c r="X1764" s="9">
        <v>0</v>
      </c>
      <c r="Y1764" s="9">
        <v>1.0006578839853899</v>
      </c>
      <c r="Z1764" s="9">
        <v>0</v>
      </c>
      <c r="AA1764" s="9">
        <v>0</v>
      </c>
      <c r="AB1764" s="9">
        <v>3.8540380000000002E-3</v>
      </c>
      <c r="AC1764" s="9">
        <v>809.85979999999995</v>
      </c>
      <c r="AQ1764" s="9" t="e">
        <f>K1764-#REF!</f>
        <v>#REF!</v>
      </c>
    </row>
    <row r="1765" spans="1:43" x14ac:dyDescent="0.3">
      <c r="A1765">
        <v>2</v>
      </c>
      <c r="B1765">
        <v>0</v>
      </c>
      <c r="C1765">
        <v>0</v>
      </c>
      <c r="D1765">
        <v>0</v>
      </c>
      <c r="E1765" s="9">
        <v>0</v>
      </c>
      <c r="F1765" s="9">
        <v>0</v>
      </c>
      <c r="G1765" s="9">
        <v>0</v>
      </c>
      <c r="H1765" s="9">
        <v>1700.0857570522201</v>
      </c>
      <c r="I1765" s="9">
        <v>-1.7671661000000001</v>
      </c>
      <c r="J1765" s="9">
        <v>-1.7681893</v>
      </c>
      <c r="K1765" s="9">
        <v>-2.2182224000000001</v>
      </c>
      <c r="L1765" s="9">
        <v>-3.6046100000000001</v>
      </c>
      <c r="M1765" s="9">
        <v>-3.6046100000000001</v>
      </c>
      <c r="N1765" s="9">
        <v>39</v>
      </c>
      <c r="O1765" s="9">
        <v>-1.0012805479743501</v>
      </c>
      <c r="P1765">
        <v>0</v>
      </c>
      <c r="Q1765" s="9">
        <v>56.524997999999997</v>
      </c>
      <c r="R1765" s="9">
        <v>0</v>
      </c>
      <c r="S1765" s="9">
        <v>1.7693656675417801E-3</v>
      </c>
      <c r="T1765" s="9">
        <v>0</v>
      </c>
      <c r="U1765" s="9">
        <v>591561382.25443399</v>
      </c>
      <c r="V1765" s="9">
        <v>1700.0857570522201</v>
      </c>
      <c r="W1765" s="9">
        <v>1.0012805479743501</v>
      </c>
      <c r="X1765" s="9">
        <v>0</v>
      </c>
      <c r="Y1765" s="9">
        <v>1.0012805479743501</v>
      </c>
      <c r="Z1765" s="9">
        <v>0</v>
      </c>
      <c r="AA1765" s="9">
        <v>0</v>
      </c>
      <c r="AB1765" s="9">
        <v>3.9222370999999999E-3</v>
      </c>
      <c r="AC1765" s="9">
        <v>797.11992999999995</v>
      </c>
      <c r="AQ1765" s="9" t="e">
        <f>K1765-#REF!</f>
        <v>#REF!</v>
      </c>
    </row>
    <row r="1766" spans="1:43" x14ac:dyDescent="0.3">
      <c r="A1766">
        <v>2</v>
      </c>
      <c r="B1766">
        <v>0</v>
      </c>
      <c r="C1766">
        <v>0</v>
      </c>
      <c r="D1766">
        <v>0</v>
      </c>
      <c r="E1766" s="9">
        <v>0</v>
      </c>
      <c r="F1766" s="9">
        <v>0</v>
      </c>
      <c r="G1766" s="9">
        <v>0</v>
      </c>
      <c r="H1766" s="9">
        <v>1701.08575702695</v>
      </c>
      <c r="I1766" s="9">
        <v>-1.7670473</v>
      </c>
      <c r="J1766" s="9">
        <v>-1.7681791</v>
      </c>
      <c r="K1766" s="9">
        <v>-2.3148941999999999</v>
      </c>
      <c r="L1766" s="9">
        <v>-3.6068435000000001</v>
      </c>
      <c r="M1766" s="9">
        <v>-3.6068435000000001</v>
      </c>
      <c r="N1766" s="9">
        <v>39</v>
      </c>
      <c r="O1766" s="9">
        <v>-1.00190097899494</v>
      </c>
      <c r="P1766">
        <v>0</v>
      </c>
      <c r="Q1766" s="9">
        <v>56.524997999999997</v>
      </c>
      <c r="R1766" s="9">
        <v>0</v>
      </c>
      <c r="S1766" s="9">
        <v>1.77046267787777E-3</v>
      </c>
      <c r="T1766" s="9">
        <v>0</v>
      </c>
      <c r="U1766" s="9">
        <v>590933701.36085999</v>
      </c>
      <c r="V1766" s="9">
        <v>1701.08575702695</v>
      </c>
      <c r="W1766" s="9">
        <v>1.00190097899494</v>
      </c>
      <c r="X1766" s="9">
        <v>0</v>
      </c>
      <c r="Y1766" s="9">
        <v>1.00190097899494</v>
      </c>
      <c r="Z1766" s="9">
        <v>0</v>
      </c>
      <c r="AA1766" s="9">
        <v>0</v>
      </c>
      <c r="AB1766" s="9">
        <v>4.0931472999999998E-3</v>
      </c>
      <c r="AC1766" s="9">
        <v>763.82714999999996</v>
      </c>
      <c r="AQ1766" s="9" t="e">
        <f>K1766-#REF!</f>
        <v>#REF!</v>
      </c>
    </row>
    <row r="1767" spans="1:43" x14ac:dyDescent="0.3">
      <c r="A1767">
        <v>2</v>
      </c>
      <c r="B1767">
        <v>0</v>
      </c>
      <c r="C1767">
        <v>0</v>
      </c>
      <c r="D1767">
        <v>0</v>
      </c>
      <c r="E1767" s="9">
        <v>0</v>
      </c>
      <c r="F1767" s="9">
        <v>0</v>
      </c>
      <c r="G1767" s="9">
        <v>0</v>
      </c>
      <c r="H1767" s="9">
        <v>1702.0857570016899</v>
      </c>
      <c r="I1767" s="9">
        <v>-1.7670283</v>
      </c>
      <c r="J1767" s="9">
        <v>-1.7680018</v>
      </c>
      <c r="K1767" s="9">
        <v>-2.217803</v>
      </c>
      <c r="L1767" s="9">
        <v>-3.6090488000000001</v>
      </c>
      <c r="M1767" s="9">
        <v>-3.6090488000000001</v>
      </c>
      <c r="N1767" s="9">
        <v>39</v>
      </c>
      <c r="O1767" s="9">
        <v>-1.0025135377050001</v>
      </c>
      <c r="P1767">
        <v>0</v>
      </c>
      <c r="Q1767" s="9">
        <v>56.524997999999997</v>
      </c>
      <c r="R1767" s="9">
        <v>0</v>
      </c>
      <c r="S1767" s="9">
        <v>1.77154576160023E-3</v>
      </c>
      <c r="T1767" s="9">
        <v>0</v>
      </c>
      <c r="U1767" s="9">
        <v>574607028.10890102</v>
      </c>
      <c r="V1767" s="9">
        <v>1702.0857570016899</v>
      </c>
      <c r="W1767" s="9">
        <v>1.0025135377050001</v>
      </c>
      <c r="X1767" s="9">
        <v>0</v>
      </c>
      <c r="Y1767" s="9">
        <v>1.0025135377050001</v>
      </c>
      <c r="Z1767" s="9">
        <v>0</v>
      </c>
      <c r="AA1767" s="9">
        <v>0</v>
      </c>
      <c r="AB1767" s="9">
        <v>3.9210798999999999E-3</v>
      </c>
      <c r="AC1767" s="9">
        <v>797.18615999999997</v>
      </c>
      <c r="AQ1767" s="9" t="e">
        <f>K1767-#REF!</f>
        <v>#REF!</v>
      </c>
    </row>
    <row r="1768" spans="1:43" x14ac:dyDescent="0.3">
      <c r="A1768">
        <v>2</v>
      </c>
      <c r="B1768">
        <v>0</v>
      </c>
      <c r="C1768">
        <v>0</v>
      </c>
      <c r="D1768">
        <v>0</v>
      </c>
      <c r="E1768" s="9">
        <v>0</v>
      </c>
      <c r="F1768" s="9">
        <v>0</v>
      </c>
      <c r="G1768" s="9">
        <v>0</v>
      </c>
      <c r="H1768" s="9">
        <v>1703.08575697643</v>
      </c>
      <c r="I1768" s="9">
        <v>-1.7669573000000001</v>
      </c>
      <c r="J1768" s="9">
        <v>-1.7668345000000001</v>
      </c>
      <c r="K1768" s="9">
        <v>-2.3157325000000002</v>
      </c>
      <c r="L1768" s="9">
        <v>-3.6112540000000002</v>
      </c>
      <c r="M1768" s="9">
        <v>-3.6112540000000002</v>
      </c>
      <c r="N1768" s="9">
        <v>39</v>
      </c>
      <c r="O1768" s="9">
        <v>-1.00312609285628</v>
      </c>
      <c r="P1768">
        <v>0</v>
      </c>
      <c r="Q1768" s="9">
        <v>56.524997999999997</v>
      </c>
      <c r="R1768" s="9">
        <v>0</v>
      </c>
      <c r="S1768" s="9">
        <v>1.77262801321966E-3</v>
      </c>
      <c r="T1768" s="9">
        <v>0</v>
      </c>
      <c r="U1768" s="9">
        <v>484849450.11451</v>
      </c>
      <c r="V1768" s="9">
        <v>1703.08575697643</v>
      </c>
      <c r="W1768" s="9">
        <v>1.00312609285628</v>
      </c>
      <c r="X1768" s="9">
        <v>0</v>
      </c>
      <c r="Y1768" s="9">
        <v>1.00312609285628</v>
      </c>
      <c r="Z1768" s="9">
        <v>0</v>
      </c>
      <c r="AA1768" s="9">
        <v>0</v>
      </c>
      <c r="AB1768" s="9">
        <v>4.0915161000000004E-3</v>
      </c>
      <c r="AC1768" s="9">
        <v>762.97002999999995</v>
      </c>
      <c r="AQ1768" s="9" t="e">
        <f>K1768-#REF!</f>
        <v>#REF!</v>
      </c>
    </row>
    <row r="1769" spans="1:43" x14ac:dyDescent="0.3">
      <c r="A1769">
        <v>2</v>
      </c>
      <c r="B1769">
        <v>0</v>
      </c>
      <c r="C1769">
        <v>0</v>
      </c>
      <c r="D1769">
        <v>0</v>
      </c>
      <c r="E1769" s="9">
        <v>0</v>
      </c>
      <c r="F1769" s="9">
        <v>0</v>
      </c>
      <c r="G1769" s="9">
        <v>0</v>
      </c>
      <c r="H1769" s="9">
        <v>1704.08575695117</v>
      </c>
      <c r="I1769" s="9">
        <v>-1.7668661999999999</v>
      </c>
      <c r="J1769" s="9">
        <v>-1.7677962</v>
      </c>
      <c r="K1769" s="9">
        <v>-2.1609128000000002</v>
      </c>
      <c r="L1769" s="9">
        <v>-3.613435</v>
      </c>
      <c r="M1769" s="9">
        <v>-3.613435</v>
      </c>
      <c r="N1769" s="9">
        <v>39</v>
      </c>
      <c r="O1769" s="9">
        <v>-1.0037319342373801</v>
      </c>
      <c r="P1769">
        <v>0</v>
      </c>
      <c r="Q1769" s="9">
        <v>56.524997999999997</v>
      </c>
      <c r="R1769" s="9">
        <v>0</v>
      </c>
      <c r="S1769" s="9">
        <v>1.77369902916445E-3</v>
      </c>
      <c r="T1769" s="9">
        <v>0</v>
      </c>
      <c r="U1769" s="9">
        <v>557067050.89292896</v>
      </c>
      <c r="V1769" s="9">
        <v>1704.08575695117</v>
      </c>
      <c r="W1769" s="9">
        <v>1.0037319342373801</v>
      </c>
      <c r="X1769" s="9">
        <v>0</v>
      </c>
      <c r="Y1769" s="9">
        <v>1.0037319342373801</v>
      </c>
      <c r="Z1769" s="9">
        <v>0</v>
      </c>
      <c r="AA1769" s="9">
        <v>0</v>
      </c>
      <c r="AB1769" s="9">
        <v>3.8200533E-3</v>
      </c>
      <c r="AC1769" s="9">
        <v>818.07843000000003</v>
      </c>
      <c r="AQ1769" s="9" t="e">
        <f>K1769-#REF!</f>
        <v>#REF!</v>
      </c>
    </row>
    <row r="1770" spans="1:43" x14ac:dyDescent="0.3">
      <c r="A1770">
        <v>2</v>
      </c>
      <c r="B1770">
        <v>0</v>
      </c>
      <c r="C1770">
        <v>0</v>
      </c>
      <c r="D1770">
        <v>0</v>
      </c>
      <c r="E1770" s="9">
        <v>0</v>
      </c>
      <c r="F1770" s="9">
        <v>0</v>
      </c>
      <c r="G1770" s="9">
        <v>0</v>
      </c>
      <c r="H1770" s="9">
        <v>1705.0857569259099</v>
      </c>
      <c r="I1770" s="9">
        <v>-1.7669351</v>
      </c>
      <c r="J1770" s="9">
        <v>-1.7670379000000001</v>
      </c>
      <c r="K1770" s="9">
        <v>-2.1318006999999999</v>
      </c>
      <c r="L1770" s="9">
        <v>-3.6155955999999998</v>
      </c>
      <c r="M1770" s="9">
        <v>-3.6155955999999998</v>
      </c>
      <c r="N1770" s="9">
        <v>39</v>
      </c>
      <c r="O1770" s="9">
        <v>-1.00433208469378</v>
      </c>
      <c r="P1770">
        <v>0</v>
      </c>
      <c r="Q1770" s="9">
        <v>56.524997999999997</v>
      </c>
      <c r="R1770" s="9">
        <v>0</v>
      </c>
      <c r="S1770" s="9">
        <v>1.77475952143923E-3</v>
      </c>
      <c r="T1770" s="9">
        <v>0</v>
      </c>
      <c r="U1770" s="9">
        <v>499059028.15592498</v>
      </c>
      <c r="V1770" s="9">
        <v>1705.0857569259099</v>
      </c>
      <c r="W1770" s="9">
        <v>1.00433208469378</v>
      </c>
      <c r="X1770" s="9">
        <v>0</v>
      </c>
      <c r="Y1770" s="9">
        <v>1.00433208469378</v>
      </c>
      <c r="Z1770" s="9">
        <v>0</v>
      </c>
      <c r="AA1770" s="9">
        <v>0</v>
      </c>
      <c r="AB1770" s="9">
        <v>3.7669726000000001E-3</v>
      </c>
      <c r="AC1770" s="9">
        <v>828.89453000000003</v>
      </c>
      <c r="AQ1770" s="9" t="e">
        <f>K1770-#REF!</f>
        <v>#REF!</v>
      </c>
    </row>
    <row r="1771" spans="1:43" x14ac:dyDescent="0.3">
      <c r="A1771">
        <v>2</v>
      </c>
      <c r="B1771">
        <v>0</v>
      </c>
      <c r="C1771">
        <v>0</v>
      </c>
      <c r="D1771">
        <v>0</v>
      </c>
      <c r="E1771" s="9">
        <v>0</v>
      </c>
      <c r="F1771" s="9">
        <v>0</v>
      </c>
      <c r="G1771" s="9">
        <v>0</v>
      </c>
      <c r="H1771" s="9">
        <v>1706.08575690064</v>
      </c>
      <c r="I1771" s="9">
        <v>-1.7669809000000001</v>
      </c>
      <c r="J1771" s="9">
        <v>-1.7663051000000001</v>
      </c>
      <c r="K1771" s="9">
        <v>-2.1498623000000001</v>
      </c>
      <c r="L1771" s="9">
        <v>-3.6177521000000001</v>
      </c>
      <c r="M1771" s="9">
        <v>-3.6177521000000001</v>
      </c>
      <c r="N1771" s="9">
        <v>39</v>
      </c>
      <c r="O1771" s="9">
        <v>-1.0049311075901599</v>
      </c>
      <c r="P1771">
        <v>0</v>
      </c>
      <c r="Q1771" s="9">
        <v>56.524997999999997</v>
      </c>
      <c r="R1771" s="9">
        <v>0</v>
      </c>
      <c r="S1771" s="9">
        <v>1.77581758531255E-3</v>
      </c>
      <c r="T1771" s="9">
        <v>0</v>
      </c>
      <c r="U1771" s="9">
        <v>453488490.35260898</v>
      </c>
      <c r="V1771" s="9">
        <v>1706.08575690064</v>
      </c>
      <c r="W1771" s="9">
        <v>1.0049311075901599</v>
      </c>
      <c r="X1771" s="9">
        <v>0</v>
      </c>
      <c r="Y1771" s="9">
        <v>1.0049311075901599</v>
      </c>
      <c r="Z1771" s="9">
        <v>0</v>
      </c>
      <c r="AA1771" s="9">
        <v>0</v>
      </c>
      <c r="AB1771" s="9">
        <v>3.7973127E-3</v>
      </c>
      <c r="AC1771" s="9">
        <v>821.58989999999994</v>
      </c>
      <c r="AQ1771" s="9" t="e">
        <f>K1771-#REF!</f>
        <v>#REF!</v>
      </c>
    </row>
    <row r="1772" spans="1:43" x14ac:dyDescent="0.3">
      <c r="A1772">
        <v>2</v>
      </c>
      <c r="B1772">
        <v>0</v>
      </c>
      <c r="C1772">
        <v>0</v>
      </c>
      <c r="D1772">
        <v>0</v>
      </c>
      <c r="E1772" s="9">
        <v>0</v>
      </c>
      <c r="F1772" s="9">
        <v>0</v>
      </c>
      <c r="G1772" s="9">
        <v>0</v>
      </c>
      <c r="H1772" s="9">
        <v>1707.08575687538</v>
      </c>
      <c r="I1772" s="9">
        <v>-1.7669659</v>
      </c>
      <c r="J1772" s="9">
        <v>-1.7670138</v>
      </c>
      <c r="K1772" s="9">
        <v>-2.1056225</v>
      </c>
      <c r="L1772" s="9">
        <v>-3.6198893000000001</v>
      </c>
      <c r="M1772" s="9">
        <v>-3.6198893000000001</v>
      </c>
      <c r="N1772" s="9">
        <v>39</v>
      </c>
      <c r="O1772" s="9">
        <v>-1.0055248258210401</v>
      </c>
      <c r="P1772">
        <v>0</v>
      </c>
      <c r="Q1772" s="9">
        <v>56.524997999999997</v>
      </c>
      <c r="R1772" s="9">
        <v>0</v>
      </c>
      <c r="S1772" s="9">
        <v>1.7768665947149799E-3</v>
      </c>
      <c r="T1772" s="9">
        <v>0</v>
      </c>
      <c r="U1772" s="9">
        <v>497996473.25327599</v>
      </c>
      <c r="V1772" s="9">
        <v>1707.08575687538</v>
      </c>
      <c r="W1772" s="9">
        <v>1.0055248258210401</v>
      </c>
      <c r="X1772" s="9">
        <v>0</v>
      </c>
      <c r="Y1772" s="9">
        <v>1.0055248258210401</v>
      </c>
      <c r="Z1772" s="9">
        <v>0</v>
      </c>
      <c r="AA1772" s="9">
        <v>0</v>
      </c>
      <c r="AB1772" s="9">
        <v>3.7206639999999998E-3</v>
      </c>
      <c r="AC1772" s="9">
        <v>839.18829000000005</v>
      </c>
      <c r="AQ1772" s="9" t="e">
        <f>K1772-#REF!</f>
        <v>#REF!</v>
      </c>
    </row>
    <row r="1773" spans="1:43" x14ac:dyDescent="0.3">
      <c r="A1773">
        <v>2</v>
      </c>
      <c r="B1773">
        <v>0</v>
      </c>
      <c r="C1773">
        <v>0</v>
      </c>
      <c r="D1773">
        <v>0</v>
      </c>
      <c r="E1773" s="9">
        <v>0</v>
      </c>
      <c r="F1773" s="9">
        <v>0</v>
      </c>
      <c r="G1773" s="9">
        <v>0</v>
      </c>
      <c r="H1773" s="9">
        <v>1708.0857568501201</v>
      </c>
      <c r="I1773" s="9">
        <v>-1.7670110000000001</v>
      </c>
      <c r="J1773" s="9">
        <v>-1.7668718000000001</v>
      </c>
      <c r="K1773" s="9">
        <v>-2.1024981</v>
      </c>
      <c r="L1773" s="9">
        <v>-3.6220167000000001</v>
      </c>
      <c r="M1773" s="9">
        <v>-3.6220167000000001</v>
      </c>
      <c r="N1773" s="9">
        <v>39</v>
      </c>
      <c r="O1773" s="9">
        <v>-1.0061157114855099</v>
      </c>
      <c r="P1773">
        <v>0</v>
      </c>
      <c r="Q1773" s="9">
        <v>56.524997999999997</v>
      </c>
      <c r="R1773" s="9">
        <v>0</v>
      </c>
      <c r="S1773" s="9">
        <v>1.7779107222031399E-3</v>
      </c>
      <c r="T1773" s="9">
        <v>0</v>
      </c>
      <c r="U1773" s="9">
        <v>488742855.57699698</v>
      </c>
      <c r="V1773" s="9">
        <v>1708.0857568501201</v>
      </c>
      <c r="W1773" s="9">
        <v>1.0061157114855099</v>
      </c>
      <c r="X1773" s="9">
        <v>0</v>
      </c>
      <c r="Y1773" s="9">
        <v>1.0061157114855099</v>
      </c>
      <c r="Z1773" s="9">
        <v>0</v>
      </c>
      <c r="AA1773" s="9">
        <v>0</v>
      </c>
      <c r="AB1773" s="9">
        <v>3.7148445999999999E-3</v>
      </c>
      <c r="AC1773" s="9">
        <v>840.36785999999995</v>
      </c>
      <c r="AQ1773" s="9" t="e">
        <f>K1773-#REF!</f>
        <v>#REF!</v>
      </c>
    </row>
    <row r="1774" spans="1:43" x14ac:dyDescent="0.3">
      <c r="A1774">
        <v>2</v>
      </c>
      <c r="B1774">
        <v>0</v>
      </c>
      <c r="C1774">
        <v>0</v>
      </c>
      <c r="D1774">
        <v>0</v>
      </c>
      <c r="E1774" s="9">
        <v>0</v>
      </c>
      <c r="F1774" s="9">
        <v>0</v>
      </c>
      <c r="G1774" s="9">
        <v>0</v>
      </c>
      <c r="H1774" s="9">
        <v>1709.08575682486</v>
      </c>
      <c r="I1774" s="9">
        <v>-1.7671053000000001</v>
      </c>
      <c r="J1774" s="9">
        <v>-1.7672224999999999</v>
      </c>
      <c r="K1774" s="9">
        <v>-2.2339593999999998</v>
      </c>
      <c r="L1774" s="9">
        <v>-3.6241306999999998</v>
      </c>
      <c r="M1774" s="9">
        <v>-3.6241306999999998</v>
      </c>
      <c r="N1774" s="9">
        <v>39</v>
      </c>
      <c r="O1774" s="9">
        <v>-1.0067029476073299</v>
      </c>
      <c r="P1774">
        <v>0</v>
      </c>
      <c r="Q1774" s="9">
        <v>56.524997999999997</v>
      </c>
      <c r="R1774" s="9">
        <v>0</v>
      </c>
      <c r="S1774" s="9">
        <v>1.7789485027871999E-3</v>
      </c>
      <c r="T1774" s="9">
        <v>0</v>
      </c>
      <c r="U1774" s="9">
        <v>513320574.75256699</v>
      </c>
      <c r="V1774" s="9">
        <v>1709.08575682486</v>
      </c>
      <c r="W1774" s="9">
        <v>1.0067029476073299</v>
      </c>
      <c r="X1774" s="9">
        <v>0</v>
      </c>
      <c r="Y1774" s="9">
        <v>1.0067029476073299</v>
      </c>
      <c r="Z1774" s="9">
        <v>0</v>
      </c>
      <c r="AA1774" s="9">
        <v>0</v>
      </c>
      <c r="AB1774" s="9">
        <v>3.9479034000000001E-3</v>
      </c>
      <c r="AC1774" s="9">
        <v>791.07190000000003</v>
      </c>
      <c r="AQ1774" s="9" t="e">
        <f>K1774-#REF!</f>
        <v>#REF!</v>
      </c>
    </row>
    <row r="1775" spans="1:43" x14ac:dyDescent="0.3">
      <c r="A1775">
        <v>2</v>
      </c>
      <c r="B1775">
        <v>0</v>
      </c>
      <c r="C1775">
        <v>0</v>
      </c>
      <c r="D1775">
        <v>0</v>
      </c>
      <c r="E1775" s="9">
        <v>0</v>
      </c>
      <c r="F1775" s="9">
        <v>0</v>
      </c>
      <c r="G1775" s="9">
        <v>0</v>
      </c>
      <c r="H1775" s="9">
        <v>1710.0857567995899</v>
      </c>
      <c r="I1775" s="9">
        <v>-1.7668872</v>
      </c>
      <c r="J1775" s="9">
        <v>-1.766799</v>
      </c>
      <c r="K1775" s="9">
        <v>-2.1129386000000001</v>
      </c>
      <c r="L1775" s="9">
        <v>-3.6262538000000002</v>
      </c>
      <c r="M1775" s="9">
        <v>-3.6262538000000002</v>
      </c>
      <c r="N1775" s="9">
        <v>39</v>
      </c>
      <c r="O1775" s="9">
        <v>-1.00729272941285</v>
      </c>
      <c r="P1775">
        <v>0</v>
      </c>
      <c r="Q1775" s="9">
        <v>56.524997999999997</v>
      </c>
      <c r="R1775" s="9">
        <v>0</v>
      </c>
      <c r="S1775" s="9">
        <v>1.7799904810441301E-3</v>
      </c>
      <c r="T1775" s="9">
        <v>0</v>
      </c>
      <c r="U1775" s="9">
        <v>484552261.20392799</v>
      </c>
      <c r="V1775" s="9">
        <v>1710.0857567995899</v>
      </c>
      <c r="W1775" s="9">
        <v>1.00729272941285</v>
      </c>
      <c r="X1775" s="9">
        <v>0</v>
      </c>
      <c r="Y1775" s="9">
        <v>1.00729272941285</v>
      </c>
      <c r="Z1775" s="9">
        <v>0</v>
      </c>
      <c r="AA1775" s="9">
        <v>0</v>
      </c>
      <c r="AB1775" s="9">
        <v>3.7331379E-3</v>
      </c>
      <c r="AC1775" s="9">
        <v>836.18091000000004</v>
      </c>
      <c r="AQ1775" s="9" t="e">
        <f>K1775-#REF!</f>
        <v>#REF!</v>
      </c>
    </row>
    <row r="1776" spans="1:43" x14ac:dyDescent="0.3">
      <c r="A1776">
        <v>2</v>
      </c>
      <c r="B1776">
        <v>0</v>
      </c>
      <c r="C1776">
        <v>0</v>
      </c>
      <c r="D1776">
        <v>0</v>
      </c>
      <c r="E1776" s="9">
        <v>0</v>
      </c>
      <c r="F1776" s="9">
        <v>0</v>
      </c>
      <c r="G1776" s="9">
        <v>0</v>
      </c>
      <c r="H1776" s="9">
        <v>1711.0857567743301</v>
      </c>
      <c r="I1776" s="9">
        <v>-1.7671380999999999</v>
      </c>
      <c r="J1776" s="9">
        <v>-1.7678436</v>
      </c>
      <c r="K1776" s="9">
        <v>-2.0719759</v>
      </c>
      <c r="L1776" s="9">
        <v>-3.6283715000000001</v>
      </c>
      <c r="M1776" s="9">
        <v>-3.6283715000000001</v>
      </c>
      <c r="N1776" s="9">
        <v>39</v>
      </c>
      <c r="O1776" s="9">
        <v>-1.0078809777670901</v>
      </c>
      <c r="P1776">
        <v>0</v>
      </c>
      <c r="Q1776" s="9">
        <v>56.524997999999997</v>
      </c>
      <c r="R1776" s="9">
        <v>0</v>
      </c>
      <c r="S1776" s="9">
        <v>1.7810303825451701E-3</v>
      </c>
      <c r="T1776" s="9">
        <v>0</v>
      </c>
      <c r="U1776" s="9">
        <v>563491370.16239202</v>
      </c>
      <c r="V1776" s="9">
        <v>1711.0857567743301</v>
      </c>
      <c r="W1776" s="9">
        <v>1.0078809777670901</v>
      </c>
      <c r="X1776" s="9">
        <v>0</v>
      </c>
      <c r="Y1776" s="9">
        <v>1.0078809777670901</v>
      </c>
      <c r="Z1776" s="9">
        <v>0</v>
      </c>
      <c r="AA1776" s="9">
        <v>0</v>
      </c>
      <c r="AB1776" s="9">
        <v>3.6629293999999998E-3</v>
      </c>
      <c r="AC1776" s="9">
        <v>853.21624999999995</v>
      </c>
      <c r="AQ1776" s="9" t="e">
        <f>K1776-#REF!</f>
        <v>#REF!</v>
      </c>
    </row>
    <row r="1777" spans="1:43" x14ac:dyDescent="0.3">
      <c r="A1777">
        <v>2</v>
      </c>
      <c r="B1777">
        <v>0</v>
      </c>
      <c r="C1777">
        <v>0</v>
      </c>
      <c r="D1777">
        <v>0</v>
      </c>
      <c r="E1777" s="9">
        <v>0</v>
      </c>
      <c r="F1777" s="9">
        <v>0</v>
      </c>
      <c r="G1777" s="9">
        <v>0</v>
      </c>
      <c r="H1777" s="9">
        <v>1712.08575674907</v>
      </c>
      <c r="I1777" s="9">
        <v>-1.7670627000000001</v>
      </c>
      <c r="J1777" s="9">
        <v>-1.7678239</v>
      </c>
      <c r="K1777" s="9">
        <v>-2.0255643999999999</v>
      </c>
      <c r="L1777" s="9">
        <v>-3.6304626</v>
      </c>
      <c r="M1777" s="9">
        <v>-3.6304626</v>
      </c>
      <c r="N1777" s="9">
        <v>39</v>
      </c>
      <c r="O1777" s="9">
        <v>-1.0084618251020501</v>
      </c>
      <c r="P1777">
        <v>0</v>
      </c>
      <c r="Q1777" s="9">
        <v>56.524997999999997</v>
      </c>
      <c r="R1777" s="9">
        <v>0</v>
      </c>
      <c r="S1777" s="9">
        <v>1.7820572767787901E-3</v>
      </c>
      <c r="T1777" s="9">
        <v>0</v>
      </c>
      <c r="U1777" s="9">
        <v>562099065.36516404</v>
      </c>
      <c r="V1777" s="9">
        <v>1712.08575674907</v>
      </c>
      <c r="W1777" s="9">
        <v>1.0084618251020501</v>
      </c>
      <c r="X1777" s="9">
        <v>0</v>
      </c>
      <c r="Y1777" s="9">
        <v>1.0084618251020501</v>
      </c>
      <c r="Z1777" s="9">
        <v>0</v>
      </c>
      <c r="AA1777" s="9">
        <v>0</v>
      </c>
      <c r="AB1777" s="9">
        <v>3.5808412E-3</v>
      </c>
      <c r="AC1777" s="9">
        <v>872.75622999999996</v>
      </c>
      <c r="AQ1777" s="9" t="e">
        <f>K1777-#REF!</f>
        <v>#REF!</v>
      </c>
    </row>
    <row r="1778" spans="1:43" x14ac:dyDescent="0.3">
      <c r="A1778">
        <v>2</v>
      </c>
      <c r="B1778">
        <v>0</v>
      </c>
      <c r="C1778">
        <v>0</v>
      </c>
      <c r="D1778">
        <v>0</v>
      </c>
      <c r="E1778" s="9">
        <v>0</v>
      </c>
      <c r="F1778" s="9">
        <v>0</v>
      </c>
      <c r="G1778" s="9">
        <v>0</v>
      </c>
      <c r="H1778" s="9">
        <v>1713.0857567238099</v>
      </c>
      <c r="I1778" s="9">
        <v>-1.7669474999999999</v>
      </c>
      <c r="J1778" s="9">
        <v>-1.7673223</v>
      </c>
      <c r="K1778" s="9">
        <v>-2.0826452</v>
      </c>
      <c r="L1778" s="9">
        <v>-3.6325428</v>
      </c>
      <c r="M1778" s="9">
        <v>-3.6325428</v>
      </c>
      <c r="N1778" s="9">
        <v>39</v>
      </c>
      <c r="O1778" s="9">
        <v>-1.00903970130982</v>
      </c>
      <c r="P1778">
        <v>0</v>
      </c>
      <c r="Q1778" s="9">
        <v>56.524997999999997</v>
      </c>
      <c r="R1778" s="9">
        <v>0</v>
      </c>
      <c r="S1778" s="9">
        <v>1.7830784955477901E-3</v>
      </c>
      <c r="T1778" s="9">
        <v>0</v>
      </c>
      <c r="U1778" s="9">
        <v>521887693.33785301</v>
      </c>
      <c r="V1778" s="9">
        <v>1713.0857567238099</v>
      </c>
      <c r="W1778" s="9">
        <v>1.00903970130982</v>
      </c>
      <c r="X1778" s="9">
        <v>0</v>
      </c>
      <c r="Y1778" s="9">
        <v>1.00903970130982</v>
      </c>
      <c r="Z1778" s="9">
        <v>0</v>
      </c>
      <c r="AA1778" s="9">
        <v>0</v>
      </c>
      <c r="AB1778" s="9">
        <v>3.6807052999999999E-3</v>
      </c>
      <c r="AC1778" s="9">
        <v>848.59502999999995</v>
      </c>
      <c r="AQ1778" s="9" t="e">
        <f>K1778-#REF!</f>
        <v>#REF!</v>
      </c>
    </row>
    <row r="1779" spans="1:43" x14ac:dyDescent="0.3">
      <c r="A1779">
        <v>2</v>
      </c>
      <c r="B1779">
        <v>0</v>
      </c>
      <c r="C1779">
        <v>0</v>
      </c>
      <c r="D1779">
        <v>0</v>
      </c>
      <c r="E1779" s="9">
        <v>0</v>
      </c>
      <c r="F1779" s="9">
        <v>0</v>
      </c>
      <c r="G1779" s="9">
        <v>0</v>
      </c>
      <c r="H1779" s="9">
        <v>1714.0857566985501</v>
      </c>
      <c r="I1779" s="9">
        <v>-1.7670642999999999</v>
      </c>
      <c r="J1779" s="9">
        <v>-1.767406</v>
      </c>
      <c r="K1779" s="9">
        <v>-2.0822262999999999</v>
      </c>
      <c r="L1779" s="9">
        <v>-3.6346500000000002</v>
      </c>
      <c r="M1779" s="9">
        <v>-3.6346500000000002</v>
      </c>
      <c r="N1779" s="9">
        <v>39</v>
      </c>
      <c r="O1779" s="9">
        <v>-1.00962498533286</v>
      </c>
      <c r="P1779">
        <v>0</v>
      </c>
      <c r="Q1779" s="9">
        <v>56.524997999999997</v>
      </c>
      <c r="R1779" s="9">
        <v>0</v>
      </c>
      <c r="S1779" s="9">
        <v>1.7841129893988699E-3</v>
      </c>
      <c r="T1779" s="9">
        <v>0</v>
      </c>
      <c r="U1779" s="9">
        <v>528545117.086766</v>
      </c>
      <c r="V1779" s="9">
        <v>1714.0857566985501</v>
      </c>
      <c r="W1779" s="9">
        <v>1.00962498533286</v>
      </c>
      <c r="X1779" s="9">
        <v>0</v>
      </c>
      <c r="Y1779" s="9">
        <v>1.00962498533286</v>
      </c>
      <c r="Z1779" s="9">
        <v>0</v>
      </c>
      <c r="AA1779" s="9">
        <v>0</v>
      </c>
      <c r="AB1779" s="9">
        <v>3.6801390999999998E-3</v>
      </c>
      <c r="AC1779" s="9">
        <v>848.80591000000004</v>
      </c>
      <c r="AQ1779" s="9" t="e">
        <f>K1779-#REF!</f>
        <v>#REF!</v>
      </c>
    </row>
    <row r="1780" spans="1:43" x14ac:dyDescent="0.3">
      <c r="A1780">
        <v>2</v>
      </c>
      <c r="B1780">
        <v>0</v>
      </c>
      <c r="C1780">
        <v>0</v>
      </c>
      <c r="D1780">
        <v>0</v>
      </c>
      <c r="E1780" s="9">
        <v>0</v>
      </c>
      <c r="F1780" s="9">
        <v>0</v>
      </c>
      <c r="G1780" s="9">
        <v>0</v>
      </c>
      <c r="H1780" s="9">
        <v>1715.08575667328</v>
      </c>
      <c r="I1780" s="9">
        <v>-1.7670087999999999</v>
      </c>
      <c r="J1780" s="9">
        <v>-1.7662994000000001</v>
      </c>
      <c r="K1780" s="9">
        <v>-2.0469409999999999</v>
      </c>
      <c r="L1780" s="9">
        <v>-3.6367506999999999</v>
      </c>
      <c r="M1780" s="9">
        <v>-3.6367506999999999</v>
      </c>
      <c r="N1780" s="9">
        <v>39</v>
      </c>
      <c r="O1780" s="9">
        <v>-1.01020855506381</v>
      </c>
      <c r="P1780">
        <v>0</v>
      </c>
      <c r="Q1780" s="9">
        <v>56.524997999999997</v>
      </c>
      <c r="R1780" s="9">
        <v>0</v>
      </c>
      <c r="S1780" s="9">
        <v>1.78514367713648E-3</v>
      </c>
      <c r="T1780" s="9">
        <v>0</v>
      </c>
      <c r="U1780" s="9">
        <v>455543263.89876199</v>
      </c>
      <c r="V1780" s="9">
        <v>1715.08575667328</v>
      </c>
      <c r="W1780" s="9">
        <v>1.01020855506381</v>
      </c>
      <c r="X1780" s="9">
        <v>0</v>
      </c>
      <c r="Y1780" s="9">
        <v>1.01020855506381</v>
      </c>
      <c r="Z1780" s="9">
        <v>0</v>
      </c>
      <c r="AA1780" s="9">
        <v>0</v>
      </c>
      <c r="AB1780" s="9">
        <v>3.6155105999999999E-3</v>
      </c>
      <c r="AC1780" s="9">
        <v>862.89702999999997</v>
      </c>
      <c r="AQ1780" s="9" t="e">
        <f>K1780-#REF!</f>
        <v>#REF!</v>
      </c>
    </row>
    <row r="1781" spans="1:43" x14ac:dyDescent="0.3">
      <c r="A1781">
        <v>2</v>
      </c>
      <c r="B1781">
        <v>0</v>
      </c>
      <c r="C1781">
        <v>0</v>
      </c>
      <c r="D1781">
        <v>0</v>
      </c>
      <c r="E1781" s="9">
        <v>0</v>
      </c>
      <c r="F1781" s="9">
        <v>0</v>
      </c>
      <c r="G1781" s="9">
        <v>0</v>
      </c>
      <c r="H1781" s="9">
        <v>1716.0857566480199</v>
      </c>
      <c r="I1781" s="9">
        <v>-1.7670077</v>
      </c>
      <c r="J1781" s="9">
        <v>-1.7674661</v>
      </c>
      <c r="K1781" s="9">
        <v>-2.0062451000000001</v>
      </c>
      <c r="L1781" s="9">
        <v>-3.6388242000000002</v>
      </c>
      <c r="M1781" s="9">
        <v>-3.6388242000000002</v>
      </c>
      <c r="N1781" s="9">
        <v>39</v>
      </c>
      <c r="O1781" s="9">
        <v>-1.01078447789524</v>
      </c>
      <c r="P1781">
        <v>0</v>
      </c>
      <c r="Q1781" s="9">
        <v>56.524997999999997</v>
      </c>
      <c r="R1781" s="9">
        <v>0</v>
      </c>
      <c r="S1781" s="9">
        <v>1.7861617014483301E-3</v>
      </c>
      <c r="T1781" s="9">
        <v>0</v>
      </c>
      <c r="U1781" s="9">
        <v>533816045.73418897</v>
      </c>
      <c r="V1781" s="9">
        <v>1716.0857566480199</v>
      </c>
      <c r="W1781" s="9">
        <v>1.01078447789524</v>
      </c>
      <c r="X1781" s="9">
        <v>0</v>
      </c>
      <c r="Y1781" s="9">
        <v>1.01078447789524</v>
      </c>
      <c r="Z1781" s="9">
        <v>0</v>
      </c>
      <c r="AA1781" s="9">
        <v>0</v>
      </c>
      <c r="AB1781" s="9">
        <v>3.5459701999999999E-3</v>
      </c>
      <c r="AC1781" s="9">
        <v>880.98212000000001</v>
      </c>
      <c r="AQ1781" s="9" t="e">
        <f>K1781-#REF!</f>
        <v>#REF!</v>
      </c>
    </row>
    <row r="1782" spans="1:43" x14ac:dyDescent="0.3">
      <c r="A1782">
        <v>2</v>
      </c>
      <c r="B1782">
        <v>0</v>
      </c>
      <c r="C1782">
        <v>0</v>
      </c>
      <c r="D1782">
        <v>0</v>
      </c>
      <c r="E1782" s="9">
        <v>0</v>
      </c>
      <c r="F1782" s="9">
        <v>0</v>
      </c>
      <c r="G1782" s="9">
        <v>0</v>
      </c>
      <c r="H1782" s="9">
        <v>1717.0857566227601</v>
      </c>
      <c r="I1782" s="9">
        <v>-1.7671268</v>
      </c>
      <c r="J1782" s="9">
        <v>-1.7667067000000001</v>
      </c>
      <c r="K1782" s="9">
        <v>-2.1148820000000002</v>
      </c>
      <c r="L1782" s="9">
        <v>-3.6408882</v>
      </c>
      <c r="M1782" s="9">
        <v>-3.6408882</v>
      </c>
      <c r="N1782" s="9">
        <v>39</v>
      </c>
      <c r="O1782" s="9">
        <v>-1.01135785715997</v>
      </c>
      <c r="P1782">
        <v>0</v>
      </c>
      <c r="Q1782" s="9">
        <v>56.524997999999997</v>
      </c>
      <c r="R1782" s="9">
        <v>0</v>
      </c>
      <c r="S1782" s="9">
        <v>1.78717460820804E-3</v>
      </c>
      <c r="T1782" s="9">
        <v>0</v>
      </c>
      <c r="U1782" s="9">
        <v>480582587.505759</v>
      </c>
      <c r="V1782" s="9">
        <v>1717.0857566227601</v>
      </c>
      <c r="W1782" s="9">
        <v>1.01135785715997</v>
      </c>
      <c r="X1782" s="9">
        <v>0</v>
      </c>
      <c r="Y1782" s="9">
        <v>1.01135785715997</v>
      </c>
      <c r="Z1782" s="9">
        <v>0</v>
      </c>
      <c r="AA1782" s="9">
        <v>0</v>
      </c>
      <c r="AB1782" s="9">
        <v>3.7363763000000001E-3</v>
      </c>
      <c r="AC1782" s="9">
        <v>835.36896000000002</v>
      </c>
      <c r="AQ1782" s="9" t="e">
        <f>K1782-#REF!</f>
        <v>#REF!</v>
      </c>
    </row>
    <row r="1783" spans="1:43" x14ac:dyDescent="0.3">
      <c r="A1783">
        <v>2</v>
      </c>
      <c r="B1783">
        <v>0</v>
      </c>
      <c r="C1783">
        <v>0</v>
      </c>
      <c r="D1783">
        <v>0</v>
      </c>
      <c r="E1783" s="9">
        <v>0</v>
      </c>
      <c r="F1783" s="9">
        <v>0</v>
      </c>
      <c r="G1783" s="9">
        <v>0</v>
      </c>
      <c r="H1783" s="9">
        <v>1718.0857565975</v>
      </c>
      <c r="I1783" s="9">
        <v>-1.7668364999999999</v>
      </c>
      <c r="J1783" s="9">
        <v>-1.7665569999999999</v>
      </c>
      <c r="K1783" s="9">
        <v>-2.003654</v>
      </c>
      <c r="L1783" s="9">
        <v>-3.6429421999999998</v>
      </c>
      <c r="M1783" s="9">
        <v>-3.6429421999999998</v>
      </c>
      <c r="N1783" s="9">
        <v>39</v>
      </c>
      <c r="O1783" s="9">
        <v>-1.0119283651033599</v>
      </c>
      <c r="P1783">
        <v>0</v>
      </c>
      <c r="Q1783" s="9">
        <v>56.524997999999997</v>
      </c>
      <c r="R1783" s="9">
        <v>0</v>
      </c>
      <c r="S1783" s="9">
        <v>1.78818251535806E-3</v>
      </c>
      <c r="T1783" s="9">
        <v>0</v>
      </c>
      <c r="U1783" s="9">
        <v>471534584.68335301</v>
      </c>
      <c r="V1783" s="9">
        <v>1718.0857565975</v>
      </c>
      <c r="W1783" s="9">
        <v>1.0119283651033599</v>
      </c>
      <c r="X1783" s="9">
        <v>0</v>
      </c>
      <c r="Y1783" s="9">
        <v>1.0119283651033599</v>
      </c>
      <c r="Z1783" s="9">
        <v>0</v>
      </c>
      <c r="AA1783" s="9">
        <v>0</v>
      </c>
      <c r="AB1783" s="9">
        <v>3.5395689999999998E-3</v>
      </c>
      <c r="AC1783" s="9">
        <v>881.66765999999996</v>
      </c>
      <c r="AQ1783" s="9" t="e">
        <f>K1783-#REF!</f>
        <v>#REF!</v>
      </c>
    </row>
    <row r="1784" spans="1:43" x14ac:dyDescent="0.3">
      <c r="A1784">
        <v>2</v>
      </c>
      <c r="B1784">
        <v>0</v>
      </c>
      <c r="C1784">
        <v>0</v>
      </c>
      <c r="D1784">
        <v>0</v>
      </c>
      <c r="E1784" s="9">
        <v>0</v>
      </c>
      <c r="F1784" s="9">
        <v>0</v>
      </c>
      <c r="G1784" s="9">
        <v>0</v>
      </c>
      <c r="H1784" s="9">
        <v>1719.0857565722399</v>
      </c>
      <c r="I1784" s="9">
        <v>-1.7671235999999999</v>
      </c>
      <c r="J1784" s="9">
        <v>-1.7677879000000001</v>
      </c>
      <c r="K1784" s="9">
        <v>-1.9988908999999999</v>
      </c>
      <c r="L1784" s="9">
        <v>-3.6449881</v>
      </c>
      <c r="M1784" s="9">
        <v>-3.6449881</v>
      </c>
      <c r="N1784" s="9">
        <v>39</v>
      </c>
      <c r="O1784" s="9">
        <v>-1.0124966660678301</v>
      </c>
      <c r="P1784">
        <v>0</v>
      </c>
      <c r="Q1784" s="9">
        <v>56.524997999999997</v>
      </c>
      <c r="R1784" s="9">
        <v>0</v>
      </c>
      <c r="S1784" s="9">
        <v>1.7891871442452399E-3</v>
      </c>
      <c r="T1784" s="9">
        <v>0</v>
      </c>
      <c r="U1784" s="9">
        <v>561219769.43981504</v>
      </c>
      <c r="V1784" s="9">
        <v>1719.0857565722399</v>
      </c>
      <c r="W1784" s="9">
        <v>1.0124966660678301</v>
      </c>
      <c r="X1784" s="9">
        <v>0</v>
      </c>
      <c r="Y1784" s="9">
        <v>1.0124966660678301</v>
      </c>
      <c r="Z1784" s="9">
        <v>0</v>
      </c>
      <c r="AA1784" s="9">
        <v>0</v>
      </c>
      <c r="AB1784" s="9">
        <v>3.5336153E-3</v>
      </c>
      <c r="AC1784" s="9">
        <v>884.38440000000003</v>
      </c>
      <c r="AQ1784" s="9" t="e">
        <f>K1784-#REF!</f>
        <v>#REF!</v>
      </c>
    </row>
    <row r="1785" spans="1:43" x14ac:dyDescent="0.3">
      <c r="A1785">
        <v>2</v>
      </c>
      <c r="B1785">
        <v>0</v>
      </c>
      <c r="C1785">
        <v>0</v>
      </c>
      <c r="D1785">
        <v>0</v>
      </c>
      <c r="E1785" s="9">
        <v>0</v>
      </c>
      <c r="F1785" s="9">
        <v>0</v>
      </c>
      <c r="G1785" s="9">
        <v>0</v>
      </c>
      <c r="H1785" s="9">
        <v>1720.0857565469701</v>
      </c>
      <c r="I1785" s="9">
        <v>-1.7671591</v>
      </c>
      <c r="J1785" s="9">
        <v>-1.7670214</v>
      </c>
      <c r="K1785" s="9">
        <v>-2.1107665999999998</v>
      </c>
      <c r="L1785" s="9">
        <v>-3.6469947999999999</v>
      </c>
      <c r="M1785" s="9">
        <v>-3.6469947999999999</v>
      </c>
      <c r="N1785" s="9">
        <v>39</v>
      </c>
      <c r="O1785" s="9">
        <v>-1.0130541023709101</v>
      </c>
      <c r="P1785">
        <v>0</v>
      </c>
      <c r="Q1785" s="9">
        <v>56.524997999999997</v>
      </c>
      <c r="R1785" s="9">
        <v>0</v>
      </c>
      <c r="S1785" s="9">
        <v>1.79017214539018E-3</v>
      </c>
      <c r="T1785" s="9">
        <v>0</v>
      </c>
      <c r="U1785" s="9">
        <v>502252585.55446202</v>
      </c>
      <c r="V1785" s="9">
        <v>1720.0857565469701</v>
      </c>
      <c r="W1785" s="9">
        <v>1.0130541023709101</v>
      </c>
      <c r="X1785" s="9">
        <v>0</v>
      </c>
      <c r="Y1785" s="9">
        <v>1.0130541023709101</v>
      </c>
      <c r="Z1785" s="9">
        <v>0</v>
      </c>
      <c r="AA1785" s="9">
        <v>0</v>
      </c>
      <c r="AB1785" s="9">
        <v>3.7297699999999999E-3</v>
      </c>
      <c r="AC1785" s="9">
        <v>837.14673000000005</v>
      </c>
      <c r="AQ1785" s="9" t="e">
        <f>K1785-#REF!</f>
        <v>#REF!</v>
      </c>
    </row>
    <row r="1786" spans="1:43" x14ac:dyDescent="0.3">
      <c r="A1786">
        <v>2</v>
      </c>
      <c r="B1786">
        <v>0</v>
      </c>
      <c r="C1786">
        <v>0</v>
      </c>
      <c r="D1786">
        <v>0</v>
      </c>
      <c r="E1786" s="9">
        <v>0</v>
      </c>
      <c r="F1786" s="9">
        <v>0</v>
      </c>
      <c r="G1786" s="9">
        <v>0</v>
      </c>
      <c r="H1786" s="9">
        <v>1721.08575652171</v>
      </c>
      <c r="I1786" s="9">
        <v>-1.7670162</v>
      </c>
      <c r="J1786" s="9">
        <v>-1.7674955999999999</v>
      </c>
      <c r="K1786" s="9">
        <v>-1.8998562000000001</v>
      </c>
      <c r="L1786" s="9">
        <v>-3.6489829999999999</v>
      </c>
      <c r="M1786" s="9">
        <v>-3.6489829999999999</v>
      </c>
      <c r="N1786" s="9">
        <v>39</v>
      </c>
      <c r="O1786" s="9">
        <v>-1.0136064065256301</v>
      </c>
      <c r="P1786">
        <v>0</v>
      </c>
      <c r="Q1786" s="9">
        <v>56.524997999999997</v>
      </c>
      <c r="R1786" s="9">
        <v>0</v>
      </c>
      <c r="S1786" s="9">
        <v>1.7911482804637299E-3</v>
      </c>
      <c r="T1786" s="9">
        <v>0</v>
      </c>
      <c r="U1786" s="9">
        <v>537638116.38521695</v>
      </c>
      <c r="V1786" s="9">
        <v>1721.08575652171</v>
      </c>
      <c r="W1786" s="9">
        <v>1.0136064065256301</v>
      </c>
      <c r="X1786" s="9">
        <v>0</v>
      </c>
      <c r="Y1786" s="9">
        <v>1.0136064065256301</v>
      </c>
      <c r="Z1786" s="9">
        <v>0</v>
      </c>
      <c r="AA1786" s="9">
        <v>0</v>
      </c>
      <c r="AB1786" s="9">
        <v>3.3579876E-3</v>
      </c>
      <c r="AC1786" s="9">
        <v>930.33123999999998</v>
      </c>
      <c r="AQ1786" s="9" t="e">
        <f>K1786-#REF!</f>
        <v>#REF!</v>
      </c>
    </row>
    <row r="1787" spans="1:43" x14ac:dyDescent="0.3">
      <c r="A1787">
        <v>2</v>
      </c>
      <c r="B1787">
        <v>0</v>
      </c>
      <c r="C1787">
        <v>0</v>
      </c>
      <c r="D1787">
        <v>0</v>
      </c>
      <c r="E1787" s="9">
        <v>0</v>
      </c>
      <c r="F1787" s="9">
        <v>0</v>
      </c>
      <c r="G1787" s="9">
        <v>0</v>
      </c>
      <c r="H1787" s="9">
        <v>1722.0857564964499</v>
      </c>
      <c r="I1787" s="9">
        <v>-1.7670212000000001</v>
      </c>
      <c r="J1787" s="9">
        <v>-1.7662629000000001</v>
      </c>
      <c r="K1787" s="9">
        <v>-1.9290828</v>
      </c>
      <c r="L1787" s="9">
        <v>-3.6509466000000002</v>
      </c>
      <c r="M1787" s="9">
        <v>-3.6509466000000002</v>
      </c>
      <c r="N1787" s="9">
        <v>39</v>
      </c>
      <c r="O1787" s="9">
        <v>-1.01415183022206</v>
      </c>
      <c r="P1787">
        <v>0</v>
      </c>
      <c r="Q1787" s="9">
        <v>56.524997999999997</v>
      </c>
      <c r="R1787" s="9">
        <v>0</v>
      </c>
      <c r="S1787" s="9">
        <v>1.7921116863081699E-3</v>
      </c>
      <c r="T1787" s="9">
        <v>0</v>
      </c>
      <c r="U1787" s="9">
        <v>455241319.39614397</v>
      </c>
      <c r="V1787" s="9">
        <v>1722.0857564964499</v>
      </c>
      <c r="W1787" s="9">
        <v>1.01415183022206</v>
      </c>
      <c r="X1787" s="9">
        <v>0</v>
      </c>
      <c r="Y1787" s="9">
        <v>1.01415183022206</v>
      </c>
      <c r="Z1787" s="9">
        <v>0</v>
      </c>
      <c r="AA1787" s="9">
        <v>0</v>
      </c>
      <c r="AB1787" s="9">
        <v>3.4072674E-3</v>
      </c>
      <c r="AC1787" s="9">
        <v>915.59729000000004</v>
      </c>
      <c r="AQ1787" s="9" t="e">
        <f>K1787-#REF!</f>
        <v>#REF!</v>
      </c>
    </row>
    <row r="1788" spans="1:43" x14ac:dyDescent="0.3">
      <c r="A1788">
        <v>2</v>
      </c>
      <c r="B1788">
        <v>0</v>
      </c>
      <c r="C1788">
        <v>0</v>
      </c>
      <c r="D1788">
        <v>0</v>
      </c>
      <c r="E1788" s="9">
        <v>0</v>
      </c>
      <c r="F1788" s="9">
        <v>0</v>
      </c>
      <c r="G1788" s="9">
        <v>0</v>
      </c>
      <c r="H1788" s="9">
        <v>1723.0857564711901</v>
      </c>
      <c r="I1788" s="9">
        <v>-1.7670071999999999</v>
      </c>
      <c r="J1788" s="9">
        <v>-1.7666246999999999</v>
      </c>
      <c r="K1788" s="9">
        <v>-2.0083027000000002</v>
      </c>
      <c r="L1788" s="9">
        <v>-3.6529009000000001</v>
      </c>
      <c r="M1788" s="9">
        <v>-3.6529009000000001</v>
      </c>
      <c r="N1788" s="9">
        <v>39</v>
      </c>
      <c r="O1788" s="9">
        <v>-1.0146946970969899</v>
      </c>
      <c r="P1788">
        <v>0</v>
      </c>
      <c r="Q1788" s="9">
        <v>56.524997999999997</v>
      </c>
      <c r="R1788" s="9">
        <v>0</v>
      </c>
      <c r="S1788" s="9">
        <v>1.7930707265377899E-3</v>
      </c>
      <c r="T1788" s="9">
        <v>0</v>
      </c>
      <c r="U1788" s="9">
        <v>477004262.03380102</v>
      </c>
      <c r="V1788" s="9">
        <v>1723.0857564711901</v>
      </c>
      <c r="W1788" s="9">
        <v>1.0146946970969899</v>
      </c>
      <c r="X1788" s="9">
        <v>0</v>
      </c>
      <c r="Y1788" s="9">
        <v>1.0146946970969899</v>
      </c>
      <c r="Z1788" s="9">
        <v>0</v>
      </c>
      <c r="AA1788" s="9">
        <v>0</v>
      </c>
      <c r="AB1788" s="9">
        <v>3.5479170999999999E-3</v>
      </c>
      <c r="AC1788" s="9">
        <v>879.66057999999998</v>
      </c>
      <c r="AQ1788" s="9" t="e">
        <f>K1788-#REF!</f>
        <v>#REF!</v>
      </c>
    </row>
    <row r="1789" spans="1:43" x14ac:dyDescent="0.3">
      <c r="A1789">
        <v>2</v>
      </c>
      <c r="B1789">
        <v>0</v>
      </c>
      <c r="C1789">
        <v>0</v>
      </c>
      <c r="D1789">
        <v>0</v>
      </c>
      <c r="E1789" s="9">
        <v>0</v>
      </c>
      <c r="F1789" s="9">
        <v>0</v>
      </c>
      <c r="G1789" s="9">
        <v>0</v>
      </c>
      <c r="H1789" s="9">
        <v>1724.08575644592</v>
      </c>
      <c r="I1789" s="9">
        <v>-1.7670523</v>
      </c>
      <c r="J1789" s="9">
        <v>-1.7664743999999999</v>
      </c>
      <c r="K1789" s="9">
        <v>-1.8716207</v>
      </c>
      <c r="L1789" s="9">
        <v>-3.6548615</v>
      </c>
      <c r="M1789" s="9">
        <v>-3.6548615</v>
      </c>
      <c r="N1789" s="9">
        <v>39</v>
      </c>
      <c r="O1789" s="9">
        <v>-1.01523928240672</v>
      </c>
      <c r="P1789">
        <v>0</v>
      </c>
      <c r="Q1789" s="9">
        <v>56.524997999999997</v>
      </c>
      <c r="R1789" s="9">
        <v>0</v>
      </c>
      <c r="S1789" s="9">
        <v>1.79403272687558E-3</v>
      </c>
      <c r="T1789" s="9">
        <v>0</v>
      </c>
      <c r="U1789" s="9">
        <v>468072238.87758601</v>
      </c>
      <c r="V1789" s="9">
        <v>1724.08575644592</v>
      </c>
      <c r="W1789" s="9">
        <v>1.01523928240672</v>
      </c>
      <c r="X1789" s="9">
        <v>0</v>
      </c>
      <c r="Y1789" s="9">
        <v>1.01523928240672</v>
      </c>
      <c r="Z1789" s="9">
        <v>0</v>
      </c>
      <c r="AA1789" s="9">
        <v>0</v>
      </c>
      <c r="AB1789" s="9">
        <v>3.3061700000000002E-3</v>
      </c>
      <c r="AC1789" s="9">
        <v>943.82074</v>
      </c>
      <c r="AQ1789" s="9" t="e">
        <f>K1789-#REF!</f>
        <v>#REF!</v>
      </c>
    </row>
    <row r="1790" spans="1:43" x14ac:dyDescent="0.3">
      <c r="A1790">
        <v>2</v>
      </c>
      <c r="B1790">
        <v>0</v>
      </c>
      <c r="C1790">
        <v>0</v>
      </c>
      <c r="D1790">
        <v>0</v>
      </c>
      <c r="E1790" s="9">
        <v>0</v>
      </c>
      <c r="F1790" s="9">
        <v>0</v>
      </c>
      <c r="G1790" s="9">
        <v>0</v>
      </c>
      <c r="H1790" s="9">
        <v>1725.0857564206599</v>
      </c>
      <c r="I1790" s="9">
        <v>-1.7671250000000001</v>
      </c>
      <c r="J1790" s="9">
        <v>-1.7667835999999999</v>
      </c>
      <c r="K1790" s="9">
        <v>-1.8570264999999999</v>
      </c>
      <c r="L1790" s="9">
        <v>-3.6568024000000001</v>
      </c>
      <c r="M1790" s="9">
        <v>-3.6568024000000001</v>
      </c>
      <c r="N1790" s="9">
        <v>39</v>
      </c>
      <c r="O1790" s="9">
        <v>-1.01577845342929</v>
      </c>
      <c r="P1790">
        <v>0</v>
      </c>
      <c r="Q1790" s="9">
        <v>56.524997999999997</v>
      </c>
      <c r="R1790" s="9">
        <v>0</v>
      </c>
      <c r="S1790" s="9">
        <v>1.7949853008404099E-3</v>
      </c>
      <c r="T1790" s="9">
        <v>0</v>
      </c>
      <c r="U1790" s="9">
        <v>487632252.98285699</v>
      </c>
      <c r="V1790" s="9">
        <v>1725.0857564206599</v>
      </c>
      <c r="W1790" s="9">
        <v>1.01577845342929</v>
      </c>
      <c r="X1790" s="9">
        <v>0</v>
      </c>
      <c r="Y1790" s="9">
        <v>1.01577845342929</v>
      </c>
      <c r="Z1790" s="9">
        <v>0</v>
      </c>
      <c r="AA1790" s="9">
        <v>0</v>
      </c>
      <c r="AB1790" s="9">
        <v>3.2809639999999999E-3</v>
      </c>
      <c r="AC1790" s="9">
        <v>951.40466000000004</v>
      </c>
      <c r="AQ1790" s="9" t="e">
        <f>K1790-#REF!</f>
        <v>#REF!</v>
      </c>
    </row>
    <row r="1791" spans="1:43" x14ac:dyDescent="0.3">
      <c r="A1791">
        <v>2</v>
      </c>
      <c r="B1791">
        <v>0</v>
      </c>
      <c r="C1791">
        <v>0</v>
      </c>
      <c r="D1791">
        <v>0</v>
      </c>
      <c r="E1791" s="9">
        <v>0</v>
      </c>
      <c r="F1791" s="9">
        <v>0</v>
      </c>
      <c r="G1791" s="9">
        <v>0</v>
      </c>
      <c r="H1791" s="9">
        <v>1726.0857563954</v>
      </c>
      <c r="I1791" s="9">
        <v>-1.7670652</v>
      </c>
      <c r="J1791" s="9">
        <v>-1.7679023</v>
      </c>
      <c r="K1791" s="9">
        <v>-1.8941787000000001</v>
      </c>
      <c r="L1791" s="9">
        <v>-3.6586964000000002</v>
      </c>
      <c r="M1791" s="9">
        <v>-3.6586964000000002</v>
      </c>
      <c r="N1791" s="9">
        <v>39</v>
      </c>
      <c r="O1791" s="9">
        <v>-1.0163045437876601</v>
      </c>
      <c r="P1791">
        <v>0</v>
      </c>
      <c r="Q1791" s="9">
        <v>56.524997999999997</v>
      </c>
      <c r="R1791" s="9">
        <v>0</v>
      </c>
      <c r="S1791" s="9">
        <v>1.7959154124813799E-3</v>
      </c>
      <c r="T1791" s="9">
        <v>0</v>
      </c>
      <c r="U1791" s="9">
        <v>573423939.89934695</v>
      </c>
      <c r="V1791" s="9">
        <v>1726.0857563954</v>
      </c>
      <c r="W1791" s="9">
        <v>1.0163045437876601</v>
      </c>
      <c r="X1791" s="9">
        <v>0</v>
      </c>
      <c r="Y1791" s="9">
        <v>1.0163045437876601</v>
      </c>
      <c r="Z1791" s="9">
        <v>0</v>
      </c>
      <c r="AA1791" s="9">
        <v>0</v>
      </c>
      <c r="AB1791" s="9">
        <v>3.3487228E-3</v>
      </c>
      <c r="AC1791" s="9">
        <v>933.33441000000005</v>
      </c>
      <c r="AQ1791" s="9" t="e">
        <f>K1791-#REF!</f>
        <v>#REF!</v>
      </c>
    </row>
    <row r="1792" spans="1:43" x14ac:dyDescent="0.3">
      <c r="A1792">
        <v>2</v>
      </c>
      <c r="B1792">
        <v>0</v>
      </c>
      <c r="C1792">
        <v>0</v>
      </c>
      <c r="D1792">
        <v>0</v>
      </c>
      <c r="E1792" s="9">
        <v>0</v>
      </c>
      <c r="F1792" s="9">
        <v>0</v>
      </c>
      <c r="G1792" s="9">
        <v>0</v>
      </c>
      <c r="H1792" s="9">
        <v>1727.08575637014</v>
      </c>
      <c r="I1792" s="9">
        <v>-1.7670728</v>
      </c>
      <c r="J1792" s="9">
        <v>-1.7680069</v>
      </c>
      <c r="K1792" s="9">
        <v>-1.9721411</v>
      </c>
      <c r="L1792" s="9">
        <v>-3.6605883000000001</v>
      </c>
      <c r="M1792" s="9">
        <v>-3.6605883000000001</v>
      </c>
      <c r="N1792" s="9">
        <v>39</v>
      </c>
      <c r="O1792" s="9">
        <v>-1.0168300534285799</v>
      </c>
      <c r="P1792">
        <v>0</v>
      </c>
      <c r="Q1792" s="9">
        <v>56.524997999999997</v>
      </c>
      <c r="R1792" s="9">
        <v>0</v>
      </c>
      <c r="S1792" s="9">
        <v>1.7968445253738401E-3</v>
      </c>
      <c r="T1792" s="9">
        <v>0</v>
      </c>
      <c r="U1792" s="9">
        <v>583288809.85835695</v>
      </c>
      <c r="V1792" s="9">
        <v>1727.08575637014</v>
      </c>
      <c r="W1792" s="9">
        <v>1.0168300534285799</v>
      </c>
      <c r="X1792" s="9">
        <v>0</v>
      </c>
      <c r="Y1792" s="9">
        <v>1.0168300534285799</v>
      </c>
      <c r="Z1792" s="9">
        <v>0</v>
      </c>
      <c r="AA1792" s="9">
        <v>0</v>
      </c>
      <c r="AB1792" s="9">
        <v>3.4867593E-3</v>
      </c>
      <c r="AC1792" s="9">
        <v>896.49108999999999</v>
      </c>
      <c r="AQ1792" s="9" t="e">
        <f>K1792-#REF!</f>
        <v>#REF!</v>
      </c>
    </row>
    <row r="1793" spans="1:43" x14ac:dyDescent="0.3">
      <c r="A1793">
        <v>2</v>
      </c>
      <c r="B1793">
        <v>0</v>
      </c>
      <c r="C1793">
        <v>0</v>
      </c>
      <c r="D1793">
        <v>0</v>
      </c>
      <c r="E1793" s="9">
        <v>0</v>
      </c>
      <c r="F1793" s="9">
        <v>0</v>
      </c>
      <c r="G1793" s="9">
        <v>0</v>
      </c>
      <c r="H1793" s="9">
        <v>1728.0857563448801</v>
      </c>
      <c r="I1793" s="9">
        <v>-1.7671379</v>
      </c>
      <c r="J1793" s="9">
        <v>-1.7664032999999999</v>
      </c>
      <c r="K1793" s="9">
        <v>-1.8508536</v>
      </c>
      <c r="L1793" s="9">
        <v>-3.6624824999999999</v>
      </c>
      <c r="M1793" s="9">
        <v>-3.6624824999999999</v>
      </c>
      <c r="N1793" s="9">
        <v>39</v>
      </c>
      <c r="O1793" s="9">
        <v>-1.0173562803891401</v>
      </c>
      <c r="P1793">
        <v>0</v>
      </c>
      <c r="Q1793" s="9">
        <v>56.524997999999997</v>
      </c>
      <c r="R1793" s="9">
        <v>0</v>
      </c>
      <c r="S1793" s="9">
        <v>1.79777396539252E-3</v>
      </c>
      <c r="T1793" s="9">
        <v>0</v>
      </c>
      <c r="U1793" s="9">
        <v>464818840.75043303</v>
      </c>
      <c r="V1793" s="9">
        <v>1728.0857563448801</v>
      </c>
      <c r="W1793" s="9">
        <v>1.0173562803891401</v>
      </c>
      <c r="X1793" s="9">
        <v>0</v>
      </c>
      <c r="Y1793" s="9">
        <v>1.0173562803891401</v>
      </c>
      <c r="Z1793" s="9">
        <v>0</v>
      </c>
      <c r="AA1793" s="9">
        <v>0</v>
      </c>
      <c r="AB1793" s="9">
        <v>3.2693538999999999E-3</v>
      </c>
      <c r="AC1793" s="9">
        <v>954.37225000000001</v>
      </c>
      <c r="AQ1793" s="9" t="e">
        <f>K1793-#REF!</f>
        <v>#REF!</v>
      </c>
    </row>
    <row r="1794" spans="1:43" x14ac:dyDescent="0.3">
      <c r="A1794">
        <v>2</v>
      </c>
      <c r="B1794">
        <v>0</v>
      </c>
      <c r="C1794">
        <v>0</v>
      </c>
      <c r="D1794">
        <v>0</v>
      </c>
      <c r="E1794" s="9">
        <v>0</v>
      </c>
      <c r="F1794" s="9">
        <v>0</v>
      </c>
      <c r="G1794" s="9">
        <v>0</v>
      </c>
      <c r="H1794" s="9">
        <v>1729.08575631961</v>
      </c>
      <c r="I1794" s="9">
        <v>-1.7671490999999999</v>
      </c>
      <c r="J1794" s="9">
        <v>-1.7662121</v>
      </c>
      <c r="K1794" s="9">
        <v>-1.7973163000000001</v>
      </c>
      <c r="L1794" s="9">
        <v>-3.6643553</v>
      </c>
      <c r="M1794" s="9">
        <v>-3.6643553</v>
      </c>
      <c r="N1794" s="9">
        <v>39</v>
      </c>
      <c r="O1794" s="9">
        <v>-1.0178764334647299</v>
      </c>
      <c r="P1794">
        <v>0</v>
      </c>
      <c r="Q1794" s="9">
        <v>56.524997999999997</v>
      </c>
      <c r="R1794" s="9">
        <v>0</v>
      </c>
      <c r="S1794" s="9">
        <v>1.7986927773555601E-3</v>
      </c>
      <c r="T1794" s="9">
        <v>0</v>
      </c>
      <c r="U1794" s="9">
        <v>454038182.80358601</v>
      </c>
      <c r="V1794" s="9">
        <v>1729.08575631961</v>
      </c>
      <c r="W1794" s="9">
        <v>1.0178764334647299</v>
      </c>
      <c r="X1794" s="9">
        <v>0</v>
      </c>
      <c r="Y1794" s="9">
        <v>1.0178764334647299</v>
      </c>
      <c r="Z1794" s="9">
        <v>0</v>
      </c>
      <c r="AA1794" s="9">
        <v>0</v>
      </c>
      <c r="AB1794" s="9">
        <v>3.1744418999999999E-3</v>
      </c>
      <c r="AC1794" s="9">
        <v>982.69408999999996</v>
      </c>
      <c r="AQ1794" s="9" t="e">
        <f>K1794-#REF!</f>
        <v>#REF!</v>
      </c>
    </row>
    <row r="1795" spans="1:43" x14ac:dyDescent="0.3">
      <c r="A1795">
        <v>2</v>
      </c>
      <c r="B1795">
        <v>0</v>
      </c>
      <c r="C1795">
        <v>0</v>
      </c>
      <c r="D1795">
        <v>0</v>
      </c>
      <c r="E1795" s="9">
        <v>0</v>
      </c>
      <c r="F1795" s="9">
        <v>0</v>
      </c>
      <c r="G1795" s="9">
        <v>0</v>
      </c>
      <c r="H1795" s="9">
        <v>1730.0857562943499</v>
      </c>
      <c r="I1795" s="9">
        <v>-1.7671011999999999</v>
      </c>
      <c r="J1795" s="9">
        <v>-1.7662175</v>
      </c>
      <c r="K1795" s="9">
        <v>-1.7885903000000001</v>
      </c>
      <c r="L1795" s="9">
        <v>-3.6662183000000002</v>
      </c>
      <c r="M1795" s="9">
        <v>-3.6662183000000002</v>
      </c>
      <c r="N1795" s="9">
        <v>39</v>
      </c>
      <c r="O1795" s="9">
        <v>-1.01839396027892</v>
      </c>
      <c r="P1795">
        <v>0</v>
      </c>
      <c r="Q1795" s="9">
        <v>56.524997999999997</v>
      </c>
      <c r="R1795" s="9">
        <v>0</v>
      </c>
      <c r="S1795" s="9">
        <v>1.7996067962588701E-3</v>
      </c>
      <c r="T1795" s="9">
        <v>0</v>
      </c>
      <c r="U1795" s="9">
        <v>454571180.68539298</v>
      </c>
      <c r="V1795" s="9">
        <v>1730.0857562943499</v>
      </c>
      <c r="W1795" s="9">
        <v>1.01839396027892</v>
      </c>
      <c r="X1795" s="9">
        <v>0</v>
      </c>
      <c r="Y1795" s="9">
        <v>1.01839396027892</v>
      </c>
      <c r="Z1795" s="9">
        <v>0</v>
      </c>
      <c r="AA1795" s="9">
        <v>0</v>
      </c>
      <c r="AB1795" s="9">
        <v>3.1590393999999999E-3</v>
      </c>
      <c r="AC1795" s="9">
        <v>987.49132999999995</v>
      </c>
      <c r="AQ1795" s="9" t="e">
        <f>K1795-#REF!</f>
        <v>#REF!</v>
      </c>
    </row>
    <row r="1796" spans="1:43" x14ac:dyDescent="0.3">
      <c r="A1796">
        <v>2</v>
      </c>
      <c r="B1796">
        <v>0</v>
      </c>
      <c r="C1796">
        <v>0</v>
      </c>
      <c r="D1796">
        <v>0</v>
      </c>
      <c r="E1796" s="9">
        <v>0</v>
      </c>
      <c r="F1796" s="9">
        <v>0</v>
      </c>
      <c r="G1796" s="9">
        <v>0</v>
      </c>
      <c r="H1796" s="9">
        <v>1731.0857562690901</v>
      </c>
      <c r="I1796" s="9">
        <v>-1.7669068999999999</v>
      </c>
      <c r="J1796" s="9">
        <v>-1.7665308</v>
      </c>
      <c r="K1796" s="9">
        <v>-1.7578777000000001</v>
      </c>
      <c r="L1796" s="9">
        <v>-3.6680337999999999</v>
      </c>
      <c r="M1796" s="9">
        <v>-3.6680337999999999</v>
      </c>
      <c r="N1796" s="9">
        <v>39</v>
      </c>
      <c r="O1796" s="9">
        <v>-1.0188983053152301</v>
      </c>
      <c r="P1796">
        <v>0</v>
      </c>
      <c r="Q1796" s="9">
        <v>56.524997999999997</v>
      </c>
      <c r="R1796" s="9">
        <v>0</v>
      </c>
      <c r="S1796" s="9">
        <v>1.8004976957367901E-3</v>
      </c>
      <c r="T1796" s="9">
        <v>0</v>
      </c>
      <c r="U1796" s="9">
        <v>473176147.36042601</v>
      </c>
      <c r="V1796" s="9">
        <v>1731.0857562690901</v>
      </c>
      <c r="W1796" s="9">
        <v>1.0188983053152301</v>
      </c>
      <c r="X1796" s="9">
        <v>0</v>
      </c>
      <c r="Y1796" s="9">
        <v>1.0188983053152301</v>
      </c>
      <c r="Z1796" s="9">
        <v>0</v>
      </c>
      <c r="AA1796" s="9">
        <v>0</v>
      </c>
      <c r="AB1796" s="9">
        <v>3.1053449000000002E-3</v>
      </c>
      <c r="AC1796" s="9">
        <v>1004.9224</v>
      </c>
      <c r="AQ1796" s="9" t="e">
        <f>K1796-#REF!</f>
        <v>#REF!</v>
      </c>
    </row>
    <row r="1797" spans="1:43" x14ac:dyDescent="0.3">
      <c r="A1797">
        <v>2</v>
      </c>
      <c r="B1797">
        <v>0</v>
      </c>
      <c r="C1797">
        <v>0</v>
      </c>
      <c r="D1797">
        <v>0</v>
      </c>
      <c r="E1797" s="9">
        <v>0</v>
      </c>
      <c r="F1797" s="9">
        <v>0</v>
      </c>
      <c r="G1797" s="9">
        <v>0</v>
      </c>
      <c r="H1797" s="9">
        <v>1732.08575624383</v>
      </c>
      <c r="I1797" s="9">
        <v>-1.7668542</v>
      </c>
      <c r="J1797" s="9">
        <v>-1.7677468999999999</v>
      </c>
      <c r="K1797" s="9">
        <v>-1.8443757000000001</v>
      </c>
      <c r="L1797" s="9">
        <v>-3.6698390999999999</v>
      </c>
      <c r="M1797" s="9">
        <v>-3.6698390999999999</v>
      </c>
      <c r="N1797" s="9">
        <v>39</v>
      </c>
      <c r="O1797" s="9">
        <v>-1.01939973358111</v>
      </c>
      <c r="P1797">
        <v>0</v>
      </c>
      <c r="Q1797" s="9">
        <v>56.524997999999997</v>
      </c>
      <c r="R1797" s="9">
        <v>0</v>
      </c>
      <c r="S1797" s="9">
        <v>1.80138417440715E-3</v>
      </c>
      <c r="T1797" s="9">
        <v>0</v>
      </c>
      <c r="U1797" s="9">
        <v>561500768.56124794</v>
      </c>
      <c r="V1797" s="9">
        <v>1732.08575624383</v>
      </c>
      <c r="W1797" s="9">
        <v>1.01939973358111</v>
      </c>
      <c r="X1797" s="9">
        <v>0</v>
      </c>
      <c r="Y1797" s="9">
        <v>1.01939973358111</v>
      </c>
      <c r="Z1797" s="9">
        <v>0</v>
      </c>
      <c r="AA1797" s="9">
        <v>0</v>
      </c>
      <c r="AB1797" s="9">
        <v>3.2603894E-3</v>
      </c>
      <c r="AC1797" s="9">
        <v>958.45270000000005</v>
      </c>
      <c r="AQ1797" s="9" t="e">
        <f>K1797-#REF!</f>
        <v>#REF!</v>
      </c>
    </row>
    <row r="1798" spans="1:43" x14ac:dyDescent="0.3">
      <c r="A1798">
        <v>2</v>
      </c>
      <c r="B1798">
        <v>0</v>
      </c>
      <c r="C1798">
        <v>0</v>
      </c>
      <c r="D1798">
        <v>0</v>
      </c>
      <c r="E1798" s="9">
        <v>0</v>
      </c>
      <c r="F1798" s="9">
        <v>0</v>
      </c>
      <c r="G1798" s="9">
        <v>0</v>
      </c>
      <c r="H1798" s="9">
        <v>1733.0857562185699</v>
      </c>
      <c r="I1798" s="9">
        <v>-1.7670338999999999</v>
      </c>
      <c r="J1798" s="9">
        <v>-1.7681005000000001</v>
      </c>
      <c r="K1798" s="9">
        <v>-1.7581064</v>
      </c>
      <c r="L1798" s="9">
        <v>-3.6716383000000001</v>
      </c>
      <c r="M1798" s="9">
        <v>-3.6716383000000001</v>
      </c>
      <c r="N1798" s="9">
        <v>39</v>
      </c>
      <c r="O1798" s="9">
        <v>-1.01989948879291</v>
      </c>
      <c r="P1798">
        <v>0</v>
      </c>
      <c r="Q1798" s="9">
        <v>56.524997999999997</v>
      </c>
      <c r="R1798" s="9">
        <v>0</v>
      </c>
      <c r="S1798" s="9">
        <v>1.8022677858725599E-3</v>
      </c>
      <c r="T1798" s="9">
        <v>0</v>
      </c>
      <c r="U1798" s="9">
        <v>593905384.48096395</v>
      </c>
      <c r="V1798" s="9">
        <v>1733.0857562185699</v>
      </c>
      <c r="W1798" s="9">
        <v>1.01989948879291</v>
      </c>
      <c r="X1798" s="9">
        <v>0</v>
      </c>
      <c r="Y1798" s="9">
        <v>1.01989948879291</v>
      </c>
      <c r="Z1798" s="9">
        <v>0</v>
      </c>
      <c r="AA1798" s="9">
        <v>0</v>
      </c>
      <c r="AB1798" s="9">
        <v>3.1085087000000001E-3</v>
      </c>
      <c r="AC1798" s="9">
        <v>1005.6846</v>
      </c>
      <c r="AQ1798" s="9" t="e">
        <f>K1798-#REF!</f>
        <v>#REF!</v>
      </c>
    </row>
    <row r="1799" spans="1:43" x14ac:dyDescent="0.3">
      <c r="A1799">
        <v>2</v>
      </c>
      <c r="B1799">
        <v>0</v>
      </c>
      <c r="C1799">
        <v>0</v>
      </c>
      <c r="D1799">
        <v>0</v>
      </c>
      <c r="E1799" s="9">
        <v>0</v>
      </c>
      <c r="F1799" s="9">
        <v>0</v>
      </c>
      <c r="G1799" s="9">
        <v>0</v>
      </c>
      <c r="H1799" s="9">
        <v>1734.0857561933001</v>
      </c>
      <c r="I1799" s="9">
        <v>-1.7669729999999999</v>
      </c>
      <c r="J1799" s="9">
        <v>-1.7673791999999999</v>
      </c>
      <c r="K1799" s="9">
        <v>-1.7530003000000001</v>
      </c>
      <c r="L1799" s="9">
        <v>-3.6734154000000001</v>
      </c>
      <c r="M1799" s="9">
        <v>-3.6734154000000001</v>
      </c>
      <c r="N1799" s="9">
        <v>39</v>
      </c>
      <c r="O1799" s="9">
        <v>-1.0203931402330799</v>
      </c>
      <c r="P1799">
        <v>0</v>
      </c>
      <c r="Q1799" s="9">
        <v>56.524997999999997</v>
      </c>
      <c r="R1799" s="9">
        <v>0</v>
      </c>
      <c r="S1799" s="9">
        <v>1.80314026835076E-3</v>
      </c>
      <c r="T1799" s="9">
        <v>0</v>
      </c>
      <c r="U1799" s="9">
        <v>532106871.12112999</v>
      </c>
      <c r="V1799" s="9">
        <v>1734.0857561933001</v>
      </c>
      <c r="W1799" s="9">
        <v>1.0203931402330799</v>
      </c>
      <c r="X1799" s="9">
        <v>0</v>
      </c>
      <c r="Y1799" s="9">
        <v>1.0203931402330799</v>
      </c>
      <c r="Z1799" s="9">
        <v>0</v>
      </c>
      <c r="AA1799" s="9">
        <v>0</v>
      </c>
      <c r="AB1799" s="9">
        <v>3.0982161E-3</v>
      </c>
      <c r="AC1799" s="9">
        <v>1008.2025</v>
      </c>
      <c r="AQ1799" s="9" t="e">
        <f>K1799-#REF!</f>
        <v>#REF!</v>
      </c>
    </row>
    <row r="1800" spans="1:43" x14ac:dyDescent="0.3">
      <c r="A1800">
        <v>2</v>
      </c>
      <c r="B1800">
        <v>0</v>
      </c>
      <c r="C1800">
        <v>0</v>
      </c>
      <c r="D1800">
        <v>0</v>
      </c>
      <c r="E1800" s="9">
        <v>0</v>
      </c>
      <c r="F1800" s="9">
        <v>0</v>
      </c>
      <c r="G1800" s="9">
        <v>0</v>
      </c>
      <c r="H1800" s="9">
        <v>1735.08575616804</v>
      </c>
      <c r="I1800" s="9">
        <v>-1.7668600000000001</v>
      </c>
      <c r="J1800" s="9">
        <v>-1.7679878</v>
      </c>
      <c r="K1800" s="9">
        <v>-1.7829508000000001</v>
      </c>
      <c r="L1800" s="9">
        <v>-3.6752071000000002</v>
      </c>
      <c r="M1800" s="9">
        <v>-3.6752071000000002</v>
      </c>
      <c r="N1800" s="9">
        <v>39</v>
      </c>
      <c r="O1800" s="9">
        <v>-1.02089090262381</v>
      </c>
      <c r="P1800">
        <v>0</v>
      </c>
      <c r="Q1800" s="9">
        <v>56.524997999999997</v>
      </c>
      <c r="R1800" s="9">
        <v>0</v>
      </c>
      <c r="S1800" s="9">
        <v>1.80402019375228E-3</v>
      </c>
      <c r="T1800" s="9">
        <v>0</v>
      </c>
      <c r="U1800" s="9">
        <v>583843820.36470699</v>
      </c>
      <c r="V1800" s="9">
        <v>1735.08575616804</v>
      </c>
      <c r="W1800" s="9">
        <v>1.02089090262381</v>
      </c>
      <c r="X1800" s="9">
        <v>0</v>
      </c>
      <c r="Y1800" s="9">
        <v>1.02089090262381</v>
      </c>
      <c r="Z1800" s="9">
        <v>0</v>
      </c>
      <c r="AA1800" s="9">
        <v>0</v>
      </c>
      <c r="AB1800" s="9">
        <v>3.1522351999999998E-3</v>
      </c>
      <c r="AC1800" s="9">
        <v>991.60779000000002</v>
      </c>
      <c r="AQ1800" s="9" t="e">
        <f>K1800-#REF!</f>
        <v>#REF!</v>
      </c>
    </row>
    <row r="1801" spans="1:43" x14ac:dyDescent="0.3">
      <c r="A1801">
        <v>2</v>
      </c>
      <c r="B1801">
        <v>0</v>
      </c>
      <c r="C1801">
        <v>0</v>
      </c>
      <c r="D1801">
        <v>0</v>
      </c>
      <c r="E1801" s="9">
        <v>0</v>
      </c>
      <c r="F1801" s="9">
        <v>0</v>
      </c>
      <c r="G1801" s="9">
        <v>0</v>
      </c>
      <c r="H1801" s="9">
        <v>1736.0857561427799</v>
      </c>
      <c r="I1801" s="9">
        <v>-1.7670995</v>
      </c>
      <c r="J1801" s="9">
        <v>-1.7673346999999999</v>
      </c>
      <c r="K1801" s="9">
        <v>-2.1480331000000001</v>
      </c>
      <c r="L1801" s="9">
        <v>-3.6772661000000002</v>
      </c>
      <c r="M1801" s="9">
        <v>-3.6772661000000002</v>
      </c>
      <c r="N1801" s="9">
        <v>39</v>
      </c>
      <c r="O1801" s="9">
        <v>-1.02146279264349</v>
      </c>
      <c r="P1801">
        <v>0</v>
      </c>
      <c r="Q1801" s="9">
        <v>56.524997999999997</v>
      </c>
      <c r="R1801" s="9">
        <v>0</v>
      </c>
      <c r="S1801" s="9">
        <v>1.80503100259539E-3</v>
      </c>
      <c r="T1801" s="9">
        <v>0</v>
      </c>
      <c r="U1801" s="9">
        <v>529255772.33301699</v>
      </c>
      <c r="V1801" s="9">
        <v>1736.0857561427799</v>
      </c>
      <c r="W1801" s="9">
        <v>1.02146279264349</v>
      </c>
      <c r="X1801" s="9">
        <v>0</v>
      </c>
      <c r="Y1801" s="9">
        <v>1.02146279264349</v>
      </c>
      <c r="Z1801" s="9">
        <v>0</v>
      </c>
      <c r="AA1801" s="9">
        <v>0</v>
      </c>
      <c r="AB1801" s="9">
        <v>3.7962934000000002E-3</v>
      </c>
      <c r="AC1801" s="9">
        <v>822.76880000000006</v>
      </c>
      <c r="AQ1801" s="9" t="e">
        <f>K1801-#REF!</f>
        <v>#REF!</v>
      </c>
    </row>
    <row r="1802" spans="1:43" x14ac:dyDescent="0.3">
      <c r="A1802">
        <v>2</v>
      </c>
      <c r="B1802">
        <v>0</v>
      </c>
      <c r="C1802">
        <v>0</v>
      </c>
      <c r="D1802">
        <v>0</v>
      </c>
      <c r="E1802" s="9">
        <v>0</v>
      </c>
      <c r="F1802" s="9">
        <v>0</v>
      </c>
      <c r="G1802" s="9">
        <v>0</v>
      </c>
      <c r="H1802" s="9">
        <v>1737.0857561175201</v>
      </c>
      <c r="I1802" s="9">
        <v>-1.7669619000000001</v>
      </c>
      <c r="J1802" s="9">
        <v>-1.7680541999999999</v>
      </c>
      <c r="K1802" s="9">
        <v>-2.0605826</v>
      </c>
      <c r="L1802" s="9">
        <v>-3.6793982999999999</v>
      </c>
      <c r="M1802" s="9">
        <v>-3.6793982999999999</v>
      </c>
      <c r="N1802" s="9">
        <v>39</v>
      </c>
      <c r="O1802" s="9">
        <v>-1.02205507592752</v>
      </c>
      <c r="P1802">
        <v>0</v>
      </c>
      <c r="Q1802" s="9">
        <v>56.524997999999997</v>
      </c>
      <c r="R1802" s="9">
        <v>0</v>
      </c>
      <c r="S1802" s="9">
        <v>1.80607817071315E-3</v>
      </c>
      <c r="T1802" s="9">
        <v>0</v>
      </c>
      <c r="U1802" s="9">
        <v>590740885.60171402</v>
      </c>
      <c r="V1802" s="9">
        <v>1737.0857561175201</v>
      </c>
      <c r="W1802" s="9">
        <v>1.02205507592752</v>
      </c>
      <c r="X1802" s="9">
        <v>0</v>
      </c>
      <c r="Y1802" s="9">
        <v>1.02205507592752</v>
      </c>
      <c r="Z1802" s="9">
        <v>0</v>
      </c>
      <c r="AA1802" s="9">
        <v>0</v>
      </c>
      <c r="AB1802" s="9">
        <v>3.6432219000000002E-3</v>
      </c>
      <c r="AC1802" s="9">
        <v>858.03607</v>
      </c>
      <c r="AQ1802" s="9" t="e">
        <f>K1802-#REF!</f>
        <v>#REF!</v>
      </c>
    </row>
    <row r="1803" spans="1:43" x14ac:dyDescent="0.3">
      <c r="A1803">
        <v>2</v>
      </c>
      <c r="B1803">
        <v>0</v>
      </c>
      <c r="C1803">
        <v>0</v>
      </c>
      <c r="D1803">
        <v>0</v>
      </c>
      <c r="E1803" s="9">
        <v>0</v>
      </c>
      <c r="F1803" s="9">
        <v>0</v>
      </c>
      <c r="G1803" s="9">
        <v>0</v>
      </c>
      <c r="H1803" s="9">
        <v>1738.08575609226</v>
      </c>
      <c r="I1803" s="9">
        <v>-1.7671068000000001</v>
      </c>
      <c r="J1803" s="9">
        <v>-1.7664751000000001</v>
      </c>
      <c r="K1803" s="9">
        <v>-2.0470934000000001</v>
      </c>
      <c r="L1803" s="9">
        <v>-3.6815302000000001</v>
      </c>
      <c r="M1803" s="9">
        <v>-3.6815302000000001</v>
      </c>
      <c r="N1803" s="9">
        <v>39</v>
      </c>
      <c r="O1803" s="9">
        <v>-1.0226472627513199</v>
      </c>
      <c r="P1803">
        <v>0</v>
      </c>
      <c r="Q1803" s="9">
        <v>56.524997999999997</v>
      </c>
      <c r="R1803" s="9">
        <v>0</v>
      </c>
      <c r="S1803" s="9">
        <v>1.80712428654722E-3</v>
      </c>
      <c r="T1803" s="9">
        <v>0</v>
      </c>
      <c r="U1803" s="9">
        <v>471530853.25869101</v>
      </c>
      <c r="V1803" s="9">
        <v>1738.08575609226</v>
      </c>
      <c r="W1803" s="9">
        <v>1.0226472627513199</v>
      </c>
      <c r="X1803" s="9">
        <v>0</v>
      </c>
      <c r="Y1803" s="9">
        <v>1.0226472627513199</v>
      </c>
      <c r="Z1803" s="9">
        <v>0</v>
      </c>
      <c r="AA1803" s="9">
        <v>0</v>
      </c>
      <c r="AB1803" s="9">
        <v>3.6161395000000002E-3</v>
      </c>
      <c r="AC1803" s="9">
        <v>862.91863999999998</v>
      </c>
      <c r="AQ1803" s="9" t="e">
        <f>K1803-#REF!</f>
        <v>#REF!</v>
      </c>
    </row>
    <row r="1804" spans="1:43" x14ac:dyDescent="0.3">
      <c r="A1804">
        <v>2</v>
      </c>
      <c r="B1804">
        <v>0</v>
      </c>
      <c r="C1804">
        <v>0</v>
      </c>
      <c r="D1804">
        <v>0</v>
      </c>
      <c r="E1804" s="9">
        <v>0</v>
      </c>
      <c r="F1804" s="9">
        <v>0</v>
      </c>
      <c r="G1804" s="9">
        <v>0</v>
      </c>
      <c r="H1804" s="9">
        <v>1739.0857560669899</v>
      </c>
      <c r="I1804" s="9">
        <v>-1.7671365000000001</v>
      </c>
      <c r="J1804" s="9">
        <v>-1.7681108999999999</v>
      </c>
      <c r="K1804" s="9">
        <v>-2.1252084</v>
      </c>
      <c r="L1804" s="9">
        <v>-3.6836449999999998</v>
      </c>
      <c r="M1804" s="9">
        <v>-3.6836449999999998</v>
      </c>
      <c r="N1804" s="9">
        <v>39</v>
      </c>
      <c r="O1804" s="9">
        <v>-1.02323471647605</v>
      </c>
      <c r="P1804">
        <v>0</v>
      </c>
      <c r="Q1804" s="9">
        <v>56.524997999999997</v>
      </c>
      <c r="R1804" s="9">
        <v>0</v>
      </c>
      <c r="S1804" s="9">
        <v>1.8081629400950199E-3</v>
      </c>
      <c r="T1804" s="9">
        <v>0</v>
      </c>
      <c r="U1804" s="9">
        <v>596848815.84284401</v>
      </c>
      <c r="V1804" s="9">
        <v>1739.0857560669899</v>
      </c>
      <c r="W1804" s="9">
        <v>1.02323471647605</v>
      </c>
      <c r="X1804" s="9">
        <v>0</v>
      </c>
      <c r="Y1804" s="9">
        <v>1.02323471647605</v>
      </c>
      <c r="Z1804" s="9">
        <v>0</v>
      </c>
      <c r="AA1804" s="9">
        <v>0</v>
      </c>
      <c r="AB1804" s="9">
        <v>3.7576038999999999E-3</v>
      </c>
      <c r="AC1804" s="9">
        <v>831.97058000000004</v>
      </c>
      <c r="AQ1804" s="9" t="e">
        <f>K1804-#REF!</f>
        <v>#REF!</v>
      </c>
    </row>
    <row r="1805" spans="1:43" x14ac:dyDescent="0.3">
      <c r="A1805">
        <v>2</v>
      </c>
      <c r="B1805">
        <v>0</v>
      </c>
      <c r="C1805">
        <v>0</v>
      </c>
      <c r="D1805">
        <v>0</v>
      </c>
      <c r="E1805" s="9">
        <v>0</v>
      </c>
      <c r="F1805" s="9">
        <v>0</v>
      </c>
      <c r="G1805" s="9">
        <v>0</v>
      </c>
      <c r="H1805" s="9">
        <v>1740.0857560417301</v>
      </c>
      <c r="I1805" s="9">
        <v>-1.7669543999999999</v>
      </c>
      <c r="J1805" s="9">
        <v>-1.7680302000000001</v>
      </c>
      <c r="K1805" s="9">
        <v>-2.0473222999999998</v>
      </c>
      <c r="L1805" s="9">
        <v>-3.6857586000000002</v>
      </c>
      <c r="M1805" s="9">
        <v>-3.6857586000000002</v>
      </c>
      <c r="N1805" s="9">
        <v>39</v>
      </c>
      <c r="O1805" s="9">
        <v>-1.02382183227435</v>
      </c>
      <c r="P1805">
        <v>0</v>
      </c>
      <c r="Q1805" s="9">
        <v>56.524997999999997</v>
      </c>
      <c r="R1805" s="9">
        <v>0</v>
      </c>
      <c r="S1805" s="9">
        <v>1.80920096077386E-3</v>
      </c>
      <c r="T1805" s="9">
        <v>0</v>
      </c>
      <c r="U1805" s="9">
        <v>589483013.27070701</v>
      </c>
      <c r="V1805" s="9">
        <v>1740.0857560417301</v>
      </c>
      <c r="W1805" s="9">
        <v>1.02382183227435</v>
      </c>
      <c r="X1805" s="9">
        <v>0</v>
      </c>
      <c r="Y1805" s="9">
        <v>1.02382183227435</v>
      </c>
      <c r="Z1805" s="9">
        <v>0</v>
      </c>
      <c r="AA1805" s="9">
        <v>0</v>
      </c>
      <c r="AB1805" s="9">
        <v>3.6197273999999998E-3</v>
      </c>
      <c r="AC1805" s="9">
        <v>863.58178999999996</v>
      </c>
      <c r="AQ1805" s="9" t="e">
        <f>K1805-#REF!</f>
        <v>#REF!</v>
      </c>
    </row>
    <row r="1806" spans="1:43" x14ac:dyDescent="0.3">
      <c r="A1806">
        <v>2</v>
      </c>
      <c r="B1806">
        <v>0</v>
      </c>
      <c r="C1806">
        <v>0</v>
      </c>
      <c r="D1806">
        <v>0</v>
      </c>
      <c r="E1806" s="9">
        <v>0</v>
      </c>
      <c r="F1806" s="9">
        <v>0</v>
      </c>
      <c r="G1806" s="9">
        <v>0</v>
      </c>
      <c r="H1806" s="9">
        <v>1741.08575601647</v>
      </c>
      <c r="I1806" s="9">
        <v>-1.7669109000000001</v>
      </c>
      <c r="J1806" s="9">
        <v>-1.7674974999999999</v>
      </c>
      <c r="K1806" s="9">
        <v>-2.1975311999999998</v>
      </c>
      <c r="L1806" s="9">
        <v>-3.6878706999999999</v>
      </c>
      <c r="M1806" s="9">
        <v>-3.6878706999999999</v>
      </c>
      <c r="N1806" s="9">
        <v>39</v>
      </c>
      <c r="O1806" s="9">
        <v>-1.0244085245627499</v>
      </c>
      <c r="P1806">
        <v>0</v>
      </c>
      <c r="Q1806" s="9">
        <v>56.524997999999997</v>
      </c>
      <c r="R1806" s="9">
        <v>0</v>
      </c>
      <c r="S1806" s="9">
        <v>1.8102379664038299E-3</v>
      </c>
      <c r="T1806" s="9">
        <v>0</v>
      </c>
      <c r="U1806" s="9">
        <v>543520530.58601797</v>
      </c>
      <c r="V1806" s="9">
        <v>1741.08575601647</v>
      </c>
      <c r="W1806" s="9">
        <v>1.0244085245627499</v>
      </c>
      <c r="X1806" s="9">
        <v>0</v>
      </c>
      <c r="Y1806" s="9">
        <v>1.0244085245627499</v>
      </c>
      <c r="Z1806" s="9">
        <v>0</v>
      </c>
      <c r="AA1806" s="9">
        <v>0</v>
      </c>
      <c r="AB1806" s="9">
        <v>3.8841310999999999E-3</v>
      </c>
      <c r="AC1806" s="9">
        <v>804.31055000000003</v>
      </c>
      <c r="AQ1806" s="9" t="e">
        <f>K1806-#REF!</f>
        <v>#REF!</v>
      </c>
    </row>
    <row r="1807" spans="1:43" x14ac:dyDescent="0.3">
      <c r="A1807">
        <v>2</v>
      </c>
      <c r="B1807">
        <v>0</v>
      </c>
      <c r="C1807">
        <v>0</v>
      </c>
      <c r="D1807">
        <v>0</v>
      </c>
      <c r="E1807" s="9">
        <v>0</v>
      </c>
      <c r="F1807" s="9">
        <v>0</v>
      </c>
      <c r="G1807" s="9">
        <v>0</v>
      </c>
      <c r="H1807" s="9">
        <v>1742.0857559912099</v>
      </c>
      <c r="I1807" s="9">
        <v>-1.7669178000000001</v>
      </c>
      <c r="J1807" s="9">
        <v>-1.7659613999999999</v>
      </c>
      <c r="K1807" s="9">
        <v>-2.010246</v>
      </c>
      <c r="L1807" s="9">
        <v>-3.6900021999999999</v>
      </c>
      <c r="M1807" s="9">
        <v>-3.6900021999999999</v>
      </c>
      <c r="N1807" s="9">
        <v>39</v>
      </c>
      <c r="O1807" s="9">
        <v>-1.0250006033331001</v>
      </c>
      <c r="P1807">
        <v>0</v>
      </c>
      <c r="Q1807" s="9">
        <v>56.524997999999997</v>
      </c>
      <c r="R1807" s="9">
        <v>0</v>
      </c>
      <c r="S1807" s="9">
        <v>1.81128354412815E-3</v>
      </c>
      <c r="T1807" s="9">
        <v>0</v>
      </c>
      <c r="U1807" s="9">
        <v>443441374.99354702</v>
      </c>
      <c r="V1807" s="9">
        <v>1742.0857559912099</v>
      </c>
      <c r="W1807" s="9">
        <v>1.0250006033331001</v>
      </c>
      <c r="X1807" s="9">
        <v>0</v>
      </c>
      <c r="Y1807" s="9">
        <v>1.0250006033331001</v>
      </c>
      <c r="Z1807" s="9">
        <v>0</v>
      </c>
      <c r="AA1807" s="9">
        <v>0</v>
      </c>
      <c r="AB1807" s="9">
        <v>3.5500169999999999E-3</v>
      </c>
      <c r="AC1807" s="9">
        <v>878.48022000000003</v>
      </c>
      <c r="AQ1807" s="9" t="e">
        <f>K1807-#REF!</f>
        <v>#REF!</v>
      </c>
    </row>
    <row r="1808" spans="1:43" x14ac:dyDescent="0.3">
      <c r="A1808">
        <v>2</v>
      </c>
      <c r="B1808">
        <v>0</v>
      </c>
      <c r="C1808">
        <v>0</v>
      </c>
      <c r="D1808">
        <v>0</v>
      </c>
      <c r="E1808" s="9">
        <v>0</v>
      </c>
      <c r="F1808" s="9">
        <v>0</v>
      </c>
      <c r="G1808" s="9">
        <v>0</v>
      </c>
      <c r="H1808" s="9">
        <v>1743.0857559659401</v>
      </c>
      <c r="I1808" s="9">
        <v>-1.7669334000000001</v>
      </c>
      <c r="J1808" s="9">
        <v>-1.7664390000000001</v>
      </c>
      <c r="K1808" s="9">
        <v>-2.0180576000000001</v>
      </c>
      <c r="L1808" s="9">
        <v>-3.6920899999999999</v>
      </c>
      <c r="M1808" s="9">
        <v>-3.6920899999999999</v>
      </c>
      <c r="N1808" s="9">
        <v>39</v>
      </c>
      <c r="O1808" s="9">
        <v>-1.0255805525925601</v>
      </c>
      <c r="P1808">
        <v>0</v>
      </c>
      <c r="Q1808" s="9">
        <v>56.524997999999997</v>
      </c>
      <c r="R1808" s="9">
        <v>0</v>
      </c>
      <c r="S1808" s="9">
        <v>1.8123079960450099E-3</v>
      </c>
      <c r="T1808" s="9">
        <v>0</v>
      </c>
      <c r="U1808" s="9">
        <v>470705729.98025399</v>
      </c>
      <c r="V1808" s="9">
        <v>1743.0857559659401</v>
      </c>
      <c r="W1808" s="9">
        <v>1.0255805525925601</v>
      </c>
      <c r="X1808" s="9">
        <v>0</v>
      </c>
      <c r="Y1808" s="9">
        <v>1.0255805525925601</v>
      </c>
      <c r="Z1808" s="9">
        <v>0</v>
      </c>
      <c r="AA1808" s="9">
        <v>0</v>
      </c>
      <c r="AB1808" s="9">
        <v>3.5647754999999998E-3</v>
      </c>
      <c r="AC1808" s="9">
        <v>875.31641000000002</v>
      </c>
      <c r="AQ1808" s="9" t="e">
        <f>K1808-#REF!</f>
        <v>#REF!</v>
      </c>
    </row>
    <row r="1809" spans="1:43" x14ac:dyDescent="0.3">
      <c r="A1809">
        <v>2</v>
      </c>
      <c r="B1809">
        <v>0</v>
      </c>
      <c r="C1809">
        <v>0</v>
      </c>
      <c r="D1809">
        <v>0</v>
      </c>
      <c r="E1809" s="9">
        <v>0</v>
      </c>
      <c r="F1809" s="9">
        <v>0</v>
      </c>
      <c r="G1809" s="9">
        <v>0</v>
      </c>
      <c r="H1809" s="9">
        <v>1744.08575594068</v>
      </c>
      <c r="I1809" s="9">
        <v>-1.7671014</v>
      </c>
      <c r="J1809" s="9">
        <v>-1.7679745</v>
      </c>
      <c r="K1809" s="9">
        <v>-1.9894027000000001</v>
      </c>
      <c r="L1809" s="9">
        <v>-3.6941817000000001</v>
      </c>
      <c r="M1809" s="9">
        <v>-3.6941817000000001</v>
      </c>
      <c r="N1809" s="9">
        <v>39</v>
      </c>
      <c r="O1809" s="9">
        <v>-1.0261615449663199</v>
      </c>
      <c r="P1809">
        <v>0</v>
      </c>
      <c r="Q1809" s="9">
        <v>56.524997999999997</v>
      </c>
      <c r="R1809" s="9">
        <v>0</v>
      </c>
      <c r="S1809" s="9">
        <v>1.8133352119133999E-3</v>
      </c>
      <c r="T1809" s="9">
        <v>0</v>
      </c>
      <c r="U1809" s="9">
        <v>585615983.58615506</v>
      </c>
      <c r="V1809" s="9">
        <v>1744.08575594068</v>
      </c>
      <c r="W1809" s="9">
        <v>1.0261615449663199</v>
      </c>
      <c r="X1809" s="9">
        <v>0</v>
      </c>
      <c r="Y1809" s="9">
        <v>1.0261615449663199</v>
      </c>
      <c r="Z1809" s="9">
        <v>0</v>
      </c>
      <c r="AA1809" s="9">
        <v>0</v>
      </c>
      <c r="AB1809" s="9">
        <v>3.5172129999999999E-3</v>
      </c>
      <c r="AC1809" s="9">
        <v>888.69617000000005</v>
      </c>
      <c r="AQ1809" s="9" t="e">
        <f>K1809-#REF!</f>
        <v>#REF!</v>
      </c>
    </row>
    <row r="1810" spans="1:43" x14ac:dyDescent="0.3">
      <c r="A1810">
        <v>2</v>
      </c>
      <c r="B1810">
        <v>0</v>
      </c>
      <c r="C1810">
        <v>0</v>
      </c>
      <c r="D1810">
        <v>0</v>
      </c>
      <c r="E1810" s="9">
        <v>0</v>
      </c>
      <c r="F1810" s="9">
        <v>0</v>
      </c>
      <c r="G1810" s="9">
        <v>0</v>
      </c>
      <c r="H1810" s="9">
        <v>1745.0857559154199</v>
      </c>
      <c r="I1810" s="9">
        <v>-1.7670336</v>
      </c>
      <c r="J1810" s="9">
        <v>-1.7673938</v>
      </c>
      <c r="K1810" s="9">
        <v>-1.9835347000000001</v>
      </c>
      <c r="L1810" s="9">
        <v>-3.6962407000000002</v>
      </c>
      <c r="M1810" s="9">
        <v>-3.6962407000000002</v>
      </c>
      <c r="N1810" s="9">
        <v>39</v>
      </c>
      <c r="O1810" s="9">
        <v>-1.02673354941725</v>
      </c>
      <c r="P1810">
        <v>0</v>
      </c>
      <c r="Q1810" s="9">
        <v>56.524997999999997</v>
      </c>
      <c r="R1810" s="9">
        <v>0</v>
      </c>
      <c r="S1810" s="9">
        <v>1.81434605457405E-3</v>
      </c>
      <c r="T1810" s="9">
        <v>0</v>
      </c>
      <c r="U1810" s="9">
        <v>536552830.33564001</v>
      </c>
      <c r="V1810" s="9">
        <v>1745.0857559154199</v>
      </c>
      <c r="W1810" s="9">
        <v>1.02673354941725</v>
      </c>
      <c r="X1810" s="9">
        <v>0</v>
      </c>
      <c r="Y1810" s="9">
        <v>1.02673354941725</v>
      </c>
      <c r="Z1810" s="9">
        <v>0</v>
      </c>
      <c r="AA1810" s="9">
        <v>0</v>
      </c>
      <c r="AB1810" s="9">
        <v>3.505687E-3</v>
      </c>
      <c r="AC1810" s="9">
        <v>891.03246999999999</v>
      </c>
      <c r="AQ1810" s="9" t="e">
        <f>K1810-#REF!</f>
        <v>#REF!</v>
      </c>
    </row>
    <row r="1811" spans="1:43" x14ac:dyDescent="0.3">
      <c r="A1811">
        <v>2</v>
      </c>
      <c r="B1811">
        <v>0</v>
      </c>
      <c r="C1811">
        <v>0</v>
      </c>
      <c r="D1811">
        <v>0</v>
      </c>
      <c r="E1811" s="9">
        <v>0</v>
      </c>
      <c r="F1811" s="9">
        <v>0</v>
      </c>
      <c r="G1811" s="9">
        <v>0</v>
      </c>
      <c r="H1811" s="9">
        <v>1746.08575589016</v>
      </c>
      <c r="I1811" s="9">
        <v>-1.7670659</v>
      </c>
      <c r="J1811" s="9">
        <v>-1.7676835</v>
      </c>
      <c r="K1811" s="9">
        <v>-2.0273933</v>
      </c>
      <c r="L1811" s="9">
        <v>-3.6983209000000001</v>
      </c>
      <c r="M1811" s="9">
        <v>-3.6983209000000001</v>
      </c>
      <c r="N1811" s="9">
        <v>39</v>
      </c>
      <c r="O1811" s="9">
        <v>-1.0273113813003101</v>
      </c>
      <c r="P1811">
        <v>0</v>
      </c>
      <c r="Q1811" s="9">
        <v>56.524997999999997</v>
      </c>
      <c r="R1811" s="9">
        <v>0</v>
      </c>
      <c r="S1811" s="9">
        <v>1.81536748205907E-3</v>
      </c>
      <c r="T1811" s="9">
        <v>0</v>
      </c>
      <c r="U1811" s="9">
        <v>560420623.90261197</v>
      </c>
      <c r="V1811" s="9">
        <v>1746.08575589016</v>
      </c>
      <c r="W1811" s="9">
        <v>1.0273113813003101</v>
      </c>
      <c r="X1811" s="9">
        <v>0</v>
      </c>
      <c r="Y1811" s="9">
        <v>1.0273113813003101</v>
      </c>
      <c r="Z1811" s="9">
        <v>0</v>
      </c>
      <c r="AA1811" s="9">
        <v>0</v>
      </c>
      <c r="AB1811" s="9">
        <v>3.5837897999999998E-3</v>
      </c>
      <c r="AC1811" s="9">
        <v>871.89966000000004</v>
      </c>
      <c r="AQ1811" s="9" t="e">
        <f>K1811-#REF!</f>
        <v>#REF!</v>
      </c>
    </row>
    <row r="1812" spans="1:43" x14ac:dyDescent="0.3">
      <c r="A1812">
        <v>2</v>
      </c>
      <c r="B1812">
        <v>0</v>
      </c>
      <c r="C1812">
        <v>0</v>
      </c>
      <c r="D1812">
        <v>0</v>
      </c>
      <c r="E1812" s="9">
        <v>0</v>
      </c>
      <c r="F1812" s="9">
        <v>0</v>
      </c>
      <c r="G1812" s="9">
        <v>0</v>
      </c>
      <c r="H1812" s="9">
        <v>1747.0857558649</v>
      </c>
      <c r="I1812" s="9">
        <v>-1.7670363</v>
      </c>
      <c r="J1812" s="9">
        <v>-1.7677864000000001</v>
      </c>
      <c r="K1812" s="9">
        <v>-2.0668318000000001</v>
      </c>
      <c r="L1812" s="9">
        <v>-3.7003566999999999</v>
      </c>
      <c r="M1812" s="9">
        <v>-3.7003566999999999</v>
      </c>
      <c r="N1812" s="9">
        <v>39</v>
      </c>
      <c r="O1812" s="9">
        <v>-1.02787683908181</v>
      </c>
      <c r="P1812">
        <v>0</v>
      </c>
      <c r="Q1812" s="9">
        <v>56.524997999999997</v>
      </c>
      <c r="R1812" s="9">
        <v>0</v>
      </c>
      <c r="S1812" s="9">
        <v>1.81636719287917E-3</v>
      </c>
      <c r="T1812" s="9">
        <v>0</v>
      </c>
      <c r="U1812" s="9">
        <v>569608976.07507098</v>
      </c>
      <c r="V1812" s="9">
        <v>1747.0857558649</v>
      </c>
      <c r="W1812" s="9">
        <v>1.02787683908181</v>
      </c>
      <c r="X1812" s="9">
        <v>0</v>
      </c>
      <c r="Y1812" s="9">
        <v>1.02787683908181</v>
      </c>
      <c r="Z1812" s="9">
        <v>0</v>
      </c>
      <c r="AA1812" s="9">
        <v>0</v>
      </c>
      <c r="AB1812" s="9">
        <v>3.6537172E-3</v>
      </c>
      <c r="AC1812" s="9">
        <v>855.31213000000002</v>
      </c>
      <c r="AQ1812" s="9" t="e">
        <f>K1812-#REF!</f>
        <v>#REF!</v>
      </c>
    </row>
    <row r="1813" spans="1:43" x14ac:dyDescent="0.3">
      <c r="A1813">
        <v>2</v>
      </c>
      <c r="B1813">
        <v>0</v>
      </c>
      <c r="C1813">
        <v>0</v>
      </c>
      <c r="D1813">
        <v>0</v>
      </c>
      <c r="E1813" s="9">
        <v>0</v>
      </c>
      <c r="F1813" s="9">
        <v>0</v>
      </c>
      <c r="G1813" s="9">
        <v>0</v>
      </c>
      <c r="H1813" s="9">
        <v>1748.0857558396301</v>
      </c>
      <c r="I1813" s="9">
        <v>-1.7669668000000001</v>
      </c>
      <c r="J1813" s="9">
        <v>-1.7663580000000001</v>
      </c>
      <c r="K1813" s="9">
        <v>-2.0564670999999999</v>
      </c>
      <c r="L1813" s="9">
        <v>-3.7024009000000002</v>
      </c>
      <c r="M1813" s="9">
        <v>-3.7024009000000002</v>
      </c>
      <c r="N1813" s="9">
        <v>39</v>
      </c>
      <c r="O1813" s="9">
        <v>-1.0284446725813201</v>
      </c>
      <c r="P1813">
        <v>0</v>
      </c>
      <c r="Q1813" s="9">
        <v>56.524997999999997</v>
      </c>
      <c r="R1813" s="9">
        <v>0</v>
      </c>
      <c r="S1813" s="9">
        <v>1.81737019028057E-3</v>
      </c>
      <c r="T1813" s="9">
        <v>0</v>
      </c>
      <c r="U1813" s="9">
        <v>467199018.43800402</v>
      </c>
      <c r="V1813" s="9">
        <v>1748.0857558396301</v>
      </c>
      <c r="W1813" s="9">
        <v>1.0284446725813201</v>
      </c>
      <c r="X1813" s="9">
        <v>0</v>
      </c>
      <c r="Y1813" s="9">
        <v>1.0284446725813201</v>
      </c>
      <c r="Z1813" s="9">
        <v>0</v>
      </c>
      <c r="AA1813" s="9">
        <v>0</v>
      </c>
      <c r="AB1813" s="9">
        <v>3.632457E-3</v>
      </c>
      <c r="AC1813" s="9">
        <v>858.92840999999999</v>
      </c>
      <c r="AQ1813" s="9" t="e">
        <f>K1813-#REF!</f>
        <v>#REF!</v>
      </c>
    </row>
    <row r="1814" spans="1:43" x14ac:dyDescent="0.3">
      <c r="A1814">
        <v>2</v>
      </c>
      <c r="B1814">
        <v>0</v>
      </c>
      <c r="C1814">
        <v>0</v>
      </c>
      <c r="D1814">
        <v>0</v>
      </c>
      <c r="E1814" s="9">
        <v>0</v>
      </c>
      <c r="F1814" s="9">
        <v>0</v>
      </c>
      <c r="G1814" s="9">
        <v>0</v>
      </c>
      <c r="H1814" s="9">
        <v>1749.08575581437</v>
      </c>
      <c r="I1814" s="9">
        <v>-1.767074</v>
      </c>
      <c r="J1814" s="9">
        <v>-1.7664215999999999</v>
      </c>
      <c r="K1814" s="9">
        <v>-1.9965664000000001</v>
      </c>
      <c r="L1814" s="9">
        <v>-3.7044410999999999</v>
      </c>
      <c r="M1814" s="9">
        <v>-3.7044410999999999</v>
      </c>
      <c r="N1814" s="9">
        <v>39</v>
      </c>
      <c r="O1814" s="9">
        <v>-1.0290114386554801</v>
      </c>
      <c r="P1814">
        <v>0</v>
      </c>
      <c r="Q1814" s="9">
        <v>56.524997999999997</v>
      </c>
      <c r="R1814" s="9">
        <v>0</v>
      </c>
      <c r="S1814" s="9">
        <v>1.81837123500819E-3</v>
      </c>
      <c r="T1814" s="9">
        <v>0</v>
      </c>
      <c r="U1814" s="9">
        <v>471234758.44700003</v>
      </c>
      <c r="V1814" s="9">
        <v>1749.08575581437</v>
      </c>
      <c r="W1814" s="9">
        <v>1.0290114386554801</v>
      </c>
      <c r="X1814" s="9">
        <v>0</v>
      </c>
      <c r="Y1814" s="9">
        <v>1.0290114386554801</v>
      </c>
      <c r="Z1814" s="9">
        <v>0</v>
      </c>
      <c r="AA1814" s="9">
        <v>0</v>
      </c>
      <c r="AB1814" s="9">
        <v>3.5267779999999999E-3</v>
      </c>
      <c r="AC1814" s="9">
        <v>884.72968000000003</v>
      </c>
      <c r="AQ1814" s="9" t="e">
        <f>K1814-#REF!</f>
        <v>#REF!</v>
      </c>
    </row>
    <row r="1815" spans="1:43" x14ac:dyDescent="0.3">
      <c r="A1815">
        <v>2</v>
      </c>
      <c r="B1815">
        <v>0</v>
      </c>
      <c r="C1815">
        <v>0</v>
      </c>
      <c r="D1815">
        <v>0</v>
      </c>
      <c r="E1815" s="9">
        <v>0</v>
      </c>
      <c r="F1815" s="9">
        <v>0</v>
      </c>
      <c r="G1815" s="9">
        <v>0</v>
      </c>
      <c r="H1815" s="9">
        <v>1750.08575578911</v>
      </c>
      <c r="I1815" s="9">
        <v>-1.7669189000000001</v>
      </c>
      <c r="J1815" s="9">
        <v>-1.7670676999999999</v>
      </c>
      <c r="K1815" s="9">
        <v>-1.9212712999999999</v>
      </c>
      <c r="L1815" s="9">
        <v>-3.7064555000000001</v>
      </c>
      <c r="M1815" s="9">
        <v>-3.7064555000000001</v>
      </c>
      <c r="N1815" s="9">
        <v>39</v>
      </c>
      <c r="O1815" s="9">
        <v>-1.0295709478278301</v>
      </c>
      <c r="P1815">
        <v>0</v>
      </c>
      <c r="Q1815" s="9">
        <v>56.524997999999997</v>
      </c>
      <c r="R1815" s="9">
        <v>0</v>
      </c>
      <c r="S1815" s="9">
        <v>1.81936000684089E-3</v>
      </c>
      <c r="T1815" s="9">
        <v>0</v>
      </c>
      <c r="U1815" s="9">
        <v>513713593.32261902</v>
      </c>
      <c r="V1815" s="9">
        <v>1750.08575578911</v>
      </c>
      <c r="W1815" s="9">
        <v>1.0295709478278301</v>
      </c>
      <c r="X1815" s="9">
        <v>0</v>
      </c>
      <c r="Y1815" s="9">
        <v>1.0295709478278301</v>
      </c>
      <c r="Z1815" s="9">
        <v>0</v>
      </c>
      <c r="AA1815" s="9">
        <v>0</v>
      </c>
      <c r="AB1815" s="9">
        <v>3.3950165E-3</v>
      </c>
      <c r="AC1815" s="9">
        <v>919.73877000000005</v>
      </c>
      <c r="AQ1815" s="9" t="e">
        <f>K1815-#REF!</f>
        <v>#REF!</v>
      </c>
    </row>
    <row r="1816" spans="1:43" x14ac:dyDescent="0.3">
      <c r="A1816">
        <v>2</v>
      </c>
      <c r="B1816">
        <v>0</v>
      </c>
      <c r="C1816">
        <v>0</v>
      </c>
      <c r="D1816">
        <v>0</v>
      </c>
      <c r="E1816" s="9">
        <v>0</v>
      </c>
      <c r="F1816" s="9">
        <v>0</v>
      </c>
      <c r="G1816" s="9">
        <v>0</v>
      </c>
      <c r="H1816" s="9">
        <v>1751.0857557638501</v>
      </c>
      <c r="I1816" s="9">
        <v>-1.7671288999999999</v>
      </c>
      <c r="J1816" s="9">
        <v>-1.7663709999999999</v>
      </c>
      <c r="K1816" s="9">
        <v>-2.0057877999999998</v>
      </c>
      <c r="L1816" s="9">
        <v>-3.7084199999999998</v>
      </c>
      <c r="M1816" s="9">
        <v>-3.7084199999999998</v>
      </c>
      <c r="N1816" s="9">
        <v>39</v>
      </c>
      <c r="O1816" s="9">
        <v>-1.03011664633856</v>
      </c>
      <c r="P1816">
        <v>0</v>
      </c>
      <c r="Q1816" s="9">
        <v>56.524997999999997</v>
      </c>
      <c r="R1816" s="9">
        <v>0</v>
      </c>
      <c r="S1816" s="9">
        <v>1.8203239395893E-3</v>
      </c>
      <c r="T1816" s="9">
        <v>0</v>
      </c>
      <c r="U1816" s="9">
        <v>468727113.45033699</v>
      </c>
      <c r="V1816" s="9">
        <v>1751.0857557638501</v>
      </c>
      <c r="W1816" s="9">
        <v>1.03011664633856</v>
      </c>
      <c r="X1816" s="9">
        <v>0</v>
      </c>
      <c r="Y1816" s="9">
        <v>1.03011664633856</v>
      </c>
      <c r="Z1816" s="9">
        <v>0</v>
      </c>
      <c r="AA1816" s="9">
        <v>0</v>
      </c>
      <c r="AB1816" s="9">
        <v>3.5429655000000001E-3</v>
      </c>
      <c r="AC1816" s="9">
        <v>880.63702000000001</v>
      </c>
      <c r="AQ1816" s="9" t="e">
        <f>K1816-#REF!</f>
        <v>#REF!</v>
      </c>
    </row>
    <row r="1817" spans="1:43" x14ac:dyDescent="0.3">
      <c r="A1817">
        <v>2</v>
      </c>
      <c r="B1817">
        <v>0</v>
      </c>
      <c r="C1817">
        <v>0</v>
      </c>
      <c r="D1817">
        <v>0</v>
      </c>
      <c r="E1817" s="9">
        <v>0</v>
      </c>
      <c r="F1817" s="9">
        <v>0</v>
      </c>
      <c r="G1817" s="9">
        <v>0</v>
      </c>
      <c r="H1817" s="9">
        <v>1752.08575573859</v>
      </c>
      <c r="I1817" s="9">
        <v>-1.7671089</v>
      </c>
      <c r="J1817" s="9">
        <v>-1.766257</v>
      </c>
      <c r="K1817" s="9">
        <v>-2.0365384</v>
      </c>
      <c r="L1817" s="9">
        <v>-3.7103874999999999</v>
      </c>
      <c r="M1817" s="9">
        <v>-3.7103874999999999</v>
      </c>
      <c r="N1817" s="9">
        <v>39</v>
      </c>
      <c r="O1817" s="9">
        <v>-1.03066317980813</v>
      </c>
      <c r="P1817">
        <v>0</v>
      </c>
      <c r="Q1817" s="9">
        <v>56.524997999999997</v>
      </c>
      <c r="R1817" s="9">
        <v>0</v>
      </c>
      <c r="S1817" s="9">
        <v>1.82128921384095E-3</v>
      </c>
      <c r="T1817" s="9">
        <v>0</v>
      </c>
      <c r="U1817" s="9">
        <v>462316348.16110402</v>
      </c>
      <c r="V1817" s="9">
        <v>1752.08575573859</v>
      </c>
      <c r="W1817" s="9">
        <v>1.03066317980813</v>
      </c>
      <c r="X1817" s="9">
        <v>0</v>
      </c>
      <c r="Y1817" s="9">
        <v>1.03066317980813</v>
      </c>
      <c r="Z1817" s="9">
        <v>0</v>
      </c>
      <c r="AA1817" s="9">
        <v>0</v>
      </c>
      <c r="AB1817" s="9">
        <v>3.5970502000000001E-3</v>
      </c>
      <c r="AC1817" s="9">
        <v>867.28394000000003</v>
      </c>
      <c r="AQ1817" s="9" t="e">
        <f>K1817-#REF!</f>
        <v>#REF!</v>
      </c>
    </row>
    <row r="1818" spans="1:43" x14ac:dyDescent="0.3">
      <c r="A1818">
        <v>2</v>
      </c>
      <c r="B1818">
        <v>0</v>
      </c>
      <c r="C1818">
        <v>0</v>
      </c>
      <c r="D1818">
        <v>0</v>
      </c>
      <c r="E1818" s="9">
        <v>0</v>
      </c>
      <c r="F1818" s="9">
        <v>0</v>
      </c>
      <c r="G1818" s="9">
        <v>0</v>
      </c>
      <c r="H1818" s="9">
        <v>1753.0857557133199</v>
      </c>
      <c r="I1818" s="9">
        <v>-1.7670535000000001</v>
      </c>
      <c r="J1818" s="9">
        <v>-1.7672863999999999</v>
      </c>
      <c r="K1818" s="9">
        <v>-1.956442</v>
      </c>
      <c r="L1818" s="9">
        <v>-3.7123723000000002</v>
      </c>
      <c r="M1818" s="9">
        <v>-3.7123723000000002</v>
      </c>
      <c r="N1818" s="9">
        <v>39</v>
      </c>
      <c r="O1818" s="9">
        <v>-1.0312145047514101</v>
      </c>
      <c r="P1818">
        <v>0</v>
      </c>
      <c r="Q1818" s="9">
        <v>56.524997999999997</v>
      </c>
      <c r="R1818" s="9">
        <v>0</v>
      </c>
      <c r="S1818" s="9">
        <v>1.82226359477423E-3</v>
      </c>
      <c r="T1818" s="9">
        <v>0</v>
      </c>
      <c r="U1818" s="9">
        <v>530621330.73293799</v>
      </c>
      <c r="V1818" s="9">
        <v>1753.0857557133199</v>
      </c>
      <c r="W1818" s="9">
        <v>1.0312145047514101</v>
      </c>
      <c r="X1818" s="9">
        <v>0</v>
      </c>
      <c r="Y1818" s="9">
        <v>1.0312145047514101</v>
      </c>
      <c r="Z1818" s="9">
        <v>0</v>
      </c>
      <c r="AA1818" s="9">
        <v>0</v>
      </c>
      <c r="AB1818" s="9">
        <v>3.4575932999999998E-3</v>
      </c>
      <c r="AC1818" s="9">
        <v>903.31652999999994</v>
      </c>
      <c r="AQ1818" s="9" t="e">
        <f>K1818-#REF!</f>
        <v>#REF!</v>
      </c>
    </row>
    <row r="1819" spans="1:43" x14ac:dyDescent="0.3">
      <c r="A1819">
        <v>2</v>
      </c>
      <c r="B1819">
        <v>0</v>
      </c>
      <c r="C1819">
        <v>0</v>
      </c>
      <c r="D1819">
        <v>0</v>
      </c>
      <c r="E1819" s="9">
        <v>0</v>
      </c>
      <c r="F1819" s="9">
        <v>0</v>
      </c>
      <c r="G1819" s="9">
        <v>0</v>
      </c>
      <c r="H1819" s="9">
        <v>1754.0857556880601</v>
      </c>
      <c r="I1819" s="9">
        <v>-1.7669764999999999</v>
      </c>
      <c r="J1819" s="9">
        <v>-1.7679549000000001</v>
      </c>
      <c r="K1819" s="9">
        <v>-1.9540033000000001</v>
      </c>
      <c r="L1819" s="9">
        <v>-3.7143505000000001</v>
      </c>
      <c r="M1819" s="9">
        <v>-3.7143505000000001</v>
      </c>
      <c r="N1819" s="9">
        <v>39</v>
      </c>
      <c r="O1819" s="9">
        <v>-1.0317640456205499</v>
      </c>
      <c r="P1819">
        <v>0</v>
      </c>
      <c r="Q1819" s="9">
        <v>56.524997999999997</v>
      </c>
      <c r="R1819" s="9">
        <v>0</v>
      </c>
      <c r="S1819" s="9">
        <v>1.82323506585761E-3</v>
      </c>
      <c r="T1819" s="9">
        <v>0</v>
      </c>
      <c r="U1819" s="9">
        <v>586994044.15775502</v>
      </c>
      <c r="V1819" s="9">
        <v>1754.0857556880601</v>
      </c>
      <c r="W1819" s="9">
        <v>1.0317640456205499</v>
      </c>
      <c r="X1819" s="9">
        <v>0</v>
      </c>
      <c r="Y1819" s="9">
        <v>1.0317640456205499</v>
      </c>
      <c r="Z1819" s="9">
        <v>0</v>
      </c>
      <c r="AA1819" s="9">
        <v>0</v>
      </c>
      <c r="AB1819" s="9">
        <v>3.4545897999999999E-3</v>
      </c>
      <c r="AC1819" s="9">
        <v>904.78607</v>
      </c>
      <c r="AQ1819" s="9" t="e">
        <f>K1819-#REF!</f>
        <v>#REF!</v>
      </c>
    </row>
    <row r="1820" spans="1:43" x14ac:dyDescent="0.3">
      <c r="A1820">
        <v>2</v>
      </c>
      <c r="B1820">
        <v>0</v>
      </c>
      <c r="C1820">
        <v>0</v>
      </c>
      <c r="D1820">
        <v>0</v>
      </c>
      <c r="E1820" s="9">
        <v>0</v>
      </c>
      <c r="F1820" s="9">
        <v>0</v>
      </c>
      <c r="G1820" s="9">
        <v>0</v>
      </c>
      <c r="H1820" s="9">
        <v>1755.0857556628</v>
      </c>
      <c r="I1820" s="9">
        <v>-1.7671631999999999</v>
      </c>
      <c r="J1820" s="9">
        <v>-1.7661971999999999</v>
      </c>
      <c r="K1820" s="9">
        <v>-1.8829758000000001</v>
      </c>
      <c r="L1820" s="9">
        <v>-3.7163091000000001</v>
      </c>
      <c r="M1820" s="9">
        <v>-3.7163091000000001</v>
      </c>
      <c r="N1820" s="9">
        <v>39</v>
      </c>
      <c r="O1820" s="9">
        <v>-1.03230804607478</v>
      </c>
      <c r="P1820">
        <v>0</v>
      </c>
      <c r="Q1820" s="9">
        <v>56.524997999999997</v>
      </c>
      <c r="R1820" s="9">
        <v>0</v>
      </c>
      <c r="S1820" s="9">
        <v>1.82419597949163E-3</v>
      </c>
      <c r="T1820" s="9">
        <v>0</v>
      </c>
      <c r="U1820" s="9">
        <v>459626973.74992102</v>
      </c>
      <c r="V1820" s="9">
        <v>1755.0857556628</v>
      </c>
      <c r="W1820" s="9">
        <v>1.03230804607478</v>
      </c>
      <c r="X1820" s="9">
        <v>0</v>
      </c>
      <c r="Y1820" s="9">
        <v>1.03230804607478</v>
      </c>
      <c r="Z1820" s="9">
        <v>0</v>
      </c>
      <c r="AA1820" s="9">
        <v>0</v>
      </c>
      <c r="AB1820" s="9">
        <v>3.3257066000000001E-3</v>
      </c>
      <c r="AC1820" s="9">
        <v>937.98186999999996</v>
      </c>
      <c r="AQ1820" s="9" t="e">
        <f>K1820-#REF!</f>
        <v>#REF!</v>
      </c>
    </row>
    <row r="1821" spans="1:43" x14ac:dyDescent="0.3">
      <c r="A1821">
        <v>2</v>
      </c>
      <c r="B1821">
        <v>0</v>
      </c>
      <c r="C1821">
        <v>0</v>
      </c>
      <c r="D1821">
        <v>0</v>
      </c>
      <c r="E1821" s="9">
        <v>0</v>
      </c>
      <c r="F1821" s="9">
        <v>0</v>
      </c>
      <c r="G1821" s="9">
        <v>0</v>
      </c>
      <c r="H1821" s="9">
        <v>1756.0857556375399</v>
      </c>
      <c r="I1821" s="9">
        <v>-1.7670037999999999</v>
      </c>
      <c r="J1821" s="9">
        <v>-1.7679370999999999</v>
      </c>
      <c r="K1821" s="9">
        <v>-1.8339730999999999</v>
      </c>
      <c r="L1821" s="9">
        <v>-3.7182502999999998</v>
      </c>
      <c r="M1821" s="9">
        <v>-3.7182502999999998</v>
      </c>
      <c r="N1821" s="9">
        <v>39</v>
      </c>
      <c r="O1821" s="9">
        <v>-1.0328472991909401</v>
      </c>
      <c r="P1821">
        <v>0</v>
      </c>
      <c r="Q1821" s="9">
        <v>56.524997999999997</v>
      </c>
      <c r="R1821" s="9">
        <v>0</v>
      </c>
      <c r="S1821" s="9">
        <v>1.8251492924433799E-3</v>
      </c>
      <c r="T1821" s="9">
        <v>0</v>
      </c>
      <c r="U1821" s="9">
        <v>585954500.58006799</v>
      </c>
      <c r="V1821" s="9">
        <v>1756.0857556375399</v>
      </c>
      <c r="W1821" s="9">
        <v>1.0328472991909401</v>
      </c>
      <c r="X1821" s="9">
        <v>0</v>
      </c>
      <c r="Y1821" s="9">
        <v>1.0328472991909401</v>
      </c>
      <c r="Z1821" s="9">
        <v>0</v>
      </c>
      <c r="AA1821" s="9">
        <v>0</v>
      </c>
      <c r="AB1821" s="9">
        <v>3.2423489999999998E-3</v>
      </c>
      <c r="AC1821" s="9">
        <v>963.99292000000003</v>
      </c>
      <c r="AQ1821" s="9" t="e">
        <f>K1821-#REF!</f>
        <v>#REF!</v>
      </c>
    </row>
    <row r="1822" spans="1:43" x14ac:dyDescent="0.3">
      <c r="A1822">
        <v>2</v>
      </c>
      <c r="B1822">
        <v>0</v>
      </c>
      <c r="C1822">
        <v>0</v>
      </c>
      <c r="D1822">
        <v>0</v>
      </c>
      <c r="E1822" s="9">
        <v>0</v>
      </c>
      <c r="F1822" s="9">
        <v>0</v>
      </c>
      <c r="G1822" s="9">
        <v>0</v>
      </c>
      <c r="H1822" s="9">
        <v>1757.0857556122701</v>
      </c>
      <c r="I1822" s="9">
        <v>-1.7670659</v>
      </c>
      <c r="J1822" s="9">
        <v>-1.7673323000000001</v>
      </c>
      <c r="K1822" s="9">
        <v>-2.0292984999999999</v>
      </c>
      <c r="L1822" s="9">
        <v>-3.7201879</v>
      </c>
      <c r="M1822" s="9">
        <v>-3.7201879</v>
      </c>
      <c r="N1822" s="9">
        <v>39</v>
      </c>
      <c r="O1822" s="9">
        <v>-1.0333855279148001</v>
      </c>
      <c r="P1822">
        <v>0</v>
      </c>
      <c r="Q1822" s="9">
        <v>56.524997999999997</v>
      </c>
      <c r="R1822" s="9">
        <v>0</v>
      </c>
      <c r="S1822" s="9">
        <v>1.82610052361359E-3</v>
      </c>
      <c r="T1822" s="9">
        <v>0</v>
      </c>
      <c r="U1822" s="9">
        <v>535249690.99172199</v>
      </c>
      <c r="V1822" s="9">
        <v>1757.0857556122701</v>
      </c>
      <c r="W1822" s="9">
        <v>1.0333855279148001</v>
      </c>
      <c r="X1822" s="9">
        <v>0</v>
      </c>
      <c r="Y1822" s="9">
        <v>1.0333855279148001</v>
      </c>
      <c r="Z1822" s="9">
        <v>0</v>
      </c>
      <c r="AA1822" s="9">
        <v>0</v>
      </c>
      <c r="AB1822" s="9">
        <v>3.5864450000000002E-3</v>
      </c>
      <c r="AC1822" s="9">
        <v>870.90801999999996</v>
      </c>
      <c r="AQ1822" s="9" t="e">
        <f>K1822-#REF!</f>
        <v>#REF!</v>
      </c>
    </row>
    <row r="1823" spans="1:43" x14ac:dyDescent="0.3">
      <c r="A1823">
        <v>2</v>
      </c>
      <c r="B1823">
        <v>0</v>
      </c>
      <c r="C1823">
        <v>0</v>
      </c>
      <c r="D1823">
        <v>0</v>
      </c>
      <c r="E1823" s="9">
        <v>0</v>
      </c>
      <c r="F1823" s="9">
        <v>0</v>
      </c>
      <c r="G1823" s="9">
        <v>0</v>
      </c>
      <c r="H1823" s="9">
        <v>1758.08575558701</v>
      </c>
      <c r="I1823" s="9">
        <v>-1.7670652</v>
      </c>
      <c r="J1823" s="9">
        <v>-1.7675303</v>
      </c>
      <c r="K1823" s="9">
        <v>-1.8456713</v>
      </c>
      <c r="L1823" s="9">
        <v>-3.7220924000000002</v>
      </c>
      <c r="M1823" s="9">
        <v>-3.7220924000000002</v>
      </c>
      <c r="N1823" s="9">
        <v>39</v>
      </c>
      <c r="O1823" s="9">
        <v>-1.0339145616607299</v>
      </c>
      <c r="P1823">
        <v>0</v>
      </c>
      <c r="Q1823" s="9">
        <v>56.524997999999997</v>
      </c>
      <c r="R1823" s="9">
        <v>0</v>
      </c>
      <c r="S1823" s="9">
        <v>1.82703559016871E-3</v>
      </c>
      <c r="T1823" s="9">
        <v>0</v>
      </c>
      <c r="U1823" s="9">
        <v>551227411.46742499</v>
      </c>
      <c r="V1823" s="9">
        <v>1758.08575558701</v>
      </c>
      <c r="W1823" s="9">
        <v>1.0339145616607299</v>
      </c>
      <c r="X1823" s="9">
        <v>0</v>
      </c>
      <c r="Y1823" s="9">
        <v>1.0339145616607299</v>
      </c>
      <c r="Z1823" s="9">
        <v>0</v>
      </c>
      <c r="AA1823" s="9">
        <v>0</v>
      </c>
      <c r="AB1823" s="9">
        <v>3.2622800000000002E-3</v>
      </c>
      <c r="AC1823" s="9">
        <v>957.6626</v>
      </c>
      <c r="AQ1823" s="9" t="e">
        <f>K1823-#REF!</f>
        <v>#REF!</v>
      </c>
    </row>
    <row r="1824" spans="1:43" x14ac:dyDescent="0.3">
      <c r="A1824">
        <v>2</v>
      </c>
      <c r="B1824">
        <v>0</v>
      </c>
      <c r="C1824">
        <v>0</v>
      </c>
      <c r="D1824">
        <v>0</v>
      </c>
      <c r="E1824" s="9">
        <v>0</v>
      </c>
      <c r="F1824" s="9">
        <v>0</v>
      </c>
      <c r="G1824" s="9">
        <v>0</v>
      </c>
      <c r="H1824" s="9">
        <v>1759.0857555617499</v>
      </c>
      <c r="I1824" s="9">
        <v>-1.7669839000000001</v>
      </c>
      <c r="J1824" s="9">
        <v>-1.7663674</v>
      </c>
      <c r="K1824" s="9">
        <v>-1.8200647999999999</v>
      </c>
      <c r="L1824" s="9">
        <v>-3.7239697</v>
      </c>
      <c r="M1824" s="9">
        <v>-3.7239697</v>
      </c>
      <c r="N1824" s="9">
        <v>39</v>
      </c>
      <c r="O1824" s="9">
        <v>-1.03443602655571</v>
      </c>
      <c r="P1824">
        <v>0</v>
      </c>
      <c r="Q1824" s="9">
        <v>56.524997999999997</v>
      </c>
      <c r="R1824" s="9">
        <v>0</v>
      </c>
      <c r="S1824" s="9">
        <v>1.82795670559273E-3</v>
      </c>
      <c r="T1824" s="9">
        <v>0</v>
      </c>
      <c r="U1824" s="9">
        <v>470479863.55420899</v>
      </c>
      <c r="V1824" s="9">
        <v>1759.0857555617499</v>
      </c>
      <c r="W1824" s="9">
        <v>1.03443602655571</v>
      </c>
      <c r="X1824" s="9">
        <v>0</v>
      </c>
      <c r="Y1824" s="9">
        <v>1.03443602655571</v>
      </c>
      <c r="Z1824" s="9">
        <v>0</v>
      </c>
      <c r="AA1824" s="9">
        <v>0</v>
      </c>
      <c r="AB1824" s="9">
        <v>3.2149031999999999E-3</v>
      </c>
      <c r="AC1824" s="9">
        <v>970.49701000000005</v>
      </c>
      <c r="AQ1824" s="9" t="e">
        <f>K1824-#REF!</f>
        <v>#REF!</v>
      </c>
    </row>
    <row r="1825" spans="1:43" x14ac:dyDescent="0.3">
      <c r="A1825">
        <v>2</v>
      </c>
      <c r="B1825">
        <v>0</v>
      </c>
      <c r="C1825">
        <v>0</v>
      </c>
      <c r="D1825">
        <v>0</v>
      </c>
      <c r="E1825" s="9">
        <v>0</v>
      </c>
      <c r="F1825" s="9">
        <v>0</v>
      </c>
      <c r="G1825" s="9">
        <v>0</v>
      </c>
      <c r="H1825" s="9">
        <v>1760.0857555364901</v>
      </c>
      <c r="I1825" s="9">
        <v>-1.7668773</v>
      </c>
      <c r="J1825" s="9">
        <v>-1.7662621999999999</v>
      </c>
      <c r="K1825" s="9">
        <v>-1.8294767000000001</v>
      </c>
      <c r="L1825" s="9">
        <v>-3.725816</v>
      </c>
      <c r="M1825" s="9">
        <v>-3.725816</v>
      </c>
      <c r="N1825" s="9">
        <v>39</v>
      </c>
      <c r="O1825" s="9">
        <v>-1.0349488969018401</v>
      </c>
      <c r="P1825">
        <v>0</v>
      </c>
      <c r="Q1825" s="9">
        <v>56.524997999999997</v>
      </c>
      <c r="R1825" s="9">
        <v>0</v>
      </c>
      <c r="S1825" s="9">
        <v>1.82886255938561E-3</v>
      </c>
      <c r="T1825" s="9">
        <v>0</v>
      </c>
      <c r="U1825" s="9">
        <v>464535457.94668901</v>
      </c>
      <c r="V1825" s="9">
        <v>1760.0857555364901</v>
      </c>
      <c r="W1825" s="9">
        <v>1.0349488969018401</v>
      </c>
      <c r="X1825" s="9">
        <v>0</v>
      </c>
      <c r="Y1825" s="9">
        <v>1.0349488969018401</v>
      </c>
      <c r="Z1825" s="9">
        <v>0</v>
      </c>
      <c r="AA1825" s="9">
        <v>0</v>
      </c>
      <c r="AB1825" s="9">
        <v>3.2313353999999998E-3</v>
      </c>
      <c r="AC1825" s="9">
        <v>965.44665999999995</v>
      </c>
      <c r="AQ1825" s="9" t="e">
        <f>K1825-#REF!</f>
        <v>#REF!</v>
      </c>
    </row>
    <row r="1826" spans="1:43" x14ac:dyDescent="0.3">
      <c r="A1826">
        <v>2</v>
      </c>
      <c r="B1826">
        <v>0</v>
      </c>
      <c r="C1826">
        <v>0</v>
      </c>
      <c r="D1826">
        <v>0</v>
      </c>
      <c r="E1826" s="9">
        <v>0</v>
      </c>
      <c r="F1826" s="9">
        <v>0</v>
      </c>
      <c r="G1826" s="9">
        <v>0</v>
      </c>
      <c r="H1826" s="9">
        <v>1761.08575551123</v>
      </c>
      <c r="I1826" s="9">
        <v>-1.7669041999999999</v>
      </c>
      <c r="J1826" s="9">
        <v>-1.7663069</v>
      </c>
      <c r="K1826" s="9">
        <v>-1.8190360000000001</v>
      </c>
      <c r="L1826" s="9">
        <v>-3.7276535000000002</v>
      </c>
      <c r="M1826" s="9">
        <v>-3.7276535000000002</v>
      </c>
      <c r="N1826" s="9">
        <v>39</v>
      </c>
      <c r="O1826" s="9">
        <v>-1.0354592891788601</v>
      </c>
      <c r="P1826">
        <v>0</v>
      </c>
      <c r="Q1826" s="9">
        <v>56.524997999999997</v>
      </c>
      <c r="R1826" s="9">
        <v>0</v>
      </c>
      <c r="S1826" s="9">
        <v>1.8297641079236899E-3</v>
      </c>
      <c r="T1826" s="9">
        <v>0</v>
      </c>
      <c r="U1826" s="9">
        <v>467369495.662099</v>
      </c>
      <c r="V1826" s="9">
        <v>1761.08575551123</v>
      </c>
      <c r="W1826" s="9">
        <v>1.0354592891788601</v>
      </c>
      <c r="X1826" s="9">
        <v>0</v>
      </c>
      <c r="Y1826" s="9">
        <v>1.0354592891788601</v>
      </c>
      <c r="Z1826" s="9">
        <v>0</v>
      </c>
      <c r="AA1826" s="9">
        <v>0</v>
      </c>
      <c r="AB1826" s="9">
        <v>3.2129758000000001E-3</v>
      </c>
      <c r="AC1826" s="9">
        <v>971.01256999999998</v>
      </c>
      <c r="AQ1826" s="9" t="e">
        <f>K1826-#REF!</f>
        <v>#REF!</v>
      </c>
    </row>
    <row r="1827" spans="1:43" x14ac:dyDescent="0.3">
      <c r="A1827">
        <v>2</v>
      </c>
      <c r="B1827">
        <v>0</v>
      </c>
      <c r="C1827">
        <v>0</v>
      </c>
      <c r="D1827">
        <v>0</v>
      </c>
      <c r="E1827" s="9">
        <v>0</v>
      </c>
      <c r="F1827" s="9">
        <v>0</v>
      </c>
      <c r="G1827" s="9">
        <v>0</v>
      </c>
      <c r="H1827" s="9">
        <v>1762.0857554859599</v>
      </c>
      <c r="I1827" s="9">
        <v>-1.7669971</v>
      </c>
      <c r="J1827" s="9">
        <v>-1.767857</v>
      </c>
      <c r="K1827" s="9">
        <v>-2.1455562000000001</v>
      </c>
      <c r="L1827" s="9">
        <v>-3.7297224999999998</v>
      </c>
      <c r="M1827" s="9">
        <v>-3.7297224999999998</v>
      </c>
      <c r="N1827" s="9">
        <v>39</v>
      </c>
      <c r="O1827" s="9">
        <v>-1.03603404549931</v>
      </c>
      <c r="P1827">
        <v>0</v>
      </c>
      <c r="Q1827" s="9">
        <v>56.524997999999997</v>
      </c>
      <c r="R1827" s="9">
        <v>0</v>
      </c>
      <c r="S1827" s="9">
        <v>1.8307801328483499E-3</v>
      </c>
      <c r="T1827" s="9">
        <v>0</v>
      </c>
      <c r="U1827" s="9">
        <v>580434865.15504503</v>
      </c>
      <c r="V1827" s="9">
        <v>1762.0857554859599</v>
      </c>
      <c r="W1827" s="9">
        <v>1.03603404549931</v>
      </c>
      <c r="X1827" s="9">
        <v>0</v>
      </c>
      <c r="Y1827" s="9">
        <v>1.03603404549931</v>
      </c>
      <c r="Z1827" s="9">
        <v>0</v>
      </c>
      <c r="AA1827" s="9">
        <v>0</v>
      </c>
      <c r="AB1827" s="9">
        <v>3.7930365999999998E-3</v>
      </c>
      <c r="AC1827" s="9">
        <v>823.96209999999996</v>
      </c>
      <c r="AQ1827" s="9" t="e">
        <f>K1827-#REF!</f>
        <v>#REF!</v>
      </c>
    </row>
    <row r="1828" spans="1:43" x14ac:dyDescent="0.3">
      <c r="A1828">
        <v>2</v>
      </c>
      <c r="B1828">
        <v>0</v>
      </c>
      <c r="C1828">
        <v>0</v>
      </c>
      <c r="D1828">
        <v>0</v>
      </c>
      <c r="E1828" s="9">
        <v>0</v>
      </c>
      <c r="F1828" s="9">
        <v>0</v>
      </c>
      <c r="G1828" s="9">
        <v>0</v>
      </c>
      <c r="H1828" s="9">
        <v>1763.0857554607001</v>
      </c>
      <c r="I1828" s="9">
        <v>-1.7668656</v>
      </c>
      <c r="J1828" s="9">
        <v>-1.7663260000000001</v>
      </c>
      <c r="K1828" s="9">
        <v>-2.1255514999999998</v>
      </c>
      <c r="L1828" s="9">
        <v>-3.7319369</v>
      </c>
      <c r="M1828" s="9">
        <v>-3.7319369</v>
      </c>
      <c r="N1828" s="9">
        <v>39</v>
      </c>
      <c r="O1828" s="9">
        <v>-1.0366491520700001</v>
      </c>
      <c r="P1828">
        <v>0</v>
      </c>
      <c r="Q1828" s="9">
        <v>56.524997999999997</v>
      </c>
      <c r="R1828" s="9">
        <v>0</v>
      </c>
      <c r="S1828" s="9">
        <v>1.8318666351506601E-3</v>
      </c>
      <c r="T1828" s="9">
        <v>0</v>
      </c>
      <c r="U1828" s="9">
        <v>469028198.43723297</v>
      </c>
      <c r="V1828" s="9">
        <v>1763.0857554607001</v>
      </c>
      <c r="W1828" s="9">
        <v>1.0366491520700001</v>
      </c>
      <c r="X1828" s="9">
        <v>0</v>
      </c>
      <c r="Y1828" s="9">
        <v>1.0366491520700001</v>
      </c>
      <c r="Z1828" s="9">
        <v>0</v>
      </c>
      <c r="AA1828" s="9">
        <v>0</v>
      </c>
      <c r="AB1828" s="9">
        <v>3.7544166999999998E-3</v>
      </c>
      <c r="AC1828" s="9">
        <v>830.99657999999999</v>
      </c>
      <c r="AQ1828" s="9" t="e">
        <f>K1828-#REF!</f>
        <v>#REF!</v>
      </c>
    </row>
    <row r="1829" spans="1:43" x14ac:dyDescent="0.3">
      <c r="A1829">
        <v>2</v>
      </c>
      <c r="B1829">
        <v>0</v>
      </c>
      <c r="C1829">
        <v>0</v>
      </c>
      <c r="D1829">
        <v>0</v>
      </c>
      <c r="E1829" s="9">
        <v>0</v>
      </c>
      <c r="F1829" s="9">
        <v>0</v>
      </c>
      <c r="G1829" s="9">
        <v>0</v>
      </c>
      <c r="H1829" s="9">
        <v>1764.08575543544</v>
      </c>
      <c r="I1829" s="9">
        <v>-1.7670047</v>
      </c>
      <c r="J1829" s="9">
        <v>-1.7660670000000001</v>
      </c>
      <c r="K1829" s="9">
        <v>-2.1832421000000002</v>
      </c>
      <c r="L1829" s="9">
        <v>-3.7341373</v>
      </c>
      <c r="M1829" s="9">
        <v>-3.7341373</v>
      </c>
      <c r="N1829" s="9">
        <v>39</v>
      </c>
      <c r="O1829" s="9">
        <v>-1.0372603817491099</v>
      </c>
      <c r="P1829">
        <v>0</v>
      </c>
      <c r="Q1829" s="9">
        <v>56.524997999999997</v>
      </c>
      <c r="R1829" s="9">
        <v>0</v>
      </c>
      <c r="S1829" s="9">
        <v>1.8329460774266801E-3</v>
      </c>
      <c r="T1829" s="9">
        <v>0</v>
      </c>
      <c r="U1829" s="9">
        <v>454514272.77525699</v>
      </c>
      <c r="V1829" s="9">
        <v>1764.08575543544</v>
      </c>
      <c r="W1829" s="9">
        <v>1.0372603817491099</v>
      </c>
      <c r="X1829" s="9">
        <v>0</v>
      </c>
      <c r="Y1829" s="9">
        <v>1.0372603817491099</v>
      </c>
      <c r="Z1829" s="9">
        <v>0</v>
      </c>
      <c r="AA1829" s="9">
        <v>0</v>
      </c>
      <c r="AB1829" s="9">
        <v>3.8557518E-3</v>
      </c>
      <c r="AC1829" s="9">
        <v>808.91949</v>
      </c>
      <c r="AQ1829" s="9" t="e">
        <f>K1829-#REF!</f>
        <v>#REF!</v>
      </c>
    </row>
    <row r="1830" spans="1:43" x14ac:dyDescent="0.3">
      <c r="A1830">
        <v>2</v>
      </c>
      <c r="B1830">
        <v>0</v>
      </c>
      <c r="C1830">
        <v>0</v>
      </c>
      <c r="D1830">
        <v>0</v>
      </c>
      <c r="E1830" s="9">
        <v>0</v>
      </c>
      <c r="F1830" s="9">
        <v>0</v>
      </c>
      <c r="G1830" s="9">
        <v>0</v>
      </c>
      <c r="H1830" s="9">
        <v>1765.0857554101799</v>
      </c>
      <c r="I1830" s="9">
        <v>-1.7670988000000001</v>
      </c>
      <c r="J1830" s="9">
        <v>-1.7679328000000001</v>
      </c>
      <c r="K1830" s="9">
        <v>-2.0780346000000001</v>
      </c>
      <c r="L1830" s="9">
        <v>-3.7363472</v>
      </c>
      <c r="M1830" s="9">
        <v>-3.7363472</v>
      </c>
      <c r="N1830" s="9">
        <v>39</v>
      </c>
      <c r="O1830" s="9">
        <v>-1.0378742451852201</v>
      </c>
      <c r="P1830">
        <v>0</v>
      </c>
      <c r="Q1830" s="9">
        <v>56.524997999999997</v>
      </c>
      <c r="R1830" s="9">
        <v>0</v>
      </c>
      <c r="S1830" s="9">
        <v>1.8340313434915801E-3</v>
      </c>
      <c r="T1830" s="9">
        <v>0</v>
      </c>
      <c r="U1830" s="9">
        <v>588408446.24546504</v>
      </c>
      <c r="V1830" s="9">
        <v>1765.0857554101799</v>
      </c>
      <c r="W1830" s="9">
        <v>1.0378742451852201</v>
      </c>
      <c r="X1830" s="9">
        <v>0</v>
      </c>
      <c r="Y1830" s="9">
        <v>1.0378742451852201</v>
      </c>
      <c r="Z1830" s="9">
        <v>0</v>
      </c>
      <c r="AA1830" s="9">
        <v>0</v>
      </c>
      <c r="AB1830" s="9">
        <v>3.6738256000000001E-3</v>
      </c>
      <c r="AC1830" s="9">
        <v>850.77155000000005</v>
      </c>
      <c r="AQ1830" s="9" t="e">
        <f>K1830-#REF!</f>
        <v>#REF!</v>
      </c>
    </row>
    <row r="1831" spans="1:43" x14ac:dyDescent="0.3">
      <c r="A1831">
        <v>2</v>
      </c>
      <c r="B1831">
        <v>0</v>
      </c>
      <c r="C1831">
        <v>0</v>
      </c>
      <c r="D1831">
        <v>0</v>
      </c>
      <c r="E1831" s="9">
        <v>0</v>
      </c>
      <c r="F1831" s="9">
        <v>0</v>
      </c>
      <c r="G1831" s="9">
        <v>0</v>
      </c>
      <c r="H1831" s="9">
        <v>1766.08575538492</v>
      </c>
      <c r="I1831" s="9">
        <v>-1.7668986</v>
      </c>
      <c r="J1831" s="9">
        <v>-1.765965</v>
      </c>
      <c r="K1831" s="9">
        <v>-2.2419617000000001</v>
      </c>
      <c r="L1831" s="9">
        <v>-3.7385196999999999</v>
      </c>
      <c r="M1831" s="9">
        <v>-3.7385196999999999</v>
      </c>
      <c r="N1831" s="9">
        <v>39</v>
      </c>
      <c r="O1831" s="9">
        <v>-1.0384777052679799</v>
      </c>
      <c r="P1831">
        <v>0</v>
      </c>
      <c r="Q1831" s="9">
        <v>56.524997999999997</v>
      </c>
      <c r="R1831" s="9">
        <v>0</v>
      </c>
      <c r="S1831" s="9">
        <v>1.83509703963452E-3</v>
      </c>
      <c r="T1831" s="9">
        <v>0</v>
      </c>
      <c r="U1831" s="9">
        <v>449465081.41195202</v>
      </c>
      <c r="V1831" s="9">
        <v>1766.08575538492</v>
      </c>
      <c r="W1831" s="9">
        <v>1.0384777052679799</v>
      </c>
      <c r="X1831" s="9">
        <v>0</v>
      </c>
      <c r="Y1831" s="9">
        <v>1.0384777052679799</v>
      </c>
      <c r="Z1831" s="9">
        <v>0</v>
      </c>
      <c r="AA1831" s="9">
        <v>0</v>
      </c>
      <c r="AB1831" s="9">
        <v>3.9592259999999997E-3</v>
      </c>
      <c r="AC1831" s="9">
        <v>787.68737999999996</v>
      </c>
      <c r="AQ1831" s="9" t="e">
        <f>K1831-#REF!</f>
        <v>#REF!</v>
      </c>
    </row>
    <row r="1832" spans="1:43" x14ac:dyDescent="0.3">
      <c r="A1832">
        <v>2</v>
      </c>
      <c r="B1832">
        <v>0</v>
      </c>
      <c r="C1832">
        <v>0</v>
      </c>
      <c r="D1832">
        <v>0</v>
      </c>
      <c r="E1832" s="9">
        <v>0</v>
      </c>
      <c r="F1832" s="9">
        <v>0</v>
      </c>
      <c r="G1832" s="9">
        <v>0</v>
      </c>
      <c r="H1832" s="9">
        <v>1767.08575535965</v>
      </c>
      <c r="I1832" s="9">
        <v>-1.7671081</v>
      </c>
      <c r="J1832" s="9">
        <v>-1.7680091</v>
      </c>
      <c r="K1832" s="9">
        <v>-2.2134589999999998</v>
      </c>
      <c r="L1832" s="9">
        <v>-3.7406869</v>
      </c>
      <c r="M1832" s="9">
        <v>-3.7406869</v>
      </c>
      <c r="N1832" s="9">
        <v>39</v>
      </c>
      <c r="O1832" s="9">
        <v>-1.03907967581008</v>
      </c>
      <c r="P1832">
        <v>0</v>
      </c>
      <c r="Q1832" s="9">
        <v>56.524997999999997</v>
      </c>
      <c r="R1832" s="9">
        <v>0</v>
      </c>
      <c r="S1832" s="9">
        <v>1.8361613933134901E-3</v>
      </c>
      <c r="T1832" s="9">
        <v>0</v>
      </c>
      <c r="U1832" s="9">
        <v>596255828.60692</v>
      </c>
      <c r="V1832" s="9">
        <v>1767.08575535965</v>
      </c>
      <c r="W1832" s="9">
        <v>1.03907967581008</v>
      </c>
      <c r="X1832" s="9">
        <v>0</v>
      </c>
      <c r="Y1832" s="9">
        <v>1.03907967581008</v>
      </c>
      <c r="Z1832" s="9">
        <v>0</v>
      </c>
      <c r="AA1832" s="9">
        <v>0</v>
      </c>
      <c r="AB1832" s="9">
        <v>3.9134156000000002E-3</v>
      </c>
      <c r="AC1832" s="9">
        <v>798.75391000000002</v>
      </c>
      <c r="AQ1832" s="9" t="e">
        <f>K1832-#REF!</f>
        <v>#REF!</v>
      </c>
    </row>
    <row r="1833" spans="1:43" x14ac:dyDescent="0.3">
      <c r="A1833">
        <v>2</v>
      </c>
      <c r="B1833">
        <v>0</v>
      </c>
      <c r="C1833">
        <v>0</v>
      </c>
      <c r="D1833">
        <v>0</v>
      </c>
      <c r="E1833" s="9">
        <v>0</v>
      </c>
      <c r="F1833" s="9">
        <v>0</v>
      </c>
      <c r="G1833" s="9">
        <v>0</v>
      </c>
      <c r="H1833" s="9">
        <v>1768.0857553343899</v>
      </c>
      <c r="I1833" s="9">
        <v>-1.7669556</v>
      </c>
      <c r="J1833" s="9">
        <v>-1.7678368</v>
      </c>
      <c r="K1833" s="9">
        <v>-2.0938861000000002</v>
      </c>
      <c r="L1833" s="9">
        <v>-3.7428389000000002</v>
      </c>
      <c r="M1833" s="9">
        <v>-3.7428389000000002</v>
      </c>
      <c r="N1833" s="9">
        <v>39</v>
      </c>
      <c r="O1833" s="9">
        <v>-1.03967746406328</v>
      </c>
      <c r="P1833">
        <v>0</v>
      </c>
      <c r="Q1833" s="9">
        <v>56.524997999999997</v>
      </c>
      <c r="R1833" s="9">
        <v>0</v>
      </c>
      <c r="S1833" s="9">
        <v>1.83721815022314E-3</v>
      </c>
      <c r="T1833" s="9">
        <v>0</v>
      </c>
      <c r="U1833" s="9">
        <v>580655572.067976</v>
      </c>
      <c r="V1833" s="9">
        <v>1768.0857553343899</v>
      </c>
      <c r="W1833" s="9">
        <v>1.03967746406328</v>
      </c>
      <c r="X1833" s="9">
        <v>0</v>
      </c>
      <c r="Y1833" s="9">
        <v>1.03967746406328</v>
      </c>
      <c r="Z1833" s="9">
        <v>0</v>
      </c>
      <c r="AA1833" s="9">
        <v>0</v>
      </c>
      <c r="AB1833" s="9">
        <v>3.7016489E-3</v>
      </c>
      <c r="AC1833" s="9">
        <v>844.28510000000006</v>
      </c>
      <c r="AQ1833" s="9" t="e">
        <f>K1833-#REF!</f>
        <v>#REF!</v>
      </c>
    </row>
    <row r="1834" spans="1:43" x14ac:dyDescent="0.3">
      <c r="A1834">
        <v>2</v>
      </c>
      <c r="B1834">
        <v>0</v>
      </c>
      <c r="C1834">
        <v>0</v>
      </c>
      <c r="D1834">
        <v>0</v>
      </c>
      <c r="E1834" s="9">
        <v>0</v>
      </c>
      <c r="F1834" s="9">
        <v>0</v>
      </c>
      <c r="G1834" s="9">
        <v>0</v>
      </c>
      <c r="H1834" s="9">
        <v>1769.08575530913</v>
      </c>
      <c r="I1834" s="9">
        <v>-1.7669010999999999</v>
      </c>
      <c r="J1834" s="9">
        <v>-1.7658666000000001</v>
      </c>
      <c r="K1834" s="9">
        <v>-2.1364874999999999</v>
      </c>
      <c r="L1834" s="9">
        <v>-3.7450036999999998</v>
      </c>
      <c r="M1834" s="9">
        <v>-3.7450036999999998</v>
      </c>
      <c r="N1834" s="9">
        <v>39</v>
      </c>
      <c r="O1834" s="9">
        <v>-1.0402788026912699</v>
      </c>
      <c r="P1834">
        <v>0</v>
      </c>
      <c r="Q1834" s="9">
        <v>56.524997999999997</v>
      </c>
      <c r="R1834" s="9">
        <v>0</v>
      </c>
      <c r="S1834" s="9">
        <v>1.83828004465757E-3</v>
      </c>
      <c r="T1834" s="9">
        <v>0</v>
      </c>
      <c r="U1834" s="9">
        <v>444983185.47502297</v>
      </c>
      <c r="V1834" s="9">
        <v>1769.08575530913</v>
      </c>
      <c r="W1834" s="9">
        <v>1.0402788026912699</v>
      </c>
      <c r="X1834" s="9">
        <v>0</v>
      </c>
      <c r="Y1834" s="9">
        <v>1.0402788026912699</v>
      </c>
      <c r="Z1834" s="9">
        <v>0</v>
      </c>
      <c r="AA1834" s="9">
        <v>0</v>
      </c>
      <c r="AB1834" s="9">
        <v>3.7727518999999998E-3</v>
      </c>
      <c r="AC1834" s="9">
        <v>826.52795000000003</v>
      </c>
      <c r="AQ1834" s="9" t="e">
        <f>K1834-#REF!</f>
        <v>#REF!</v>
      </c>
    </row>
    <row r="1835" spans="1:43" x14ac:dyDescent="0.3">
      <c r="A1835">
        <v>2</v>
      </c>
      <c r="B1835">
        <v>0</v>
      </c>
      <c r="C1835">
        <v>0</v>
      </c>
      <c r="D1835">
        <v>0</v>
      </c>
      <c r="E1835" s="9">
        <v>0</v>
      </c>
      <c r="F1835" s="9">
        <v>0</v>
      </c>
      <c r="G1835" s="9">
        <v>0</v>
      </c>
      <c r="H1835" s="9">
        <v>1770.08575528387</v>
      </c>
      <c r="I1835" s="9">
        <v>-1.7668661000000001</v>
      </c>
      <c r="J1835" s="9">
        <v>-1.7665257000000001</v>
      </c>
      <c r="K1835" s="9">
        <v>-2.04515</v>
      </c>
      <c r="L1835" s="9">
        <v>-3.7471353999999999</v>
      </c>
      <c r="M1835" s="9">
        <v>-3.7471353999999999</v>
      </c>
      <c r="N1835" s="9">
        <v>39</v>
      </c>
      <c r="O1835" s="9">
        <v>-1.04087093117027</v>
      </c>
      <c r="P1835">
        <v>0</v>
      </c>
      <c r="Q1835" s="9">
        <v>56.524997999999997</v>
      </c>
      <c r="R1835" s="9">
        <v>0</v>
      </c>
      <c r="S1835" s="9">
        <v>1.83932607350272E-3</v>
      </c>
      <c r="T1835" s="9">
        <v>0</v>
      </c>
      <c r="U1835" s="9">
        <v>483068227.94923598</v>
      </c>
      <c r="V1835" s="9">
        <v>1770.08575528387</v>
      </c>
      <c r="W1835" s="9">
        <v>1.04087093117027</v>
      </c>
      <c r="X1835" s="9">
        <v>0</v>
      </c>
      <c r="Y1835" s="9">
        <v>1.04087093117027</v>
      </c>
      <c r="Z1835" s="9">
        <v>0</v>
      </c>
      <c r="AA1835" s="9">
        <v>0</v>
      </c>
      <c r="AB1835" s="9">
        <v>3.6128102999999998E-3</v>
      </c>
      <c r="AC1835" s="9">
        <v>863.76337000000001</v>
      </c>
      <c r="AQ1835" s="9" t="e">
        <f>K1835-#REF!</f>
        <v>#REF!</v>
      </c>
    </row>
    <row r="1836" spans="1:43" x14ac:dyDescent="0.3">
      <c r="A1836">
        <v>2</v>
      </c>
      <c r="B1836">
        <v>0</v>
      </c>
      <c r="C1836">
        <v>0</v>
      </c>
      <c r="D1836">
        <v>0</v>
      </c>
      <c r="E1836" s="9">
        <v>0</v>
      </c>
      <c r="F1836" s="9">
        <v>0</v>
      </c>
      <c r="G1836" s="9">
        <v>0</v>
      </c>
      <c r="H1836" s="9">
        <v>1771.0857552586001</v>
      </c>
      <c r="I1836" s="9">
        <v>-1.7669954000000001</v>
      </c>
      <c r="J1836" s="9">
        <v>-1.7668561</v>
      </c>
      <c r="K1836" s="9">
        <v>-2.0609255000000002</v>
      </c>
      <c r="L1836" s="9">
        <v>-3.7492212999999999</v>
      </c>
      <c r="M1836" s="9">
        <v>-3.7492212999999999</v>
      </c>
      <c r="N1836" s="9">
        <v>39</v>
      </c>
      <c r="O1836" s="9">
        <v>-1.0414503547752101</v>
      </c>
      <c r="P1836">
        <v>0</v>
      </c>
      <c r="Q1836" s="9">
        <v>56.524997999999997</v>
      </c>
      <c r="R1836" s="9">
        <v>0</v>
      </c>
      <c r="S1836" s="9">
        <v>1.8403498312117401E-3</v>
      </c>
      <c r="T1836" s="9">
        <v>0</v>
      </c>
      <c r="U1836" s="9">
        <v>504835512.60233301</v>
      </c>
      <c r="V1836" s="9">
        <v>1771.0857552586001</v>
      </c>
      <c r="W1836" s="9">
        <v>1.0414503547752101</v>
      </c>
      <c r="X1836" s="9">
        <v>0</v>
      </c>
      <c r="Y1836" s="9">
        <v>1.0414503547752101</v>
      </c>
      <c r="Z1836" s="9">
        <v>0</v>
      </c>
      <c r="AA1836" s="9">
        <v>0</v>
      </c>
      <c r="AB1836" s="9">
        <v>3.6413588000000002E-3</v>
      </c>
      <c r="AC1836" s="9">
        <v>857.31195000000002</v>
      </c>
      <c r="AQ1836" s="9" t="e">
        <f>K1836-#REF!</f>
        <v>#REF!</v>
      </c>
    </row>
    <row r="1837" spans="1:43" x14ac:dyDescent="0.3">
      <c r="A1837">
        <v>2</v>
      </c>
      <c r="B1837">
        <v>0</v>
      </c>
      <c r="C1837">
        <v>0</v>
      </c>
      <c r="D1837">
        <v>0</v>
      </c>
      <c r="E1837" s="9">
        <v>0</v>
      </c>
      <c r="F1837" s="9">
        <v>0</v>
      </c>
      <c r="G1837" s="9">
        <v>0</v>
      </c>
      <c r="H1837" s="9">
        <v>1772.08575523334</v>
      </c>
      <c r="I1837" s="9">
        <v>-1.767031</v>
      </c>
      <c r="J1837" s="9">
        <v>-1.7665339</v>
      </c>
      <c r="K1837" s="9">
        <v>-2.0177908000000002</v>
      </c>
      <c r="L1837" s="9">
        <v>-3.7513114999999999</v>
      </c>
      <c r="M1837" s="9">
        <v>-3.7513114999999999</v>
      </c>
      <c r="N1837" s="9">
        <v>39</v>
      </c>
      <c r="O1837" s="9">
        <v>-1.0420309708636399</v>
      </c>
      <c r="P1837">
        <v>0</v>
      </c>
      <c r="Q1837" s="9">
        <v>56.524997999999997</v>
      </c>
      <c r="R1837" s="9">
        <v>0</v>
      </c>
      <c r="S1837" s="9">
        <v>1.8413755080898501E-3</v>
      </c>
      <c r="T1837" s="9">
        <v>0</v>
      </c>
      <c r="U1837" s="9">
        <v>484112513.74364102</v>
      </c>
      <c r="V1837" s="9">
        <v>1772.08575523334</v>
      </c>
      <c r="W1837" s="9">
        <v>1.0420309708636399</v>
      </c>
      <c r="X1837" s="9">
        <v>0</v>
      </c>
      <c r="Y1837" s="9">
        <v>1.0420309708636399</v>
      </c>
      <c r="Z1837" s="9">
        <v>0</v>
      </c>
      <c r="AA1837" s="9">
        <v>0</v>
      </c>
      <c r="AB1837" s="9">
        <v>3.5644957999999998E-3</v>
      </c>
      <c r="AC1837" s="9">
        <v>875.47919000000002</v>
      </c>
      <c r="AQ1837" s="9" t="e">
        <f>K1837-#REF!</f>
        <v>#REF!</v>
      </c>
    </row>
    <row r="1838" spans="1:43" x14ac:dyDescent="0.3">
      <c r="A1838">
        <v>2</v>
      </c>
      <c r="B1838">
        <v>0</v>
      </c>
      <c r="C1838">
        <v>0</v>
      </c>
      <c r="D1838">
        <v>0</v>
      </c>
      <c r="E1838" s="9">
        <v>0</v>
      </c>
      <c r="F1838" s="9">
        <v>0</v>
      </c>
      <c r="G1838" s="9">
        <v>0</v>
      </c>
      <c r="H1838" s="9">
        <v>1773.0857552080799</v>
      </c>
      <c r="I1838" s="9">
        <v>-1.7671252</v>
      </c>
      <c r="J1838" s="9">
        <v>-1.7665062</v>
      </c>
      <c r="K1838" s="9">
        <v>-2.0669078999999999</v>
      </c>
      <c r="L1838" s="9">
        <v>-3.7533981999999999</v>
      </c>
      <c r="M1838" s="9">
        <v>-3.7533981999999999</v>
      </c>
      <c r="N1838" s="9">
        <v>39</v>
      </c>
      <c r="O1838" s="9">
        <v>-1.0426106277279401</v>
      </c>
      <c r="P1838">
        <v>0</v>
      </c>
      <c r="Q1838" s="9">
        <v>56.524997999999997</v>
      </c>
      <c r="R1838" s="9">
        <v>0</v>
      </c>
      <c r="S1838" s="9">
        <v>1.8423994140438901E-3</v>
      </c>
      <c r="T1838" s="9">
        <v>0</v>
      </c>
      <c r="U1838" s="9">
        <v>482659145.070319</v>
      </c>
      <c r="V1838" s="9">
        <v>1773.0857552080799</v>
      </c>
      <c r="W1838" s="9">
        <v>1.0426106277279401</v>
      </c>
      <c r="X1838" s="9">
        <v>0</v>
      </c>
      <c r="Y1838" s="9">
        <v>1.0426106277279401</v>
      </c>
      <c r="Z1838" s="9">
        <v>0</v>
      </c>
      <c r="AA1838" s="9">
        <v>0</v>
      </c>
      <c r="AB1838" s="9">
        <v>3.6512057000000001E-3</v>
      </c>
      <c r="AC1838" s="9">
        <v>854.66132000000005</v>
      </c>
      <c r="AQ1838" s="9" t="e">
        <f>K1838-#REF!</f>
        <v>#REF!</v>
      </c>
    </row>
    <row r="1839" spans="1:43" x14ac:dyDescent="0.3">
      <c r="A1839">
        <v>2</v>
      </c>
      <c r="B1839">
        <v>0</v>
      </c>
      <c r="C1839">
        <v>0</v>
      </c>
      <c r="D1839">
        <v>0</v>
      </c>
      <c r="E1839" s="9">
        <v>0</v>
      </c>
      <c r="F1839" s="9">
        <v>0</v>
      </c>
      <c r="G1839" s="9">
        <v>0</v>
      </c>
      <c r="H1839" s="9">
        <v>1774.0857551828201</v>
      </c>
      <c r="I1839" s="9">
        <v>-1.7671079999999999</v>
      </c>
      <c r="J1839" s="9">
        <v>-1.7679115999999999</v>
      </c>
      <c r="K1839" s="9">
        <v>-2.0982683</v>
      </c>
      <c r="L1839" s="9">
        <v>-3.7555087</v>
      </c>
      <c r="M1839" s="9">
        <v>-3.7555087</v>
      </c>
      <c r="N1839" s="9">
        <v>39</v>
      </c>
      <c r="O1839" s="9">
        <v>-1.0431968244754899</v>
      </c>
      <c r="P1839">
        <v>0</v>
      </c>
      <c r="Q1839" s="9">
        <v>56.524997999999997</v>
      </c>
      <c r="R1839" s="9">
        <v>0</v>
      </c>
      <c r="S1839" s="9">
        <v>1.8434358429901901E-3</v>
      </c>
      <c r="T1839" s="9">
        <v>0</v>
      </c>
      <c r="U1839" s="9">
        <v>589456248.82647502</v>
      </c>
      <c r="V1839" s="9">
        <v>1774.0857551828201</v>
      </c>
      <c r="W1839" s="9">
        <v>1.0431968244754899</v>
      </c>
      <c r="X1839" s="9">
        <v>0</v>
      </c>
      <c r="Y1839" s="9">
        <v>1.0431968244754899</v>
      </c>
      <c r="Z1839" s="9">
        <v>0</v>
      </c>
      <c r="AA1839" s="9">
        <v>0</v>
      </c>
      <c r="AB1839" s="9">
        <v>3.7095527999999999E-3</v>
      </c>
      <c r="AC1839" s="9">
        <v>842.55742999999995</v>
      </c>
      <c r="AQ1839" s="9" t="e">
        <f>K1839-#REF!</f>
        <v>#REF!</v>
      </c>
    </row>
    <row r="1840" spans="1:43" x14ac:dyDescent="0.3">
      <c r="A1840">
        <v>2</v>
      </c>
      <c r="B1840">
        <v>0</v>
      </c>
      <c r="C1840">
        <v>0</v>
      </c>
      <c r="D1840">
        <v>0</v>
      </c>
      <c r="E1840" s="9">
        <v>0</v>
      </c>
      <c r="F1840" s="9">
        <v>0</v>
      </c>
      <c r="G1840" s="9">
        <v>0</v>
      </c>
      <c r="H1840" s="9">
        <v>1775.08575515756</v>
      </c>
      <c r="I1840" s="9">
        <v>-1.7669098000000001</v>
      </c>
      <c r="J1840" s="9">
        <v>-1.7660836</v>
      </c>
      <c r="K1840" s="9">
        <v>-2.0875227000000001</v>
      </c>
      <c r="L1840" s="9">
        <v>-3.7575815000000001</v>
      </c>
      <c r="M1840" s="9">
        <v>-3.7575815000000001</v>
      </c>
      <c r="N1840" s="9">
        <v>39</v>
      </c>
      <c r="O1840" s="9">
        <v>-1.043772653677</v>
      </c>
      <c r="P1840">
        <v>0</v>
      </c>
      <c r="Q1840" s="9">
        <v>56.524997999999997</v>
      </c>
      <c r="R1840" s="9">
        <v>0</v>
      </c>
      <c r="S1840" s="9">
        <v>1.84445272013822E-3</v>
      </c>
      <c r="T1840" s="9">
        <v>0</v>
      </c>
      <c r="U1840" s="9">
        <v>458292192.06644398</v>
      </c>
      <c r="V1840" s="9">
        <v>1775.08575515756</v>
      </c>
      <c r="W1840" s="9">
        <v>1.043772653677</v>
      </c>
      <c r="X1840" s="9">
        <v>0</v>
      </c>
      <c r="Y1840" s="9">
        <v>1.043772653677</v>
      </c>
      <c r="Z1840" s="9">
        <v>0</v>
      </c>
      <c r="AA1840" s="9">
        <v>0</v>
      </c>
      <c r="AB1840" s="9">
        <v>3.6867395999999998E-3</v>
      </c>
      <c r="AC1840" s="9">
        <v>846.01886000000002</v>
      </c>
      <c r="AQ1840" s="9" t="e">
        <f>K1840-#REF!</f>
        <v>#REF!</v>
      </c>
    </row>
    <row r="1841" spans="1:43" x14ac:dyDescent="0.3">
      <c r="A1841">
        <v>2</v>
      </c>
      <c r="B1841">
        <v>0</v>
      </c>
      <c r="C1841">
        <v>0</v>
      </c>
      <c r="D1841">
        <v>0</v>
      </c>
      <c r="E1841" s="9">
        <v>0</v>
      </c>
      <c r="F1841" s="9">
        <v>0</v>
      </c>
      <c r="G1841" s="9">
        <v>0</v>
      </c>
      <c r="H1841" s="9">
        <v>1776.0857551322899</v>
      </c>
      <c r="I1841" s="9">
        <v>-1.7671509999999999</v>
      </c>
      <c r="J1841" s="9">
        <v>-1.7680012000000001</v>
      </c>
      <c r="K1841" s="9">
        <v>-1.9936704999999999</v>
      </c>
      <c r="L1841" s="9">
        <v>-3.7596368999999998</v>
      </c>
      <c r="M1841" s="9">
        <v>-3.7596368999999998</v>
      </c>
      <c r="N1841" s="9">
        <v>39</v>
      </c>
      <c r="O1841" s="9">
        <v>-1.0443435479568</v>
      </c>
      <c r="P1841">
        <v>0</v>
      </c>
      <c r="Q1841" s="9">
        <v>56.524997999999997</v>
      </c>
      <c r="R1841" s="9">
        <v>0</v>
      </c>
      <c r="S1841" s="9">
        <v>1.84546215382724E-3</v>
      </c>
      <c r="T1841" s="9">
        <v>0</v>
      </c>
      <c r="U1841" s="9">
        <v>598525783.46459305</v>
      </c>
      <c r="V1841" s="9">
        <v>1776.0857551322899</v>
      </c>
      <c r="W1841" s="9">
        <v>1.0443435479568</v>
      </c>
      <c r="X1841" s="9">
        <v>0</v>
      </c>
      <c r="Y1841" s="9">
        <v>1.0443435479568</v>
      </c>
      <c r="Z1841" s="9">
        <v>0</v>
      </c>
      <c r="AA1841" s="9">
        <v>0</v>
      </c>
      <c r="AB1841" s="9">
        <v>3.5248116999999999E-3</v>
      </c>
      <c r="AC1841" s="9">
        <v>886.80713000000003</v>
      </c>
      <c r="AQ1841" s="9" t="e">
        <f>K1841-#REF!</f>
        <v>#REF!</v>
      </c>
    </row>
    <row r="1842" spans="1:43" x14ac:dyDescent="0.3">
      <c r="A1842">
        <v>2</v>
      </c>
      <c r="B1842">
        <v>0</v>
      </c>
      <c r="C1842">
        <v>0</v>
      </c>
      <c r="D1842">
        <v>0</v>
      </c>
      <c r="E1842" s="9">
        <v>0</v>
      </c>
      <c r="F1842" s="9">
        <v>0</v>
      </c>
      <c r="G1842" s="9">
        <v>0</v>
      </c>
      <c r="H1842" s="9">
        <v>1777.0857551070301</v>
      </c>
      <c r="I1842" s="9">
        <v>-1.7670443</v>
      </c>
      <c r="J1842" s="9">
        <v>-1.7666732999999999</v>
      </c>
      <c r="K1842" s="9">
        <v>-2.0348239000000001</v>
      </c>
      <c r="L1842" s="9">
        <v>-3.7616660999999998</v>
      </c>
      <c r="M1842" s="9">
        <v>-3.7616660999999998</v>
      </c>
      <c r="N1842" s="9">
        <v>39</v>
      </c>
      <c r="O1842" s="9">
        <v>-1.04490726020332</v>
      </c>
      <c r="P1842">
        <v>0</v>
      </c>
      <c r="Q1842" s="9">
        <v>56.524997999999997</v>
      </c>
      <c r="R1842" s="9">
        <v>0</v>
      </c>
      <c r="S1842" s="9">
        <v>1.8464579591359099E-3</v>
      </c>
      <c r="T1842" s="9">
        <v>0</v>
      </c>
      <c r="U1842" s="9">
        <v>494346764.12957102</v>
      </c>
      <c r="V1842" s="9">
        <v>1777.0857551070301</v>
      </c>
      <c r="W1842" s="9">
        <v>1.04490726020332</v>
      </c>
      <c r="X1842" s="9">
        <v>0</v>
      </c>
      <c r="Y1842" s="9">
        <v>1.04490726020332</v>
      </c>
      <c r="Z1842" s="9">
        <v>0</v>
      </c>
      <c r="AA1842" s="9">
        <v>0</v>
      </c>
      <c r="AB1842" s="9">
        <v>3.5948690000000001E-3</v>
      </c>
      <c r="AC1842" s="9">
        <v>868.21929999999998</v>
      </c>
      <c r="AQ1842" s="9" t="e">
        <f>K1842-#REF!</f>
        <v>#REF!</v>
      </c>
    </row>
    <row r="1843" spans="1:43" x14ac:dyDescent="0.3">
      <c r="A1843">
        <v>2</v>
      </c>
      <c r="B1843">
        <v>0</v>
      </c>
      <c r="C1843">
        <v>0</v>
      </c>
      <c r="D1843">
        <v>0</v>
      </c>
      <c r="E1843" s="9">
        <v>0</v>
      </c>
      <c r="F1843" s="9">
        <v>0</v>
      </c>
      <c r="G1843" s="9">
        <v>0</v>
      </c>
      <c r="H1843" s="9">
        <v>1778.08575508177</v>
      </c>
      <c r="I1843" s="9">
        <v>-1.7671205999999999</v>
      </c>
      <c r="J1843" s="9">
        <v>-1.7674804</v>
      </c>
      <c r="K1843" s="9">
        <v>-1.8848813</v>
      </c>
      <c r="L1843" s="9">
        <v>-3.7636845000000001</v>
      </c>
      <c r="M1843" s="9">
        <v>-3.7636845000000001</v>
      </c>
      <c r="N1843" s="9">
        <v>39</v>
      </c>
      <c r="O1843" s="9">
        <v>-1.04546789603936</v>
      </c>
      <c r="P1843">
        <v>0</v>
      </c>
      <c r="Q1843" s="9">
        <v>56.524997999999997</v>
      </c>
      <c r="R1843" s="9">
        <v>0</v>
      </c>
      <c r="S1843" s="9">
        <v>1.8474489518436599E-3</v>
      </c>
      <c r="T1843" s="9">
        <v>0</v>
      </c>
      <c r="U1843" s="9">
        <v>553294193.74105704</v>
      </c>
      <c r="V1843" s="9">
        <v>1778.08575508177</v>
      </c>
      <c r="W1843" s="9">
        <v>1.04546789603936</v>
      </c>
      <c r="X1843" s="9">
        <v>0</v>
      </c>
      <c r="Y1843" s="9">
        <v>1.04546789603936</v>
      </c>
      <c r="Z1843" s="9">
        <v>0</v>
      </c>
      <c r="AA1843" s="9">
        <v>0</v>
      </c>
      <c r="AB1843" s="9">
        <v>3.3314906000000001E-3</v>
      </c>
      <c r="AC1843" s="9">
        <v>937.71442000000002</v>
      </c>
      <c r="AQ1843" s="9" t="e">
        <f>K1843-#REF!</f>
        <v>#REF!</v>
      </c>
    </row>
    <row r="1844" spans="1:43" x14ac:dyDescent="0.3">
      <c r="A1844">
        <v>2</v>
      </c>
      <c r="B1844">
        <v>0</v>
      </c>
      <c r="C1844">
        <v>0</v>
      </c>
      <c r="D1844">
        <v>0</v>
      </c>
      <c r="E1844" s="9">
        <v>0</v>
      </c>
      <c r="F1844" s="9">
        <v>0</v>
      </c>
      <c r="G1844" s="9">
        <v>0</v>
      </c>
      <c r="H1844" s="9">
        <v>1779.0857550565099</v>
      </c>
      <c r="I1844" s="9">
        <v>-1.7669532999999999</v>
      </c>
      <c r="J1844" s="9">
        <v>-1.7665784</v>
      </c>
      <c r="K1844" s="9">
        <v>-2.0065116999999999</v>
      </c>
      <c r="L1844" s="9">
        <v>-3.7657006000000002</v>
      </c>
      <c r="M1844" s="9">
        <v>-3.7657006000000002</v>
      </c>
      <c r="N1844" s="9">
        <v>39</v>
      </c>
      <c r="O1844" s="9">
        <v>-1.0460279146798099</v>
      </c>
      <c r="P1844">
        <v>0</v>
      </c>
      <c r="Q1844" s="9">
        <v>56.524997999999997</v>
      </c>
      <c r="R1844" s="9">
        <v>0</v>
      </c>
      <c r="S1844" s="9">
        <v>1.8484382688935101E-3</v>
      </c>
      <c r="T1844" s="9">
        <v>0</v>
      </c>
      <c r="U1844" s="9">
        <v>488781724.32850999</v>
      </c>
      <c r="V1844" s="9">
        <v>1779.0857550565099</v>
      </c>
      <c r="W1844" s="9">
        <v>1.0460279146798099</v>
      </c>
      <c r="X1844" s="9">
        <v>0</v>
      </c>
      <c r="Y1844" s="9">
        <v>1.0460279146798099</v>
      </c>
      <c r="Z1844" s="9">
        <v>0</v>
      </c>
      <c r="AA1844" s="9">
        <v>0</v>
      </c>
      <c r="AB1844" s="9">
        <v>3.5446602999999999E-3</v>
      </c>
      <c r="AC1844" s="9">
        <v>880.42267000000004</v>
      </c>
      <c r="AQ1844" s="9" t="e">
        <f>K1844-#REF!</f>
        <v>#REF!</v>
      </c>
    </row>
    <row r="1845" spans="1:43" x14ac:dyDescent="0.3">
      <c r="A1845">
        <v>2</v>
      </c>
      <c r="B1845">
        <v>0</v>
      </c>
      <c r="C1845">
        <v>0</v>
      </c>
      <c r="D1845">
        <v>0</v>
      </c>
      <c r="E1845" s="9">
        <v>0</v>
      </c>
      <c r="F1845" s="9">
        <v>0</v>
      </c>
      <c r="G1845" s="9">
        <v>0</v>
      </c>
      <c r="H1845" s="9">
        <v>1780.0857550312501</v>
      </c>
      <c r="I1845" s="9">
        <v>-1.7669300999999999</v>
      </c>
      <c r="J1845" s="9">
        <v>-1.7664454000000001</v>
      </c>
      <c r="K1845" s="9">
        <v>-1.9356369</v>
      </c>
      <c r="L1845" s="9">
        <v>-3.7677071</v>
      </c>
      <c r="M1845" s="9">
        <v>-3.7677071</v>
      </c>
      <c r="N1845" s="9">
        <v>39</v>
      </c>
      <c r="O1845" s="9">
        <v>-1.0465853210893401</v>
      </c>
      <c r="P1845">
        <v>0</v>
      </c>
      <c r="Q1845" s="9">
        <v>56.524997999999997</v>
      </c>
      <c r="R1845" s="9">
        <v>0</v>
      </c>
      <c r="S1845" s="9">
        <v>1.84942283195757E-3</v>
      </c>
      <c r="T1845" s="9">
        <v>0</v>
      </c>
      <c r="U1845" s="9">
        <v>480740727.51614702</v>
      </c>
      <c r="V1845" s="9">
        <v>1780.0857550312501</v>
      </c>
      <c r="W1845" s="9">
        <v>1.0465853210893401</v>
      </c>
      <c r="X1845" s="9">
        <v>0</v>
      </c>
      <c r="Y1845" s="9">
        <v>1.0465853210893401</v>
      </c>
      <c r="Z1845" s="9">
        <v>0</v>
      </c>
      <c r="AA1845" s="9">
        <v>0</v>
      </c>
      <c r="AB1845" s="9">
        <v>3.4191969000000001E-3</v>
      </c>
      <c r="AC1845" s="9">
        <v>912.59131000000002</v>
      </c>
      <c r="AQ1845" s="9" t="e">
        <f>K1845-#REF!</f>
        <v>#REF!</v>
      </c>
    </row>
    <row r="1846" spans="1:43" x14ac:dyDescent="0.3">
      <c r="A1846">
        <v>2</v>
      </c>
      <c r="B1846">
        <v>0</v>
      </c>
      <c r="C1846">
        <v>0</v>
      </c>
      <c r="D1846">
        <v>0</v>
      </c>
      <c r="E1846" s="9">
        <v>0</v>
      </c>
      <c r="F1846" s="9">
        <v>0</v>
      </c>
      <c r="G1846" s="9">
        <v>0</v>
      </c>
      <c r="H1846" s="9">
        <v>1781.08575500598</v>
      </c>
      <c r="I1846" s="9">
        <v>-1.7669570000000001</v>
      </c>
      <c r="J1846" s="9">
        <v>-1.7676923</v>
      </c>
      <c r="K1846" s="9">
        <v>-1.9404762</v>
      </c>
      <c r="L1846" s="9">
        <v>-3.7696795000000001</v>
      </c>
      <c r="M1846" s="9">
        <v>-3.7696795000000001</v>
      </c>
      <c r="N1846" s="9">
        <v>39</v>
      </c>
      <c r="O1846" s="9">
        <v>-1.0471332082370499</v>
      </c>
      <c r="P1846">
        <v>0</v>
      </c>
      <c r="Q1846" s="9">
        <v>56.524997999999997</v>
      </c>
      <c r="R1846" s="9">
        <v>0</v>
      </c>
      <c r="S1846" s="9">
        <v>1.8503913490640401E-3</v>
      </c>
      <c r="T1846" s="9">
        <v>0</v>
      </c>
      <c r="U1846" s="9">
        <v>571998481.07334805</v>
      </c>
      <c r="V1846" s="9">
        <v>1781.08575500598</v>
      </c>
      <c r="W1846" s="9">
        <v>1.0471332082370499</v>
      </c>
      <c r="X1846" s="9">
        <v>0</v>
      </c>
      <c r="Y1846" s="9">
        <v>1.0471332082370499</v>
      </c>
      <c r="Z1846" s="9">
        <v>0</v>
      </c>
      <c r="AA1846" s="9">
        <v>0</v>
      </c>
      <c r="AB1846" s="9">
        <v>3.4301649000000002E-3</v>
      </c>
      <c r="AC1846" s="9">
        <v>910.95800999999994</v>
      </c>
      <c r="AQ1846" s="9" t="e">
        <f>K1846-#REF!</f>
        <v>#REF!</v>
      </c>
    </row>
    <row r="1847" spans="1:43" x14ac:dyDescent="0.3">
      <c r="A1847">
        <v>2</v>
      </c>
      <c r="B1847">
        <v>0</v>
      </c>
      <c r="C1847">
        <v>0</v>
      </c>
      <c r="D1847">
        <v>0</v>
      </c>
      <c r="E1847" s="9">
        <v>0</v>
      </c>
      <c r="F1847" s="9">
        <v>0</v>
      </c>
      <c r="G1847" s="9">
        <v>0</v>
      </c>
      <c r="H1847" s="9">
        <v>1782.0857549807199</v>
      </c>
      <c r="I1847" s="9">
        <v>-1.7669744000000001</v>
      </c>
      <c r="J1847" s="9">
        <v>-1.7666636</v>
      </c>
      <c r="K1847" s="9">
        <v>-2.0883609999999999</v>
      </c>
      <c r="L1847" s="9">
        <v>-3.7717013000000001</v>
      </c>
      <c r="M1847" s="9">
        <v>-3.7717013000000001</v>
      </c>
      <c r="N1847" s="9">
        <v>39</v>
      </c>
      <c r="O1847" s="9">
        <v>-1.0476948126780199</v>
      </c>
      <c r="P1847">
        <v>0</v>
      </c>
      <c r="Q1847" s="9">
        <v>56.524997999999997</v>
      </c>
      <c r="R1847" s="9">
        <v>0</v>
      </c>
      <c r="S1847" s="9">
        <v>1.8513835218162101E-3</v>
      </c>
      <c r="T1847" s="9">
        <v>0</v>
      </c>
      <c r="U1847" s="9">
        <v>495029632.22270203</v>
      </c>
      <c r="V1847" s="9">
        <v>1782.0857549807199</v>
      </c>
      <c r="W1847" s="9">
        <v>1.0476948126780199</v>
      </c>
      <c r="X1847" s="9">
        <v>0</v>
      </c>
      <c r="Y1847" s="9">
        <v>1.0476948126780199</v>
      </c>
      <c r="Z1847" s="9">
        <v>0</v>
      </c>
      <c r="AA1847" s="9">
        <v>0</v>
      </c>
      <c r="AB1847" s="9">
        <v>3.6894314000000001E-3</v>
      </c>
      <c r="AC1847" s="9">
        <v>845.95696999999996</v>
      </c>
      <c r="AQ1847" s="9" t="e">
        <f>K1847-#REF!</f>
        <v>#REF!</v>
      </c>
    </row>
    <row r="1848" spans="1:43" x14ac:dyDescent="0.3">
      <c r="A1848">
        <v>2</v>
      </c>
      <c r="B1848">
        <v>0</v>
      </c>
      <c r="C1848">
        <v>0</v>
      </c>
      <c r="D1848">
        <v>0</v>
      </c>
      <c r="E1848" s="9">
        <v>0</v>
      </c>
      <c r="F1848" s="9">
        <v>0</v>
      </c>
      <c r="G1848" s="9">
        <v>0</v>
      </c>
      <c r="H1848" s="9">
        <v>1783.0857549554601</v>
      </c>
      <c r="I1848" s="9">
        <v>-1.7669731</v>
      </c>
      <c r="J1848" s="9">
        <v>-1.7669300999999999</v>
      </c>
      <c r="K1848" s="9">
        <v>-1.9585378</v>
      </c>
      <c r="L1848" s="9">
        <v>-3.7736904999999998</v>
      </c>
      <c r="M1848" s="9">
        <v>-3.7736904999999998</v>
      </c>
      <c r="N1848" s="9">
        <v>39</v>
      </c>
      <c r="O1848" s="9">
        <v>-1.0482473804290799</v>
      </c>
      <c r="P1848">
        <v>0</v>
      </c>
      <c r="Q1848" s="9">
        <v>56.524997999999997</v>
      </c>
      <c r="R1848" s="9">
        <v>0</v>
      </c>
      <c r="S1848" s="9">
        <v>1.8523598126416799E-3</v>
      </c>
      <c r="T1848" s="9">
        <v>0</v>
      </c>
      <c r="U1848" s="9">
        <v>513246390.953134</v>
      </c>
      <c r="V1848" s="9">
        <v>1783.0857549554601</v>
      </c>
      <c r="W1848" s="9">
        <v>1.0482473804290799</v>
      </c>
      <c r="X1848" s="9">
        <v>0</v>
      </c>
      <c r="Y1848" s="9">
        <v>1.0482473804290799</v>
      </c>
      <c r="Z1848" s="9">
        <v>0</v>
      </c>
      <c r="AA1848" s="9">
        <v>0</v>
      </c>
      <c r="AB1848" s="9">
        <v>3.4605993000000001E-3</v>
      </c>
      <c r="AC1848" s="9">
        <v>902.16796999999997</v>
      </c>
      <c r="AQ1848" s="9" t="e">
        <f>K1848-#REF!</f>
        <v>#REF!</v>
      </c>
    </row>
    <row r="1849" spans="1:43" x14ac:dyDescent="0.3">
      <c r="A1849">
        <v>2</v>
      </c>
      <c r="B1849">
        <v>0</v>
      </c>
      <c r="C1849">
        <v>0</v>
      </c>
      <c r="D1849">
        <v>0</v>
      </c>
      <c r="E1849" s="9">
        <v>0</v>
      </c>
      <c r="F1849" s="9">
        <v>0</v>
      </c>
      <c r="G1849" s="9">
        <v>0</v>
      </c>
      <c r="H1849" s="9">
        <v>1784.0857549302</v>
      </c>
      <c r="I1849" s="9">
        <v>-1.7671159999999999</v>
      </c>
      <c r="J1849" s="9">
        <v>-1.7665104</v>
      </c>
      <c r="K1849" s="9">
        <v>-1.9263773</v>
      </c>
      <c r="L1849" s="9">
        <v>-3.7756430999999999</v>
      </c>
      <c r="M1849" s="9">
        <v>-3.7756430999999999</v>
      </c>
      <c r="N1849" s="9">
        <v>39</v>
      </c>
      <c r="O1849" s="9">
        <v>-1.04878972975942</v>
      </c>
      <c r="P1849">
        <v>0</v>
      </c>
      <c r="Q1849" s="9">
        <v>56.524997999999997</v>
      </c>
      <c r="R1849" s="9">
        <v>0</v>
      </c>
      <c r="S1849" s="9">
        <v>1.85331797187044E-3</v>
      </c>
      <c r="T1849" s="9">
        <v>0</v>
      </c>
      <c r="U1849" s="9">
        <v>485780292.68178898</v>
      </c>
      <c r="V1849" s="9">
        <v>1784.0857549302</v>
      </c>
      <c r="W1849" s="9">
        <v>1.04878972975942</v>
      </c>
      <c r="X1849" s="9">
        <v>0</v>
      </c>
      <c r="Y1849" s="9">
        <v>1.04878972975942</v>
      </c>
      <c r="Z1849" s="9">
        <v>0</v>
      </c>
      <c r="AA1849" s="9">
        <v>0</v>
      </c>
      <c r="AB1849" s="9">
        <v>3.4029654000000001E-3</v>
      </c>
      <c r="AC1849" s="9">
        <v>917.01160000000004</v>
      </c>
      <c r="AQ1849" s="9" t="e">
        <f>K1849-#REF!</f>
        <v>#REF!</v>
      </c>
    </row>
    <row r="1850" spans="1:43" x14ac:dyDescent="0.3">
      <c r="A1850">
        <v>2</v>
      </c>
      <c r="B1850">
        <v>0</v>
      </c>
      <c r="C1850">
        <v>0</v>
      </c>
      <c r="D1850">
        <v>0</v>
      </c>
      <c r="E1850" s="9">
        <v>0</v>
      </c>
      <c r="F1850" s="9">
        <v>0</v>
      </c>
      <c r="G1850" s="9">
        <v>0</v>
      </c>
      <c r="H1850" s="9">
        <v>1785.0857549049399</v>
      </c>
      <c r="I1850" s="9">
        <v>-1.7671642000000001</v>
      </c>
      <c r="J1850" s="9">
        <v>-1.7666818</v>
      </c>
      <c r="K1850" s="9">
        <v>-1.8637329</v>
      </c>
      <c r="L1850" s="9">
        <v>-3.7775424000000002</v>
      </c>
      <c r="M1850" s="9">
        <v>-3.7775424000000002</v>
      </c>
      <c r="N1850" s="9">
        <v>39</v>
      </c>
      <c r="O1850" s="9">
        <v>-1.0493172940961499</v>
      </c>
      <c r="P1850">
        <v>0</v>
      </c>
      <c r="Q1850" s="9">
        <v>56.524997999999997</v>
      </c>
      <c r="R1850" s="9">
        <v>0</v>
      </c>
      <c r="S1850" s="9">
        <v>1.8542500154719701E-3</v>
      </c>
      <c r="T1850" s="9">
        <v>0</v>
      </c>
      <c r="U1850" s="9">
        <v>496985950.848575</v>
      </c>
      <c r="V1850" s="9">
        <v>1785.0857549049399</v>
      </c>
      <c r="W1850" s="9">
        <v>1.0493172940961499</v>
      </c>
      <c r="X1850" s="9">
        <v>0</v>
      </c>
      <c r="Y1850" s="9">
        <v>1.0493172940961499</v>
      </c>
      <c r="Z1850" s="9">
        <v>0</v>
      </c>
      <c r="AA1850" s="9">
        <v>0</v>
      </c>
      <c r="AB1850" s="9">
        <v>3.2926230000000002E-3</v>
      </c>
      <c r="AC1850" s="9">
        <v>947.92645000000005</v>
      </c>
      <c r="AQ1850" s="9" t="e">
        <f>K1850-#REF!</f>
        <v>#REF!</v>
      </c>
    </row>
    <row r="1851" spans="1:43" x14ac:dyDescent="0.3">
      <c r="A1851">
        <v>2</v>
      </c>
      <c r="B1851">
        <v>0</v>
      </c>
      <c r="C1851">
        <v>0</v>
      </c>
      <c r="D1851">
        <v>0</v>
      </c>
      <c r="E1851" s="9">
        <v>0</v>
      </c>
      <c r="F1851" s="9">
        <v>0</v>
      </c>
      <c r="G1851" s="9">
        <v>0</v>
      </c>
      <c r="H1851" s="9">
        <v>1786.08575487967</v>
      </c>
      <c r="I1851" s="9">
        <v>-1.7668649000000001</v>
      </c>
      <c r="J1851" s="9">
        <v>-1.7675263999999999</v>
      </c>
      <c r="K1851" s="9">
        <v>-1.8955124999999999</v>
      </c>
      <c r="L1851" s="9">
        <v>-3.7794439999999998</v>
      </c>
      <c r="M1851" s="9">
        <v>-3.7794439999999998</v>
      </c>
      <c r="N1851" s="9">
        <v>39</v>
      </c>
      <c r="O1851" s="9">
        <v>-1.04984554423015</v>
      </c>
      <c r="P1851">
        <v>0</v>
      </c>
      <c r="Q1851" s="9">
        <v>56.524997999999997</v>
      </c>
      <c r="R1851" s="9">
        <v>0</v>
      </c>
      <c r="S1851" s="9">
        <v>1.8551836752422001E-3</v>
      </c>
      <c r="T1851" s="9">
        <v>0</v>
      </c>
      <c r="U1851" s="9">
        <v>559395049.61423504</v>
      </c>
      <c r="V1851" s="9">
        <v>1786.08575487967</v>
      </c>
      <c r="W1851" s="9">
        <v>1.04984554423015</v>
      </c>
      <c r="X1851" s="9">
        <v>0</v>
      </c>
      <c r="Y1851" s="9">
        <v>1.04984554423015</v>
      </c>
      <c r="Z1851" s="9">
        <v>0</v>
      </c>
      <c r="AA1851" s="9">
        <v>0</v>
      </c>
      <c r="AB1851" s="9">
        <v>3.3503681999999999E-3</v>
      </c>
      <c r="AC1851" s="9">
        <v>932.47942999999998</v>
      </c>
      <c r="AQ1851" s="9" t="e">
        <f>K1851-#REF!</f>
        <v>#REF!</v>
      </c>
    </row>
    <row r="1852" spans="1:43" x14ac:dyDescent="0.3">
      <c r="A1852">
        <v>2</v>
      </c>
      <c r="B1852">
        <v>0</v>
      </c>
      <c r="C1852">
        <v>0</v>
      </c>
      <c r="D1852">
        <v>0</v>
      </c>
      <c r="E1852" s="9">
        <v>0</v>
      </c>
      <c r="F1852" s="9">
        <v>0</v>
      </c>
      <c r="G1852" s="9">
        <v>0</v>
      </c>
      <c r="H1852" s="9">
        <v>1787.08575485441</v>
      </c>
      <c r="I1852" s="9">
        <v>-1.7670334999999999</v>
      </c>
      <c r="J1852" s="9">
        <v>-1.7677721</v>
      </c>
      <c r="K1852" s="9">
        <v>-1.8202174</v>
      </c>
      <c r="L1852" s="9">
        <v>-3.7812955000000001</v>
      </c>
      <c r="M1852" s="9">
        <v>-3.7812955000000001</v>
      </c>
      <c r="N1852" s="9">
        <v>39</v>
      </c>
      <c r="O1852" s="9">
        <v>-1.0503598679477899</v>
      </c>
      <c r="P1852">
        <v>0</v>
      </c>
      <c r="Q1852" s="9">
        <v>56.524997999999997</v>
      </c>
      <c r="R1852" s="9">
        <v>0</v>
      </c>
      <c r="S1852" s="9">
        <v>1.8560928790604201E-3</v>
      </c>
      <c r="T1852" s="9">
        <v>0</v>
      </c>
      <c r="U1852" s="9">
        <v>580789268.29854</v>
      </c>
      <c r="V1852" s="9">
        <v>1787.08575485441</v>
      </c>
      <c r="W1852" s="9">
        <v>1.0503598679477899</v>
      </c>
      <c r="X1852" s="9">
        <v>0</v>
      </c>
      <c r="Y1852" s="9">
        <v>1.0503598679477899</v>
      </c>
      <c r="Z1852" s="9">
        <v>0</v>
      </c>
      <c r="AA1852" s="9">
        <v>0</v>
      </c>
      <c r="AB1852" s="9">
        <v>3.2177295000000001E-3</v>
      </c>
      <c r="AC1852" s="9">
        <v>971.18732</v>
      </c>
      <c r="AQ1852" s="9" t="e">
        <f>K1852-#REF!</f>
        <v>#REF!</v>
      </c>
    </row>
    <row r="1853" spans="1:43" x14ac:dyDescent="0.3">
      <c r="A1853">
        <v>2</v>
      </c>
      <c r="B1853">
        <v>0</v>
      </c>
      <c r="C1853">
        <v>0</v>
      </c>
      <c r="D1853">
        <v>0</v>
      </c>
      <c r="E1853" s="9">
        <v>0</v>
      </c>
      <c r="F1853" s="9">
        <v>0</v>
      </c>
      <c r="G1853" s="9">
        <v>0</v>
      </c>
      <c r="H1853" s="9">
        <v>1788.0857548291499</v>
      </c>
      <c r="I1853" s="9">
        <v>-1.767069</v>
      </c>
      <c r="J1853" s="9">
        <v>-1.7676513</v>
      </c>
      <c r="K1853" s="9">
        <v>-1.8550070999999999</v>
      </c>
      <c r="L1853" s="9">
        <v>-3.7831342000000001</v>
      </c>
      <c r="M1853" s="9">
        <v>-3.7831342000000001</v>
      </c>
      <c r="N1853" s="9">
        <v>39</v>
      </c>
      <c r="O1853" s="9">
        <v>-1.0508706300958299</v>
      </c>
      <c r="P1853">
        <v>0</v>
      </c>
      <c r="Q1853" s="9">
        <v>56.524997999999997</v>
      </c>
      <c r="R1853" s="9">
        <v>0</v>
      </c>
      <c r="S1853" s="9">
        <v>1.85699569915591E-3</v>
      </c>
      <c r="T1853" s="9">
        <v>0</v>
      </c>
      <c r="U1853" s="9">
        <v>570490227.736269</v>
      </c>
      <c r="V1853" s="9">
        <v>1788.0857548291499</v>
      </c>
      <c r="W1853" s="9">
        <v>1.0508706300958299</v>
      </c>
      <c r="X1853" s="9">
        <v>0</v>
      </c>
      <c r="Y1853" s="9">
        <v>1.0508706300958299</v>
      </c>
      <c r="Z1853" s="9">
        <v>0</v>
      </c>
      <c r="AA1853" s="9">
        <v>0</v>
      </c>
      <c r="AB1853" s="9">
        <v>3.2790056E-3</v>
      </c>
      <c r="AC1853" s="9">
        <v>952.90814</v>
      </c>
      <c r="AQ1853" s="9" t="e">
        <f>K1853-#REF!</f>
        <v>#REF!</v>
      </c>
    </row>
    <row r="1854" spans="1:43" x14ac:dyDescent="0.3">
      <c r="A1854">
        <v>2</v>
      </c>
      <c r="B1854">
        <v>0</v>
      </c>
      <c r="C1854">
        <v>0</v>
      </c>
      <c r="D1854">
        <v>0</v>
      </c>
      <c r="E1854" s="9">
        <v>0</v>
      </c>
      <c r="F1854" s="9">
        <v>0</v>
      </c>
      <c r="G1854" s="9">
        <v>0</v>
      </c>
      <c r="H1854" s="9">
        <v>1789.08575480389</v>
      </c>
      <c r="I1854" s="9">
        <v>-1.7669359</v>
      </c>
      <c r="J1854" s="9">
        <v>-1.7665282</v>
      </c>
      <c r="K1854" s="9">
        <v>-1.8210936</v>
      </c>
      <c r="L1854" s="9">
        <v>-3.7849498000000001</v>
      </c>
      <c r="M1854" s="9">
        <v>-3.7849498000000001</v>
      </c>
      <c r="N1854" s="9">
        <v>39</v>
      </c>
      <c r="O1854" s="9">
        <v>-1.05137492987578</v>
      </c>
      <c r="P1854">
        <v>0</v>
      </c>
      <c r="Q1854" s="9">
        <v>56.524997999999997</v>
      </c>
      <c r="R1854" s="9">
        <v>0</v>
      </c>
      <c r="S1854" s="9">
        <v>1.8578865973713199E-3</v>
      </c>
      <c r="T1854" s="9">
        <v>0</v>
      </c>
      <c r="U1854" s="9">
        <v>488100658.45623398</v>
      </c>
      <c r="V1854" s="9">
        <v>1789.08575480389</v>
      </c>
      <c r="W1854" s="9">
        <v>1.05137492987578</v>
      </c>
      <c r="X1854" s="9">
        <v>0</v>
      </c>
      <c r="Y1854" s="9">
        <v>1.05137492987578</v>
      </c>
      <c r="Z1854" s="9">
        <v>0</v>
      </c>
      <c r="AA1854" s="9">
        <v>0</v>
      </c>
      <c r="AB1854" s="9">
        <v>3.2170133E-3</v>
      </c>
      <c r="AC1854" s="9">
        <v>970.03705000000002</v>
      </c>
      <c r="AQ1854" s="9" t="e">
        <f>K1854-#REF!</f>
        <v>#REF!</v>
      </c>
    </row>
    <row r="1855" spans="1:43" x14ac:dyDescent="0.3">
      <c r="A1855">
        <v>2</v>
      </c>
      <c r="B1855">
        <v>0</v>
      </c>
      <c r="C1855">
        <v>0</v>
      </c>
      <c r="D1855">
        <v>0</v>
      </c>
      <c r="E1855" s="9">
        <v>0</v>
      </c>
      <c r="F1855" s="9">
        <v>0</v>
      </c>
      <c r="G1855" s="9">
        <v>0</v>
      </c>
      <c r="H1855" s="9">
        <v>1790.08575477862</v>
      </c>
      <c r="I1855" s="9">
        <v>-1.7669273999999999</v>
      </c>
      <c r="J1855" s="9">
        <v>-1.7664660999999999</v>
      </c>
      <c r="K1855" s="9">
        <v>-1.8251326000000001</v>
      </c>
      <c r="L1855" s="9">
        <v>-3.7867867999999998</v>
      </c>
      <c r="M1855" s="9">
        <v>-3.7867867999999998</v>
      </c>
      <c r="N1855" s="9">
        <v>39</v>
      </c>
      <c r="O1855" s="9">
        <v>-1.0518852400562699</v>
      </c>
      <c r="P1855">
        <v>0</v>
      </c>
      <c r="Q1855" s="9">
        <v>56.524997999999997</v>
      </c>
      <c r="R1855" s="9">
        <v>0</v>
      </c>
      <c r="S1855" s="9">
        <v>1.8587879932229899E-3</v>
      </c>
      <c r="T1855" s="9">
        <v>0</v>
      </c>
      <c r="U1855" s="9">
        <v>484457382.69551301</v>
      </c>
      <c r="V1855" s="9">
        <v>1790.08575477862</v>
      </c>
      <c r="W1855" s="9">
        <v>1.0518852400562699</v>
      </c>
      <c r="X1855" s="9">
        <v>0</v>
      </c>
      <c r="Y1855" s="9">
        <v>1.0518852400562699</v>
      </c>
      <c r="Z1855" s="9">
        <v>0</v>
      </c>
      <c r="AA1855" s="9">
        <v>0</v>
      </c>
      <c r="AB1855" s="9">
        <v>3.2240350000000001E-3</v>
      </c>
      <c r="AC1855" s="9">
        <v>967.85631999999998</v>
      </c>
      <c r="AQ1855" s="9" t="e">
        <f>K1855-#REF!</f>
        <v>#REF!</v>
      </c>
    </row>
    <row r="1856" spans="1:43" x14ac:dyDescent="0.3">
      <c r="A1856">
        <v>2</v>
      </c>
      <c r="B1856">
        <v>0</v>
      </c>
      <c r="C1856">
        <v>0</v>
      </c>
      <c r="D1856">
        <v>0</v>
      </c>
      <c r="E1856" s="9">
        <v>0</v>
      </c>
      <c r="F1856" s="9">
        <v>0</v>
      </c>
      <c r="G1856" s="9">
        <v>0</v>
      </c>
      <c r="H1856" s="9">
        <v>1791.0857547533601</v>
      </c>
      <c r="I1856" s="9">
        <v>-1.7670174999999999</v>
      </c>
      <c r="J1856" s="9">
        <v>-1.7670707999999999</v>
      </c>
      <c r="K1856" s="9">
        <v>-2.1471186000000002</v>
      </c>
      <c r="L1856" s="9">
        <v>-3.7887707000000002</v>
      </c>
      <c r="M1856" s="9">
        <v>-3.7887707000000002</v>
      </c>
      <c r="N1856" s="9">
        <v>39</v>
      </c>
      <c r="O1856" s="9">
        <v>-1.0524362726619101</v>
      </c>
      <c r="P1856">
        <v>0</v>
      </c>
      <c r="Q1856" s="9">
        <v>56.524997999999997</v>
      </c>
      <c r="R1856" s="9">
        <v>0</v>
      </c>
      <c r="S1856" s="9">
        <v>1.85976178714547E-3</v>
      </c>
      <c r="T1856" s="9">
        <v>0</v>
      </c>
      <c r="U1856" s="9">
        <v>525348130.69573802</v>
      </c>
      <c r="V1856" s="9">
        <v>1791.0857547533601</v>
      </c>
      <c r="W1856" s="9">
        <v>1.0524362726619101</v>
      </c>
      <c r="X1856" s="9">
        <v>0</v>
      </c>
      <c r="Y1856" s="9">
        <v>1.0524362726619101</v>
      </c>
      <c r="Z1856" s="9">
        <v>0</v>
      </c>
      <c r="AA1856" s="9">
        <v>0</v>
      </c>
      <c r="AB1856" s="9">
        <v>3.7941104E-3</v>
      </c>
      <c r="AC1856" s="9">
        <v>822.99634000000003</v>
      </c>
      <c r="AQ1856" s="9" t="e">
        <f>K1856-#REF!</f>
        <v>#REF!</v>
      </c>
    </row>
    <row r="1857" spans="1:43" x14ac:dyDescent="0.3">
      <c r="A1857">
        <v>2</v>
      </c>
      <c r="B1857">
        <v>0</v>
      </c>
      <c r="C1857">
        <v>0</v>
      </c>
      <c r="D1857">
        <v>0</v>
      </c>
      <c r="E1857" s="9">
        <v>0</v>
      </c>
      <c r="F1857" s="9">
        <v>0</v>
      </c>
      <c r="G1857" s="9">
        <v>0</v>
      </c>
      <c r="H1857" s="9">
        <v>1792.0857547281</v>
      </c>
      <c r="I1857" s="9">
        <v>-1.7669017</v>
      </c>
      <c r="J1857" s="9">
        <v>-1.7661042</v>
      </c>
      <c r="K1857" s="9">
        <v>-2.2266054</v>
      </c>
      <c r="L1857" s="9">
        <v>-3.7909771999999999</v>
      </c>
      <c r="M1857" s="9">
        <v>-3.7909771999999999</v>
      </c>
      <c r="N1857" s="9">
        <v>39</v>
      </c>
      <c r="O1857" s="9">
        <v>-1.05304925399482</v>
      </c>
      <c r="P1857">
        <v>0</v>
      </c>
      <c r="Q1857" s="9">
        <v>56.524997999999997</v>
      </c>
      <c r="R1857" s="9">
        <v>0</v>
      </c>
      <c r="S1857" s="9">
        <v>1.86084429323048E-3</v>
      </c>
      <c r="T1857" s="9">
        <v>0</v>
      </c>
      <c r="U1857" s="9">
        <v>463531216.325656</v>
      </c>
      <c r="V1857" s="9">
        <v>1792.0857547281</v>
      </c>
      <c r="W1857" s="9">
        <v>1.05304925399482</v>
      </c>
      <c r="X1857" s="9">
        <v>0</v>
      </c>
      <c r="Y1857" s="9">
        <v>1.05304925399482</v>
      </c>
      <c r="Z1857" s="9">
        <v>0</v>
      </c>
      <c r="AA1857" s="9">
        <v>0</v>
      </c>
      <c r="AB1857" s="9">
        <v>3.9324173999999998E-3</v>
      </c>
      <c r="AC1857" s="9">
        <v>793.18236999999999</v>
      </c>
      <c r="AQ1857" s="9" t="e">
        <f>K1857-#REF!</f>
        <v>#REF!</v>
      </c>
    </row>
    <row r="1858" spans="1:43" x14ac:dyDescent="0.3">
      <c r="A1858">
        <v>2</v>
      </c>
      <c r="B1858">
        <v>0</v>
      </c>
      <c r="C1858">
        <v>0</v>
      </c>
      <c r="D1858">
        <v>0</v>
      </c>
      <c r="E1858" s="9">
        <v>0</v>
      </c>
      <c r="F1858" s="9">
        <v>0</v>
      </c>
      <c r="G1858" s="9">
        <v>0</v>
      </c>
      <c r="H1858" s="9">
        <v>1793.0857547028399</v>
      </c>
      <c r="I1858" s="9">
        <v>-1.7670665000000001</v>
      </c>
      <c r="J1858" s="9">
        <v>-1.7679107999999999</v>
      </c>
      <c r="K1858" s="9">
        <v>-2.1094710999999999</v>
      </c>
      <c r="L1858" s="9">
        <v>-3.7931395000000001</v>
      </c>
      <c r="M1858" s="9">
        <v>-3.7931395000000001</v>
      </c>
      <c r="N1858" s="9">
        <v>39</v>
      </c>
      <c r="O1858" s="9">
        <v>-1.0536498806086501</v>
      </c>
      <c r="P1858">
        <v>0</v>
      </c>
      <c r="Q1858" s="9">
        <v>56.524997999999997</v>
      </c>
      <c r="R1858" s="9">
        <v>0</v>
      </c>
      <c r="S1858" s="9">
        <v>1.8619061290089699E-3</v>
      </c>
      <c r="T1858" s="9">
        <v>0</v>
      </c>
      <c r="U1858" s="9">
        <v>595295896.12209594</v>
      </c>
      <c r="V1858" s="9">
        <v>1793.0857547028399</v>
      </c>
      <c r="W1858" s="9">
        <v>1.0536498806086501</v>
      </c>
      <c r="X1858" s="9">
        <v>0</v>
      </c>
      <c r="Y1858" s="9">
        <v>1.0536498806086501</v>
      </c>
      <c r="Z1858" s="9">
        <v>0</v>
      </c>
      <c r="AA1858" s="9">
        <v>0</v>
      </c>
      <c r="AB1858" s="9">
        <v>3.7293566999999999E-3</v>
      </c>
      <c r="AC1858" s="9">
        <v>838.08252000000005</v>
      </c>
      <c r="AQ1858" s="9" t="e">
        <f>K1858-#REF!</f>
        <v>#REF!</v>
      </c>
    </row>
    <row r="1859" spans="1:43" x14ac:dyDescent="0.3">
      <c r="A1859">
        <v>2</v>
      </c>
      <c r="B1859">
        <v>0</v>
      </c>
      <c r="C1859">
        <v>0</v>
      </c>
      <c r="D1859">
        <v>0</v>
      </c>
      <c r="E1859" s="9">
        <v>0</v>
      </c>
      <c r="F1859" s="9">
        <v>0</v>
      </c>
      <c r="G1859" s="9">
        <v>0</v>
      </c>
      <c r="H1859" s="9">
        <v>1794.0857546775801</v>
      </c>
      <c r="I1859" s="9">
        <v>-1.7671112</v>
      </c>
      <c r="J1859" s="9">
        <v>-1.7681363999999999</v>
      </c>
      <c r="K1859" s="9">
        <v>-2.1379735000000002</v>
      </c>
      <c r="L1859" s="9">
        <v>-3.7952824000000001</v>
      </c>
      <c r="M1859" s="9">
        <v>-3.7952824000000001</v>
      </c>
      <c r="N1859" s="9">
        <v>39</v>
      </c>
      <c r="O1859" s="9">
        <v>-1.05424508773804</v>
      </c>
      <c r="P1859">
        <v>0</v>
      </c>
      <c r="Q1859" s="9">
        <v>56.524997999999997</v>
      </c>
      <c r="R1859" s="9">
        <v>0</v>
      </c>
      <c r="S1859" s="9">
        <v>1.8629586152301199E-3</v>
      </c>
      <c r="T1859" s="9">
        <v>0</v>
      </c>
      <c r="U1859" s="9">
        <v>617489392.677441</v>
      </c>
      <c r="V1859" s="9">
        <v>1794.0857546775801</v>
      </c>
      <c r="W1859" s="9">
        <v>1.05424508773804</v>
      </c>
      <c r="X1859" s="9">
        <v>0</v>
      </c>
      <c r="Y1859" s="9">
        <v>1.05424508773804</v>
      </c>
      <c r="Z1859" s="9">
        <v>0</v>
      </c>
      <c r="AA1859" s="9">
        <v>0</v>
      </c>
      <c r="AB1859" s="9">
        <v>3.7802287999999999E-3</v>
      </c>
      <c r="AC1859" s="9">
        <v>827.01508000000001</v>
      </c>
      <c r="AQ1859" s="9" t="e">
        <f>K1859-#REF!</f>
        <v>#REF!</v>
      </c>
    </row>
    <row r="1860" spans="1:43" x14ac:dyDescent="0.3">
      <c r="A1860">
        <v>2</v>
      </c>
      <c r="B1860">
        <v>0</v>
      </c>
      <c r="C1860">
        <v>0</v>
      </c>
      <c r="D1860">
        <v>0</v>
      </c>
      <c r="E1860" s="9">
        <v>0</v>
      </c>
      <c r="F1860" s="9">
        <v>0</v>
      </c>
      <c r="G1860" s="9">
        <v>0</v>
      </c>
      <c r="H1860" s="9">
        <v>1795.08575465231</v>
      </c>
      <c r="I1860" s="9">
        <v>-1.7671144000000001</v>
      </c>
      <c r="J1860" s="9">
        <v>-1.7678699</v>
      </c>
      <c r="K1860" s="9">
        <v>-2.1367921999999999</v>
      </c>
      <c r="L1860" s="9">
        <v>-3.7973816</v>
      </c>
      <c r="M1860" s="9">
        <v>-3.7973816</v>
      </c>
      <c r="N1860" s="9">
        <v>39</v>
      </c>
      <c r="O1860" s="9">
        <v>-1.0548282487018199</v>
      </c>
      <c r="P1860">
        <v>0</v>
      </c>
      <c r="Q1860" s="9">
        <v>56.524997999999997</v>
      </c>
      <c r="R1860" s="9">
        <v>0</v>
      </c>
      <c r="S1860" s="9">
        <v>1.8639895169604401E-3</v>
      </c>
      <c r="T1860" s="9">
        <v>0</v>
      </c>
      <c r="U1860" s="9">
        <v>592161699.60348701</v>
      </c>
      <c r="V1860" s="9">
        <v>1795.08575465231</v>
      </c>
      <c r="W1860" s="9">
        <v>1.0548282487018199</v>
      </c>
      <c r="X1860" s="9">
        <v>0</v>
      </c>
      <c r="Y1860" s="9">
        <v>1.0548282487018199</v>
      </c>
      <c r="Z1860" s="9">
        <v>0</v>
      </c>
      <c r="AA1860" s="9">
        <v>0</v>
      </c>
      <c r="AB1860" s="9">
        <v>3.7775707999999999E-3</v>
      </c>
      <c r="AC1860" s="9">
        <v>827.34766000000002</v>
      </c>
      <c r="AQ1860" s="9" t="e">
        <f>K1860-#REF!</f>
        <v>#REF!</v>
      </c>
    </row>
    <row r="1861" spans="1:43" x14ac:dyDescent="0.3">
      <c r="A1861">
        <v>2</v>
      </c>
      <c r="B1861">
        <v>0</v>
      </c>
      <c r="C1861">
        <v>0</v>
      </c>
      <c r="D1861">
        <v>0</v>
      </c>
      <c r="E1861" s="9">
        <v>0</v>
      </c>
      <c r="F1861" s="9">
        <v>0</v>
      </c>
      <c r="G1861" s="9">
        <v>0</v>
      </c>
      <c r="H1861" s="9">
        <v>1796.0857546270499</v>
      </c>
      <c r="I1861" s="9">
        <v>-1.7668360000000001</v>
      </c>
      <c r="J1861" s="9">
        <v>-1.7680098</v>
      </c>
      <c r="K1861" s="9">
        <v>-2.0746052000000001</v>
      </c>
      <c r="L1861" s="9">
        <v>-3.7995109999999999</v>
      </c>
      <c r="M1861" s="9">
        <v>-3.7995109999999999</v>
      </c>
      <c r="N1861" s="9">
        <v>39</v>
      </c>
      <c r="O1861" s="9">
        <v>-1.0554197083108601</v>
      </c>
      <c r="P1861">
        <v>0</v>
      </c>
      <c r="Q1861" s="9">
        <v>56.524997999999997</v>
      </c>
      <c r="R1861" s="9">
        <v>0</v>
      </c>
      <c r="S1861" s="9">
        <v>1.86503525365488E-3</v>
      </c>
      <c r="T1861" s="9">
        <v>0</v>
      </c>
      <c r="U1861" s="9">
        <v>605701297.02170599</v>
      </c>
      <c r="V1861" s="9">
        <v>1796.0857546270499</v>
      </c>
      <c r="W1861" s="9">
        <v>1.0554197083108601</v>
      </c>
      <c r="X1861" s="9">
        <v>0</v>
      </c>
      <c r="Y1861" s="9">
        <v>1.0554197083108601</v>
      </c>
      <c r="Z1861" s="9">
        <v>0</v>
      </c>
      <c r="AA1861" s="9">
        <v>0</v>
      </c>
      <c r="AB1861" s="9">
        <v>3.6679222000000002E-3</v>
      </c>
      <c r="AC1861" s="9">
        <v>852.21502999999996</v>
      </c>
      <c r="AQ1861" s="9" t="e">
        <f>K1861-#REF!</f>
        <v>#REF!</v>
      </c>
    </row>
    <row r="1862" spans="1:43" x14ac:dyDescent="0.3">
      <c r="A1862">
        <v>2</v>
      </c>
      <c r="B1862">
        <v>0</v>
      </c>
      <c r="C1862">
        <v>0</v>
      </c>
      <c r="D1862">
        <v>0</v>
      </c>
      <c r="E1862" s="9">
        <v>0</v>
      </c>
      <c r="F1862" s="9">
        <v>0</v>
      </c>
      <c r="G1862" s="9">
        <v>0</v>
      </c>
      <c r="H1862" s="9">
        <v>1797.0857546017901</v>
      </c>
      <c r="I1862" s="9">
        <v>-1.7669982</v>
      </c>
      <c r="J1862" s="9">
        <v>-1.7657902000000001</v>
      </c>
      <c r="K1862" s="9">
        <v>-2.093467</v>
      </c>
      <c r="L1862" s="9">
        <v>-3.8016138000000002</v>
      </c>
      <c r="M1862" s="9">
        <v>-3.8016138000000002</v>
      </c>
      <c r="N1862" s="9">
        <v>39</v>
      </c>
      <c r="O1862" s="9">
        <v>-1.0560038423887701</v>
      </c>
      <c r="P1862">
        <v>0</v>
      </c>
      <c r="Q1862" s="9">
        <v>56.524997999999997</v>
      </c>
      <c r="R1862" s="9">
        <v>0</v>
      </c>
      <c r="S1862" s="9">
        <v>1.8660666967856101E-3</v>
      </c>
      <c r="T1862" s="9">
        <v>0</v>
      </c>
      <c r="U1862" s="9">
        <v>447645258.40897799</v>
      </c>
      <c r="V1862" s="9">
        <v>1797.0857546017901</v>
      </c>
      <c r="W1862" s="9">
        <v>1.0560038423887701</v>
      </c>
      <c r="X1862" s="9">
        <v>0</v>
      </c>
      <c r="Y1862" s="9">
        <v>1.0560038423887701</v>
      </c>
      <c r="Z1862" s="9">
        <v>0</v>
      </c>
      <c r="AA1862" s="9">
        <v>0</v>
      </c>
      <c r="AB1862" s="9">
        <v>3.6966235000000002E-3</v>
      </c>
      <c r="AC1862" s="9">
        <v>843.47649999999999</v>
      </c>
      <c r="AQ1862" s="9" t="e">
        <f>K1862-#REF!</f>
        <v>#REF!</v>
      </c>
    </row>
    <row r="1863" spans="1:43" x14ac:dyDescent="0.3">
      <c r="A1863">
        <v>2</v>
      </c>
      <c r="B1863">
        <v>0</v>
      </c>
      <c r="C1863">
        <v>0</v>
      </c>
      <c r="D1863">
        <v>0</v>
      </c>
      <c r="E1863" s="9">
        <v>0</v>
      </c>
      <c r="F1863" s="9">
        <v>0</v>
      </c>
      <c r="G1863" s="9">
        <v>0</v>
      </c>
      <c r="H1863" s="9">
        <v>1798.08575457653</v>
      </c>
      <c r="I1863" s="9">
        <v>-1.7671471999999999</v>
      </c>
      <c r="J1863" s="9">
        <v>-1.7678503000000001</v>
      </c>
      <c r="K1863" s="9">
        <v>-2.0563912000000002</v>
      </c>
      <c r="L1863" s="9">
        <v>-3.8037081000000001</v>
      </c>
      <c r="M1863" s="9">
        <v>-3.8037081000000001</v>
      </c>
      <c r="N1863" s="9">
        <v>39</v>
      </c>
      <c r="O1863" s="9">
        <v>-1.05658554422902</v>
      </c>
      <c r="P1863">
        <v>0</v>
      </c>
      <c r="Q1863" s="9">
        <v>56.524997999999997</v>
      </c>
      <c r="R1863" s="9">
        <v>0</v>
      </c>
      <c r="S1863" s="9">
        <v>1.86709512836394E-3</v>
      </c>
      <c r="T1863" s="9">
        <v>0</v>
      </c>
      <c r="U1863" s="9">
        <v>591334439.41537404</v>
      </c>
      <c r="V1863" s="9">
        <v>1798.08575457653</v>
      </c>
      <c r="W1863" s="9">
        <v>1.05658554422902</v>
      </c>
      <c r="X1863" s="9">
        <v>0</v>
      </c>
      <c r="Y1863" s="9">
        <v>1.05658554422902</v>
      </c>
      <c r="Z1863" s="9">
        <v>0</v>
      </c>
      <c r="AA1863" s="9">
        <v>0</v>
      </c>
      <c r="AB1863" s="9">
        <v>3.6353917999999998E-3</v>
      </c>
      <c r="AC1863" s="9">
        <v>859.68579</v>
      </c>
      <c r="AQ1863" s="9" t="e">
        <f>K1863-#REF!</f>
        <v>#REF!</v>
      </c>
    </row>
    <row r="1864" spans="1:43" x14ac:dyDescent="0.3">
      <c r="A1864">
        <v>2</v>
      </c>
      <c r="B1864">
        <v>0</v>
      </c>
      <c r="C1864">
        <v>0</v>
      </c>
      <c r="D1864">
        <v>0</v>
      </c>
      <c r="E1864" s="9">
        <v>0</v>
      </c>
      <c r="F1864" s="9">
        <v>0</v>
      </c>
      <c r="G1864" s="9">
        <v>0</v>
      </c>
      <c r="H1864" s="9">
        <v>1799.0857545512699</v>
      </c>
      <c r="I1864" s="9">
        <v>-1.7670493</v>
      </c>
      <c r="J1864" s="9">
        <v>-1.7675272</v>
      </c>
      <c r="K1864" s="9">
        <v>-2.1122527</v>
      </c>
      <c r="L1864" s="9">
        <v>-3.8057797</v>
      </c>
      <c r="M1864" s="9">
        <v>-3.8057797</v>
      </c>
      <c r="N1864" s="9">
        <v>39</v>
      </c>
      <c r="O1864" s="9">
        <v>-1.0571610309168</v>
      </c>
      <c r="P1864">
        <v>0</v>
      </c>
      <c r="Q1864" s="9">
        <v>56.524997999999997</v>
      </c>
      <c r="R1864" s="9">
        <v>0</v>
      </c>
      <c r="S1864" s="9">
        <v>1.86811225142983E-3</v>
      </c>
      <c r="T1864" s="9">
        <v>0</v>
      </c>
      <c r="U1864" s="9">
        <v>563362581.52522504</v>
      </c>
      <c r="V1864" s="9">
        <v>1799.0857545512699</v>
      </c>
      <c r="W1864" s="9">
        <v>1.0571610309168</v>
      </c>
      <c r="X1864" s="9">
        <v>0</v>
      </c>
      <c r="Y1864" s="9">
        <v>1.0571610309168</v>
      </c>
      <c r="Z1864" s="9">
        <v>0</v>
      </c>
      <c r="AA1864" s="9">
        <v>0</v>
      </c>
      <c r="AB1864" s="9">
        <v>3.7334642999999998E-3</v>
      </c>
      <c r="AC1864" s="9">
        <v>836.79723999999999</v>
      </c>
      <c r="AQ1864" s="9" t="e">
        <f>K1864-#REF!</f>
        <v>#REF!</v>
      </c>
    </row>
    <row r="1865" spans="1:43" x14ac:dyDescent="0.3">
      <c r="A1865">
        <v>2</v>
      </c>
      <c r="B1865">
        <v>0</v>
      </c>
      <c r="C1865">
        <v>0</v>
      </c>
      <c r="D1865">
        <v>0</v>
      </c>
      <c r="E1865" s="9">
        <v>0</v>
      </c>
      <c r="F1865" s="9">
        <v>0</v>
      </c>
      <c r="G1865" s="9">
        <v>0</v>
      </c>
      <c r="H1865" s="9">
        <v>1800.0857545260001</v>
      </c>
      <c r="I1865" s="9">
        <v>-1.7669684999999999</v>
      </c>
      <c r="J1865" s="9">
        <v>-1.7660518999999999</v>
      </c>
      <c r="K1865" s="9">
        <v>-2.0801303</v>
      </c>
      <c r="L1865" s="9">
        <v>-3.8078262999999999</v>
      </c>
      <c r="M1865" s="9">
        <v>-3.8078262999999999</v>
      </c>
      <c r="N1865" s="9">
        <v>39</v>
      </c>
      <c r="O1865" s="9">
        <v>-1.0577295491194201</v>
      </c>
      <c r="P1865">
        <v>0</v>
      </c>
      <c r="Q1865" s="9">
        <v>56.524997999999997</v>
      </c>
      <c r="R1865" s="9">
        <v>0</v>
      </c>
      <c r="S1865" s="9">
        <v>1.8691162446105899E-3</v>
      </c>
      <c r="T1865" s="9">
        <v>0</v>
      </c>
      <c r="U1865" s="9">
        <v>462631078.38781297</v>
      </c>
      <c r="V1865" s="9">
        <v>1800.0857545260001</v>
      </c>
      <c r="W1865" s="9">
        <v>1.0577295491194201</v>
      </c>
      <c r="X1865" s="9">
        <v>0</v>
      </c>
      <c r="Y1865" s="9">
        <v>1.0577295491194201</v>
      </c>
      <c r="Z1865" s="9">
        <v>0</v>
      </c>
      <c r="AA1865" s="9">
        <v>0</v>
      </c>
      <c r="AB1865" s="9">
        <v>3.6736182000000001E-3</v>
      </c>
      <c r="AC1865" s="9">
        <v>849.01018999999997</v>
      </c>
      <c r="AQ1865" s="9" t="e">
        <f>K1865-#REF!</f>
        <v>#REF!</v>
      </c>
    </row>
    <row r="1866" spans="1:43" x14ac:dyDescent="0.3">
      <c r="A1866">
        <v>2</v>
      </c>
      <c r="B1866">
        <v>0</v>
      </c>
      <c r="C1866">
        <v>0</v>
      </c>
      <c r="D1866">
        <v>0</v>
      </c>
      <c r="E1866" s="9">
        <v>0</v>
      </c>
      <c r="F1866" s="9">
        <v>0</v>
      </c>
      <c r="G1866" s="9">
        <v>0</v>
      </c>
      <c r="H1866" s="9">
        <v>1801.08575450074</v>
      </c>
      <c r="I1866" s="9">
        <v>-1.7671342999999999</v>
      </c>
      <c r="J1866" s="9">
        <v>-1.766519</v>
      </c>
      <c r="K1866" s="9">
        <v>-2.0331852000000001</v>
      </c>
      <c r="L1866" s="9">
        <v>-3.8098795000000001</v>
      </c>
      <c r="M1866" s="9">
        <v>-3.8098795000000001</v>
      </c>
      <c r="N1866" s="9">
        <v>39</v>
      </c>
      <c r="O1866" s="9">
        <v>-1.0582998663421199</v>
      </c>
      <c r="P1866">
        <v>0</v>
      </c>
      <c r="Q1866" s="9">
        <v>56.524997999999997</v>
      </c>
      <c r="R1866" s="9">
        <v>0</v>
      </c>
      <c r="S1866" s="9">
        <v>1.87012377908813E-3</v>
      </c>
      <c r="T1866" s="9">
        <v>0</v>
      </c>
      <c r="U1866" s="9">
        <v>490727130.23334998</v>
      </c>
      <c r="V1866" s="9">
        <v>1801.08575450074</v>
      </c>
      <c r="W1866" s="9">
        <v>1.0582998663421199</v>
      </c>
      <c r="X1866" s="9">
        <v>0</v>
      </c>
      <c r="Y1866" s="9">
        <v>1.0582998663421199</v>
      </c>
      <c r="Z1866" s="9">
        <v>0</v>
      </c>
      <c r="AA1866" s="9">
        <v>0</v>
      </c>
      <c r="AB1866" s="9">
        <v>3.5916602000000001E-3</v>
      </c>
      <c r="AC1866" s="9">
        <v>868.84307999999999</v>
      </c>
      <c r="AQ1866" s="9" t="e">
        <f>K1866-#REF!</f>
        <v>#REF!</v>
      </c>
    </row>
    <row r="1867" spans="1:43" x14ac:dyDescent="0.3">
      <c r="A1867">
        <v>2</v>
      </c>
      <c r="B1867">
        <v>0</v>
      </c>
      <c r="C1867">
        <v>0</v>
      </c>
      <c r="D1867">
        <v>0</v>
      </c>
      <c r="E1867" s="9">
        <v>0</v>
      </c>
      <c r="F1867" s="9">
        <v>0</v>
      </c>
      <c r="G1867" s="9">
        <v>0</v>
      </c>
      <c r="H1867" s="9">
        <v>1802.0857544754799</v>
      </c>
      <c r="I1867" s="9">
        <v>-1.7671456000000001</v>
      </c>
      <c r="J1867" s="9">
        <v>-1.7661081999999999</v>
      </c>
      <c r="K1867" s="9">
        <v>-2.0886277999999998</v>
      </c>
      <c r="L1867" s="9">
        <v>-3.8119006</v>
      </c>
      <c r="M1867" s="9">
        <v>-3.8119006</v>
      </c>
      <c r="N1867" s="9">
        <v>39</v>
      </c>
      <c r="O1867" s="9">
        <v>-1.0588612996146001</v>
      </c>
      <c r="P1867">
        <v>0</v>
      </c>
      <c r="Q1867" s="9">
        <v>56.524997999999997</v>
      </c>
      <c r="R1867" s="9">
        <v>0</v>
      </c>
      <c r="S1867" s="9">
        <v>1.87111528903114E-3</v>
      </c>
      <c r="T1867" s="9">
        <v>0</v>
      </c>
      <c r="U1867" s="9">
        <v>466313863.004605</v>
      </c>
      <c r="V1867" s="9">
        <v>1802.0857544754799</v>
      </c>
      <c r="W1867" s="9">
        <v>1.0588612996146001</v>
      </c>
      <c r="X1867" s="9">
        <v>0</v>
      </c>
      <c r="Y1867" s="9">
        <v>1.0588612996146001</v>
      </c>
      <c r="Z1867" s="9">
        <v>0</v>
      </c>
      <c r="AA1867" s="9">
        <v>0</v>
      </c>
      <c r="AB1867" s="9">
        <v>3.6887425999999998E-3</v>
      </c>
      <c r="AC1867" s="9">
        <v>845.58300999999994</v>
      </c>
      <c r="AQ1867" s="9" t="e">
        <f>K1867-#REF!</f>
        <v>#REF!</v>
      </c>
    </row>
    <row r="1868" spans="1:43" x14ac:dyDescent="0.3">
      <c r="A1868">
        <v>2</v>
      </c>
      <c r="B1868">
        <v>0</v>
      </c>
      <c r="C1868">
        <v>0</v>
      </c>
      <c r="D1868">
        <v>0</v>
      </c>
      <c r="E1868" s="9">
        <v>0</v>
      </c>
      <c r="F1868" s="9">
        <v>0</v>
      </c>
      <c r="G1868" s="9">
        <v>0</v>
      </c>
      <c r="H1868" s="9">
        <v>1803.0857544502201</v>
      </c>
      <c r="I1868" s="9">
        <v>-1.7668429999999999</v>
      </c>
      <c r="J1868" s="9">
        <v>-1.7665344000000001</v>
      </c>
      <c r="K1868" s="9">
        <v>-2.0390153</v>
      </c>
      <c r="L1868" s="9">
        <v>-3.81393</v>
      </c>
      <c r="M1868" s="9">
        <v>-3.81393</v>
      </c>
      <c r="N1868" s="9">
        <v>39</v>
      </c>
      <c r="O1868" s="9">
        <v>-1.0594249914550999</v>
      </c>
      <c r="P1868">
        <v>0</v>
      </c>
      <c r="Q1868" s="9">
        <v>56.524997999999997</v>
      </c>
      <c r="R1868" s="9">
        <v>0</v>
      </c>
      <c r="S1868" s="9">
        <v>1.8721111330521601E-3</v>
      </c>
      <c r="T1868" s="9">
        <v>0</v>
      </c>
      <c r="U1868" s="9">
        <v>492231386.85466701</v>
      </c>
      <c r="V1868" s="9">
        <v>1803.0857544502201</v>
      </c>
      <c r="W1868" s="9">
        <v>1.0594249914550999</v>
      </c>
      <c r="X1868" s="9">
        <v>0</v>
      </c>
      <c r="Y1868" s="9">
        <v>1.0594249914550999</v>
      </c>
      <c r="Z1868" s="9">
        <v>0</v>
      </c>
      <c r="AA1868" s="9">
        <v>0</v>
      </c>
      <c r="AB1868" s="9">
        <v>3.6019906E-3</v>
      </c>
      <c r="AC1868" s="9">
        <v>866.36645999999996</v>
      </c>
      <c r="AQ1868" s="9" t="e">
        <f>K1868-#REF!</f>
        <v>#REF!</v>
      </c>
    </row>
    <row r="1869" spans="1:43" x14ac:dyDescent="0.3">
      <c r="A1869">
        <v>2</v>
      </c>
      <c r="B1869">
        <v>0</v>
      </c>
      <c r="C1869">
        <v>0</v>
      </c>
      <c r="D1869">
        <v>0</v>
      </c>
      <c r="E1869" s="9">
        <v>0</v>
      </c>
      <c r="F1869" s="9">
        <v>0</v>
      </c>
      <c r="G1869" s="9">
        <v>0</v>
      </c>
      <c r="H1869" s="9">
        <v>1804.08575442495</v>
      </c>
      <c r="I1869" s="9">
        <v>-1.7670121000000001</v>
      </c>
      <c r="J1869" s="9">
        <v>-1.768219</v>
      </c>
      <c r="K1869" s="9">
        <v>-2.0744528999999998</v>
      </c>
      <c r="L1869" s="9">
        <v>-3.8159242</v>
      </c>
      <c r="M1869" s="9">
        <v>-3.8159242</v>
      </c>
      <c r="N1869" s="9">
        <v>39</v>
      </c>
      <c r="O1869" s="9">
        <v>-1.05997895061516</v>
      </c>
      <c r="P1869">
        <v>0</v>
      </c>
      <c r="Q1869" s="9">
        <v>56.524997999999997</v>
      </c>
      <c r="R1869" s="9">
        <v>0</v>
      </c>
      <c r="S1869" s="9">
        <v>1.87309059522984E-3</v>
      </c>
      <c r="T1869" s="9">
        <v>0</v>
      </c>
      <c r="U1869" s="9">
        <v>629306264.65346599</v>
      </c>
      <c r="V1869" s="9">
        <v>1804.08575442495</v>
      </c>
      <c r="W1869" s="9">
        <v>1.05997895061516</v>
      </c>
      <c r="X1869" s="9">
        <v>0</v>
      </c>
      <c r="Y1869" s="9">
        <v>1.05997895061516</v>
      </c>
      <c r="Z1869" s="9">
        <v>0</v>
      </c>
      <c r="AA1869" s="9">
        <v>0</v>
      </c>
      <c r="AB1869" s="9">
        <v>3.6680871E-3</v>
      </c>
      <c r="AC1869" s="9">
        <v>852.37847999999997</v>
      </c>
      <c r="AQ1869" s="9" t="e">
        <f>K1869-#REF!</f>
        <v>#REF!</v>
      </c>
    </row>
    <row r="1870" spans="1:43" x14ac:dyDescent="0.3">
      <c r="A1870">
        <v>2</v>
      </c>
      <c r="B1870">
        <v>0</v>
      </c>
      <c r="C1870">
        <v>0</v>
      </c>
      <c r="D1870">
        <v>0</v>
      </c>
      <c r="E1870" s="9">
        <v>0</v>
      </c>
      <c r="F1870" s="9">
        <v>0</v>
      </c>
      <c r="G1870" s="9">
        <v>0</v>
      </c>
      <c r="H1870" s="9">
        <v>1805.0857543996899</v>
      </c>
      <c r="I1870" s="9">
        <v>-1.7671452000000001</v>
      </c>
      <c r="J1870" s="9">
        <v>-1.7683153</v>
      </c>
      <c r="K1870" s="9">
        <v>-2.1119479999999999</v>
      </c>
      <c r="L1870" s="9">
        <v>-3.8180415999999999</v>
      </c>
      <c r="M1870" s="9">
        <v>-3.8180415999999999</v>
      </c>
      <c r="N1870" s="9">
        <v>39</v>
      </c>
      <c r="O1870" s="9">
        <v>-1.0605670837368499</v>
      </c>
      <c r="P1870">
        <v>0</v>
      </c>
      <c r="Q1870" s="9">
        <v>56.524997999999997</v>
      </c>
      <c r="R1870" s="9">
        <v>0</v>
      </c>
      <c r="S1870" s="9">
        <v>1.8741306570954101E-3</v>
      </c>
      <c r="T1870" s="9">
        <v>0</v>
      </c>
      <c r="U1870" s="9">
        <v>639818879.76782894</v>
      </c>
      <c r="V1870" s="9">
        <v>1805.0857543996899</v>
      </c>
      <c r="W1870" s="9">
        <v>1.0605670837368499</v>
      </c>
      <c r="X1870" s="9">
        <v>0</v>
      </c>
      <c r="Y1870" s="9">
        <v>1.0605670837368499</v>
      </c>
      <c r="Z1870" s="9">
        <v>0</v>
      </c>
      <c r="AA1870" s="9">
        <v>0</v>
      </c>
      <c r="AB1870" s="9">
        <v>3.7345899999999999E-3</v>
      </c>
      <c r="AC1870" s="9">
        <v>837.29114000000004</v>
      </c>
      <c r="AQ1870" s="9" t="e">
        <f>K1870-#REF!</f>
        <v>#REF!</v>
      </c>
    </row>
    <row r="1871" spans="1:43" x14ac:dyDescent="0.3">
      <c r="A1871">
        <v>2</v>
      </c>
      <c r="B1871">
        <v>0</v>
      </c>
      <c r="C1871">
        <v>0</v>
      </c>
      <c r="D1871">
        <v>0</v>
      </c>
      <c r="E1871" s="9">
        <v>0</v>
      </c>
      <c r="F1871" s="9">
        <v>0</v>
      </c>
      <c r="G1871" s="9">
        <v>0</v>
      </c>
      <c r="H1871" s="9">
        <v>1806.0857543744301</v>
      </c>
      <c r="I1871" s="9">
        <v>-1.7669986</v>
      </c>
      <c r="J1871" s="9">
        <v>-1.7671355</v>
      </c>
      <c r="K1871" s="9">
        <v>-2.0975060000000001</v>
      </c>
      <c r="L1871" s="9">
        <v>-3.8201241000000001</v>
      </c>
      <c r="M1871" s="9">
        <v>-3.8201241000000001</v>
      </c>
      <c r="N1871" s="9">
        <v>39</v>
      </c>
      <c r="O1871" s="9">
        <v>-1.0611455758905199</v>
      </c>
      <c r="P1871">
        <v>0</v>
      </c>
      <c r="Q1871" s="9">
        <v>56.524997999999997</v>
      </c>
      <c r="R1871" s="9">
        <v>0</v>
      </c>
      <c r="S1871" s="9">
        <v>1.8751529382520799E-3</v>
      </c>
      <c r="T1871" s="9">
        <v>0</v>
      </c>
      <c r="U1871" s="9">
        <v>534492925.719082</v>
      </c>
      <c r="V1871" s="9">
        <v>1806.0857543744301</v>
      </c>
      <c r="W1871" s="9">
        <v>1.0611455758905199</v>
      </c>
      <c r="X1871" s="9">
        <v>0</v>
      </c>
      <c r="Y1871" s="9">
        <v>1.0611455758905199</v>
      </c>
      <c r="Z1871" s="9">
        <v>0</v>
      </c>
      <c r="AA1871" s="9">
        <v>0</v>
      </c>
      <c r="AB1871" s="9">
        <v>3.7065775000000001E-3</v>
      </c>
      <c r="AC1871" s="9">
        <v>842.49365</v>
      </c>
      <c r="AQ1871" s="9" t="e">
        <f>K1871-#REF!</f>
        <v>#REF!</v>
      </c>
    </row>
    <row r="1872" spans="1:43" x14ac:dyDescent="0.3">
      <c r="A1872">
        <v>2</v>
      </c>
      <c r="B1872">
        <v>0</v>
      </c>
      <c r="C1872">
        <v>0</v>
      </c>
      <c r="D1872">
        <v>0</v>
      </c>
      <c r="E1872" s="9">
        <v>0</v>
      </c>
      <c r="F1872" s="9">
        <v>0</v>
      </c>
      <c r="G1872" s="9">
        <v>0</v>
      </c>
      <c r="H1872" s="9">
        <v>1807.08575434917</v>
      </c>
      <c r="I1872" s="9">
        <v>-1.7668835000000001</v>
      </c>
      <c r="J1872" s="9">
        <v>-1.7673957</v>
      </c>
      <c r="K1872" s="9">
        <v>-2.0859985000000001</v>
      </c>
      <c r="L1872" s="9">
        <v>-3.8221623999999998</v>
      </c>
      <c r="M1872" s="9">
        <v>-3.8221623999999998</v>
      </c>
      <c r="N1872" s="9">
        <v>39</v>
      </c>
      <c r="O1872" s="9">
        <v>-1.0617117491664201</v>
      </c>
      <c r="P1872">
        <v>0</v>
      </c>
      <c r="Q1872" s="9">
        <v>56.524997999999997</v>
      </c>
      <c r="R1872" s="9">
        <v>0</v>
      </c>
      <c r="S1872" s="9">
        <v>1.87615359865411E-3</v>
      </c>
      <c r="T1872" s="9">
        <v>0</v>
      </c>
      <c r="U1872" s="9">
        <v>554985481.23494697</v>
      </c>
      <c r="V1872" s="9">
        <v>1807.08575434917</v>
      </c>
      <c r="W1872" s="9">
        <v>1.0617117491664201</v>
      </c>
      <c r="X1872" s="9">
        <v>0</v>
      </c>
      <c r="Y1872" s="9">
        <v>1.0617117491664201</v>
      </c>
      <c r="Z1872" s="9">
        <v>0</v>
      </c>
      <c r="AA1872" s="9">
        <v>0</v>
      </c>
      <c r="AB1872" s="9">
        <v>3.6867850000000001E-3</v>
      </c>
      <c r="AC1872" s="9">
        <v>847.26604999999995</v>
      </c>
      <c r="AQ1872" s="9" t="e">
        <f>K1872-#REF!</f>
        <v>#REF!</v>
      </c>
    </row>
    <row r="1873" spans="1:43" x14ac:dyDescent="0.3">
      <c r="A1873">
        <v>2</v>
      </c>
      <c r="B1873">
        <v>0</v>
      </c>
      <c r="C1873">
        <v>0</v>
      </c>
      <c r="D1873">
        <v>0</v>
      </c>
      <c r="E1873" s="9">
        <v>0</v>
      </c>
      <c r="F1873" s="9">
        <v>0</v>
      </c>
      <c r="G1873" s="9">
        <v>0</v>
      </c>
      <c r="H1873" s="9">
        <v>1808.0857543239099</v>
      </c>
      <c r="I1873" s="9">
        <v>-1.766907</v>
      </c>
      <c r="J1873" s="9">
        <v>-1.7679366000000001</v>
      </c>
      <c r="K1873" s="9">
        <v>-1.9709981999999999</v>
      </c>
      <c r="L1873" s="9">
        <v>-3.8241646</v>
      </c>
      <c r="M1873" s="9">
        <v>-3.8241646</v>
      </c>
      <c r="N1873" s="9">
        <v>39</v>
      </c>
      <c r="O1873" s="9">
        <v>-1.0622679776581001</v>
      </c>
      <c r="P1873">
        <v>0</v>
      </c>
      <c r="Q1873" s="9">
        <v>56.524997999999997</v>
      </c>
      <c r="R1873" s="9">
        <v>0</v>
      </c>
      <c r="S1873" s="9">
        <v>1.8771368853170299E-3</v>
      </c>
      <c r="T1873" s="9">
        <v>0</v>
      </c>
      <c r="U1873" s="9">
        <v>602600145.76680005</v>
      </c>
      <c r="V1873" s="9">
        <v>1808.0857543239099</v>
      </c>
      <c r="W1873" s="9">
        <v>1.0622679776581001</v>
      </c>
      <c r="X1873" s="9">
        <v>0</v>
      </c>
      <c r="Y1873" s="9">
        <v>1.0622679776581001</v>
      </c>
      <c r="Z1873" s="9">
        <v>0</v>
      </c>
      <c r="AA1873" s="9">
        <v>0</v>
      </c>
      <c r="AB1873" s="9">
        <v>3.4845998E-3</v>
      </c>
      <c r="AC1873" s="9">
        <v>896.97528</v>
      </c>
      <c r="AQ1873" s="9" t="e">
        <f>K1873-#REF!</f>
        <v>#REF!</v>
      </c>
    </row>
    <row r="1874" spans="1:43" x14ac:dyDescent="0.3">
      <c r="A1874">
        <v>2</v>
      </c>
      <c r="B1874">
        <v>0</v>
      </c>
      <c r="C1874">
        <v>0</v>
      </c>
      <c r="D1874">
        <v>0</v>
      </c>
      <c r="E1874" s="9">
        <v>0</v>
      </c>
      <c r="F1874" s="9">
        <v>0</v>
      </c>
      <c r="G1874" s="9">
        <v>0</v>
      </c>
      <c r="H1874" s="9">
        <v>1809.08575429864</v>
      </c>
      <c r="I1874" s="9">
        <v>-1.7670600000000001</v>
      </c>
      <c r="J1874" s="9">
        <v>-1.7659662</v>
      </c>
      <c r="K1874" s="9">
        <v>-2.0137898999999999</v>
      </c>
      <c r="L1874" s="9">
        <v>-3.8261533000000001</v>
      </c>
      <c r="M1874" s="9">
        <v>-3.8261533000000001</v>
      </c>
      <c r="N1874" s="9">
        <v>39</v>
      </c>
      <c r="O1874" s="9">
        <v>-1.06282034664737</v>
      </c>
      <c r="P1874">
        <v>0</v>
      </c>
      <c r="Q1874" s="9">
        <v>56.524997999999997</v>
      </c>
      <c r="R1874" s="9">
        <v>0</v>
      </c>
      <c r="S1874" s="9">
        <v>1.87811240962878E-3</v>
      </c>
      <c r="T1874" s="9">
        <v>0</v>
      </c>
      <c r="U1874" s="9">
        <v>460066792.97081798</v>
      </c>
      <c r="V1874" s="9">
        <v>1809.08575429864</v>
      </c>
      <c r="W1874" s="9">
        <v>1.06282034664737</v>
      </c>
      <c r="X1874" s="9">
        <v>0</v>
      </c>
      <c r="Y1874" s="9">
        <v>1.06282034664737</v>
      </c>
      <c r="Z1874" s="9">
        <v>0</v>
      </c>
      <c r="AA1874" s="9">
        <v>0</v>
      </c>
      <c r="AB1874" s="9">
        <v>3.5562848000000001E-3</v>
      </c>
      <c r="AC1874" s="9">
        <v>876.93664999999999</v>
      </c>
      <c r="AQ1874" s="9" t="e">
        <f>K1874-#REF!</f>
        <v>#REF!</v>
      </c>
    </row>
    <row r="1875" spans="1:43" x14ac:dyDescent="0.3">
      <c r="A1875">
        <v>2</v>
      </c>
      <c r="B1875">
        <v>0</v>
      </c>
      <c r="C1875">
        <v>0</v>
      </c>
      <c r="D1875">
        <v>0</v>
      </c>
      <c r="E1875" s="9">
        <v>0</v>
      </c>
      <c r="F1875" s="9">
        <v>0</v>
      </c>
      <c r="G1875" s="9">
        <v>0</v>
      </c>
      <c r="H1875" s="9">
        <v>1810.08575427338</v>
      </c>
      <c r="I1875" s="9">
        <v>-1.7670755</v>
      </c>
      <c r="J1875" s="9">
        <v>-1.7685523999999999</v>
      </c>
      <c r="K1875" s="9">
        <v>-1.9034382000000001</v>
      </c>
      <c r="L1875" s="9">
        <v>-3.8281052</v>
      </c>
      <c r="M1875" s="9">
        <v>-3.8281052</v>
      </c>
      <c r="N1875" s="9">
        <v>39</v>
      </c>
      <c r="O1875" s="9">
        <v>-1.0633625343064901</v>
      </c>
      <c r="P1875">
        <v>0</v>
      </c>
      <c r="Q1875" s="9">
        <v>56.524997999999997</v>
      </c>
      <c r="R1875" s="9">
        <v>0</v>
      </c>
      <c r="S1875" s="9">
        <v>1.87907132509307E-3</v>
      </c>
      <c r="T1875" s="9">
        <v>0</v>
      </c>
      <c r="U1875" s="9">
        <v>668049538.45225298</v>
      </c>
      <c r="V1875" s="9">
        <v>1810.08575427338</v>
      </c>
      <c r="W1875" s="9">
        <v>1.0633625343064901</v>
      </c>
      <c r="X1875" s="9">
        <v>0</v>
      </c>
      <c r="Y1875" s="9">
        <v>1.0633625343064901</v>
      </c>
      <c r="Z1875" s="9">
        <v>0</v>
      </c>
      <c r="AA1875" s="9">
        <v>0</v>
      </c>
      <c r="AB1875" s="9">
        <v>3.3663301999999999E-3</v>
      </c>
      <c r="AC1875" s="9">
        <v>929.13574000000006</v>
      </c>
      <c r="AQ1875" s="9" t="e">
        <f>K1875-#REF!</f>
        <v>#REF!</v>
      </c>
    </row>
    <row r="1876" spans="1:43" x14ac:dyDescent="0.3">
      <c r="A1876">
        <v>2</v>
      </c>
      <c r="B1876">
        <v>0</v>
      </c>
      <c r="C1876">
        <v>0</v>
      </c>
      <c r="D1876">
        <v>0</v>
      </c>
      <c r="E1876" s="9">
        <v>0</v>
      </c>
      <c r="F1876" s="9">
        <v>0</v>
      </c>
      <c r="G1876" s="9">
        <v>0</v>
      </c>
      <c r="H1876" s="9">
        <v>1811.0857542481201</v>
      </c>
      <c r="I1876" s="9">
        <v>-1.7669220000000001</v>
      </c>
      <c r="J1876" s="9">
        <v>-1.7674631000000001</v>
      </c>
      <c r="K1876" s="9">
        <v>-1.9896693999999999</v>
      </c>
      <c r="L1876" s="9">
        <v>-3.8300462</v>
      </c>
      <c r="M1876" s="9">
        <v>-3.8300462</v>
      </c>
      <c r="N1876" s="9">
        <v>39</v>
      </c>
      <c r="O1876" s="9">
        <v>-1.0639016967611501</v>
      </c>
      <c r="P1876">
        <v>0</v>
      </c>
      <c r="Q1876" s="9">
        <v>56.524997999999997</v>
      </c>
      <c r="R1876" s="9">
        <v>0</v>
      </c>
      <c r="S1876" s="9">
        <v>1.8800242654113701E-3</v>
      </c>
      <c r="T1876" s="9">
        <v>0</v>
      </c>
      <c r="U1876" s="9">
        <v>561622798.34270203</v>
      </c>
      <c r="V1876" s="9">
        <v>1811.0857542481201</v>
      </c>
      <c r="W1876" s="9">
        <v>1.0639016967611501</v>
      </c>
      <c r="X1876" s="9">
        <v>0</v>
      </c>
      <c r="Y1876" s="9">
        <v>1.0639016967611501</v>
      </c>
      <c r="Z1876" s="9">
        <v>0</v>
      </c>
      <c r="AA1876" s="9">
        <v>0</v>
      </c>
      <c r="AB1876" s="9">
        <v>3.5166672999999999E-3</v>
      </c>
      <c r="AC1876" s="9">
        <v>888.31994999999995</v>
      </c>
      <c r="AQ1876" s="9" t="e">
        <f>K1876-#REF!</f>
        <v>#REF!</v>
      </c>
    </row>
    <row r="1877" spans="1:43" x14ac:dyDescent="0.3">
      <c r="A1877">
        <v>2</v>
      </c>
      <c r="B1877">
        <v>0</v>
      </c>
      <c r="C1877">
        <v>0</v>
      </c>
      <c r="D1877">
        <v>0</v>
      </c>
      <c r="E1877" s="9">
        <v>0</v>
      </c>
      <c r="F1877" s="9">
        <v>0</v>
      </c>
      <c r="G1877" s="9">
        <v>0</v>
      </c>
      <c r="H1877" s="9">
        <v>1812.08575422286</v>
      </c>
      <c r="I1877" s="9">
        <v>-1.7670918</v>
      </c>
      <c r="J1877" s="9">
        <v>-1.7667341000000001</v>
      </c>
      <c r="K1877" s="9">
        <v>-1.9245865</v>
      </c>
      <c r="L1877" s="9">
        <v>-3.8319678000000001</v>
      </c>
      <c r="M1877" s="9">
        <v>-3.8319678000000001</v>
      </c>
      <c r="N1877" s="9">
        <v>39</v>
      </c>
      <c r="O1877" s="9">
        <v>-1.0644355166134101</v>
      </c>
      <c r="P1877">
        <v>0</v>
      </c>
      <c r="Q1877" s="9">
        <v>56.524997999999997</v>
      </c>
      <c r="R1877" s="9">
        <v>0</v>
      </c>
      <c r="S1877" s="9">
        <v>1.8809673352027201E-3</v>
      </c>
      <c r="T1877" s="9">
        <v>0</v>
      </c>
      <c r="U1877" s="9">
        <v>507641518.65908802</v>
      </c>
      <c r="V1877" s="9">
        <v>1812.08575422286</v>
      </c>
      <c r="W1877" s="9">
        <v>1.0644355166134101</v>
      </c>
      <c r="X1877" s="9">
        <v>0</v>
      </c>
      <c r="Y1877" s="9">
        <v>1.0644355166134101</v>
      </c>
      <c r="Z1877" s="9">
        <v>0</v>
      </c>
      <c r="AA1877" s="9">
        <v>0</v>
      </c>
      <c r="AB1877" s="9">
        <v>3.4002326000000002E-3</v>
      </c>
      <c r="AC1877" s="9">
        <v>917.98113999999998</v>
      </c>
      <c r="AQ1877" s="9" t="e">
        <f>K1877-#REF!</f>
        <v>#REF!</v>
      </c>
    </row>
    <row r="1878" spans="1:43" x14ac:dyDescent="0.3">
      <c r="A1878">
        <v>2</v>
      </c>
      <c r="B1878">
        <v>0</v>
      </c>
      <c r="C1878">
        <v>0</v>
      </c>
      <c r="D1878">
        <v>0</v>
      </c>
      <c r="E1878" s="9">
        <v>0</v>
      </c>
      <c r="F1878" s="9">
        <v>0</v>
      </c>
      <c r="G1878" s="9">
        <v>0</v>
      </c>
      <c r="H1878" s="9">
        <v>1813.0857541976</v>
      </c>
      <c r="I1878" s="9">
        <v>-1.7671041000000001</v>
      </c>
      <c r="J1878" s="9">
        <v>-1.7669712</v>
      </c>
      <c r="K1878" s="9">
        <v>-2.0527711000000002</v>
      </c>
      <c r="L1878" s="9">
        <v>-3.8338961999999999</v>
      </c>
      <c r="M1878" s="9">
        <v>-3.8338961999999999</v>
      </c>
      <c r="N1878" s="9">
        <v>39</v>
      </c>
      <c r="O1878" s="9">
        <v>-1.0649711330604601</v>
      </c>
      <c r="P1878">
        <v>0</v>
      </c>
      <c r="Q1878" s="9">
        <v>56.524997999999997</v>
      </c>
      <c r="R1878" s="9">
        <v>0</v>
      </c>
      <c r="S1878" s="9">
        <v>1.8819138081728501E-3</v>
      </c>
      <c r="T1878" s="9">
        <v>0</v>
      </c>
      <c r="U1878" s="9">
        <v>524367816.992751</v>
      </c>
      <c r="V1878" s="9">
        <v>1813.0857541976</v>
      </c>
      <c r="W1878" s="9">
        <v>1.0649711330604601</v>
      </c>
      <c r="X1878" s="9">
        <v>0</v>
      </c>
      <c r="Y1878" s="9">
        <v>1.0649711330604601</v>
      </c>
      <c r="Z1878" s="9">
        <v>0</v>
      </c>
      <c r="AA1878" s="9">
        <v>0</v>
      </c>
      <c r="AB1878" s="9">
        <v>3.6271875999999998E-3</v>
      </c>
      <c r="AC1878" s="9">
        <v>860.77362000000005</v>
      </c>
      <c r="AQ1878" s="9" t="e">
        <f>K1878-#REF!</f>
        <v>#REF!</v>
      </c>
    </row>
    <row r="1879" spans="1:43" x14ac:dyDescent="0.3">
      <c r="A1879">
        <v>2</v>
      </c>
      <c r="B1879">
        <v>0</v>
      </c>
      <c r="C1879">
        <v>0</v>
      </c>
      <c r="D1879">
        <v>0</v>
      </c>
      <c r="E1879" s="9">
        <v>0</v>
      </c>
      <c r="F1879" s="9">
        <v>0</v>
      </c>
      <c r="G1879" s="9">
        <v>0</v>
      </c>
      <c r="H1879" s="9">
        <v>1814.0857541723301</v>
      </c>
      <c r="I1879" s="9">
        <v>-1.7671026000000001</v>
      </c>
      <c r="J1879" s="9">
        <v>-1.7663704</v>
      </c>
      <c r="K1879" s="9">
        <v>-2.0723189999999998</v>
      </c>
      <c r="L1879" s="9">
        <v>-3.8358576000000002</v>
      </c>
      <c r="M1879" s="9">
        <v>-3.8358576000000002</v>
      </c>
      <c r="N1879" s="9">
        <v>39</v>
      </c>
      <c r="O1879" s="9">
        <v>-1.0655160338860801</v>
      </c>
      <c r="P1879">
        <v>0</v>
      </c>
      <c r="Q1879" s="9">
        <v>56.524997999999997</v>
      </c>
      <c r="R1879" s="9">
        <v>0</v>
      </c>
      <c r="S1879" s="9">
        <v>1.88287621982883E-3</v>
      </c>
      <c r="T1879" s="9">
        <v>0</v>
      </c>
      <c r="U1879" s="9">
        <v>484798137.39843601</v>
      </c>
      <c r="V1879" s="9">
        <v>1814.0857541723301</v>
      </c>
      <c r="W1879" s="9">
        <v>1.0655160338860801</v>
      </c>
      <c r="X1879" s="9">
        <v>0</v>
      </c>
      <c r="Y1879" s="9">
        <v>1.0655160338860801</v>
      </c>
      <c r="Z1879" s="9">
        <v>0</v>
      </c>
      <c r="AA1879" s="9">
        <v>0</v>
      </c>
      <c r="AB1879" s="9">
        <v>3.6604831E-3</v>
      </c>
      <c r="AC1879" s="9">
        <v>852.36414000000002</v>
      </c>
      <c r="AQ1879" s="9" t="e">
        <f>K1879-#REF!</f>
        <v>#REF!</v>
      </c>
    </row>
    <row r="1880" spans="1:43" x14ac:dyDescent="0.3">
      <c r="A1880">
        <v>2</v>
      </c>
      <c r="B1880">
        <v>0</v>
      </c>
      <c r="C1880">
        <v>0</v>
      </c>
      <c r="D1880">
        <v>0</v>
      </c>
      <c r="E1880" s="9">
        <v>0</v>
      </c>
      <c r="F1880" s="9">
        <v>0</v>
      </c>
      <c r="G1880" s="9">
        <v>0</v>
      </c>
      <c r="H1880" s="9">
        <v>1815.08575414707</v>
      </c>
      <c r="I1880" s="9">
        <v>-1.7669419</v>
      </c>
      <c r="J1880" s="9">
        <v>-1.7679781999999999</v>
      </c>
      <c r="K1880" s="9">
        <v>-2.5439804000000001</v>
      </c>
      <c r="L1880" s="9">
        <v>-3.8382792000000001</v>
      </c>
      <c r="M1880" s="9">
        <v>-3.8382792000000001</v>
      </c>
      <c r="N1880" s="9">
        <v>39</v>
      </c>
      <c r="O1880" s="9">
        <v>-1.06618864692688</v>
      </c>
      <c r="P1880">
        <v>0</v>
      </c>
      <c r="Q1880" s="9">
        <v>56.524997999999997</v>
      </c>
      <c r="R1880" s="9">
        <v>0</v>
      </c>
      <c r="S1880" s="9">
        <v>1.88406548842379E-3</v>
      </c>
      <c r="T1880" s="9">
        <v>0</v>
      </c>
      <c r="U1880" s="9">
        <v>608815546.784253</v>
      </c>
      <c r="V1880" s="9">
        <v>1815.08575414707</v>
      </c>
      <c r="W1880" s="9">
        <v>1.06618864692688</v>
      </c>
      <c r="X1880" s="9">
        <v>0</v>
      </c>
      <c r="Y1880" s="9">
        <v>1.06618864692688</v>
      </c>
      <c r="Z1880" s="9">
        <v>0</v>
      </c>
      <c r="AA1880" s="9">
        <v>0</v>
      </c>
      <c r="AB1880" s="9">
        <v>4.4977018000000001E-3</v>
      </c>
      <c r="AC1880" s="9">
        <v>694.96532999999999</v>
      </c>
      <c r="AQ1880" s="9" t="e">
        <f>K1880-#REF!</f>
        <v>#REF!</v>
      </c>
    </row>
    <row r="1881" spans="1:43" x14ac:dyDescent="0.3">
      <c r="A1881">
        <v>2</v>
      </c>
      <c r="B1881">
        <v>0</v>
      </c>
      <c r="C1881">
        <v>0</v>
      </c>
      <c r="D1881">
        <v>0</v>
      </c>
      <c r="E1881" s="9">
        <v>0</v>
      </c>
      <c r="F1881" s="9">
        <v>0</v>
      </c>
      <c r="G1881" s="9">
        <v>0</v>
      </c>
      <c r="H1881" s="9">
        <v>1816.0857541218099</v>
      </c>
      <c r="I1881" s="9">
        <v>-1.7668746</v>
      </c>
      <c r="J1881" s="9">
        <v>-1.7666172</v>
      </c>
      <c r="K1881" s="9">
        <v>-2.3632111999999998</v>
      </c>
      <c r="L1881" s="9">
        <v>-3.8406353000000002</v>
      </c>
      <c r="M1881" s="9">
        <v>-3.8406353000000002</v>
      </c>
      <c r="N1881" s="9">
        <v>39</v>
      </c>
      <c r="O1881" s="9">
        <v>-1.06684310887706</v>
      </c>
      <c r="P1881">
        <v>0</v>
      </c>
      <c r="Q1881" s="9">
        <v>56.524997999999997</v>
      </c>
      <c r="R1881" s="9">
        <v>0</v>
      </c>
      <c r="S1881" s="9">
        <v>1.8852216669354399E-3</v>
      </c>
      <c r="T1881" s="9">
        <v>0</v>
      </c>
      <c r="U1881" s="9">
        <v>501027682.94380599</v>
      </c>
      <c r="V1881" s="9">
        <v>1816.0857541218099</v>
      </c>
      <c r="W1881" s="9">
        <v>1.06684310887706</v>
      </c>
      <c r="X1881" s="9">
        <v>0</v>
      </c>
      <c r="Y1881" s="9">
        <v>1.06684310887706</v>
      </c>
      <c r="Z1881" s="9">
        <v>0</v>
      </c>
      <c r="AA1881" s="9">
        <v>0</v>
      </c>
      <c r="AB1881" s="9">
        <v>4.1748894999999999E-3</v>
      </c>
      <c r="AC1881" s="9">
        <v>747.54944</v>
      </c>
      <c r="AQ1881" s="9" t="e">
        <f>K1881-#REF!</f>
        <v>#REF!</v>
      </c>
    </row>
    <row r="1882" spans="1:43" x14ac:dyDescent="0.3">
      <c r="A1882">
        <v>2</v>
      </c>
      <c r="B1882">
        <v>0</v>
      </c>
      <c r="C1882">
        <v>0</v>
      </c>
      <c r="D1882">
        <v>0</v>
      </c>
      <c r="E1882" s="9">
        <v>0</v>
      </c>
      <c r="F1882" s="9">
        <v>0</v>
      </c>
      <c r="G1882" s="9">
        <v>0</v>
      </c>
      <c r="H1882" s="9">
        <v>1817.0857540965501</v>
      </c>
      <c r="I1882" s="9">
        <v>-1.7671243000000001</v>
      </c>
      <c r="J1882" s="9">
        <v>-1.7666643</v>
      </c>
      <c r="K1882" s="9">
        <v>-2.2968326000000001</v>
      </c>
      <c r="L1882" s="9">
        <v>-3.8430083000000002</v>
      </c>
      <c r="M1882" s="9">
        <v>-3.8430083000000002</v>
      </c>
      <c r="N1882" s="9">
        <v>39</v>
      </c>
      <c r="O1882" s="9">
        <v>-1.0675023217447801</v>
      </c>
      <c r="P1882">
        <v>0</v>
      </c>
      <c r="Q1882" s="9">
        <v>56.524997999999997</v>
      </c>
      <c r="R1882" s="9">
        <v>0</v>
      </c>
      <c r="S1882" s="9">
        <v>1.8863861833741699E-3</v>
      </c>
      <c r="T1882" s="9">
        <v>0</v>
      </c>
      <c r="U1882" s="9">
        <v>504435918.16900498</v>
      </c>
      <c r="V1882" s="9">
        <v>1817.0857540965501</v>
      </c>
      <c r="W1882" s="9">
        <v>1.0675023217447801</v>
      </c>
      <c r="X1882" s="9">
        <v>0</v>
      </c>
      <c r="Y1882" s="9">
        <v>1.0675023217447801</v>
      </c>
      <c r="Z1882" s="9">
        <v>0</v>
      </c>
      <c r="AA1882" s="9">
        <v>0</v>
      </c>
      <c r="AB1882" s="9">
        <v>4.0577319000000001E-3</v>
      </c>
      <c r="AC1882" s="9">
        <v>769.17418999999995</v>
      </c>
      <c r="AQ1882" s="9" t="e">
        <f>K1882-#REF!</f>
        <v>#REF!</v>
      </c>
    </row>
    <row r="1883" spans="1:43" x14ac:dyDescent="0.3">
      <c r="A1883">
        <v>2</v>
      </c>
      <c r="B1883">
        <v>0</v>
      </c>
      <c r="C1883">
        <v>0</v>
      </c>
      <c r="D1883">
        <v>0</v>
      </c>
      <c r="E1883" s="9">
        <v>0</v>
      </c>
      <c r="F1883" s="9">
        <v>0</v>
      </c>
      <c r="G1883" s="9">
        <v>0</v>
      </c>
      <c r="H1883" s="9">
        <v>1818.08575407129</v>
      </c>
      <c r="I1883" s="9">
        <v>-1.7670828999999999</v>
      </c>
      <c r="J1883" s="9">
        <v>-1.7667789</v>
      </c>
      <c r="K1883" s="9">
        <v>-2.4346578000000001</v>
      </c>
      <c r="L1883" s="9">
        <v>-3.8453541000000002</v>
      </c>
      <c r="M1883" s="9">
        <v>-3.8453541000000002</v>
      </c>
      <c r="N1883" s="9">
        <v>39</v>
      </c>
      <c r="O1883" s="9">
        <v>-1.06815392158138</v>
      </c>
      <c r="P1883">
        <v>0</v>
      </c>
      <c r="Q1883" s="9">
        <v>56.524997999999997</v>
      </c>
      <c r="R1883" s="9">
        <v>0</v>
      </c>
      <c r="S1883" s="9">
        <v>1.8875374363624201E-3</v>
      </c>
      <c r="T1883" s="9">
        <v>0</v>
      </c>
      <c r="U1883" s="9">
        <v>512457794.21269602</v>
      </c>
      <c r="V1883" s="9">
        <v>1818.08575407129</v>
      </c>
      <c r="W1883" s="9">
        <v>1.06815392158138</v>
      </c>
      <c r="X1883" s="9">
        <v>0</v>
      </c>
      <c r="Y1883" s="9">
        <v>1.06815392158138</v>
      </c>
      <c r="Z1883" s="9">
        <v>0</v>
      </c>
      <c r="AA1883" s="9">
        <v>0</v>
      </c>
      <c r="AB1883" s="9">
        <v>4.3015023999999997E-3</v>
      </c>
      <c r="AC1883" s="9">
        <v>725.67853000000002</v>
      </c>
      <c r="AQ1883" s="9" t="e">
        <f>K1883-#REF!</f>
        <v>#REF!</v>
      </c>
    </row>
    <row r="1884" spans="1:43" x14ac:dyDescent="0.3">
      <c r="A1884">
        <v>2</v>
      </c>
      <c r="B1884">
        <v>0</v>
      </c>
      <c r="C1884">
        <v>0</v>
      </c>
      <c r="D1884">
        <v>0</v>
      </c>
      <c r="E1884" s="9">
        <v>0</v>
      </c>
      <c r="F1884" s="9">
        <v>0</v>
      </c>
      <c r="G1884" s="9">
        <v>0</v>
      </c>
      <c r="H1884" s="9">
        <v>1819.0857540460199</v>
      </c>
      <c r="I1884" s="9">
        <v>-1.7671098000000001</v>
      </c>
      <c r="J1884" s="9">
        <v>-1.7664793000000001</v>
      </c>
      <c r="K1884" s="9">
        <v>-2.271188</v>
      </c>
      <c r="L1884" s="9">
        <v>-3.847661</v>
      </c>
      <c r="M1884" s="9">
        <v>-3.847661</v>
      </c>
      <c r="N1884" s="9">
        <v>39</v>
      </c>
      <c r="O1884" s="9">
        <v>-1.06879473078788</v>
      </c>
      <c r="P1884">
        <v>0</v>
      </c>
      <c r="Q1884" s="9">
        <v>56.524997999999997</v>
      </c>
      <c r="R1884" s="9">
        <v>0</v>
      </c>
      <c r="S1884" s="9">
        <v>1.8886694248122699E-3</v>
      </c>
      <c r="T1884" s="9">
        <v>0</v>
      </c>
      <c r="U1884" s="9">
        <v>493072412.22979498</v>
      </c>
      <c r="V1884" s="9">
        <v>1819.0857540460199</v>
      </c>
      <c r="W1884" s="9">
        <v>1.06879473078788</v>
      </c>
      <c r="X1884" s="9">
        <v>0</v>
      </c>
      <c r="Y1884" s="9">
        <v>1.06879473078788</v>
      </c>
      <c r="Z1884" s="9">
        <v>0</v>
      </c>
      <c r="AA1884" s="9">
        <v>0</v>
      </c>
      <c r="AB1884" s="9">
        <v>4.0120062999999999E-3</v>
      </c>
      <c r="AC1884" s="9">
        <v>777.77764999999999</v>
      </c>
      <c r="AQ1884" s="9" t="e">
        <f>K1884-#REF!</f>
        <v>#REF!</v>
      </c>
    </row>
    <row r="1885" spans="1:43" x14ac:dyDescent="0.3">
      <c r="A1885">
        <v>2</v>
      </c>
      <c r="B1885">
        <v>0</v>
      </c>
      <c r="C1885">
        <v>0</v>
      </c>
      <c r="D1885">
        <v>0</v>
      </c>
      <c r="E1885" s="9">
        <v>0</v>
      </c>
      <c r="F1885" s="9">
        <v>0</v>
      </c>
      <c r="G1885" s="9">
        <v>0</v>
      </c>
      <c r="H1885" s="9">
        <v>1820.0857540207601</v>
      </c>
      <c r="I1885" s="9">
        <v>-1.7670676999999999</v>
      </c>
      <c r="J1885" s="9">
        <v>-1.7680378000000001</v>
      </c>
      <c r="K1885" s="9">
        <v>-2.2858584</v>
      </c>
      <c r="L1885" s="9">
        <v>-3.8499705999999998</v>
      </c>
      <c r="M1885" s="9">
        <v>-3.8499705999999998</v>
      </c>
      <c r="N1885" s="9">
        <v>39</v>
      </c>
      <c r="O1885" s="9">
        <v>-1.0694362910558499</v>
      </c>
      <c r="P1885">
        <v>0</v>
      </c>
      <c r="Q1885" s="9">
        <v>56.524997999999997</v>
      </c>
      <c r="R1885" s="9">
        <v>0</v>
      </c>
      <c r="S1885" s="9">
        <v>1.8898037000188699E-3</v>
      </c>
      <c r="T1885" s="9">
        <v>0</v>
      </c>
      <c r="U1885" s="9">
        <v>616498579.31334996</v>
      </c>
      <c r="V1885" s="9">
        <v>1820.0857540207601</v>
      </c>
      <c r="W1885" s="9">
        <v>1.0694362910558499</v>
      </c>
      <c r="X1885" s="9">
        <v>0</v>
      </c>
      <c r="Y1885" s="9">
        <v>1.0694362910558499</v>
      </c>
      <c r="Z1885" s="9">
        <v>0</v>
      </c>
      <c r="AA1885" s="9">
        <v>0</v>
      </c>
      <c r="AB1885" s="9">
        <v>4.0414841000000002E-3</v>
      </c>
      <c r="AC1885" s="9">
        <v>773.46776999999997</v>
      </c>
      <c r="AQ1885" s="9" t="e">
        <f>K1885-#REF!</f>
        <v>#REF!</v>
      </c>
    </row>
    <row r="1886" spans="1:43" x14ac:dyDescent="0.3">
      <c r="A1886">
        <v>2</v>
      </c>
      <c r="B1886">
        <v>0</v>
      </c>
      <c r="C1886">
        <v>0</v>
      </c>
      <c r="D1886">
        <v>0</v>
      </c>
      <c r="E1886" s="9">
        <v>0</v>
      </c>
      <c r="F1886" s="9">
        <v>0</v>
      </c>
      <c r="G1886" s="9">
        <v>0</v>
      </c>
      <c r="H1886" s="9">
        <v>1821.0857539955</v>
      </c>
      <c r="I1886" s="9">
        <v>-1.7668356999999999</v>
      </c>
      <c r="J1886" s="9">
        <v>-1.7671619999999999</v>
      </c>
      <c r="K1886" s="9">
        <v>-2.2967947</v>
      </c>
      <c r="L1886" s="9">
        <v>-3.8522555999999999</v>
      </c>
      <c r="M1886" s="9">
        <v>-3.8522555999999999</v>
      </c>
      <c r="N1886" s="9">
        <v>39</v>
      </c>
      <c r="O1886" s="9">
        <v>-1.0700709951579801</v>
      </c>
      <c r="P1886">
        <v>0</v>
      </c>
      <c r="Q1886" s="9">
        <v>56.524997999999997</v>
      </c>
      <c r="R1886" s="9">
        <v>0</v>
      </c>
      <c r="S1886" s="9">
        <v>1.8909253587862001E-3</v>
      </c>
      <c r="T1886" s="9">
        <v>0</v>
      </c>
      <c r="U1886" s="9">
        <v>540991780.05425406</v>
      </c>
      <c r="V1886" s="9">
        <v>1821.0857539955</v>
      </c>
      <c r="W1886" s="9">
        <v>1.0700709951579801</v>
      </c>
      <c r="X1886" s="9">
        <v>0</v>
      </c>
      <c r="Y1886" s="9">
        <v>1.0700709951579801</v>
      </c>
      <c r="Z1886" s="9">
        <v>0</v>
      </c>
      <c r="AA1886" s="9">
        <v>0</v>
      </c>
      <c r="AB1886" s="9">
        <v>4.0588081000000002E-3</v>
      </c>
      <c r="AC1886" s="9">
        <v>769.40355999999997</v>
      </c>
      <c r="AQ1886" s="9" t="e">
        <f>K1886-#REF!</f>
        <v>#REF!</v>
      </c>
    </row>
    <row r="1887" spans="1:43" x14ac:dyDescent="0.3">
      <c r="A1887">
        <v>2</v>
      </c>
      <c r="B1887">
        <v>0</v>
      </c>
      <c r="C1887">
        <v>0</v>
      </c>
      <c r="D1887">
        <v>0</v>
      </c>
      <c r="E1887" s="9">
        <v>0</v>
      </c>
      <c r="F1887" s="9">
        <v>0</v>
      </c>
      <c r="G1887" s="9">
        <v>0</v>
      </c>
      <c r="H1887" s="9">
        <v>1822.0857539702399</v>
      </c>
      <c r="I1887" s="9">
        <v>-1.7668533</v>
      </c>
      <c r="J1887" s="9">
        <v>-1.7666086999999999</v>
      </c>
      <c r="K1887" s="9">
        <v>-2.1123672</v>
      </c>
      <c r="L1887" s="9">
        <v>-3.8545088999999999</v>
      </c>
      <c r="M1887" s="9">
        <v>-3.8545088999999999</v>
      </c>
      <c r="N1887" s="9">
        <v>39</v>
      </c>
      <c r="O1887" s="9">
        <v>-1.0706969156347199</v>
      </c>
      <c r="P1887">
        <v>0</v>
      </c>
      <c r="Q1887" s="9">
        <v>56.524997999999997</v>
      </c>
      <c r="R1887" s="9">
        <v>0</v>
      </c>
      <c r="S1887" s="9">
        <v>1.8920311056757201E-3</v>
      </c>
      <c r="T1887" s="9">
        <v>0</v>
      </c>
      <c r="U1887" s="9">
        <v>502282973.92499399</v>
      </c>
      <c r="V1887" s="9">
        <v>1822.0857539702399</v>
      </c>
      <c r="W1887" s="9">
        <v>1.0706969156347199</v>
      </c>
      <c r="X1887" s="9">
        <v>0</v>
      </c>
      <c r="Y1887" s="9">
        <v>1.0706969156347199</v>
      </c>
      <c r="Z1887" s="9">
        <v>0</v>
      </c>
      <c r="AA1887" s="9">
        <v>0</v>
      </c>
      <c r="AB1887" s="9">
        <v>3.7317261999999999E-3</v>
      </c>
      <c r="AC1887" s="9">
        <v>836.31708000000003</v>
      </c>
      <c r="AQ1887" s="9" t="e">
        <f>K1887-#REF!</f>
        <v>#REF!</v>
      </c>
    </row>
    <row r="1888" spans="1:43" x14ac:dyDescent="0.3">
      <c r="A1888">
        <v>2</v>
      </c>
      <c r="B1888">
        <v>0</v>
      </c>
      <c r="C1888">
        <v>0</v>
      </c>
      <c r="D1888">
        <v>0</v>
      </c>
      <c r="E1888" s="9">
        <v>0</v>
      </c>
      <c r="F1888" s="9">
        <v>0</v>
      </c>
      <c r="G1888" s="9">
        <v>0</v>
      </c>
      <c r="H1888" s="9">
        <v>1823.0857539449701</v>
      </c>
      <c r="I1888" s="9">
        <v>-1.7669519</v>
      </c>
      <c r="J1888" s="9">
        <v>-1.7669854</v>
      </c>
      <c r="K1888" s="9">
        <v>-2.2588040999999999</v>
      </c>
      <c r="L1888" s="9">
        <v>-3.8567505</v>
      </c>
      <c r="M1888" s="9">
        <v>-3.8567505</v>
      </c>
      <c r="N1888" s="9">
        <v>39</v>
      </c>
      <c r="O1888" s="9">
        <v>-1.07131960108355</v>
      </c>
      <c r="P1888">
        <v>0</v>
      </c>
      <c r="Q1888" s="9">
        <v>56.524997999999997</v>
      </c>
      <c r="R1888" s="9">
        <v>0</v>
      </c>
      <c r="S1888" s="9">
        <v>1.8931313542300699E-3</v>
      </c>
      <c r="T1888" s="9">
        <v>0</v>
      </c>
      <c r="U1888" s="9">
        <v>528519107.30131602</v>
      </c>
      <c r="V1888" s="9">
        <v>1823.0857539449701</v>
      </c>
      <c r="W1888" s="9">
        <v>1.07131960108355</v>
      </c>
      <c r="X1888" s="9">
        <v>0</v>
      </c>
      <c r="Y1888" s="9">
        <v>1.07131960108355</v>
      </c>
      <c r="Z1888" s="9">
        <v>0</v>
      </c>
      <c r="AA1888" s="9">
        <v>0</v>
      </c>
      <c r="AB1888" s="9">
        <v>3.9912736999999998E-3</v>
      </c>
      <c r="AC1888" s="9">
        <v>782.26593000000003</v>
      </c>
      <c r="AQ1888" s="9" t="e">
        <f>K1888-#REF!</f>
        <v>#REF!</v>
      </c>
    </row>
    <row r="1889" spans="1:43" x14ac:dyDescent="0.3">
      <c r="A1889">
        <v>2</v>
      </c>
      <c r="B1889">
        <v>0</v>
      </c>
      <c r="C1889">
        <v>0</v>
      </c>
      <c r="D1889">
        <v>0</v>
      </c>
      <c r="E1889" s="9">
        <v>0</v>
      </c>
      <c r="F1889" s="9">
        <v>0</v>
      </c>
      <c r="G1889" s="9">
        <v>0</v>
      </c>
      <c r="H1889" s="9">
        <v>1824.08575391971</v>
      </c>
      <c r="I1889" s="9">
        <v>-1.7671626</v>
      </c>
      <c r="J1889" s="9">
        <v>-1.7681388</v>
      </c>
      <c r="K1889" s="9">
        <v>-2.235522</v>
      </c>
      <c r="L1889" s="9">
        <v>-3.8589687000000001</v>
      </c>
      <c r="M1889" s="9">
        <v>-3.8589687000000001</v>
      </c>
      <c r="N1889" s="9">
        <v>39</v>
      </c>
      <c r="O1889" s="9">
        <v>-1.0719357805405501</v>
      </c>
      <c r="P1889">
        <v>0</v>
      </c>
      <c r="Q1889" s="9">
        <v>56.524997999999997</v>
      </c>
      <c r="R1889" s="9">
        <v>0</v>
      </c>
      <c r="S1889" s="9">
        <v>1.89422084521869E-3</v>
      </c>
      <c r="T1889" s="9">
        <v>0</v>
      </c>
      <c r="U1889" s="9">
        <v>628094775.42955005</v>
      </c>
      <c r="V1889" s="9">
        <v>1824.08575391971</v>
      </c>
      <c r="W1889" s="9">
        <v>1.0719357805405501</v>
      </c>
      <c r="X1889" s="9">
        <v>0</v>
      </c>
      <c r="Y1889" s="9">
        <v>1.0719357805405501</v>
      </c>
      <c r="Z1889" s="9">
        <v>0</v>
      </c>
      <c r="AA1889" s="9">
        <v>0</v>
      </c>
      <c r="AB1889" s="9">
        <v>3.9527132000000001E-3</v>
      </c>
      <c r="AC1889" s="9">
        <v>790.92882999999995</v>
      </c>
      <c r="AQ1889" s="9" t="e">
        <f>K1889-#REF!</f>
        <v>#REF!</v>
      </c>
    </row>
    <row r="1890" spans="1:43" x14ac:dyDescent="0.3">
      <c r="A1890">
        <v>2</v>
      </c>
      <c r="B1890">
        <v>0</v>
      </c>
      <c r="C1890">
        <v>0</v>
      </c>
      <c r="D1890">
        <v>0</v>
      </c>
      <c r="E1890" s="9">
        <v>0</v>
      </c>
      <c r="F1890" s="9">
        <v>0</v>
      </c>
      <c r="G1890" s="9">
        <v>0</v>
      </c>
      <c r="H1890" s="9">
        <v>1825.0857538944499</v>
      </c>
      <c r="I1890" s="9">
        <v>-1.766994</v>
      </c>
      <c r="J1890" s="9">
        <v>-1.7683442</v>
      </c>
      <c r="K1890" s="9">
        <v>-2.2409707999999999</v>
      </c>
      <c r="L1890" s="9">
        <v>-3.8611908000000001</v>
      </c>
      <c r="M1890" s="9">
        <v>-3.8611908000000001</v>
      </c>
      <c r="N1890" s="9">
        <v>39</v>
      </c>
      <c r="O1890" s="9">
        <v>-1.07255300098489</v>
      </c>
      <c r="P1890">
        <v>0</v>
      </c>
      <c r="Q1890" s="9">
        <v>56.524997999999997</v>
      </c>
      <c r="R1890" s="9">
        <v>0</v>
      </c>
      <c r="S1890" s="9">
        <v>1.8953123365740301E-3</v>
      </c>
      <c r="T1890" s="9">
        <v>0</v>
      </c>
      <c r="U1890" s="9">
        <v>650193031.63941705</v>
      </c>
      <c r="V1890" s="9">
        <v>1825.0857538944499</v>
      </c>
      <c r="W1890" s="9">
        <v>1.07255300098489</v>
      </c>
      <c r="X1890" s="9">
        <v>0</v>
      </c>
      <c r="Y1890" s="9">
        <v>1.07255300098489</v>
      </c>
      <c r="Z1890" s="9">
        <v>0</v>
      </c>
      <c r="AA1890" s="9">
        <v>0</v>
      </c>
      <c r="AB1890" s="9">
        <v>3.9628077999999999E-3</v>
      </c>
      <c r="AC1890" s="9">
        <v>789.09735000000001</v>
      </c>
      <c r="AQ1890" s="9" t="e">
        <f>K1890-#REF!</f>
        <v>#REF!</v>
      </c>
    </row>
    <row r="1891" spans="1:43" x14ac:dyDescent="0.3">
      <c r="A1891">
        <v>2</v>
      </c>
      <c r="B1891">
        <v>0</v>
      </c>
      <c r="C1891">
        <v>0</v>
      </c>
      <c r="D1891">
        <v>0</v>
      </c>
      <c r="E1891" s="9">
        <v>0</v>
      </c>
      <c r="F1891" s="9">
        <v>0</v>
      </c>
      <c r="G1891" s="9">
        <v>0</v>
      </c>
      <c r="H1891" s="9">
        <v>1826.0857538691901</v>
      </c>
      <c r="I1891" s="9">
        <v>-1.7669132000000001</v>
      </c>
      <c r="J1891" s="9">
        <v>-1.7662787</v>
      </c>
      <c r="K1891" s="9">
        <v>-2.2479819999999999</v>
      </c>
      <c r="L1891" s="9">
        <v>-3.8633831000000001</v>
      </c>
      <c r="M1891" s="9">
        <v>-3.8633831000000001</v>
      </c>
      <c r="N1891" s="9">
        <v>39</v>
      </c>
      <c r="O1891" s="9">
        <v>-1.07316198483505</v>
      </c>
      <c r="P1891">
        <v>0</v>
      </c>
      <c r="Q1891" s="9">
        <v>56.524997999999997</v>
      </c>
      <c r="R1891" s="9">
        <v>0</v>
      </c>
      <c r="S1891" s="9">
        <v>1.8963879310686801E-3</v>
      </c>
      <c r="T1891" s="9">
        <v>0</v>
      </c>
      <c r="U1891" s="9">
        <v>482684560.49297899</v>
      </c>
      <c r="V1891" s="9">
        <v>1826.0857538691901</v>
      </c>
      <c r="W1891" s="9">
        <v>1.07316198483505</v>
      </c>
      <c r="X1891" s="9">
        <v>0</v>
      </c>
      <c r="Y1891" s="9">
        <v>1.07316198483505</v>
      </c>
      <c r="Z1891" s="9">
        <v>0</v>
      </c>
      <c r="AA1891" s="9">
        <v>0</v>
      </c>
      <c r="AB1891" s="9">
        <v>3.9705629000000003E-3</v>
      </c>
      <c r="AC1891" s="9">
        <v>785.71747000000005</v>
      </c>
      <c r="AQ1891" s="9" t="e">
        <f>K1891-#REF!</f>
        <v>#REF!</v>
      </c>
    </row>
    <row r="1892" spans="1:43" x14ac:dyDescent="0.3">
      <c r="A1892">
        <v>2</v>
      </c>
      <c r="B1892">
        <v>0</v>
      </c>
      <c r="C1892">
        <v>0</v>
      </c>
      <c r="D1892">
        <v>0</v>
      </c>
      <c r="E1892" s="9">
        <v>0</v>
      </c>
      <c r="F1892" s="9">
        <v>0</v>
      </c>
      <c r="G1892" s="9">
        <v>0</v>
      </c>
      <c r="H1892" s="9">
        <v>1827.08575384393</v>
      </c>
      <c r="I1892" s="9">
        <v>-1.7669868</v>
      </c>
      <c r="J1892" s="9">
        <v>-1.7662338</v>
      </c>
      <c r="K1892" s="9">
        <v>-2.1940255</v>
      </c>
      <c r="L1892" s="9">
        <v>-3.8655903</v>
      </c>
      <c r="M1892" s="9">
        <v>-3.8655903</v>
      </c>
      <c r="N1892" s="9">
        <v>39</v>
      </c>
      <c r="O1892" s="9">
        <v>-1.0737750937580799</v>
      </c>
      <c r="P1892">
        <v>0</v>
      </c>
      <c r="Q1892" s="9">
        <v>56.524997999999997</v>
      </c>
      <c r="R1892" s="9">
        <v>0</v>
      </c>
      <c r="S1892" s="9">
        <v>1.8974708674971701E-3</v>
      </c>
      <c r="T1892" s="9">
        <v>0</v>
      </c>
      <c r="U1892" s="9">
        <v>480263659.56425798</v>
      </c>
      <c r="V1892" s="9">
        <v>1827.08575384393</v>
      </c>
      <c r="W1892" s="9">
        <v>1.0737750937580799</v>
      </c>
      <c r="X1892" s="9">
        <v>0</v>
      </c>
      <c r="Y1892" s="9">
        <v>1.0737750937580799</v>
      </c>
      <c r="Z1892" s="9">
        <v>0</v>
      </c>
      <c r="AA1892" s="9">
        <v>0</v>
      </c>
      <c r="AB1892" s="9">
        <v>3.8751620000000001E-3</v>
      </c>
      <c r="AC1892" s="9">
        <v>805.01971000000003</v>
      </c>
      <c r="AQ1892" s="9" t="e">
        <f>K1892-#REF!</f>
        <v>#REF!</v>
      </c>
    </row>
    <row r="1893" spans="1:43" x14ac:dyDescent="0.3">
      <c r="A1893">
        <v>2</v>
      </c>
      <c r="B1893">
        <v>0</v>
      </c>
      <c r="C1893">
        <v>0</v>
      </c>
      <c r="D1893">
        <v>0</v>
      </c>
      <c r="E1893" s="9">
        <v>0</v>
      </c>
      <c r="F1893" s="9">
        <v>0</v>
      </c>
      <c r="G1893" s="9">
        <v>0</v>
      </c>
      <c r="H1893" s="9">
        <v>1828.0857538186599</v>
      </c>
      <c r="I1893" s="9">
        <v>-1.7670486999999999</v>
      </c>
      <c r="J1893" s="9">
        <v>-1.7662964000000001</v>
      </c>
      <c r="K1893" s="9">
        <v>-2.0880562999999999</v>
      </c>
      <c r="L1893" s="9">
        <v>-3.8677362999999998</v>
      </c>
      <c r="M1893" s="9">
        <v>-3.8677362999999998</v>
      </c>
      <c r="N1893" s="9">
        <v>39</v>
      </c>
      <c r="O1893" s="9">
        <v>-1.0743711860387599</v>
      </c>
      <c r="P1893">
        <v>0</v>
      </c>
      <c r="Q1893" s="9">
        <v>56.524997999999997</v>
      </c>
      <c r="R1893" s="9">
        <v>0</v>
      </c>
      <c r="S1893" s="9">
        <v>1.8985237791613401E-3</v>
      </c>
      <c r="T1893" s="9">
        <v>0</v>
      </c>
      <c r="U1893" s="9">
        <v>484295958.05933899</v>
      </c>
      <c r="V1893" s="9">
        <v>1828.0857538186599</v>
      </c>
      <c r="W1893" s="9">
        <v>1.0743711860387599</v>
      </c>
      <c r="X1893" s="9">
        <v>0</v>
      </c>
      <c r="Y1893" s="9">
        <v>1.0743711860387599</v>
      </c>
      <c r="Z1893" s="9">
        <v>0</v>
      </c>
      <c r="AA1893" s="9">
        <v>0</v>
      </c>
      <c r="AB1893" s="9">
        <v>3.6881263E-3</v>
      </c>
      <c r="AC1893" s="9">
        <v>845.90454</v>
      </c>
      <c r="AQ1893" s="9" t="e">
        <f>K1893-#REF!</f>
        <v>#REF!</v>
      </c>
    </row>
    <row r="1894" spans="1:43" x14ac:dyDescent="0.3">
      <c r="A1894">
        <v>2</v>
      </c>
      <c r="B1894">
        <v>0</v>
      </c>
      <c r="C1894">
        <v>0</v>
      </c>
      <c r="D1894">
        <v>0</v>
      </c>
      <c r="E1894" s="9">
        <v>0</v>
      </c>
      <c r="F1894" s="9">
        <v>0</v>
      </c>
      <c r="G1894" s="9">
        <v>0</v>
      </c>
      <c r="H1894" s="9">
        <v>1829.0857537934</v>
      </c>
      <c r="I1894" s="9">
        <v>-1.7669626</v>
      </c>
      <c r="J1894" s="9">
        <v>-1.765582</v>
      </c>
      <c r="K1894" s="9">
        <v>-2.1452897000000002</v>
      </c>
      <c r="L1894" s="9">
        <v>-3.8698614</v>
      </c>
      <c r="M1894" s="9">
        <v>-3.8698614</v>
      </c>
      <c r="N1894" s="9">
        <v>39</v>
      </c>
      <c r="O1894" s="9">
        <v>-1.0749614842402999</v>
      </c>
      <c r="P1894">
        <v>0</v>
      </c>
      <c r="Q1894" s="9">
        <v>56.524997999999997</v>
      </c>
      <c r="R1894" s="9">
        <v>0</v>
      </c>
      <c r="S1894" s="9">
        <v>1.89956597512109E-3</v>
      </c>
      <c r="T1894" s="9">
        <v>0</v>
      </c>
      <c r="U1894" s="9">
        <v>444774409.456536</v>
      </c>
      <c r="V1894" s="9">
        <v>1829.0857537934</v>
      </c>
      <c r="W1894" s="9">
        <v>1.0749614842402999</v>
      </c>
      <c r="X1894" s="9">
        <v>0</v>
      </c>
      <c r="Y1894" s="9">
        <v>1.0749614842402999</v>
      </c>
      <c r="Z1894" s="9">
        <v>0</v>
      </c>
      <c r="AA1894" s="9">
        <v>0</v>
      </c>
      <c r="AB1894" s="9">
        <v>3.7876847000000002E-3</v>
      </c>
      <c r="AC1894" s="9">
        <v>823.00396999999998</v>
      </c>
      <c r="AQ1894" s="9" t="e">
        <f>K1894-#REF!</f>
        <v>#REF!</v>
      </c>
    </row>
    <row r="1895" spans="1:43" x14ac:dyDescent="0.3">
      <c r="A1895">
        <v>2</v>
      </c>
      <c r="B1895">
        <v>0</v>
      </c>
      <c r="C1895">
        <v>0</v>
      </c>
      <c r="D1895">
        <v>0</v>
      </c>
      <c r="E1895" s="9">
        <v>0</v>
      </c>
      <c r="F1895" s="9">
        <v>0</v>
      </c>
      <c r="G1895" s="9">
        <v>0</v>
      </c>
      <c r="H1895" s="9">
        <v>1830.08575376814</v>
      </c>
      <c r="I1895" s="9">
        <v>-1.7671057999999999</v>
      </c>
      <c r="J1895" s="9">
        <v>-1.7658355999999999</v>
      </c>
      <c r="K1895" s="9">
        <v>-2.1029171999999998</v>
      </c>
      <c r="L1895" s="9">
        <v>-3.8720279</v>
      </c>
      <c r="M1895" s="9">
        <v>-3.8720279</v>
      </c>
      <c r="N1895" s="9">
        <v>39</v>
      </c>
      <c r="O1895" s="9">
        <v>-1.0755633213197799</v>
      </c>
      <c r="P1895">
        <v>0</v>
      </c>
      <c r="Q1895" s="9">
        <v>56.524997999999997</v>
      </c>
      <c r="R1895" s="9">
        <v>0</v>
      </c>
      <c r="S1895" s="9">
        <v>1.90062866954391E-3</v>
      </c>
      <c r="T1895" s="9">
        <v>0</v>
      </c>
      <c r="U1895" s="9">
        <v>458388132.68924201</v>
      </c>
      <c r="V1895" s="9">
        <v>1830.08575376814</v>
      </c>
      <c r="W1895" s="9">
        <v>1.0755633213197799</v>
      </c>
      <c r="X1895" s="9">
        <v>0</v>
      </c>
      <c r="Y1895" s="9">
        <v>1.0755633213197799</v>
      </c>
      <c r="Z1895" s="9">
        <v>0</v>
      </c>
      <c r="AA1895" s="9">
        <v>0</v>
      </c>
      <c r="AB1895" s="9">
        <v>3.7134061999999999E-3</v>
      </c>
      <c r="AC1895" s="9">
        <v>839.70763999999997</v>
      </c>
      <c r="AQ1895" s="9" t="e">
        <f>K1895-#REF!</f>
        <v>#REF!</v>
      </c>
    </row>
    <row r="1896" spans="1:43" x14ac:dyDescent="0.3">
      <c r="A1896">
        <v>2</v>
      </c>
      <c r="B1896">
        <v>0</v>
      </c>
      <c r="C1896">
        <v>0</v>
      </c>
      <c r="D1896">
        <v>0</v>
      </c>
      <c r="E1896" s="9">
        <v>0</v>
      </c>
      <c r="F1896" s="9">
        <v>0</v>
      </c>
      <c r="G1896" s="9">
        <v>0</v>
      </c>
      <c r="H1896" s="9">
        <v>1831.0857537428799</v>
      </c>
      <c r="I1896" s="9">
        <v>-1.7668436000000001</v>
      </c>
      <c r="J1896" s="9">
        <v>-1.7655988</v>
      </c>
      <c r="K1896" s="9">
        <v>-2.0815782999999999</v>
      </c>
      <c r="L1896" s="9">
        <v>-3.8741314</v>
      </c>
      <c r="M1896" s="9">
        <v>-3.8741314</v>
      </c>
      <c r="N1896" s="9">
        <v>39</v>
      </c>
      <c r="O1896" s="9">
        <v>-1.0761476211037699</v>
      </c>
      <c r="P1896">
        <v>0</v>
      </c>
      <c r="Q1896" s="9">
        <v>56.524997999999997</v>
      </c>
      <c r="R1896" s="9">
        <v>0</v>
      </c>
      <c r="S1896" s="9">
        <v>1.9016603516366999E-3</v>
      </c>
      <c r="T1896" s="9">
        <v>0</v>
      </c>
      <c r="U1896" s="9">
        <v>446127034.52296001</v>
      </c>
      <c r="V1896" s="9">
        <v>1831.0857537428799</v>
      </c>
      <c r="W1896" s="9">
        <v>1.0761476211037699</v>
      </c>
      <c r="X1896" s="9">
        <v>0</v>
      </c>
      <c r="Y1896" s="9">
        <v>1.0761476211037699</v>
      </c>
      <c r="Z1896" s="9">
        <v>0</v>
      </c>
      <c r="AA1896" s="9">
        <v>0</v>
      </c>
      <c r="AB1896" s="9">
        <v>3.6752319E-3</v>
      </c>
      <c r="AC1896" s="9">
        <v>848.20196999999996</v>
      </c>
      <c r="AQ1896" s="9" t="e">
        <f>K1896-#REF!</f>
        <v>#REF!</v>
      </c>
    </row>
    <row r="1897" spans="1:43" x14ac:dyDescent="0.3">
      <c r="A1897">
        <v>2</v>
      </c>
      <c r="B1897">
        <v>0</v>
      </c>
      <c r="C1897">
        <v>0</v>
      </c>
      <c r="D1897">
        <v>0</v>
      </c>
      <c r="E1897" s="9">
        <v>0</v>
      </c>
      <c r="F1897" s="9">
        <v>0</v>
      </c>
      <c r="G1897" s="9">
        <v>0</v>
      </c>
      <c r="H1897" s="9">
        <v>1832.08575371762</v>
      </c>
      <c r="I1897" s="9">
        <v>-1.7668531999999999</v>
      </c>
      <c r="J1897" s="9">
        <v>-1.7666808000000001</v>
      </c>
      <c r="K1897" s="9">
        <v>-2.0581439000000001</v>
      </c>
      <c r="L1897" s="9">
        <v>-3.8762392999999999</v>
      </c>
      <c r="M1897" s="9">
        <v>-3.8762392999999999</v>
      </c>
      <c r="N1897" s="9">
        <v>39</v>
      </c>
      <c r="O1897" s="9">
        <v>-1.07673314355334</v>
      </c>
      <c r="P1897">
        <v>0</v>
      </c>
      <c r="Q1897" s="9">
        <v>56.524997999999997</v>
      </c>
      <c r="R1897" s="9">
        <v>0</v>
      </c>
      <c r="S1897" s="9">
        <v>1.9026947720525999E-3</v>
      </c>
      <c r="T1897" s="9">
        <v>0</v>
      </c>
      <c r="U1897" s="9">
        <v>509906884.89322698</v>
      </c>
      <c r="V1897" s="9">
        <v>1832.08575371762</v>
      </c>
      <c r="W1897" s="9">
        <v>1.07673314355334</v>
      </c>
      <c r="X1897" s="9">
        <v>0</v>
      </c>
      <c r="Y1897" s="9">
        <v>1.07673314355334</v>
      </c>
      <c r="Z1897" s="9">
        <v>0</v>
      </c>
      <c r="AA1897" s="9">
        <v>0</v>
      </c>
      <c r="AB1897" s="9">
        <v>3.6360833000000001E-3</v>
      </c>
      <c r="AC1897" s="9">
        <v>858.38549999999998</v>
      </c>
      <c r="AQ1897" s="9" t="e">
        <f>K1897-#REF!</f>
        <v>#REF!</v>
      </c>
    </row>
    <row r="1898" spans="1:43" x14ac:dyDescent="0.3">
      <c r="A1898">
        <v>2</v>
      </c>
      <c r="B1898">
        <v>0</v>
      </c>
      <c r="C1898">
        <v>0</v>
      </c>
      <c r="D1898">
        <v>0</v>
      </c>
      <c r="E1898" s="9">
        <v>0</v>
      </c>
      <c r="F1898" s="9">
        <v>0</v>
      </c>
      <c r="G1898" s="9">
        <v>0</v>
      </c>
      <c r="H1898" s="9">
        <v>1833.08575369235</v>
      </c>
      <c r="I1898" s="9">
        <v>-1.7669026999999999</v>
      </c>
      <c r="J1898" s="9">
        <v>-1.7678841000000001</v>
      </c>
      <c r="K1898" s="9">
        <v>-2.0203058999999999</v>
      </c>
      <c r="L1898" s="9">
        <v>-3.8783202000000001</v>
      </c>
      <c r="M1898" s="9">
        <v>-3.8783202000000001</v>
      </c>
      <c r="N1898" s="9">
        <v>39</v>
      </c>
      <c r="O1898" s="9">
        <v>-1.07731115429751</v>
      </c>
      <c r="P1898">
        <v>0</v>
      </c>
      <c r="Q1898" s="9">
        <v>56.524997999999997</v>
      </c>
      <c r="R1898" s="9">
        <v>0</v>
      </c>
      <c r="S1898" s="9">
        <v>1.903716666715E-3</v>
      </c>
      <c r="T1898" s="9">
        <v>0</v>
      </c>
      <c r="U1898" s="9">
        <v>606124033.21370399</v>
      </c>
      <c r="V1898" s="9">
        <v>1833.08575369235</v>
      </c>
      <c r="W1898" s="9">
        <v>1.07731115429751</v>
      </c>
      <c r="X1898" s="9">
        <v>0</v>
      </c>
      <c r="Y1898" s="9">
        <v>1.07731115429751</v>
      </c>
      <c r="Z1898" s="9">
        <v>0</v>
      </c>
      <c r="AA1898" s="9">
        <v>0</v>
      </c>
      <c r="AB1898" s="9">
        <v>3.5716668000000001E-3</v>
      </c>
      <c r="AC1898" s="9">
        <v>875.05768</v>
      </c>
      <c r="AQ1898" s="9" t="e">
        <f>K1898-#REF!</f>
        <v>#REF!</v>
      </c>
    </row>
    <row r="1899" spans="1:43" x14ac:dyDescent="0.3">
      <c r="A1899">
        <v>2</v>
      </c>
      <c r="B1899">
        <v>0</v>
      </c>
      <c r="C1899">
        <v>0</v>
      </c>
      <c r="D1899">
        <v>0</v>
      </c>
      <c r="E1899" s="9">
        <v>0</v>
      </c>
      <c r="F1899" s="9">
        <v>0</v>
      </c>
      <c r="G1899" s="9">
        <v>0</v>
      </c>
      <c r="H1899" s="9">
        <v>1834.0857536670901</v>
      </c>
      <c r="I1899" s="9">
        <v>-1.7670617</v>
      </c>
      <c r="J1899" s="9">
        <v>-1.767906</v>
      </c>
      <c r="K1899" s="9">
        <v>-2.0759387</v>
      </c>
      <c r="L1899" s="9">
        <v>-3.8803866</v>
      </c>
      <c r="M1899" s="9">
        <v>-3.8803866</v>
      </c>
      <c r="N1899" s="9">
        <v>39</v>
      </c>
      <c r="O1899" s="9">
        <v>-1.0778851364648201</v>
      </c>
      <c r="P1899">
        <v>0</v>
      </c>
      <c r="Q1899" s="9">
        <v>56.524997999999997</v>
      </c>
      <c r="R1899" s="9">
        <v>0</v>
      </c>
      <c r="S1899" s="9">
        <v>1.9047314318765001E-3</v>
      </c>
      <c r="T1899" s="9">
        <v>0</v>
      </c>
      <c r="U1899" s="9">
        <v>608521669.85320699</v>
      </c>
      <c r="V1899" s="9">
        <v>1834.0857536670901</v>
      </c>
      <c r="W1899" s="9">
        <v>1.0778851364648201</v>
      </c>
      <c r="X1899" s="9">
        <v>0</v>
      </c>
      <c r="Y1899" s="9">
        <v>1.0778851364648201</v>
      </c>
      <c r="Z1899" s="9">
        <v>0</v>
      </c>
      <c r="AA1899" s="9">
        <v>0</v>
      </c>
      <c r="AB1899" s="9">
        <v>3.6700645E-3</v>
      </c>
      <c r="AC1899" s="9">
        <v>851.61761000000001</v>
      </c>
      <c r="AQ1899" s="9" t="e">
        <f>K1899-#REF!</f>
        <v>#REF!</v>
      </c>
    </row>
    <row r="1900" spans="1:43" x14ac:dyDescent="0.3">
      <c r="A1900">
        <v>2</v>
      </c>
      <c r="B1900">
        <v>0</v>
      </c>
      <c r="C1900">
        <v>0</v>
      </c>
      <c r="D1900">
        <v>0</v>
      </c>
      <c r="E1900" s="9">
        <v>0</v>
      </c>
      <c r="F1900" s="9">
        <v>0</v>
      </c>
      <c r="G1900" s="9">
        <v>0</v>
      </c>
      <c r="H1900" s="9">
        <v>1835.08575364183</v>
      </c>
      <c r="I1900" s="9">
        <v>-1.7670315999999999</v>
      </c>
      <c r="J1900" s="9">
        <v>-1.7663797999999999</v>
      </c>
      <c r="K1900" s="9">
        <v>-2.1494049999999998</v>
      </c>
      <c r="L1900" s="9">
        <v>-3.8824746999999999</v>
      </c>
      <c r="M1900" s="9">
        <v>-3.8824746999999999</v>
      </c>
      <c r="N1900" s="9">
        <v>39</v>
      </c>
      <c r="O1900" s="9">
        <v>-1.07846519144626</v>
      </c>
      <c r="P1900">
        <v>0</v>
      </c>
      <c r="Q1900" s="9">
        <v>56.524997999999997</v>
      </c>
      <c r="R1900" s="9">
        <v>0</v>
      </c>
      <c r="S1900" s="9">
        <v>1.90575596648472E-3</v>
      </c>
      <c r="T1900" s="9">
        <v>0</v>
      </c>
      <c r="U1900" s="9">
        <v>491274598.57114601</v>
      </c>
      <c r="V1900" s="9">
        <v>1835.08575364183</v>
      </c>
      <c r="W1900" s="9">
        <v>1.07846519144626</v>
      </c>
      <c r="X1900" s="9">
        <v>0</v>
      </c>
      <c r="Y1900" s="9">
        <v>1.07846519144626</v>
      </c>
      <c r="Z1900" s="9">
        <v>0</v>
      </c>
      <c r="AA1900" s="9">
        <v>0</v>
      </c>
      <c r="AB1900" s="9">
        <v>3.7966657000000001E-3</v>
      </c>
      <c r="AC1900" s="9">
        <v>821.79944</v>
      </c>
      <c r="AQ1900" s="9" t="e">
        <f>K1900-#REF!</f>
        <v>#REF!</v>
      </c>
    </row>
    <row r="1901" spans="1:43" x14ac:dyDescent="0.3">
      <c r="A1901">
        <v>2</v>
      </c>
      <c r="B1901">
        <v>0</v>
      </c>
      <c r="C1901">
        <v>0</v>
      </c>
      <c r="D1901">
        <v>0</v>
      </c>
      <c r="E1901" s="9">
        <v>0</v>
      </c>
      <c r="F1901" s="9">
        <v>0</v>
      </c>
      <c r="G1901" s="9">
        <v>0</v>
      </c>
      <c r="H1901" s="9">
        <v>1836.0857536165699</v>
      </c>
      <c r="I1901" s="9">
        <v>-1.7670292999999999</v>
      </c>
      <c r="J1901" s="9">
        <v>-1.7667701</v>
      </c>
      <c r="K1901" s="9">
        <v>-2.0196581</v>
      </c>
      <c r="L1901" s="9">
        <v>-3.8845293999999999</v>
      </c>
      <c r="M1901" s="9">
        <v>-3.8845293999999999</v>
      </c>
      <c r="N1901" s="9">
        <v>39</v>
      </c>
      <c r="O1901" s="9">
        <v>-1.07903592222991</v>
      </c>
      <c r="P1901">
        <v>0</v>
      </c>
      <c r="Q1901" s="9">
        <v>56.524997999999997</v>
      </c>
      <c r="R1901" s="9">
        <v>0</v>
      </c>
      <c r="S1901" s="9">
        <v>1.9067643462707599E-3</v>
      </c>
      <c r="T1901" s="9">
        <v>0</v>
      </c>
      <c r="U1901" s="9">
        <v>517070671.69500101</v>
      </c>
      <c r="V1901" s="9">
        <v>1836.0857536165699</v>
      </c>
      <c r="W1901" s="9">
        <v>1.07903592222991</v>
      </c>
      <c r="X1901" s="9">
        <v>0</v>
      </c>
      <c r="Y1901" s="9">
        <v>1.07903592222991</v>
      </c>
      <c r="Z1901" s="9">
        <v>0</v>
      </c>
      <c r="AA1901" s="9">
        <v>0</v>
      </c>
      <c r="AB1901" s="9">
        <v>3.5682715999999998E-3</v>
      </c>
      <c r="AC1901" s="9">
        <v>874.78674000000001</v>
      </c>
      <c r="AQ1901" s="9" t="e">
        <f>K1901-#REF!</f>
        <v>#REF!</v>
      </c>
    </row>
    <row r="1902" spans="1:43" x14ac:dyDescent="0.3">
      <c r="A1902">
        <v>2</v>
      </c>
      <c r="B1902">
        <v>0</v>
      </c>
      <c r="C1902">
        <v>0</v>
      </c>
      <c r="D1902">
        <v>0</v>
      </c>
      <c r="E1902" s="9">
        <v>0</v>
      </c>
      <c r="F1902" s="9">
        <v>0</v>
      </c>
      <c r="G1902" s="9">
        <v>0</v>
      </c>
      <c r="H1902" s="9">
        <v>1837.0857535913001</v>
      </c>
      <c r="I1902" s="9">
        <v>-1.7669657000000001</v>
      </c>
      <c r="J1902" s="9">
        <v>-1.7665449</v>
      </c>
      <c r="K1902" s="9">
        <v>-1.9857826999999999</v>
      </c>
      <c r="L1902" s="9">
        <v>-3.8865647000000001</v>
      </c>
      <c r="M1902" s="9">
        <v>-3.8865647000000001</v>
      </c>
      <c r="N1902" s="9">
        <v>39</v>
      </c>
      <c r="O1902" s="9">
        <v>-1.07960132228095</v>
      </c>
      <c r="P1902">
        <v>0</v>
      </c>
      <c r="Q1902" s="9">
        <v>56.524997999999997</v>
      </c>
      <c r="R1902" s="9">
        <v>0</v>
      </c>
      <c r="S1902" s="9">
        <v>1.90776312104672E-3</v>
      </c>
      <c r="T1902" s="9">
        <v>0</v>
      </c>
      <c r="U1902" s="9">
        <v>502285788.41189301</v>
      </c>
      <c r="V1902" s="9">
        <v>1837.0857535913001</v>
      </c>
      <c r="W1902" s="9">
        <v>1.07960132228095</v>
      </c>
      <c r="X1902" s="9">
        <v>0</v>
      </c>
      <c r="Y1902" s="9">
        <v>1.07960132228095</v>
      </c>
      <c r="Z1902" s="9">
        <v>0</v>
      </c>
      <c r="AA1902" s="9">
        <v>0</v>
      </c>
      <c r="AB1902" s="9">
        <v>3.5079745999999998E-3</v>
      </c>
      <c r="AC1902" s="9">
        <v>889.59625000000005</v>
      </c>
      <c r="AQ1902" s="9" t="e">
        <f>K1902-#REF!</f>
        <v>#REF!</v>
      </c>
    </row>
    <row r="1903" spans="1:43" x14ac:dyDescent="0.3">
      <c r="A1903">
        <v>2</v>
      </c>
      <c r="B1903">
        <v>0</v>
      </c>
      <c r="C1903">
        <v>0</v>
      </c>
      <c r="D1903">
        <v>0</v>
      </c>
      <c r="E1903" s="9">
        <v>0</v>
      </c>
      <c r="F1903" s="9">
        <v>0</v>
      </c>
      <c r="G1903" s="9">
        <v>0</v>
      </c>
      <c r="H1903" s="9">
        <v>1838.08575356604</v>
      </c>
      <c r="I1903" s="9">
        <v>-1.7670497000000001</v>
      </c>
      <c r="J1903" s="9">
        <v>-1.7676643999999999</v>
      </c>
      <c r="K1903" s="9">
        <v>-1.9773234</v>
      </c>
      <c r="L1903" s="9">
        <v>-3.8885185999999998</v>
      </c>
      <c r="M1903" s="9">
        <v>-3.8885185999999998</v>
      </c>
      <c r="N1903" s="9">
        <v>39</v>
      </c>
      <c r="O1903" s="9">
        <v>-1.0801440721731299</v>
      </c>
      <c r="P1903">
        <v>0</v>
      </c>
      <c r="Q1903" s="9">
        <v>56.524997999999997</v>
      </c>
      <c r="R1903" s="9">
        <v>0</v>
      </c>
      <c r="S1903" s="9">
        <v>1.9087224915819701E-3</v>
      </c>
      <c r="T1903" s="9">
        <v>0</v>
      </c>
      <c r="U1903" s="9">
        <v>587543836.91672897</v>
      </c>
      <c r="V1903" s="9">
        <v>1838.08575356604</v>
      </c>
      <c r="W1903" s="9">
        <v>1.0801440721731299</v>
      </c>
      <c r="X1903" s="9">
        <v>0</v>
      </c>
      <c r="Y1903" s="9">
        <v>1.0801440721731299</v>
      </c>
      <c r="Z1903" s="9">
        <v>0</v>
      </c>
      <c r="AA1903" s="9">
        <v>0</v>
      </c>
      <c r="AB1903" s="9">
        <v>3.4952442999999999E-3</v>
      </c>
      <c r="AC1903" s="9">
        <v>893.96825999999999</v>
      </c>
      <c r="AQ1903" s="9" t="e">
        <f>K1903-#REF!</f>
        <v>#REF!</v>
      </c>
    </row>
    <row r="1904" spans="1:43" x14ac:dyDescent="0.3">
      <c r="A1904">
        <v>2</v>
      </c>
      <c r="B1904">
        <v>0</v>
      </c>
      <c r="C1904">
        <v>0</v>
      </c>
      <c r="D1904">
        <v>0</v>
      </c>
      <c r="E1904" s="9">
        <v>0</v>
      </c>
      <c r="F1904" s="9">
        <v>0</v>
      </c>
      <c r="G1904" s="9">
        <v>0</v>
      </c>
      <c r="H1904" s="9">
        <v>1839.0857535407799</v>
      </c>
      <c r="I1904" s="9">
        <v>-1.7668978</v>
      </c>
      <c r="J1904" s="9">
        <v>-1.7671047</v>
      </c>
      <c r="K1904" s="9">
        <v>-1.8414798000000001</v>
      </c>
      <c r="L1904" s="9">
        <v>-3.8904445000000001</v>
      </c>
      <c r="M1904" s="9">
        <v>-3.8904445000000001</v>
      </c>
      <c r="N1904" s="9">
        <v>39</v>
      </c>
      <c r="O1904" s="9">
        <v>-1.0806790084826701</v>
      </c>
      <c r="P1904">
        <v>0</v>
      </c>
      <c r="Q1904" s="9">
        <v>56.524997999999997</v>
      </c>
      <c r="R1904" s="9">
        <v>0</v>
      </c>
      <c r="S1904" s="9">
        <v>1.90966786576148E-3</v>
      </c>
      <c r="T1904" s="9">
        <v>0</v>
      </c>
      <c r="U1904" s="9">
        <v>541999456.48885405</v>
      </c>
      <c r="V1904" s="9">
        <v>1839.0857535407799</v>
      </c>
      <c r="W1904" s="9">
        <v>1.0806790084826701</v>
      </c>
      <c r="X1904" s="9">
        <v>0</v>
      </c>
      <c r="Y1904" s="9">
        <v>1.0806790084826701</v>
      </c>
      <c r="Z1904" s="9">
        <v>0</v>
      </c>
      <c r="AA1904" s="9">
        <v>0</v>
      </c>
      <c r="AB1904" s="9">
        <v>3.2540875999999999E-3</v>
      </c>
      <c r="AC1904" s="9">
        <v>959.61126999999999</v>
      </c>
      <c r="AQ1904" s="9" t="e">
        <f>K1904-#REF!</f>
        <v>#REF!</v>
      </c>
    </row>
    <row r="1905" spans="1:43" x14ac:dyDescent="0.3">
      <c r="A1905">
        <v>2</v>
      </c>
      <c r="B1905">
        <v>0</v>
      </c>
      <c r="C1905">
        <v>0</v>
      </c>
      <c r="D1905">
        <v>0</v>
      </c>
      <c r="E1905" s="9">
        <v>0</v>
      </c>
      <c r="F1905" s="9">
        <v>0</v>
      </c>
      <c r="G1905" s="9">
        <v>0</v>
      </c>
      <c r="H1905" s="9">
        <v>1840.0857535155201</v>
      </c>
      <c r="I1905" s="9">
        <v>-1.7669134</v>
      </c>
      <c r="J1905" s="9">
        <v>-1.7673219</v>
      </c>
      <c r="K1905" s="9">
        <v>-1.9660443999999999</v>
      </c>
      <c r="L1905" s="9">
        <v>-3.8923504000000002</v>
      </c>
      <c r="M1905" s="9">
        <v>-3.8923504000000002</v>
      </c>
      <c r="N1905" s="9">
        <v>39</v>
      </c>
      <c r="O1905" s="9">
        <v>-1.0812084426785999</v>
      </c>
      <c r="P1905">
        <v>0</v>
      </c>
      <c r="Q1905" s="9">
        <v>56.524997999999997</v>
      </c>
      <c r="R1905" s="9">
        <v>0</v>
      </c>
      <c r="S1905" s="9">
        <v>1.9106035243503E-3</v>
      </c>
      <c r="T1905" s="9">
        <v>0</v>
      </c>
      <c r="U1905" s="9">
        <v>559185519.18817198</v>
      </c>
      <c r="V1905" s="9">
        <v>1840.0857535155201</v>
      </c>
      <c r="W1905" s="9">
        <v>1.0812084426785999</v>
      </c>
      <c r="X1905" s="9">
        <v>0</v>
      </c>
      <c r="Y1905" s="9">
        <v>1.0812084426785999</v>
      </c>
      <c r="Z1905" s="9">
        <v>0</v>
      </c>
      <c r="AA1905" s="9">
        <v>0</v>
      </c>
      <c r="AB1905" s="9">
        <v>3.4746334000000001E-3</v>
      </c>
      <c r="AC1905" s="9">
        <v>898.92267000000004</v>
      </c>
      <c r="AQ1905" s="9" t="e">
        <f>K1905-#REF!</f>
        <v>#REF!</v>
      </c>
    </row>
    <row r="1906" spans="1:43" x14ac:dyDescent="0.3">
      <c r="A1906">
        <v>2</v>
      </c>
      <c r="B1906">
        <v>0</v>
      </c>
      <c r="C1906">
        <v>0</v>
      </c>
      <c r="D1906">
        <v>0</v>
      </c>
      <c r="E1906" s="9">
        <v>0</v>
      </c>
      <c r="F1906" s="9">
        <v>0</v>
      </c>
      <c r="G1906" s="9">
        <v>0</v>
      </c>
      <c r="H1906" s="9">
        <v>1841.08575349026</v>
      </c>
      <c r="I1906" s="9">
        <v>-1.7670258999999999</v>
      </c>
      <c r="J1906" s="9">
        <v>-1.7677239</v>
      </c>
      <c r="K1906" s="9">
        <v>-1.8358402</v>
      </c>
      <c r="L1906" s="9">
        <v>-3.8942518000000002</v>
      </c>
      <c r="M1906" s="9">
        <v>-3.8942518000000002</v>
      </c>
      <c r="N1906" s="9">
        <v>39</v>
      </c>
      <c r="O1906" s="9">
        <v>-1.0817365900999301</v>
      </c>
      <c r="P1906">
        <v>0</v>
      </c>
      <c r="Q1906" s="9">
        <v>56.524997999999997</v>
      </c>
      <c r="R1906" s="9">
        <v>0</v>
      </c>
      <c r="S1906" s="9">
        <v>1.91153717138988E-3</v>
      </c>
      <c r="T1906" s="9">
        <v>0</v>
      </c>
      <c r="U1906" s="9">
        <v>593746726.9303</v>
      </c>
      <c r="V1906" s="9">
        <v>1841.08575349026</v>
      </c>
      <c r="W1906" s="9">
        <v>1.0817365900999301</v>
      </c>
      <c r="X1906" s="9">
        <v>0</v>
      </c>
      <c r="Y1906" s="9">
        <v>1.0817365900999301</v>
      </c>
      <c r="Z1906" s="9">
        <v>0</v>
      </c>
      <c r="AA1906" s="9">
        <v>0</v>
      </c>
      <c r="AB1906" s="9">
        <v>3.2452586999999998E-3</v>
      </c>
      <c r="AC1906" s="9">
        <v>962.89635999999996</v>
      </c>
      <c r="AQ1906" s="9" t="e">
        <f>K1906-#REF!</f>
        <v>#REF!</v>
      </c>
    </row>
    <row r="1907" spans="1:43" x14ac:dyDescent="0.3">
      <c r="A1907">
        <v>2</v>
      </c>
      <c r="B1907">
        <v>0</v>
      </c>
      <c r="C1907">
        <v>0</v>
      </c>
      <c r="D1907">
        <v>0</v>
      </c>
      <c r="E1907" s="9">
        <v>0</v>
      </c>
      <c r="F1907" s="9">
        <v>0</v>
      </c>
      <c r="G1907" s="9">
        <v>0</v>
      </c>
      <c r="H1907" s="9">
        <v>1842.0857534649899</v>
      </c>
      <c r="I1907" s="9">
        <v>-1.7671098999999999</v>
      </c>
      <c r="J1907" s="9">
        <v>-1.7677046999999999</v>
      </c>
      <c r="K1907" s="9">
        <v>-1.8252851999999999</v>
      </c>
      <c r="L1907" s="9">
        <v>-3.8961065000000001</v>
      </c>
      <c r="M1907" s="9">
        <v>-3.8961065000000001</v>
      </c>
      <c r="N1907" s="9">
        <v>39</v>
      </c>
      <c r="O1907" s="9">
        <v>-1.0822517749085501</v>
      </c>
      <c r="P1907">
        <v>0</v>
      </c>
      <c r="Q1907" s="9">
        <v>56.524997999999997</v>
      </c>
      <c r="R1907" s="9">
        <v>0</v>
      </c>
      <c r="S1907" s="9">
        <v>1.9124478624828101E-3</v>
      </c>
      <c r="T1907" s="9">
        <v>0</v>
      </c>
      <c r="U1907" s="9">
        <v>592296289.04029703</v>
      </c>
      <c r="V1907" s="9">
        <v>1842.0857534649899</v>
      </c>
      <c r="W1907" s="9">
        <v>1.0822517749085501</v>
      </c>
      <c r="X1907" s="9">
        <v>0</v>
      </c>
      <c r="Y1907" s="9">
        <v>1.0822517749085501</v>
      </c>
      <c r="Z1907" s="9">
        <v>0</v>
      </c>
      <c r="AA1907" s="9">
        <v>0</v>
      </c>
      <c r="AB1907" s="9">
        <v>3.2265651999999999E-3</v>
      </c>
      <c r="AC1907" s="9">
        <v>968.45398</v>
      </c>
      <c r="AQ1907" s="9" t="e">
        <f>K1907-#REF!</f>
        <v>#REF!</v>
      </c>
    </row>
    <row r="1908" spans="1:43" x14ac:dyDescent="0.3">
      <c r="A1908">
        <v>2</v>
      </c>
      <c r="B1908">
        <v>0</v>
      </c>
      <c r="C1908">
        <v>0</v>
      </c>
      <c r="D1908">
        <v>0</v>
      </c>
      <c r="E1908" s="9">
        <v>0</v>
      </c>
      <c r="F1908" s="9">
        <v>0</v>
      </c>
      <c r="G1908" s="9">
        <v>0</v>
      </c>
      <c r="H1908" s="9">
        <v>1843.0857534397301</v>
      </c>
      <c r="I1908" s="9">
        <v>-1.7670064000000001</v>
      </c>
      <c r="J1908" s="9">
        <v>-1.7658582</v>
      </c>
      <c r="K1908" s="9">
        <v>-1.8139679</v>
      </c>
      <c r="L1908" s="9">
        <v>-3.8979602</v>
      </c>
      <c r="M1908" s="9">
        <v>-3.8979602</v>
      </c>
      <c r="N1908" s="9">
        <v>39</v>
      </c>
      <c r="O1908" s="9">
        <v>-1.08276674132155</v>
      </c>
      <c r="P1908">
        <v>0</v>
      </c>
      <c r="Q1908" s="9">
        <v>56.524997999999997</v>
      </c>
      <c r="R1908" s="9">
        <v>0</v>
      </c>
      <c r="S1908" s="9">
        <v>1.9133571344712799E-3</v>
      </c>
      <c r="T1908" s="9">
        <v>0</v>
      </c>
      <c r="U1908" s="9">
        <v>462692241.32138097</v>
      </c>
      <c r="V1908" s="9">
        <v>1843.0857534397301</v>
      </c>
      <c r="W1908" s="9">
        <v>1.08276674132155</v>
      </c>
      <c r="X1908" s="9">
        <v>0</v>
      </c>
      <c r="Y1908" s="9">
        <v>1.08276674132155</v>
      </c>
      <c r="Z1908" s="9">
        <v>0</v>
      </c>
      <c r="AA1908" s="9">
        <v>0</v>
      </c>
      <c r="AB1908" s="9">
        <v>3.2032101999999998E-3</v>
      </c>
      <c r="AC1908" s="9">
        <v>973.47815000000003</v>
      </c>
      <c r="AQ1908" s="9" t="e">
        <f>K1908-#REF!</f>
        <v>#REF!</v>
      </c>
    </row>
    <row r="1909" spans="1:43" x14ac:dyDescent="0.3">
      <c r="A1909">
        <v>2</v>
      </c>
      <c r="B1909">
        <v>0</v>
      </c>
      <c r="C1909">
        <v>0</v>
      </c>
      <c r="D1909">
        <v>0</v>
      </c>
      <c r="E1909" s="9">
        <v>0</v>
      </c>
      <c r="F1909" s="9">
        <v>0</v>
      </c>
      <c r="G1909" s="9">
        <v>0</v>
      </c>
      <c r="H1909" s="9">
        <v>1844.08575341447</v>
      </c>
      <c r="I1909" s="9">
        <v>-1.7670931999999999</v>
      </c>
      <c r="J1909" s="9">
        <v>-1.7657274000000001</v>
      </c>
      <c r="K1909" s="9">
        <v>-1.8270762</v>
      </c>
      <c r="L1909" s="9">
        <v>-3.8998219999999999</v>
      </c>
      <c r="M1909" s="9">
        <v>-3.8998219999999999</v>
      </c>
      <c r="N1909" s="9">
        <v>39</v>
      </c>
      <c r="O1909" s="9">
        <v>-1.08328388037443</v>
      </c>
      <c r="P1909">
        <v>0</v>
      </c>
      <c r="Q1909" s="9">
        <v>56.524997999999997</v>
      </c>
      <c r="R1909" s="9">
        <v>0</v>
      </c>
      <c r="S1909" s="9">
        <v>1.9142703150657699E-3</v>
      </c>
      <c r="T1909" s="9">
        <v>0</v>
      </c>
      <c r="U1909" s="9">
        <v>455837331.51236898</v>
      </c>
      <c r="V1909" s="9">
        <v>1844.08575341447</v>
      </c>
      <c r="W1909" s="9">
        <v>1.08328388037443</v>
      </c>
      <c r="X1909" s="9">
        <v>0</v>
      </c>
      <c r="Y1909" s="9">
        <v>1.08328388037443</v>
      </c>
      <c r="Z1909" s="9">
        <v>0</v>
      </c>
      <c r="AA1909" s="9">
        <v>0</v>
      </c>
      <c r="AB1909" s="9">
        <v>3.2261184000000002E-3</v>
      </c>
      <c r="AC1909" s="9">
        <v>966.42241999999999</v>
      </c>
      <c r="AQ1909" s="9" t="e">
        <f>K1909-#REF!</f>
        <v>#REF!</v>
      </c>
    </row>
    <row r="1910" spans="1:43" x14ac:dyDescent="0.3">
      <c r="A1910">
        <v>2</v>
      </c>
      <c r="B1910">
        <v>0</v>
      </c>
      <c r="C1910">
        <v>0</v>
      </c>
      <c r="D1910">
        <v>0</v>
      </c>
      <c r="E1910" s="9">
        <v>0</v>
      </c>
      <c r="F1910" s="9">
        <v>0</v>
      </c>
      <c r="G1910" s="9">
        <v>0</v>
      </c>
      <c r="H1910" s="9">
        <v>1845.0857533892099</v>
      </c>
      <c r="I1910" s="9">
        <v>-1.7668470000000001</v>
      </c>
      <c r="J1910" s="9">
        <v>-1.7666710999999999</v>
      </c>
      <c r="K1910" s="9">
        <v>-2.3777672999999999</v>
      </c>
      <c r="L1910" s="9">
        <v>-3.9017168999999998</v>
      </c>
      <c r="M1910" s="9">
        <v>-3.9017168999999998</v>
      </c>
      <c r="N1910" s="9">
        <v>39</v>
      </c>
      <c r="O1910" s="9">
        <v>-1.0838102863402299</v>
      </c>
      <c r="P1910">
        <v>0</v>
      </c>
      <c r="Q1910" s="9">
        <v>56.524997999999997</v>
      </c>
      <c r="R1910" s="9">
        <v>0</v>
      </c>
      <c r="S1910" s="9">
        <v>1.9152002469711E-3</v>
      </c>
      <c r="T1910" s="9">
        <v>0</v>
      </c>
      <c r="U1910" s="9">
        <v>512599249.79269499</v>
      </c>
      <c r="V1910" s="9">
        <v>1845.0857533892099</v>
      </c>
      <c r="W1910" s="9">
        <v>1.0838102863402299</v>
      </c>
      <c r="X1910" s="9">
        <v>0</v>
      </c>
      <c r="Y1910" s="9">
        <v>1.0838102863402299</v>
      </c>
      <c r="Z1910" s="9">
        <v>0</v>
      </c>
      <c r="AA1910" s="9">
        <v>0</v>
      </c>
      <c r="AB1910" s="9">
        <v>4.2007327999999998E-3</v>
      </c>
      <c r="AC1910" s="9">
        <v>742.99579000000006</v>
      </c>
      <c r="AQ1910" s="9" t="e">
        <f>K1910-#REF!</f>
        <v>#REF!</v>
      </c>
    </row>
    <row r="1911" spans="1:43" x14ac:dyDescent="0.3">
      <c r="A1911">
        <v>2</v>
      </c>
      <c r="B1911">
        <v>0</v>
      </c>
      <c r="C1911">
        <v>0</v>
      </c>
      <c r="D1911">
        <v>0</v>
      </c>
      <c r="E1911" s="9">
        <v>0</v>
      </c>
      <c r="F1911" s="9">
        <v>0</v>
      </c>
      <c r="G1911" s="9">
        <v>0</v>
      </c>
      <c r="H1911" s="9">
        <v>1846.0857533639501</v>
      </c>
      <c r="I1911" s="9">
        <v>-1.7670591</v>
      </c>
      <c r="J1911" s="9">
        <v>-1.7678216</v>
      </c>
      <c r="K1911" s="9">
        <v>-2.2679109999999998</v>
      </c>
      <c r="L1911" s="9">
        <v>-3.9040314999999999</v>
      </c>
      <c r="M1911" s="9">
        <v>-3.9040314999999999</v>
      </c>
      <c r="N1911" s="9">
        <v>39</v>
      </c>
      <c r="O1911" s="9">
        <v>-1.084453215211</v>
      </c>
      <c r="P1911">
        <v>0</v>
      </c>
      <c r="Q1911" s="9">
        <v>56.524997999999997</v>
      </c>
      <c r="R1911" s="9">
        <v>0</v>
      </c>
      <c r="S1911" s="9">
        <v>1.91633684208855E-3</v>
      </c>
      <c r="T1911" s="9">
        <v>0</v>
      </c>
      <c r="U1911" s="9">
        <v>604232297.05315399</v>
      </c>
      <c r="V1911" s="9">
        <v>1846.0857533639501</v>
      </c>
      <c r="W1911" s="9">
        <v>1.084453215211</v>
      </c>
      <c r="X1911" s="9">
        <v>0</v>
      </c>
      <c r="Y1911" s="9">
        <v>1.084453215211</v>
      </c>
      <c r="Z1911" s="9">
        <v>0</v>
      </c>
      <c r="AA1911" s="9">
        <v>0</v>
      </c>
      <c r="AB1911" s="9">
        <v>4.0092616999999999E-3</v>
      </c>
      <c r="AC1911" s="9">
        <v>779.49334999999996</v>
      </c>
      <c r="AQ1911" s="9" t="e">
        <f>K1911-#REF!</f>
        <v>#REF!</v>
      </c>
    </row>
    <row r="1912" spans="1:43" x14ac:dyDescent="0.3">
      <c r="A1912">
        <v>2</v>
      </c>
      <c r="B1912">
        <v>0</v>
      </c>
      <c r="C1912">
        <v>0</v>
      </c>
      <c r="D1912">
        <v>0</v>
      </c>
      <c r="E1912" s="9">
        <v>0</v>
      </c>
      <c r="F1912" s="9">
        <v>0</v>
      </c>
      <c r="G1912" s="9">
        <v>0</v>
      </c>
      <c r="H1912" s="9">
        <v>1847.08575333868</v>
      </c>
      <c r="I1912" s="9">
        <v>-1.7668389</v>
      </c>
      <c r="J1912" s="9">
        <v>-1.7674103999999999</v>
      </c>
      <c r="K1912" s="9">
        <v>-2.2438288000000002</v>
      </c>
      <c r="L1912" s="9">
        <v>-3.9062917000000001</v>
      </c>
      <c r="M1912" s="9">
        <v>-3.9062917000000001</v>
      </c>
      <c r="N1912" s="9">
        <v>39</v>
      </c>
      <c r="O1912" s="9">
        <v>-1.0850810468819301</v>
      </c>
      <c r="P1912">
        <v>0</v>
      </c>
      <c r="Q1912" s="9">
        <v>56.524997999999997</v>
      </c>
      <c r="R1912" s="9">
        <v>0</v>
      </c>
      <c r="S1912" s="9">
        <v>1.91744648524114E-3</v>
      </c>
      <c r="T1912" s="9">
        <v>0</v>
      </c>
      <c r="U1912" s="9">
        <v>568411427.46413302</v>
      </c>
      <c r="V1912" s="9">
        <v>1847.08575333868</v>
      </c>
      <c r="W1912" s="9">
        <v>1.0850810468819301</v>
      </c>
      <c r="X1912" s="9">
        <v>0</v>
      </c>
      <c r="Y1912" s="9">
        <v>1.0850810468819301</v>
      </c>
      <c r="Z1912" s="9">
        <v>0</v>
      </c>
      <c r="AA1912" s="9">
        <v>0</v>
      </c>
      <c r="AB1912" s="9">
        <v>3.9657662E-3</v>
      </c>
      <c r="AC1912" s="9">
        <v>787.67615000000001</v>
      </c>
      <c r="AQ1912" s="9" t="e">
        <f>K1912-#REF!</f>
        <v>#REF!</v>
      </c>
    </row>
    <row r="1913" spans="1:43" x14ac:dyDescent="0.3">
      <c r="A1913">
        <v>2</v>
      </c>
      <c r="B1913">
        <v>0</v>
      </c>
      <c r="C1913">
        <v>0</v>
      </c>
      <c r="D1913">
        <v>0</v>
      </c>
      <c r="E1913" s="9">
        <v>0</v>
      </c>
      <c r="F1913" s="9">
        <v>0</v>
      </c>
      <c r="G1913" s="9">
        <v>0</v>
      </c>
      <c r="H1913" s="9">
        <v>1848.0857533134199</v>
      </c>
      <c r="I1913" s="9">
        <v>-1.7668724</v>
      </c>
      <c r="J1913" s="9">
        <v>-1.7685131999999999</v>
      </c>
      <c r="K1913" s="9">
        <v>-2.3459878000000001</v>
      </c>
      <c r="L1913" s="9">
        <v>-3.9085073000000001</v>
      </c>
      <c r="M1913" s="9">
        <v>-3.9085073000000001</v>
      </c>
      <c r="N1913" s="9">
        <v>39</v>
      </c>
      <c r="O1913" s="9">
        <v>-1.0856964939723699</v>
      </c>
      <c r="P1913">
        <v>0</v>
      </c>
      <c r="Q1913" s="9">
        <v>56.524997999999997</v>
      </c>
      <c r="R1913" s="9">
        <v>0</v>
      </c>
      <c r="S1913" s="9">
        <v>1.9185349185858E-3</v>
      </c>
      <c r="T1913" s="9">
        <v>0</v>
      </c>
      <c r="U1913" s="9">
        <v>677444032.01931798</v>
      </c>
      <c r="V1913" s="9">
        <v>1848.0857533134199</v>
      </c>
      <c r="W1913" s="9">
        <v>1.0856964939723699</v>
      </c>
      <c r="X1913" s="9">
        <v>0</v>
      </c>
      <c r="Y1913" s="9">
        <v>1.0856964939723699</v>
      </c>
      <c r="Z1913" s="9">
        <v>0</v>
      </c>
      <c r="AA1913" s="9">
        <v>0</v>
      </c>
      <c r="AB1913" s="9">
        <v>4.1489103000000001E-3</v>
      </c>
      <c r="AC1913" s="9">
        <v>753.84589000000005</v>
      </c>
      <c r="AQ1913" s="9" t="e">
        <f>K1913-#REF!</f>
        <v>#REF!</v>
      </c>
    </row>
    <row r="1914" spans="1:43" x14ac:dyDescent="0.3">
      <c r="A1914">
        <v>2</v>
      </c>
      <c r="B1914">
        <v>0</v>
      </c>
      <c r="C1914">
        <v>0</v>
      </c>
      <c r="D1914">
        <v>0</v>
      </c>
      <c r="E1914" s="9">
        <v>0</v>
      </c>
      <c r="F1914" s="9">
        <v>0</v>
      </c>
      <c r="G1914" s="9">
        <v>0</v>
      </c>
      <c r="H1914" s="9">
        <v>1849.08575328816</v>
      </c>
      <c r="I1914" s="9">
        <v>-1.7670945</v>
      </c>
      <c r="J1914" s="9">
        <v>-1.7688107</v>
      </c>
      <c r="K1914" s="9">
        <v>-2.1460135</v>
      </c>
      <c r="L1914" s="9">
        <v>-3.9107354000000001</v>
      </c>
      <c r="M1914" s="9">
        <v>-3.9107354000000001</v>
      </c>
      <c r="N1914" s="9">
        <v>39</v>
      </c>
      <c r="O1914" s="9">
        <v>-1.0863153605334399</v>
      </c>
      <c r="P1914">
        <v>0</v>
      </c>
      <c r="Q1914" s="9">
        <v>56.524997999999997</v>
      </c>
      <c r="R1914" s="9">
        <v>0</v>
      </c>
      <c r="S1914" s="9">
        <v>1.9196296265284599E-3</v>
      </c>
      <c r="T1914" s="9">
        <v>0</v>
      </c>
      <c r="U1914" s="9">
        <v>714688366.65106905</v>
      </c>
      <c r="V1914" s="9">
        <v>1849.08575328816</v>
      </c>
      <c r="W1914" s="9">
        <v>1.0863153605334399</v>
      </c>
      <c r="X1914" s="9">
        <v>0</v>
      </c>
      <c r="Y1914" s="9">
        <v>1.0863153605334399</v>
      </c>
      <c r="Z1914" s="9">
        <v>0</v>
      </c>
      <c r="AA1914" s="9">
        <v>0</v>
      </c>
      <c r="AB1914" s="9">
        <v>3.7958917999999999E-3</v>
      </c>
      <c r="AC1914" s="9">
        <v>824.23095999999998</v>
      </c>
      <c r="AQ1914" s="9" t="e">
        <f>K1914-#REF!</f>
        <v>#REF!</v>
      </c>
    </row>
    <row r="1915" spans="1:43" x14ac:dyDescent="0.3">
      <c r="A1915">
        <v>2</v>
      </c>
      <c r="B1915">
        <v>0</v>
      </c>
      <c r="C1915">
        <v>0</v>
      </c>
      <c r="D1915">
        <v>0</v>
      </c>
      <c r="E1915" s="9">
        <v>0</v>
      </c>
      <c r="F1915" s="9">
        <v>0</v>
      </c>
      <c r="G1915" s="9">
        <v>0</v>
      </c>
      <c r="H1915" s="9">
        <v>1850.0857532629</v>
      </c>
      <c r="I1915" s="9">
        <v>-1.7669858000000001</v>
      </c>
      <c r="J1915" s="9">
        <v>-1.7658879000000001</v>
      </c>
      <c r="K1915" s="9">
        <v>-2.2028661</v>
      </c>
      <c r="L1915" s="9">
        <v>-3.9129076</v>
      </c>
      <c r="M1915" s="9">
        <v>-3.9129076</v>
      </c>
      <c r="N1915" s="9">
        <v>39</v>
      </c>
      <c r="O1915" s="9">
        <v>-1.08691875801019</v>
      </c>
      <c r="P1915">
        <v>0</v>
      </c>
      <c r="Q1915" s="9">
        <v>56.524997999999997</v>
      </c>
      <c r="R1915" s="9">
        <v>0</v>
      </c>
      <c r="S1915" s="9">
        <v>1.9206951591770501E-3</v>
      </c>
      <c r="T1915" s="9">
        <v>0</v>
      </c>
      <c r="U1915" s="9">
        <v>466108794.24688298</v>
      </c>
      <c r="V1915" s="9">
        <v>1850.0857532629</v>
      </c>
      <c r="W1915" s="9">
        <v>1.08691875801019</v>
      </c>
      <c r="X1915" s="9">
        <v>0</v>
      </c>
      <c r="Y1915" s="9">
        <v>1.08691875801019</v>
      </c>
      <c r="Z1915" s="9">
        <v>0</v>
      </c>
      <c r="AA1915" s="9">
        <v>0</v>
      </c>
      <c r="AB1915" s="9">
        <v>3.8900145E-3</v>
      </c>
      <c r="AC1915" s="9">
        <v>801.63196000000005</v>
      </c>
      <c r="AQ1915" s="9" t="e">
        <f>K1915-#REF!</f>
        <v>#REF!</v>
      </c>
    </row>
    <row r="1916" spans="1:43" x14ac:dyDescent="0.3">
      <c r="A1916">
        <v>2</v>
      </c>
      <c r="B1916">
        <v>0</v>
      </c>
      <c r="C1916">
        <v>0</v>
      </c>
      <c r="D1916">
        <v>0</v>
      </c>
      <c r="E1916" s="9">
        <v>0</v>
      </c>
      <c r="F1916" s="9">
        <v>0</v>
      </c>
      <c r="G1916" s="9">
        <v>0</v>
      </c>
      <c r="H1916" s="9">
        <v>1851.0857532376299</v>
      </c>
      <c r="I1916" s="9">
        <v>-1.7669013</v>
      </c>
      <c r="J1916" s="9">
        <v>-1.767269</v>
      </c>
      <c r="K1916" s="9">
        <v>-2.2057619000000002</v>
      </c>
      <c r="L1916" s="9">
        <v>-3.9151354</v>
      </c>
      <c r="M1916" s="9">
        <v>-3.9151354</v>
      </c>
      <c r="N1916" s="9">
        <v>39</v>
      </c>
      <c r="O1916" s="9">
        <v>-1.0875375916228101</v>
      </c>
      <c r="P1916">
        <v>0</v>
      </c>
      <c r="Q1916" s="9">
        <v>56.524997999999997</v>
      </c>
      <c r="R1916" s="9">
        <v>0</v>
      </c>
      <c r="S1916" s="9">
        <v>1.9217887959069801E-3</v>
      </c>
      <c r="T1916" s="9">
        <v>0</v>
      </c>
      <c r="U1916" s="9">
        <v>558214252.55368698</v>
      </c>
      <c r="V1916" s="9">
        <v>1851.0857532376299</v>
      </c>
      <c r="W1916" s="9">
        <v>1.0875375916228101</v>
      </c>
      <c r="X1916" s="9">
        <v>0</v>
      </c>
      <c r="Y1916" s="9">
        <v>1.0875375916228101</v>
      </c>
      <c r="Z1916" s="9">
        <v>0</v>
      </c>
      <c r="AA1916" s="9">
        <v>0</v>
      </c>
      <c r="AB1916" s="9">
        <v>3.8981747000000001E-3</v>
      </c>
      <c r="AC1916" s="9">
        <v>801.20569</v>
      </c>
      <c r="AQ1916" s="9" t="e">
        <f>K1916-#REF!</f>
        <v>#REF!</v>
      </c>
    </row>
    <row r="1917" spans="1:43" x14ac:dyDescent="0.3">
      <c r="A1917">
        <v>2</v>
      </c>
      <c r="B1917">
        <v>0</v>
      </c>
      <c r="C1917">
        <v>0</v>
      </c>
      <c r="D1917">
        <v>0</v>
      </c>
      <c r="E1917" s="9">
        <v>0</v>
      </c>
      <c r="F1917" s="9">
        <v>0</v>
      </c>
      <c r="G1917" s="9">
        <v>0</v>
      </c>
      <c r="H1917" s="9">
        <v>1852.08575321237</v>
      </c>
      <c r="I1917" s="9">
        <v>-1.7669356000000001</v>
      </c>
      <c r="J1917" s="9">
        <v>-1.7660232</v>
      </c>
      <c r="K1917" s="9">
        <v>-2.1507385000000001</v>
      </c>
      <c r="L1917" s="9">
        <v>-3.9173</v>
      </c>
      <c r="M1917" s="9">
        <v>-3.9173</v>
      </c>
      <c r="N1917" s="9">
        <v>39</v>
      </c>
      <c r="O1917" s="9">
        <v>-1.0881388714564899</v>
      </c>
      <c r="P1917">
        <v>0</v>
      </c>
      <c r="Q1917" s="9">
        <v>56.524997999999997</v>
      </c>
      <c r="R1917" s="9">
        <v>0</v>
      </c>
      <c r="S1917" s="9">
        <v>1.9228506675058601E-3</v>
      </c>
      <c r="T1917" s="9">
        <v>0</v>
      </c>
      <c r="U1917" s="9">
        <v>474276096.06499702</v>
      </c>
      <c r="V1917" s="9">
        <v>1852.08575321237</v>
      </c>
      <c r="W1917" s="9">
        <v>1.0881388714564899</v>
      </c>
      <c r="X1917" s="9">
        <v>0</v>
      </c>
      <c r="Y1917" s="9">
        <v>1.0881388714564899</v>
      </c>
      <c r="Z1917" s="9">
        <v>0</v>
      </c>
      <c r="AA1917" s="9">
        <v>0</v>
      </c>
      <c r="AB1917" s="9">
        <v>3.7982541000000001E-3</v>
      </c>
      <c r="AC1917" s="9">
        <v>821.12408000000005</v>
      </c>
      <c r="AQ1917" s="9" t="e">
        <f>K1917-#REF!</f>
        <v>#REF!</v>
      </c>
    </row>
    <row r="1918" spans="1:43" x14ac:dyDescent="0.3">
      <c r="A1918">
        <v>2</v>
      </c>
      <c r="B1918">
        <v>0</v>
      </c>
      <c r="C1918">
        <v>0</v>
      </c>
      <c r="D1918">
        <v>0</v>
      </c>
      <c r="E1918" s="9">
        <v>0</v>
      </c>
      <c r="F1918" s="9">
        <v>0</v>
      </c>
      <c r="G1918" s="9">
        <v>0</v>
      </c>
      <c r="H1918" s="9">
        <v>1853.08575318711</v>
      </c>
      <c r="I1918" s="9">
        <v>-1.7668443</v>
      </c>
      <c r="J1918" s="9">
        <v>-1.7677079</v>
      </c>
      <c r="K1918" s="9">
        <v>-2.1636180999999999</v>
      </c>
      <c r="L1918" s="9">
        <v>-3.9194615000000002</v>
      </c>
      <c r="M1918" s="9">
        <v>-3.9194615000000002</v>
      </c>
      <c r="N1918" s="9">
        <v>39</v>
      </c>
      <c r="O1918" s="9">
        <v>-1.0887393064502899</v>
      </c>
      <c r="P1918">
        <v>0</v>
      </c>
      <c r="Q1918" s="9">
        <v>56.524997999999997</v>
      </c>
      <c r="R1918" s="9">
        <v>0</v>
      </c>
      <c r="S1918" s="9">
        <v>1.9239120302107901E-3</v>
      </c>
      <c r="T1918" s="9">
        <v>0</v>
      </c>
      <c r="U1918" s="9">
        <v>596138489.68527901</v>
      </c>
      <c r="V1918" s="9">
        <v>1853.08575318711</v>
      </c>
      <c r="W1918" s="9">
        <v>1.0887393064502899</v>
      </c>
      <c r="X1918" s="9">
        <v>0</v>
      </c>
      <c r="Y1918" s="9">
        <v>1.0887393064502899</v>
      </c>
      <c r="Z1918" s="9">
        <v>0</v>
      </c>
      <c r="AA1918" s="9">
        <v>0</v>
      </c>
      <c r="AB1918" s="9">
        <v>3.8246450000000002E-3</v>
      </c>
      <c r="AC1918" s="9">
        <v>817.01477</v>
      </c>
      <c r="AQ1918" s="9" t="e">
        <f>K1918-#REF!</f>
        <v>#REF!</v>
      </c>
    </row>
    <row r="1919" spans="1:43" x14ac:dyDescent="0.3">
      <c r="A1919">
        <v>2</v>
      </c>
      <c r="B1919">
        <v>0</v>
      </c>
      <c r="C1919">
        <v>0</v>
      </c>
      <c r="D1919">
        <v>0</v>
      </c>
      <c r="E1919" s="9">
        <v>0</v>
      </c>
      <c r="F1919" s="9">
        <v>0</v>
      </c>
      <c r="G1919" s="9">
        <v>0</v>
      </c>
      <c r="H1919" s="9">
        <v>1854.0857531618501</v>
      </c>
      <c r="I1919" s="9">
        <v>-1.7669519</v>
      </c>
      <c r="J1919" s="9">
        <v>-1.7680943</v>
      </c>
      <c r="K1919" s="9">
        <v>-2.1516533</v>
      </c>
      <c r="L1919" s="9">
        <v>-3.9215879</v>
      </c>
      <c r="M1919" s="9">
        <v>-3.9215879</v>
      </c>
      <c r="N1919" s="9">
        <v>39</v>
      </c>
      <c r="O1919" s="9">
        <v>-1.0893299733755499</v>
      </c>
      <c r="P1919">
        <v>0</v>
      </c>
      <c r="Q1919" s="9">
        <v>56.524997999999997</v>
      </c>
      <c r="R1919" s="9">
        <v>0</v>
      </c>
      <c r="S1919" s="9">
        <v>1.9249564117413799E-3</v>
      </c>
      <c r="T1919" s="9">
        <v>0</v>
      </c>
      <c r="U1919" s="9">
        <v>633700563.75159502</v>
      </c>
      <c r="V1919" s="9">
        <v>1854.0857531618501</v>
      </c>
      <c r="W1919" s="9">
        <v>1.0893299733755499</v>
      </c>
      <c r="X1919" s="9">
        <v>0</v>
      </c>
      <c r="Y1919" s="9">
        <v>1.0893299733755499</v>
      </c>
      <c r="Z1919" s="9">
        <v>0</v>
      </c>
      <c r="AA1919" s="9">
        <v>0</v>
      </c>
      <c r="AB1919" s="9">
        <v>3.8043258000000002E-3</v>
      </c>
      <c r="AC1919" s="9">
        <v>821.73755000000006</v>
      </c>
      <c r="AQ1919" s="9" t="e">
        <f>K1919-#REF!</f>
        <v>#REF!</v>
      </c>
    </row>
    <row r="1920" spans="1:43" x14ac:dyDescent="0.3">
      <c r="A1920">
        <v>2</v>
      </c>
      <c r="B1920">
        <v>0</v>
      </c>
      <c r="C1920">
        <v>0</v>
      </c>
      <c r="D1920">
        <v>0</v>
      </c>
      <c r="E1920" s="9">
        <v>0</v>
      </c>
      <c r="F1920" s="9">
        <v>0</v>
      </c>
      <c r="G1920" s="9">
        <v>0</v>
      </c>
      <c r="H1920" s="9">
        <v>1855.08575313659</v>
      </c>
      <c r="I1920" s="9">
        <v>-1.7668507</v>
      </c>
      <c r="J1920" s="9">
        <v>-1.7674993999999999</v>
      </c>
      <c r="K1920" s="9">
        <v>-2.1721916000000001</v>
      </c>
      <c r="L1920" s="9">
        <v>-3.9236952999999999</v>
      </c>
      <c r="M1920" s="9">
        <v>-3.9236952999999999</v>
      </c>
      <c r="N1920" s="9">
        <v>39</v>
      </c>
      <c r="O1920" s="9">
        <v>-1.0899153416818701</v>
      </c>
      <c r="P1920">
        <v>0</v>
      </c>
      <c r="Q1920" s="9">
        <v>56.524997999999997</v>
      </c>
      <c r="R1920" s="9">
        <v>0</v>
      </c>
      <c r="S1920" s="9">
        <v>1.9259910773531601E-3</v>
      </c>
      <c r="T1920" s="9">
        <v>0</v>
      </c>
      <c r="U1920" s="9">
        <v>578439091.708534</v>
      </c>
      <c r="V1920" s="9">
        <v>1855.08575313659</v>
      </c>
      <c r="W1920" s="9">
        <v>1.0899153416818701</v>
      </c>
      <c r="X1920" s="9">
        <v>0</v>
      </c>
      <c r="Y1920" s="9">
        <v>1.0899153416818701</v>
      </c>
      <c r="Z1920" s="9">
        <v>0</v>
      </c>
      <c r="AA1920" s="9">
        <v>0</v>
      </c>
      <c r="AB1920" s="9">
        <v>3.8393475000000001E-3</v>
      </c>
      <c r="AC1920" s="9">
        <v>813.69408999999996</v>
      </c>
      <c r="AQ1920" s="9" t="e">
        <f>K1920-#REF!</f>
        <v>#REF!</v>
      </c>
    </row>
    <row r="1921" spans="1:43" x14ac:dyDescent="0.3">
      <c r="A1921">
        <v>2</v>
      </c>
      <c r="B1921">
        <v>0</v>
      </c>
      <c r="C1921">
        <v>0</v>
      </c>
      <c r="D1921">
        <v>0</v>
      </c>
      <c r="E1921" s="9">
        <v>0</v>
      </c>
      <c r="F1921" s="9">
        <v>0</v>
      </c>
      <c r="G1921" s="9">
        <v>0</v>
      </c>
      <c r="H1921" s="9">
        <v>1856.0857531113199</v>
      </c>
      <c r="I1921" s="9">
        <v>-1.7670437999999999</v>
      </c>
      <c r="J1921" s="9">
        <v>-1.768214</v>
      </c>
      <c r="K1921" s="9">
        <v>-2.1121004000000001</v>
      </c>
      <c r="L1921" s="9">
        <v>-3.9257976999999999</v>
      </c>
      <c r="M1921" s="9">
        <v>-3.9257976999999999</v>
      </c>
      <c r="N1921" s="9">
        <v>39</v>
      </c>
      <c r="O1921" s="9">
        <v>-1.0904993527728699</v>
      </c>
      <c r="P1921">
        <v>0</v>
      </c>
      <c r="Q1921" s="9">
        <v>56.524997999999997</v>
      </c>
      <c r="R1921" s="9">
        <v>0</v>
      </c>
      <c r="S1921" s="9">
        <v>1.9270237020575E-3</v>
      </c>
      <c r="T1921" s="9">
        <v>0</v>
      </c>
      <c r="U1921" s="9">
        <v>646891996.165537</v>
      </c>
      <c r="V1921" s="9">
        <v>1856.0857531113199</v>
      </c>
      <c r="W1921" s="9">
        <v>1.0904993527728699</v>
      </c>
      <c r="X1921" s="9">
        <v>0</v>
      </c>
      <c r="Y1921" s="9">
        <v>1.0904993527728699</v>
      </c>
      <c r="Z1921" s="9">
        <v>0</v>
      </c>
      <c r="AA1921" s="9">
        <v>0</v>
      </c>
      <c r="AB1921" s="9">
        <v>3.7346454000000001E-3</v>
      </c>
      <c r="AC1921" s="9">
        <v>837.18273999999997</v>
      </c>
      <c r="AQ1921" s="9" t="e">
        <f>K1921-#REF!</f>
        <v>#REF!</v>
      </c>
    </row>
    <row r="1922" spans="1:43" x14ac:dyDescent="0.3">
      <c r="A1922">
        <v>2</v>
      </c>
      <c r="B1922">
        <v>0</v>
      </c>
      <c r="C1922">
        <v>0</v>
      </c>
      <c r="D1922">
        <v>0</v>
      </c>
      <c r="E1922" s="9">
        <v>0</v>
      </c>
      <c r="F1922" s="9">
        <v>0</v>
      </c>
      <c r="G1922" s="9">
        <v>0</v>
      </c>
      <c r="H1922" s="9">
        <v>1857.0857530860601</v>
      </c>
      <c r="I1922" s="9">
        <v>-1.7670600000000001</v>
      </c>
      <c r="J1922" s="9">
        <v>-1.7680216</v>
      </c>
      <c r="K1922" s="9">
        <v>-2.1226554000000002</v>
      </c>
      <c r="L1922" s="9">
        <v>-3.9278990999999999</v>
      </c>
      <c r="M1922" s="9">
        <v>-3.9278990999999999</v>
      </c>
      <c r="N1922" s="9">
        <v>39</v>
      </c>
      <c r="O1922" s="9">
        <v>-1.0910830946847201</v>
      </c>
      <c r="P1922">
        <v>0</v>
      </c>
      <c r="Q1922" s="9">
        <v>56.524997999999997</v>
      </c>
      <c r="R1922" s="9">
        <v>0</v>
      </c>
      <c r="S1922" s="9">
        <v>1.9280557460335801E-3</v>
      </c>
      <c r="T1922" s="9">
        <v>0</v>
      </c>
      <c r="U1922" s="9">
        <v>627348656.87242305</v>
      </c>
      <c r="V1922" s="9">
        <v>1857.0857530860601</v>
      </c>
      <c r="W1922" s="9">
        <v>1.0910830946847201</v>
      </c>
      <c r="X1922" s="9">
        <v>0</v>
      </c>
      <c r="Y1922" s="9">
        <v>1.0910830946847201</v>
      </c>
      <c r="Z1922" s="9">
        <v>0</v>
      </c>
      <c r="AA1922" s="9">
        <v>0</v>
      </c>
      <c r="AB1922" s="9">
        <v>3.7529005000000002E-3</v>
      </c>
      <c r="AC1922" s="9">
        <v>832.92913999999996</v>
      </c>
      <c r="AQ1922" s="9" t="e">
        <f>K1922-#REF!</f>
        <v>#REF!</v>
      </c>
    </row>
    <row r="1923" spans="1:43" x14ac:dyDescent="0.3">
      <c r="A1923">
        <v>2</v>
      </c>
      <c r="B1923">
        <v>0</v>
      </c>
      <c r="C1923">
        <v>0</v>
      </c>
      <c r="D1923">
        <v>0</v>
      </c>
      <c r="E1923" s="9">
        <v>0</v>
      </c>
      <c r="F1923" s="9">
        <v>0</v>
      </c>
      <c r="G1923" s="9">
        <v>0</v>
      </c>
      <c r="H1923" s="9">
        <v>1858.0857530608</v>
      </c>
      <c r="I1923" s="9">
        <v>-1.767045</v>
      </c>
      <c r="J1923" s="9">
        <v>-1.7680753</v>
      </c>
      <c r="K1923" s="9">
        <v>-2.1211312000000002</v>
      </c>
      <c r="L1923" s="9">
        <v>-3.9299886000000002</v>
      </c>
      <c r="M1923" s="9">
        <v>-3.9299886000000002</v>
      </c>
      <c r="N1923" s="9">
        <v>39</v>
      </c>
      <c r="O1923" s="9">
        <v>-1.09166347549147</v>
      </c>
      <c r="P1923">
        <v>0</v>
      </c>
      <c r="Q1923" s="9">
        <v>56.524997999999997</v>
      </c>
      <c r="R1923" s="9">
        <v>0</v>
      </c>
      <c r="S1923" s="9">
        <v>1.9290819666427099E-3</v>
      </c>
      <c r="T1923" s="9">
        <v>0</v>
      </c>
      <c r="U1923" s="9">
        <v>633118877.48912394</v>
      </c>
      <c r="V1923" s="9">
        <v>1858.0857530608</v>
      </c>
      <c r="W1923" s="9">
        <v>1.09166347549147</v>
      </c>
      <c r="X1923" s="9">
        <v>0</v>
      </c>
      <c r="Y1923" s="9">
        <v>1.09166347549147</v>
      </c>
      <c r="Z1923" s="9">
        <v>0</v>
      </c>
      <c r="AA1923" s="9">
        <v>0</v>
      </c>
      <c r="AB1923" s="9">
        <v>3.7503198000000001E-3</v>
      </c>
      <c r="AC1923" s="9">
        <v>833.55304000000001</v>
      </c>
      <c r="AQ1923" s="9" t="e">
        <f>K1923-#REF!</f>
        <v>#REF!</v>
      </c>
    </row>
    <row r="1924" spans="1:43" x14ac:dyDescent="0.3">
      <c r="A1924">
        <v>2</v>
      </c>
      <c r="B1924">
        <v>0</v>
      </c>
      <c r="C1924">
        <v>0</v>
      </c>
      <c r="D1924">
        <v>0</v>
      </c>
      <c r="E1924" s="9">
        <v>0</v>
      </c>
      <c r="F1924" s="9">
        <v>0</v>
      </c>
      <c r="G1924" s="9">
        <v>0</v>
      </c>
      <c r="H1924" s="9">
        <v>1859.0857530355399</v>
      </c>
      <c r="I1924" s="9">
        <v>-1.766891</v>
      </c>
      <c r="J1924" s="9">
        <v>-1.7663962</v>
      </c>
      <c r="K1924" s="9">
        <v>-2.1940639000000002</v>
      </c>
      <c r="L1924" s="9">
        <v>-3.9320626000000001</v>
      </c>
      <c r="M1924" s="9">
        <v>-3.9320626000000001</v>
      </c>
      <c r="N1924" s="9">
        <v>39</v>
      </c>
      <c r="O1924" s="9">
        <v>-1.0922396167809301</v>
      </c>
      <c r="P1924">
        <v>0</v>
      </c>
      <c r="Q1924" s="9">
        <v>56.524997999999997</v>
      </c>
      <c r="R1924" s="9">
        <v>0</v>
      </c>
      <c r="S1924" s="9">
        <v>1.93009960867968E-3</v>
      </c>
      <c r="T1924" s="9">
        <v>0</v>
      </c>
      <c r="U1924" s="9">
        <v>498579620.51005602</v>
      </c>
      <c r="V1924" s="9">
        <v>1859.0857530355399</v>
      </c>
      <c r="W1924" s="9">
        <v>1.0922396167809301</v>
      </c>
      <c r="X1924" s="9">
        <v>0</v>
      </c>
      <c r="Y1924" s="9">
        <v>1.0922396167809301</v>
      </c>
      <c r="Z1924" s="9">
        <v>0</v>
      </c>
      <c r="AA1924" s="9">
        <v>0</v>
      </c>
      <c r="AB1924" s="9">
        <v>3.8755859999999999E-3</v>
      </c>
      <c r="AC1924" s="9">
        <v>805.07965000000002</v>
      </c>
      <c r="AQ1924" s="9" t="e">
        <f>K1924-#REF!</f>
        <v>#REF!</v>
      </c>
    </row>
    <row r="1925" spans="1:43" x14ac:dyDescent="0.3">
      <c r="A1925">
        <v>2</v>
      </c>
      <c r="B1925">
        <v>0</v>
      </c>
      <c r="C1925">
        <v>0</v>
      </c>
      <c r="D1925">
        <v>0</v>
      </c>
      <c r="E1925" s="9">
        <v>0</v>
      </c>
      <c r="F1925" s="9">
        <v>0</v>
      </c>
      <c r="G1925" s="9">
        <v>0</v>
      </c>
      <c r="H1925" s="9">
        <v>1860.0857530102801</v>
      </c>
      <c r="I1925" s="9">
        <v>-1.7668771000000001</v>
      </c>
      <c r="J1925" s="9">
        <v>-1.7666252</v>
      </c>
      <c r="K1925" s="9">
        <v>-2.1809938</v>
      </c>
      <c r="L1925" s="9">
        <v>-3.9341225999999998</v>
      </c>
      <c r="M1925" s="9">
        <v>-3.9341225999999998</v>
      </c>
      <c r="N1925" s="9">
        <v>39</v>
      </c>
      <c r="O1925" s="9">
        <v>-1.09281184406284</v>
      </c>
      <c r="P1925">
        <v>0</v>
      </c>
      <c r="Q1925" s="9">
        <v>56.524997999999997</v>
      </c>
      <c r="R1925" s="9">
        <v>0</v>
      </c>
      <c r="S1925" s="9">
        <v>1.9311104797081599E-3</v>
      </c>
      <c r="T1925" s="9">
        <v>0</v>
      </c>
      <c r="U1925" s="9">
        <v>513758836.77939397</v>
      </c>
      <c r="V1925" s="9">
        <v>1860.0857530102801</v>
      </c>
      <c r="W1925" s="9">
        <v>1.09281184406284</v>
      </c>
      <c r="X1925" s="9">
        <v>0</v>
      </c>
      <c r="Y1925" s="9">
        <v>1.09281184406284</v>
      </c>
      <c r="Z1925" s="9">
        <v>0</v>
      </c>
      <c r="AA1925" s="9">
        <v>0</v>
      </c>
      <c r="AB1925" s="9">
        <v>3.8529986E-3</v>
      </c>
      <c r="AC1925" s="9">
        <v>810.00927999999999</v>
      </c>
      <c r="AQ1925" s="9" t="e">
        <f>K1925-#REF!</f>
        <v>#REF!</v>
      </c>
    </row>
    <row r="1926" spans="1:43" x14ac:dyDescent="0.3">
      <c r="A1926">
        <v>2</v>
      </c>
      <c r="B1926">
        <v>0</v>
      </c>
      <c r="C1926">
        <v>0</v>
      </c>
      <c r="D1926">
        <v>0</v>
      </c>
      <c r="E1926" s="9">
        <v>0</v>
      </c>
      <c r="F1926" s="9">
        <v>0</v>
      </c>
      <c r="G1926" s="9">
        <v>0</v>
      </c>
      <c r="H1926" s="9">
        <v>1861.08575298501</v>
      </c>
      <c r="I1926" s="9">
        <v>-1.7670319999999999</v>
      </c>
      <c r="J1926" s="9">
        <v>-1.7677537999999999</v>
      </c>
      <c r="K1926" s="9">
        <v>-2.0214107000000001</v>
      </c>
      <c r="L1926" s="9">
        <v>-3.9361758</v>
      </c>
      <c r="M1926" s="9">
        <v>-3.9361758</v>
      </c>
      <c r="N1926" s="9">
        <v>39</v>
      </c>
      <c r="O1926" s="9">
        <v>-1.09338215388291</v>
      </c>
      <c r="P1926">
        <v>0</v>
      </c>
      <c r="Q1926" s="9">
        <v>56.524997999999997</v>
      </c>
      <c r="R1926" s="9">
        <v>0</v>
      </c>
      <c r="S1926" s="9">
        <v>1.9321187185049301E-3</v>
      </c>
      <c r="T1926" s="9">
        <v>0</v>
      </c>
      <c r="U1926" s="9">
        <v>602889194.77121603</v>
      </c>
      <c r="V1926" s="9">
        <v>1861.08575298501</v>
      </c>
      <c r="W1926" s="9">
        <v>1.09338215388291</v>
      </c>
      <c r="X1926" s="9">
        <v>0</v>
      </c>
      <c r="Y1926" s="9">
        <v>1.09338215388291</v>
      </c>
      <c r="Z1926" s="9">
        <v>0</v>
      </c>
      <c r="AA1926" s="9">
        <v>0</v>
      </c>
      <c r="AB1926" s="9">
        <v>3.5733563999999999E-3</v>
      </c>
      <c r="AC1926" s="9">
        <v>874.51495</v>
      </c>
      <c r="AQ1926" s="9" t="e">
        <f>K1926-#REF!</f>
        <v>#REF!</v>
      </c>
    </row>
    <row r="1927" spans="1:43" x14ac:dyDescent="0.3">
      <c r="A1927">
        <v>2</v>
      </c>
      <c r="B1927">
        <v>0</v>
      </c>
      <c r="C1927">
        <v>0</v>
      </c>
      <c r="D1927">
        <v>0</v>
      </c>
      <c r="E1927" s="9">
        <v>0</v>
      </c>
      <c r="F1927" s="9">
        <v>0</v>
      </c>
      <c r="G1927" s="9">
        <v>0</v>
      </c>
      <c r="H1927" s="9">
        <v>1862.0857529597499</v>
      </c>
      <c r="I1927" s="9">
        <v>-1.7671406999999999</v>
      </c>
      <c r="J1927" s="9">
        <v>-1.7668550999999999</v>
      </c>
      <c r="K1927" s="9">
        <v>-2.0521995999999998</v>
      </c>
      <c r="L1927" s="9">
        <v>-3.9381876</v>
      </c>
      <c r="M1927" s="9">
        <v>-3.9381876</v>
      </c>
      <c r="N1927" s="9">
        <v>39</v>
      </c>
      <c r="O1927" s="9">
        <v>-1.09394099931414</v>
      </c>
      <c r="P1927">
        <v>0</v>
      </c>
      <c r="Q1927" s="9">
        <v>56.524997999999997</v>
      </c>
      <c r="R1927" s="9">
        <v>0</v>
      </c>
      <c r="S1927" s="9">
        <v>1.9331060842479901E-3</v>
      </c>
      <c r="T1927" s="9">
        <v>0</v>
      </c>
      <c r="U1927" s="9">
        <v>530211886.08260298</v>
      </c>
      <c r="V1927" s="9">
        <v>1862.0857529597499</v>
      </c>
      <c r="W1927" s="9">
        <v>1.09394099931414</v>
      </c>
      <c r="X1927" s="9">
        <v>0</v>
      </c>
      <c r="Y1927" s="9">
        <v>1.09394099931414</v>
      </c>
      <c r="Z1927" s="9">
        <v>0</v>
      </c>
      <c r="AA1927" s="9">
        <v>0</v>
      </c>
      <c r="AB1927" s="9">
        <v>3.6259394E-3</v>
      </c>
      <c r="AC1927" s="9">
        <v>860.95678999999996</v>
      </c>
      <c r="AQ1927" s="9" t="e">
        <f>K1927-#REF!</f>
        <v>#REF!</v>
      </c>
    </row>
    <row r="1928" spans="1:43" x14ac:dyDescent="0.3">
      <c r="A1928">
        <v>2</v>
      </c>
      <c r="B1928">
        <v>0</v>
      </c>
      <c r="C1928">
        <v>0</v>
      </c>
      <c r="D1928">
        <v>0</v>
      </c>
      <c r="E1928" s="9">
        <v>0</v>
      </c>
      <c r="F1928" s="9">
        <v>0</v>
      </c>
      <c r="G1928" s="9">
        <v>0</v>
      </c>
      <c r="H1928" s="9">
        <v>1863.0857529344901</v>
      </c>
      <c r="I1928" s="9">
        <v>-1.7669980999999999</v>
      </c>
      <c r="J1928" s="9">
        <v>-1.7674322</v>
      </c>
      <c r="K1928" s="9">
        <v>-1.9888311999999999</v>
      </c>
      <c r="L1928" s="9">
        <v>-3.9402153000000002</v>
      </c>
      <c r="M1928" s="9">
        <v>-3.9402153000000002</v>
      </c>
      <c r="N1928" s="9">
        <v>39</v>
      </c>
      <c r="O1928" s="9">
        <v>-1.09450429261709</v>
      </c>
      <c r="P1928">
        <v>0</v>
      </c>
      <c r="Q1928" s="9">
        <v>56.524997999999997</v>
      </c>
      <c r="R1928" s="9">
        <v>0</v>
      </c>
      <c r="S1928" s="9">
        <v>1.93410161499703E-3</v>
      </c>
      <c r="T1928" s="9">
        <v>0</v>
      </c>
      <c r="U1928" s="9">
        <v>575173543.90936506</v>
      </c>
      <c r="V1928" s="9">
        <v>1863.0857529344901</v>
      </c>
      <c r="W1928" s="9">
        <v>1.09450429261709</v>
      </c>
      <c r="X1928" s="9">
        <v>0</v>
      </c>
      <c r="Y1928" s="9">
        <v>1.09450429261709</v>
      </c>
      <c r="Z1928" s="9">
        <v>0</v>
      </c>
      <c r="AA1928" s="9">
        <v>0</v>
      </c>
      <c r="AB1928" s="9">
        <v>3.5151243000000002E-3</v>
      </c>
      <c r="AC1928" s="9">
        <v>888.67882999999995</v>
      </c>
      <c r="AQ1928" s="9" t="e">
        <f>K1928-#REF!</f>
        <v>#REF!</v>
      </c>
    </row>
    <row r="1929" spans="1:43" x14ac:dyDescent="0.3">
      <c r="A1929">
        <v>2</v>
      </c>
      <c r="B1929">
        <v>0</v>
      </c>
      <c r="C1929">
        <v>0</v>
      </c>
      <c r="D1929">
        <v>0</v>
      </c>
      <c r="E1929" s="9">
        <v>0</v>
      </c>
      <c r="F1929" s="9">
        <v>0</v>
      </c>
      <c r="G1929" s="9">
        <v>0</v>
      </c>
      <c r="H1929" s="9">
        <v>1864.08575290923</v>
      </c>
      <c r="I1929" s="9">
        <v>-1.7668785</v>
      </c>
      <c r="J1929" s="9">
        <v>-1.7663127999999999</v>
      </c>
      <c r="K1929" s="9">
        <v>-2.0233924000000001</v>
      </c>
      <c r="L1929" s="9">
        <v>-3.9422275999999998</v>
      </c>
      <c r="M1929" s="9">
        <v>-3.9422275999999998</v>
      </c>
      <c r="N1929" s="9">
        <v>39</v>
      </c>
      <c r="O1929" s="9">
        <v>-1.09506322036541</v>
      </c>
      <c r="P1929">
        <v>0</v>
      </c>
      <c r="Q1929" s="9">
        <v>56.524997999999997</v>
      </c>
      <c r="R1929" s="9">
        <v>0</v>
      </c>
      <c r="S1929" s="9">
        <v>1.9350889116544201E-3</v>
      </c>
      <c r="T1929" s="9">
        <v>0</v>
      </c>
      <c r="U1929" s="9">
        <v>494642244.93100101</v>
      </c>
      <c r="V1929" s="9">
        <v>1864.08575290923</v>
      </c>
      <c r="W1929" s="9">
        <v>1.09506322036541</v>
      </c>
      <c r="X1929" s="9">
        <v>0</v>
      </c>
      <c r="Y1929" s="9">
        <v>1.09506322036541</v>
      </c>
      <c r="Z1929" s="9">
        <v>0</v>
      </c>
      <c r="AA1929" s="9">
        <v>0</v>
      </c>
      <c r="AB1929" s="9">
        <v>3.5739440999999999E-3</v>
      </c>
      <c r="AC1929" s="9">
        <v>872.94623000000001</v>
      </c>
      <c r="AQ1929" s="9" t="e">
        <f>K1929-#REF!</f>
        <v>#REF!</v>
      </c>
    </row>
    <row r="1930" spans="1:43" x14ac:dyDescent="0.3">
      <c r="A1930">
        <v>2</v>
      </c>
      <c r="B1930">
        <v>0</v>
      </c>
      <c r="C1930">
        <v>0</v>
      </c>
      <c r="D1930">
        <v>0</v>
      </c>
      <c r="E1930" s="9">
        <v>0</v>
      </c>
      <c r="F1930" s="9">
        <v>0</v>
      </c>
      <c r="G1930" s="9">
        <v>0</v>
      </c>
      <c r="H1930" s="9">
        <v>1865.0857528839699</v>
      </c>
      <c r="I1930" s="9">
        <v>-1.7669349999999999</v>
      </c>
      <c r="J1930" s="9">
        <v>-1.7677282999999999</v>
      </c>
      <c r="K1930" s="9">
        <v>-2.0433973999999999</v>
      </c>
      <c r="L1930" s="9">
        <v>-3.9442167000000001</v>
      </c>
      <c r="M1930" s="9">
        <v>-3.9442167000000001</v>
      </c>
      <c r="N1930" s="9">
        <v>39</v>
      </c>
      <c r="O1930" s="9">
        <v>-1.0956157496393299</v>
      </c>
      <c r="P1930">
        <v>0</v>
      </c>
      <c r="Q1930" s="9">
        <v>56.524997999999997</v>
      </c>
      <c r="R1930" s="9">
        <v>0</v>
      </c>
      <c r="S1930" s="9">
        <v>1.9360656435274E-3</v>
      </c>
      <c r="T1930" s="9">
        <v>0</v>
      </c>
      <c r="U1930" s="9">
        <v>601769447.31842697</v>
      </c>
      <c r="V1930" s="9">
        <v>1865.0857528839699</v>
      </c>
      <c r="W1930" s="9">
        <v>1.0956157496393299</v>
      </c>
      <c r="X1930" s="9">
        <v>0</v>
      </c>
      <c r="Y1930" s="9">
        <v>1.0956157496393299</v>
      </c>
      <c r="Z1930" s="9">
        <v>0</v>
      </c>
      <c r="AA1930" s="9">
        <v>0</v>
      </c>
      <c r="AB1930" s="9">
        <v>3.6121716000000002E-3</v>
      </c>
      <c r="AC1930" s="9">
        <v>865.09276999999997</v>
      </c>
      <c r="AQ1930" s="9" t="e">
        <f>K1930-#REF!</f>
        <v>#REF!</v>
      </c>
    </row>
    <row r="1931" spans="1:43" x14ac:dyDescent="0.3">
      <c r="A1931">
        <v>2</v>
      </c>
      <c r="B1931">
        <v>0</v>
      </c>
      <c r="C1931">
        <v>0</v>
      </c>
      <c r="D1931">
        <v>0</v>
      </c>
      <c r="E1931" s="9">
        <v>0</v>
      </c>
      <c r="F1931" s="9">
        <v>0</v>
      </c>
      <c r="G1931" s="9">
        <v>0</v>
      </c>
      <c r="H1931" s="9">
        <v>1866.0857528587001</v>
      </c>
      <c r="I1931" s="9">
        <v>-1.7670969999999999</v>
      </c>
      <c r="J1931" s="9">
        <v>-1.7680144</v>
      </c>
      <c r="K1931" s="9">
        <v>-1.9531651000000001</v>
      </c>
      <c r="L1931" s="9">
        <v>-3.9461979999999999</v>
      </c>
      <c r="M1931" s="9">
        <v>-3.9461979999999999</v>
      </c>
      <c r="N1931" s="9">
        <v>39</v>
      </c>
      <c r="O1931" s="9">
        <v>-1.09616610263231</v>
      </c>
      <c r="P1931">
        <v>0</v>
      </c>
      <c r="Q1931" s="9">
        <v>56.524997999999997</v>
      </c>
      <c r="R1931" s="9">
        <v>0</v>
      </c>
      <c r="S1931" s="9">
        <v>1.9370386694799501E-3</v>
      </c>
      <c r="T1931" s="9">
        <v>0</v>
      </c>
      <c r="U1931" s="9">
        <v>629552087.33659399</v>
      </c>
      <c r="V1931" s="9">
        <v>1866.0857528587001</v>
      </c>
      <c r="W1931" s="9">
        <v>1.09616610263231</v>
      </c>
      <c r="X1931" s="9">
        <v>0</v>
      </c>
      <c r="Y1931" s="9">
        <v>1.09616610263231</v>
      </c>
      <c r="Z1931" s="9">
        <v>0</v>
      </c>
      <c r="AA1931" s="9">
        <v>0</v>
      </c>
      <c r="AB1931" s="9">
        <v>3.453224E-3</v>
      </c>
      <c r="AC1931" s="9">
        <v>905.20483000000002</v>
      </c>
      <c r="AQ1931" s="9" t="e">
        <f>K1931-#REF!</f>
        <v>#REF!</v>
      </c>
    </row>
    <row r="1932" spans="1:43" x14ac:dyDescent="0.3">
      <c r="A1932">
        <v>2</v>
      </c>
      <c r="B1932">
        <v>0</v>
      </c>
      <c r="C1932">
        <v>0</v>
      </c>
      <c r="D1932">
        <v>0</v>
      </c>
      <c r="E1932" s="9">
        <v>0</v>
      </c>
      <c r="F1932" s="9">
        <v>0</v>
      </c>
      <c r="G1932" s="9">
        <v>0</v>
      </c>
      <c r="H1932" s="9">
        <v>1867.08575283344</v>
      </c>
      <c r="I1932" s="9">
        <v>-1.7671261</v>
      </c>
      <c r="J1932" s="9">
        <v>-1.7681159</v>
      </c>
      <c r="K1932" s="9">
        <v>-1.9244721</v>
      </c>
      <c r="L1932" s="9">
        <v>-3.9481342000000001</v>
      </c>
      <c r="M1932" s="9">
        <v>-3.9481342000000001</v>
      </c>
      <c r="N1932" s="9">
        <v>39</v>
      </c>
      <c r="O1932" s="9">
        <v>-1.0967039073909699</v>
      </c>
      <c r="P1932">
        <v>0</v>
      </c>
      <c r="Q1932" s="9">
        <v>56.524997999999997</v>
      </c>
      <c r="R1932" s="9">
        <v>0</v>
      </c>
      <c r="S1932" s="9">
        <v>1.93798961980092E-3</v>
      </c>
      <c r="T1932" s="9">
        <v>0</v>
      </c>
      <c r="U1932" s="9">
        <v>640222478.13141799</v>
      </c>
      <c r="V1932" s="9">
        <v>1867.08575283344</v>
      </c>
      <c r="W1932" s="9">
        <v>1.0967039073909699</v>
      </c>
      <c r="X1932" s="9">
        <v>0</v>
      </c>
      <c r="Y1932" s="9">
        <v>1.0967039073909699</v>
      </c>
      <c r="Z1932" s="9">
        <v>0</v>
      </c>
      <c r="AA1932" s="9">
        <v>0</v>
      </c>
      <c r="AB1932" s="9">
        <v>3.4026897000000002E-3</v>
      </c>
      <c r="AC1932" s="9">
        <v>918.75372000000004</v>
      </c>
      <c r="AQ1932" s="9" t="e">
        <f>K1932-#REF!</f>
        <v>#REF!</v>
      </c>
    </row>
    <row r="1933" spans="1:43" x14ac:dyDescent="0.3">
      <c r="A1933">
        <v>2</v>
      </c>
      <c r="B1933">
        <v>0</v>
      </c>
      <c r="C1933">
        <v>0</v>
      </c>
      <c r="D1933">
        <v>0</v>
      </c>
      <c r="E1933" s="9">
        <v>0</v>
      </c>
      <c r="F1933" s="9">
        <v>0</v>
      </c>
      <c r="G1933" s="9">
        <v>0</v>
      </c>
      <c r="H1933" s="9">
        <v>1868.0857528081799</v>
      </c>
      <c r="I1933" s="9">
        <v>-1.7671196</v>
      </c>
      <c r="J1933" s="9">
        <v>-1.7666005</v>
      </c>
      <c r="K1933" s="9">
        <v>-1.9355224</v>
      </c>
      <c r="L1933" s="9">
        <v>-3.9500487</v>
      </c>
      <c r="M1933" s="9">
        <v>-3.9500487</v>
      </c>
      <c r="N1933" s="9">
        <v>39</v>
      </c>
      <c r="O1933" s="9">
        <v>-1.0972357356362501</v>
      </c>
      <c r="P1933">
        <v>0</v>
      </c>
      <c r="Q1933" s="9">
        <v>56.524997999999997</v>
      </c>
      <c r="R1933" s="9">
        <v>0</v>
      </c>
      <c r="S1933" s="9">
        <v>1.9389291083397901E-3</v>
      </c>
      <c r="T1933" s="9">
        <v>0</v>
      </c>
      <c r="U1933" s="9">
        <v>514181675.14608198</v>
      </c>
      <c r="V1933" s="9">
        <v>1868.0857528081799</v>
      </c>
      <c r="W1933" s="9">
        <v>1.0972357356362501</v>
      </c>
      <c r="X1933" s="9">
        <v>0</v>
      </c>
      <c r="Y1933" s="9">
        <v>1.0972357356362501</v>
      </c>
      <c r="Z1933" s="9">
        <v>0</v>
      </c>
      <c r="AA1933" s="9">
        <v>0</v>
      </c>
      <c r="AB1933" s="9">
        <v>3.4192950000000001E-3</v>
      </c>
      <c r="AC1933" s="9">
        <v>912.72540000000004</v>
      </c>
      <c r="AQ1933" s="9" t="e">
        <f>K1933-#REF!</f>
        <v>#REF!</v>
      </c>
    </row>
    <row r="1934" spans="1:43" x14ac:dyDescent="0.3">
      <c r="A1934">
        <v>2</v>
      </c>
      <c r="B1934">
        <v>0</v>
      </c>
      <c r="C1934">
        <v>0</v>
      </c>
      <c r="D1934">
        <v>0</v>
      </c>
      <c r="E1934" s="9">
        <v>0</v>
      </c>
      <c r="F1934" s="9">
        <v>0</v>
      </c>
      <c r="G1934" s="9">
        <v>0</v>
      </c>
      <c r="H1934" s="9">
        <v>1869.0857527829201</v>
      </c>
      <c r="I1934" s="9">
        <v>-1.7668995000000001</v>
      </c>
      <c r="J1934" s="9">
        <v>-1.7670406000000001</v>
      </c>
      <c r="K1934" s="9">
        <v>-1.9251199000000001</v>
      </c>
      <c r="L1934" s="9">
        <v>-3.9519703000000002</v>
      </c>
      <c r="M1934" s="9">
        <v>-3.9519703000000002</v>
      </c>
      <c r="N1934" s="9">
        <v>39</v>
      </c>
      <c r="O1934" s="9">
        <v>-1.0977695123967199</v>
      </c>
      <c r="P1934">
        <v>0</v>
      </c>
      <c r="Q1934" s="9">
        <v>56.524997999999997</v>
      </c>
      <c r="R1934" s="9">
        <v>0</v>
      </c>
      <c r="S1934" s="9">
        <v>1.93987234173171E-3</v>
      </c>
      <c r="T1934" s="9">
        <v>0</v>
      </c>
      <c r="U1934" s="9">
        <v>545695201.88721097</v>
      </c>
      <c r="V1934" s="9">
        <v>1869.0857527829201</v>
      </c>
      <c r="W1934" s="9">
        <v>1.0977695123967199</v>
      </c>
      <c r="X1934" s="9">
        <v>0</v>
      </c>
      <c r="Y1934" s="9">
        <v>1.0977695123967199</v>
      </c>
      <c r="Z1934" s="9">
        <v>0</v>
      </c>
      <c r="AA1934" s="9">
        <v>0</v>
      </c>
      <c r="AB1934" s="9">
        <v>3.4017649000000001E-3</v>
      </c>
      <c r="AC1934" s="9">
        <v>917.88598999999999</v>
      </c>
      <c r="AQ1934" s="9" t="e">
        <f>K1934-#REF!</f>
        <v>#REF!</v>
      </c>
    </row>
    <row r="1935" spans="1:43" x14ac:dyDescent="0.3">
      <c r="A1935">
        <v>2</v>
      </c>
      <c r="B1935">
        <v>0</v>
      </c>
      <c r="C1935">
        <v>0</v>
      </c>
      <c r="D1935">
        <v>0</v>
      </c>
      <c r="E1935" s="9">
        <v>0</v>
      </c>
      <c r="F1935" s="9">
        <v>0</v>
      </c>
      <c r="G1935" s="9">
        <v>0</v>
      </c>
      <c r="H1935" s="9">
        <v>1870.08575275765</v>
      </c>
      <c r="I1935" s="9">
        <v>-1.7669478999999999</v>
      </c>
      <c r="J1935" s="9">
        <v>-1.7676083</v>
      </c>
      <c r="K1935" s="9">
        <v>-1.9360558999999999</v>
      </c>
      <c r="L1935" s="9">
        <v>-3.9538505000000002</v>
      </c>
      <c r="M1935" s="9">
        <v>-3.9538505000000002</v>
      </c>
      <c r="N1935" s="9">
        <v>39</v>
      </c>
      <c r="O1935" s="9">
        <v>-1.0982918074171</v>
      </c>
      <c r="P1935">
        <v>0</v>
      </c>
      <c r="Q1935" s="9">
        <v>56.524997999999997</v>
      </c>
      <c r="R1935" s="9">
        <v>0</v>
      </c>
      <c r="S1935" s="9">
        <v>1.94079550899585E-3</v>
      </c>
      <c r="T1935" s="9">
        <v>0</v>
      </c>
      <c r="U1935" s="9">
        <v>592389612.09024894</v>
      </c>
      <c r="V1935" s="9">
        <v>1870.08575275765</v>
      </c>
      <c r="W1935" s="9">
        <v>1.0982918074171</v>
      </c>
      <c r="X1935" s="9">
        <v>0</v>
      </c>
      <c r="Y1935" s="9">
        <v>1.0982918074171</v>
      </c>
      <c r="Z1935" s="9">
        <v>0</v>
      </c>
      <c r="AA1935" s="9">
        <v>0</v>
      </c>
      <c r="AB1935" s="9">
        <v>3.4221883000000002E-3</v>
      </c>
      <c r="AC1935" s="9">
        <v>912.99445000000003</v>
      </c>
      <c r="AQ1935" s="9" t="e">
        <f>K1935-#REF!</f>
        <v>#REF!</v>
      </c>
    </row>
    <row r="1936" spans="1:43" x14ac:dyDescent="0.3">
      <c r="A1936">
        <v>2</v>
      </c>
      <c r="B1936">
        <v>0</v>
      </c>
      <c r="C1936">
        <v>0</v>
      </c>
      <c r="D1936">
        <v>0</v>
      </c>
      <c r="E1936" s="9">
        <v>0</v>
      </c>
      <c r="F1936" s="9">
        <v>0</v>
      </c>
      <c r="G1936" s="9">
        <v>0</v>
      </c>
      <c r="H1936" s="9">
        <v>1871.0857527323899</v>
      </c>
      <c r="I1936" s="9">
        <v>-1.7671492</v>
      </c>
      <c r="J1936" s="9">
        <v>-1.7665964000000001</v>
      </c>
      <c r="K1936" s="9">
        <v>-1.8310390999999999</v>
      </c>
      <c r="L1936" s="9">
        <v>-3.9557210999999999</v>
      </c>
      <c r="M1936" s="9">
        <v>-3.9557210999999999</v>
      </c>
      <c r="N1936" s="9">
        <v>39</v>
      </c>
      <c r="O1936" s="9">
        <v>-1.0988114302612799</v>
      </c>
      <c r="P1936">
        <v>0</v>
      </c>
      <c r="Q1936" s="9">
        <v>56.524997999999997</v>
      </c>
      <c r="R1936" s="9">
        <v>0</v>
      </c>
      <c r="S1936" s="9">
        <v>1.9417134679204E-3</v>
      </c>
      <c r="T1936" s="9">
        <v>0</v>
      </c>
      <c r="U1936" s="9">
        <v>514648542.51551098</v>
      </c>
      <c r="V1936" s="9">
        <v>1871.0857527323899</v>
      </c>
      <c r="W1936" s="9">
        <v>1.0988114302612799</v>
      </c>
      <c r="X1936" s="9">
        <v>0</v>
      </c>
      <c r="Y1936" s="9">
        <v>1.0988114302612799</v>
      </c>
      <c r="Z1936" s="9">
        <v>0</v>
      </c>
      <c r="AA1936" s="9">
        <v>0</v>
      </c>
      <c r="AB1936" s="9">
        <v>3.2347070999999999E-3</v>
      </c>
      <c r="AC1936" s="9">
        <v>964.80542000000003</v>
      </c>
      <c r="AQ1936" s="9" t="e">
        <f>K1936-#REF!</f>
        <v>#REF!</v>
      </c>
    </row>
    <row r="1937" spans="1:43" x14ac:dyDescent="0.3">
      <c r="A1937">
        <v>2</v>
      </c>
      <c r="B1937">
        <v>0</v>
      </c>
      <c r="C1937">
        <v>0</v>
      </c>
      <c r="D1937">
        <v>0</v>
      </c>
      <c r="E1937" s="9">
        <v>0</v>
      </c>
      <c r="F1937" s="9">
        <v>0</v>
      </c>
      <c r="G1937" s="9">
        <v>0</v>
      </c>
      <c r="H1937" s="9">
        <v>1872.08575270713</v>
      </c>
      <c r="I1937" s="9">
        <v>-1.7670953</v>
      </c>
      <c r="J1937" s="9">
        <v>-1.7665109999999999</v>
      </c>
      <c r="K1937" s="9">
        <v>-1.8460903</v>
      </c>
      <c r="L1937" s="9">
        <v>-3.9575697999999999</v>
      </c>
      <c r="M1937" s="9">
        <v>-3.9575697999999999</v>
      </c>
      <c r="N1937" s="9">
        <v>39</v>
      </c>
      <c r="O1937" s="9">
        <v>-1.09932494147159</v>
      </c>
      <c r="P1937">
        <v>0</v>
      </c>
      <c r="Q1937" s="9">
        <v>56.524997999999997</v>
      </c>
      <c r="R1937" s="9">
        <v>0</v>
      </c>
      <c r="S1937" s="9">
        <v>1.9426206192227999E-3</v>
      </c>
      <c r="T1937" s="9">
        <v>0</v>
      </c>
      <c r="U1937" s="9">
        <v>509226333.63593799</v>
      </c>
      <c r="V1937" s="9">
        <v>1872.08575270713</v>
      </c>
      <c r="W1937" s="9">
        <v>1.09932494147159</v>
      </c>
      <c r="X1937" s="9">
        <v>0</v>
      </c>
      <c r="Y1937" s="9">
        <v>1.09932494147159</v>
      </c>
      <c r="Z1937" s="9">
        <v>0</v>
      </c>
      <c r="AA1937" s="9">
        <v>0</v>
      </c>
      <c r="AB1937" s="9">
        <v>3.2611387E-3</v>
      </c>
      <c r="AC1937" s="9">
        <v>956.89301</v>
      </c>
      <c r="AQ1937" s="9" t="e">
        <f>K1937-#REF!</f>
        <v>#REF!</v>
      </c>
    </row>
    <row r="1938" spans="1:43" x14ac:dyDescent="0.3">
      <c r="A1938">
        <v>2</v>
      </c>
      <c r="B1938">
        <v>0</v>
      </c>
      <c r="C1938">
        <v>0</v>
      </c>
      <c r="D1938">
        <v>0</v>
      </c>
      <c r="E1938" s="9">
        <v>0</v>
      </c>
      <c r="F1938" s="9">
        <v>0</v>
      </c>
      <c r="G1938" s="9">
        <v>0</v>
      </c>
      <c r="H1938" s="9">
        <v>1873.08575268187</v>
      </c>
      <c r="I1938" s="9">
        <v>-1.7671448999999999</v>
      </c>
      <c r="J1938" s="9">
        <v>-1.7667409999999999</v>
      </c>
      <c r="K1938" s="9">
        <v>-1.8198363</v>
      </c>
      <c r="L1938" s="9">
        <v>-3.9593897</v>
      </c>
      <c r="M1938" s="9">
        <v>-3.9593897</v>
      </c>
      <c r="N1938" s="9">
        <v>39</v>
      </c>
      <c r="O1938" s="9">
        <v>-1.09983048055039</v>
      </c>
      <c r="P1938">
        <v>0</v>
      </c>
      <c r="Q1938" s="9">
        <v>56.524997999999997</v>
      </c>
      <c r="R1938" s="9">
        <v>0</v>
      </c>
      <c r="S1938" s="9">
        <v>1.94351373087151E-3</v>
      </c>
      <c r="T1938" s="9">
        <v>0</v>
      </c>
      <c r="U1938" s="9">
        <v>525002661.29299402</v>
      </c>
      <c r="V1938" s="9">
        <v>1873.08575268187</v>
      </c>
      <c r="W1938" s="9">
        <v>1.09983048055039</v>
      </c>
      <c r="X1938" s="9">
        <v>0</v>
      </c>
      <c r="Y1938" s="9">
        <v>1.09983048055039</v>
      </c>
      <c r="Z1938" s="9">
        <v>0</v>
      </c>
      <c r="AA1938" s="9">
        <v>0</v>
      </c>
      <c r="AB1938" s="9">
        <v>3.2151793E-3</v>
      </c>
      <c r="AC1938" s="9">
        <v>970.82416000000001</v>
      </c>
      <c r="AQ1938" s="9" t="e">
        <f>K1938-#REF!</f>
        <v>#REF!</v>
      </c>
    </row>
    <row r="1939" spans="1:43" x14ac:dyDescent="0.3">
      <c r="A1939">
        <v>2</v>
      </c>
      <c r="B1939">
        <v>0</v>
      </c>
      <c r="C1939">
        <v>0</v>
      </c>
      <c r="D1939">
        <v>0</v>
      </c>
      <c r="E1939" s="9">
        <v>0</v>
      </c>
      <c r="F1939" s="9">
        <v>0</v>
      </c>
      <c r="G1939" s="9">
        <v>0</v>
      </c>
      <c r="H1939" s="9">
        <v>1874.0857526566101</v>
      </c>
      <c r="I1939" s="9">
        <v>-1.7668664000000001</v>
      </c>
      <c r="J1939" s="9">
        <v>-1.7673835</v>
      </c>
      <c r="K1939" s="9">
        <v>-1.7891238</v>
      </c>
      <c r="L1939" s="9">
        <v>-3.9611752</v>
      </c>
      <c r="M1939" s="9">
        <v>-3.9611752</v>
      </c>
      <c r="N1939" s="9">
        <v>39</v>
      </c>
      <c r="O1939" s="9">
        <v>-1.10032641548793</v>
      </c>
      <c r="P1939">
        <v>0</v>
      </c>
      <c r="Q1939" s="9">
        <v>56.524997999999997</v>
      </c>
      <c r="R1939" s="9">
        <v>0</v>
      </c>
      <c r="S1939" s="9">
        <v>1.9443903121896E-3</v>
      </c>
      <c r="T1939" s="9">
        <v>0</v>
      </c>
      <c r="U1939" s="9">
        <v>574146783.54495299</v>
      </c>
      <c r="V1939" s="9">
        <v>1874.0857526566101</v>
      </c>
      <c r="W1939" s="9">
        <v>1.10032641548793</v>
      </c>
      <c r="X1939" s="9">
        <v>0</v>
      </c>
      <c r="Y1939" s="9">
        <v>1.10032641548793</v>
      </c>
      <c r="Z1939" s="9">
        <v>0</v>
      </c>
      <c r="AA1939" s="9">
        <v>0</v>
      </c>
      <c r="AB1939" s="9">
        <v>3.1620678E-3</v>
      </c>
      <c r="AC1939" s="9">
        <v>987.84862999999996</v>
      </c>
      <c r="AQ1939" s="9" t="e">
        <f>K1939-#REF!</f>
        <v>#REF!</v>
      </c>
    </row>
    <row r="1940" spans="1:43" x14ac:dyDescent="0.3">
      <c r="A1940">
        <v>2</v>
      </c>
      <c r="B1940">
        <v>0</v>
      </c>
      <c r="C1940">
        <v>0</v>
      </c>
      <c r="D1940">
        <v>0</v>
      </c>
      <c r="E1940" s="9">
        <v>0</v>
      </c>
      <c r="F1940" s="9">
        <v>0</v>
      </c>
      <c r="G1940" s="9">
        <v>0</v>
      </c>
      <c r="H1940" s="9">
        <v>1875.08575263134</v>
      </c>
      <c r="I1940" s="9">
        <v>-1.7668788</v>
      </c>
      <c r="J1940" s="9">
        <v>-1.7663783</v>
      </c>
      <c r="K1940" s="9">
        <v>-1.8066901</v>
      </c>
      <c r="L1940" s="9">
        <v>-3.9629528999999999</v>
      </c>
      <c r="M1940" s="9">
        <v>-3.9629528999999999</v>
      </c>
      <c r="N1940" s="9">
        <v>39</v>
      </c>
      <c r="O1940" s="9">
        <v>-1.1008202182464299</v>
      </c>
      <c r="P1940">
        <v>0</v>
      </c>
      <c r="Q1940" s="9">
        <v>56.524997999999997</v>
      </c>
      <c r="R1940" s="9">
        <v>0</v>
      </c>
      <c r="S1940" s="9">
        <v>1.9452625345391E-3</v>
      </c>
      <c r="T1940" s="9">
        <v>0</v>
      </c>
      <c r="U1940" s="9">
        <v>501359697.19090903</v>
      </c>
      <c r="V1940" s="9">
        <v>1875.08575263134</v>
      </c>
      <c r="W1940" s="9">
        <v>1.1008202182464299</v>
      </c>
      <c r="X1940" s="9">
        <v>0</v>
      </c>
      <c r="Y1940" s="9">
        <v>1.1008202182464299</v>
      </c>
      <c r="Z1940" s="9">
        <v>0</v>
      </c>
      <c r="AA1940" s="9">
        <v>0</v>
      </c>
      <c r="AB1940" s="9">
        <v>3.1912981E-3</v>
      </c>
      <c r="AC1940" s="9">
        <v>977.6875</v>
      </c>
      <c r="AQ1940" s="9" t="e">
        <f>K1940-#REF!</f>
        <v>#REF!</v>
      </c>
    </row>
    <row r="1941" spans="1:43" x14ac:dyDescent="0.3">
      <c r="A1941">
        <v>2</v>
      </c>
      <c r="B1941">
        <v>0</v>
      </c>
      <c r="C1941">
        <v>0</v>
      </c>
      <c r="D1941">
        <v>0</v>
      </c>
      <c r="E1941" s="9">
        <v>0</v>
      </c>
      <c r="F1941" s="9">
        <v>0</v>
      </c>
      <c r="G1941" s="9">
        <v>0</v>
      </c>
      <c r="H1941" s="9">
        <v>1876.08575260608</v>
      </c>
      <c r="I1941" s="9">
        <v>-1.7670641</v>
      </c>
      <c r="J1941" s="9">
        <v>-1.7676803000000001</v>
      </c>
      <c r="K1941" s="9">
        <v>-1.7665656999999999</v>
      </c>
      <c r="L1941" s="9">
        <v>-3.9646992999999999</v>
      </c>
      <c r="M1941" s="9">
        <v>-3.9646992999999999</v>
      </c>
      <c r="N1941" s="9">
        <v>39</v>
      </c>
      <c r="O1941" s="9">
        <v>-1.1013053652379501</v>
      </c>
      <c r="P1941">
        <v>0</v>
      </c>
      <c r="Q1941" s="9">
        <v>56.524997999999997</v>
      </c>
      <c r="R1941" s="9">
        <v>0</v>
      </c>
      <c r="S1941" s="9">
        <v>1.94612006378888E-3</v>
      </c>
      <c r="T1941" s="9">
        <v>0</v>
      </c>
      <c r="U1941" s="9">
        <v>600493064.732342</v>
      </c>
      <c r="V1941" s="9">
        <v>1876.08575260608</v>
      </c>
      <c r="W1941" s="9">
        <v>1.1013053652379501</v>
      </c>
      <c r="X1941" s="9">
        <v>0</v>
      </c>
      <c r="Y1941" s="9">
        <v>1.1013053652379501</v>
      </c>
      <c r="Z1941" s="9">
        <v>0</v>
      </c>
      <c r="AA1941" s="9">
        <v>0</v>
      </c>
      <c r="AB1941" s="9">
        <v>3.1227234000000001E-3</v>
      </c>
      <c r="AC1941" s="9">
        <v>1000.6309</v>
      </c>
      <c r="AQ1941" s="9" t="e">
        <f>K1941-#REF!</f>
        <v>#REF!</v>
      </c>
    </row>
    <row r="1942" spans="1:43" x14ac:dyDescent="0.3">
      <c r="A1942">
        <v>2</v>
      </c>
      <c r="B1942">
        <v>0</v>
      </c>
      <c r="C1942">
        <v>0</v>
      </c>
      <c r="D1942">
        <v>0</v>
      </c>
      <c r="E1942" s="9">
        <v>0</v>
      </c>
      <c r="F1942" s="9">
        <v>0</v>
      </c>
      <c r="G1942" s="9">
        <v>0</v>
      </c>
      <c r="H1942" s="9">
        <v>1877.0857525808201</v>
      </c>
      <c r="I1942" s="9">
        <v>-1.7670182000000001</v>
      </c>
      <c r="J1942" s="9">
        <v>-1.7676890000000001</v>
      </c>
      <c r="K1942" s="9">
        <v>-1.7193917999999999</v>
      </c>
      <c r="L1942" s="9">
        <v>-3.9664402000000001</v>
      </c>
      <c r="M1942" s="9">
        <v>-3.9664402000000001</v>
      </c>
      <c r="N1942" s="9">
        <v>39</v>
      </c>
      <c r="O1942" s="9">
        <v>-1.1017889337986499</v>
      </c>
      <c r="P1942">
        <v>0</v>
      </c>
      <c r="Q1942" s="9">
        <v>56.524997999999997</v>
      </c>
      <c r="R1942" s="9">
        <v>0</v>
      </c>
      <c r="S1942" s="9">
        <v>1.94697490466371E-3</v>
      </c>
      <c r="T1942" s="9">
        <v>0</v>
      </c>
      <c r="U1942" s="9">
        <v>601549603.55346704</v>
      </c>
      <c r="V1942" s="9">
        <v>1877.0857525808201</v>
      </c>
      <c r="W1942" s="9">
        <v>1.1017889337986499</v>
      </c>
      <c r="X1942" s="9">
        <v>0</v>
      </c>
      <c r="Y1942" s="9">
        <v>1.1017889337986499</v>
      </c>
      <c r="Z1942" s="9">
        <v>0</v>
      </c>
      <c r="AA1942" s="9">
        <v>0</v>
      </c>
      <c r="AB1942" s="9">
        <v>3.0393500000000001E-3</v>
      </c>
      <c r="AC1942" s="9">
        <v>1028.0897</v>
      </c>
      <c r="AQ1942" s="9" t="e">
        <f>K1942-#REF!</f>
        <v>#REF!</v>
      </c>
    </row>
    <row r="1943" spans="1:43" x14ac:dyDescent="0.3">
      <c r="A1943">
        <v>2</v>
      </c>
      <c r="B1943">
        <v>0</v>
      </c>
      <c r="C1943">
        <v>0</v>
      </c>
      <c r="D1943">
        <v>0</v>
      </c>
      <c r="E1943" s="9">
        <v>0</v>
      </c>
      <c r="F1943" s="9">
        <v>0</v>
      </c>
      <c r="G1943" s="9">
        <v>0</v>
      </c>
      <c r="H1943" s="9">
        <v>1878.08575255556</v>
      </c>
      <c r="I1943" s="9">
        <v>-1.7670903</v>
      </c>
      <c r="J1943" s="9">
        <v>-1.7679288</v>
      </c>
      <c r="K1943" s="9">
        <v>-1.6900131</v>
      </c>
      <c r="L1943" s="9">
        <v>-3.9681527999999999</v>
      </c>
      <c r="M1943" s="9">
        <v>-3.9681527999999999</v>
      </c>
      <c r="N1943" s="9">
        <v>39</v>
      </c>
      <c r="O1943" s="9">
        <v>-1.1022646246683401</v>
      </c>
      <c r="P1943">
        <v>0</v>
      </c>
      <c r="Q1943" s="9">
        <v>56.524997999999997</v>
      </c>
      <c r="R1943" s="9">
        <v>0</v>
      </c>
      <c r="S1943" s="9">
        <v>1.94781592837697E-3</v>
      </c>
      <c r="T1943" s="9">
        <v>0</v>
      </c>
      <c r="U1943" s="9">
        <v>624526774.01492298</v>
      </c>
      <c r="V1943" s="9">
        <v>1878.08575255556</v>
      </c>
      <c r="W1943" s="9">
        <v>1.1022646246683401</v>
      </c>
      <c r="X1943" s="9">
        <v>0</v>
      </c>
      <c r="Y1943" s="9">
        <v>1.1022646246683401</v>
      </c>
      <c r="Z1943" s="9">
        <v>0</v>
      </c>
      <c r="AA1943" s="9">
        <v>0</v>
      </c>
      <c r="AB1943" s="9">
        <v>2.9878228000000001E-3</v>
      </c>
      <c r="AC1943" s="9">
        <v>1046.1035999999999</v>
      </c>
      <c r="AQ1943" s="9" t="e">
        <f>K1943-#REF!</f>
        <v>#REF!</v>
      </c>
    </row>
    <row r="1944" spans="1:43" x14ac:dyDescent="0.3">
      <c r="A1944">
        <v>2</v>
      </c>
      <c r="B1944">
        <v>0</v>
      </c>
      <c r="C1944">
        <v>0</v>
      </c>
      <c r="D1944">
        <v>0</v>
      </c>
      <c r="E1944" s="9">
        <v>0</v>
      </c>
      <c r="F1944" s="9">
        <v>0</v>
      </c>
      <c r="G1944" s="9">
        <v>0</v>
      </c>
      <c r="H1944" s="9">
        <v>1879.0857525302999</v>
      </c>
      <c r="I1944" s="9">
        <v>-1.7670252</v>
      </c>
      <c r="J1944" s="9">
        <v>-1.7674453000000001</v>
      </c>
      <c r="K1944" s="9">
        <v>-1.7189346999999999</v>
      </c>
      <c r="L1944" s="9">
        <v>-3.9698392999999998</v>
      </c>
      <c r="M1944" s="9">
        <v>-3.9698392999999998</v>
      </c>
      <c r="N1944" s="9">
        <v>39</v>
      </c>
      <c r="O1944" s="9">
        <v>-1.1027331230622199</v>
      </c>
      <c r="P1944">
        <v>0</v>
      </c>
      <c r="Q1944" s="9">
        <v>56.524997999999997</v>
      </c>
      <c r="R1944" s="9">
        <v>0</v>
      </c>
      <c r="S1944" s="9">
        <v>1.94864396327031E-3</v>
      </c>
      <c r="T1944" s="9">
        <v>0</v>
      </c>
      <c r="U1944" s="9">
        <v>580609268.999668</v>
      </c>
      <c r="V1944" s="9">
        <v>1879.0857525302999</v>
      </c>
      <c r="W1944" s="9">
        <v>1.1027331230622199</v>
      </c>
      <c r="X1944" s="9">
        <v>0</v>
      </c>
      <c r="Y1944" s="9">
        <v>1.1027331230622199</v>
      </c>
      <c r="Z1944" s="9">
        <v>0</v>
      </c>
      <c r="AA1944" s="9">
        <v>0</v>
      </c>
      <c r="AB1944" s="9">
        <v>3.0381230000000002E-3</v>
      </c>
      <c r="AC1944" s="9">
        <v>1028.2212999999999</v>
      </c>
      <c r="AQ1944" s="9" t="e">
        <f>K1944-#REF!</f>
        <v>#REF!</v>
      </c>
    </row>
    <row r="1945" spans="1:43" x14ac:dyDescent="0.3">
      <c r="A1945">
        <v>2</v>
      </c>
      <c r="B1945">
        <v>0</v>
      </c>
      <c r="C1945">
        <v>0</v>
      </c>
      <c r="D1945">
        <v>0</v>
      </c>
      <c r="E1945" s="9">
        <v>0</v>
      </c>
      <c r="F1945" s="9">
        <v>0</v>
      </c>
      <c r="G1945" s="9">
        <v>0</v>
      </c>
      <c r="H1945" s="9">
        <v>1880.0857525050301</v>
      </c>
      <c r="I1945" s="9">
        <v>-1.7671501999999999</v>
      </c>
      <c r="J1945" s="9">
        <v>-1.7660701000000001</v>
      </c>
      <c r="K1945" s="9">
        <v>-1.7150860000000001</v>
      </c>
      <c r="L1945" s="9">
        <v>-3.9715383000000002</v>
      </c>
      <c r="M1945" s="9">
        <v>-3.9715383000000002</v>
      </c>
      <c r="N1945" s="9">
        <v>39</v>
      </c>
      <c r="O1945" s="9">
        <v>-1.1032050638317601</v>
      </c>
      <c r="P1945">
        <v>0</v>
      </c>
      <c r="Q1945" s="9">
        <v>56.524997999999997</v>
      </c>
      <c r="R1945" s="9">
        <v>0</v>
      </c>
      <c r="S1945" s="9">
        <v>1.9494774359280799E-3</v>
      </c>
      <c r="T1945" s="9">
        <v>0</v>
      </c>
      <c r="U1945" s="9">
        <v>483592831.776676</v>
      </c>
      <c r="V1945" s="9">
        <v>1880.0857525050301</v>
      </c>
      <c r="W1945" s="9">
        <v>1.1032050638317601</v>
      </c>
      <c r="X1945" s="9">
        <v>0</v>
      </c>
      <c r="Y1945" s="9">
        <v>1.1032050638317601</v>
      </c>
      <c r="Z1945" s="9">
        <v>0</v>
      </c>
      <c r="AA1945" s="9">
        <v>0</v>
      </c>
      <c r="AB1945" s="9">
        <v>3.0289621000000001E-3</v>
      </c>
      <c r="AC1945" s="9">
        <v>1029.7268999999999</v>
      </c>
      <c r="AQ1945" s="9" t="e">
        <f>K1945-#REF!</f>
        <v>#REF!</v>
      </c>
    </row>
    <row r="1946" spans="1:43" x14ac:dyDescent="0.3">
      <c r="A1946">
        <v>2</v>
      </c>
      <c r="B1946">
        <v>0</v>
      </c>
      <c r="C1946">
        <v>0</v>
      </c>
      <c r="D1946">
        <v>0</v>
      </c>
      <c r="E1946" s="9">
        <v>0</v>
      </c>
      <c r="F1946" s="9">
        <v>0</v>
      </c>
      <c r="G1946" s="9">
        <v>0</v>
      </c>
      <c r="H1946" s="9">
        <v>1881.08575247977</v>
      </c>
      <c r="I1946" s="9">
        <v>-1.7671431</v>
      </c>
      <c r="J1946" s="9">
        <v>-1.7670337</v>
      </c>
      <c r="K1946" s="9">
        <v>-1.6740090000000001</v>
      </c>
      <c r="L1946" s="9">
        <v>-3.9732435000000002</v>
      </c>
      <c r="M1946" s="9">
        <v>-3.9732435000000002</v>
      </c>
      <c r="N1946" s="9">
        <v>39</v>
      </c>
      <c r="O1946" s="9">
        <v>-1.10367875934131</v>
      </c>
      <c r="P1946">
        <v>0</v>
      </c>
      <c r="Q1946" s="9">
        <v>56.524997999999997</v>
      </c>
      <c r="R1946" s="9">
        <v>0</v>
      </c>
      <c r="S1946" s="9">
        <v>1.95031440600537E-3</v>
      </c>
      <c r="T1946" s="9">
        <v>0</v>
      </c>
      <c r="U1946" s="9">
        <v>548109366.90533304</v>
      </c>
      <c r="V1946" s="9">
        <v>1881.08575247977</v>
      </c>
      <c r="W1946" s="9">
        <v>1.10367875934131</v>
      </c>
      <c r="X1946" s="9">
        <v>0</v>
      </c>
      <c r="Y1946" s="9">
        <v>1.10367875934131</v>
      </c>
      <c r="Z1946" s="9">
        <v>0</v>
      </c>
      <c r="AA1946" s="9">
        <v>0</v>
      </c>
      <c r="AB1946" s="9">
        <v>2.9580302E-3</v>
      </c>
      <c r="AC1946" s="9">
        <v>1055.5700999999999</v>
      </c>
      <c r="AQ1946" s="9" t="e">
        <f>K1946-#REF!</f>
        <v>#REF!</v>
      </c>
    </row>
    <row r="1947" spans="1:43" x14ac:dyDescent="0.3">
      <c r="A1947">
        <v>2</v>
      </c>
      <c r="B1947">
        <v>0</v>
      </c>
      <c r="C1947">
        <v>0</v>
      </c>
      <c r="D1947">
        <v>0</v>
      </c>
      <c r="E1947" s="9">
        <v>0</v>
      </c>
      <c r="F1947" s="9">
        <v>0</v>
      </c>
      <c r="G1947" s="9">
        <v>0</v>
      </c>
      <c r="H1947" s="9">
        <v>1882.0857524545099</v>
      </c>
      <c r="I1947" s="9">
        <v>-1.7671208</v>
      </c>
      <c r="J1947" s="9">
        <v>-1.7658351999999999</v>
      </c>
      <c r="K1947" s="9">
        <v>-2.0417969</v>
      </c>
      <c r="L1947" s="9">
        <v>-3.9751911</v>
      </c>
      <c r="M1947" s="9">
        <v>-3.9751911</v>
      </c>
      <c r="N1947" s="9">
        <v>39</v>
      </c>
      <c r="O1947" s="9">
        <v>-1.1042197407323</v>
      </c>
      <c r="P1947">
        <v>0</v>
      </c>
      <c r="Q1947" s="9">
        <v>56.524997999999997</v>
      </c>
      <c r="R1947" s="9">
        <v>0</v>
      </c>
      <c r="S1947" s="9">
        <v>1.95126974312387E-3</v>
      </c>
      <c r="T1947" s="9">
        <v>0</v>
      </c>
      <c r="U1947" s="9">
        <v>470574482.919348</v>
      </c>
      <c r="V1947" s="9">
        <v>1882.0857524545099</v>
      </c>
      <c r="W1947" s="9">
        <v>1.1042197407323</v>
      </c>
      <c r="X1947" s="9">
        <v>0</v>
      </c>
      <c r="Y1947" s="9">
        <v>1.1042197407323</v>
      </c>
      <c r="Z1947" s="9">
        <v>0</v>
      </c>
      <c r="AA1947" s="9">
        <v>0</v>
      </c>
      <c r="AB1947" s="9">
        <v>3.6054768000000001E-3</v>
      </c>
      <c r="AC1947" s="9">
        <v>864.84369000000004</v>
      </c>
      <c r="AQ1947" s="9" t="e">
        <f>K1947-#REF!</f>
        <v>#REF!</v>
      </c>
    </row>
    <row r="1948" spans="1:43" x14ac:dyDescent="0.3">
      <c r="A1948">
        <v>2</v>
      </c>
      <c r="B1948">
        <v>0</v>
      </c>
      <c r="C1948">
        <v>0</v>
      </c>
      <c r="D1948">
        <v>0</v>
      </c>
      <c r="E1948" s="9">
        <v>0</v>
      </c>
      <c r="F1948" s="9">
        <v>0</v>
      </c>
      <c r="G1948" s="9">
        <v>0</v>
      </c>
      <c r="H1948" s="9">
        <v>1883.0857524292501</v>
      </c>
      <c r="I1948" s="9">
        <v>-1.7670691999999999</v>
      </c>
      <c r="J1948" s="9">
        <v>-1.7679453999999999</v>
      </c>
      <c r="K1948" s="9">
        <v>-2.0765482999999998</v>
      </c>
      <c r="L1948" s="9">
        <v>-3.9772533999999999</v>
      </c>
      <c r="M1948" s="9">
        <v>-3.9772533999999999</v>
      </c>
      <c r="N1948" s="9">
        <v>39</v>
      </c>
      <c r="O1948" s="9">
        <v>-1.10479262523469</v>
      </c>
      <c r="P1948">
        <v>0</v>
      </c>
      <c r="Q1948" s="9">
        <v>56.524997999999997</v>
      </c>
      <c r="R1948" s="9">
        <v>0</v>
      </c>
      <c r="S1948" s="9">
        <v>1.95228254046537E-3</v>
      </c>
      <c r="T1948" s="9">
        <v>0</v>
      </c>
      <c r="U1948" s="9">
        <v>627595796.087075</v>
      </c>
      <c r="V1948" s="9">
        <v>1883.0857524292501</v>
      </c>
      <c r="W1948" s="9">
        <v>1.10479262523469</v>
      </c>
      <c r="X1948" s="9">
        <v>0</v>
      </c>
      <c r="Y1948" s="9">
        <v>1.10479262523469</v>
      </c>
      <c r="Z1948" s="9">
        <v>0</v>
      </c>
      <c r="AA1948" s="9">
        <v>0</v>
      </c>
      <c r="AB1948" s="9">
        <v>3.6712239999999998E-3</v>
      </c>
      <c r="AC1948" s="9">
        <v>851.38660000000004</v>
      </c>
      <c r="AQ1948" s="9" t="e">
        <f>K1948-#REF!</f>
        <v>#REF!</v>
      </c>
    </row>
    <row r="1949" spans="1:43" x14ac:dyDescent="0.3">
      <c r="A1949">
        <v>2</v>
      </c>
      <c r="B1949">
        <v>0</v>
      </c>
      <c r="C1949">
        <v>0</v>
      </c>
      <c r="D1949">
        <v>0</v>
      </c>
      <c r="E1949" s="9">
        <v>0</v>
      </c>
      <c r="F1949" s="9">
        <v>0</v>
      </c>
      <c r="G1949" s="9">
        <v>0</v>
      </c>
      <c r="H1949" s="9">
        <v>1884.08575240398</v>
      </c>
      <c r="I1949" s="9">
        <v>-1.7668699000000001</v>
      </c>
      <c r="J1949" s="9">
        <v>-1.7662148</v>
      </c>
      <c r="K1949" s="9">
        <v>-1.9699310999999999</v>
      </c>
      <c r="L1949" s="9">
        <v>-3.9793088000000001</v>
      </c>
      <c r="M1949" s="9">
        <v>-3.9793088000000001</v>
      </c>
      <c r="N1949" s="9">
        <v>39</v>
      </c>
      <c r="O1949" s="9">
        <v>-1.1053635349158999</v>
      </c>
      <c r="P1949">
        <v>0</v>
      </c>
      <c r="Q1949" s="9">
        <v>56.524997999999997</v>
      </c>
      <c r="R1949" s="9">
        <v>0</v>
      </c>
      <c r="S1949" s="9">
        <v>1.9532909542438301E-3</v>
      </c>
      <c r="T1949" s="9">
        <v>0</v>
      </c>
      <c r="U1949" s="9">
        <v>493230606.85678899</v>
      </c>
      <c r="V1949" s="9">
        <v>1884.08575240398</v>
      </c>
      <c r="W1949" s="9">
        <v>1.1053635349158999</v>
      </c>
      <c r="X1949" s="9">
        <v>0</v>
      </c>
      <c r="Y1949" s="9">
        <v>1.1053635349158999</v>
      </c>
      <c r="Z1949" s="9">
        <v>0</v>
      </c>
      <c r="AA1949" s="9">
        <v>0</v>
      </c>
      <c r="AB1949" s="9">
        <v>3.4793214999999998E-3</v>
      </c>
      <c r="AC1949" s="9">
        <v>896.58709999999996</v>
      </c>
      <c r="AQ1949" s="9" t="e">
        <f>K1949-#REF!</f>
        <v>#REF!</v>
      </c>
    </row>
    <row r="1950" spans="1:43" x14ac:dyDescent="0.3">
      <c r="A1950">
        <v>2</v>
      </c>
      <c r="B1950">
        <v>0</v>
      </c>
      <c r="C1950">
        <v>0</v>
      </c>
      <c r="D1950">
        <v>0</v>
      </c>
      <c r="E1950" s="9">
        <v>0</v>
      </c>
      <c r="F1950" s="9">
        <v>0</v>
      </c>
      <c r="G1950" s="9">
        <v>0</v>
      </c>
      <c r="H1950" s="9">
        <v>1885.0857523787199</v>
      </c>
      <c r="I1950" s="9">
        <v>-1.7670098999999999</v>
      </c>
      <c r="J1950" s="9">
        <v>-1.7683183</v>
      </c>
      <c r="K1950" s="9">
        <v>-2.0280792999999999</v>
      </c>
      <c r="L1950" s="9">
        <v>-3.9813442000000001</v>
      </c>
      <c r="M1950" s="9">
        <v>-3.9813442000000001</v>
      </c>
      <c r="N1950" s="9">
        <v>39</v>
      </c>
      <c r="O1950" s="9">
        <v>-1.1059289705130599</v>
      </c>
      <c r="P1950">
        <v>0</v>
      </c>
      <c r="Q1950" s="9">
        <v>56.524997999999997</v>
      </c>
      <c r="R1950" s="9">
        <v>0</v>
      </c>
      <c r="S1950" s="9">
        <v>1.9542907316462098E-3</v>
      </c>
      <c r="T1950" s="9">
        <v>0</v>
      </c>
      <c r="U1950" s="9">
        <v>667518169.89026403</v>
      </c>
      <c r="V1950" s="9">
        <v>1885.0857523787199</v>
      </c>
      <c r="W1950" s="9">
        <v>1.1059289705130599</v>
      </c>
      <c r="X1950" s="9">
        <v>0</v>
      </c>
      <c r="Y1950" s="9">
        <v>1.1059289705130599</v>
      </c>
      <c r="Z1950" s="9">
        <v>0</v>
      </c>
      <c r="AA1950" s="9">
        <v>0</v>
      </c>
      <c r="AB1950" s="9">
        <v>3.5862897000000001E-3</v>
      </c>
      <c r="AC1950" s="9">
        <v>871.91772000000003</v>
      </c>
      <c r="AQ1950" s="9" t="e">
        <f>K1950-#REF!</f>
        <v>#REF!</v>
      </c>
    </row>
    <row r="1951" spans="1:43" x14ac:dyDescent="0.3">
      <c r="A1951">
        <v>2</v>
      </c>
      <c r="B1951">
        <v>0</v>
      </c>
      <c r="C1951">
        <v>0</v>
      </c>
      <c r="D1951">
        <v>0</v>
      </c>
      <c r="E1951" s="9">
        <v>0</v>
      </c>
      <c r="F1951" s="9">
        <v>0</v>
      </c>
      <c r="G1951" s="9">
        <v>0</v>
      </c>
      <c r="H1951" s="9">
        <v>1886.0857523534601</v>
      </c>
      <c r="I1951" s="9">
        <v>-1.7671125999999999</v>
      </c>
      <c r="J1951" s="9">
        <v>-1.7663088</v>
      </c>
      <c r="K1951" s="9">
        <v>-1.9495450999999999</v>
      </c>
      <c r="L1951" s="9">
        <v>-3.9833460000000001</v>
      </c>
      <c r="M1951" s="9">
        <v>-3.9833460000000001</v>
      </c>
      <c r="N1951" s="9">
        <v>39</v>
      </c>
      <c r="O1951" s="9">
        <v>-1.10648502899183</v>
      </c>
      <c r="P1951">
        <v>0</v>
      </c>
      <c r="Q1951" s="9">
        <v>56.524997999999997</v>
      </c>
      <c r="R1951" s="9">
        <v>0</v>
      </c>
      <c r="S1951" s="9">
        <v>1.9552728790056999E-3</v>
      </c>
      <c r="T1951" s="9">
        <v>0</v>
      </c>
      <c r="U1951" s="9">
        <v>499547451.00750399</v>
      </c>
      <c r="V1951" s="9">
        <v>1886.0857523534601</v>
      </c>
      <c r="W1951" s="9">
        <v>1.10648502899183</v>
      </c>
      <c r="X1951" s="9">
        <v>0</v>
      </c>
      <c r="Y1951" s="9">
        <v>1.10648502899183</v>
      </c>
      <c r="Z1951" s="9">
        <v>0</v>
      </c>
      <c r="AA1951" s="9">
        <v>0</v>
      </c>
      <c r="AB1951" s="9">
        <v>3.4434985999999999E-3</v>
      </c>
      <c r="AC1951" s="9">
        <v>906.01074000000006</v>
      </c>
      <c r="AQ1951" s="9" t="e">
        <f>K1951-#REF!</f>
        <v>#REF!</v>
      </c>
    </row>
    <row r="1952" spans="1:43" x14ac:dyDescent="0.3">
      <c r="A1952">
        <v>2</v>
      </c>
      <c r="B1952">
        <v>0</v>
      </c>
      <c r="C1952">
        <v>0</v>
      </c>
      <c r="D1952">
        <v>0</v>
      </c>
      <c r="E1952" s="9">
        <v>0</v>
      </c>
      <c r="F1952" s="9">
        <v>0</v>
      </c>
      <c r="G1952" s="9">
        <v>0</v>
      </c>
      <c r="H1952" s="9">
        <v>1887.0857523282</v>
      </c>
      <c r="I1952" s="9">
        <v>-1.7670264</v>
      </c>
      <c r="J1952" s="9">
        <v>-1.7676955000000001</v>
      </c>
      <c r="K1952" s="9">
        <v>-1.89757</v>
      </c>
      <c r="L1952" s="9">
        <v>-3.9853261</v>
      </c>
      <c r="M1952" s="9">
        <v>-3.9853261</v>
      </c>
      <c r="N1952" s="9">
        <v>39</v>
      </c>
      <c r="O1952" s="9">
        <v>-1.1070350311095001</v>
      </c>
      <c r="P1952">
        <v>0</v>
      </c>
      <c r="Q1952" s="9">
        <v>56.524997999999997</v>
      </c>
      <c r="R1952" s="9">
        <v>0</v>
      </c>
      <c r="S1952" s="9">
        <v>1.9562451441108701E-3</v>
      </c>
      <c r="T1952" s="9">
        <v>0</v>
      </c>
      <c r="U1952" s="9">
        <v>605015446.10969806</v>
      </c>
      <c r="V1952" s="9">
        <v>1887.0857523282</v>
      </c>
      <c r="W1952" s="9">
        <v>1.1070350311095001</v>
      </c>
      <c r="X1952" s="9">
        <v>0</v>
      </c>
      <c r="Y1952" s="9">
        <v>1.1070350311095001</v>
      </c>
      <c r="Z1952" s="9">
        <v>0</v>
      </c>
      <c r="AA1952" s="9">
        <v>0</v>
      </c>
      <c r="AB1952" s="9">
        <v>3.3543261E-3</v>
      </c>
      <c r="AC1952" s="9">
        <v>931.5575</v>
      </c>
      <c r="AQ1952" s="9" t="e">
        <f>K1952-#REF!</f>
        <v>#REF!</v>
      </c>
    </row>
    <row r="1953" spans="1:43" x14ac:dyDescent="0.3">
      <c r="A1953">
        <v>2</v>
      </c>
      <c r="B1953">
        <v>0</v>
      </c>
      <c r="C1953">
        <v>0</v>
      </c>
      <c r="D1953">
        <v>0</v>
      </c>
      <c r="E1953" s="9">
        <v>0</v>
      </c>
      <c r="F1953" s="9">
        <v>0</v>
      </c>
      <c r="G1953" s="9">
        <v>0</v>
      </c>
      <c r="H1953" s="9">
        <v>1888.0857523029399</v>
      </c>
      <c r="I1953" s="9">
        <v>-1.7670561</v>
      </c>
      <c r="J1953" s="9">
        <v>-1.7664162000000001</v>
      </c>
      <c r="K1953" s="9">
        <v>-1.9523267</v>
      </c>
      <c r="L1953" s="9">
        <v>-3.9873037</v>
      </c>
      <c r="M1953" s="9">
        <v>-3.9873037</v>
      </c>
      <c r="N1953" s="9">
        <v>39</v>
      </c>
      <c r="O1953" s="9">
        <v>-1.1075843873776201</v>
      </c>
      <c r="P1953">
        <v>0</v>
      </c>
      <c r="Q1953" s="9">
        <v>56.524997999999997</v>
      </c>
      <c r="R1953" s="9">
        <v>0</v>
      </c>
      <c r="S1953" s="9">
        <v>1.9572155356965002E-3</v>
      </c>
      <c r="T1953" s="9">
        <v>0</v>
      </c>
      <c r="U1953" s="9">
        <v>506871274.14374799</v>
      </c>
      <c r="V1953" s="9">
        <v>1888.0857523029399</v>
      </c>
      <c r="W1953" s="9">
        <v>1.1075843873776201</v>
      </c>
      <c r="X1953" s="9">
        <v>0</v>
      </c>
      <c r="Y1953" s="9">
        <v>1.1075843873776201</v>
      </c>
      <c r="Z1953" s="9">
        <v>0</v>
      </c>
      <c r="AA1953" s="9">
        <v>0</v>
      </c>
      <c r="AB1953" s="9">
        <v>3.4486213999999999E-3</v>
      </c>
      <c r="AC1953" s="9">
        <v>904.7749</v>
      </c>
      <c r="AQ1953" s="9" t="e">
        <f>K1953-#REF!</f>
        <v>#REF!</v>
      </c>
    </row>
    <row r="1954" spans="1:43" x14ac:dyDescent="0.3">
      <c r="A1954">
        <v>2</v>
      </c>
      <c r="B1954">
        <v>0</v>
      </c>
      <c r="C1954">
        <v>0</v>
      </c>
      <c r="D1954">
        <v>0</v>
      </c>
      <c r="E1954" s="9">
        <v>0</v>
      </c>
      <c r="F1954" s="9">
        <v>0</v>
      </c>
      <c r="G1954" s="9">
        <v>0</v>
      </c>
      <c r="H1954" s="9">
        <v>1889.0857522776701</v>
      </c>
      <c r="I1954" s="9">
        <v>-1.7668622</v>
      </c>
      <c r="J1954" s="9">
        <v>-1.7656046999999999</v>
      </c>
      <c r="K1954" s="9">
        <v>-1.8705539</v>
      </c>
      <c r="L1954" s="9">
        <v>-3.9892690000000002</v>
      </c>
      <c r="M1954" s="9">
        <v>-3.9892690000000002</v>
      </c>
      <c r="N1954" s="9">
        <v>39</v>
      </c>
      <c r="O1954" s="9">
        <v>-1.1081302927560599</v>
      </c>
      <c r="P1954">
        <v>0</v>
      </c>
      <c r="Q1954" s="9">
        <v>56.524997999999997</v>
      </c>
      <c r="R1954" s="9">
        <v>0</v>
      </c>
      <c r="S1954" s="9">
        <v>1.95817940107108E-3</v>
      </c>
      <c r="T1954" s="9">
        <v>0</v>
      </c>
      <c r="U1954" s="9">
        <v>459701278.914792</v>
      </c>
      <c r="V1954" s="9">
        <v>1889.0857522776701</v>
      </c>
      <c r="W1954" s="9">
        <v>1.1081302927560599</v>
      </c>
      <c r="X1954" s="9">
        <v>0</v>
      </c>
      <c r="Y1954" s="9">
        <v>1.1081302927560599</v>
      </c>
      <c r="Z1954" s="9">
        <v>0</v>
      </c>
      <c r="AA1954" s="9">
        <v>0</v>
      </c>
      <c r="AB1954" s="9">
        <v>3.3026586999999998E-3</v>
      </c>
      <c r="AC1954" s="9">
        <v>943.89409999999998</v>
      </c>
      <c r="AQ1954" s="9" t="e">
        <f>K1954-#REF!</f>
        <v>#REF!</v>
      </c>
    </row>
    <row r="1955" spans="1:43" x14ac:dyDescent="0.3">
      <c r="A1955">
        <v>2</v>
      </c>
      <c r="B1955">
        <v>0</v>
      </c>
      <c r="C1955">
        <v>0</v>
      </c>
      <c r="D1955">
        <v>0</v>
      </c>
      <c r="E1955" s="9">
        <v>0</v>
      </c>
      <c r="F1955" s="9">
        <v>0</v>
      </c>
      <c r="G1955" s="9">
        <v>0</v>
      </c>
      <c r="H1955" s="9">
        <v>1890.08575225241</v>
      </c>
      <c r="I1955" s="9">
        <v>-1.7670432</v>
      </c>
      <c r="J1955" s="9">
        <v>-1.7666269999999999</v>
      </c>
      <c r="K1955" s="9">
        <v>-1.897227</v>
      </c>
      <c r="L1955" s="9">
        <v>-3.9912097000000002</v>
      </c>
      <c r="M1955" s="9">
        <v>-3.9912097000000002</v>
      </c>
      <c r="N1955" s="9">
        <v>39</v>
      </c>
      <c r="O1955" s="9">
        <v>-1.10866936269465</v>
      </c>
      <c r="P1955">
        <v>0</v>
      </c>
      <c r="Q1955" s="9">
        <v>56.524997999999997</v>
      </c>
      <c r="R1955" s="9">
        <v>0</v>
      </c>
      <c r="S1955" s="9">
        <v>1.9591317735827198E-3</v>
      </c>
      <c r="T1955" s="9">
        <v>0</v>
      </c>
      <c r="U1955" s="9">
        <v>521335601.54651898</v>
      </c>
      <c r="V1955" s="9">
        <v>1890.08575225241</v>
      </c>
      <c r="W1955" s="9">
        <v>1.10866936269465</v>
      </c>
      <c r="X1955" s="9">
        <v>0</v>
      </c>
      <c r="Y1955" s="9">
        <v>1.10866936269465</v>
      </c>
      <c r="Z1955" s="9">
        <v>0</v>
      </c>
      <c r="AA1955" s="9">
        <v>0</v>
      </c>
      <c r="AB1955" s="9">
        <v>3.3516923E-3</v>
      </c>
      <c r="AC1955" s="9">
        <v>931.16265999999996</v>
      </c>
      <c r="AQ1955" s="9" t="e">
        <f>K1955-#REF!</f>
        <v>#REF!</v>
      </c>
    </row>
    <row r="1956" spans="1:43" x14ac:dyDescent="0.3">
      <c r="A1956">
        <v>2</v>
      </c>
      <c r="B1956">
        <v>0</v>
      </c>
      <c r="C1956">
        <v>0</v>
      </c>
      <c r="D1956">
        <v>0</v>
      </c>
      <c r="E1956" s="9">
        <v>0</v>
      </c>
      <c r="F1956" s="9">
        <v>0</v>
      </c>
      <c r="G1956" s="9">
        <v>0</v>
      </c>
      <c r="H1956" s="9">
        <v>1891.0857522271499</v>
      </c>
      <c r="I1956" s="9">
        <v>-1.7668412</v>
      </c>
      <c r="J1956" s="9">
        <v>-1.7656776999999999</v>
      </c>
      <c r="K1956" s="9">
        <v>-1.8131298</v>
      </c>
      <c r="L1956" s="9">
        <v>-3.9931435999999998</v>
      </c>
      <c r="M1956" s="9">
        <v>-3.9931435999999998</v>
      </c>
      <c r="N1956" s="9">
        <v>39</v>
      </c>
      <c r="O1956" s="9">
        <v>-1.1092065722493401</v>
      </c>
      <c r="P1956">
        <v>0</v>
      </c>
      <c r="Q1956" s="9">
        <v>56.524997999999997</v>
      </c>
      <c r="R1956" s="9">
        <v>0</v>
      </c>
      <c r="S1956" s="9">
        <v>1.9600802432048299E-3</v>
      </c>
      <c r="T1956" s="9">
        <v>0</v>
      </c>
      <c r="U1956" s="9">
        <v>464049053.14535302</v>
      </c>
      <c r="V1956" s="9">
        <v>1891.0857522271499</v>
      </c>
      <c r="W1956" s="9">
        <v>1.1092065722493401</v>
      </c>
      <c r="X1956" s="9">
        <v>0</v>
      </c>
      <c r="Y1956" s="9">
        <v>1.1092065722493401</v>
      </c>
      <c r="Z1956" s="9">
        <v>0</v>
      </c>
      <c r="AA1956" s="9">
        <v>0</v>
      </c>
      <c r="AB1956" s="9">
        <v>3.2014027000000001E-3</v>
      </c>
      <c r="AC1956" s="9">
        <v>973.82861000000003</v>
      </c>
      <c r="AQ1956" s="9" t="e">
        <f>K1956-#REF!</f>
        <v>#REF!</v>
      </c>
    </row>
    <row r="1957" spans="1:43" x14ac:dyDescent="0.3">
      <c r="A1957">
        <v>2</v>
      </c>
      <c r="B1957">
        <v>0</v>
      </c>
      <c r="C1957">
        <v>0</v>
      </c>
      <c r="D1957">
        <v>0</v>
      </c>
      <c r="E1957" s="9">
        <v>0</v>
      </c>
      <c r="F1957" s="9">
        <v>0</v>
      </c>
      <c r="G1957" s="9">
        <v>0</v>
      </c>
      <c r="H1957" s="9">
        <v>1892.08575220189</v>
      </c>
      <c r="I1957" s="9">
        <v>-1.7670496</v>
      </c>
      <c r="J1957" s="9">
        <v>-1.7656231</v>
      </c>
      <c r="K1957" s="9">
        <v>-1.8662099000000001</v>
      </c>
      <c r="L1957" s="9">
        <v>-3.9950828999999999</v>
      </c>
      <c r="M1957" s="9">
        <v>-3.9950828999999999</v>
      </c>
      <c r="N1957" s="9">
        <v>39</v>
      </c>
      <c r="O1957" s="9">
        <v>-1.10974524108241</v>
      </c>
      <c r="P1957">
        <v>0</v>
      </c>
      <c r="Q1957" s="9">
        <v>56.524997999999997</v>
      </c>
      <c r="R1957" s="9">
        <v>0</v>
      </c>
      <c r="S1957" s="9">
        <v>1.96103137294833E-3</v>
      </c>
      <c r="T1957" s="9">
        <v>0</v>
      </c>
      <c r="U1957" s="9">
        <v>461347211.06661397</v>
      </c>
      <c r="V1957" s="9">
        <v>1892.08575220189</v>
      </c>
      <c r="W1957" s="9">
        <v>1.10974524108241</v>
      </c>
      <c r="X1957" s="9">
        <v>0</v>
      </c>
      <c r="Y1957" s="9">
        <v>1.10974524108241</v>
      </c>
      <c r="Z1957" s="9">
        <v>0</v>
      </c>
      <c r="AA1957" s="9">
        <v>0</v>
      </c>
      <c r="AB1957" s="9">
        <v>3.2950231999999999E-3</v>
      </c>
      <c r="AC1957" s="9">
        <v>946.10100999999997</v>
      </c>
      <c r="AQ1957" s="9" t="e">
        <f>K1957-#REF!</f>
        <v>#REF!</v>
      </c>
    </row>
    <row r="1958" spans="1:43" x14ac:dyDescent="0.3">
      <c r="A1958">
        <v>2</v>
      </c>
      <c r="B1958">
        <v>0</v>
      </c>
      <c r="C1958">
        <v>0</v>
      </c>
      <c r="D1958">
        <v>0</v>
      </c>
      <c r="E1958" s="9">
        <v>0</v>
      </c>
      <c r="F1958" s="9">
        <v>0</v>
      </c>
      <c r="G1958" s="9">
        <v>0</v>
      </c>
      <c r="H1958" s="9">
        <v>1893.08575217663</v>
      </c>
      <c r="I1958" s="9">
        <v>-1.7669667</v>
      </c>
      <c r="J1958" s="9">
        <v>-1.7681841</v>
      </c>
      <c r="K1958" s="9">
        <v>-1.8668575000000001</v>
      </c>
      <c r="L1958" s="9">
        <v>-3.9969766</v>
      </c>
      <c r="M1958" s="9">
        <v>-3.9969766</v>
      </c>
      <c r="N1958" s="9">
        <v>39</v>
      </c>
      <c r="O1958" s="9">
        <v>-1.11027124917242</v>
      </c>
      <c r="P1958">
        <v>0</v>
      </c>
      <c r="Q1958" s="9">
        <v>56.524997999999997</v>
      </c>
      <c r="R1958" s="9">
        <v>0</v>
      </c>
      <c r="S1958" s="9">
        <v>1.96196151575065E-3</v>
      </c>
      <c r="T1958" s="9">
        <v>0</v>
      </c>
      <c r="U1958" s="9">
        <v>655389452.85716999</v>
      </c>
      <c r="V1958" s="9">
        <v>1893.08575217663</v>
      </c>
      <c r="W1958" s="9">
        <v>1.11027124917242</v>
      </c>
      <c r="X1958" s="9">
        <v>0</v>
      </c>
      <c r="Y1958" s="9">
        <v>1.11027124917242</v>
      </c>
      <c r="Z1958" s="9">
        <v>0</v>
      </c>
      <c r="AA1958" s="9">
        <v>0</v>
      </c>
      <c r="AB1958" s="9">
        <v>3.3009478000000001E-3</v>
      </c>
      <c r="AC1958" s="9">
        <v>947.14458999999999</v>
      </c>
      <c r="AQ1958" s="9" t="e">
        <f>K1958-#REF!</f>
        <v>#REF!</v>
      </c>
    </row>
    <row r="1959" spans="1:43" x14ac:dyDescent="0.3">
      <c r="A1959">
        <v>2</v>
      </c>
      <c r="B1959">
        <v>0</v>
      </c>
      <c r="C1959">
        <v>0</v>
      </c>
      <c r="D1959">
        <v>0</v>
      </c>
      <c r="E1959" s="9">
        <v>0</v>
      </c>
      <c r="F1959" s="9">
        <v>0</v>
      </c>
      <c r="G1959" s="9">
        <v>0</v>
      </c>
      <c r="H1959" s="9">
        <v>1894.0857521513601</v>
      </c>
      <c r="I1959" s="9">
        <v>-1.7668908000000001</v>
      </c>
      <c r="J1959" s="9">
        <v>-1.7669235000000001</v>
      </c>
      <c r="K1959" s="9">
        <v>-1.8750500999999999</v>
      </c>
      <c r="L1959" s="9">
        <v>-3.9988929999999998</v>
      </c>
      <c r="M1959" s="9">
        <v>-3.9988929999999998</v>
      </c>
      <c r="N1959" s="9">
        <v>39</v>
      </c>
      <c r="O1959" s="9">
        <v>-1.1108036448420799</v>
      </c>
      <c r="P1959">
        <v>0</v>
      </c>
      <c r="Q1959" s="9">
        <v>56.524997999999997</v>
      </c>
      <c r="R1959" s="9">
        <v>0</v>
      </c>
      <c r="S1959" s="9">
        <v>1.9629021122430099E-3</v>
      </c>
      <c r="T1959" s="9">
        <v>0</v>
      </c>
      <c r="U1959" s="9">
        <v>543390841.68248999</v>
      </c>
      <c r="V1959" s="9">
        <v>1894.0857521513601</v>
      </c>
      <c r="W1959" s="9">
        <v>1.1108036448420799</v>
      </c>
      <c r="X1959" s="9">
        <v>0</v>
      </c>
      <c r="Y1959" s="9">
        <v>1.1108036448420799</v>
      </c>
      <c r="Z1959" s="9">
        <v>0</v>
      </c>
      <c r="AA1959" s="9">
        <v>0</v>
      </c>
      <c r="AB1959" s="9">
        <v>3.3130702000000001E-3</v>
      </c>
      <c r="AC1959" s="9">
        <v>942.33405000000005</v>
      </c>
      <c r="AQ1959" s="9" t="e">
        <f>K1959-#REF!</f>
        <v>#REF!</v>
      </c>
    </row>
    <row r="1960" spans="1:43" x14ac:dyDescent="0.3">
      <c r="A1960">
        <v>2</v>
      </c>
      <c r="B1960">
        <v>0</v>
      </c>
      <c r="C1960">
        <v>0</v>
      </c>
      <c r="D1960">
        <v>0</v>
      </c>
      <c r="E1960" s="9">
        <v>0</v>
      </c>
      <c r="F1960" s="9">
        <v>0</v>
      </c>
      <c r="G1960" s="9">
        <v>0</v>
      </c>
      <c r="H1960" s="9">
        <v>1895.0857521261</v>
      </c>
      <c r="I1960" s="9">
        <v>-1.7668406999999999</v>
      </c>
      <c r="J1960" s="9">
        <v>-1.7671950999999999</v>
      </c>
      <c r="K1960" s="9">
        <v>-1.8383551</v>
      </c>
      <c r="L1960" s="9">
        <v>-4.0007676999999999</v>
      </c>
      <c r="M1960" s="9">
        <v>-4.0007676999999999</v>
      </c>
      <c r="N1960" s="9">
        <v>39</v>
      </c>
      <c r="O1960" s="9">
        <v>-1.1113244175233501</v>
      </c>
      <c r="P1960">
        <v>0</v>
      </c>
      <c r="Q1960" s="9">
        <v>56.524997999999997</v>
      </c>
      <c r="R1960" s="9">
        <v>0</v>
      </c>
      <c r="S1960" s="9">
        <v>1.9638223718720402E-3</v>
      </c>
      <c r="T1960" s="9">
        <v>0</v>
      </c>
      <c r="U1960" s="9">
        <v>564475210.46092606</v>
      </c>
      <c r="V1960" s="9">
        <v>1895.0857521261</v>
      </c>
      <c r="W1960" s="9">
        <v>1.1113244175233501</v>
      </c>
      <c r="X1960" s="9">
        <v>0</v>
      </c>
      <c r="Y1960" s="9">
        <v>1.1113244175233501</v>
      </c>
      <c r="Z1960" s="9">
        <v>0</v>
      </c>
      <c r="AA1960" s="9">
        <v>0</v>
      </c>
      <c r="AB1960" s="9">
        <v>3.2487320999999999E-3</v>
      </c>
      <c r="AC1960" s="9">
        <v>961.29150000000004</v>
      </c>
      <c r="AQ1960" s="9" t="e">
        <f>K1960-#REF!</f>
        <v>#REF!</v>
      </c>
    </row>
    <row r="1961" spans="1:43" x14ac:dyDescent="0.3">
      <c r="A1961">
        <v>2</v>
      </c>
      <c r="B1961">
        <v>0</v>
      </c>
      <c r="C1961">
        <v>0</v>
      </c>
      <c r="D1961">
        <v>0</v>
      </c>
      <c r="E1961" s="9">
        <v>0</v>
      </c>
      <c r="F1961" s="9">
        <v>0</v>
      </c>
      <c r="G1961" s="9">
        <v>0</v>
      </c>
      <c r="H1961" s="9">
        <v>1896.08575210084</v>
      </c>
      <c r="I1961" s="9">
        <v>-1.7671477</v>
      </c>
      <c r="J1961" s="9">
        <v>-1.7684550000000001</v>
      </c>
      <c r="K1961" s="9">
        <v>-1.8202174</v>
      </c>
      <c r="L1961" s="9">
        <v>-4.0026463999999997</v>
      </c>
      <c r="M1961" s="9">
        <v>-4.0026463999999997</v>
      </c>
      <c r="N1961" s="9">
        <v>39</v>
      </c>
      <c r="O1961" s="9">
        <v>-1.11184616902647</v>
      </c>
      <c r="P1961">
        <v>0</v>
      </c>
      <c r="Q1961" s="9">
        <v>56.524997999999997</v>
      </c>
      <c r="R1961" s="9">
        <v>0</v>
      </c>
      <c r="S1961" s="9">
        <v>1.9647452786433301E-3</v>
      </c>
      <c r="T1961" s="9">
        <v>0</v>
      </c>
      <c r="U1961" s="9">
        <v>686835290.38484204</v>
      </c>
      <c r="V1961" s="9">
        <v>1896.08575210084</v>
      </c>
      <c r="W1961" s="9">
        <v>1.11184616902647</v>
      </c>
      <c r="X1961" s="9">
        <v>0</v>
      </c>
      <c r="Y1961" s="9">
        <v>1.11184616902647</v>
      </c>
      <c r="Z1961" s="9">
        <v>0</v>
      </c>
      <c r="AA1961" s="9">
        <v>0</v>
      </c>
      <c r="AB1961" s="9">
        <v>3.2189725999999998E-3</v>
      </c>
      <c r="AC1961" s="9">
        <v>971.56255999999996</v>
      </c>
      <c r="AQ1961" s="9" t="e">
        <f>K1961-#REF!</f>
        <v>#REF!</v>
      </c>
    </row>
    <row r="1962" spans="1:43" x14ac:dyDescent="0.3">
      <c r="A1962">
        <v>2</v>
      </c>
      <c r="B1962">
        <v>0</v>
      </c>
      <c r="C1962">
        <v>0</v>
      </c>
      <c r="D1962">
        <v>0</v>
      </c>
      <c r="E1962" s="9">
        <v>0</v>
      </c>
      <c r="F1962" s="9">
        <v>0</v>
      </c>
      <c r="G1962" s="9">
        <v>0</v>
      </c>
      <c r="H1962" s="9">
        <v>1897.0857520755801</v>
      </c>
      <c r="I1962" s="9">
        <v>-1.7669634999999999</v>
      </c>
      <c r="J1962" s="9">
        <v>-1.7674019000000001</v>
      </c>
      <c r="K1962" s="9">
        <v>-1.8226179</v>
      </c>
      <c r="L1962" s="9">
        <v>-4.0045175999999998</v>
      </c>
      <c r="M1962" s="9">
        <v>-4.0045175999999998</v>
      </c>
      <c r="N1962" s="9">
        <v>39</v>
      </c>
      <c r="O1962" s="9">
        <v>-1.11236597223012</v>
      </c>
      <c r="P1962">
        <v>0</v>
      </c>
      <c r="Q1962" s="9">
        <v>56.524997999999997</v>
      </c>
      <c r="R1962" s="9">
        <v>0</v>
      </c>
      <c r="S1962" s="9">
        <v>1.9656638902211701E-3</v>
      </c>
      <c r="T1962" s="9">
        <v>0</v>
      </c>
      <c r="U1962" s="9">
        <v>581987656.56407797</v>
      </c>
      <c r="V1962" s="9">
        <v>1897.0857520755801</v>
      </c>
      <c r="W1962" s="9">
        <v>1.11236597223012</v>
      </c>
      <c r="X1962" s="9">
        <v>0</v>
      </c>
      <c r="Y1962" s="9">
        <v>1.11236597223012</v>
      </c>
      <c r="Z1962" s="9">
        <v>0</v>
      </c>
      <c r="AA1962" s="9">
        <v>0</v>
      </c>
      <c r="AB1962" s="9">
        <v>3.2212983000000001E-3</v>
      </c>
      <c r="AC1962" s="9">
        <v>969.70514000000003</v>
      </c>
      <c r="AQ1962" s="9" t="e">
        <f>K1962-#REF!</f>
        <v>#REF!</v>
      </c>
    </row>
    <row r="1963" spans="1:43" x14ac:dyDescent="0.3">
      <c r="A1963">
        <v>2</v>
      </c>
      <c r="B1963">
        <v>0</v>
      </c>
      <c r="C1963">
        <v>0</v>
      </c>
      <c r="D1963">
        <v>0</v>
      </c>
      <c r="E1963" s="9">
        <v>0</v>
      </c>
      <c r="F1963" s="9">
        <v>0</v>
      </c>
      <c r="G1963" s="9">
        <v>0</v>
      </c>
      <c r="H1963" s="9">
        <v>1898.08575205032</v>
      </c>
      <c r="I1963" s="9">
        <v>-1.7671087999999999</v>
      </c>
      <c r="J1963" s="9">
        <v>-1.765944</v>
      </c>
      <c r="K1963" s="9">
        <v>-1.7989546999999999</v>
      </c>
      <c r="L1963" s="9">
        <v>-4.0063747999999997</v>
      </c>
      <c r="M1963" s="9">
        <v>-4.0063747999999997</v>
      </c>
      <c r="N1963" s="9">
        <v>39</v>
      </c>
      <c r="O1963" s="9">
        <v>-1.1128818370256599</v>
      </c>
      <c r="P1963">
        <v>0</v>
      </c>
      <c r="Q1963" s="9">
        <v>56.524997999999997</v>
      </c>
      <c r="R1963" s="9">
        <v>0</v>
      </c>
      <c r="S1963" s="9">
        <v>1.9665749607131501E-3</v>
      </c>
      <c r="T1963" s="9">
        <v>0</v>
      </c>
      <c r="U1963" s="9">
        <v>480456127.69208503</v>
      </c>
      <c r="V1963" s="9">
        <v>1898.08575205032</v>
      </c>
      <c r="W1963" s="9">
        <v>1.1128818370256599</v>
      </c>
      <c r="X1963" s="9">
        <v>0</v>
      </c>
      <c r="Y1963" s="9">
        <v>1.1128818370256599</v>
      </c>
      <c r="Z1963" s="9">
        <v>0</v>
      </c>
      <c r="AA1963" s="9">
        <v>0</v>
      </c>
      <c r="AB1963" s="9">
        <v>3.1768533E-3</v>
      </c>
      <c r="AC1963" s="9">
        <v>981.65002000000004</v>
      </c>
      <c r="AQ1963" s="9" t="e">
        <f>K1963-#REF!</f>
        <v>#REF!</v>
      </c>
    </row>
    <row r="1964" spans="1:43" x14ac:dyDescent="0.3">
      <c r="A1964">
        <v>2</v>
      </c>
      <c r="B1964">
        <v>0</v>
      </c>
      <c r="C1964">
        <v>0</v>
      </c>
      <c r="D1964">
        <v>0</v>
      </c>
      <c r="E1964" s="9">
        <v>0</v>
      </c>
      <c r="F1964" s="9">
        <v>0</v>
      </c>
      <c r="G1964" s="9">
        <v>0</v>
      </c>
      <c r="H1964" s="9">
        <v>1899.0857520250499</v>
      </c>
      <c r="I1964" s="9">
        <v>-1.7668735</v>
      </c>
      <c r="J1964" s="9">
        <v>-1.7679009000000001</v>
      </c>
      <c r="K1964" s="9">
        <v>-1.8264284</v>
      </c>
      <c r="L1964" s="9">
        <v>-4.0082129999999996</v>
      </c>
      <c r="M1964" s="9">
        <v>-4.0082129999999996</v>
      </c>
      <c r="N1964" s="9">
        <v>39</v>
      </c>
      <c r="O1964" s="9">
        <v>-1.1133925361188599</v>
      </c>
      <c r="P1964">
        <v>0</v>
      </c>
      <c r="Q1964" s="9">
        <v>56.524997999999997</v>
      </c>
      <c r="R1964" s="9">
        <v>0</v>
      </c>
      <c r="S1964" s="9">
        <v>1.96747767413622E-3</v>
      </c>
      <c r="T1964" s="9">
        <v>0</v>
      </c>
      <c r="U1964" s="9">
        <v>628074284.16066802</v>
      </c>
      <c r="V1964" s="9">
        <v>1899.0857520250499</v>
      </c>
      <c r="W1964" s="9">
        <v>1.1133925361188599</v>
      </c>
      <c r="X1964" s="9">
        <v>0</v>
      </c>
      <c r="Y1964" s="9">
        <v>1.1133925361188599</v>
      </c>
      <c r="Z1964" s="9">
        <v>0</v>
      </c>
      <c r="AA1964" s="9">
        <v>0</v>
      </c>
      <c r="AB1964" s="9">
        <v>3.2289444999999998E-3</v>
      </c>
      <c r="AC1964" s="9">
        <v>967.95525999999995</v>
      </c>
      <c r="AQ1964" s="9" t="e">
        <f>K1964-#REF!</f>
        <v>#REF!</v>
      </c>
    </row>
    <row r="1965" spans="1:43" x14ac:dyDescent="0.3">
      <c r="A1965">
        <v>2</v>
      </c>
      <c r="B1965">
        <v>0</v>
      </c>
      <c r="C1965">
        <v>0</v>
      </c>
      <c r="D1965">
        <v>0</v>
      </c>
      <c r="E1965" s="9">
        <v>0</v>
      </c>
      <c r="F1965" s="9">
        <v>0</v>
      </c>
      <c r="G1965" s="9">
        <v>0</v>
      </c>
      <c r="H1965" s="9">
        <v>1900.0857519997901</v>
      </c>
      <c r="I1965" s="9">
        <v>-1.7669741000000001</v>
      </c>
      <c r="J1965" s="9">
        <v>-1.7679225000000001</v>
      </c>
      <c r="K1965" s="9">
        <v>-1.7818077000000001</v>
      </c>
      <c r="L1965" s="9">
        <v>-4.0100536</v>
      </c>
      <c r="M1965" s="9">
        <v>-4.0100536</v>
      </c>
      <c r="N1965" s="9">
        <v>39</v>
      </c>
      <c r="O1965" s="9">
        <v>-1.1139038281615501</v>
      </c>
      <c r="P1965">
        <v>0</v>
      </c>
      <c r="Q1965" s="9">
        <v>56.524997999999997</v>
      </c>
      <c r="R1965" s="9">
        <v>0</v>
      </c>
      <c r="S1965" s="9">
        <v>1.9683815694255401E-3</v>
      </c>
      <c r="T1965" s="9">
        <v>0</v>
      </c>
      <c r="U1965" s="9">
        <v>630494428.25947905</v>
      </c>
      <c r="V1965" s="9">
        <v>1900.0857519997901</v>
      </c>
      <c r="W1965" s="9">
        <v>1.1139038281615501</v>
      </c>
      <c r="X1965" s="9">
        <v>0</v>
      </c>
      <c r="Y1965" s="9">
        <v>1.1139038281615501</v>
      </c>
      <c r="Z1965" s="9">
        <v>0</v>
      </c>
      <c r="AA1965" s="9">
        <v>0</v>
      </c>
      <c r="AB1965" s="9">
        <v>3.1500978E-3</v>
      </c>
      <c r="AC1965" s="9">
        <v>992.20727999999997</v>
      </c>
      <c r="AQ1965" s="9" t="e">
        <f>K1965-#REF!</f>
        <v>#REF!</v>
      </c>
    </row>
    <row r="1966" spans="1:43" x14ac:dyDescent="0.3">
      <c r="A1966">
        <v>2</v>
      </c>
      <c r="B1966">
        <v>0</v>
      </c>
      <c r="C1966">
        <v>0</v>
      </c>
      <c r="D1966">
        <v>0</v>
      </c>
      <c r="E1966" s="9">
        <v>0</v>
      </c>
      <c r="F1966" s="9">
        <v>0</v>
      </c>
      <c r="G1966" s="9">
        <v>0</v>
      </c>
      <c r="H1966" s="9">
        <v>1901.08575197453</v>
      </c>
      <c r="I1966" s="9">
        <v>-1.7671072000000001</v>
      </c>
      <c r="J1966" s="9">
        <v>-1.7679871</v>
      </c>
      <c r="K1966" s="9">
        <v>-1.8334016</v>
      </c>
      <c r="L1966" s="9">
        <v>-4.0118852</v>
      </c>
      <c r="M1966" s="9">
        <v>-4.0118852</v>
      </c>
      <c r="N1966" s="9">
        <v>39</v>
      </c>
      <c r="O1966" s="9">
        <v>-1.11441253784169</v>
      </c>
      <c r="P1966">
        <v>0</v>
      </c>
      <c r="Q1966" s="9">
        <v>56.524997999999997</v>
      </c>
      <c r="R1966" s="9">
        <v>0</v>
      </c>
      <c r="S1966" s="9">
        <v>1.96928104836098E-3</v>
      </c>
      <c r="T1966" s="9">
        <v>0</v>
      </c>
      <c r="U1966" s="9">
        <v>637256097.19302797</v>
      </c>
      <c r="V1966" s="9">
        <v>1901.08575197453</v>
      </c>
      <c r="W1966" s="9">
        <v>1.11441253784169</v>
      </c>
      <c r="X1966" s="9">
        <v>0</v>
      </c>
      <c r="Y1966" s="9">
        <v>1.11441253784169</v>
      </c>
      <c r="Z1966" s="9">
        <v>0</v>
      </c>
      <c r="AA1966" s="9">
        <v>0</v>
      </c>
      <c r="AB1966" s="9">
        <v>3.2414303000000001E-3</v>
      </c>
      <c r="AC1966" s="9">
        <v>964.32074</v>
      </c>
      <c r="AQ1966" s="9" t="e">
        <f>K1966-#REF!</f>
        <v>#REF!</v>
      </c>
    </row>
    <row r="1967" spans="1:43" x14ac:dyDescent="0.3">
      <c r="A1967">
        <v>2</v>
      </c>
      <c r="B1967">
        <v>0</v>
      </c>
      <c r="C1967">
        <v>0</v>
      </c>
      <c r="D1967">
        <v>0</v>
      </c>
      <c r="E1967" s="9">
        <v>0</v>
      </c>
      <c r="F1967" s="9">
        <v>0</v>
      </c>
      <c r="G1967" s="9">
        <v>0</v>
      </c>
      <c r="H1967" s="9">
        <v>1902.0857519492699</v>
      </c>
      <c r="I1967" s="9">
        <v>-1.7668965999999999</v>
      </c>
      <c r="J1967" s="9">
        <v>-1.7675171000000001</v>
      </c>
      <c r="K1967" s="9">
        <v>-1.8452522</v>
      </c>
      <c r="L1967" s="9">
        <v>-4.0136947999999997</v>
      </c>
      <c r="M1967" s="9">
        <v>-4.0136947999999997</v>
      </c>
      <c r="N1967" s="9">
        <v>39</v>
      </c>
      <c r="O1967" s="9">
        <v>-1.1149152149850099</v>
      </c>
      <c r="P1967">
        <v>0</v>
      </c>
      <c r="Q1967" s="9">
        <v>56.524997999999997</v>
      </c>
      <c r="R1967" s="9">
        <v>0</v>
      </c>
      <c r="S1967" s="9">
        <v>1.97016951881943E-3</v>
      </c>
      <c r="T1967" s="9">
        <v>0</v>
      </c>
      <c r="U1967" s="9">
        <v>593250028.02061498</v>
      </c>
      <c r="V1967" s="9">
        <v>1902.0857519492699</v>
      </c>
      <c r="W1967" s="9">
        <v>1.1149152149850099</v>
      </c>
      <c r="X1967" s="9">
        <v>0</v>
      </c>
      <c r="Y1967" s="9">
        <v>1.1149152149850099</v>
      </c>
      <c r="Z1967" s="9">
        <v>0</v>
      </c>
      <c r="AA1967" s="9">
        <v>0</v>
      </c>
      <c r="AB1967" s="9">
        <v>3.2615146999999999E-3</v>
      </c>
      <c r="AC1967" s="9">
        <v>957.87292000000002</v>
      </c>
      <c r="AQ1967" s="9" t="e">
        <f>K1967-#REF!</f>
        <v>#REF!</v>
      </c>
    </row>
    <row r="1968" spans="1:43" x14ac:dyDescent="0.3">
      <c r="A1968">
        <v>2</v>
      </c>
      <c r="B1968">
        <v>0</v>
      </c>
      <c r="C1968">
        <v>0</v>
      </c>
      <c r="D1968">
        <v>0</v>
      </c>
      <c r="E1968" s="9">
        <v>0</v>
      </c>
      <c r="F1968" s="9">
        <v>0</v>
      </c>
      <c r="G1968" s="9">
        <v>0</v>
      </c>
      <c r="H1968" s="9">
        <v>1903.0857519240001</v>
      </c>
      <c r="I1968" s="9">
        <v>-1.7669208000000001</v>
      </c>
      <c r="J1968" s="9">
        <v>-1.7664937000000001</v>
      </c>
      <c r="K1968" s="9">
        <v>-1.7616118999999999</v>
      </c>
      <c r="L1968" s="9">
        <v>-4.0154991000000004</v>
      </c>
      <c r="M1968" s="9">
        <v>-4.0154991000000004</v>
      </c>
      <c r="N1968" s="9">
        <v>39</v>
      </c>
      <c r="O1968" s="9">
        <v>-1.1154163685529701</v>
      </c>
      <c r="P1968">
        <v>0</v>
      </c>
      <c r="Q1968" s="9">
        <v>56.524997999999997</v>
      </c>
      <c r="R1968" s="9">
        <v>0</v>
      </c>
      <c r="S1968" s="9">
        <v>1.9710549010581702E-3</v>
      </c>
      <c r="T1968" s="9">
        <v>0</v>
      </c>
      <c r="U1968" s="9">
        <v>515533546.90564501</v>
      </c>
      <c r="V1968" s="9">
        <v>1903.0857519240001</v>
      </c>
      <c r="W1968" s="9">
        <v>1.1154163685529701</v>
      </c>
      <c r="X1968" s="9">
        <v>0</v>
      </c>
      <c r="Y1968" s="9">
        <v>1.1154163685529701</v>
      </c>
      <c r="Z1968" s="9">
        <v>0</v>
      </c>
      <c r="AA1968" s="9">
        <v>0</v>
      </c>
      <c r="AB1968" s="9">
        <v>3.1118763000000001E-3</v>
      </c>
      <c r="AC1968" s="9">
        <v>1002.7712</v>
      </c>
      <c r="AQ1968" s="9" t="e">
        <f>K1968-#REF!</f>
        <v>#REF!</v>
      </c>
    </row>
    <row r="1969" spans="1:43" x14ac:dyDescent="0.3">
      <c r="A1969">
        <v>2</v>
      </c>
      <c r="B1969">
        <v>0</v>
      </c>
      <c r="C1969">
        <v>0</v>
      </c>
      <c r="D1969">
        <v>0</v>
      </c>
      <c r="E1969" s="9">
        <v>0</v>
      </c>
      <c r="F1969" s="9">
        <v>0</v>
      </c>
      <c r="G1969" s="9">
        <v>0</v>
      </c>
      <c r="H1969" s="9">
        <v>1904.08575189874</v>
      </c>
      <c r="I1969" s="9">
        <v>-1.7669642999999999</v>
      </c>
      <c r="J1969" s="9">
        <v>-1.7676274999999999</v>
      </c>
      <c r="K1969" s="9">
        <v>-1.7238500999999999</v>
      </c>
      <c r="L1969" s="9">
        <v>-4.0172935000000001</v>
      </c>
      <c r="M1969" s="9">
        <v>-4.0172935000000001</v>
      </c>
      <c r="N1969" s="9">
        <v>39</v>
      </c>
      <c r="O1969" s="9">
        <v>-1.11591485550863</v>
      </c>
      <c r="P1969">
        <v>0</v>
      </c>
      <c r="Q1969" s="9">
        <v>56.524997999999997</v>
      </c>
      <c r="R1969" s="9">
        <v>0</v>
      </c>
      <c r="S1969" s="9">
        <v>1.9719359348228998E-3</v>
      </c>
      <c r="T1969" s="9">
        <v>0</v>
      </c>
      <c r="U1969" s="9">
        <v>603630798.58241296</v>
      </c>
      <c r="V1969" s="9">
        <v>1904.08575189874</v>
      </c>
      <c r="W1969" s="9">
        <v>1.11591485550863</v>
      </c>
      <c r="X1969" s="9">
        <v>0</v>
      </c>
      <c r="Y1969" s="9">
        <v>1.11591485550863</v>
      </c>
      <c r="Z1969" s="9">
        <v>0</v>
      </c>
      <c r="AA1969" s="9">
        <v>0</v>
      </c>
      <c r="AB1969" s="9">
        <v>3.0471248999999999E-3</v>
      </c>
      <c r="AC1969" s="9">
        <v>1025.3951</v>
      </c>
      <c r="AQ1969" s="9" t="e">
        <f>K1969-#REF!</f>
        <v>#REF!</v>
      </c>
    </row>
    <row r="1970" spans="1:43" x14ac:dyDescent="0.3">
      <c r="A1970">
        <v>2</v>
      </c>
      <c r="B1970">
        <v>0</v>
      </c>
      <c r="C1970">
        <v>0</v>
      </c>
      <c r="D1970">
        <v>0</v>
      </c>
      <c r="E1970" s="9">
        <v>0</v>
      </c>
      <c r="F1970" s="9">
        <v>0</v>
      </c>
      <c r="G1970" s="9">
        <v>0</v>
      </c>
      <c r="H1970" s="9">
        <v>1905.0857518734799</v>
      </c>
      <c r="I1970" s="9">
        <v>-1.7669083999999999</v>
      </c>
      <c r="J1970" s="9">
        <v>-1.7675345</v>
      </c>
      <c r="K1970" s="9">
        <v>-1.6998439999999999</v>
      </c>
      <c r="L1970" s="9">
        <v>-4.0190505999999999</v>
      </c>
      <c r="M1970" s="9">
        <v>-4.0190505999999999</v>
      </c>
      <c r="N1970" s="9">
        <v>39</v>
      </c>
      <c r="O1970" s="9">
        <v>-1.1164029571385099</v>
      </c>
      <c r="P1970">
        <v>0</v>
      </c>
      <c r="Q1970" s="9">
        <v>56.524997999999997</v>
      </c>
      <c r="R1970" s="9">
        <v>0</v>
      </c>
      <c r="S1970" s="9">
        <v>1.9727986610095301E-3</v>
      </c>
      <c r="T1970" s="9">
        <v>0</v>
      </c>
      <c r="U1970" s="9">
        <v>595573777.53874004</v>
      </c>
      <c r="V1970" s="9">
        <v>1905.0857518734799</v>
      </c>
      <c r="W1970" s="9">
        <v>1.1164029571385099</v>
      </c>
      <c r="X1970" s="9">
        <v>0</v>
      </c>
      <c r="Y1970" s="9">
        <v>1.1164029571385099</v>
      </c>
      <c r="Z1970" s="9">
        <v>0</v>
      </c>
      <c r="AA1970" s="9">
        <v>0</v>
      </c>
      <c r="AB1970" s="9">
        <v>3.0045330000000002E-3</v>
      </c>
      <c r="AC1970" s="9">
        <v>1039.8215</v>
      </c>
      <c r="AQ1970" s="9" t="e">
        <f>K1970-#REF!</f>
        <v>#REF!</v>
      </c>
    </row>
    <row r="1971" spans="1:43" x14ac:dyDescent="0.3">
      <c r="A1971">
        <v>2</v>
      </c>
      <c r="B1971">
        <v>0</v>
      </c>
      <c r="C1971">
        <v>0</v>
      </c>
      <c r="D1971">
        <v>0</v>
      </c>
      <c r="E1971" s="9">
        <v>0</v>
      </c>
      <c r="F1971" s="9">
        <v>0</v>
      </c>
      <c r="G1971" s="9">
        <v>0</v>
      </c>
      <c r="H1971" s="9">
        <v>1906.0857518482201</v>
      </c>
      <c r="I1971" s="9">
        <v>-1.7671178999999999</v>
      </c>
      <c r="J1971" s="9">
        <v>-1.7680506</v>
      </c>
      <c r="K1971" s="9">
        <v>-1.6937854000000001</v>
      </c>
      <c r="L1971" s="9">
        <v>-4.0207905999999998</v>
      </c>
      <c r="M1971" s="9">
        <v>-4.0207905999999998</v>
      </c>
      <c r="N1971" s="9">
        <v>39</v>
      </c>
      <c r="O1971" s="9">
        <v>-1.11688626655456</v>
      </c>
      <c r="P1971">
        <v>0</v>
      </c>
      <c r="Q1971" s="9">
        <v>56.524997999999997</v>
      </c>
      <c r="R1971" s="9">
        <v>0</v>
      </c>
      <c r="S1971" s="9">
        <v>1.9736532083594201E-3</v>
      </c>
      <c r="T1971" s="9">
        <v>0</v>
      </c>
      <c r="U1971" s="9">
        <v>645169874.22397101</v>
      </c>
      <c r="V1971" s="9">
        <v>1906.0857518482201</v>
      </c>
      <c r="W1971" s="9">
        <v>1.11688626655456</v>
      </c>
      <c r="X1971" s="9">
        <v>0</v>
      </c>
      <c r="Y1971" s="9">
        <v>1.11688626655456</v>
      </c>
      <c r="Z1971" s="9">
        <v>0</v>
      </c>
      <c r="AA1971" s="9">
        <v>0</v>
      </c>
      <c r="AB1971" s="9">
        <v>2.9946982000000001E-3</v>
      </c>
      <c r="AC1971" s="9">
        <v>1043.8457000000001</v>
      </c>
      <c r="AQ1971" s="9" t="e">
        <f>K1971-#REF!</f>
        <v>#REF!</v>
      </c>
    </row>
    <row r="1972" spans="1:43" x14ac:dyDescent="0.3">
      <c r="A1972">
        <v>2</v>
      </c>
      <c r="B1972">
        <v>0</v>
      </c>
      <c r="C1972">
        <v>0</v>
      </c>
      <c r="D1972">
        <v>0</v>
      </c>
      <c r="E1972" s="9">
        <v>0</v>
      </c>
      <c r="F1972" s="9">
        <v>0</v>
      </c>
      <c r="G1972" s="9">
        <v>0</v>
      </c>
      <c r="H1972" s="9">
        <v>1907.08575182296</v>
      </c>
      <c r="I1972" s="9">
        <v>-1.7670440999999999</v>
      </c>
      <c r="J1972" s="9">
        <v>-1.7682225</v>
      </c>
      <c r="K1972" s="9">
        <v>-1.7247266999999999</v>
      </c>
      <c r="L1972" s="9">
        <v>-4.0225172000000002</v>
      </c>
      <c r="M1972" s="9">
        <v>-4.0225172000000002</v>
      </c>
      <c r="N1972" s="9">
        <v>39</v>
      </c>
      <c r="O1972" s="9">
        <v>-1.11736583942092</v>
      </c>
      <c r="P1972">
        <v>0</v>
      </c>
      <c r="Q1972" s="9">
        <v>56.524997999999997</v>
      </c>
      <c r="R1972" s="9">
        <v>0</v>
      </c>
      <c r="S1972" s="9">
        <v>1.9745012809274502E-3</v>
      </c>
      <c r="T1972" s="9">
        <v>0</v>
      </c>
      <c r="U1972" s="9">
        <v>663755108.88083398</v>
      </c>
      <c r="V1972" s="9">
        <v>1907.08575182296</v>
      </c>
      <c r="W1972" s="9">
        <v>1.11736583942092</v>
      </c>
      <c r="X1972" s="9">
        <v>0</v>
      </c>
      <c r="Y1972" s="9">
        <v>1.11736583942092</v>
      </c>
      <c r="Z1972" s="9">
        <v>0</v>
      </c>
      <c r="AA1972" s="9">
        <v>0</v>
      </c>
      <c r="AB1972" s="9">
        <v>3.0497005E-3</v>
      </c>
      <c r="AC1972" s="9">
        <v>1025.2190000000001</v>
      </c>
      <c r="AQ1972" s="9" t="e">
        <f>K1972-#REF!</f>
        <v>#REF!</v>
      </c>
    </row>
    <row r="1973" spans="1:43" x14ac:dyDescent="0.3">
      <c r="A1973">
        <v>2</v>
      </c>
      <c r="B1973">
        <v>0</v>
      </c>
      <c r="C1973">
        <v>0</v>
      </c>
      <c r="D1973">
        <v>0</v>
      </c>
      <c r="E1973" s="9">
        <v>0</v>
      </c>
      <c r="F1973" s="9">
        <v>0</v>
      </c>
      <c r="G1973" s="9">
        <v>0</v>
      </c>
      <c r="H1973" s="9">
        <v>1908.0857517976899</v>
      </c>
      <c r="I1973" s="9">
        <v>-1.7668469</v>
      </c>
      <c r="J1973" s="9">
        <v>-1.7679739999999999</v>
      </c>
      <c r="K1973" s="9">
        <v>-1.6498505999999999</v>
      </c>
      <c r="L1973" s="9">
        <v>-4.0242146999999999</v>
      </c>
      <c r="M1973" s="9">
        <v>-4.0242146999999999</v>
      </c>
      <c r="N1973" s="9">
        <v>39</v>
      </c>
      <c r="O1973" s="9">
        <v>-1.1178373917481701</v>
      </c>
      <c r="P1973">
        <v>0</v>
      </c>
      <c r="Q1973" s="9">
        <v>56.524997999999997</v>
      </c>
      <c r="R1973" s="9">
        <v>0</v>
      </c>
      <c r="S1973" s="9">
        <v>1.9753349495710598E-3</v>
      </c>
      <c r="T1973" s="9">
        <v>0</v>
      </c>
      <c r="U1973" s="9">
        <v>637885884.12207198</v>
      </c>
      <c r="V1973" s="9">
        <v>1908.0857517976899</v>
      </c>
      <c r="W1973" s="9">
        <v>1.1178373917481701</v>
      </c>
      <c r="X1973" s="9">
        <v>0</v>
      </c>
      <c r="Y1973" s="9">
        <v>1.1178373917481701</v>
      </c>
      <c r="Z1973" s="9">
        <v>0</v>
      </c>
      <c r="AA1973" s="9">
        <v>0</v>
      </c>
      <c r="AB1973" s="9">
        <v>2.9168929999999998E-3</v>
      </c>
      <c r="AC1973" s="9">
        <v>1071.5963999999999</v>
      </c>
      <c r="AQ1973" s="9" t="e">
        <f>K1973-#REF!</f>
        <v>#REF!</v>
      </c>
    </row>
    <row r="1974" spans="1:43" x14ac:dyDescent="0.3">
      <c r="A1974">
        <v>2</v>
      </c>
      <c r="B1974">
        <v>0</v>
      </c>
      <c r="C1974">
        <v>0</v>
      </c>
      <c r="D1974">
        <v>0</v>
      </c>
      <c r="E1974" s="9">
        <v>0</v>
      </c>
      <c r="F1974" s="9">
        <v>0</v>
      </c>
      <c r="G1974" s="9">
        <v>0</v>
      </c>
      <c r="H1974" s="9">
        <v>1909.0857517724301</v>
      </c>
      <c r="I1974" s="9">
        <v>-1.7668877999999999</v>
      </c>
      <c r="J1974" s="9">
        <v>-1.7672144999999999</v>
      </c>
      <c r="K1974" s="9">
        <v>-1.6221863999999999</v>
      </c>
      <c r="L1974" s="9">
        <v>-4.0259084999999999</v>
      </c>
      <c r="M1974" s="9">
        <v>-4.0259084999999999</v>
      </c>
      <c r="N1974" s="9">
        <v>39</v>
      </c>
      <c r="O1974" s="9">
        <v>-1.11830785663301</v>
      </c>
      <c r="P1974">
        <v>0</v>
      </c>
      <c r="Q1974" s="9">
        <v>56.524997999999997</v>
      </c>
      <c r="R1974" s="9">
        <v>0</v>
      </c>
      <c r="S1974" s="9">
        <v>1.97616638748122E-3</v>
      </c>
      <c r="T1974" s="9">
        <v>0</v>
      </c>
      <c r="U1974" s="9">
        <v>569583863.54672396</v>
      </c>
      <c r="V1974" s="9">
        <v>1909.0857517724301</v>
      </c>
      <c r="W1974" s="9">
        <v>1.11830785663301</v>
      </c>
      <c r="X1974" s="9">
        <v>0</v>
      </c>
      <c r="Y1974" s="9">
        <v>1.11830785663301</v>
      </c>
      <c r="Z1974" s="9">
        <v>0</v>
      </c>
      <c r="AA1974" s="9">
        <v>0</v>
      </c>
      <c r="AB1974" s="9">
        <v>2.8667515E-3</v>
      </c>
      <c r="AC1974" s="9">
        <v>1089.4028000000001</v>
      </c>
      <c r="AQ1974" s="9" t="e">
        <f>K1974-#REF!</f>
        <v>#REF!</v>
      </c>
    </row>
    <row r="1975" spans="1:43" x14ac:dyDescent="0.3">
      <c r="A1975">
        <v>2</v>
      </c>
      <c r="B1975">
        <v>0</v>
      </c>
      <c r="C1975">
        <v>0</v>
      </c>
      <c r="D1975">
        <v>0</v>
      </c>
      <c r="E1975" s="9">
        <v>0</v>
      </c>
      <c r="F1975" s="9">
        <v>0</v>
      </c>
      <c r="G1975" s="9">
        <v>0</v>
      </c>
      <c r="H1975" s="9">
        <v>1910.08575174717</v>
      </c>
      <c r="I1975" s="9">
        <v>-1.7669950000000001</v>
      </c>
      <c r="J1975" s="9">
        <v>-1.7678345</v>
      </c>
      <c r="K1975" s="9">
        <v>-1.6588053</v>
      </c>
      <c r="L1975" s="9">
        <v>-4.0275892999999998</v>
      </c>
      <c r="M1975" s="9">
        <v>-4.0275892999999998</v>
      </c>
      <c r="N1975" s="9">
        <v>39</v>
      </c>
      <c r="O1975" s="9">
        <v>-1.11877480292605</v>
      </c>
      <c r="P1975">
        <v>0</v>
      </c>
      <c r="Q1975" s="9">
        <v>56.524997999999997</v>
      </c>
      <c r="R1975" s="9">
        <v>0</v>
      </c>
      <c r="S1975" s="9">
        <v>1.9769917948231001E-3</v>
      </c>
      <c r="T1975" s="9">
        <v>0</v>
      </c>
      <c r="U1975" s="9">
        <v>624611631.20086503</v>
      </c>
      <c r="V1975" s="9">
        <v>1910.08575174717</v>
      </c>
      <c r="W1975" s="9">
        <v>1.11877480292605</v>
      </c>
      <c r="X1975" s="9">
        <v>0</v>
      </c>
      <c r="Y1975" s="9">
        <v>1.11877480292605</v>
      </c>
      <c r="Z1975" s="9">
        <v>0</v>
      </c>
      <c r="AA1975" s="9">
        <v>0</v>
      </c>
      <c r="AB1975" s="9">
        <v>2.9324931E-3</v>
      </c>
      <c r="AC1975" s="9">
        <v>1065.7276999999999</v>
      </c>
      <c r="AQ1975" s="9" t="e">
        <f>K1975-#REF!</f>
        <v>#REF!</v>
      </c>
    </row>
    <row r="1976" spans="1:43" x14ac:dyDescent="0.3">
      <c r="A1976">
        <v>2</v>
      </c>
      <c r="B1976">
        <v>0</v>
      </c>
      <c r="C1976">
        <v>0</v>
      </c>
      <c r="D1976">
        <v>0</v>
      </c>
      <c r="E1976" s="9">
        <v>0</v>
      </c>
      <c r="F1976" s="9">
        <v>0</v>
      </c>
      <c r="G1976" s="9">
        <v>0</v>
      </c>
      <c r="H1976" s="9">
        <v>1911.0857517219099</v>
      </c>
      <c r="I1976" s="9">
        <v>-1.7668442</v>
      </c>
      <c r="J1976" s="9">
        <v>-1.7676276</v>
      </c>
      <c r="K1976" s="9">
        <v>-1.6272925</v>
      </c>
      <c r="L1976" s="9">
        <v>-4.0292567999999997</v>
      </c>
      <c r="M1976" s="9">
        <v>-4.0292567999999997</v>
      </c>
      <c r="N1976" s="9">
        <v>39</v>
      </c>
      <c r="O1976" s="9">
        <v>-1.1192380711419001</v>
      </c>
      <c r="P1976">
        <v>0</v>
      </c>
      <c r="Q1976" s="9">
        <v>56.524997999999997</v>
      </c>
      <c r="R1976" s="9">
        <v>0</v>
      </c>
      <c r="S1976" s="9">
        <v>1.97781054988105E-3</v>
      </c>
      <c r="T1976" s="9">
        <v>0</v>
      </c>
      <c r="U1976" s="9">
        <v>605439267.28908896</v>
      </c>
      <c r="V1976" s="9">
        <v>1911.0857517219099</v>
      </c>
      <c r="W1976" s="9">
        <v>1.1192380711419001</v>
      </c>
      <c r="X1976" s="9">
        <v>0</v>
      </c>
      <c r="Y1976" s="9">
        <v>1.1192380711419001</v>
      </c>
      <c r="Z1976" s="9">
        <v>0</v>
      </c>
      <c r="AA1976" s="9">
        <v>0</v>
      </c>
      <c r="AB1976" s="9">
        <v>2.8764469999999999E-3</v>
      </c>
      <c r="AC1976" s="9">
        <v>1086.2384</v>
      </c>
      <c r="AQ1976" s="9" t="e">
        <f>K1976-#REF!</f>
        <v>#REF!</v>
      </c>
    </row>
    <row r="1977" spans="1:43" x14ac:dyDescent="0.3">
      <c r="A1977">
        <v>2</v>
      </c>
      <c r="B1977">
        <v>0</v>
      </c>
      <c r="C1977">
        <v>0</v>
      </c>
      <c r="D1977">
        <v>0</v>
      </c>
      <c r="E1977" s="9">
        <v>0</v>
      </c>
      <c r="F1977" s="9">
        <v>0</v>
      </c>
      <c r="G1977" s="9">
        <v>0</v>
      </c>
      <c r="H1977" s="9">
        <v>1912.08575169665</v>
      </c>
      <c r="I1977" s="9">
        <v>-1.7668566000000001</v>
      </c>
      <c r="J1977" s="9">
        <v>-1.7673764999999999</v>
      </c>
      <c r="K1977" s="9">
        <v>-1.6229867</v>
      </c>
      <c r="L1977" s="9">
        <v>-4.0309052000000003</v>
      </c>
      <c r="M1977" s="9">
        <v>-4.0309052000000003</v>
      </c>
      <c r="N1977" s="9">
        <v>39</v>
      </c>
      <c r="O1977" s="9">
        <v>-1.1196958720641601</v>
      </c>
      <c r="P1977">
        <v>0</v>
      </c>
      <c r="Q1977" s="9">
        <v>56.524997999999997</v>
      </c>
      <c r="R1977" s="9">
        <v>0</v>
      </c>
      <c r="S1977" s="9">
        <v>1.97861982475399E-3</v>
      </c>
      <c r="T1977" s="9">
        <v>0</v>
      </c>
      <c r="U1977" s="9">
        <v>583668774.27151704</v>
      </c>
      <c r="V1977" s="9">
        <v>1912.08575169665</v>
      </c>
      <c r="W1977" s="9">
        <v>1.1196958720641601</v>
      </c>
      <c r="X1977" s="9">
        <v>0</v>
      </c>
      <c r="Y1977" s="9">
        <v>1.1196958720641601</v>
      </c>
      <c r="Z1977" s="9">
        <v>0</v>
      </c>
      <c r="AA1977" s="9">
        <v>0</v>
      </c>
      <c r="AB1977" s="9">
        <v>2.8684285999999999E-3</v>
      </c>
      <c r="AC1977" s="9">
        <v>1088.9656</v>
      </c>
      <c r="AQ1977" s="9" t="e">
        <f>K1977-#REF!</f>
        <v>#REF!</v>
      </c>
    </row>
    <row r="1978" spans="1:43" x14ac:dyDescent="0.3">
      <c r="A1978">
        <v>2</v>
      </c>
      <c r="B1978">
        <v>0</v>
      </c>
      <c r="C1978">
        <v>0</v>
      </c>
      <c r="D1978">
        <v>0</v>
      </c>
      <c r="E1978" s="9">
        <v>0</v>
      </c>
      <c r="F1978" s="9">
        <v>0</v>
      </c>
      <c r="G1978" s="9">
        <v>0</v>
      </c>
      <c r="H1978" s="9">
        <v>1913.08575167138</v>
      </c>
      <c r="I1978" s="9">
        <v>-1.7669325</v>
      </c>
      <c r="J1978" s="9">
        <v>-1.7676521999999999</v>
      </c>
      <c r="K1978" s="9">
        <v>-1.5993618000000001</v>
      </c>
      <c r="L1978" s="9">
        <v>-4.0325451000000001</v>
      </c>
      <c r="M1978" s="9">
        <v>-4.0325451000000001</v>
      </c>
      <c r="N1978" s="9">
        <v>39</v>
      </c>
      <c r="O1978" s="9">
        <v>-1.12015142744353</v>
      </c>
      <c r="P1978">
        <v>0</v>
      </c>
      <c r="Q1978" s="9">
        <v>56.524997999999997</v>
      </c>
      <c r="R1978" s="9">
        <v>0</v>
      </c>
      <c r="S1978" s="9">
        <v>1.97942501141739E-3</v>
      </c>
      <c r="T1978" s="9">
        <v>0</v>
      </c>
      <c r="U1978" s="9">
        <v>608177494.32177401</v>
      </c>
      <c r="V1978" s="9">
        <v>1913.08575167138</v>
      </c>
      <c r="W1978" s="9">
        <v>1.12015142744353</v>
      </c>
      <c r="X1978" s="9">
        <v>0</v>
      </c>
      <c r="Y1978" s="9">
        <v>1.12015142744353</v>
      </c>
      <c r="Z1978" s="9">
        <v>0</v>
      </c>
      <c r="AA1978" s="9">
        <v>0</v>
      </c>
      <c r="AB1978" s="9">
        <v>2.8271154E-3</v>
      </c>
      <c r="AC1978" s="9">
        <v>1105.2235000000001</v>
      </c>
      <c r="AQ1978" s="9" t="e">
        <f>K1978-#REF!</f>
        <v>#REF!</v>
      </c>
    </row>
    <row r="1979" spans="1:43" x14ac:dyDescent="0.3">
      <c r="A1979">
        <v>2</v>
      </c>
      <c r="B1979">
        <v>0</v>
      </c>
      <c r="C1979">
        <v>0</v>
      </c>
      <c r="D1979">
        <v>0</v>
      </c>
      <c r="E1979" s="9">
        <v>0</v>
      </c>
      <c r="F1979" s="9">
        <v>0</v>
      </c>
      <c r="G1979" s="9">
        <v>0</v>
      </c>
      <c r="H1979" s="9">
        <v>1914.0857516461199</v>
      </c>
      <c r="I1979" s="9">
        <v>-1.7671129999999999</v>
      </c>
      <c r="J1979" s="9">
        <v>-1.7665919999999999</v>
      </c>
      <c r="K1979" s="9">
        <v>-1.5740601000000001</v>
      </c>
      <c r="L1979" s="9">
        <v>-4.0341382000000001</v>
      </c>
      <c r="M1979" s="9">
        <v>-4.0341382000000001</v>
      </c>
      <c r="N1979" s="9">
        <v>39</v>
      </c>
      <c r="O1979" s="9">
        <v>-1.12059393534457</v>
      </c>
      <c r="P1979">
        <v>0</v>
      </c>
      <c r="Q1979" s="9">
        <v>56.524997999999997</v>
      </c>
      <c r="R1979" s="9">
        <v>0</v>
      </c>
      <c r="S1979" s="9">
        <v>1.9802067838134299E-3</v>
      </c>
      <c r="T1979" s="9">
        <v>0</v>
      </c>
      <c r="U1979" s="9">
        <v>524549767.53601998</v>
      </c>
      <c r="V1979" s="9">
        <v>1914.0857516461199</v>
      </c>
      <c r="W1979" s="9">
        <v>1.12059393534457</v>
      </c>
      <c r="X1979" s="9">
        <v>0</v>
      </c>
      <c r="Y1979" s="9">
        <v>1.12059393534457</v>
      </c>
      <c r="Z1979" s="9">
        <v>0</v>
      </c>
      <c r="AA1979" s="9">
        <v>0</v>
      </c>
      <c r="AB1979" s="9">
        <v>2.7807219999999998E-3</v>
      </c>
      <c r="AC1979" s="9">
        <v>1122.3155999999999</v>
      </c>
      <c r="AQ1979" s="9" t="e">
        <f>K1979-#REF!</f>
        <v>#REF!</v>
      </c>
    </row>
    <row r="1980" spans="1:43" x14ac:dyDescent="0.3">
      <c r="A1980">
        <v>2</v>
      </c>
      <c r="B1980">
        <v>0</v>
      </c>
      <c r="C1980">
        <v>0</v>
      </c>
      <c r="D1980">
        <v>0</v>
      </c>
      <c r="E1980" s="9">
        <v>0</v>
      </c>
      <c r="F1980" s="9">
        <v>0</v>
      </c>
      <c r="G1980" s="9">
        <v>0</v>
      </c>
      <c r="H1980" s="9">
        <v>1915.08575162086</v>
      </c>
      <c r="I1980" s="9">
        <v>-1.7671300999999999</v>
      </c>
      <c r="J1980" s="9">
        <v>-1.7664031</v>
      </c>
      <c r="K1980" s="9">
        <v>-1.5760034000000001</v>
      </c>
      <c r="L1980" s="9">
        <v>-4.0357285000000003</v>
      </c>
      <c r="M1980" s="9">
        <v>-4.0357285000000003</v>
      </c>
      <c r="N1980" s="9">
        <v>39</v>
      </c>
      <c r="O1980" s="9">
        <v>-1.1210356766012599</v>
      </c>
      <c r="P1980">
        <v>0</v>
      </c>
      <c r="Q1980" s="9">
        <v>56.524997999999997</v>
      </c>
      <c r="R1980" s="9">
        <v>0</v>
      </c>
      <c r="S1980" s="9">
        <v>1.98098706878358E-3</v>
      </c>
      <c r="T1980" s="9">
        <v>0</v>
      </c>
      <c r="U1980" s="9">
        <v>512173313.394786</v>
      </c>
      <c r="V1980" s="9">
        <v>1915.08575162086</v>
      </c>
      <c r="W1980" s="9">
        <v>1.1210356766012599</v>
      </c>
      <c r="X1980" s="9">
        <v>0</v>
      </c>
      <c r="Y1980" s="9">
        <v>1.1210356766012599</v>
      </c>
      <c r="Z1980" s="9">
        <v>0</v>
      </c>
      <c r="AA1980" s="9">
        <v>0</v>
      </c>
      <c r="AB1980" s="9">
        <v>2.7838572999999999E-3</v>
      </c>
      <c r="AC1980" s="9">
        <v>1120.8116</v>
      </c>
      <c r="AQ1980" s="9" t="e">
        <f>K1980-#REF!</f>
        <v>#REF!</v>
      </c>
    </row>
    <row r="1981" spans="1:43" x14ac:dyDescent="0.3">
      <c r="A1981">
        <v>2</v>
      </c>
      <c r="B1981">
        <v>0</v>
      </c>
      <c r="C1981">
        <v>0</v>
      </c>
      <c r="D1981">
        <v>0</v>
      </c>
      <c r="E1981" s="9">
        <v>0</v>
      </c>
      <c r="F1981" s="9">
        <v>0</v>
      </c>
      <c r="G1981" s="9">
        <v>0</v>
      </c>
      <c r="H1981" s="9">
        <v>1916.0857515956</v>
      </c>
      <c r="I1981" s="9">
        <v>-1.7668889999999999</v>
      </c>
      <c r="J1981" s="9">
        <v>-1.7675055</v>
      </c>
      <c r="K1981" s="9">
        <v>-1.5947127000000001</v>
      </c>
      <c r="L1981" s="9">
        <v>-4.0373258999999999</v>
      </c>
      <c r="M1981" s="9">
        <v>-4.0373258999999999</v>
      </c>
      <c r="N1981" s="9">
        <v>39</v>
      </c>
      <c r="O1981" s="9">
        <v>-1.12147946775993</v>
      </c>
      <c r="P1981">
        <v>0</v>
      </c>
      <c r="Q1981" s="9">
        <v>56.524997999999997</v>
      </c>
      <c r="R1981" s="9">
        <v>0</v>
      </c>
      <c r="S1981" s="9">
        <v>1.98177135246316E-3</v>
      </c>
      <c r="T1981" s="9">
        <v>0</v>
      </c>
      <c r="U1981" s="9">
        <v>595724717.00255406</v>
      </c>
      <c r="V1981" s="9">
        <v>1916.0857515956</v>
      </c>
      <c r="W1981" s="9">
        <v>1.12147946775993</v>
      </c>
      <c r="X1981" s="9">
        <v>0</v>
      </c>
      <c r="Y1981" s="9">
        <v>1.12147946775993</v>
      </c>
      <c r="Z1981" s="9">
        <v>0</v>
      </c>
      <c r="AA1981" s="9">
        <v>0</v>
      </c>
      <c r="AB1981" s="9">
        <v>2.8186636000000001E-3</v>
      </c>
      <c r="AC1981" s="9">
        <v>1108.3534999999999</v>
      </c>
      <c r="AQ1981" s="9" t="e">
        <f>K1981-#REF!</f>
        <v>#REF!</v>
      </c>
    </row>
    <row r="1982" spans="1:43" x14ac:dyDescent="0.3">
      <c r="A1982">
        <v>2</v>
      </c>
      <c r="B1982">
        <v>0</v>
      </c>
      <c r="C1982">
        <v>0</v>
      </c>
      <c r="D1982">
        <v>0</v>
      </c>
      <c r="E1982" s="9">
        <v>0</v>
      </c>
      <c r="F1982" s="9">
        <v>0</v>
      </c>
      <c r="G1982" s="9">
        <v>0</v>
      </c>
      <c r="H1982" s="9">
        <v>1917.0857515703301</v>
      </c>
      <c r="I1982" s="9">
        <v>-1.7670493</v>
      </c>
      <c r="J1982" s="9">
        <v>-1.7664367000000001</v>
      </c>
      <c r="K1982" s="9">
        <v>-1.5549694999999999</v>
      </c>
      <c r="L1982" s="9">
        <v>-4.0389061000000002</v>
      </c>
      <c r="M1982" s="9">
        <v>-4.0389061000000002</v>
      </c>
      <c r="N1982" s="9">
        <v>39</v>
      </c>
      <c r="O1982" s="9">
        <v>-1.1219183145662599</v>
      </c>
      <c r="P1982">
        <v>0</v>
      </c>
      <c r="Q1982" s="9">
        <v>56.524997999999997</v>
      </c>
      <c r="R1982" s="9">
        <v>0</v>
      </c>
      <c r="S1982" s="9">
        <v>1.9825467388510298E-3</v>
      </c>
      <c r="T1982" s="9">
        <v>0</v>
      </c>
      <c r="U1982" s="9">
        <v>514772758.04277599</v>
      </c>
      <c r="V1982" s="9">
        <v>1917.0857515703301</v>
      </c>
      <c r="W1982" s="9">
        <v>1.1219183145662599</v>
      </c>
      <c r="X1982" s="9">
        <v>0</v>
      </c>
      <c r="Y1982" s="9">
        <v>1.1219183145662599</v>
      </c>
      <c r="Z1982" s="9">
        <v>0</v>
      </c>
      <c r="AA1982" s="9">
        <v>0</v>
      </c>
      <c r="AB1982" s="9">
        <v>2.7467553000000001E-3</v>
      </c>
      <c r="AC1982" s="9">
        <v>1135.9944</v>
      </c>
      <c r="AQ1982" s="9" t="e">
        <f>K1982-#REF!</f>
        <v>#REF!</v>
      </c>
    </row>
    <row r="1983" spans="1:43" x14ac:dyDescent="0.3">
      <c r="A1983">
        <v>2</v>
      </c>
      <c r="B1983">
        <v>0</v>
      </c>
      <c r="C1983">
        <v>0</v>
      </c>
      <c r="D1983">
        <v>0</v>
      </c>
      <c r="E1983" s="9">
        <v>0</v>
      </c>
      <c r="F1983" s="9">
        <v>0</v>
      </c>
      <c r="G1983" s="9">
        <v>0</v>
      </c>
      <c r="H1983" s="9">
        <v>1918.08575154507</v>
      </c>
      <c r="I1983" s="9">
        <v>-1.7668344</v>
      </c>
      <c r="J1983" s="9">
        <v>-1.7674319000000001</v>
      </c>
      <c r="K1983" s="9">
        <v>-1.5708211999999999</v>
      </c>
      <c r="L1983" s="9">
        <v>-4.0405002000000003</v>
      </c>
      <c r="M1983" s="9">
        <v>-4.0405002000000003</v>
      </c>
      <c r="N1983" s="9">
        <v>39</v>
      </c>
      <c r="O1983" s="9">
        <v>-1.1223611909366999</v>
      </c>
      <c r="P1983">
        <v>0</v>
      </c>
      <c r="Q1983" s="9">
        <v>56.524997999999997</v>
      </c>
      <c r="R1983" s="9">
        <v>0</v>
      </c>
      <c r="S1983" s="9">
        <v>1.9833293511074901E-3</v>
      </c>
      <c r="T1983" s="9">
        <v>0</v>
      </c>
      <c r="U1983" s="9">
        <v>589781848.20776701</v>
      </c>
      <c r="V1983" s="9">
        <v>1918.08575154507</v>
      </c>
      <c r="W1983" s="9">
        <v>1.1223611909366999</v>
      </c>
      <c r="X1983" s="9">
        <v>0</v>
      </c>
      <c r="Y1983" s="9">
        <v>1.1223611909366999</v>
      </c>
      <c r="Z1983" s="9">
        <v>0</v>
      </c>
      <c r="AA1983" s="9">
        <v>0</v>
      </c>
      <c r="AB1983" s="9">
        <v>2.7763193999999999E-3</v>
      </c>
      <c r="AC1983" s="9">
        <v>1125.1642999999999</v>
      </c>
      <c r="AQ1983" s="9" t="e">
        <f>K1983-#REF!</f>
        <v>#REF!</v>
      </c>
    </row>
    <row r="1984" spans="1:43" x14ac:dyDescent="0.3">
      <c r="A1984">
        <v>2</v>
      </c>
      <c r="B1984">
        <v>0</v>
      </c>
      <c r="C1984">
        <v>0</v>
      </c>
      <c r="D1984">
        <v>0</v>
      </c>
      <c r="E1984" s="9">
        <v>0</v>
      </c>
      <c r="F1984" s="9">
        <v>0</v>
      </c>
      <c r="G1984" s="9">
        <v>0</v>
      </c>
      <c r="H1984" s="9">
        <v>1919.0857515198099</v>
      </c>
      <c r="I1984" s="9">
        <v>-1.7668839000000001</v>
      </c>
      <c r="J1984" s="9">
        <v>-1.7661077000000001</v>
      </c>
      <c r="K1984" s="9">
        <v>-1.9270252000000001</v>
      </c>
      <c r="L1984" s="9">
        <v>-4.0423907999999997</v>
      </c>
      <c r="M1984" s="9">
        <v>-4.0423907999999997</v>
      </c>
      <c r="N1984" s="9">
        <v>39</v>
      </c>
      <c r="O1984" s="9">
        <v>-1.1228864036972801</v>
      </c>
      <c r="P1984">
        <v>0</v>
      </c>
      <c r="Q1984" s="9">
        <v>56.524997999999997</v>
      </c>
      <c r="R1984" s="9">
        <v>0</v>
      </c>
      <c r="S1984" s="9">
        <v>1.9842568810974899E-3</v>
      </c>
      <c r="T1984" s="9">
        <v>0</v>
      </c>
      <c r="U1984" s="9">
        <v>494481151.53661698</v>
      </c>
      <c r="V1984" s="9">
        <v>1919.0857515198099</v>
      </c>
      <c r="W1984" s="9">
        <v>1.1228864036972801</v>
      </c>
      <c r="X1984" s="9">
        <v>0</v>
      </c>
      <c r="Y1984" s="9">
        <v>1.1228864036972801</v>
      </c>
      <c r="Z1984" s="9">
        <v>0</v>
      </c>
      <c r="AA1984" s="9">
        <v>0</v>
      </c>
      <c r="AB1984" s="9">
        <v>3.4033339E-3</v>
      </c>
      <c r="AC1984" s="9">
        <v>916.49432000000002</v>
      </c>
      <c r="AQ1984" s="9" t="e">
        <f>K1984-#REF!</f>
        <v>#REF!</v>
      </c>
    </row>
    <row r="1985" spans="1:43" x14ac:dyDescent="0.3">
      <c r="A1985">
        <v>2</v>
      </c>
      <c r="B1985">
        <v>0</v>
      </c>
      <c r="C1985">
        <v>0</v>
      </c>
      <c r="D1985">
        <v>0</v>
      </c>
      <c r="E1985" s="9">
        <v>0</v>
      </c>
      <c r="F1985" s="9">
        <v>0</v>
      </c>
      <c r="G1985" s="9">
        <v>0</v>
      </c>
      <c r="H1985" s="9">
        <v>1920.0857514945501</v>
      </c>
      <c r="I1985" s="9">
        <v>-1.7671154</v>
      </c>
      <c r="J1985" s="9">
        <v>-1.767941</v>
      </c>
      <c r="K1985" s="9">
        <v>-1.9141077</v>
      </c>
      <c r="L1985" s="9">
        <v>-4.0443344000000003</v>
      </c>
      <c r="M1985" s="9">
        <v>-4.0443344000000003</v>
      </c>
      <c r="N1985" s="9">
        <v>39</v>
      </c>
      <c r="O1985" s="9">
        <v>-1.1234262666547801</v>
      </c>
      <c r="P1985">
        <v>0</v>
      </c>
      <c r="Q1985" s="9">
        <v>56.524997999999997</v>
      </c>
      <c r="R1985" s="9">
        <v>0</v>
      </c>
      <c r="S1985" s="9">
        <v>1.9852113670315598E-3</v>
      </c>
      <c r="T1985" s="9">
        <v>0</v>
      </c>
      <c r="U1985" s="9">
        <v>637737081.17473495</v>
      </c>
      <c r="V1985" s="9">
        <v>1920.0857514945501</v>
      </c>
      <c r="W1985" s="9">
        <v>1.1234262666547801</v>
      </c>
      <c r="X1985" s="9">
        <v>0</v>
      </c>
      <c r="Y1985" s="9">
        <v>1.1234262666547801</v>
      </c>
      <c r="Z1985" s="9">
        <v>0</v>
      </c>
      <c r="AA1985" s="9">
        <v>0</v>
      </c>
      <c r="AB1985" s="9">
        <v>3.3840294999999999E-3</v>
      </c>
      <c r="AC1985" s="9">
        <v>923.63715000000002</v>
      </c>
      <c r="AQ1985" s="9" t="e">
        <f>K1985-#REF!</f>
        <v>#REF!</v>
      </c>
    </row>
    <row r="1986" spans="1:43" x14ac:dyDescent="0.3">
      <c r="A1986">
        <v>2</v>
      </c>
      <c r="B1986">
        <v>0</v>
      </c>
      <c r="C1986">
        <v>0</v>
      </c>
      <c r="D1986">
        <v>0</v>
      </c>
      <c r="E1986" s="9">
        <v>0</v>
      </c>
      <c r="F1986" s="9">
        <v>0</v>
      </c>
      <c r="G1986" s="9">
        <v>0</v>
      </c>
      <c r="H1986" s="9">
        <v>1921.08575146929</v>
      </c>
      <c r="I1986" s="9">
        <v>-1.7671245</v>
      </c>
      <c r="J1986" s="9">
        <v>-1.7668242000000001</v>
      </c>
      <c r="K1986" s="9">
        <v>-1.9380375000000001</v>
      </c>
      <c r="L1986" s="9">
        <v>-4.0462451000000001</v>
      </c>
      <c r="M1986" s="9">
        <v>-4.0462451000000001</v>
      </c>
      <c r="N1986" s="9">
        <v>39</v>
      </c>
      <c r="O1986" s="9">
        <v>-1.1239570204443201</v>
      </c>
      <c r="P1986">
        <v>0</v>
      </c>
      <c r="Q1986" s="9">
        <v>56.524997999999997</v>
      </c>
      <c r="R1986" s="9">
        <v>0</v>
      </c>
      <c r="S1986" s="9">
        <v>1.9861491023707698E-3</v>
      </c>
      <c r="T1986" s="9">
        <v>0</v>
      </c>
      <c r="U1986" s="9">
        <v>542504962.31307101</v>
      </c>
      <c r="V1986" s="9">
        <v>1921.08575146929</v>
      </c>
      <c r="W1986" s="9">
        <v>1.1239570204443201</v>
      </c>
      <c r="X1986" s="9">
        <v>0</v>
      </c>
      <c r="Y1986" s="9">
        <v>1.1239570204443201</v>
      </c>
      <c r="Z1986" s="9">
        <v>0</v>
      </c>
      <c r="AA1986" s="9">
        <v>0</v>
      </c>
      <c r="AB1986" s="9">
        <v>3.4241715999999999E-3</v>
      </c>
      <c r="AC1986" s="9">
        <v>911.65637000000004</v>
      </c>
      <c r="AQ1986" s="9" t="e">
        <f>K1986-#REF!</f>
        <v>#REF!</v>
      </c>
    </row>
    <row r="1987" spans="1:43" x14ac:dyDescent="0.3">
      <c r="A1987">
        <v>2</v>
      </c>
      <c r="B1987">
        <v>0</v>
      </c>
      <c r="C1987">
        <v>0</v>
      </c>
      <c r="D1987">
        <v>0</v>
      </c>
      <c r="E1987" s="9">
        <v>0</v>
      </c>
      <c r="F1987" s="9">
        <v>0</v>
      </c>
      <c r="G1987" s="9">
        <v>0</v>
      </c>
      <c r="H1987" s="9">
        <v>1922.0857514440199</v>
      </c>
      <c r="I1987" s="9">
        <v>-1.7670336</v>
      </c>
      <c r="J1987" s="9">
        <v>-1.7665118</v>
      </c>
      <c r="K1987" s="9">
        <v>-1.9104494999999999</v>
      </c>
      <c r="L1987" s="9">
        <v>-4.0481648000000003</v>
      </c>
      <c r="M1987" s="9">
        <v>-4.0481648000000003</v>
      </c>
      <c r="N1987" s="9">
        <v>39</v>
      </c>
      <c r="O1987" s="9">
        <v>-1.1244901909274201</v>
      </c>
      <c r="P1987">
        <v>0</v>
      </c>
      <c r="Q1987" s="9">
        <v>56.524997999999997</v>
      </c>
      <c r="R1987" s="9">
        <v>0</v>
      </c>
      <c r="S1987" s="9">
        <v>1.9870911175548498E-3</v>
      </c>
      <c r="T1987" s="9">
        <v>0</v>
      </c>
      <c r="U1987" s="9">
        <v>520939246.80576098</v>
      </c>
      <c r="V1987" s="9">
        <v>1922.0857514440199</v>
      </c>
      <c r="W1987" s="9">
        <v>1.1244901909274201</v>
      </c>
      <c r="X1987" s="9">
        <v>0</v>
      </c>
      <c r="Y1987" s="9">
        <v>1.1244901909274201</v>
      </c>
      <c r="Z1987" s="9">
        <v>0</v>
      </c>
      <c r="AA1987" s="9">
        <v>0</v>
      </c>
      <c r="AB1987" s="9">
        <v>3.3748315000000002E-3</v>
      </c>
      <c r="AC1987" s="9">
        <v>924.65764999999999</v>
      </c>
      <c r="AQ1987" s="9" t="e">
        <f>K1987-#REF!</f>
        <v>#REF!</v>
      </c>
    </row>
    <row r="1988" spans="1:43" x14ac:dyDescent="0.3">
      <c r="A1988">
        <v>2</v>
      </c>
      <c r="B1988">
        <v>0</v>
      </c>
      <c r="C1988">
        <v>0</v>
      </c>
      <c r="D1988">
        <v>0</v>
      </c>
      <c r="E1988" s="9">
        <v>0</v>
      </c>
      <c r="F1988" s="9">
        <v>0</v>
      </c>
      <c r="G1988" s="9">
        <v>0</v>
      </c>
      <c r="H1988" s="9">
        <v>1923.0857514187601</v>
      </c>
      <c r="I1988" s="9">
        <v>-1.7670151000000001</v>
      </c>
      <c r="J1988" s="9">
        <v>-1.7665085</v>
      </c>
      <c r="K1988" s="9">
        <v>-1.8913207999999999</v>
      </c>
      <c r="L1988" s="9">
        <v>-4.0500382999999998</v>
      </c>
      <c r="M1988" s="9">
        <v>-4.0500382999999998</v>
      </c>
      <c r="N1988" s="9">
        <v>39</v>
      </c>
      <c r="O1988" s="9">
        <v>-1.1250106447094399</v>
      </c>
      <c r="P1988">
        <v>0</v>
      </c>
      <c r="Q1988" s="9">
        <v>56.524997999999997</v>
      </c>
      <c r="R1988" s="9">
        <v>0</v>
      </c>
      <c r="S1988" s="9">
        <v>1.9880104346598699E-3</v>
      </c>
      <c r="T1988" s="9">
        <v>0</v>
      </c>
      <c r="U1988" s="9">
        <v>520956587.58661598</v>
      </c>
      <c r="V1988" s="9">
        <v>1923.0857514187601</v>
      </c>
      <c r="W1988" s="9">
        <v>1.1250106447094399</v>
      </c>
      <c r="X1988" s="9">
        <v>0</v>
      </c>
      <c r="Y1988" s="9">
        <v>1.1250106447094399</v>
      </c>
      <c r="Z1988" s="9">
        <v>0</v>
      </c>
      <c r="AA1988" s="9">
        <v>0</v>
      </c>
      <c r="AB1988" s="9">
        <v>3.3410343000000002E-3</v>
      </c>
      <c r="AC1988" s="9">
        <v>934.00780999999995</v>
      </c>
      <c r="AQ1988" s="9" t="e">
        <f>K1988-#REF!</f>
        <v>#REF!</v>
      </c>
    </row>
    <row r="1989" spans="1:43" x14ac:dyDescent="0.3">
      <c r="A1989">
        <v>2</v>
      </c>
      <c r="B1989">
        <v>0</v>
      </c>
      <c r="C1989">
        <v>0</v>
      </c>
      <c r="D1989">
        <v>0</v>
      </c>
      <c r="E1989" s="9">
        <v>0</v>
      </c>
      <c r="F1989" s="9">
        <v>0</v>
      </c>
      <c r="G1989" s="9">
        <v>0</v>
      </c>
      <c r="H1989" s="9">
        <v>1924.0857513935</v>
      </c>
      <c r="I1989" s="9">
        <v>-1.7668811</v>
      </c>
      <c r="J1989" s="9">
        <v>-1.7660205</v>
      </c>
      <c r="K1989" s="9">
        <v>-1.8371358</v>
      </c>
      <c r="L1989" s="9">
        <v>-4.0519246999999998</v>
      </c>
      <c r="M1989" s="9">
        <v>-4.0519246999999998</v>
      </c>
      <c r="N1989" s="9">
        <v>39</v>
      </c>
      <c r="O1989" s="9">
        <v>-1.12553463527806</v>
      </c>
      <c r="P1989">
        <v>0</v>
      </c>
      <c r="Q1989" s="9">
        <v>56.524997999999997</v>
      </c>
      <c r="R1989" s="9">
        <v>0</v>
      </c>
      <c r="S1989" s="9">
        <v>1.9889358136238201E-3</v>
      </c>
      <c r="T1989" s="9">
        <v>0</v>
      </c>
      <c r="U1989" s="9">
        <v>490419689.57081997</v>
      </c>
      <c r="V1989" s="9">
        <v>1924.0857513935</v>
      </c>
      <c r="W1989" s="9">
        <v>1.12553463527806</v>
      </c>
      <c r="X1989" s="9">
        <v>0</v>
      </c>
      <c r="Y1989" s="9">
        <v>1.12553463527806</v>
      </c>
      <c r="Z1989" s="9">
        <v>0</v>
      </c>
      <c r="AA1989" s="9">
        <v>0</v>
      </c>
      <c r="AB1989" s="9">
        <v>3.2444195999999999E-3</v>
      </c>
      <c r="AC1989" s="9">
        <v>961.29016000000001</v>
      </c>
      <c r="AQ1989" s="9" t="e">
        <f>K1989-#REF!</f>
        <v>#REF!</v>
      </c>
    </row>
    <row r="1990" spans="1:43" x14ac:dyDescent="0.3">
      <c r="A1990">
        <v>2</v>
      </c>
      <c r="B1990">
        <v>0</v>
      </c>
      <c r="C1990">
        <v>0</v>
      </c>
      <c r="D1990">
        <v>0</v>
      </c>
      <c r="E1990" s="9">
        <v>0</v>
      </c>
      <c r="F1990" s="9">
        <v>0</v>
      </c>
      <c r="G1990" s="9">
        <v>0</v>
      </c>
      <c r="H1990" s="9">
        <v>1925.0857513682399</v>
      </c>
      <c r="I1990" s="9">
        <v>-1.7669431</v>
      </c>
      <c r="J1990" s="9">
        <v>-1.7681054</v>
      </c>
      <c r="K1990" s="9">
        <v>-2.0542189999999998</v>
      </c>
      <c r="L1990" s="9">
        <v>-4.0537862999999996</v>
      </c>
      <c r="M1990" s="9">
        <v>-4.0537862999999996</v>
      </c>
      <c r="N1990" s="9">
        <v>39</v>
      </c>
      <c r="O1990" s="9">
        <v>-1.1260517905599401</v>
      </c>
      <c r="P1990">
        <v>0</v>
      </c>
      <c r="Q1990" s="9">
        <v>56.524997999999997</v>
      </c>
      <c r="R1990" s="9">
        <v>0</v>
      </c>
      <c r="S1990" s="9">
        <v>1.9898501069439399E-3</v>
      </c>
      <c r="T1990" s="9">
        <v>0</v>
      </c>
      <c r="U1990" s="9">
        <v>656238549.78559196</v>
      </c>
      <c r="V1990" s="9">
        <v>1925.0857513682399</v>
      </c>
      <c r="W1990" s="9">
        <v>1.1260517905599401</v>
      </c>
      <c r="X1990" s="9">
        <v>0</v>
      </c>
      <c r="Y1990" s="9">
        <v>1.1260517905599401</v>
      </c>
      <c r="Z1990" s="9">
        <v>0</v>
      </c>
      <c r="AA1990" s="9">
        <v>0</v>
      </c>
      <c r="AB1990" s="9">
        <v>3.6320756E-3</v>
      </c>
      <c r="AC1990" s="9">
        <v>860.71906000000001</v>
      </c>
      <c r="AQ1990" s="9" t="e">
        <f>K1990-#REF!</f>
        <v>#REF!</v>
      </c>
    </row>
    <row r="1991" spans="1:43" x14ac:dyDescent="0.3">
      <c r="A1991">
        <v>2</v>
      </c>
      <c r="B1991">
        <v>0</v>
      </c>
      <c r="C1991">
        <v>0</v>
      </c>
      <c r="D1991">
        <v>0</v>
      </c>
      <c r="E1991" s="9">
        <v>0</v>
      </c>
      <c r="F1991" s="9">
        <v>0</v>
      </c>
      <c r="G1991" s="9">
        <v>0</v>
      </c>
      <c r="H1991" s="9">
        <v>1926.0857513429801</v>
      </c>
      <c r="I1991" s="9">
        <v>-1.7669425000000001</v>
      </c>
      <c r="J1991" s="9">
        <v>-1.7682408999999999</v>
      </c>
      <c r="K1991" s="9">
        <v>-1.8276097</v>
      </c>
      <c r="L1991" s="9">
        <v>-4.0556970000000003</v>
      </c>
      <c r="M1991" s="9">
        <v>-4.0556970000000003</v>
      </c>
      <c r="N1991" s="9">
        <v>39</v>
      </c>
      <c r="O1991" s="9">
        <v>-1.12658253963746</v>
      </c>
      <c r="P1991">
        <v>0</v>
      </c>
      <c r="Q1991" s="9">
        <v>56.524997999999997</v>
      </c>
      <c r="R1991" s="9">
        <v>0</v>
      </c>
      <c r="S1991" s="9">
        <v>1.9907885941824401E-3</v>
      </c>
      <c r="T1991" s="9">
        <v>0</v>
      </c>
      <c r="U1991" s="9">
        <v>671276853.65193498</v>
      </c>
      <c r="V1991" s="9">
        <v>1926.0857513429801</v>
      </c>
      <c r="W1991" s="9">
        <v>1.12658253963746</v>
      </c>
      <c r="X1991" s="9">
        <v>0</v>
      </c>
      <c r="Y1991" s="9">
        <v>1.12658253963746</v>
      </c>
      <c r="Z1991" s="9">
        <v>0</v>
      </c>
      <c r="AA1991" s="9">
        <v>0</v>
      </c>
      <c r="AB1991" s="9">
        <v>3.2316542000000001E-3</v>
      </c>
      <c r="AC1991" s="9">
        <v>967.51562999999999</v>
      </c>
      <c r="AQ1991" s="9" t="e">
        <f>K1991-#REF!</f>
        <v>#REF!</v>
      </c>
    </row>
    <row r="1992" spans="1:43" x14ac:dyDescent="0.3">
      <c r="A1992">
        <v>2</v>
      </c>
      <c r="B1992">
        <v>0</v>
      </c>
      <c r="C1992">
        <v>0</v>
      </c>
      <c r="D1992">
        <v>0</v>
      </c>
      <c r="E1992" s="9">
        <v>0</v>
      </c>
      <c r="F1992" s="9">
        <v>0</v>
      </c>
      <c r="G1992" s="9">
        <v>0</v>
      </c>
      <c r="H1992" s="9">
        <v>1927.08575131771</v>
      </c>
      <c r="I1992" s="9">
        <v>-1.7671201000000001</v>
      </c>
      <c r="J1992" s="9">
        <v>-1.7658969</v>
      </c>
      <c r="K1992" s="9">
        <v>-1.8395364000000001</v>
      </c>
      <c r="L1992" s="9">
        <v>-4.057569</v>
      </c>
      <c r="M1992" s="9">
        <v>-4.057569</v>
      </c>
      <c r="N1992" s="9">
        <v>39</v>
      </c>
      <c r="O1992" s="9">
        <v>-1.1271024973561901</v>
      </c>
      <c r="P1992">
        <v>0</v>
      </c>
      <c r="Q1992" s="9">
        <v>56.524997999999997</v>
      </c>
      <c r="R1992" s="9">
        <v>0</v>
      </c>
      <c r="S1992" s="9">
        <v>1.9917068913267101E-3</v>
      </c>
      <c r="T1992" s="9">
        <v>0</v>
      </c>
      <c r="U1992" s="9">
        <v>483863184.22221297</v>
      </c>
      <c r="V1992" s="9">
        <v>1927.08575131771</v>
      </c>
      <c r="W1992" s="9">
        <v>1.1271024973561901</v>
      </c>
      <c r="X1992" s="9">
        <v>0</v>
      </c>
      <c r="Y1992" s="9">
        <v>1.1271024973561901</v>
      </c>
      <c r="Z1992" s="9">
        <v>0</v>
      </c>
      <c r="AA1992" s="9">
        <v>0</v>
      </c>
      <c r="AB1992" s="9">
        <v>3.2484317000000002E-3</v>
      </c>
      <c r="AC1992" s="9">
        <v>959.96843999999999</v>
      </c>
      <c r="AQ1992" s="9" t="e">
        <f>K1992-#REF!</f>
        <v>#REF!</v>
      </c>
    </row>
    <row r="1993" spans="1:43" x14ac:dyDescent="0.3">
      <c r="A1993">
        <v>2</v>
      </c>
      <c r="B1993">
        <v>0</v>
      </c>
      <c r="C1993">
        <v>0</v>
      </c>
      <c r="D1993">
        <v>0</v>
      </c>
      <c r="E1993" s="9">
        <v>0</v>
      </c>
      <c r="F1993" s="9">
        <v>0</v>
      </c>
      <c r="G1993" s="9">
        <v>0</v>
      </c>
      <c r="H1993" s="9">
        <v>1928.0857512924499</v>
      </c>
      <c r="I1993" s="9">
        <v>-1.7670034999999999</v>
      </c>
      <c r="J1993" s="9">
        <v>-1.7683085000000001</v>
      </c>
      <c r="K1993" s="9">
        <v>-2.1008594</v>
      </c>
      <c r="L1993" s="9">
        <v>-4.0595793999999996</v>
      </c>
      <c r="M1993" s="9">
        <v>-4.0595793999999996</v>
      </c>
      <c r="N1993" s="9">
        <v>39</v>
      </c>
      <c r="O1993" s="9">
        <v>-1.1276609170218901</v>
      </c>
      <c r="P1993">
        <v>0</v>
      </c>
      <c r="Q1993" s="9">
        <v>56.524997999999997</v>
      </c>
      <c r="R1993" s="9">
        <v>0</v>
      </c>
      <c r="S1993" s="9">
        <v>1.9926943666055798E-3</v>
      </c>
      <c r="T1993" s="9">
        <v>0</v>
      </c>
      <c r="U1993" s="9">
        <v>679521488.64295697</v>
      </c>
      <c r="V1993" s="9">
        <v>1928.0857512924499</v>
      </c>
      <c r="W1993" s="9">
        <v>1.1276609170218901</v>
      </c>
      <c r="X1993" s="9">
        <v>0</v>
      </c>
      <c r="Y1993" s="9">
        <v>1.1276609170218901</v>
      </c>
      <c r="Z1993" s="9">
        <v>0</v>
      </c>
      <c r="AA1993" s="9">
        <v>0</v>
      </c>
      <c r="AB1993" s="9">
        <v>3.7149675000000002E-3</v>
      </c>
      <c r="AC1993" s="9">
        <v>841.70721000000003</v>
      </c>
      <c r="AQ1993" s="9" t="e">
        <f>K1993-#REF!</f>
        <v>#REF!</v>
      </c>
    </row>
    <row r="1994" spans="1:43" x14ac:dyDescent="0.3">
      <c r="A1994">
        <v>2</v>
      </c>
      <c r="B1994">
        <v>0</v>
      </c>
      <c r="C1994">
        <v>0</v>
      </c>
      <c r="D1994">
        <v>0</v>
      </c>
      <c r="E1994" s="9">
        <v>0</v>
      </c>
      <c r="F1994" s="9">
        <v>0</v>
      </c>
      <c r="G1994" s="9">
        <v>0</v>
      </c>
      <c r="H1994" s="9">
        <v>1929.0857512671901</v>
      </c>
      <c r="I1994" s="9">
        <v>-1.7670292999999999</v>
      </c>
      <c r="J1994" s="9">
        <v>-1.7681614000000001</v>
      </c>
      <c r="K1994" s="9">
        <v>-2.1260466999999998</v>
      </c>
      <c r="L1994" s="9">
        <v>-4.0616621999999998</v>
      </c>
      <c r="M1994" s="9">
        <v>-4.0616621999999998</v>
      </c>
      <c r="N1994" s="9">
        <v>39</v>
      </c>
      <c r="O1994" s="9">
        <v>-1.1282394564282601</v>
      </c>
      <c r="P1994">
        <v>0</v>
      </c>
      <c r="Q1994" s="9">
        <v>56.524997999999997</v>
      </c>
      <c r="R1994" s="9">
        <v>0</v>
      </c>
      <c r="S1994" s="9">
        <v>1.9937173583509599E-3</v>
      </c>
      <c r="T1994" s="9">
        <v>0</v>
      </c>
      <c r="U1994" s="9">
        <v>663531728.14261603</v>
      </c>
      <c r="V1994" s="9">
        <v>1929.0857512671901</v>
      </c>
      <c r="W1994" s="9">
        <v>1.1282394564282601</v>
      </c>
      <c r="X1994" s="9">
        <v>0</v>
      </c>
      <c r="Y1994" s="9">
        <v>1.1282394564282601</v>
      </c>
      <c r="Z1994" s="9">
        <v>0</v>
      </c>
      <c r="AA1994" s="9">
        <v>0</v>
      </c>
      <c r="AB1994" s="9">
        <v>3.7591936999999999E-3</v>
      </c>
      <c r="AC1994" s="9">
        <v>831.66632000000004</v>
      </c>
      <c r="AQ1994" s="9" t="e">
        <f>K1994-#REF!</f>
        <v>#REF!</v>
      </c>
    </row>
    <row r="1995" spans="1:43" x14ac:dyDescent="0.3">
      <c r="A1995">
        <v>2</v>
      </c>
      <c r="B1995">
        <v>0</v>
      </c>
      <c r="C1995">
        <v>0</v>
      </c>
      <c r="D1995">
        <v>0</v>
      </c>
      <c r="E1995" s="9">
        <v>0</v>
      </c>
      <c r="F1995" s="9">
        <v>0</v>
      </c>
      <c r="G1995" s="9">
        <v>0</v>
      </c>
      <c r="H1995" s="9">
        <v>1930.08575124193</v>
      </c>
      <c r="I1995" s="9">
        <v>-1.7669570000000001</v>
      </c>
      <c r="J1995" s="9">
        <v>-1.7664534000000001</v>
      </c>
      <c r="K1995" s="9">
        <v>-1.9731320000000001</v>
      </c>
      <c r="L1995" s="9">
        <v>-4.0637312000000003</v>
      </c>
      <c r="M1995" s="9">
        <v>-4.0637312000000003</v>
      </c>
      <c r="N1995" s="9">
        <v>39</v>
      </c>
      <c r="O1995" s="9">
        <v>-1.12881426816113</v>
      </c>
      <c r="P1995">
        <v>0</v>
      </c>
      <c r="Q1995" s="9">
        <v>56.524997999999997</v>
      </c>
      <c r="R1995" s="9">
        <v>0</v>
      </c>
      <c r="S1995" s="9">
        <v>1.9947325766140299E-3</v>
      </c>
      <c r="T1995" s="9">
        <v>0</v>
      </c>
      <c r="U1995" s="9">
        <v>519040903.83967203</v>
      </c>
      <c r="V1995" s="9">
        <v>1930.08575124193</v>
      </c>
      <c r="W1995" s="9">
        <v>1.12881426816113</v>
      </c>
      <c r="X1995" s="9">
        <v>0</v>
      </c>
      <c r="Y1995" s="9">
        <v>1.12881426816113</v>
      </c>
      <c r="Z1995" s="9">
        <v>0</v>
      </c>
      <c r="AA1995" s="9">
        <v>0</v>
      </c>
      <c r="AB1995" s="9">
        <v>3.4854456E-3</v>
      </c>
      <c r="AC1995" s="9">
        <v>895.25354000000004</v>
      </c>
      <c r="AQ1995" s="9" t="e">
        <f>K1995-#REF!</f>
        <v>#REF!</v>
      </c>
    </row>
    <row r="1996" spans="1:43" x14ac:dyDescent="0.3">
      <c r="A1996">
        <v>2</v>
      </c>
      <c r="B1996">
        <v>0</v>
      </c>
      <c r="C1996">
        <v>0</v>
      </c>
      <c r="D1996">
        <v>0</v>
      </c>
      <c r="E1996" s="9">
        <v>0</v>
      </c>
      <c r="F1996" s="9">
        <v>0</v>
      </c>
      <c r="G1996" s="9">
        <v>0</v>
      </c>
      <c r="H1996" s="9">
        <v>1931.0857512166599</v>
      </c>
      <c r="I1996" s="9">
        <v>-1.7670287</v>
      </c>
      <c r="J1996" s="9">
        <v>-1.7680454000000001</v>
      </c>
      <c r="K1996" s="9">
        <v>-1.9635676</v>
      </c>
      <c r="L1996" s="9">
        <v>-4.0657357999999997</v>
      </c>
      <c r="M1996" s="9">
        <v>-4.0657357999999997</v>
      </c>
      <c r="N1996" s="9">
        <v>39</v>
      </c>
      <c r="O1996" s="9">
        <v>-1.1293710972795801</v>
      </c>
      <c r="P1996">
        <v>0</v>
      </c>
      <c r="Q1996" s="9">
        <v>56.524997999999997</v>
      </c>
      <c r="R1996" s="9">
        <v>0</v>
      </c>
      <c r="S1996" s="9">
        <v>1.9957170947404799E-3</v>
      </c>
      <c r="T1996" s="9">
        <v>0</v>
      </c>
      <c r="U1996" s="9">
        <v>651845593.01612699</v>
      </c>
      <c r="V1996" s="9">
        <v>1931.0857512166599</v>
      </c>
      <c r="W1996" s="9">
        <v>1.1293710972795801</v>
      </c>
      <c r="X1996" s="9">
        <v>0</v>
      </c>
      <c r="Y1996" s="9">
        <v>1.1293710972795801</v>
      </c>
      <c r="Z1996" s="9">
        <v>0</v>
      </c>
      <c r="AA1996" s="9">
        <v>0</v>
      </c>
      <c r="AB1996" s="9">
        <v>3.4716767000000002E-3</v>
      </c>
      <c r="AC1996" s="9">
        <v>900.42505000000006</v>
      </c>
      <c r="AQ1996" s="9" t="e">
        <f>K1996-#REF!</f>
        <v>#REF!</v>
      </c>
    </row>
    <row r="1997" spans="1:43" x14ac:dyDescent="0.3">
      <c r="A1997">
        <v>2</v>
      </c>
      <c r="B1997">
        <v>0</v>
      </c>
      <c r="C1997">
        <v>0</v>
      </c>
      <c r="D1997">
        <v>0</v>
      </c>
      <c r="E1997" s="9">
        <v>0</v>
      </c>
      <c r="F1997" s="9">
        <v>0</v>
      </c>
      <c r="G1997" s="9">
        <v>0</v>
      </c>
      <c r="H1997" s="9">
        <v>1932.0857511914</v>
      </c>
      <c r="I1997" s="9">
        <v>-1.7670863000000001</v>
      </c>
      <c r="J1997" s="9">
        <v>-1.7667583</v>
      </c>
      <c r="K1997" s="9">
        <v>-1.9801432000000001</v>
      </c>
      <c r="L1997" s="9">
        <v>-4.0677098999999997</v>
      </c>
      <c r="M1997" s="9">
        <v>-4.0677098999999997</v>
      </c>
      <c r="N1997" s="9">
        <v>39</v>
      </c>
      <c r="O1997" s="9">
        <v>-1.1299194024452099</v>
      </c>
      <c r="P1997">
        <v>0</v>
      </c>
      <c r="Q1997" s="9">
        <v>56.524997999999997</v>
      </c>
      <c r="R1997" s="9">
        <v>0</v>
      </c>
      <c r="S1997" s="9">
        <v>1.9966859191609902E-3</v>
      </c>
      <c r="T1997" s="9">
        <v>0</v>
      </c>
      <c r="U1997" s="9">
        <v>540604625.85506105</v>
      </c>
      <c r="V1997" s="9">
        <v>1932.0857511914</v>
      </c>
      <c r="W1997" s="9">
        <v>1.1299194024452099</v>
      </c>
      <c r="X1997" s="9">
        <v>0</v>
      </c>
      <c r="Y1997" s="9">
        <v>1.1299194024452099</v>
      </c>
      <c r="Z1997" s="9">
        <v>0</v>
      </c>
      <c r="AA1997" s="9">
        <v>0</v>
      </c>
      <c r="AB1997" s="9">
        <v>3.4984346000000001E-3</v>
      </c>
      <c r="AC1997" s="9">
        <v>892.23766999999998</v>
      </c>
      <c r="AQ1997" s="9" t="e">
        <f>K1997-#REF!</f>
        <v>#REF!</v>
      </c>
    </row>
    <row r="1998" spans="1:43" x14ac:dyDescent="0.3">
      <c r="A1998">
        <v>2</v>
      </c>
      <c r="B1998">
        <v>0</v>
      </c>
      <c r="C1998">
        <v>0</v>
      </c>
      <c r="D1998">
        <v>0</v>
      </c>
      <c r="E1998" s="9">
        <v>0</v>
      </c>
      <c r="F1998" s="9">
        <v>0</v>
      </c>
      <c r="G1998" s="9">
        <v>0</v>
      </c>
      <c r="H1998" s="9">
        <v>1933.08575116614</v>
      </c>
      <c r="I1998" s="9">
        <v>-1.7669469</v>
      </c>
      <c r="J1998" s="9">
        <v>-1.7684356999999999</v>
      </c>
      <c r="K1998" s="9">
        <v>-1.9896313000000001</v>
      </c>
      <c r="L1998" s="9">
        <v>-4.0696759</v>
      </c>
      <c r="M1998" s="9">
        <v>-4.0696759</v>
      </c>
      <c r="N1998" s="9">
        <v>39</v>
      </c>
      <c r="O1998" s="9">
        <v>-1.1304654958676501</v>
      </c>
      <c r="P1998">
        <v>0</v>
      </c>
      <c r="Q1998" s="9">
        <v>56.524997999999997</v>
      </c>
      <c r="R1998" s="9">
        <v>0</v>
      </c>
      <c r="S1998" s="9">
        <v>1.99765168136024E-3</v>
      </c>
      <c r="T1998" s="9">
        <v>0</v>
      </c>
      <c r="U1998" s="9">
        <v>696030721.91513598</v>
      </c>
      <c r="V1998" s="9">
        <v>1933.08575116614</v>
      </c>
      <c r="W1998" s="9">
        <v>1.1304654958676501</v>
      </c>
      <c r="X1998" s="9">
        <v>0</v>
      </c>
      <c r="Y1998" s="9">
        <v>1.1304654958676501</v>
      </c>
      <c r="Z1998" s="9">
        <v>0</v>
      </c>
      <c r="AA1998" s="9">
        <v>0</v>
      </c>
      <c r="AB1998" s="9">
        <v>3.5185351000000002E-3</v>
      </c>
      <c r="AC1998" s="9">
        <v>888.82587000000001</v>
      </c>
      <c r="AQ1998" s="9" t="e">
        <f>K1998-#REF!</f>
        <v>#REF!</v>
      </c>
    </row>
    <row r="1999" spans="1:43" x14ac:dyDescent="0.3">
      <c r="A1999">
        <v>2</v>
      </c>
      <c r="B1999">
        <v>0</v>
      </c>
      <c r="C1999">
        <v>0</v>
      </c>
      <c r="D1999">
        <v>0</v>
      </c>
      <c r="E1999" s="9">
        <v>0</v>
      </c>
      <c r="F1999" s="9">
        <v>0</v>
      </c>
      <c r="G1999" s="9">
        <v>0</v>
      </c>
      <c r="H1999" s="9">
        <v>1934.0857511408799</v>
      </c>
      <c r="I1999" s="9">
        <v>-1.7669646000000001</v>
      </c>
      <c r="J1999" s="9">
        <v>-1.7669138</v>
      </c>
      <c r="K1999" s="9">
        <v>-1.9652442000000001</v>
      </c>
      <c r="L1999" s="9">
        <v>-4.0716337999999999</v>
      </c>
      <c r="M1999" s="9">
        <v>-4.0716337999999999</v>
      </c>
      <c r="N1999" s="9">
        <v>39</v>
      </c>
      <c r="O1999" s="9">
        <v>-1.1310093676408499</v>
      </c>
      <c r="P1999">
        <v>0</v>
      </c>
      <c r="Q1999" s="9">
        <v>56.524997999999997</v>
      </c>
      <c r="R1999" s="9">
        <v>0</v>
      </c>
      <c r="S1999" s="9">
        <v>1.9986126337940202E-3</v>
      </c>
      <c r="T1999" s="9">
        <v>0</v>
      </c>
      <c r="U1999" s="9">
        <v>552541280.04661298</v>
      </c>
      <c r="V1999" s="9">
        <v>1934.0857511408799</v>
      </c>
      <c r="W1999" s="9">
        <v>1.1310093676408499</v>
      </c>
      <c r="X1999" s="9">
        <v>0</v>
      </c>
      <c r="Y1999" s="9">
        <v>1.1310093676408499</v>
      </c>
      <c r="Z1999" s="9">
        <v>0</v>
      </c>
      <c r="AA1999" s="9">
        <v>0</v>
      </c>
      <c r="AB1999" s="9">
        <v>3.4724169000000002E-3</v>
      </c>
      <c r="AC1999" s="9">
        <v>899.08105</v>
      </c>
      <c r="AQ1999" s="9" t="e">
        <f>K1999-#REF!</f>
        <v>#REF!</v>
      </c>
    </row>
    <row r="2000" spans="1:43" x14ac:dyDescent="0.3">
      <c r="A2000">
        <v>2</v>
      </c>
      <c r="B2000">
        <v>0</v>
      </c>
      <c r="C2000">
        <v>0</v>
      </c>
      <c r="D2000">
        <v>0</v>
      </c>
      <c r="E2000" s="9">
        <v>0</v>
      </c>
      <c r="F2000" s="9">
        <v>0</v>
      </c>
      <c r="G2000" s="9">
        <v>0</v>
      </c>
      <c r="H2000" s="9">
        <v>1935.08575111562</v>
      </c>
      <c r="I2000" s="9">
        <v>-1.7670287</v>
      </c>
      <c r="J2000" s="9">
        <v>-1.7672538</v>
      </c>
      <c r="K2000" s="9">
        <v>-1.9187563999999999</v>
      </c>
      <c r="L2000" s="9">
        <v>-4.0735855000000001</v>
      </c>
      <c r="M2000" s="9">
        <v>-4.0735855000000001</v>
      </c>
      <c r="N2000" s="9">
        <v>39</v>
      </c>
      <c r="O2000" s="9">
        <v>-1.1315514837926399</v>
      </c>
      <c r="P2000">
        <v>0</v>
      </c>
      <c r="Q2000" s="9">
        <v>56.524997999999997</v>
      </c>
      <c r="R2000" s="9">
        <v>0</v>
      </c>
      <c r="S2000" s="9">
        <v>1.99957072807637E-3</v>
      </c>
      <c r="T2000" s="9">
        <v>0</v>
      </c>
      <c r="U2000" s="9">
        <v>579544978.81175601</v>
      </c>
      <c r="V2000" s="9">
        <v>1935.08575111562</v>
      </c>
      <c r="W2000" s="9">
        <v>1.1315514837926399</v>
      </c>
      <c r="X2000" s="9">
        <v>0</v>
      </c>
      <c r="Y2000" s="9">
        <v>1.1315514837926399</v>
      </c>
      <c r="Z2000" s="9">
        <v>0</v>
      </c>
      <c r="AA2000" s="9">
        <v>0</v>
      </c>
      <c r="AB2000" s="9">
        <v>3.3909294000000001E-3</v>
      </c>
      <c r="AC2000" s="9">
        <v>921.04125999999997</v>
      </c>
      <c r="AQ2000" s="9" t="e">
        <f>K2000-#REF!</f>
        <v>#REF!</v>
      </c>
    </row>
    <row r="2001" spans="1:43" x14ac:dyDescent="0.3">
      <c r="A2001">
        <v>2</v>
      </c>
      <c r="B2001">
        <v>0</v>
      </c>
      <c r="C2001">
        <v>0</v>
      </c>
      <c r="D2001">
        <v>0</v>
      </c>
      <c r="E2001" s="9">
        <v>0</v>
      </c>
      <c r="F2001" s="9">
        <v>0</v>
      </c>
      <c r="G2001" s="9">
        <v>0</v>
      </c>
      <c r="H2001" s="9">
        <v>1936.08575109035</v>
      </c>
      <c r="I2001" s="9">
        <v>-1.7668462</v>
      </c>
      <c r="J2001" s="9">
        <v>-1.7659339000000001</v>
      </c>
      <c r="K2001" s="9">
        <v>-1.9437911999999999</v>
      </c>
      <c r="L2001" s="9">
        <v>-4.0755176999999998</v>
      </c>
      <c r="M2001" s="9">
        <v>-4.0755176999999998</v>
      </c>
      <c r="N2001" s="9">
        <v>39</v>
      </c>
      <c r="O2001" s="9">
        <v>-1.1320881807696299</v>
      </c>
      <c r="P2001">
        <v>0</v>
      </c>
      <c r="Q2001" s="9">
        <v>56.524997999999997</v>
      </c>
      <c r="R2001" s="9">
        <v>0</v>
      </c>
      <c r="S2001" s="9">
        <v>2.0005185166389302E-3</v>
      </c>
      <c r="T2001" s="9">
        <v>0</v>
      </c>
      <c r="U2001" s="9">
        <v>488154755.36052799</v>
      </c>
      <c r="V2001" s="9">
        <v>1936.08575109035</v>
      </c>
      <c r="W2001" s="9">
        <v>1.1320881807696299</v>
      </c>
      <c r="X2001" s="9">
        <v>0</v>
      </c>
      <c r="Y2001" s="9">
        <v>1.1320881807696299</v>
      </c>
      <c r="Z2001" s="9">
        <v>0</v>
      </c>
      <c r="AA2001" s="9">
        <v>0</v>
      </c>
      <c r="AB2001" s="9">
        <v>3.4326066000000001E-3</v>
      </c>
      <c r="AC2001" s="9">
        <v>908.49982</v>
      </c>
      <c r="AQ2001" s="9" t="e">
        <f>K2001-#REF!</f>
        <v>#REF!</v>
      </c>
    </row>
    <row r="2002" spans="1:43" x14ac:dyDescent="0.3">
      <c r="A2002">
        <v>2</v>
      </c>
      <c r="B2002">
        <v>0</v>
      </c>
      <c r="C2002">
        <v>0</v>
      </c>
      <c r="D2002">
        <v>0</v>
      </c>
      <c r="E2002" s="9">
        <v>0</v>
      </c>
      <c r="F2002" s="9">
        <v>0</v>
      </c>
      <c r="G2002" s="9">
        <v>0</v>
      </c>
      <c r="H2002" s="9">
        <v>1937.0857510650901</v>
      </c>
      <c r="I2002" s="9">
        <v>-1.7668408</v>
      </c>
      <c r="J2002" s="9">
        <v>-1.7676537000000001</v>
      </c>
      <c r="K2002" s="9">
        <v>-1.9034001</v>
      </c>
      <c r="L2002" s="9">
        <v>-4.0774488</v>
      </c>
      <c r="M2002" s="9">
        <v>-4.0774488</v>
      </c>
      <c r="N2002" s="9">
        <v>39</v>
      </c>
      <c r="O2002" s="9">
        <v>-1.1326246718161199</v>
      </c>
      <c r="P2002">
        <v>0</v>
      </c>
      <c r="Q2002" s="9">
        <v>56.524997999999997</v>
      </c>
      <c r="R2002" s="9">
        <v>0</v>
      </c>
      <c r="S2002" s="9">
        <v>2.0014667599787699E-3</v>
      </c>
      <c r="T2002" s="9">
        <v>0</v>
      </c>
      <c r="U2002" s="9">
        <v>615093507.74670506</v>
      </c>
      <c r="V2002" s="9">
        <v>1937.0857510650901</v>
      </c>
      <c r="W2002" s="9">
        <v>1.1326246718161199</v>
      </c>
      <c r="X2002" s="9">
        <v>0</v>
      </c>
      <c r="Y2002" s="9">
        <v>1.1326246718161199</v>
      </c>
      <c r="Z2002" s="9">
        <v>0</v>
      </c>
      <c r="AA2002" s="9">
        <v>0</v>
      </c>
      <c r="AB2002" s="9">
        <v>3.3645522999999999E-3</v>
      </c>
      <c r="AC2002" s="9">
        <v>928.68218999999999</v>
      </c>
      <c r="AQ2002" s="9" t="e">
        <f>K2002-#REF!</f>
        <v>#REF!</v>
      </c>
    </row>
    <row r="2003" spans="1:43" x14ac:dyDescent="0.3">
      <c r="A2003">
        <v>2</v>
      </c>
      <c r="B2003">
        <v>0</v>
      </c>
      <c r="C2003">
        <v>0</v>
      </c>
      <c r="D2003">
        <v>0</v>
      </c>
      <c r="E2003" s="9">
        <v>0</v>
      </c>
      <c r="F2003" s="9">
        <v>0</v>
      </c>
      <c r="G2003" s="9">
        <v>0</v>
      </c>
      <c r="H2003" s="9">
        <v>1938.08575103983</v>
      </c>
      <c r="I2003" s="9">
        <v>-1.7670889000000001</v>
      </c>
      <c r="J2003" s="9">
        <v>-1.7674576</v>
      </c>
      <c r="K2003" s="9">
        <v>-1.8713158000000001</v>
      </c>
      <c r="L2003" s="9">
        <v>-4.0793737999999999</v>
      </c>
      <c r="M2003" s="9">
        <v>-4.0793737999999999</v>
      </c>
      <c r="N2003" s="9">
        <v>39</v>
      </c>
      <c r="O2003" s="9">
        <v>-1.1331593702073901</v>
      </c>
      <c r="P2003">
        <v>0</v>
      </c>
      <c r="Q2003" s="9">
        <v>56.524997999999997</v>
      </c>
      <c r="R2003" s="9">
        <v>0</v>
      </c>
      <c r="S2003" s="9">
        <v>2.0024118547163801E-3</v>
      </c>
      <c r="T2003" s="9">
        <v>0</v>
      </c>
      <c r="U2003" s="9">
        <v>597702602.99911201</v>
      </c>
      <c r="V2003" s="9">
        <v>1938.08575103983</v>
      </c>
      <c r="W2003" s="9">
        <v>1.1331593702073901</v>
      </c>
      <c r="X2003" s="9">
        <v>0</v>
      </c>
      <c r="Y2003" s="9">
        <v>1.1331593702073901</v>
      </c>
      <c r="Z2003" s="9">
        <v>0</v>
      </c>
      <c r="AA2003" s="9">
        <v>0</v>
      </c>
      <c r="AB2003" s="9">
        <v>3.3074714999999999E-3</v>
      </c>
      <c r="AC2003" s="9">
        <v>944.49987999999996</v>
      </c>
      <c r="AQ2003" s="9" t="e">
        <f>K2003-#REF!</f>
        <v>#REF!</v>
      </c>
    </row>
    <row r="2004" spans="1:43" x14ac:dyDescent="0.3">
      <c r="A2004">
        <v>2</v>
      </c>
      <c r="B2004">
        <v>0</v>
      </c>
      <c r="C2004">
        <v>0</v>
      </c>
      <c r="D2004">
        <v>0</v>
      </c>
      <c r="E2004" s="9">
        <v>0</v>
      </c>
      <c r="F2004" s="9">
        <v>0</v>
      </c>
      <c r="G2004" s="9">
        <v>0</v>
      </c>
      <c r="H2004" s="9">
        <v>1939.08575101457</v>
      </c>
      <c r="I2004" s="9">
        <v>-1.7671223</v>
      </c>
      <c r="J2004" s="9">
        <v>-1.7661003</v>
      </c>
      <c r="K2004" s="9">
        <v>-1.8584745</v>
      </c>
      <c r="L2004" s="9">
        <v>-4.0812669000000001</v>
      </c>
      <c r="M2004" s="9">
        <v>-4.0812669000000001</v>
      </c>
      <c r="N2004" s="9">
        <v>39</v>
      </c>
      <c r="O2004" s="9">
        <v>-1.1336851834916699</v>
      </c>
      <c r="P2004">
        <v>0</v>
      </c>
      <c r="Q2004" s="9">
        <v>56.524997999999997</v>
      </c>
      <c r="R2004" s="9">
        <v>0</v>
      </c>
      <c r="S2004" s="9">
        <v>2.00334055046677E-3</v>
      </c>
      <c r="T2004" s="9">
        <v>0</v>
      </c>
      <c r="U2004" s="9">
        <v>498785619.82241797</v>
      </c>
      <c r="V2004" s="9">
        <v>1939.08575101457</v>
      </c>
      <c r="W2004" s="9">
        <v>1.1336851834916699</v>
      </c>
      <c r="X2004" s="9">
        <v>0</v>
      </c>
      <c r="Y2004" s="9">
        <v>1.1336851834916699</v>
      </c>
      <c r="Z2004" s="9">
        <v>0</v>
      </c>
      <c r="AA2004" s="9">
        <v>0</v>
      </c>
      <c r="AB2004" s="9">
        <v>3.2822521999999999E-3</v>
      </c>
      <c r="AC2004" s="9">
        <v>950.29565000000002</v>
      </c>
      <c r="AQ2004" s="9" t="e">
        <f>K2004-#REF!</f>
        <v>#REF!</v>
      </c>
    </row>
    <row r="2005" spans="1:43" x14ac:dyDescent="0.3">
      <c r="A2005">
        <v>2</v>
      </c>
      <c r="B2005">
        <v>0</v>
      </c>
      <c r="C2005">
        <v>0</v>
      </c>
      <c r="D2005">
        <v>0</v>
      </c>
      <c r="E2005" s="9">
        <v>0</v>
      </c>
      <c r="F2005" s="9">
        <v>0</v>
      </c>
      <c r="G2005" s="9">
        <v>0</v>
      </c>
      <c r="H2005" s="9">
        <v>1940.0857509893101</v>
      </c>
      <c r="I2005" s="9">
        <v>-1.7670269999999999</v>
      </c>
      <c r="J2005" s="9">
        <v>-1.7671193999999999</v>
      </c>
      <c r="K2005" s="9">
        <v>-1.8530636</v>
      </c>
      <c r="L2005" s="9">
        <v>-4.0831556000000004</v>
      </c>
      <c r="M2005" s="9">
        <v>-4.0831556000000004</v>
      </c>
      <c r="N2005" s="9">
        <v>39</v>
      </c>
      <c r="O2005" s="9">
        <v>-1.13420984265419</v>
      </c>
      <c r="P2005">
        <v>0</v>
      </c>
      <c r="Q2005" s="9">
        <v>56.524997999999997</v>
      </c>
      <c r="R2005" s="9">
        <v>0</v>
      </c>
      <c r="S2005" s="9">
        <v>2.0042676755463599E-3</v>
      </c>
      <c r="T2005" s="9">
        <v>0</v>
      </c>
      <c r="U2005" s="9">
        <v>570011488.35353303</v>
      </c>
      <c r="V2005" s="9">
        <v>1940.0857509893101</v>
      </c>
      <c r="W2005" s="9">
        <v>1.13420984265419</v>
      </c>
      <c r="X2005" s="9">
        <v>0</v>
      </c>
      <c r="Y2005" s="9">
        <v>1.13420984265419</v>
      </c>
      <c r="Z2005" s="9">
        <v>0</v>
      </c>
      <c r="AA2005" s="9">
        <v>0</v>
      </c>
      <c r="AB2005" s="9">
        <v>3.2745846999999999E-3</v>
      </c>
      <c r="AC2005" s="9">
        <v>953.62048000000004</v>
      </c>
      <c r="AQ2005" s="9" t="e">
        <f>K2005-#REF!</f>
        <v>#REF!</v>
      </c>
    </row>
    <row r="2006" spans="1:43" x14ac:dyDescent="0.3">
      <c r="A2006">
        <v>2</v>
      </c>
      <c r="B2006">
        <v>0</v>
      </c>
      <c r="C2006">
        <v>0</v>
      </c>
      <c r="D2006">
        <v>0</v>
      </c>
      <c r="E2006" s="9">
        <v>0</v>
      </c>
      <c r="F2006" s="9">
        <v>0</v>
      </c>
      <c r="G2006" s="9">
        <v>0</v>
      </c>
      <c r="H2006" s="9">
        <v>1941.08575096404</v>
      </c>
      <c r="I2006" s="9">
        <v>-1.7670087000000001</v>
      </c>
      <c r="J2006" s="9">
        <v>-1.7678822000000001</v>
      </c>
      <c r="K2006" s="9">
        <v>-1.8428515000000001</v>
      </c>
      <c r="L2006" s="9">
        <v>-4.0850185999999997</v>
      </c>
      <c r="M2006" s="9">
        <v>-4.0850185999999997</v>
      </c>
      <c r="N2006" s="9">
        <v>39</v>
      </c>
      <c r="O2006" s="9">
        <v>-1.13472744992442</v>
      </c>
      <c r="P2006">
        <v>0</v>
      </c>
      <c r="Q2006" s="9">
        <v>56.524997999999997</v>
      </c>
      <c r="R2006" s="9">
        <v>0</v>
      </c>
      <c r="S2006" s="9">
        <v>2.0051825559630702E-3</v>
      </c>
      <c r="T2006" s="9">
        <v>0</v>
      </c>
      <c r="U2006" s="9">
        <v>638237722.36166501</v>
      </c>
      <c r="V2006" s="9">
        <v>1941.08575096404</v>
      </c>
      <c r="W2006" s="9">
        <v>1.13472744992442</v>
      </c>
      <c r="X2006" s="9">
        <v>0</v>
      </c>
      <c r="Y2006" s="9">
        <v>1.13472744992442</v>
      </c>
      <c r="Z2006" s="9">
        <v>0</v>
      </c>
      <c r="AA2006" s="9">
        <v>0</v>
      </c>
      <c r="AB2006" s="9">
        <v>3.2579445000000002E-3</v>
      </c>
      <c r="AC2006" s="9">
        <v>959.31885</v>
      </c>
      <c r="AQ2006" s="9" t="e">
        <f>K2006-#REF!</f>
        <v>#REF!</v>
      </c>
    </row>
    <row r="2007" spans="1:43" x14ac:dyDescent="0.3">
      <c r="A2007">
        <v>2</v>
      </c>
      <c r="B2007">
        <v>0</v>
      </c>
      <c r="C2007">
        <v>0</v>
      </c>
      <c r="D2007">
        <v>0</v>
      </c>
      <c r="E2007" s="9">
        <v>0</v>
      </c>
      <c r="F2007" s="9">
        <v>0</v>
      </c>
      <c r="G2007" s="9">
        <v>0</v>
      </c>
      <c r="H2007" s="9">
        <v>1942.0857509387799</v>
      </c>
      <c r="I2007" s="9">
        <v>-1.7670248</v>
      </c>
      <c r="J2007" s="9">
        <v>-1.7679362999999999</v>
      </c>
      <c r="K2007" s="9">
        <v>-1.8032225</v>
      </c>
      <c r="L2007" s="9">
        <v>-4.0868921</v>
      </c>
      <c r="M2007" s="9">
        <v>-4.0868921</v>
      </c>
      <c r="N2007" s="9">
        <v>39</v>
      </c>
      <c r="O2007" s="9">
        <v>-1.1352478350375399</v>
      </c>
      <c r="P2007">
        <v>0</v>
      </c>
      <c r="Q2007" s="9">
        <v>56.524997999999997</v>
      </c>
      <c r="R2007" s="9">
        <v>0</v>
      </c>
      <c r="S2007" s="9">
        <v>2.0061026161625598E-3</v>
      </c>
      <c r="T2007" s="9">
        <v>0</v>
      </c>
      <c r="U2007" s="9">
        <v>643975743.47771204</v>
      </c>
      <c r="V2007" s="9">
        <v>1942.0857509387799</v>
      </c>
      <c r="W2007" s="9">
        <v>1.1352478350375399</v>
      </c>
      <c r="X2007" s="9">
        <v>0</v>
      </c>
      <c r="Y2007" s="9">
        <v>1.1352478350375399</v>
      </c>
      <c r="Z2007" s="9">
        <v>0</v>
      </c>
      <c r="AA2007" s="9">
        <v>0</v>
      </c>
      <c r="AB2007" s="9">
        <v>3.1879826E-3</v>
      </c>
      <c r="AC2007" s="9">
        <v>980.43158000000005</v>
      </c>
      <c r="AQ2007" s="9" t="e">
        <f>K2007-#REF!</f>
        <v>#REF!</v>
      </c>
    </row>
    <row r="2008" spans="1:43" x14ac:dyDescent="0.3">
      <c r="A2008">
        <v>2</v>
      </c>
      <c r="B2008">
        <v>0</v>
      </c>
      <c r="C2008">
        <v>0</v>
      </c>
      <c r="D2008">
        <v>0</v>
      </c>
      <c r="E2008" s="9">
        <v>0</v>
      </c>
      <c r="F2008" s="9">
        <v>0</v>
      </c>
      <c r="G2008" s="9">
        <v>0</v>
      </c>
      <c r="H2008" s="9">
        <v>1943.0857509135201</v>
      </c>
      <c r="I2008" s="9">
        <v>-1.7671083000000001</v>
      </c>
      <c r="J2008" s="9">
        <v>-1.7663188999999999</v>
      </c>
      <c r="K2008" s="9">
        <v>-1.8297433999999999</v>
      </c>
      <c r="L2008" s="9">
        <v>-4.0887684999999996</v>
      </c>
      <c r="M2008" s="9">
        <v>-4.0887684999999996</v>
      </c>
      <c r="N2008" s="9">
        <v>39</v>
      </c>
      <c r="O2008" s="9">
        <v>-1.13576901182878</v>
      </c>
      <c r="P2008">
        <v>0</v>
      </c>
      <c r="Q2008" s="9">
        <v>56.524997999999997</v>
      </c>
      <c r="R2008" s="9">
        <v>0</v>
      </c>
      <c r="S2008" s="9">
        <v>2.0070232383708701E-3</v>
      </c>
      <c r="T2008" s="9">
        <v>0</v>
      </c>
      <c r="U2008" s="9">
        <v>513420786.88129002</v>
      </c>
      <c r="V2008" s="9">
        <v>1943.0857509135201</v>
      </c>
      <c r="W2008" s="9">
        <v>1.13576901182878</v>
      </c>
      <c r="X2008" s="9">
        <v>0</v>
      </c>
      <c r="Y2008" s="9">
        <v>1.13576901182878</v>
      </c>
      <c r="Z2008" s="9">
        <v>0</v>
      </c>
      <c r="AA2008" s="9">
        <v>0</v>
      </c>
      <c r="AB2008" s="9">
        <v>3.2319102999999998E-3</v>
      </c>
      <c r="AC2008" s="9">
        <v>965.33698000000004</v>
      </c>
      <c r="AQ2008" s="9" t="e">
        <f>K2008-#REF!</f>
        <v>#REF!</v>
      </c>
    </row>
    <row r="2009" spans="1:43" x14ac:dyDescent="0.3">
      <c r="A2009">
        <v>2</v>
      </c>
      <c r="B2009">
        <v>0</v>
      </c>
      <c r="C2009">
        <v>0</v>
      </c>
      <c r="D2009">
        <v>0</v>
      </c>
      <c r="E2009" s="9">
        <v>0</v>
      </c>
      <c r="F2009" s="9">
        <v>0</v>
      </c>
      <c r="G2009" s="9">
        <v>0</v>
      </c>
      <c r="H2009" s="9">
        <v>1944.08575088826</v>
      </c>
      <c r="I2009" s="9">
        <v>-1.7669170999999999</v>
      </c>
      <c r="J2009" s="9">
        <v>-1.7676202000000001</v>
      </c>
      <c r="K2009" s="9">
        <v>-1.855388</v>
      </c>
      <c r="L2009" s="9">
        <v>-4.0906390999999998</v>
      </c>
      <c r="M2009" s="9">
        <v>-4.0906390999999998</v>
      </c>
      <c r="N2009" s="9">
        <v>39</v>
      </c>
      <c r="O2009" s="9">
        <v>-1.1362886264489001</v>
      </c>
      <c r="P2009">
        <v>0</v>
      </c>
      <c r="Q2009" s="9">
        <v>56.524997999999997</v>
      </c>
      <c r="R2009" s="9">
        <v>0</v>
      </c>
      <c r="S2009" s="9">
        <v>2.0079417292665201E-3</v>
      </c>
      <c r="T2009" s="9">
        <v>0</v>
      </c>
      <c r="U2009" s="9">
        <v>613980702.88782704</v>
      </c>
      <c r="V2009" s="9">
        <v>1944.08575088826</v>
      </c>
      <c r="W2009" s="9">
        <v>1.1362886264489001</v>
      </c>
      <c r="X2009" s="9">
        <v>0</v>
      </c>
      <c r="Y2009" s="9">
        <v>1.1362886264489001</v>
      </c>
      <c r="Z2009" s="9">
        <v>0</v>
      </c>
      <c r="AA2009" s="9">
        <v>0</v>
      </c>
      <c r="AB2009" s="9">
        <v>3.2796215000000001E-3</v>
      </c>
      <c r="AC2009" s="9">
        <v>952.69568000000004</v>
      </c>
      <c r="AQ2009" s="9" t="e">
        <f>K2009-#REF!</f>
        <v>#REF!</v>
      </c>
    </row>
    <row r="2010" spans="1:43" x14ac:dyDescent="0.3">
      <c r="A2010">
        <v>2</v>
      </c>
      <c r="B2010">
        <v>0</v>
      </c>
      <c r="C2010">
        <v>0</v>
      </c>
      <c r="D2010">
        <v>0</v>
      </c>
      <c r="E2010" s="9">
        <v>0</v>
      </c>
      <c r="F2010" s="9">
        <v>0</v>
      </c>
      <c r="G2010" s="9">
        <v>0</v>
      </c>
      <c r="H2010" s="9">
        <v>1945.0857508629999</v>
      </c>
      <c r="I2010" s="9">
        <v>-1.766964</v>
      </c>
      <c r="J2010" s="9">
        <v>-1.7668805999999999</v>
      </c>
      <c r="K2010" s="9">
        <v>-1.8233801000000001</v>
      </c>
      <c r="L2010" s="9">
        <v>-4.0924915999999998</v>
      </c>
      <c r="M2010" s="9">
        <v>-4.0924915999999998</v>
      </c>
      <c r="N2010" s="9">
        <v>39</v>
      </c>
      <c r="O2010" s="9">
        <v>-1.1368032862406099</v>
      </c>
      <c r="P2010">
        <v>0</v>
      </c>
      <c r="Q2010" s="9">
        <v>56.524997999999997</v>
      </c>
      <c r="R2010" s="9">
        <v>0</v>
      </c>
      <c r="S2010" s="9">
        <v>2.00885094265756E-3</v>
      </c>
      <c r="T2010" s="9">
        <v>0</v>
      </c>
      <c r="U2010" s="9">
        <v>552885344.70847499</v>
      </c>
      <c r="V2010" s="9">
        <v>1945.0857508629999</v>
      </c>
      <c r="W2010" s="9">
        <v>1.1368032862406099</v>
      </c>
      <c r="X2010" s="9">
        <v>0</v>
      </c>
      <c r="Y2010" s="9">
        <v>1.1368032862406099</v>
      </c>
      <c r="Z2010" s="9">
        <v>0</v>
      </c>
      <c r="AA2010" s="9">
        <v>0</v>
      </c>
      <c r="AB2010" s="9">
        <v>3.2216951000000001E-3</v>
      </c>
      <c r="AC2010" s="9">
        <v>969.01385000000005</v>
      </c>
      <c r="AQ2010" s="9" t="e">
        <f>K2010-#REF!</f>
        <v>#REF!</v>
      </c>
    </row>
    <row r="2011" spans="1:43" x14ac:dyDescent="0.3">
      <c r="A2011">
        <v>2</v>
      </c>
      <c r="B2011">
        <v>0</v>
      </c>
      <c r="C2011">
        <v>0</v>
      </c>
      <c r="D2011">
        <v>0</v>
      </c>
      <c r="E2011" s="9">
        <v>0</v>
      </c>
      <c r="F2011" s="9">
        <v>0</v>
      </c>
      <c r="G2011" s="9">
        <v>0</v>
      </c>
      <c r="H2011" s="9">
        <v>1946.0857508377301</v>
      </c>
      <c r="I2011" s="9">
        <v>-1.7668746</v>
      </c>
      <c r="J2011" s="9">
        <v>-1.7661346</v>
      </c>
      <c r="K2011" s="9">
        <v>-1.7860754999999999</v>
      </c>
      <c r="L2011" s="9">
        <v>-4.0943170000000002</v>
      </c>
      <c r="M2011" s="9">
        <v>-4.0943170000000002</v>
      </c>
      <c r="N2011" s="9">
        <v>39</v>
      </c>
      <c r="O2011" s="9">
        <v>-1.13731021164892</v>
      </c>
      <c r="P2011">
        <v>0</v>
      </c>
      <c r="Q2011" s="9">
        <v>56.524997999999997</v>
      </c>
      <c r="R2011" s="9">
        <v>0</v>
      </c>
      <c r="S2011" s="9">
        <v>2.00974643798279E-3</v>
      </c>
      <c r="T2011" s="9">
        <v>0</v>
      </c>
      <c r="U2011" s="9">
        <v>502488893.26727599</v>
      </c>
      <c r="V2011" s="9">
        <v>1946.0857508377301</v>
      </c>
      <c r="W2011" s="9">
        <v>1.13731021164892</v>
      </c>
      <c r="X2011" s="9">
        <v>0</v>
      </c>
      <c r="Y2011" s="9">
        <v>1.13731021164892</v>
      </c>
      <c r="Z2011" s="9">
        <v>0</v>
      </c>
      <c r="AA2011" s="9">
        <v>0</v>
      </c>
      <c r="AB2011" s="9">
        <v>3.1544495999999999E-3</v>
      </c>
      <c r="AC2011" s="9">
        <v>988.83538999999996</v>
      </c>
      <c r="AQ2011" s="9" t="e">
        <f>K2011-#REF!</f>
        <v>#REF!</v>
      </c>
    </row>
    <row r="2012" spans="1:43" x14ac:dyDescent="0.3">
      <c r="A2012">
        <v>2</v>
      </c>
      <c r="B2012">
        <v>0</v>
      </c>
      <c r="C2012">
        <v>0</v>
      </c>
      <c r="D2012">
        <v>0</v>
      </c>
      <c r="E2012" s="9">
        <v>0</v>
      </c>
      <c r="F2012" s="9">
        <v>0</v>
      </c>
      <c r="G2012" s="9">
        <v>0</v>
      </c>
      <c r="H2012" s="9">
        <v>1947.08575081247</v>
      </c>
      <c r="I2012" s="9">
        <v>-1.7669193000000001</v>
      </c>
      <c r="J2012" s="9">
        <v>-1.7663922000000001</v>
      </c>
      <c r="K2012" s="9">
        <v>-1.8624755</v>
      </c>
      <c r="L2012" s="9">
        <v>-4.0961447</v>
      </c>
      <c r="M2012" s="9">
        <v>-4.0961447</v>
      </c>
      <c r="N2012" s="9">
        <v>39</v>
      </c>
      <c r="O2012" s="9">
        <v>-1.13781795511338</v>
      </c>
      <c r="P2012">
        <v>0</v>
      </c>
      <c r="Q2012" s="9">
        <v>56.524997999999997</v>
      </c>
      <c r="R2012" s="9">
        <v>0</v>
      </c>
      <c r="S2012" s="9">
        <v>2.0106432337617698E-3</v>
      </c>
      <c r="T2012" s="9">
        <v>0</v>
      </c>
      <c r="U2012" s="9">
        <v>519126026.33189303</v>
      </c>
      <c r="V2012" s="9">
        <v>1947.08575081247</v>
      </c>
      <c r="W2012" s="9">
        <v>1.13781795511338</v>
      </c>
      <c r="X2012" s="9">
        <v>0</v>
      </c>
      <c r="Y2012" s="9">
        <v>1.13781795511338</v>
      </c>
      <c r="Z2012" s="9">
        <v>0</v>
      </c>
      <c r="AA2012" s="9">
        <v>0</v>
      </c>
      <c r="AB2012" s="9">
        <v>3.2898622999999998E-3</v>
      </c>
      <c r="AC2012" s="9">
        <v>948.41101000000003</v>
      </c>
      <c r="AQ2012" s="9" t="e">
        <f>K2012-#REF!</f>
        <v>#REF!</v>
      </c>
    </row>
    <row r="2013" spans="1:43" x14ac:dyDescent="0.3">
      <c r="A2013">
        <v>2</v>
      </c>
      <c r="B2013">
        <v>0</v>
      </c>
      <c r="C2013">
        <v>0</v>
      </c>
      <c r="D2013">
        <v>0</v>
      </c>
      <c r="E2013" s="9">
        <v>0</v>
      </c>
      <c r="F2013" s="9">
        <v>0</v>
      </c>
      <c r="G2013" s="9">
        <v>0</v>
      </c>
      <c r="H2013" s="9">
        <v>1948.0857507872099</v>
      </c>
      <c r="I2013" s="9">
        <v>-1.7668637</v>
      </c>
      <c r="J2013" s="9">
        <v>-1.7662736999999999</v>
      </c>
      <c r="K2013" s="9">
        <v>-1.7695379</v>
      </c>
      <c r="L2013" s="9">
        <v>-4.0979628999999997</v>
      </c>
      <c r="M2013" s="9">
        <v>-4.0979628999999997</v>
      </c>
      <c r="N2013" s="9">
        <v>39</v>
      </c>
      <c r="O2013" s="9">
        <v>-1.1383230615243101</v>
      </c>
      <c r="P2013">
        <v>0</v>
      </c>
      <c r="Q2013" s="9">
        <v>56.524997999999997</v>
      </c>
      <c r="R2013" s="9">
        <v>0</v>
      </c>
      <c r="S2013" s="9">
        <v>2.0115352903539501E-3</v>
      </c>
      <c r="T2013" s="9">
        <v>0</v>
      </c>
      <c r="U2013" s="9">
        <v>511672502.16948301</v>
      </c>
      <c r="V2013" s="9">
        <v>1948.0857507872099</v>
      </c>
      <c r="W2013" s="9">
        <v>1.1383230615243101</v>
      </c>
      <c r="X2013" s="9">
        <v>0</v>
      </c>
      <c r="Y2013" s="9">
        <v>1.1383230615243101</v>
      </c>
      <c r="Z2013" s="9">
        <v>0</v>
      </c>
      <c r="AA2013" s="9">
        <v>0</v>
      </c>
      <c r="AB2013" s="9">
        <v>3.1254883000000002E-3</v>
      </c>
      <c r="AC2013" s="9">
        <v>998.15533000000005</v>
      </c>
      <c r="AQ2013" s="9" t="e">
        <f>K2013-#REF!</f>
        <v>#REF!</v>
      </c>
    </row>
    <row r="2014" spans="1:43" x14ac:dyDescent="0.3">
      <c r="A2014">
        <v>2</v>
      </c>
      <c r="B2014">
        <v>0</v>
      </c>
      <c r="C2014">
        <v>0</v>
      </c>
      <c r="D2014">
        <v>0</v>
      </c>
      <c r="E2014" s="9">
        <v>0</v>
      </c>
      <c r="F2014" s="9">
        <v>0</v>
      </c>
      <c r="G2014" s="9">
        <v>0</v>
      </c>
      <c r="H2014" s="9">
        <v>1949.0857507619501</v>
      </c>
      <c r="I2014" s="9">
        <v>-1.7669113000000001</v>
      </c>
      <c r="J2014" s="9">
        <v>-1.7664316</v>
      </c>
      <c r="K2014" s="9">
        <v>-1.9357131000000001</v>
      </c>
      <c r="L2014" s="9">
        <v>-4.0998368000000003</v>
      </c>
      <c r="M2014" s="9">
        <v>-4.0998368000000003</v>
      </c>
      <c r="N2014" s="9">
        <v>39</v>
      </c>
      <c r="O2014" s="9">
        <v>-1.13884351198361</v>
      </c>
      <c r="P2014">
        <v>0</v>
      </c>
      <c r="Q2014" s="9">
        <v>56.524997999999997</v>
      </c>
      <c r="R2014" s="9">
        <v>0</v>
      </c>
      <c r="S2014" s="9">
        <v>2.0124548014165602E-3</v>
      </c>
      <c r="T2014" s="9">
        <v>0</v>
      </c>
      <c r="U2014" s="9">
        <v>522197425.80239499</v>
      </c>
      <c r="V2014" s="9">
        <v>1949.0857507619501</v>
      </c>
      <c r="W2014" s="9">
        <v>1.13884351198361</v>
      </c>
      <c r="X2014" s="9">
        <v>0</v>
      </c>
      <c r="Y2014" s="9">
        <v>1.13884351198361</v>
      </c>
      <c r="Z2014" s="9">
        <v>0</v>
      </c>
      <c r="AA2014" s="9">
        <v>0</v>
      </c>
      <c r="AB2014" s="9">
        <v>3.4193047E-3</v>
      </c>
      <c r="AC2014" s="9">
        <v>912.54827999999998</v>
      </c>
      <c r="AQ2014" s="9" t="e">
        <f>K2014-#REF!</f>
        <v>#REF!</v>
      </c>
    </row>
    <row r="2015" spans="1:43" x14ac:dyDescent="0.3">
      <c r="A2015">
        <v>2</v>
      </c>
      <c r="B2015">
        <v>0</v>
      </c>
      <c r="C2015">
        <v>0</v>
      </c>
      <c r="D2015">
        <v>0</v>
      </c>
      <c r="E2015" s="9">
        <v>0</v>
      </c>
      <c r="F2015" s="9">
        <v>0</v>
      </c>
      <c r="G2015" s="9">
        <v>0</v>
      </c>
      <c r="H2015" s="9">
        <v>1950.08575073668</v>
      </c>
      <c r="I2015" s="9">
        <v>-1.7669246000000001</v>
      </c>
      <c r="J2015" s="9">
        <v>-1.7669649000000001</v>
      </c>
      <c r="K2015" s="9">
        <v>-1.8529874</v>
      </c>
      <c r="L2015" s="9">
        <v>-4.1017241000000002</v>
      </c>
      <c r="M2015" s="9">
        <v>-4.1017241000000002</v>
      </c>
      <c r="N2015" s="9">
        <v>39</v>
      </c>
      <c r="O2015" s="9">
        <v>-1.1393677732238301</v>
      </c>
      <c r="P2015">
        <v>0</v>
      </c>
      <c r="Q2015" s="9">
        <v>56.524997999999997</v>
      </c>
      <c r="R2015" s="9">
        <v>0</v>
      </c>
      <c r="S2015" s="9">
        <v>2.0133811433109398E-3</v>
      </c>
      <c r="T2015" s="9">
        <v>0</v>
      </c>
      <c r="U2015" s="9">
        <v>560514687.757267</v>
      </c>
      <c r="V2015" s="9">
        <v>1950.08575073668</v>
      </c>
      <c r="W2015" s="9">
        <v>1.1393677732238301</v>
      </c>
      <c r="X2015" s="9">
        <v>0</v>
      </c>
      <c r="Y2015" s="9">
        <v>1.1393677732238301</v>
      </c>
      <c r="Z2015" s="9">
        <v>0</v>
      </c>
      <c r="AA2015" s="9">
        <v>0</v>
      </c>
      <c r="AB2015" s="9">
        <v>3.2741636999999999E-3</v>
      </c>
      <c r="AC2015" s="9">
        <v>953.57628999999997</v>
      </c>
      <c r="AQ2015" s="9" t="e">
        <f>K2015-#REF!</f>
        <v>#REF!</v>
      </c>
    </row>
    <row r="2016" spans="1:43" x14ac:dyDescent="0.3">
      <c r="A2016">
        <v>2</v>
      </c>
      <c r="B2016">
        <v>0</v>
      </c>
      <c r="C2016">
        <v>0</v>
      </c>
      <c r="D2016">
        <v>0</v>
      </c>
      <c r="E2016" s="9">
        <v>0</v>
      </c>
      <c r="F2016" s="9">
        <v>0</v>
      </c>
      <c r="G2016" s="9">
        <v>0</v>
      </c>
      <c r="H2016" s="9">
        <v>1951.0857507114199</v>
      </c>
      <c r="I2016" s="9">
        <v>-1.7671374</v>
      </c>
      <c r="J2016" s="9">
        <v>-1.7666843999999999</v>
      </c>
      <c r="K2016" s="9">
        <v>-1.941505</v>
      </c>
      <c r="L2016" s="9">
        <v>-4.1035724</v>
      </c>
      <c r="M2016" s="9">
        <v>-4.1035724</v>
      </c>
      <c r="N2016" s="9">
        <v>39</v>
      </c>
      <c r="O2016" s="9">
        <v>-1.13988117746326</v>
      </c>
      <c r="P2016">
        <v>0</v>
      </c>
      <c r="Q2016" s="9">
        <v>56.524997999999997</v>
      </c>
      <c r="R2016" s="9">
        <v>0</v>
      </c>
      <c r="S2016" s="9">
        <v>2.0142881496786002E-3</v>
      </c>
      <c r="T2016" s="9">
        <v>0</v>
      </c>
      <c r="U2016" s="9">
        <v>540065876.64607203</v>
      </c>
      <c r="V2016" s="9">
        <v>1951.0857507114199</v>
      </c>
      <c r="W2016" s="9">
        <v>1.13988117746326</v>
      </c>
      <c r="X2016" s="9">
        <v>0</v>
      </c>
      <c r="Y2016" s="9">
        <v>1.13988117746326</v>
      </c>
      <c r="Z2016" s="9">
        <v>0</v>
      </c>
      <c r="AA2016" s="9">
        <v>0</v>
      </c>
      <c r="AB2016" s="9">
        <v>3.4300265999999999E-3</v>
      </c>
      <c r="AC2016" s="9">
        <v>909.95618000000002</v>
      </c>
      <c r="AQ2016" s="9" t="e">
        <f>K2016-#REF!</f>
        <v>#REF!</v>
      </c>
    </row>
    <row r="2017" spans="1:43" x14ac:dyDescent="0.3">
      <c r="A2017">
        <v>2</v>
      </c>
      <c r="B2017">
        <v>0</v>
      </c>
      <c r="C2017">
        <v>0</v>
      </c>
      <c r="D2017">
        <v>0</v>
      </c>
      <c r="E2017" s="9">
        <v>0</v>
      </c>
      <c r="F2017" s="9">
        <v>0</v>
      </c>
      <c r="G2017" s="9">
        <v>0</v>
      </c>
      <c r="H2017" s="9">
        <v>1952.0857506861601</v>
      </c>
      <c r="I2017" s="9">
        <v>-1.7671428</v>
      </c>
      <c r="J2017" s="9">
        <v>-1.7666309</v>
      </c>
      <c r="K2017" s="9">
        <v>-1.8561121</v>
      </c>
      <c r="L2017" s="9">
        <v>-4.1054516000000003</v>
      </c>
      <c r="M2017" s="9">
        <v>-4.1054516000000003</v>
      </c>
      <c r="N2017" s="9">
        <v>39</v>
      </c>
      <c r="O2017" s="9">
        <v>-1.1404032820737899</v>
      </c>
      <c r="P2017">
        <v>0</v>
      </c>
      <c r="Q2017" s="9">
        <v>56.524997999999997</v>
      </c>
      <c r="R2017" s="9">
        <v>0</v>
      </c>
      <c r="S2017" s="9">
        <v>2.0152103384810998E-3</v>
      </c>
      <c r="T2017" s="9">
        <v>0</v>
      </c>
      <c r="U2017" s="9">
        <v>536533712.57602298</v>
      </c>
      <c r="V2017" s="9">
        <v>1952.0857506861601</v>
      </c>
      <c r="W2017" s="9">
        <v>1.1404032820737899</v>
      </c>
      <c r="X2017" s="9">
        <v>0</v>
      </c>
      <c r="Y2017" s="9">
        <v>1.1404032820737899</v>
      </c>
      <c r="Z2017" s="9">
        <v>0</v>
      </c>
      <c r="AA2017" s="9">
        <v>0</v>
      </c>
      <c r="AB2017" s="9">
        <v>3.2790649999999998E-3</v>
      </c>
      <c r="AC2017" s="9">
        <v>951.79102</v>
      </c>
      <c r="AQ2017" s="9" t="e">
        <f>K2017-#REF!</f>
        <v>#REF!</v>
      </c>
    </row>
    <row r="2018" spans="1:43" x14ac:dyDescent="0.3">
      <c r="A2018">
        <v>2</v>
      </c>
      <c r="B2018">
        <v>0</v>
      </c>
      <c r="C2018">
        <v>0</v>
      </c>
      <c r="D2018">
        <v>0</v>
      </c>
      <c r="E2018" s="9">
        <v>0</v>
      </c>
      <c r="F2018" s="9">
        <v>0</v>
      </c>
      <c r="G2018" s="9">
        <v>0</v>
      </c>
      <c r="H2018" s="9">
        <v>1953.0857506609</v>
      </c>
      <c r="I2018" s="9">
        <v>-1.7671049999999999</v>
      </c>
      <c r="J2018" s="9">
        <v>-1.7678258</v>
      </c>
      <c r="K2018" s="9">
        <v>-1.8161780999999999</v>
      </c>
      <c r="L2018" s="9">
        <v>-4.1073050000000002</v>
      </c>
      <c r="M2018" s="9">
        <v>-4.1073050000000002</v>
      </c>
      <c r="N2018" s="9">
        <v>39</v>
      </c>
      <c r="O2018" s="9">
        <v>-1.14091812820251</v>
      </c>
      <c r="P2018">
        <v>0</v>
      </c>
      <c r="Q2018" s="9">
        <v>56.524997999999997</v>
      </c>
      <c r="R2018" s="9">
        <v>0</v>
      </c>
      <c r="S2018" s="9">
        <v>2.0161205065788398E-3</v>
      </c>
      <c r="T2018" s="9">
        <v>0</v>
      </c>
      <c r="U2018" s="9">
        <v>636115755.39665794</v>
      </c>
      <c r="V2018" s="9">
        <v>1953.0857506609</v>
      </c>
      <c r="W2018" s="9">
        <v>1.14091812820251</v>
      </c>
      <c r="X2018" s="9">
        <v>0</v>
      </c>
      <c r="Y2018" s="9">
        <v>1.14091812820251</v>
      </c>
      <c r="Z2018" s="9">
        <v>0</v>
      </c>
      <c r="AA2018" s="9">
        <v>0</v>
      </c>
      <c r="AB2018" s="9">
        <v>3.2106866000000001E-3</v>
      </c>
      <c r="AC2018" s="9">
        <v>973.37694999999997</v>
      </c>
      <c r="AQ2018" s="9" t="e">
        <f>K2018-#REF!</f>
        <v>#REF!</v>
      </c>
    </row>
    <row r="2019" spans="1:43" x14ac:dyDescent="0.3">
      <c r="A2019">
        <v>2</v>
      </c>
      <c r="B2019">
        <v>0</v>
      </c>
      <c r="C2019">
        <v>0</v>
      </c>
      <c r="D2019">
        <v>0</v>
      </c>
      <c r="E2019" s="9">
        <v>0</v>
      </c>
      <c r="F2019" s="9">
        <v>0</v>
      </c>
      <c r="G2019" s="9">
        <v>0</v>
      </c>
      <c r="H2019" s="9">
        <v>1954.0857506356399</v>
      </c>
      <c r="I2019" s="9">
        <v>-1.7670866999999999</v>
      </c>
      <c r="J2019" s="9">
        <v>-1.7664500000000001</v>
      </c>
      <c r="K2019" s="9">
        <v>-1.8283718</v>
      </c>
      <c r="L2019" s="9">
        <v>-4.1091208000000004</v>
      </c>
      <c r="M2019" s="9">
        <v>-4.1091208000000004</v>
      </c>
      <c r="N2019" s="9">
        <v>39</v>
      </c>
      <c r="O2019" s="9">
        <v>-1.1414224305848499</v>
      </c>
      <c r="P2019">
        <v>0</v>
      </c>
      <c r="Q2019" s="9">
        <v>56.524997999999997</v>
      </c>
      <c r="R2019" s="9">
        <v>0</v>
      </c>
      <c r="S2019" s="9">
        <v>2.0170114823430201E-3</v>
      </c>
      <c r="T2019" s="9">
        <v>0</v>
      </c>
      <c r="U2019" s="9">
        <v>524614613.76304299</v>
      </c>
      <c r="V2019" s="9">
        <v>1954.0857506356399</v>
      </c>
      <c r="W2019" s="9">
        <v>1.1414224305848499</v>
      </c>
      <c r="X2019" s="9">
        <v>0</v>
      </c>
      <c r="Y2019" s="9">
        <v>1.1414224305848499</v>
      </c>
      <c r="Z2019" s="9">
        <v>0</v>
      </c>
      <c r="AA2019" s="9">
        <v>0</v>
      </c>
      <c r="AB2019" s="9">
        <v>3.2297275000000001E-3</v>
      </c>
      <c r="AC2019" s="9">
        <v>966.13287000000003</v>
      </c>
      <c r="AQ2019" s="9" t="e">
        <f>K2019-#REF!</f>
        <v>#REF!</v>
      </c>
    </row>
    <row r="2020" spans="1:43" x14ac:dyDescent="0.3">
      <c r="A2020">
        <v>2</v>
      </c>
      <c r="B2020">
        <v>0</v>
      </c>
      <c r="C2020">
        <v>0</v>
      </c>
      <c r="D2020">
        <v>0</v>
      </c>
      <c r="E2020" s="9">
        <v>0</v>
      </c>
      <c r="F2020" s="9">
        <v>0</v>
      </c>
      <c r="G2020" s="9">
        <v>0</v>
      </c>
      <c r="H2020" s="9">
        <v>1955.08575061037</v>
      </c>
      <c r="I2020" s="9">
        <v>-1.7670764999999999</v>
      </c>
      <c r="J2020" s="9">
        <v>-1.7677426000000001</v>
      </c>
      <c r="K2020" s="9">
        <v>-1.8151113000000001</v>
      </c>
      <c r="L2020" s="9">
        <v>-4.1109442999999999</v>
      </c>
      <c r="M2020" s="9">
        <v>-4.1109442999999999</v>
      </c>
      <c r="N2020" s="9">
        <v>39</v>
      </c>
      <c r="O2020" s="9">
        <v>-1.1419290225362499</v>
      </c>
      <c r="P2020">
        <v>0</v>
      </c>
      <c r="Q2020" s="9">
        <v>56.524997999999997</v>
      </c>
      <c r="R2020" s="9">
        <v>0</v>
      </c>
      <c r="S2020" s="9">
        <v>2.0179068564069001E-3</v>
      </c>
      <c r="T2020" s="9">
        <v>0</v>
      </c>
      <c r="U2020" s="9">
        <v>628579012.10249698</v>
      </c>
      <c r="V2020" s="9">
        <v>1955.08575061037</v>
      </c>
      <c r="W2020" s="9">
        <v>1.1419290225362499</v>
      </c>
      <c r="X2020" s="9">
        <v>0</v>
      </c>
      <c r="Y2020" s="9">
        <v>1.1419290225362499</v>
      </c>
      <c r="Z2020" s="9">
        <v>0</v>
      </c>
      <c r="AA2020" s="9">
        <v>0</v>
      </c>
      <c r="AB2020" s="9">
        <v>3.2086495999999998E-3</v>
      </c>
      <c r="AC2020" s="9">
        <v>973.90319999999997</v>
      </c>
      <c r="AQ2020" s="9" t="e">
        <f>K2020-#REF!</f>
        <v>#REF!</v>
      </c>
    </row>
    <row r="2021" spans="1:43" x14ac:dyDescent="0.3">
      <c r="A2021">
        <v>2</v>
      </c>
      <c r="B2021">
        <v>0</v>
      </c>
      <c r="C2021">
        <v>0</v>
      </c>
      <c r="D2021">
        <v>0</v>
      </c>
      <c r="E2021" s="9">
        <v>0</v>
      </c>
      <c r="F2021" s="9">
        <v>0</v>
      </c>
      <c r="G2021" s="9">
        <v>0</v>
      </c>
      <c r="H2021" s="9">
        <v>1956.08575058511</v>
      </c>
      <c r="I2021" s="9">
        <v>-1.7669138</v>
      </c>
      <c r="J2021" s="9">
        <v>-1.7666571</v>
      </c>
      <c r="K2021" s="9">
        <v>-1.7581445</v>
      </c>
      <c r="L2021" s="9">
        <v>-4.1127596000000004</v>
      </c>
      <c r="M2021" s="9">
        <v>-4.1127596000000004</v>
      </c>
      <c r="N2021" s="9">
        <v>39</v>
      </c>
      <c r="O2021" s="9">
        <v>-1.1424332140160001</v>
      </c>
      <c r="P2021">
        <v>0</v>
      </c>
      <c r="Q2021" s="9">
        <v>56.524997999999997</v>
      </c>
      <c r="R2021" s="9">
        <v>0</v>
      </c>
      <c r="S2021" s="9">
        <v>2.0187977026107401E-3</v>
      </c>
      <c r="T2021" s="9">
        <v>0</v>
      </c>
      <c r="U2021" s="9">
        <v>539337291.064551</v>
      </c>
      <c r="V2021" s="9">
        <v>1956.08575058511</v>
      </c>
      <c r="W2021" s="9">
        <v>1.1424332140160001</v>
      </c>
      <c r="X2021" s="9">
        <v>0</v>
      </c>
      <c r="Y2021" s="9">
        <v>1.1424332140160001</v>
      </c>
      <c r="Z2021" s="9">
        <v>0</v>
      </c>
      <c r="AA2021" s="9">
        <v>0</v>
      </c>
      <c r="AB2021" s="9">
        <v>3.1060386E-3</v>
      </c>
      <c r="AC2021" s="9">
        <v>1004.8418</v>
      </c>
      <c r="AQ2021" s="9" t="e">
        <f>K2021-#REF!</f>
        <v>#REF!</v>
      </c>
    </row>
    <row r="2022" spans="1:43" x14ac:dyDescent="0.3">
      <c r="A2022">
        <v>2</v>
      </c>
      <c r="B2022">
        <v>0</v>
      </c>
      <c r="C2022">
        <v>0</v>
      </c>
      <c r="D2022">
        <v>0</v>
      </c>
      <c r="E2022" s="9">
        <v>0</v>
      </c>
      <c r="F2022" s="9">
        <v>0</v>
      </c>
      <c r="G2022" s="9">
        <v>0</v>
      </c>
      <c r="H2022" s="9">
        <v>1957.0857505598501</v>
      </c>
      <c r="I2022" s="9">
        <v>-1.7670071000000001</v>
      </c>
      <c r="J2022" s="9">
        <v>-1.7675231</v>
      </c>
      <c r="K2022" s="9">
        <v>-1.8262761000000001</v>
      </c>
      <c r="L2022" s="9">
        <v>-4.1145753999999997</v>
      </c>
      <c r="M2022" s="9">
        <v>-4.1145753999999997</v>
      </c>
      <c r="N2022" s="9">
        <v>39</v>
      </c>
      <c r="O2022" s="9">
        <v>-1.14293762070359</v>
      </c>
      <c r="P2022">
        <v>0</v>
      </c>
      <c r="Q2022" s="9">
        <v>56.524997999999997</v>
      </c>
      <c r="R2022" s="9">
        <v>0</v>
      </c>
      <c r="S2022" s="9">
        <v>2.01968921958439E-3</v>
      </c>
      <c r="T2022" s="9">
        <v>0</v>
      </c>
      <c r="U2022" s="9">
        <v>608697100.85225701</v>
      </c>
      <c r="V2022" s="9">
        <v>1957.0857505598501</v>
      </c>
      <c r="W2022" s="9">
        <v>1.14293762070359</v>
      </c>
      <c r="X2022" s="9">
        <v>0</v>
      </c>
      <c r="Y2022" s="9">
        <v>1.14293762070359</v>
      </c>
      <c r="Z2022" s="9">
        <v>0</v>
      </c>
      <c r="AA2022" s="9">
        <v>0</v>
      </c>
      <c r="AB2022" s="9">
        <v>3.2279850000000001E-3</v>
      </c>
      <c r="AC2022" s="9">
        <v>967.82903999999996</v>
      </c>
      <c r="AQ2022" s="9" t="e">
        <f>K2022-#REF!</f>
        <v>#REF!</v>
      </c>
    </row>
    <row r="2023" spans="1:43" x14ac:dyDescent="0.3">
      <c r="A2023">
        <v>2</v>
      </c>
      <c r="B2023">
        <v>0</v>
      </c>
      <c r="C2023">
        <v>0</v>
      </c>
      <c r="D2023">
        <v>0</v>
      </c>
      <c r="E2023" s="9">
        <v>0</v>
      </c>
      <c r="F2023" s="9">
        <v>0</v>
      </c>
      <c r="G2023" s="9">
        <v>0</v>
      </c>
      <c r="H2023" s="9">
        <v>1958.08575053459</v>
      </c>
      <c r="I2023" s="9">
        <v>-1.7671007999999999</v>
      </c>
      <c r="J2023" s="9">
        <v>-1.7676601000000001</v>
      </c>
      <c r="K2023" s="9">
        <v>-1.8403366000000001</v>
      </c>
      <c r="L2023" s="9">
        <v>-4.1163835999999998</v>
      </c>
      <c r="M2023" s="9">
        <v>-4.1163835999999998</v>
      </c>
      <c r="N2023" s="9">
        <v>39</v>
      </c>
      <c r="O2023" s="9">
        <v>-1.14343989825395</v>
      </c>
      <c r="P2023">
        <v>0</v>
      </c>
      <c r="Q2023" s="9">
        <v>56.524997999999997</v>
      </c>
      <c r="R2023" s="9">
        <v>0</v>
      </c>
      <c r="S2023" s="9">
        <v>2.0205770595447402E-3</v>
      </c>
      <c r="T2023" s="9">
        <v>0</v>
      </c>
      <c r="U2023" s="9">
        <v>621570520.22976506</v>
      </c>
      <c r="V2023" s="9">
        <v>1958.08575053459</v>
      </c>
      <c r="W2023" s="9">
        <v>1.14343989825395</v>
      </c>
      <c r="X2023" s="9">
        <v>0</v>
      </c>
      <c r="Y2023" s="9">
        <v>1.14343989825395</v>
      </c>
      <c r="Z2023" s="9">
        <v>0</v>
      </c>
      <c r="AA2023" s="9">
        <v>0</v>
      </c>
      <c r="AB2023" s="9">
        <v>3.2530895E-3</v>
      </c>
      <c r="AC2023" s="9">
        <v>960.50915999999995</v>
      </c>
      <c r="AQ2023" s="9" t="e">
        <f>K2023-#REF!</f>
        <v>#REF!</v>
      </c>
    </row>
    <row r="2024" spans="1:43" x14ac:dyDescent="0.3">
      <c r="A2024">
        <v>2</v>
      </c>
      <c r="B2024">
        <v>0</v>
      </c>
      <c r="C2024">
        <v>0</v>
      </c>
      <c r="D2024">
        <v>0</v>
      </c>
      <c r="E2024" s="9">
        <v>0</v>
      </c>
      <c r="F2024" s="9">
        <v>0</v>
      </c>
      <c r="G2024" s="9">
        <v>0</v>
      </c>
      <c r="H2024" s="9">
        <v>1959.08575050933</v>
      </c>
      <c r="I2024" s="9">
        <v>-1.7669139</v>
      </c>
      <c r="J2024" s="9">
        <v>-1.7664816000000001</v>
      </c>
      <c r="K2024" s="9">
        <v>-1.7618407</v>
      </c>
      <c r="L2024" s="9">
        <v>-4.1181951000000003</v>
      </c>
      <c r="M2024" s="9">
        <v>-4.1181951000000003</v>
      </c>
      <c r="N2024" s="9">
        <v>39</v>
      </c>
      <c r="O2024" s="9">
        <v>-1.1439431367889299</v>
      </c>
      <c r="P2024">
        <v>0</v>
      </c>
      <c r="Q2024" s="9">
        <v>56.524997999999997</v>
      </c>
      <c r="R2024" s="9">
        <v>0</v>
      </c>
      <c r="S2024" s="9">
        <v>2.02146594543254E-3</v>
      </c>
      <c r="T2024" s="9">
        <v>0</v>
      </c>
      <c r="U2024" s="9">
        <v>527902291.80510002</v>
      </c>
      <c r="V2024" s="9">
        <v>1959.08575050933</v>
      </c>
      <c r="W2024" s="9">
        <v>1.1439431367889299</v>
      </c>
      <c r="X2024" s="9">
        <v>0</v>
      </c>
      <c r="Y2024" s="9">
        <v>1.1439431367889299</v>
      </c>
      <c r="Z2024" s="9">
        <v>0</v>
      </c>
      <c r="AA2024" s="9">
        <v>0</v>
      </c>
      <c r="AB2024" s="9">
        <v>3.1122593000000001E-3</v>
      </c>
      <c r="AC2024" s="9">
        <v>1002.6342</v>
      </c>
      <c r="AQ2024" s="9" t="e">
        <f>K2024-#REF!</f>
        <v>#REF!</v>
      </c>
    </row>
    <row r="2025" spans="1:43" x14ac:dyDescent="0.3">
      <c r="A2025">
        <v>2</v>
      </c>
      <c r="B2025">
        <v>0</v>
      </c>
      <c r="C2025">
        <v>0</v>
      </c>
      <c r="D2025">
        <v>0</v>
      </c>
      <c r="E2025" s="9">
        <v>0</v>
      </c>
      <c r="F2025" s="9">
        <v>0</v>
      </c>
      <c r="G2025" s="9">
        <v>0</v>
      </c>
      <c r="H2025" s="9">
        <v>1960.0857504840601</v>
      </c>
      <c r="I2025" s="9">
        <v>-1.7668760999999999</v>
      </c>
      <c r="J2025" s="9">
        <v>-1.7670227000000001</v>
      </c>
      <c r="K2025" s="9">
        <v>-1.7551342000000001</v>
      </c>
      <c r="L2025" s="9">
        <v>-4.1199893999999997</v>
      </c>
      <c r="M2025" s="9">
        <v>-4.1199893999999997</v>
      </c>
      <c r="N2025" s="9">
        <v>39</v>
      </c>
      <c r="O2025" s="9">
        <v>-1.14444148347232</v>
      </c>
      <c r="P2025">
        <v>0</v>
      </c>
      <c r="Q2025" s="9">
        <v>56.524997999999997</v>
      </c>
      <c r="R2025" s="9">
        <v>0</v>
      </c>
      <c r="S2025" s="9">
        <v>2.02234667777401E-3</v>
      </c>
      <c r="T2025" s="9">
        <v>0</v>
      </c>
      <c r="U2025" s="9">
        <v>567494385.01233101</v>
      </c>
      <c r="V2025" s="9">
        <v>1960.0857504840601</v>
      </c>
      <c r="W2025" s="9">
        <v>1.14444148347232</v>
      </c>
      <c r="X2025" s="9">
        <v>0</v>
      </c>
      <c r="Y2025" s="9">
        <v>1.14444148347232</v>
      </c>
      <c r="Z2025" s="9">
        <v>0</v>
      </c>
      <c r="AA2025" s="9">
        <v>0</v>
      </c>
      <c r="AB2025" s="9">
        <v>3.1013620999999999E-3</v>
      </c>
      <c r="AC2025" s="9">
        <v>1006.7736</v>
      </c>
      <c r="AQ2025" s="9" t="e">
        <f>K2025-#REF!</f>
        <v>#REF!</v>
      </c>
    </row>
    <row r="2026" spans="1:43" x14ac:dyDescent="0.3">
      <c r="A2026">
        <v>2</v>
      </c>
      <c r="B2026">
        <v>0</v>
      </c>
      <c r="C2026">
        <v>0</v>
      </c>
      <c r="D2026">
        <v>0</v>
      </c>
      <c r="E2026" s="9">
        <v>0</v>
      </c>
      <c r="F2026" s="9">
        <v>0</v>
      </c>
      <c r="G2026" s="9">
        <v>0</v>
      </c>
      <c r="H2026" s="9">
        <v>1961.0857504588</v>
      </c>
      <c r="I2026" s="9">
        <v>-1.7670834</v>
      </c>
      <c r="J2026" s="9">
        <v>-1.7676076999999999</v>
      </c>
      <c r="K2026" s="9">
        <v>-1.7014826999999999</v>
      </c>
      <c r="L2026" s="9">
        <v>-4.1217718000000003</v>
      </c>
      <c r="M2026" s="9">
        <v>-4.1217718000000003</v>
      </c>
      <c r="N2026" s="9">
        <v>39</v>
      </c>
      <c r="O2026" s="9">
        <v>-1.14493662511826</v>
      </c>
      <c r="P2026">
        <v>0</v>
      </c>
      <c r="Q2026" s="9">
        <v>56.524997999999997</v>
      </c>
      <c r="R2026" s="9">
        <v>0</v>
      </c>
      <c r="S2026" s="9">
        <v>2.02322184847391E-3</v>
      </c>
      <c r="T2026" s="9">
        <v>0</v>
      </c>
      <c r="U2026" s="9">
        <v>617493451.41723001</v>
      </c>
      <c r="V2026" s="9">
        <v>1961.0857504588</v>
      </c>
      <c r="W2026" s="9">
        <v>1.14493662511826</v>
      </c>
      <c r="X2026" s="9">
        <v>0</v>
      </c>
      <c r="Y2026" s="9">
        <v>1.14493662511826</v>
      </c>
      <c r="Z2026" s="9">
        <v>0</v>
      </c>
      <c r="AA2026" s="9">
        <v>0</v>
      </c>
      <c r="AB2026" s="9">
        <v>3.0075537999999999E-3</v>
      </c>
      <c r="AC2026" s="9">
        <v>1038.8632</v>
      </c>
      <c r="AQ2026" s="9" t="e">
        <f>K2026-#REF!</f>
        <v>#REF!</v>
      </c>
    </row>
    <row r="2027" spans="1:43" x14ac:dyDescent="0.3">
      <c r="A2027">
        <v>2</v>
      </c>
      <c r="B2027">
        <v>0</v>
      </c>
      <c r="C2027">
        <v>0</v>
      </c>
      <c r="D2027">
        <v>0</v>
      </c>
      <c r="E2027" s="9">
        <v>0</v>
      </c>
      <c r="F2027" s="9">
        <v>0</v>
      </c>
      <c r="G2027" s="9">
        <v>0</v>
      </c>
      <c r="H2027" s="9">
        <v>1962.0857504335399</v>
      </c>
      <c r="I2027" s="9">
        <v>-1.7668746</v>
      </c>
      <c r="J2027" s="9">
        <v>-1.7672098999999999</v>
      </c>
      <c r="K2027" s="9">
        <v>-1.8192645000000001</v>
      </c>
      <c r="L2027" s="9">
        <v>-4.1235609000000002</v>
      </c>
      <c r="M2027" s="9">
        <v>-4.1235609000000002</v>
      </c>
      <c r="N2027" s="9">
        <v>39</v>
      </c>
      <c r="O2027" s="9">
        <v>-1.1454335938253499</v>
      </c>
      <c r="P2027">
        <v>0</v>
      </c>
      <c r="Q2027" s="9">
        <v>56.524997999999997</v>
      </c>
      <c r="R2027" s="9">
        <v>0</v>
      </c>
      <c r="S2027" s="9">
        <v>2.0241000992712302E-3</v>
      </c>
      <c r="T2027" s="9">
        <v>0</v>
      </c>
      <c r="U2027" s="9">
        <v>583016235.544245</v>
      </c>
      <c r="V2027" s="9">
        <v>1962.0857504335399</v>
      </c>
      <c r="W2027" s="9">
        <v>1.1454335938253499</v>
      </c>
      <c r="X2027" s="9">
        <v>0</v>
      </c>
      <c r="Y2027" s="9">
        <v>1.1454335938253499</v>
      </c>
      <c r="Z2027" s="9">
        <v>0</v>
      </c>
      <c r="AA2027" s="9">
        <v>0</v>
      </c>
      <c r="AB2027" s="9">
        <v>3.2150222000000002E-3</v>
      </c>
      <c r="AC2027" s="9">
        <v>971.38696000000004</v>
      </c>
      <c r="AQ2027" s="9" t="e">
        <f>K2027-#REF!</f>
        <v>#REF!</v>
      </c>
    </row>
    <row r="2028" spans="1:43" x14ac:dyDescent="0.3">
      <c r="A2028">
        <v>2</v>
      </c>
      <c r="B2028">
        <v>0</v>
      </c>
      <c r="C2028">
        <v>0</v>
      </c>
      <c r="D2028">
        <v>0</v>
      </c>
      <c r="E2028" s="9">
        <v>0</v>
      </c>
      <c r="F2028" s="9">
        <v>0</v>
      </c>
      <c r="G2028" s="9">
        <v>0</v>
      </c>
      <c r="H2028" s="9">
        <v>1963.0857504082801</v>
      </c>
      <c r="I2028" s="9">
        <v>-1.7671142</v>
      </c>
      <c r="J2028" s="9">
        <v>-1.7676362000000001</v>
      </c>
      <c r="K2028" s="9">
        <v>-1.7674421</v>
      </c>
      <c r="L2028" s="9">
        <v>-4.1253618999999997</v>
      </c>
      <c r="M2028" s="9">
        <v>-4.1253618999999997</v>
      </c>
      <c r="N2028" s="9">
        <v>39</v>
      </c>
      <c r="O2028" s="9">
        <v>-1.14593386327087</v>
      </c>
      <c r="P2028">
        <v>0</v>
      </c>
      <c r="Q2028" s="9">
        <v>56.524997999999997</v>
      </c>
      <c r="R2028" s="9">
        <v>0</v>
      </c>
      <c r="S2028" s="9">
        <v>2.02498441521913E-3</v>
      </c>
      <c r="T2028" s="9">
        <v>0</v>
      </c>
      <c r="U2028" s="9">
        <v>620680547.08022201</v>
      </c>
      <c r="V2028" s="9">
        <v>1963.0857504082801</v>
      </c>
      <c r="W2028" s="9">
        <v>1.14593386327087</v>
      </c>
      <c r="X2028" s="9">
        <v>0</v>
      </c>
      <c r="Y2028" s="9">
        <v>1.14593386327087</v>
      </c>
      <c r="Z2028" s="9">
        <v>0</v>
      </c>
      <c r="AA2028" s="9">
        <v>0</v>
      </c>
      <c r="AB2028" s="9">
        <v>3.1241947000000001E-3</v>
      </c>
      <c r="AC2028" s="9">
        <v>1000.1098</v>
      </c>
      <c r="AQ2028" s="9" t="e">
        <f>K2028-#REF!</f>
        <v>#REF!</v>
      </c>
    </row>
    <row r="2029" spans="1:43" x14ac:dyDescent="0.3">
      <c r="A2029">
        <v>2</v>
      </c>
      <c r="B2029">
        <v>0</v>
      </c>
      <c r="C2029">
        <v>0</v>
      </c>
      <c r="D2029">
        <v>0</v>
      </c>
      <c r="E2029" s="9">
        <v>0</v>
      </c>
      <c r="F2029" s="9">
        <v>0</v>
      </c>
      <c r="G2029" s="9">
        <v>0</v>
      </c>
      <c r="H2029" s="9">
        <v>1964.08575038301</v>
      </c>
      <c r="I2029" s="9">
        <v>-1.7669035</v>
      </c>
      <c r="J2029" s="9">
        <v>-1.7668059</v>
      </c>
      <c r="K2029" s="9">
        <v>-1.7410353000000001</v>
      </c>
      <c r="L2029" s="9">
        <v>-4.1271585999999996</v>
      </c>
      <c r="M2029" s="9">
        <v>-4.1271585999999996</v>
      </c>
      <c r="N2029" s="9">
        <v>39</v>
      </c>
      <c r="O2029" s="9">
        <v>-1.14643299322238</v>
      </c>
      <c r="P2029">
        <v>0</v>
      </c>
      <c r="Q2029" s="9">
        <v>56.524997999999997</v>
      </c>
      <c r="R2029" s="9">
        <v>0</v>
      </c>
      <c r="S2029" s="9">
        <v>2.02586620959008E-3</v>
      </c>
      <c r="T2029" s="9">
        <v>0</v>
      </c>
      <c r="U2029" s="9">
        <v>551994852.07705903</v>
      </c>
      <c r="V2029" s="9">
        <v>1964.08575038301</v>
      </c>
      <c r="W2029" s="9">
        <v>1.14643299322238</v>
      </c>
      <c r="X2029" s="9">
        <v>0</v>
      </c>
      <c r="Y2029" s="9">
        <v>1.14643299322238</v>
      </c>
      <c r="Z2029" s="9">
        <v>0</v>
      </c>
      <c r="AA2029" s="9">
        <v>0</v>
      </c>
      <c r="AB2029" s="9">
        <v>3.0760713999999998E-3</v>
      </c>
      <c r="AC2029" s="9">
        <v>1014.8019</v>
      </c>
      <c r="AQ2029" s="9" t="e">
        <f>K2029-#REF!</f>
        <v>#REF!</v>
      </c>
    </row>
    <row r="2030" spans="1:43" x14ac:dyDescent="0.3">
      <c r="A2030">
        <v>2</v>
      </c>
      <c r="B2030">
        <v>0</v>
      </c>
      <c r="C2030">
        <v>0</v>
      </c>
      <c r="D2030">
        <v>0</v>
      </c>
      <c r="E2030" s="9">
        <v>0</v>
      </c>
      <c r="F2030" s="9">
        <v>0</v>
      </c>
      <c r="G2030" s="9">
        <v>0</v>
      </c>
      <c r="H2030" s="9">
        <v>1965.0857503577499</v>
      </c>
      <c r="I2030" s="9">
        <v>-1.7668953999999999</v>
      </c>
      <c r="J2030" s="9">
        <v>-1.7668257000000001</v>
      </c>
      <c r="K2030" s="9">
        <v>-1.7163816999999999</v>
      </c>
      <c r="L2030" s="9">
        <v>-4.1289501</v>
      </c>
      <c r="M2030" s="9">
        <v>-4.1289501</v>
      </c>
      <c r="N2030" s="9">
        <v>39</v>
      </c>
      <c r="O2030" s="9">
        <v>-1.1469306164308499</v>
      </c>
      <c r="P2030">
        <v>0</v>
      </c>
      <c r="Q2030" s="9">
        <v>56.524997999999997</v>
      </c>
      <c r="R2030" s="9">
        <v>0</v>
      </c>
      <c r="S2030" s="9">
        <v>2.0267454395680798E-3</v>
      </c>
      <c r="T2030" s="9">
        <v>0</v>
      </c>
      <c r="U2030" s="9">
        <v>553699920.70806599</v>
      </c>
      <c r="V2030" s="9">
        <v>1965.0857503577499</v>
      </c>
      <c r="W2030" s="9">
        <v>1.1469306164308499</v>
      </c>
      <c r="X2030" s="9">
        <v>0</v>
      </c>
      <c r="Y2030" s="9">
        <v>1.1469306164308499</v>
      </c>
      <c r="Z2030" s="9">
        <v>0</v>
      </c>
      <c r="AA2030" s="9">
        <v>0</v>
      </c>
      <c r="AB2030" s="9">
        <v>3.0325472000000001E-3</v>
      </c>
      <c r="AC2030" s="9">
        <v>1029.3897999999999</v>
      </c>
      <c r="AQ2030" s="9" t="e">
        <f>K2030-#REF!</f>
        <v>#REF!</v>
      </c>
    </row>
    <row r="2031" spans="1:43" x14ac:dyDescent="0.3">
      <c r="A2031">
        <v>2</v>
      </c>
      <c r="B2031">
        <v>0</v>
      </c>
      <c r="C2031">
        <v>0</v>
      </c>
      <c r="D2031">
        <v>0</v>
      </c>
      <c r="E2031" s="9">
        <v>0</v>
      </c>
      <c r="F2031" s="9">
        <v>0</v>
      </c>
      <c r="G2031" s="9">
        <v>0</v>
      </c>
      <c r="H2031" s="9">
        <v>1966.0857503324901</v>
      </c>
      <c r="I2031" s="9">
        <v>-1.7668820999999999</v>
      </c>
      <c r="J2031" s="9">
        <v>-1.7670596000000001</v>
      </c>
      <c r="K2031" s="9">
        <v>-1.8045943</v>
      </c>
      <c r="L2031" s="9">
        <v>-4.1307149000000001</v>
      </c>
      <c r="M2031" s="9">
        <v>-4.1307149000000001</v>
      </c>
      <c r="N2031" s="9">
        <v>39</v>
      </c>
      <c r="O2031" s="9">
        <v>-1.1474207817845601</v>
      </c>
      <c r="P2031">
        <v>0</v>
      </c>
      <c r="Q2031" s="9">
        <v>56.524997999999997</v>
      </c>
      <c r="R2031" s="9">
        <v>0</v>
      </c>
      <c r="S2031" s="9">
        <v>2.02761167883084E-3</v>
      </c>
      <c r="T2031" s="9">
        <v>0</v>
      </c>
      <c r="U2031" s="9">
        <v>571873305.68390501</v>
      </c>
      <c r="V2031" s="9">
        <v>1966.0857503324901</v>
      </c>
      <c r="W2031" s="9">
        <v>1.1474207817845601</v>
      </c>
      <c r="X2031" s="9">
        <v>0</v>
      </c>
      <c r="Y2031" s="9">
        <v>1.1474207817845601</v>
      </c>
      <c r="Z2031" s="9">
        <v>0</v>
      </c>
      <c r="AA2031" s="9">
        <v>0</v>
      </c>
      <c r="AB2031" s="9">
        <v>3.1888257E-3</v>
      </c>
      <c r="AC2031" s="9">
        <v>979.20043999999996</v>
      </c>
      <c r="AQ2031" s="9" t="e">
        <f>K2031-#REF!</f>
        <v>#REF!</v>
      </c>
    </row>
    <row r="2032" spans="1:43" x14ac:dyDescent="0.3">
      <c r="A2032">
        <v>2</v>
      </c>
      <c r="B2032">
        <v>0</v>
      </c>
      <c r="C2032">
        <v>0</v>
      </c>
      <c r="D2032">
        <v>0</v>
      </c>
      <c r="E2032" s="9">
        <v>0</v>
      </c>
      <c r="F2032" s="9">
        <v>0</v>
      </c>
      <c r="G2032" s="9">
        <v>0</v>
      </c>
      <c r="H2032" s="9">
        <v>1967.08575030723</v>
      </c>
      <c r="I2032" s="9">
        <v>-1.7669783999999999</v>
      </c>
      <c r="J2032" s="9">
        <v>-1.7676669</v>
      </c>
      <c r="K2032" s="9">
        <v>-1.7171438000000001</v>
      </c>
      <c r="L2032" s="9">
        <v>-4.1324706000000004</v>
      </c>
      <c r="M2032" s="9">
        <v>-4.1324706000000004</v>
      </c>
      <c r="N2032" s="9">
        <v>39</v>
      </c>
      <c r="O2032" s="9">
        <v>-1.1479085387501</v>
      </c>
      <c r="P2032">
        <v>0</v>
      </c>
      <c r="Q2032" s="9">
        <v>56.524997999999997</v>
      </c>
      <c r="R2032" s="9">
        <v>0</v>
      </c>
      <c r="S2032" s="9">
        <v>2.02847376725389E-3</v>
      </c>
      <c r="T2032" s="9">
        <v>0</v>
      </c>
      <c r="U2032" s="9">
        <v>624640559.04172802</v>
      </c>
      <c r="V2032" s="9">
        <v>1967.08575030723</v>
      </c>
      <c r="W2032" s="9">
        <v>1.1479085387501</v>
      </c>
      <c r="X2032" s="9">
        <v>0</v>
      </c>
      <c r="Y2032" s="9">
        <v>1.1479085387501</v>
      </c>
      <c r="Z2032" s="9">
        <v>0</v>
      </c>
      <c r="AA2032" s="9">
        <v>0</v>
      </c>
      <c r="AB2032" s="9">
        <v>3.0353384E-3</v>
      </c>
      <c r="AC2032" s="9">
        <v>1029.4229</v>
      </c>
      <c r="AQ2032" s="9" t="e">
        <f>K2032-#REF!</f>
        <v>#REF!</v>
      </c>
    </row>
    <row r="2033" spans="1:43" x14ac:dyDescent="0.3">
      <c r="A2033">
        <v>2</v>
      </c>
      <c r="B2033">
        <v>0</v>
      </c>
      <c r="C2033">
        <v>0</v>
      </c>
      <c r="D2033">
        <v>0</v>
      </c>
      <c r="E2033" s="9">
        <v>0</v>
      </c>
      <c r="F2033" s="9">
        <v>0</v>
      </c>
      <c r="G2033" s="9">
        <v>0</v>
      </c>
      <c r="H2033" s="9">
        <v>1968.0857502819699</v>
      </c>
      <c r="I2033" s="9">
        <v>-1.7668653000000001</v>
      </c>
      <c r="J2033" s="9">
        <v>-1.767644</v>
      </c>
      <c r="K2033" s="9">
        <v>-1.7082653000000001</v>
      </c>
      <c r="L2033" s="9">
        <v>-4.1342176999999998</v>
      </c>
      <c r="M2033" s="9">
        <v>-4.1342176999999998</v>
      </c>
      <c r="N2033" s="9">
        <v>39</v>
      </c>
      <c r="O2033" s="9">
        <v>-1.1483938456003899</v>
      </c>
      <c r="P2033">
        <v>0</v>
      </c>
      <c r="Q2033" s="9">
        <v>56.524997999999997</v>
      </c>
      <c r="R2033" s="9">
        <v>0</v>
      </c>
      <c r="S2033" s="9">
        <v>2.0293316301225801E-3</v>
      </c>
      <c r="T2033" s="9">
        <v>0</v>
      </c>
      <c r="U2033" s="9">
        <v>622750146.01223195</v>
      </c>
      <c r="V2033" s="9">
        <v>1968.0857502819699</v>
      </c>
      <c r="W2033" s="9">
        <v>1.1483938456003899</v>
      </c>
      <c r="X2033" s="9">
        <v>0</v>
      </c>
      <c r="Y2033" s="9">
        <v>1.1483938456003899</v>
      </c>
      <c r="Z2033" s="9">
        <v>0</v>
      </c>
      <c r="AA2033" s="9">
        <v>0</v>
      </c>
      <c r="AB2033" s="9">
        <v>3.0196050999999999E-3</v>
      </c>
      <c r="AC2033" s="9">
        <v>1034.7596000000001</v>
      </c>
      <c r="AQ2033" s="9" t="e">
        <f>K2033-#REF!</f>
        <v>#REF!</v>
      </c>
    </row>
    <row r="2034" spans="1:43" x14ac:dyDescent="0.3">
      <c r="A2034">
        <v>2</v>
      </c>
      <c r="B2034">
        <v>0</v>
      </c>
      <c r="C2034">
        <v>0</v>
      </c>
      <c r="D2034">
        <v>0</v>
      </c>
      <c r="E2034" s="9">
        <v>0</v>
      </c>
      <c r="F2034" s="9">
        <v>0</v>
      </c>
      <c r="G2034" s="9">
        <v>0</v>
      </c>
      <c r="H2034" s="9">
        <v>1969.0857502567001</v>
      </c>
      <c r="I2034" s="9">
        <v>-1.7669078</v>
      </c>
      <c r="J2034" s="9">
        <v>-1.7665708</v>
      </c>
      <c r="K2034" s="9">
        <v>-1.7072365</v>
      </c>
      <c r="L2034" s="9">
        <v>-4.1359816</v>
      </c>
      <c r="M2034" s="9">
        <v>-4.1359816</v>
      </c>
      <c r="N2034" s="9">
        <v>39</v>
      </c>
      <c r="O2034" s="9">
        <v>-1.1488838254086</v>
      </c>
      <c r="P2034">
        <v>0</v>
      </c>
      <c r="Q2034" s="9">
        <v>56.524997999999997</v>
      </c>
      <c r="R2034" s="9">
        <v>0</v>
      </c>
      <c r="S2034" s="9">
        <v>2.0301971618073098E-3</v>
      </c>
      <c r="T2034" s="9">
        <v>0</v>
      </c>
      <c r="U2034" s="9">
        <v>536312523.588938</v>
      </c>
      <c r="V2034" s="9">
        <v>1969.0857502567001</v>
      </c>
      <c r="W2034" s="9">
        <v>1.1488838254086</v>
      </c>
      <c r="X2034" s="9">
        <v>0</v>
      </c>
      <c r="Y2034" s="9">
        <v>1.1488838254086</v>
      </c>
      <c r="Z2034" s="9">
        <v>0</v>
      </c>
      <c r="AA2034" s="9">
        <v>0</v>
      </c>
      <c r="AB2034" s="9">
        <v>3.0159543E-3</v>
      </c>
      <c r="AC2034" s="9">
        <v>1034.7545</v>
      </c>
      <c r="AQ2034" s="9" t="e">
        <f>K2034-#REF!</f>
        <v>#REF!</v>
      </c>
    </row>
    <row r="2035" spans="1:43" x14ac:dyDescent="0.3">
      <c r="A2035">
        <v>2</v>
      </c>
      <c r="B2035">
        <v>0</v>
      </c>
      <c r="C2035">
        <v>0</v>
      </c>
      <c r="D2035">
        <v>0</v>
      </c>
      <c r="E2035" s="9">
        <v>0</v>
      </c>
      <c r="F2035" s="9">
        <v>0</v>
      </c>
      <c r="G2035" s="9">
        <v>0</v>
      </c>
      <c r="H2035" s="9">
        <v>1970.08575023144</v>
      </c>
      <c r="I2035" s="9">
        <v>-1.7668686</v>
      </c>
      <c r="J2035" s="9">
        <v>-1.7663496999999999</v>
      </c>
      <c r="K2035" s="9">
        <v>-1.7337193</v>
      </c>
      <c r="L2035" s="9">
        <v>-4.1377287000000003</v>
      </c>
      <c r="M2035" s="9">
        <v>-4.1377287000000003</v>
      </c>
      <c r="N2035" s="9">
        <v>39</v>
      </c>
      <c r="O2035" s="9">
        <v>-1.1493690532079099</v>
      </c>
      <c r="P2035">
        <v>0</v>
      </c>
      <c r="Q2035" s="9">
        <v>56.524997999999997</v>
      </c>
      <c r="R2035" s="9">
        <v>0</v>
      </c>
      <c r="S2035" s="9">
        <v>2.0310543964976099E-3</v>
      </c>
      <c r="T2035" s="9">
        <v>0</v>
      </c>
      <c r="U2035" s="9">
        <v>521582988.93853003</v>
      </c>
      <c r="V2035" s="9">
        <v>1970.08575023144</v>
      </c>
      <c r="W2035" s="9">
        <v>1.1493690532079099</v>
      </c>
      <c r="X2035" s="9">
        <v>0</v>
      </c>
      <c r="Y2035" s="9">
        <v>1.1493690532079099</v>
      </c>
      <c r="Z2035" s="9">
        <v>0</v>
      </c>
      <c r="AA2035" s="9">
        <v>0</v>
      </c>
      <c r="AB2035" s="9">
        <v>3.0623546E-3</v>
      </c>
      <c r="AC2035" s="9">
        <v>1018.821</v>
      </c>
      <c r="AQ2035" s="9" t="e">
        <f>K2035-#REF!</f>
        <v>#REF!</v>
      </c>
    </row>
    <row r="2036" spans="1:43" x14ac:dyDescent="0.3">
      <c r="A2036">
        <v>2</v>
      </c>
      <c r="B2036">
        <v>0</v>
      </c>
      <c r="C2036">
        <v>0</v>
      </c>
      <c r="D2036">
        <v>0</v>
      </c>
      <c r="E2036" s="9">
        <v>0</v>
      </c>
      <c r="F2036" s="9">
        <v>0</v>
      </c>
      <c r="G2036" s="9">
        <v>0</v>
      </c>
      <c r="H2036" s="9">
        <v>1971.0857502061799</v>
      </c>
      <c r="I2036" s="9">
        <v>-1.7671178999999999</v>
      </c>
      <c r="J2036" s="9">
        <v>-1.766418</v>
      </c>
      <c r="K2036" s="9">
        <v>-1.666388</v>
      </c>
      <c r="L2036" s="9">
        <v>-4.1394558000000004</v>
      </c>
      <c r="M2036" s="9">
        <v>-4.1394558000000004</v>
      </c>
      <c r="N2036" s="9">
        <v>39</v>
      </c>
      <c r="O2036" s="9">
        <v>-1.1498488804632401</v>
      </c>
      <c r="P2036">
        <v>0</v>
      </c>
      <c r="Q2036" s="9">
        <v>56.524997999999997</v>
      </c>
      <c r="R2036" s="9">
        <v>0</v>
      </c>
      <c r="S2036" s="9">
        <v>2.0319018375780599E-3</v>
      </c>
      <c r="T2036" s="9">
        <v>0</v>
      </c>
      <c r="U2036" s="9">
        <v>526332698.68133199</v>
      </c>
      <c r="V2036" s="9">
        <v>1971.0857502061799</v>
      </c>
      <c r="W2036" s="9">
        <v>1.1498488804632401</v>
      </c>
      <c r="X2036" s="9">
        <v>0</v>
      </c>
      <c r="Y2036" s="9">
        <v>1.1498488804632401</v>
      </c>
      <c r="Z2036" s="9">
        <v>0</v>
      </c>
      <c r="AA2036" s="9">
        <v>0</v>
      </c>
      <c r="AB2036" s="9">
        <v>2.9435378999999998E-3</v>
      </c>
      <c r="AC2036" s="9">
        <v>1060.028</v>
      </c>
      <c r="AQ2036" s="9" t="e">
        <f>K2036-#REF!</f>
        <v>#REF!</v>
      </c>
    </row>
    <row r="2037" spans="1:43" x14ac:dyDescent="0.3">
      <c r="A2037">
        <v>2</v>
      </c>
      <c r="B2037">
        <v>0</v>
      </c>
      <c r="C2037">
        <v>0</v>
      </c>
      <c r="D2037">
        <v>0</v>
      </c>
      <c r="E2037" s="9">
        <v>0</v>
      </c>
      <c r="F2037" s="9">
        <v>0</v>
      </c>
      <c r="G2037" s="9">
        <v>0</v>
      </c>
      <c r="H2037" s="9">
        <v>1972.0857501809201</v>
      </c>
      <c r="I2037" s="9">
        <v>-1.7670511</v>
      </c>
      <c r="J2037" s="9">
        <v>-1.7664112000000001</v>
      </c>
      <c r="K2037" s="9">
        <v>-1.6922231999999999</v>
      </c>
      <c r="L2037" s="9">
        <v>-4.1411861999999999</v>
      </c>
      <c r="M2037" s="9">
        <v>-4.1411861999999999</v>
      </c>
      <c r="N2037" s="9">
        <v>39</v>
      </c>
      <c r="O2037" s="9">
        <v>-1.15032948994451</v>
      </c>
      <c r="P2037">
        <v>0</v>
      </c>
      <c r="Q2037" s="9">
        <v>56.524997999999997</v>
      </c>
      <c r="R2037" s="9">
        <v>0</v>
      </c>
      <c r="S2037" s="9">
        <v>2.0327509131856901E-3</v>
      </c>
      <c r="T2037" s="9">
        <v>0</v>
      </c>
      <c r="U2037" s="9">
        <v>526098156.67102098</v>
      </c>
      <c r="V2037" s="9">
        <v>1972.0857501809201</v>
      </c>
      <c r="W2037" s="9">
        <v>1.15032948994451</v>
      </c>
      <c r="X2037" s="9">
        <v>0</v>
      </c>
      <c r="Y2037" s="9">
        <v>1.15032948994451</v>
      </c>
      <c r="Z2037" s="9">
        <v>0</v>
      </c>
      <c r="AA2037" s="9">
        <v>0</v>
      </c>
      <c r="AB2037" s="9">
        <v>2.9891620000000001E-3</v>
      </c>
      <c r="AC2037" s="9">
        <v>1043.8406</v>
      </c>
      <c r="AQ2037" s="9" t="e">
        <f>K2037-#REF!</f>
        <v>#REF!</v>
      </c>
    </row>
    <row r="2038" spans="1:43" x14ac:dyDescent="0.3">
      <c r="A2038">
        <v>2</v>
      </c>
      <c r="B2038">
        <v>0</v>
      </c>
      <c r="C2038">
        <v>0</v>
      </c>
      <c r="D2038">
        <v>0</v>
      </c>
      <c r="E2038" s="9">
        <v>0</v>
      </c>
      <c r="F2038" s="9">
        <v>0</v>
      </c>
      <c r="G2038" s="9">
        <v>0</v>
      </c>
      <c r="H2038" s="9">
        <v>1973.08575015566</v>
      </c>
      <c r="I2038" s="9">
        <v>-1.7668577000000001</v>
      </c>
      <c r="J2038" s="9">
        <v>-1.7672279</v>
      </c>
      <c r="K2038" s="9">
        <v>-1.6686363</v>
      </c>
      <c r="L2038" s="9">
        <v>-4.1429019</v>
      </c>
      <c r="M2038" s="9">
        <v>-4.1429019</v>
      </c>
      <c r="N2038" s="9">
        <v>39</v>
      </c>
      <c r="O2038" s="9">
        <v>-1.15080613840733</v>
      </c>
      <c r="P2038">
        <v>0</v>
      </c>
      <c r="Q2038" s="9">
        <v>56.524997999999997</v>
      </c>
      <c r="R2038" s="9">
        <v>0</v>
      </c>
      <c r="S2038" s="9">
        <v>2.0335931249542399E-3</v>
      </c>
      <c r="T2038" s="9">
        <v>0</v>
      </c>
      <c r="U2038" s="9">
        <v>587245381.62781596</v>
      </c>
      <c r="V2038" s="9">
        <v>1973.08575015566</v>
      </c>
      <c r="W2038" s="9">
        <v>1.15080613840733</v>
      </c>
      <c r="X2038" s="9">
        <v>0</v>
      </c>
      <c r="Y2038" s="9">
        <v>1.15080613840733</v>
      </c>
      <c r="Z2038" s="9">
        <v>0</v>
      </c>
      <c r="AA2038" s="9">
        <v>0</v>
      </c>
      <c r="AB2038" s="9">
        <v>2.9488606E-3</v>
      </c>
      <c r="AC2038" s="9">
        <v>1059.0851</v>
      </c>
      <c r="AQ2038" s="9" t="e">
        <f>K2038-#REF!</f>
        <v>#REF!</v>
      </c>
    </row>
    <row r="2039" spans="1:43" x14ac:dyDescent="0.3">
      <c r="A2039">
        <v>2</v>
      </c>
      <c r="B2039">
        <v>0</v>
      </c>
      <c r="C2039">
        <v>0</v>
      </c>
      <c r="D2039">
        <v>0</v>
      </c>
      <c r="E2039" s="9">
        <v>0</v>
      </c>
      <c r="F2039" s="9">
        <v>0</v>
      </c>
      <c r="G2039" s="9">
        <v>0</v>
      </c>
      <c r="H2039" s="9">
        <v>1974.0857501303899</v>
      </c>
      <c r="I2039" s="9">
        <v>-1.7669885000000001</v>
      </c>
      <c r="J2039" s="9">
        <v>-1.7678853999999999</v>
      </c>
      <c r="K2039" s="9">
        <v>-1.6525178</v>
      </c>
      <c r="L2039" s="9">
        <v>-4.1446003999999999</v>
      </c>
      <c r="M2039" s="9">
        <v>-4.1446003999999999</v>
      </c>
      <c r="N2039" s="9">
        <v>39</v>
      </c>
      <c r="O2039" s="9">
        <v>-1.1512779158594899</v>
      </c>
      <c r="P2039">
        <v>0</v>
      </c>
      <c r="Q2039" s="9">
        <v>56.524997999999997</v>
      </c>
      <c r="R2039" s="9">
        <v>0</v>
      </c>
      <c r="S2039" s="9">
        <v>2.0344272201621699E-3</v>
      </c>
      <c r="T2039" s="9">
        <v>0</v>
      </c>
      <c r="U2039" s="9">
        <v>647872482.23628795</v>
      </c>
      <c r="V2039" s="9">
        <v>1974.0857501303899</v>
      </c>
      <c r="W2039" s="9">
        <v>1.1512779158594899</v>
      </c>
      <c r="X2039" s="9">
        <v>0</v>
      </c>
      <c r="Y2039" s="9">
        <v>1.1512779158594899</v>
      </c>
      <c r="Z2039" s="9">
        <v>0</v>
      </c>
      <c r="AA2039" s="9">
        <v>0</v>
      </c>
      <c r="AB2039" s="9">
        <v>2.9214621000000001E-3</v>
      </c>
      <c r="AC2039" s="9">
        <v>1069.8132000000001</v>
      </c>
      <c r="AQ2039" s="9" t="e">
        <f>K2039-#REF!</f>
        <v>#REF!</v>
      </c>
    </row>
    <row r="2040" spans="1:43" x14ac:dyDescent="0.3">
      <c r="A2040">
        <v>2</v>
      </c>
      <c r="B2040">
        <v>0</v>
      </c>
      <c r="C2040">
        <v>0</v>
      </c>
      <c r="D2040">
        <v>0</v>
      </c>
      <c r="E2040" s="9">
        <v>0</v>
      </c>
      <c r="F2040" s="9">
        <v>0</v>
      </c>
      <c r="G2040" s="9">
        <v>0</v>
      </c>
      <c r="H2040" s="9">
        <v>1975.08575010513</v>
      </c>
      <c r="I2040" s="9">
        <v>-1.7671106000000001</v>
      </c>
      <c r="J2040" s="9">
        <v>-1.7675921999999999</v>
      </c>
      <c r="K2040" s="9">
        <v>-2.0574579000000002</v>
      </c>
      <c r="L2040" s="9">
        <v>-4.1463536999999997</v>
      </c>
      <c r="M2040" s="9">
        <v>-4.1463536999999997</v>
      </c>
      <c r="N2040" s="9">
        <v>39</v>
      </c>
      <c r="O2040" s="9">
        <v>-1.1517649267885099</v>
      </c>
      <c r="P2040">
        <v>0</v>
      </c>
      <c r="Q2040" s="9">
        <v>56.524997999999997</v>
      </c>
      <c r="R2040" s="9">
        <v>0</v>
      </c>
      <c r="S2040" s="9">
        <v>2.03528810150252E-3</v>
      </c>
      <c r="T2040" s="9">
        <v>0</v>
      </c>
      <c r="U2040" s="9">
        <v>619737298.20253694</v>
      </c>
      <c r="V2040" s="9">
        <v>1975.08575010513</v>
      </c>
      <c r="W2040" s="9">
        <v>1.1517649267885099</v>
      </c>
      <c r="X2040" s="9">
        <v>0</v>
      </c>
      <c r="Y2040" s="9">
        <v>1.1517649267885099</v>
      </c>
      <c r="Z2040" s="9">
        <v>0</v>
      </c>
      <c r="AA2040" s="9">
        <v>0</v>
      </c>
      <c r="AB2040" s="9">
        <v>3.6367467E-3</v>
      </c>
      <c r="AC2040" s="9">
        <v>859.11461999999995</v>
      </c>
      <c r="AQ2040" s="9" t="e">
        <f>K2040-#REF!</f>
        <v>#REF!</v>
      </c>
    </row>
    <row r="2041" spans="1:43" x14ac:dyDescent="0.3">
      <c r="A2041">
        <v>2</v>
      </c>
      <c r="B2041">
        <v>0</v>
      </c>
      <c r="C2041">
        <v>0</v>
      </c>
      <c r="D2041">
        <v>0</v>
      </c>
      <c r="E2041" s="9">
        <v>0</v>
      </c>
      <c r="F2041" s="9">
        <v>0</v>
      </c>
      <c r="G2041" s="9">
        <v>0</v>
      </c>
      <c r="H2041" s="9">
        <v>1976.08575007987</v>
      </c>
      <c r="I2041" s="9">
        <v>-1.7671241</v>
      </c>
      <c r="J2041" s="9">
        <v>-1.7664019</v>
      </c>
      <c r="K2041" s="9">
        <v>-2.0271647000000002</v>
      </c>
      <c r="L2041" s="9">
        <v>-4.1483926999999996</v>
      </c>
      <c r="M2041" s="9">
        <v>-4.1483926999999996</v>
      </c>
      <c r="N2041" s="9">
        <v>39</v>
      </c>
      <c r="O2041" s="9">
        <v>-1.1523313582669299</v>
      </c>
      <c r="P2041">
        <v>0</v>
      </c>
      <c r="Q2041" s="9">
        <v>56.524997999999997</v>
      </c>
      <c r="R2041" s="9">
        <v>0</v>
      </c>
      <c r="S2041" s="9">
        <v>2.0362885501623899E-3</v>
      </c>
      <c r="T2041" s="9">
        <v>0</v>
      </c>
      <c r="U2041" s="9">
        <v>526391894.93400002</v>
      </c>
      <c r="V2041" s="9">
        <v>1976.08575007987</v>
      </c>
      <c r="W2041" s="9">
        <v>1.1523313582669299</v>
      </c>
      <c r="X2041" s="9">
        <v>0</v>
      </c>
      <c r="Y2041" s="9">
        <v>1.1523313582669299</v>
      </c>
      <c r="Z2041" s="9">
        <v>0</v>
      </c>
      <c r="AA2041" s="9">
        <v>0</v>
      </c>
      <c r="AB2041" s="9">
        <v>3.5807874999999999E-3</v>
      </c>
      <c r="AC2041" s="9">
        <v>871.36572000000001</v>
      </c>
      <c r="AQ2041" s="9" t="e">
        <f>K2041-#REF!</f>
        <v>#REF!</v>
      </c>
    </row>
    <row r="2042" spans="1:43" x14ac:dyDescent="0.3">
      <c r="A2042">
        <v>2</v>
      </c>
      <c r="B2042">
        <v>0</v>
      </c>
      <c r="C2042">
        <v>0</v>
      </c>
      <c r="D2042">
        <v>0</v>
      </c>
      <c r="E2042" s="9">
        <v>0</v>
      </c>
      <c r="F2042" s="9">
        <v>0</v>
      </c>
      <c r="G2042" s="9">
        <v>0</v>
      </c>
      <c r="H2042" s="9">
        <v>1977.0857500546099</v>
      </c>
      <c r="I2042" s="9">
        <v>-1.7670813999999999</v>
      </c>
      <c r="J2042" s="9">
        <v>-1.7669163000000001</v>
      </c>
      <c r="K2042" s="9">
        <v>-1.9978237999999999</v>
      </c>
      <c r="L2042" s="9">
        <v>-4.1504164000000001</v>
      </c>
      <c r="M2042" s="9">
        <v>-4.1504164000000001</v>
      </c>
      <c r="N2042" s="9">
        <v>39</v>
      </c>
      <c r="O2042" s="9">
        <v>-1.15289349537319</v>
      </c>
      <c r="P2042">
        <v>0</v>
      </c>
      <c r="Q2042" s="9">
        <v>56.524997999999997</v>
      </c>
      <c r="R2042" s="9">
        <v>0</v>
      </c>
      <c r="S2042" s="9">
        <v>2.0372818009921898E-3</v>
      </c>
      <c r="T2042" s="9">
        <v>0</v>
      </c>
      <c r="U2042" s="9">
        <v>563423920.67786098</v>
      </c>
      <c r="V2042" s="9">
        <v>1977.0857500546099</v>
      </c>
      <c r="W2042" s="9">
        <v>1.15289349537319</v>
      </c>
      <c r="X2042" s="9">
        <v>0</v>
      </c>
      <c r="Y2042" s="9">
        <v>1.15289349537319</v>
      </c>
      <c r="Z2042" s="9">
        <v>0</v>
      </c>
      <c r="AA2042" s="9">
        <v>0</v>
      </c>
      <c r="AB2042" s="9">
        <v>3.5299874999999998E-3</v>
      </c>
      <c r="AC2042" s="9">
        <v>884.42047000000002</v>
      </c>
      <c r="AQ2042" s="9" t="e">
        <f>K2042-#REF!</f>
        <v>#REF!</v>
      </c>
    </row>
    <row r="2043" spans="1:43" x14ac:dyDescent="0.3">
      <c r="A2043">
        <v>2</v>
      </c>
      <c r="B2043">
        <v>0</v>
      </c>
      <c r="C2043">
        <v>0</v>
      </c>
      <c r="D2043">
        <v>0</v>
      </c>
      <c r="E2043" s="9">
        <v>0</v>
      </c>
      <c r="F2043" s="9">
        <v>0</v>
      </c>
      <c r="G2043" s="9">
        <v>0</v>
      </c>
      <c r="H2043" s="9">
        <v>1978.08575002935</v>
      </c>
      <c r="I2043" s="9">
        <v>-1.7668927999999999</v>
      </c>
      <c r="J2043" s="9">
        <v>-1.7673048</v>
      </c>
      <c r="K2043" s="9">
        <v>-2.3815013999999999</v>
      </c>
      <c r="L2043" s="9">
        <v>-4.1528863999999999</v>
      </c>
      <c r="M2043" s="9">
        <v>-4.1528863999999999</v>
      </c>
      <c r="N2043" s="9">
        <v>39</v>
      </c>
      <c r="O2043" s="9">
        <v>-1.15357952941046</v>
      </c>
      <c r="P2043">
        <v>0</v>
      </c>
      <c r="Q2043" s="9">
        <v>56.524997999999997</v>
      </c>
      <c r="R2043" s="9">
        <v>0</v>
      </c>
      <c r="S2043" s="9">
        <v>2.03849437652724E-3</v>
      </c>
      <c r="T2043" s="9">
        <v>0</v>
      </c>
      <c r="U2043" s="9">
        <v>595147096.41370106</v>
      </c>
      <c r="V2043" s="9">
        <v>1978.08575002935</v>
      </c>
      <c r="W2043" s="9">
        <v>1.15357952941046</v>
      </c>
      <c r="X2043" s="9">
        <v>0</v>
      </c>
      <c r="Y2043" s="9">
        <v>1.15357952941046</v>
      </c>
      <c r="Z2043" s="9">
        <v>0</v>
      </c>
      <c r="AA2043" s="9">
        <v>0</v>
      </c>
      <c r="AB2043" s="9">
        <v>4.2088389999999998E-3</v>
      </c>
      <c r="AC2043" s="9">
        <v>742.09685999999999</v>
      </c>
      <c r="AQ2043" s="9" t="e">
        <f>K2043-#REF!</f>
        <v>#REF!</v>
      </c>
    </row>
    <row r="2044" spans="1:43" x14ac:dyDescent="0.3">
      <c r="A2044">
        <v>2</v>
      </c>
      <c r="B2044">
        <v>0</v>
      </c>
      <c r="C2044">
        <v>0</v>
      </c>
      <c r="D2044">
        <v>0</v>
      </c>
      <c r="E2044" s="9">
        <v>0</v>
      </c>
      <c r="F2044" s="9">
        <v>0</v>
      </c>
      <c r="G2044" s="9">
        <v>0</v>
      </c>
      <c r="H2044" s="9">
        <v>1979.08575000408</v>
      </c>
      <c r="I2044" s="9">
        <v>-1.7671642000000001</v>
      </c>
      <c r="J2044" s="9">
        <v>-1.7665390999999999</v>
      </c>
      <c r="K2044" s="9">
        <v>-2.3455305000000002</v>
      </c>
      <c r="L2044" s="9">
        <v>-4.1553135000000001</v>
      </c>
      <c r="M2044" s="9">
        <v>-4.1553135000000001</v>
      </c>
      <c r="N2044" s="9">
        <v>39</v>
      </c>
      <c r="O2044" s="9">
        <v>-1.1542537447750501</v>
      </c>
      <c r="P2044">
        <v>0</v>
      </c>
      <c r="Q2044" s="9">
        <v>56.524997999999997</v>
      </c>
      <c r="R2044" s="9">
        <v>0</v>
      </c>
      <c r="S2044" s="9">
        <v>2.0396853679293002E-3</v>
      </c>
      <c r="T2044" s="9">
        <v>0</v>
      </c>
      <c r="U2044" s="9">
        <v>536612825.37670499</v>
      </c>
      <c r="V2044" s="9">
        <v>1979.08575000408</v>
      </c>
      <c r="W2044" s="9">
        <v>1.1542537447750501</v>
      </c>
      <c r="X2044" s="9">
        <v>0</v>
      </c>
      <c r="Y2044" s="9">
        <v>1.1542537447750501</v>
      </c>
      <c r="Z2044" s="9">
        <v>0</v>
      </c>
      <c r="AA2044" s="9">
        <v>0</v>
      </c>
      <c r="AB2044" s="9">
        <v>4.1434714000000003E-3</v>
      </c>
      <c r="AC2044" s="9">
        <v>753.15117999999995</v>
      </c>
      <c r="AQ2044" s="9" t="e">
        <f>K2044-#REF!</f>
        <v>#REF!</v>
      </c>
    </row>
    <row r="2045" spans="1:43" x14ac:dyDescent="0.3">
      <c r="A2045">
        <v>2</v>
      </c>
      <c r="B2045">
        <v>0</v>
      </c>
      <c r="C2045">
        <v>0</v>
      </c>
      <c r="D2045">
        <v>0</v>
      </c>
      <c r="E2045" s="9">
        <v>0</v>
      </c>
      <c r="F2045" s="9">
        <v>0</v>
      </c>
      <c r="G2045" s="9">
        <v>0</v>
      </c>
      <c r="H2045" s="9">
        <v>1980.0857499788201</v>
      </c>
      <c r="I2045" s="9">
        <v>-1.7671378</v>
      </c>
      <c r="J2045" s="9">
        <v>-1.766435</v>
      </c>
      <c r="K2045" s="9">
        <v>-2.3513226999999999</v>
      </c>
      <c r="L2045" s="9">
        <v>-4.1577358000000002</v>
      </c>
      <c r="M2045" s="9">
        <v>-4.1577358000000002</v>
      </c>
      <c r="N2045" s="9">
        <v>39</v>
      </c>
      <c r="O2045" s="9">
        <v>-1.1549265876371599</v>
      </c>
      <c r="P2045">
        <v>0</v>
      </c>
      <c r="Q2045" s="9">
        <v>56.524997999999997</v>
      </c>
      <c r="R2045" s="9">
        <v>0</v>
      </c>
      <c r="S2045" s="9">
        <v>2.04087394944071E-3</v>
      </c>
      <c r="T2045" s="9">
        <v>0</v>
      </c>
      <c r="U2045" s="9">
        <v>529805336.16194099</v>
      </c>
      <c r="V2045" s="9">
        <v>1980.0857499788201</v>
      </c>
      <c r="W2045" s="9">
        <v>1.1549265876371599</v>
      </c>
      <c r="X2045" s="9">
        <v>0</v>
      </c>
      <c r="Y2045" s="9">
        <v>1.1549265876371599</v>
      </c>
      <c r="Z2045" s="9">
        <v>0</v>
      </c>
      <c r="AA2045" s="9">
        <v>0</v>
      </c>
      <c r="AB2045" s="9">
        <v>4.1534589000000004E-3</v>
      </c>
      <c r="AC2045" s="9">
        <v>751.25165000000004</v>
      </c>
      <c r="AQ2045" s="9" t="e">
        <f>K2045-#REF!</f>
        <v>#REF!</v>
      </c>
    </row>
    <row r="2046" spans="1:43" x14ac:dyDescent="0.3">
      <c r="A2046">
        <v>2</v>
      </c>
      <c r="B2046">
        <v>0</v>
      </c>
      <c r="C2046">
        <v>0</v>
      </c>
      <c r="D2046">
        <v>0</v>
      </c>
      <c r="E2046" s="9">
        <v>0</v>
      </c>
      <c r="F2046" s="9">
        <v>0</v>
      </c>
      <c r="G2046" s="9">
        <v>0</v>
      </c>
      <c r="H2046" s="9">
        <v>1981.08574995356</v>
      </c>
      <c r="I2046" s="9">
        <v>-1.7668691000000001</v>
      </c>
      <c r="J2046" s="9">
        <v>-1.7673204</v>
      </c>
      <c r="K2046" s="9">
        <v>-2.3648113999999998</v>
      </c>
      <c r="L2046" s="9">
        <v>-4.1601143</v>
      </c>
      <c r="M2046" s="9">
        <v>-4.1601143</v>
      </c>
      <c r="N2046" s="9">
        <v>39</v>
      </c>
      <c r="O2046" s="9">
        <v>-1.1555873499715299</v>
      </c>
      <c r="P2046">
        <v>0</v>
      </c>
      <c r="Q2046" s="9">
        <v>56.524997999999997</v>
      </c>
      <c r="R2046" s="9">
        <v>0</v>
      </c>
      <c r="S2046" s="9">
        <v>2.0420415904085902E-3</v>
      </c>
      <c r="T2046" s="9">
        <v>0</v>
      </c>
      <c r="U2046" s="9">
        <v>597520194.49373305</v>
      </c>
      <c r="V2046" s="9">
        <v>1981.08574995356</v>
      </c>
      <c r="W2046" s="9">
        <v>1.1555873499715299</v>
      </c>
      <c r="X2046" s="9">
        <v>0</v>
      </c>
      <c r="Y2046" s="9">
        <v>1.1555873499715299</v>
      </c>
      <c r="Z2046" s="9">
        <v>0</v>
      </c>
      <c r="AA2046" s="9">
        <v>0</v>
      </c>
      <c r="AB2046" s="9">
        <v>4.1793793999999997E-3</v>
      </c>
      <c r="AC2046" s="9">
        <v>747.34094000000005</v>
      </c>
      <c r="AQ2046" s="9" t="e">
        <f>K2046-#REF!</f>
        <v>#REF!</v>
      </c>
    </row>
    <row r="2047" spans="1:43" x14ac:dyDescent="0.3">
      <c r="A2047">
        <v>2</v>
      </c>
      <c r="B2047">
        <v>0</v>
      </c>
      <c r="C2047">
        <v>0</v>
      </c>
      <c r="D2047">
        <v>0</v>
      </c>
      <c r="E2047" s="9">
        <v>0</v>
      </c>
      <c r="F2047" s="9">
        <v>0</v>
      </c>
      <c r="G2047" s="9">
        <v>0</v>
      </c>
      <c r="H2047" s="9">
        <v>1982.0857499282999</v>
      </c>
      <c r="I2047" s="9">
        <v>-1.7669891</v>
      </c>
      <c r="J2047" s="9">
        <v>-1.766472</v>
      </c>
      <c r="K2047" s="9">
        <v>-2.3135604999999999</v>
      </c>
      <c r="L2047" s="9">
        <v>-4.1624780000000001</v>
      </c>
      <c r="M2047" s="9">
        <v>-4.1624780000000001</v>
      </c>
      <c r="N2047" s="9">
        <v>39</v>
      </c>
      <c r="O2047" s="9">
        <v>-1.1562438904866901</v>
      </c>
      <c r="P2047">
        <v>0</v>
      </c>
      <c r="Q2047" s="9">
        <v>56.524997999999997</v>
      </c>
      <c r="R2047" s="9">
        <v>0</v>
      </c>
      <c r="S2047" s="9">
        <v>2.04320141753695E-3</v>
      </c>
      <c r="T2047" s="9">
        <v>0</v>
      </c>
      <c r="U2047" s="9">
        <v>532919160.25207102</v>
      </c>
      <c r="V2047" s="9">
        <v>1982.0857499282999</v>
      </c>
      <c r="W2047" s="9">
        <v>1.1562438904866901</v>
      </c>
      <c r="X2047" s="9">
        <v>0</v>
      </c>
      <c r="Y2047" s="9">
        <v>1.1562438904866901</v>
      </c>
      <c r="Z2047" s="9">
        <v>0</v>
      </c>
      <c r="AA2047" s="9">
        <v>0</v>
      </c>
      <c r="AB2047" s="9">
        <v>4.0868399999999996E-3</v>
      </c>
      <c r="AC2047" s="9">
        <v>763.52959999999996</v>
      </c>
      <c r="AQ2047" s="9" t="e">
        <f>K2047-#REF!</f>
        <v>#REF!</v>
      </c>
    </row>
    <row r="2048" spans="1:43" x14ac:dyDescent="0.3">
      <c r="A2048">
        <v>2</v>
      </c>
      <c r="B2048">
        <v>0</v>
      </c>
      <c r="C2048">
        <v>0</v>
      </c>
      <c r="D2048">
        <v>0</v>
      </c>
      <c r="E2048" s="9">
        <v>0</v>
      </c>
      <c r="F2048" s="9">
        <v>0</v>
      </c>
      <c r="G2048" s="9">
        <v>0</v>
      </c>
      <c r="H2048" s="9">
        <v>1983.0857499030301</v>
      </c>
      <c r="I2048" s="9">
        <v>-1.7671394</v>
      </c>
      <c r="J2048" s="9">
        <v>-1.7672992999999999</v>
      </c>
      <c r="K2048" s="9">
        <v>-2.3348992000000002</v>
      </c>
      <c r="L2048" s="9">
        <v>-4.1648044999999998</v>
      </c>
      <c r="M2048" s="9">
        <v>-4.1648044999999998</v>
      </c>
      <c r="N2048" s="9">
        <v>39</v>
      </c>
      <c r="O2048" s="9">
        <v>-1.15689006760108</v>
      </c>
      <c r="P2048">
        <v>0</v>
      </c>
      <c r="Q2048" s="9">
        <v>56.524997999999997</v>
      </c>
      <c r="R2048" s="9">
        <v>0</v>
      </c>
      <c r="S2048" s="9">
        <v>2.0443435290579399E-3</v>
      </c>
      <c r="T2048" s="9">
        <v>0</v>
      </c>
      <c r="U2048" s="9">
        <v>596386374.32471895</v>
      </c>
      <c r="V2048" s="9">
        <v>1983.0857499030301</v>
      </c>
      <c r="W2048" s="9">
        <v>1.15689006760108</v>
      </c>
      <c r="X2048" s="9">
        <v>0</v>
      </c>
      <c r="Y2048" s="9">
        <v>1.15689006760108</v>
      </c>
      <c r="Z2048" s="9">
        <v>0</v>
      </c>
      <c r="AA2048" s="9">
        <v>0</v>
      </c>
      <c r="AB2048" s="9">
        <v>4.1264659E-3</v>
      </c>
      <c r="AC2048" s="9">
        <v>756.90607</v>
      </c>
      <c r="AQ2048" s="9" t="e">
        <f>K2048-#REF!</f>
        <v>#REF!</v>
      </c>
    </row>
    <row r="2049" spans="1:43" x14ac:dyDescent="0.3">
      <c r="A2049">
        <v>2</v>
      </c>
      <c r="B2049">
        <v>0</v>
      </c>
      <c r="C2049">
        <v>0</v>
      </c>
      <c r="D2049">
        <v>0</v>
      </c>
      <c r="E2049" s="9">
        <v>0</v>
      </c>
      <c r="F2049" s="9">
        <v>0</v>
      </c>
      <c r="G2049" s="9">
        <v>0</v>
      </c>
      <c r="H2049" s="9">
        <v>1984.08574987777</v>
      </c>
      <c r="I2049" s="9">
        <v>-1.7668561</v>
      </c>
      <c r="J2049" s="9">
        <v>-1.7676734000000001</v>
      </c>
      <c r="K2049" s="9">
        <v>-2.2872300000000001</v>
      </c>
      <c r="L2049" s="9">
        <v>-4.1671348000000004</v>
      </c>
      <c r="M2049" s="9">
        <v>-4.1671348000000004</v>
      </c>
      <c r="N2049" s="9">
        <v>39</v>
      </c>
      <c r="O2049" s="9">
        <v>-1.1575374059931001</v>
      </c>
      <c r="P2049">
        <v>0</v>
      </c>
      <c r="Q2049" s="9">
        <v>56.524997999999997</v>
      </c>
      <c r="R2049" s="9">
        <v>0</v>
      </c>
      <c r="S2049" s="9">
        <v>2.0454877554202402E-3</v>
      </c>
      <c r="T2049" s="9">
        <v>0</v>
      </c>
      <c r="U2049" s="9">
        <v>630493644.98975098</v>
      </c>
      <c r="V2049" s="9">
        <v>1984.08574987777</v>
      </c>
      <c r="W2049" s="9">
        <v>1.1575374059931001</v>
      </c>
      <c r="X2049" s="9">
        <v>0</v>
      </c>
      <c r="Y2049" s="9">
        <v>1.1575374059931001</v>
      </c>
      <c r="Z2049" s="9">
        <v>0</v>
      </c>
      <c r="AA2049" s="9">
        <v>0</v>
      </c>
      <c r="AB2049" s="9">
        <v>4.0430756999999999E-3</v>
      </c>
      <c r="AC2049" s="9">
        <v>772.84460000000001</v>
      </c>
      <c r="AQ2049" s="9" t="e">
        <f>K2049-#REF!</f>
        <v>#REF!</v>
      </c>
    </row>
    <row r="2050" spans="1:43" x14ac:dyDescent="0.3">
      <c r="A2050">
        <v>2</v>
      </c>
      <c r="B2050">
        <v>0</v>
      </c>
      <c r="C2050">
        <v>0</v>
      </c>
      <c r="D2050">
        <v>0</v>
      </c>
      <c r="E2050" s="9">
        <v>0</v>
      </c>
      <c r="F2050" s="9">
        <v>0</v>
      </c>
      <c r="G2050" s="9">
        <v>0</v>
      </c>
      <c r="H2050" s="9">
        <v>1985.0857498525099</v>
      </c>
      <c r="I2050" s="9">
        <v>-1.7668362</v>
      </c>
      <c r="J2050" s="9">
        <v>-1.7681954</v>
      </c>
      <c r="K2050" s="9">
        <v>-2.2671489999999999</v>
      </c>
      <c r="L2050" s="9">
        <v>-4.1694598000000003</v>
      </c>
      <c r="M2050" s="9">
        <v>-4.1694598000000003</v>
      </c>
      <c r="N2050" s="9">
        <v>39</v>
      </c>
      <c r="O2050" s="9">
        <v>-1.1581833125511201</v>
      </c>
      <c r="P2050">
        <v>0</v>
      </c>
      <c r="Q2050" s="9">
        <v>56.524997999999997</v>
      </c>
      <c r="R2050" s="9">
        <v>0</v>
      </c>
      <c r="S2050" s="9">
        <v>2.0466297434228401E-3</v>
      </c>
      <c r="T2050" s="9">
        <v>0</v>
      </c>
      <c r="U2050" s="9">
        <v>684943695.83421504</v>
      </c>
      <c r="V2050" s="9">
        <v>1985.0857498525099</v>
      </c>
      <c r="W2050" s="9">
        <v>1.1581833125511201</v>
      </c>
      <c r="X2050" s="9">
        <v>0</v>
      </c>
      <c r="Y2050" s="9">
        <v>1.1581833125511201</v>
      </c>
      <c r="Z2050" s="9">
        <v>0</v>
      </c>
      <c r="AA2050" s="9">
        <v>0</v>
      </c>
      <c r="AB2050" s="9">
        <v>4.0087624999999997E-3</v>
      </c>
      <c r="AC2050" s="9">
        <v>779.92022999999995</v>
      </c>
      <c r="AQ2050" s="9" t="e">
        <f>K2050-#REF!</f>
        <v>#REF!</v>
      </c>
    </row>
    <row r="2051" spans="1:43" x14ac:dyDescent="0.3">
      <c r="A2051">
        <v>2</v>
      </c>
      <c r="B2051">
        <v>0</v>
      </c>
      <c r="C2051">
        <v>0</v>
      </c>
      <c r="D2051">
        <v>0</v>
      </c>
      <c r="E2051" s="9">
        <v>0</v>
      </c>
      <c r="F2051" s="9">
        <v>0</v>
      </c>
      <c r="G2051" s="9">
        <v>0</v>
      </c>
      <c r="H2051" s="9">
        <v>1986.0857498272501</v>
      </c>
      <c r="I2051" s="9">
        <v>-1.7669615999999999</v>
      </c>
      <c r="J2051" s="9">
        <v>-1.7668629</v>
      </c>
      <c r="K2051" s="9">
        <v>-2.2753796999999998</v>
      </c>
      <c r="L2051" s="9">
        <v>-4.1718082000000001</v>
      </c>
      <c r="M2051" s="9">
        <v>-4.1718082000000001</v>
      </c>
      <c r="N2051" s="9">
        <v>39</v>
      </c>
      <c r="O2051" s="9">
        <v>-1.1588356554668</v>
      </c>
      <c r="P2051">
        <v>0</v>
      </c>
      <c r="Q2051" s="9">
        <v>56.524997999999997</v>
      </c>
      <c r="R2051" s="9">
        <v>0</v>
      </c>
      <c r="S2051" s="9">
        <v>2.0477823382582202E-3</v>
      </c>
      <c r="T2051" s="9">
        <v>0</v>
      </c>
      <c r="U2051" s="9">
        <v>562251614.35176802</v>
      </c>
      <c r="V2051" s="9">
        <v>1986.0857498272501</v>
      </c>
      <c r="W2051" s="9">
        <v>1.1588356554668</v>
      </c>
      <c r="X2051" s="9">
        <v>0</v>
      </c>
      <c r="Y2051" s="9">
        <v>1.1588356554668</v>
      </c>
      <c r="Z2051" s="9">
        <v>0</v>
      </c>
      <c r="AA2051" s="9">
        <v>0</v>
      </c>
      <c r="AB2051" s="9">
        <v>4.0202839000000002E-3</v>
      </c>
      <c r="AC2051" s="9">
        <v>776.51342999999997</v>
      </c>
      <c r="AQ2051" s="9" t="e">
        <f>K2051-#REF!</f>
        <v>#REF!</v>
      </c>
    </row>
    <row r="2052" spans="1:43" x14ac:dyDescent="0.3">
      <c r="A2052">
        <v>2</v>
      </c>
      <c r="B2052">
        <v>0</v>
      </c>
      <c r="C2052">
        <v>0</v>
      </c>
      <c r="D2052">
        <v>0</v>
      </c>
      <c r="E2052" s="9">
        <v>0</v>
      </c>
      <c r="F2052" s="9">
        <v>0</v>
      </c>
      <c r="G2052" s="9">
        <v>0</v>
      </c>
      <c r="H2052" s="9">
        <v>1987.08574980199</v>
      </c>
      <c r="I2052" s="9">
        <v>-1.767058</v>
      </c>
      <c r="J2052" s="9">
        <v>-1.7661553999999999</v>
      </c>
      <c r="K2052" s="9">
        <v>-2.3067397999999999</v>
      </c>
      <c r="L2052" s="9">
        <v>-4.1741219000000003</v>
      </c>
      <c r="M2052" s="9">
        <v>-4.1741219000000003</v>
      </c>
      <c r="N2052" s="9">
        <v>39</v>
      </c>
      <c r="O2052" s="9">
        <v>-1.15947826408121</v>
      </c>
      <c r="P2052">
        <v>0</v>
      </c>
      <c r="Q2052" s="9">
        <v>56.524997999999997</v>
      </c>
      <c r="R2052" s="9">
        <v>0</v>
      </c>
      <c r="S2052" s="9">
        <v>2.04891739425282E-3</v>
      </c>
      <c r="T2052" s="9">
        <v>0</v>
      </c>
      <c r="U2052" s="9">
        <v>513590670.03288502</v>
      </c>
      <c r="V2052" s="9">
        <v>1987.08574980199</v>
      </c>
      <c r="W2052" s="9">
        <v>1.15947826408121</v>
      </c>
      <c r="X2052" s="9">
        <v>0</v>
      </c>
      <c r="Y2052" s="9">
        <v>1.15947826408121</v>
      </c>
      <c r="Z2052" s="9">
        <v>0</v>
      </c>
      <c r="AA2052" s="9">
        <v>0</v>
      </c>
      <c r="AB2052" s="9">
        <v>4.0740608000000003E-3</v>
      </c>
      <c r="AC2052" s="9">
        <v>765.65002000000004</v>
      </c>
      <c r="AQ2052" s="9" t="e">
        <f>K2052-#REF!</f>
        <v>#REF!</v>
      </c>
    </row>
    <row r="2053" spans="1:43" x14ac:dyDescent="0.3">
      <c r="A2053">
        <v>2</v>
      </c>
      <c r="B2053">
        <v>0</v>
      </c>
      <c r="C2053">
        <v>0</v>
      </c>
      <c r="D2053">
        <v>0</v>
      </c>
      <c r="E2053" s="9">
        <v>0</v>
      </c>
      <c r="F2053" s="9">
        <v>0</v>
      </c>
      <c r="G2053" s="9">
        <v>0</v>
      </c>
      <c r="H2053" s="9">
        <v>1988.0857497767199</v>
      </c>
      <c r="I2053" s="9">
        <v>-1.7671597999999999</v>
      </c>
      <c r="J2053" s="9">
        <v>-1.7682084</v>
      </c>
      <c r="K2053" s="9">
        <v>-2.2299204000000001</v>
      </c>
      <c r="L2053" s="9">
        <v>-4.1764087999999999</v>
      </c>
      <c r="M2053" s="9">
        <v>-4.1764087999999999</v>
      </c>
      <c r="N2053" s="9">
        <v>39</v>
      </c>
      <c r="O2053" s="9">
        <v>-1.16011348844132</v>
      </c>
      <c r="P2053">
        <v>0</v>
      </c>
      <c r="Q2053" s="9">
        <v>56.524997999999997</v>
      </c>
      <c r="R2053" s="9">
        <v>0</v>
      </c>
      <c r="S2053" s="9">
        <v>2.0500406540372102E-3</v>
      </c>
      <c r="T2053" s="9">
        <v>0</v>
      </c>
      <c r="U2053" s="9">
        <v>687552825.90851498</v>
      </c>
      <c r="V2053" s="9">
        <v>1988.0857497767199</v>
      </c>
      <c r="W2053" s="9">
        <v>1.16011348844132</v>
      </c>
      <c r="X2053" s="9">
        <v>0</v>
      </c>
      <c r="Y2053" s="9">
        <v>1.16011348844132</v>
      </c>
      <c r="Z2053" s="9">
        <v>0</v>
      </c>
      <c r="AA2053" s="9">
        <v>0</v>
      </c>
      <c r="AB2053" s="9">
        <v>3.9429640999999998E-3</v>
      </c>
      <c r="AC2053" s="9">
        <v>792.94683999999995</v>
      </c>
      <c r="AQ2053" s="9" t="e">
        <f>K2053-#REF!</f>
        <v>#REF!</v>
      </c>
    </row>
    <row r="2054" spans="1:43" x14ac:dyDescent="0.3">
      <c r="A2054">
        <v>2</v>
      </c>
      <c r="B2054">
        <v>0</v>
      </c>
      <c r="C2054">
        <v>0</v>
      </c>
      <c r="D2054">
        <v>0</v>
      </c>
      <c r="E2054" s="9">
        <v>0</v>
      </c>
      <c r="F2054" s="9">
        <v>0</v>
      </c>
      <c r="G2054" s="9">
        <v>0</v>
      </c>
      <c r="H2054" s="9">
        <v>1989.0857497514601</v>
      </c>
      <c r="I2054" s="9">
        <v>-1.7670893999999999</v>
      </c>
      <c r="J2054" s="9">
        <v>-1.7660547</v>
      </c>
      <c r="K2054" s="9">
        <v>-2.4116423</v>
      </c>
      <c r="L2054" s="9">
        <v>-4.1787318999999998</v>
      </c>
      <c r="M2054" s="9">
        <v>-4.1787318999999998</v>
      </c>
      <c r="N2054" s="9">
        <v>39</v>
      </c>
      <c r="O2054" s="9">
        <v>-1.16075887150232</v>
      </c>
      <c r="P2054">
        <v>0</v>
      </c>
      <c r="Q2054" s="9">
        <v>56.524997999999997</v>
      </c>
      <c r="R2054" s="9">
        <v>0</v>
      </c>
      <c r="S2054" s="9">
        <v>2.0511803238184101E-3</v>
      </c>
      <c r="T2054" s="9">
        <v>0</v>
      </c>
      <c r="U2054" s="9">
        <v>507870708.335132</v>
      </c>
      <c r="V2054" s="9">
        <v>1989.0857497514601</v>
      </c>
      <c r="W2054" s="9">
        <v>1.16075887150232</v>
      </c>
      <c r="X2054" s="9">
        <v>0</v>
      </c>
      <c r="Y2054" s="9">
        <v>1.16075887150232</v>
      </c>
      <c r="Z2054" s="9">
        <v>0</v>
      </c>
      <c r="AA2054" s="9">
        <v>0</v>
      </c>
      <c r="AB2054" s="9">
        <v>4.2590922999999996E-3</v>
      </c>
      <c r="AC2054" s="9">
        <v>732.30376999999999</v>
      </c>
      <c r="AQ2054" s="9" t="e">
        <f>K2054-#REF!</f>
        <v>#REF!</v>
      </c>
    </row>
    <row r="2055" spans="1:43" x14ac:dyDescent="0.3">
      <c r="A2055">
        <v>2</v>
      </c>
      <c r="B2055">
        <v>0</v>
      </c>
      <c r="C2055">
        <v>0</v>
      </c>
      <c r="D2055">
        <v>0</v>
      </c>
      <c r="E2055" s="9">
        <v>0</v>
      </c>
      <c r="F2055" s="9">
        <v>0</v>
      </c>
      <c r="G2055" s="9">
        <v>0</v>
      </c>
      <c r="H2055" s="9">
        <v>1990.0857497262</v>
      </c>
      <c r="I2055" s="9">
        <v>-1.7670656</v>
      </c>
      <c r="J2055" s="9">
        <v>-1.7685335</v>
      </c>
      <c r="K2055" s="9">
        <v>-2.3462546</v>
      </c>
      <c r="L2055" s="9">
        <v>-4.1810222000000001</v>
      </c>
      <c r="M2055" s="9">
        <v>-4.1810222000000001</v>
      </c>
      <c r="N2055" s="9">
        <v>39</v>
      </c>
      <c r="O2055" s="9">
        <v>-1.16139507923012</v>
      </c>
      <c r="P2055">
        <v>0</v>
      </c>
      <c r="Q2055" s="9">
        <v>56.524997999999997</v>
      </c>
      <c r="R2055" s="9">
        <v>0</v>
      </c>
      <c r="S2055" s="9">
        <v>2.0523054298680499E-3</v>
      </c>
      <c r="T2055" s="9">
        <v>0</v>
      </c>
      <c r="U2055" s="9">
        <v>727232250.768134</v>
      </c>
      <c r="V2055" s="9">
        <v>1990.0857497262</v>
      </c>
      <c r="W2055" s="9">
        <v>1.16139507923012</v>
      </c>
      <c r="X2055" s="9">
        <v>0</v>
      </c>
      <c r="Y2055" s="9">
        <v>1.16139507923012</v>
      </c>
      <c r="Z2055" s="9">
        <v>0</v>
      </c>
      <c r="AA2055" s="9">
        <v>0</v>
      </c>
      <c r="AB2055" s="9">
        <v>4.14943E-3</v>
      </c>
      <c r="AC2055" s="9">
        <v>753.76880000000006</v>
      </c>
      <c r="AQ2055" s="9" t="e">
        <f>K2055-#REF!</f>
        <v>#REF!</v>
      </c>
    </row>
    <row r="2056" spans="1:43" x14ac:dyDescent="0.3">
      <c r="A2056">
        <v>2</v>
      </c>
      <c r="B2056">
        <v>0</v>
      </c>
      <c r="C2056">
        <v>0</v>
      </c>
      <c r="D2056">
        <v>0</v>
      </c>
      <c r="E2056" s="9">
        <v>0</v>
      </c>
      <c r="F2056" s="9">
        <v>0</v>
      </c>
      <c r="G2056" s="9">
        <v>0</v>
      </c>
      <c r="H2056" s="9">
        <v>1991.0857497009399</v>
      </c>
      <c r="I2056" s="9">
        <v>-1.7669617</v>
      </c>
      <c r="J2056" s="9">
        <v>-1.7684424000000001</v>
      </c>
      <c r="K2056" s="9">
        <v>-2.3870648999999999</v>
      </c>
      <c r="L2056" s="9">
        <v>-4.1832951999999999</v>
      </c>
      <c r="M2056" s="9">
        <v>-4.1832951999999999</v>
      </c>
      <c r="N2056" s="9">
        <v>39</v>
      </c>
      <c r="O2056" s="9">
        <v>-1.1620264084057601</v>
      </c>
      <c r="P2056">
        <v>0</v>
      </c>
      <c r="Q2056" s="9">
        <v>56.524997999999997</v>
      </c>
      <c r="R2056" s="9">
        <v>0</v>
      </c>
      <c r="S2056" s="9">
        <v>2.05342204538656E-3</v>
      </c>
      <c r="T2056" s="9">
        <v>0</v>
      </c>
      <c r="U2056" s="9">
        <v>716280668.12438703</v>
      </c>
      <c r="V2056" s="9">
        <v>1991.0857497009399</v>
      </c>
      <c r="W2056" s="9">
        <v>1.1620264084057601</v>
      </c>
      <c r="X2056" s="9">
        <v>0</v>
      </c>
      <c r="Y2056" s="9">
        <v>1.1620264084057601</v>
      </c>
      <c r="Z2056" s="9">
        <v>0</v>
      </c>
      <c r="AA2056" s="9">
        <v>0</v>
      </c>
      <c r="AB2056" s="9">
        <v>4.2213867000000004E-3</v>
      </c>
      <c r="AC2056" s="9">
        <v>740.84387000000004</v>
      </c>
      <c r="AQ2056" s="9" t="e">
        <f>K2056-#REF!</f>
        <v>#REF!</v>
      </c>
    </row>
    <row r="2057" spans="1:43" x14ac:dyDescent="0.3">
      <c r="A2057">
        <v>2</v>
      </c>
      <c r="B2057">
        <v>0</v>
      </c>
      <c r="C2057">
        <v>0</v>
      </c>
      <c r="D2057">
        <v>0</v>
      </c>
      <c r="E2057" s="9">
        <v>0</v>
      </c>
      <c r="F2057" s="9">
        <v>0</v>
      </c>
      <c r="G2057" s="9">
        <v>0</v>
      </c>
      <c r="H2057" s="9">
        <v>1992.0857496756801</v>
      </c>
      <c r="I2057" s="9">
        <v>-1.7669954999999999</v>
      </c>
      <c r="J2057" s="9">
        <v>-1.7665864</v>
      </c>
      <c r="K2057" s="9">
        <v>-2.2714167000000001</v>
      </c>
      <c r="L2057" s="9">
        <v>-4.1855941000000003</v>
      </c>
      <c r="M2057" s="9">
        <v>-4.1855941000000003</v>
      </c>
      <c r="N2057" s="9">
        <v>39</v>
      </c>
      <c r="O2057" s="9">
        <v>-1.1626649599374099</v>
      </c>
      <c r="P2057">
        <v>0</v>
      </c>
      <c r="Q2057" s="9">
        <v>56.524997999999997</v>
      </c>
      <c r="R2057" s="9">
        <v>0</v>
      </c>
      <c r="S2057" s="9">
        <v>2.0545501246346798E-3</v>
      </c>
      <c r="T2057" s="9">
        <v>0</v>
      </c>
      <c r="U2057" s="9">
        <v>543846999.01337302</v>
      </c>
      <c r="V2057" s="9">
        <v>1992.0857496756801</v>
      </c>
      <c r="W2057" s="9">
        <v>1.1626649599374099</v>
      </c>
      <c r="X2057" s="9">
        <v>0</v>
      </c>
      <c r="Y2057" s="9">
        <v>1.1626649599374099</v>
      </c>
      <c r="Z2057" s="9">
        <v>0</v>
      </c>
      <c r="AA2057" s="9">
        <v>0</v>
      </c>
      <c r="AB2057" s="9">
        <v>4.0126540999999996E-3</v>
      </c>
      <c r="AC2057" s="9">
        <v>777.74652000000003</v>
      </c>
      <c r="AQ2057" s="9" t="e">
        <f>K2057-#REF!</f>
        <v>#REF!</v>
      </c>
    </row>
    <row r="2058" spans="1:43" x14ac:dyDescent="0.3">
      <c r="A2058">
        <v>2</v>
      </c>
      <c r="B2058">
        <v>0</v>
      </c>
      <c r="C2058">
        <v>0</v>
      </c>
      <c r="D2058">
        <v>0</v>
      </c>
      <c r="E2058" s="9">
        <v>0</v>
      </c>
      <c r="F2058" s="9">
        <v>0</v>
      </c>
      <c r="G2058" s="9">
        <v>0</v>
      </c>
      <c r="H2058" s="9">
        <v>1993.08574965041</v>
      </c>
      <c r="I2058" s="9">
        <v>-1.7671086</v>
      </c>
      <c r="J2058" s="9">
        <v>-1.7662408000000001</v>
      </c>
      <c r="K2058" s="9">
        <v>-2.1763450999999998</v>
      </c>
      <c r="L2058" s="9">
        <v>-4.1878047</v>
      </c>
      <c r="M2058" s="9">
        <v>-4.1878047</v>
      </c>
      <c r="N2058" s="9">
        <v>39</v>
      </c>
      <c r="O2058" s="9">
        <v>-1.1632791010786501</v>
      </c>
      <c r="P2058">
        <v>0</v>
      </c>
      <c r="Q2058" s="9">
        <v>56.524997999999997</v>
      </c>
      <c r="R2058" s="9">
        <v>0</v>
      </c>
      <c r="S2058" s="9">
        <v>2.0556347030046599E-3</v>
      </c>
      <c r="T2058" s="9">
        <v>0</v>
      </c>
      <c r="U2058" s="9">
        <v>520750853.020284</v>
      </c>
      <c r="V2058" s="9">
        <v>1993.08574965041</v>
      </c>
      <c r="W2058" s="9">
        <v>1.1632791010786501</v>
      </c>
      <c r="X2058" s="9">
        <v>0</v>
      </c>
      <c r="Y2058" s="9">
        <v>1.1632791010786501</v>
      </c>
      <c r="Z2058" s="9">
        <v>0</v>
      </c>
      <c r="AA2058" s="9">
        <v>0</v>
      </c>
      <c r="AB2058" s="9">
        <v>3.8439495999999999E-3</v>
      </c>
      <c r="AC2058" s="9">
        <v>811.56286999999998</v>
      </c>
      <c r="AQ2058" s="9" t="e">
        <f>K2058-#REF!</f>
        <v>#REF!</v>
      </c>
    </row>
    <row r="2059" spans="1:43" x14ac:dyDescent="0.3">
      <c r="A2059">
        <v>2</v>
      </c>
      <c r="B2059">
        <v>0</v>
      </c>
      <c r="C2059">
        <v>0</v>
      </c>
      <c r="D2059">
        <v>0</v>
      </c>
      <c r="E2059" s="9">
        <v>0</v>
      </c>
      <c r="F2059" s="9">
        <v>0</v>
      </c>
      <c r="G2059" s="9">
        <v>0</v>
      </c>
      <c r="H2059" s="9">
        <v>1994.0857496251499</v>
      </c>
      <c r="I2059" s="9">
        <v>-1.7669352</v>
      </c>
      <c r="J2059" s="9">
        <v>-1.7661161000000001</v>
      </c>
      <c r="K2059" s="9">
        <v>-2.2452766999999998</v>
      </c>
      <c r="L2059" s="9">
        <v>-4.1900411000000002</v>
      </c>
      <c r="M2059" s="9">
        <v>-4.1900411000000002</v>
      </c>
      <c r="N2059" s="9">
        <v>39</v>
      </c>
      <c r="O2059" s="9">
        <v>-1.16390034335071</v>
      </c>
      <c r="P2059">
        <v>0</v>
      </c>
      <c r="Q2059" s="9">
        <v>56.524997999999997</v>
      </c>
      <c r="R2059" s="9">
        <v>0</v>
      </c>
      <c r="S2059" s="9">
        <v>2.0567318370527101E-3</v>
      </c>
      <c r="T2059" s="9">
        <v>0</v>
      </c>
      <c r="U2059" s="9">
        <v>513073503.53493702</v>
      </c>
      <c r="V2059" s="9">
        <v>1994.0857496251499</v>
      </c>
      <c r="W2059" s="9">
        <v>1.16390034335071</v>
      </c>
      <c r="X2059" s="9">
        <v>0</v>
      </c>
      <c r="Y2059" s="9">
        <v>1.16390034335071</v>
      </c>
      <c r="Z2059" s="9">
        <v>0</v>
      </c>
      <c r="AA2059" s="9">
        <v>0</v>
      </c>
      <c r="AB2059" s="9">
        <v>3.9654193000000001E-3</v>
      </c>
      <c r="AC2059" s="9">
        <v>786.59173999999996</v>
      </c>
      <c r="AQ2059" s="9" t="e">
        <f>K2059-#REF!</f>
        <v>#REF!</v>
      </c>
    </row>
    <row r="2060" spans="1:43" x14ac:dyDescent="0.3">
      <c r="A2060">
        <v>2</v>
      </c>
      <c r="B2060">
        <v>0</v>
      </c>
      <c r="C2060">
        <v>0</v>
      </c>
      <c r="D2060">
        <v>0</v>
      </c>
      <c r="E2060" s="9">
        <v>0</v>
      </c>
      <c r="F2060" s="9">
        <v>0</v>
      </c>
      <c r="G2060" s="9">
        <v>0</v>
      </c>
      <c r="H2060" s="9">
        <v>1995.0857495998901</v>
      </c>
      <c r="I2060" s="9">
        <v>-1.7671136000000001</v>
      </c>
      <c r="J2060" s="9">
        <v>-1.7669746</v>
      </c>
      <c r="K2060" s="9">
        <v>-2.371861</v>
      </c>
      <c r="L2060" s="9">
        <v>-4.1922674000000004</v>
      </c>
      <c r="M2060" s="9">
        <v>-4.1922674000000004</v>
      </c>
      <c r="N2060" s="9">
        <v>39</v>
      </c>
      <c r="O2060" s="9">
        <v>-1.1645187868228599</v>
      </c>
      <c r="P2060">
        <v>0</v>
      </c>
      <c r="Q2060" s="9">
        <v>56.524997999999997</v>
      </c>
      <c r="R2060" s="9">
        <v>0</v>
      </c>
      <c r="S2060" s="9">
        <v>2.05782458943781E-3</v>
      </c>
      <c r="T2060" s="9">
        <v>0</v>
      </c>
      <c r="U2060" s="9">
        <v>573644723.93203104</v>
      </c>
      <c r="V2060" s="9">
        <v>1995.0857495998901</v>
      </c>
      <c r="W2060" s="9">
        <v>1.1645187868228599</v>
      </c>
      <c r="X2060" s="9">
        <v>0</v>
      </c>
      <c r="Y2060" s="9">
        <v>1.1645187868228599</v>
      </c>
      <c r="Z2060" s="9">
        <v>0</v>
      </c>
      <c r="AA2060" s="9">
        <v>0</v>
      </c>
      <c r="AB2060" s="9">
        <v>4.1910182000000004E-3</v>
      </c>
      <c r="AC2060" s="9">
        <v>744.97393999999997</v>
      </c>
      <c r="AQ2060" s="9" t="e">
        <f>K2060-#REF!</f>
        <v>#REF!</v>
      </c>
    </row>
    <row r="2061" spans="1:43" x14ac:dyDescent="0.3">
      <c r="A2061">
        <v>2</v>
      </c>
      <c r="B2061">
        <v>0</v>
      </c>
      <c r="C2061">
        <v>0</v>
      </c>
      <c r="D2061">
        <v>0</v>
      </c>
      <c r="E2061" s="9">
        <v>0</v>
      </c>
      <c r="F2061" s="9">
        <v>0</v>
      </c>
      <c r="G2061" s="9">
        <v>0</v>
      </c>
      <c r="H2061" s="9">
        <v>1996.08574957463</v>
      </c>
      <c r="I2061" s="9">
        <v>-1.7668691000000001</v>
      </c>
      <c r="J2061" s="9">
        <v>-1.7672791000000001</v>
      </c>
      <c r="K2061" s="9">
        <v>-2.2580037000000002</v>
      </c>
      <c r="L2061" s="9">
        <v>-4.1945404999999996</v>
      </c>
      <c r="M2061" s="9">
        <v>-4.1945404999999996</v>
      </c>
      <c r="N2061" s="9">
        <v>39</v>
      </c>
      <c r="O2061" s="9">
        <v>-1.16515015797538</v>
      </c>
      <c r="P2061">
        <v>0</v>
      </c>
      <c r="Q2061" s="9">
        <v>56.524997999999997</v>
      </c>
      <c r="R2061" s="9">
        <v>0</v>
      </c>
      <c r="S2061" s="9">
        <v>2.05894047047009E-3</v>
      </c>
      <c r="T2061" s="9">
        <v>0</v>
      </c>
      <c r="U2061" s="9">
        <v>598916707.59177494</v>
      </c>
      <c r="V2061" s="9">
        <v>1996.08574957463</v>
      </c>
      <c r="W2061" s="9">
        <v>1.16515015797538</v>
      </c>
      <c r="X2061" s="9">
        <v>0</v>
      </c>
      <c r="Y2061" s="9">
        <v>1.16515015797538</v>
      </c>
      <c r="Z2061" s="9">
        <v>0</v>
      </c>
      <c r="AA2061" s="9">
        <v>0</v>
      </c>
      <c r="AB2061" s="9">
        <v>3.9905230999999998E-3</v>
      </c>
      <c r="AC2061" s="9">
        <v>782.67327999999998</v>
      </c>
      <c r="AQ2061" s="9" t="e">
        <f>K2061-#REF!</f>
        <v>#REF!</v>
      </c>
    </row>
    <row r="2062" spans="1:43" x14ac:dyDescent="0.3">
      <c r="A2062">
        <v>2</v>
      </c>
      <c r="B2062">
        <v>0</v>
      </c>
      <c r="C2062">
        <v>0</v>
      </c>
      <c r="D2062">
        <v>0</v>
      </c>
      <c r="E2062" s="9">
        <v>0</v>
      </c>
      <c r="F2062" s="9">
        <v>0</v>
      </c>
      <c r="G2062" s="9">
        <v>0</v>
      </c>
      <c r="H2062" s="9">
        <v>1997.0857495493599</v>
      </c>
      <c r="I2062" s="9">
        <v>-1.7668767000000001</v>
      </c>
      <c r="J2062" s="9">
        <v>-1.7664972999999999</v>
      </c>
      <c r="K2062" s="9">
        <v>-2.3674409000000001</v>
      </c>
      <c r="L2062" s="9">
        <v>-4.1967669000000001</v>
      </c>
      <c r="M2062" s="9">
        <v>-4.1967669000000001</v>
      </c>
      <c r="N2062" s="9">
        <v>39</v>
      </c>
      <c r="O2062" s="9">
        <v>-1.16576855494483</v>
      </c>
      <c r="P2062">
        <v>0</v>
      </c>
      <c r="Q2062" s="9">
        <v>56.524997999999997</v>
      </c>
      <c r="R2062" s="9">
        <v>0</v>
      </c>
      <c r="S2062" s="9">
        <v>2.0600329276692698E-3</v>
      </c>
      <c r="T2062" s="9">
        <v>0</v>
      </c>
      <c r="U2062" s="9">
        <v>539053293.33125901</v>
      </c>
      <c r="V2062" s="9">
        <v>1997.0857495493599</v>
      </c>
      <c r="W2062" s="9">
        <v>1.16576855494483</v>
      </c>
      <c r="X2062" s="9">
        <v>0</v>
      </c>
      <c r="Y2062" s="9">
        <v>1.16576855494483</v>
      </c>
      <c r="Z2062" s="9">
        <v>0</v>
      </c>
      <c r="AA2062" s="9">
        <v>0</v>
      </c>
      <c r="AB2062" s="9">
        <v>4.1820779000000001E-3</v>
      </c>
      <c r="AC2062" s="9">
        <v>746.16321000000005</v>
      </c>
      <c r="AQ2062" s="9" t="e">
        <f>K2062-#REF!</f>
        <v>#REF!</v>
      </c>
    </row>
    <row r="2063" spans="1:43" x14ac:dyDescent="0.3">
      <c r="A2063">
        <v>2</v>
      </c>
      <c r="B2063">
        <v>0</v>
      </c>
      <c r="C2063">
        <v>0</v>
      </c>
      <c r="D2063">
        <v>0</v>
      </c>
      <c r="E2063" s="9">
        <v>0</v>
      </c>
      <c r="F2063" s="9">
        <v>0</v>
      </c>
      <c r="G2063" s="9">
        <v>0</v>
      </c>
      <c r="H2063" s="9">
        <v>1998.0857495241</v>
      </c>
      <c r="I2063" s="9">
        <v>-1.7670056999999999</v>
      </c>
      <c r="J2063" s="9">
        <v>-1.7676712999999999</v>
      </c>
      <c r="K2063" s="9">
        <v>-2.2074769000000001</v>
      </c>
      <c r="L2063" s="9">
        <v>-4.1989492999999998</v>
      </c>
      <c r="M2063" s="9">
        <v>-4.1989492999999998</v>
      </c>
      <c r="N2063" s="9">
        <v>39</v>
      </c>
      <c r="O2063" s="9">
        <v>-1.1663748407671499</v>
      </c>
      <c r="P2063">
        <v>0</v>
      </c>
      <c r="Q2063" s="9">
        <v>56.524997999999997</v>
      </c>
      <c r="R2063" s="9">
        <v>0</v>
      </c>
      <c r="S2063" s="9">
        <v>2.06110457040636E-3</v>
      </c>
      <c r="T2063" s="9">
        <v>0</v>
      </c>
      <c r="U2063" s="9">
        <v>635112527.09933603</v>
      </c>
      <c r="V2063" s="9">
        <v>1998.0857495241</v>
      </c>
      <c r="W2063" s="9">
        <v>1.1663748407671499</v>
      </c>
      <c r="X2063" s="9">
        <v>0</v>
      </c>
      <c r="Y2063" s="9">
        <v>1.1663748407671499</v>
      </c>
      <c r="Z2063" s="9">
        <v>0</v>
      </c>
      <c r="AA2063" s="9">
        <v>0</v>
      </c>
      <c r="AB2063" s="9">
        <v>3.9020934999999999E-3</v>
      </c>
      <c r="AC2063" s="9">
        <v>800.76549999999997</v>
      </c>
      <c r="AQ2063" s="9" t="e">
        <f>K2063-#REF!</f>
        <v>#REF!</v>
      </c>
    </row>
    <row r="2064" spans="1:43" x14ac:dyDescent="0.3">
      <c r="A2064">
        <v>2</v>
      </c>
      <c r="B2064">
        <v>0</v>
      </c>
      <c r="C2064">
        <v>0</v>
      </c>
      <c r="D2064">
        <v>0</v>
      </c>
      <c r="E2064" s="9">
        <v>0</v>
      </c>
      <c r="F2064" s="9">
        <v>0</v>
      </c>
      <c r="G2064" s="9">
        <v>0</v>
      </c>
      <c r="H2064" s="9">
        <v>1999.08574949884</v>
      </c>
      <c r="I2064" s="9">
        <v>-1.7670687</v>
      </c>
      <c r="J2064" s="9">
        <v>-1.767776</v>
      </c>
      <c r="K2064" s="9">
        <v>-2.1729156999999999</v>
      </c>
      <c r="L2064" s="9">
        <v>-4.2011384999999999</v>
      </c>
      <c r="M2064" s="9">
        <v>-4.2011384999999999</v>
      </c>
      <c r="N2064" s="9">
        <v>39</v>
      </c>
      <c r="O2064" s="9">
        <v>-1.16698290814537</v>
      </c>
      <c r="P2064">
        <v>0</v>
      </c>
      <c r="Q2064" s="9">
        <v>56.524997999999997</v>
      </c>
      <c r="R2064" s="9">
        <v>0</v>
      </c>
      <c r="S2064" s="9">
        <v>2.0621795547016001E-3</v>
      </c>
      <c r="T2064" s="9">
        <v>0</v>
      </c>
      <c r="U2064" s="9">
        <v>645665306.74716198</v>
      </c>
      <c r="V2064" s="9">
        <v>1999.08574949884</v>
      </c>
      <c r="W2064" s="9">
        <v>1.16698290814537</v>
      </c>
      <c r="X2064" s="9">
        <v>0</v>
      </c>
      <c r="Y2064" s="9">
        <v>1.16698290814537</v>
      </c>
      <c r="Z2064" s="9">
        <v>0</v>
      </c>
      <c r="AA2064" s="9">
        <v>0</v>
      </c>
      <c r="AB2064" s="9">
        <v>3.8412283E-3</v>
      </c>
      <c r="AC2064" s="9">
        <v>813.55023000000006</v>
      </c>
      <c r="AQ2064" s="9" t="e">
        <f>K2064-#REF!</f>
        <v>#REF!</v>
      </c>
    </row>
    <row r="2065" spans="1:43" x14ac:dyDescent="0.3">
      <c r="A2065">
        <v>2</v>
      </c>
      <c r="B2065">
        <v>0</v>
      </c>
      <c r="C2065">
        <v>0</v>
      </c>
      <c r="D2065">
        <v>0</v>
      </c>
      <c r="E2065" s="9">
        <v>0</v>
      </c>
      <c r="F2065" s="9">
        <v>0</v>
      </c>
      <c r="G2065" s="9">
        <v>0</v>
      </c>
      <c r="H2065" s="9">
        <v>2000.0857494735801</v>
      </c>
      <c r="I2065" s="9">
        <v>-1.7670121999999999</v>
      </c>
      <c r="J2065" s="9">
        <v>-1.7679256000000001</v>
      </c>
      <c r="K2065" s="9">
        <v>-2.1454040999999999</v>
      </c>
      <c r="L2065" s="9">
        <v>-4.2032976</v>
      </c>
      <c r="M2065" s="9">
        <v>-4.2032976</v>
      </c>
      <c r="N2065" s="9">
        <v>39</v>
      </c>
      <c r="O2065" s="9">
        <v>-1.1675826462010099</v>
      </c>
      <c r="P2065">
        <v>0</v>
      </c>
      <c r="Q2065" s="9">
        <v>56.524997999999997</v>
      </c>
      <c r="R2065" s="9">
        <v>0</v>
      </c>
      <c r="S2065" s="9">
        <v>2.0632398772522302E-3</v>
      </c>
      <c r="T2065" s="9">
        <v>0</v>
      </c>
      <c r="U2065" s="9">
        <v>661200053.55071104</v>
      </c>
      <c r="V2065" s="9">
        <v>2000.0857494735801</v>
      </c>
      <c r="W2065" s="9">
        <v>1.1675826462010099</v>
      </c>
      <c r="X2065" s="9">
        <v>0</v>
      </c>
      <c r="Y2065" s="9">
        <v>1.1675826462010099</v>
      </c>
      <c r="Z2065" s="9">
        <v>0</v>
      </c>
      <c r="AA2065" s="9">
        <v>0</v>
      </c>
      <c r="AB2065" s="9">
        <v>3.7929147999999999E-3</v>
      </c>
      <c r="AC2065" s="9">
        <v>824.05249000000003</v>
      </c>
      <c r="AQ2065" s="9" t="e">
        <f>K2065-#REF!</f>
        <v>#REF!</v>
      </c>
    </row>
    <row r="2066" spans="1:43" x14ac:dyDescent="0.3">
      <c r="A2066">
        <v>2</v>
      </c>
      <c r="B2066">
        <v>0</v>
      </c>
      <c r="C2066">
        <v>0</v>
      </c>
      <c r="D2066">
        <v>0</v>
      </c>
      <c r="E2066" s="9">
        <v>0</v>
      </c>
      <c r="F2066" s="9">
        <v>0</v>
      </c>
      <c r="G2066" s="9">
        <v>0</v>
      </c>
      <c r="H2066" s="9">
        <v>2001.08574944832</v>
      </c>
      <c r="I2066" s="9">
        <v>-1.7670729999999999</v>
      </c>
      <c r="J2066" s="9">
        <v>-1.7665769</v>
      </c>
      <c r="K2066" s="9">
        <v>-2.1815655</v>
      </c>
      <c r="L2066" s="9">
        <v>-4.2054609999999997</v>
      </c>
      <c r="M2066" s="9">
        <v>-4.2054609999999997</v>
      </c>
      <c r="N2066" s="9">
        <v>39</v>
      </c>
      <c r="O2066" s="9">
        <v>-1.1681835960695801</v>
      </c>
      <c r="P2066">
        <v>0</v>
      </c>
      <c r="Q2066" s="9">
        <v>56.524997999999997</v>
      </c>
      <c r="R2066" s="9">
        <v>0</v>
      </c>
      <c r="S2066" s="9">
        <v>2.0643014968164701E-3</v>
      </c>
      <c r="T2066" s="9">
        <v>0</v>
      </c>
      <c r="U2066" s="9">
        <v>545752128.43317997</v>
      </c>
      <c r="V2066" s="9">
        <v>2001.08574944832</v>
      </c>
      <c r="W2066" s="9">
        <v>1.1681835960695801</v>
      </c>
      <c r="X2066" s="9">
        <v>0</v>
      </c>
      <c r="Y2066" s="9">
        <v>1.1681835960695801</v>
      </c>
      <c r="Z2066" s="9">
        <v>0</v>
      </c>
      <c r="AA2066" s="9">
        <v>0</v>
      </c>
      <c r="AB2066" s="9">
        <v>3.8539032000000002E-3</v>
      </c>
      <c r="AC2066" s="9">
        <v>809.77484000000004</v>
      </c>
      <c r="AQ2066" s="9" t="e">
        <f>K2066-#REF!</f>
        <v>#REF!</v>
      </c>
    </row>
    <row r="2067" spans="1:43" x14ac:dyDescent="0.3">
      <c r="A2067">
        <v>2</v>
      </c>
      <c r="B2067">
        <v>0</v>
      </c>
      <c r="C2067">
        <v>0</v>
      </c>
      <c r="D2067">
        <v>0</v>
      </c>
      <c r="E2067" s="9">
        <v>0</v>
      </c>
      <c r="F2067" s="9">
        <v>0</v>
      </c>
      <c r="G2067" s="9">
        <v>0</v>
      </c>
      <c r="H2067" s="9">
        <v>2002.0857494230499</v>
      </c>
      <c r="I2067" s="9">
        <v>-1.7670535999999999</v>
      </c>
      <c r="J2067" s="9">
        <v>-1.7672327999999999</v>
      </c>
      <c r="K2067" s="9">
        <v>-2.1152248</v>
      </c>
      <c r="L2067" s="9">
        <v>-4.2075877000000004</v>
      </c>
      <c r="M2067" s="9">
        <v>-4.2075877000000004</v>
      </c>
      <c r="N2067" s="9">
        <v>39</v>
      </c>
      <c r="O2067" s="9">
        <v>-1.1687743244416799</v>
      </c>
      <c r="P2067">
        <v>0</v>
      </c>
      <c r="Q2067" s="9">
        <v>56.524997999999997</v>
      </c>
      <c r="R2067" s="9">
        <v>0</v>
      </c>
      <c r="S2067" s="9">
        <v>2.0653454864986102E-3</v>
      </c>
      <c r="T2067" s="9">
        <v>0</v>
      </c>
      <c r="U2067" s="9">
        <v>596827858.66419697</v>
      </c>
      <c r="V2067" s="9">
        <v>2002.0857494230499</v>
      </c>
      <c r="W2067" s="9">
        <v>1.1687743244416799</v>
      </c>
      <c r="X2067" s="9">
        <v>0</v>
      </c>
      <c r="Y2067" s="9">
        <v>1.1687743244416799</v>
      </c>
      <c r="Z2067" s="9">
        <v>0</v>
      </c>
      <c r="AA2067" s="9">
        <v>0</v>
      </c>
      <c r="AB2067" s="9">
        <v>3.7380946000000002E-3</v>
      </c>
      <c r="AC2067" s="9">
        <v>835.48224000000005</v>
      </c>
      <c r="AQ2067" s="9" t="e">
        <f>K2067-#REF!</f>
        <v>#REF!</v>
      </c>
    </row>
    <row r="2068" spans="1:43" x14ac:dyDescent="0.3">
      <c r="A2068">
        <v>2</v>
      </c>
      <c r="B2068">
        <v>0</v>
      </c>
      <c r="C2068">
        <v>0</v>
      </c>
      <c r="D2068">
        <v>0</v>
      </c>
      <c r="E2068" s="9">
        <v>0</v>
      </c>
      <c r="F2068" s="9">
        <v>0</v>
      </c>
      <c r="G2068" s="9">
        <v>0</v>
      </c>
      <c r="H2068" s="9">
        <v>2003.0857493977901</v>
      </c>
      <c r="I2068" s="9">
        <v>-1.7670569</v>
      </c>
      <c r="J2068" s="9">
        <v>-1.7666078999999999</v>
      </c>
      <c r="K2068" s="9">
        <v>-2.2037425000000002</v>
      </c>
      <c r="L2068" s="9">
        <v>-4.2097473000000001</v>
      </c>
      <c r="M2068" s="9">
        <v>-4.2097473000000001</v>
      </c>
      <c r="N2068" s="9">
        <v>39</v>
      </c>
      <c r="O2068" s="9">
        <v>-1.16937426280207</v>
      </c>
      <c r="P2068">
        <v>0</v>
      </c>
      <c r="Q2068" s="9">
        <v>56.524997999999997</v>
      </c>
      <c r="R2068" s="9">
        <v>0</v>
      </c>
      <c r="S2068" s="9">
        <v>2.0664052527237901E-3</v>
      </c>
      <c r="T2068" s="9">
        <v>0</v>
      </c>
      <c r="U2068" s="9">
        <v>548514628.00155306</v>
      </c>
      <c r="V2068" s="9">
        <v>2003.0857493977901</v>
      </c>
      <c r="W2068" s="9">
        <v>1.16937426280207</v>
      </c>
      <c r="X2068" s="9">
        <v>0</v>
      </c>
      <c r="Y2068" s="9">
        <v>1.16937426280207</v>
      </c>
      <c r="Z2068" s="9">
        <v>0</v>
      </c>
      <c r="AA2068" s="9">
        <v>0</v>
      </c>
      <c r="AB2068" s="9">
        <v>3.8931488999999998E-3</v>
      </c>
      <c r="AC2068" s="9">
        <v>801.63989000000004</v>
      </c>
      <c r="AQ2068" s="9" t="e">
        <f>K2068-#REF!</f>
        <v>#REF!</v>
      </c>
    </row>
    <row r="2069" spans="1:43" x14ac:dyDescent="0.3">
      <c r="A2069">
        <v>2</v>
      </c>
      <c r="B2069">
        <v>0</v>
      </c>
      <c r="C2069">
        <v>0</v>
      </c>
      <c r="D2069">
        <v>0</v>
      </c>
      <c r="E2069" s="9">
        <v>0</v>
      </c>
      <c r="F2069" s="9">
        <v>0</v>
      </c>
      <c r="G2069" s="9">
        <v>0</v>
      </c>
      <c r="H2069" s="9">
        <v>2004.08574937253</v>
      </c>
      <c r="I2069" s="9">
        <v>-1.7668728</v>
      </c>
      <c r="J2069" s="9">
        <v>-1.7667364999999999</v>
      </c>
      <c r="K2069" s="9">
        <v>-2.1529107000000001</v>
      </c>
      <c r="L2069" s="9">
        <v>-4.2118950000000002</v>
      </c>
      <c r="M2069" s="9">
        <v>-4.2118950000000002</v>
      </c>
      <c r="N2069" s="9">
        <v>39</v>
      </c>
      <c r="O2069" s="9">
        <v>-1.1699707675525199</v>
      </c>
      <c r="P2069">
        <v>0</v>
      </c>
      <c r="Q2069" s="9">
        <v>56.524997999999997</v>
      </c>
      <c r="R2069" s="9">
        <v>0</v>
      </c>
      <c r="S2069" s="9">
        <v>2.06745924579383E-3</v>
      </c>
      <c r="T2069" s="9">
        <v>0</v>
      </c>
      <c r="U2069" s="9">
        <v>558148780.53846896</v>
      </c>
      <c r="V2069" s="9">
        <v>2004.08574937253</v>
      </c>
      <c r="W2069" s="9">
        <v>1.1699707675525199</v>
      </c>
      <c r="X2069" s="9">
        <v>0</v>
      </c>
      <c r="Y2069" s="9">
        <v>1.1699707675525199</v>
      </c>
      <c r="Z2069" s="9">
        <v>0</v>
      </c>
      <c r="AA2069" s="9">
        <v>0</v>
      </c>
      <c r="AB2069" s="9">
        <v>3.8036259E-3</v>
      </c>
      <c r="AC2069" s="9">
        <v>820.62694999999997</v>
      </c>
      <c r="AQ2069" s="9" t="e">
        <f>K2069-#REF!</f>
        <v>#REF!</v>
      </c>
    </row>
    <row r="2070" spans="1:43" x14ac:dyDescent="0.3">
      <c r="A2070">
        <v>2</v>
      </c>
      <c r="B2070">
        <v>0</v>
      </c>
      <c r="C2070">
        <v>0</v>
      </c>
      <c r="D2070">
        <v>0</v>
      </c>
      <c r="E2070" s="9">
        <v>0</v>
      </c>
      <c r="F2070" s="9">
        <v>0</v>
      </c>
      <c r="G2070" s="9">
        <v>0</v>
      </c>
      <c r="H2070" s="9">
        <v>2005.0857493472699</v>
      </c>
      <c r="I2070" s="9">
        <v>-1.7670747</v>
      </c>
      <c r="J2070" s="9">
        <v>-1.7666979</v>
      </c>
      <c r="K2070" s="9">
        <v>-2.1451370999999999</v>
      </c>
      <c r="L2070" s="9">
        <v>-4.2140632</v>
      </c>
      <c r="M2070" s="9">
        <v>-4.2140632</v>
      </c>
      <c r="N2070" s="9">
        <v>39</v>
      </c>
      <c r="O2070" s="9">
        <v>-1.1705731510866899</v>
      </c>
      <c r="P2070">
        <v>0</v>
      </c>
      <c r="Q2070" s="9">
        <v>56.524997999999997</v>
      </c>
      <c r="R2070" s="9">
        <v>0</v>
      </c>
      <c r="S2070" s="9">
        <v>2.0685232781467002E-3</v>
      </c>
      <c r="T2070" s="9">
        <v>0</v>
      </c>
      <c r="U2070" s="9">
        <v>555592454.01640499</v>
      </c>
      <c r="V2070" s="9">
        <v>2005.0857493472699</v>
      </c>
      <c r="W2070" s="9">
        <v>1.1705731510866899</v>
      </c>
      <c r="X2070" s="9">
        <v>0</v>
      </c>
      <c r="Y2070" s="9">
        <v>1.1705731510866899</v>
      </c>
      <c r="Z2070" s="9">
        <v>0</v>
      </c>
      <c r="AA2070" s="9">
        <v>0</v>
      </c>
      <c r="AB2070" s="9">
        <v>3.7898090999999999E-3</v>
      </c>
      <c r="AC2070" s="9">
        <v>823.58276000000001</v>
      </c>
      <c r="AQ2070" s="9" t="e">
        <f>K2070-#REF!</f>
        <v>#REF!</v>
      </c>
    </row>
    <row r="2071" spans="1:43" x14ac:dyDescent="0.3">
      <c r="A2071">
        <v>2</v>
      </c>
      <c r="B2071">
        <v>0</v>
      </c>
      <c r="C2071">
        <v>0</v>
      </c>
      <c r="D2071">
        <v>0</v>
      </c>
      <c r="E2071" s="9">
        <v>0</v>
      </c>
      <c r="F2071" s="9">
        <v>0</v>
      </c>
      <c r="G2071" s="9">
        <v>0</v>
      </c>
      <c r="H2071" s="9">
        <v>2006.0857493220101</v>
      </c>
      <c r="I2071" s="9">
        <v>-1.7668755</v>
      </c>
      <c r="J2071" s="9">
        <v>-1.7669191</v>
      </c>
      <c r="K2071" s="9">
        <v>-2.2429522999999998</v>
      </c>
      <c r="L2071" s="9">
        <v>-4.2162084999999996</v>
      </c>
      <c r="M2071" s="9">
        <v>-4.2162084999999996</v>
      </c>
      <c r="N2071" s="9">
        <v>39</v>
      </c>
      <c r="O2071" s="9">
        <v>-1.17116904466956</v>
      </c>
      <c r="P2071">
        <v>0</v>
      </c>
      <c r="Q2071" s="9">
        <v>56.524997999999997</v>
      </c>
      <c r="R2071" s="9">
        <v>0</v>
      </c>
      <c r="S2071" s="9">
        <v>2.0695762099843498E-3</v>
      </c>
      <c r="T2071" s="9">
        <v>0</v>
      </c>
      <c r="U2071" s="9">
        <v>572577640.64890397</v>
      </c>
      <c r="V2071" s="9">
        <v>2006.0857493220101</v>
      </c>
      <c r="W2071" s="9">
        <v>1.17116904466956</v>
      </c>
      <c r="X2071" s="9">
        <v>0</v>
      </c>
      <c r="Y2071" s="9">
        <v>1.17116904466956</v>
      </c>
      <c r="Z2071" s="9">
        <v>0</v>
      </c>
      <c r="AA2071" s="9">
        <v>0</v>
      </c>
      <c r="AB2071" s="9">
        <v>3.9631155999999999E-3</v>
      </c>
      <c r="AC2071" s="9">
        <v>787.76489000000004</v>
      </c>
      <c r="AQ2071" s="9" t="e">
        <f>K2071-#REF!</f>
        <v>#REF!</v>
      </c>
    </row>
    <row r="2072" spans="1:43" x14ac:dyDescent="0.3">
      <c r="A2072">
        <v>2</v>
      </c>
      <c r="B2072">
        <v>0</v>
      </c>
      <c r="C2072">
        <v>0</v>
      </c>
      <c r="D2072">
        <v>0</v>
      </c>
      <c r="E2072" s="9">
        <v>0</v>
      </c>
      <c r="F2072" s="9">
        <v>0</v>
      </c>
      <c r="G2072" s="9">
        <v>0</v>
      </c>
      <c r="H2072" s="9">
        <v>2007.08574929674</v>
      </c>
      <c r="I2072" s="9">
        <v>-1.7670083999999999</v>
      </c>
      <c r="J2072" s="9">
        <v>-1.7681487</v>
      </c>
      <c r="K2072" s="9">
        <v>-2.2154405000000001</v>
      </c>
      <c r="L2072" s="9">
        <v>-4.2183561000000003</v>
      </c>
      <c r="M2072" s="9">
        <v>-4.2183561000000003</v>
      </c>
      <c r="N2072" s="9">
        <v>39</v>
      </c>
      <c r="O2072" s="9">
        <v>-1.1717655443925501</v>
      </c>
      <c r="P2072">
        <v>0</v>
      </c>
      <c r="Q2072" s="9">
        <v>56.524997999999997</v>
      </c>
      <c r="R2072" s="9">
        <v>0</v>
      </c>
      <c r="S2072" s="9">
        <v>2.0706310455114998E-3</v>
      </c>
      <c r="T2072" s="9">
        <v>0</v>
      </c>
      <c r="U2072" s="9">
        <v>687696955.677405</v>
      </c>
      <c r="V2072" s="9">
        <v>2007.08574929674</v>
      </c>
      <c r="W2072" s="9">
        <v>1.1717655443925501</v>
      </c>
      <c r="X2072" s="9">
        <v>0</v>
      </c>
      <c r="Y2072" s="9">
        <v>1.1717655443925501</v>
      </c>
      <c r="Z2072" s="9">
        <v>0</v>
      </c>
      <c r="AA2072" s="9">
        <v>0</v>
      </c>
      <c r="AB2072" s="9">
        <v>3.917228E-3</v>
      </c>
      <c r="AC2072" s="9">
        <v>798.10253999999998</v>
      </c>
      <c r="AQ2072" s="9" t="e">
        <f>K2072-#REF!</f>
        <v>#REF!</v>
      </c>
    </row>
    <row r="2073" spans="1:43" x14ac:dyDescent="0.3">
      <c r="A2073">
        <v>2</v>
      </c>
      <c r="B2073">
        <v>0</v>
      </c>
      <c r="C2073">
        <v>0</v>
      </c>
      <c r="D2073">
        <v>0</v>
      </c>
      <c r="E2073" s="9">
        <v>0</v>
      </c>
      <c r="F2073" s="9">
        <v>0</v>
      </c>
      <c r="G2073" s="9">
        <v>0</v>
      </c>
      <c r="H2073" s="9">
        <v>2008.0857492714799</v>
      </c>
      <c r="I2073" s="9">
        <v>-1.7669395000000001</v>
      </c>
      <c r="J2073" s="9">
        <v>-1.7680389000000001</v>
      </c>
      <c r="K2073" s="9">
        <v>-2.1913201999999998</v>
      </c>
      <c r="L2073" s="9">
        <v>-4.2205005</v>
      </c>
      <c r="M2073" s="9">
        <v>-4.2205005</v>
      </c>
      <c r="N2073" s="9">
        <v>39</v>
      </c>
      <c r="O2073" s="9">
        <v>-1.17236126455179</v>
      </c>
      <c r="P2073">
        <v>0</v>
      </c>
      <c r="Q2073" s="9">
        <v>56.524997999999997</v>
      </c>
      <c r="R2073" s="9">
        <v>0</v>
      </c>
      <c r="S2073" s="9">
        <v>2.0716841762432798E-3</v>
      </c>
      <c r="T2073" s="9">
        <v>0</v>
      </c>
      <c r="U2073" s="9">
        <v>675947929.39178205</v>
      </c>
      <c r="V2073" s="9">
        <v>2008.0857492714799</v>
      </c>
      <c r="W2073" s="9">
        <v>1.17236126455179</v>
      </c>
      <c r="X2073" s="9">
        <v>0</v>
      </c>
      <c r="Y2073" s="9">
        <v>1.17236126455179</v>
      </c>
      <c r="Z2073" s="9">
        <v>0</v>
      </c>
      <c r="AA2073" s="9">
        <v>0</v>
      </c>
      <c r="AB2073" s="9">
        <v>3.8743392000000001E-3</v>
      </c>
      <c r="AC2073" s="9">
        <v>806.83727999999996</v>
      </c>
      <c r="AQ2073" s="9" t="e">
        <f>K2073-#REF!</f>
        <v>#REF!</v>
      </c>
    </row>
    <row r="2074" spans="1:43" x14ac:dyDescent="0.3">
      <c r="A2074">
        <v>2</v>
      </c>
      <c r="B2074">
        <v>0</v>
      </c>
      <c r="C2074">
        <v>0</v>
      </c>
      <c r="D2074">
        <v>0</v>
      </c>
      <c r="E2074" s="9">
        <v>0</v>
      </c>
      <c r="F2074" s="9">
        <v>0</v>
      </c>
      <c r="G2074" s="9">
        <v>0</v>
      </c>
      <c r="H2074" s="9">
        <v>2009.0857492462201</v>
      </c>
      <c r="I2074" s="9">
        <v>-1.7670925</v>
      </c>
      <c r="J2074" s="9">
        <v>-1.7662947</v>
      </c>
      <c r="K2074" s="9">
        <v>-2.1870527000000002</v>
      </c>
      <c r="L2074" s="9">
        <v>-4.2225890000000001</v>
      </c>
      <c r="M2074" s="9">
        <v>-4.2225890000000001</v>
      </c>
      <c r="N2074" s="9">
        <v>39</v>
      </c>
      <c r="O2074" s="9">
        <v>-1.1729413972533</v>
      </c>
      <c r="P2074">
        <v>0</v>
      </c>
      <c r="Q2074" s="9">
        <v>56.524997999999997</v>
      </c>
      <c r="R2074" s="9">
        <v>0</v>
      </c>
      <c r="S2074" s="9">
        <v>2.07270889543704E-3</v>
      </c>
      <c r="T2074" s="9">
        <v>0</v>
      </c>
      <c r="U2074" s="9">
        <v>528618136.91960299</v>
      </c>
      <c r="V2074" s="9">
        <v>2009.0857492462201</v>
      </c>
      <c r="W2074" s="9">
        <v>1.1729413972533</v>
      </c>
      <c r="X2074" s="9">
        <v>0</v>
      </c>
      <c r="Y2074" s="9">
        <v>1.1729413972533</v>
      </c>
      <c r="Z2074" s="9">
        <v>0</v>
      </c>
      <c r="AA2074" s="9">
        <v>0</v>
      </c>
      <c r="AB2074" s="9">
        <v>3.8629796000000001E-3</v>
      </c>
      <c r="AC2074" s="9">
        <v>807.61414000000002</v>
      </c>
      <c r="AQ2074" s="9" t="e">
        <f>K2074-#REF!</f>
        <v>#REF!</v>
      </c>
    </row>
    <row r="2075" spans="1:43" x14ac:dyDescent="0.3">
      <c r="A2075">
        <v>2</v>
      </c>
      <c r="B2075">
        <v>0</v>
      </c>
      <c r="C2075">
        <v>0</v>
      </c>
      <c r="D2075">
        <v>0</v>
      </c>
      <c r="E2075" s="9">
        <v>0</v>
      </c>
      <c r="F2075" s="9">
        <v>0</v>
      </c>
      <c r="G2075" s="9">
        <v>0</v>
      </c>
      <c r="H2075" s="9">
        <v>2010.08574922096</v>
      </c>
      <c r="I2075" s="9">
        <v>-1.7668678</v>
      </c>
      <c r="J2075" s="9">
        <v>-1.7665033000000001</v>
      </c>
      <c r="K2075" s="9">
        <v>-2.0606968000000001</v>
      </c>
      <c r="L2075" s="9">
        <v>-4.2246689999999996</v>
      </c>
      <c r="M2075" s="9">
        <v>-4.2246689999999996</v>
      </c>
      <c r="N2075" s="9">
        <v>39</v>
      </c>
      <c r="O2075" s="9">
        <v>-1.1735191254047099</v>
      </c>
      <c r="P2075">
        <v>0</v>
      </c>
      <c r="Q2075" s="9">
        <v>56.524997999999997</v>
      </c>
      <c r="R2075" s="9">
        <v>0</v>
      </c>
      <c r="S2075" s="9">
        <v>2.0737295239877701E-3</v>
      </c>
      <c r="T2075" s="9">
        <v>0</v>
      </c>
      <c r="U2075" s="9">
        <v>543061248.04135501</v>
      </c>
      <c r="V2075" s="9">
        <v>2010.08574922096</v>
      </c>
      <c r="W2075" s="9">
        <v>1.1735191254047099</v>
      </c>
      <c r="X2075" s="9">
        <v>0</v>
      </c>
      <c r="Y2075" s="9">
        <v>1.1735191254047099</v>
      </c>
      <c r="Z2075" s="9">
        <v>0</v>
      </c>
      <c r="AA2075" s="9">
        <v>0</v>
      </c>
      <c r="AB2075" s="9">
        <v>3.6402280000000001E-3</v>
      </c>
      <c r="AC2075" s="9">
        <v>857.23590000000002</v>
      </c>
      <c r="AQ2075" s="9" t="e">
        <f>K2075-#REF!</f>
        <v>#REF!</v>
      </c>
    </row>
    <row r="2076" spans="1:43" x14ac:dyDescent="0.3">
      <c r="A2076">
        <v>2</v>
      </c>
      <c r="B2076">
        <v>0</v>
      </c>
      <c r="C2076">
        <v>0</v>
      </c>
      <c r="D2076">
        <v>0</v>
      </c>
      <c r="E2076" s="9">
        <v>0</v>
      </c>
      <c r="F2076" s="9">
        <v>0</v>
      </c>
      <c r="G2076" s="9">
        <v>0</v>
      </c>
      <c r="H2076" s="9">
        <v>2011.0857491956899</v>
      </c>
      <c r="I2076" s="9">
        <v>-1.7668823</v>
      </c>
      <c r="J2076" s="9">
        <v>-1.7679647000000001</v>
      </c>
      <c r="K2076" s="9">
        <v>-2.0924000999999999</v>
      </c>
      <c r="L2076" s="9">
        <v>-4.2267590000000004</v>
      </c>
      <c r="M2076" s="9">
        <v>-4.2267590000000004</v>
      </c>
      <c r="N2076" s="9">
        <v>39</v>
      </c>
      <c r="O2076" s="9">
        <v>-1.1740997374948301</v>
      </c>
      <c r="P2076">
        <v>0</v>
      </c>
      <c r="Q2076" s="9">
        <v>56.524997999999997</v>
      </c>
      <c r="R2076" s="9">
        <v>0</v>
      </c>
      <c r="S2076" s="9">
        <v>2.0747559145629399E-3</v>
      </c>
      <c r="T2076" s="9">
        <v>0</v>
      </c>
      <c r="U2076" s="9">
        <v>669005543.92893004</v>
      </c>
      <c r="V2076" s="9">
        <v>2011.0857491956899</v>
      </c>
      <c r="W2076" s="9">
        <v>1.1740997374948301</v>
      </c>
      <c r="X2076" s="9">
        <v>0</v>
      </c>
      <c r="Y2076" s="9">
        <v>1.1740997374948301</v>
      </c>
      <c r="Z2076" s="9">
        <v>0</v>
      </c>
      <c r="AA2076" s="9">
        <v>0</v>
      </c>
      <c r="AB2076" s="9">
        <v>3.6992893999999998E-3</v>
      </c>
      <c r="AC2076" s="9">
        <v>844.94586000000004</v>
      </c>
      <c r="AQ2076" s="9" t="e">
        <f>K2076-#REF!</f>
        <v>#REF!</v>
      </c>
    </row>
    <row r="2077" spans="1:43" x14ac:dyDescent="0.3">
      <c r="A2077">
        <v>2</v>
      </c>
      <c r="B2077">
        <v>0</v>
      </c>
      <c r="C2077">
        <v>0</v>
      </c>
      <c r="D2077">
        <v>0</v>
      </c>
      <c r="E2077" s="9">
        <v>0</v>
      </c>
      <c r="F2077" s="9">
        <v>0</v>
      </c>
      <c r="G2077" s="9">
        <v>0</v>
      </c>
      <c r="H2077" s="9">
        <v>2012.0857491704301</v>
      </c>
      <c r="I2077" s="9">
        <v>-1.7668576</v>
      </c>
      <c r="J2077" s="9">
        <v>-1.7673672</v>
      </c>
      <c r="K2077" s="9">
        <v>-2.0603539999999998</v>
      </c>
      <c r="L2077" s="9">
        <v>-4.2288259999999998</v>
      </c>
      <c r="M2077" s="9">
        <v>-4.2288259999999998</v>
      </c>
      <c r="N2077" s="9">
        <v>39</v>
      </c>
      <c r="O2077" s="9">
        <v>-1.17467387425204</v>
      </c>
      <c r="P2077">
        <v>0</v>
      </c>
      <c r="Q2077" s="9">
        <v>56.524997999999997</v>
      </c>
      <c r="R2077" s="9">
        <v>0</v>
      </c>
      <c r="S2077" s="9">
        <v>2.0757707216549799E-3</v>
      </c>
      <c r="T2077" s="9">
        <v>0</v>
      </c>
      <c r="U2077" s="9">
        <v>611504079.78125095</v>
      </c>
      <c r="V2077" s="9">
        <v>2012.0857491704301</v>
      </c>
      <c r="W2077" s="9">
        <v>1.17467387425204</v>
      </c>
      <c r="X2077" s="9">
        <v>0</v>
      </c>
      <c r="Y2077" s="9">
        <v>1.17467387425204</v>
      </c>
      <c r="Z2077" s="9">
        <v>0</v>
      </c>
      <c r="AA2077" s="9">
        <v>0</v>
      </c>
      <c r="AB2077" s="9">
        <v>3.6414021000000002E-3</v>
      </c>
      <c r="AC2077" s="9">
        <v>857.79785000000004</v>
      </c>
      <c r="AQ2077" s="9" t="e">
        <f>K2077-#REF!</f>
        <v>#REF!</v>
      </c>
    </row>
    <row r="2078" spans="1:43" x14ac:dyDescent="0.3">
      <c r="A2078">
        <v>2</v>
      </c>
      <c r="B2078">
        <v>0</v>
      </c>
      <c r="C2078">
        <v>0</v>
      </c>
      <c r="D2078">
        <v>0</v>
      </c>
      <c r="E2078" s="9">
        <v>0</v>
      </c>
      <c r="F2078" s="9">
        <v>0</v>
      </c>
      <c r="G2078" s="9">
        <v>0</v>
      </c>
      <c r="H2078" s="9">
        <v>2013.08574914517</v>
      </c>
      <c r="I2078" s="9">
        <v>-1.7670288999999999</v>
      </c>
      <c r="J2078" s="9">
        <v>-1.7668432999999999</v>
      </c>
      <c r="K2078" s="9">
        <v>-2.1700577999999999</v>
      </c>
      <c r="L2078" s="9">
        <v>-4.2308773999999998</v>
      </c>
      <c r="M2078" s="9">
        <v>-4.2308773999999998</v>
      </c>
      <c r="N2078" s="9">
        <v>39</v>
      </c>
      <c r="O2078" s="9">
        <v>-1.17524376147336</v>
      </c>
      <c r="P2078">
        <v>0</v>
      </c>
      <c r="Q2078" s="9">
        <v>56.524997999999997</v>
      </c>
      <c r="R2078" s="9">
        <v>0</v>
      </c>
      <c r="S2078" s="9">
        <v>2.07677750502888E-3</v>
      </c>
      <c r="T2078" s="9">
        <v>0</v>
      </c>
      <c r="U2078" s="9">
        <v>568714117.07213998</v>
      </c>
      <c r="V2078" s="9">
        <v>2013.08574914517</v>
      </c>
      <c r="W2078" s="9">
        <v>1.17524376147336</v>
      </c>
      <c r="X2078" s="9">
        <v>0</v>
      </c>
      <c r="Y2078" s="9">
        <v>1.17524376147336</v>
      </c>
      <c r="Z2078" s="9">
        <v>0</v>
      </c>
      <c r="AA2078" s="9">
        <v>0</v>
      </c>
      <c r="AB2078" s="9">
        <v>3.8341521E-3</v>
      </c>
      <c r="AC2078" s="9">
        <v>814.19182999999998</v>
      </c>
      <c r="AQ2078" s="9" t="e">
        <f>K2078-#REF!</f>
        <v>#REF!</v>
      </c>
    </row>
    <row r="2079" spans="1:43" x14ac:dyDescent="0.3">
      <c r="A2079">
        <v>2</v>
      </c>
      <c r="B2079">
        <v>0</v>
      </c>
      <c r="C2079">
        <v>0</v>
      </c>
      <c r="D2079">
        <v>0</v>
      </c>
      <c r="E2079" s="9">
        <v>0</v>
      </c>
      <c r="F2079" s="9">
        <v>0</v>
      </c>
      <c r="G2079" s="9">
        <v>0</v>
      </c>
      <c r="H2079" s="9">
        <v>2014.0857491199099</v>
      </c>
      <c r="I2079" s="9">
        <v>-1.7671634000000001</v>
      </c>
      <c r="J2079" s="9">
        <v>-1.7661055000000001</v>
      </c>
      <c r="K2079" s="9">
        <v>-2.0411109999999999</v>
      </c>
      <c r="L2079" s="9">
        <v>-4.2329072999999999</v>
      </c>
      <c r="M2079" s="9">
        <v>-4.2329072999999999</v>
      </c>
      <c r="N2079" s="9">
        <v>39</v>
      </c>
      <c r="O2079" s="9">
        <v>-1.1758075351803301</v>
      </c>
      <c r="P2079">
        <v>0</v>
      </c>
      <c r="Q2079" s="9">
        <v>56.524997999999997</v>
      </c>
      <c r="R2079" s="9">
        <v>0</v>
      </c>
      <c r="S2079" s="9">
        <v>2.0777733411878E-3</v>
      </c>
      <c r="T2079" s="9">
        <v>0</v>
      </c>
      <c r="U2079" s="9">
        <v>517649953.872244</v>
      </c>
      <c r="V2079" s="9">
        <v>2014.0857491199099</v>
      </c>
      <c r="W2079" s="9">
        <v>1.1758075351803301</v>
      </c>
      <c r="X2079" s="9">
        <v>0</v>
      </c>
      <c r="Y2079" s="9">
        <v>1.1758075351803301</v>
      </c>
      <c r="Z2079" s="9">
        <v>0</v>
      </c>
      <c r="AA2079" s="9">
        <v>0</v>
      </c>
      <c r="AB2079" s="9">
        <v>3.6048173999999999E-3</v>
      </c>
      <c r="AC2079" s="9">
        <v>865.26678000000004</v>
      </c>
      <c r="AQ2079" s="9" t="e">
        <f>K2079-#REF!</f>
        <v>#REF!</v>
      </c>
    </row>
    <row r="2080" spans="1:43" x14ac:dyDescent="0.3">
      <c r="A2080">
        <v>2</v>
      </c>
      <c r="B2080">
        <v>0</v>
      </c>
      <c r="C2080">
        <v>0</v>
      </c>
      <c r="D2080">
        <v>0</v>
      </c>
      <c r="E2080" s="9">
        <v>0</v>
      </c>
      <c r="F2080" s="9">
        <v>0</v>
      </c>
      <c r="G2080" s="9">
        <v>0</v>
      </c>
      <c r="H2080" s="9">
        <v>2015.0857490946501</v>
      </c>
      <c r="I2080" s="9">
        <v>-1.7668767999999999</v>
      </c>
      <c r="J2080" s="9">
        <v>-1.7683987999999999</v>
      </c>
      <c r="K2080" s="9">
        <v>-1.9781998000000001</v>
      </c>
      <c r="L2080" s="9">
        <v>-4.2349696000000003</v>
      </c>
      <c r="M2080" s="9">
        <v>-4.2349696000000003</v>
      </c>
      <c r="N2080" s="9">
        <v>39</v>
      </c>
      <c r="O2080" s="9">
        <v>-1.17638044237744</v>
      </c>
      <c r="P2080">
        <v>0</v>
      </c>
      <c r="Q2080" s="9">
        <v>56.524997999999997</v>
      </c>
      <c r="R2080" s="9">
        <v>0</v>
      </c>
      <c r="S2080" s="9">
        <v>2.07878639824017E-3</v>
      </c>
      <c r="T2080" s="9">
        <v>0</v>
      </c>
      <c r="U2080" s="9">
        <v>719751606.70804298</v>
      </c>
      <c r="V2080" s="9">
        <v>2015.0857490946501</v>
      </c>
      <c r="W2080" s="9">
        <v>1.17638044237744</v>
      </c>
      <c r="X2080" s="9">
        <v>0</v>
      </c>
      <c r="Y2080" s="9">
        <v>1.17638044237744</v>
      </c>
      <c r="Z2080" s="9">
        <v>0</v>
      </c>
      <c r="AA2080" s="9">
        <v>0</v>
      </c>
      <c r="AB2080" s="9">
        <v>3.4982462000000001E-3</v>
      </c>
      <c r="AC2080" s="9">
        <v>893.94341999999995</v>
      </c>
      <c r="AQ2080" s="9" t="e">
        <f>K2080-#REF!</f>
        <v>#REF!</v>
      </c>
    </row>
    <row r="2081" spans="1:43" x14ac:dyDescent="0.3">
      <c r="A2081">
        <v>2</v>
      </c>
      <c r="B2081">
        <v>0</v>
      </c>
      <c r="C2081">
        <v>0</v>
      </c>
      <c r="D2081">
        <v>0</v>
      </c>
      <c r="E2081" s="9">
        <v>0</v>
      </c>
      <c r="F2081" s="9">
        <v>0</v>
      </c>
      <c r="G2081" s="9">
        <v>0</v>
      </c>
      <c r="H2081" s="9">
        <v>2016.08574906938</v>
      </c>
      <c r="I2081" s="9">
        <v>-1.7669585999999999</v>
      </c>
      <c r="J2081" s="9">
        <v>-1.7665263</v>
      </c>
      <c r="K2081" s="9">
        <v>-1.9654729</v>
      </c>
      <c r="L2081" s="9">
        <v>-4.2370213999999997</v>
      </c>
      <c r="M2081" s="9">
        <v>-4.2370213999999997</v>
      </c>
      <c r="N2081" s="9">
        <v>39</v>
      </c>
      <c r="O2081" s="9">
        <v>-1.17695043987211</v>
      </c>
      <c r="P2081">
        <v>0</v>
      </c>
      <c r="Q2081" s="9">
        <v>56.524997999999997</v>
      </c>
      <c r="R2081" s="9">
        <v>0</v>
      </c>
      <c r="S2081" s="9">
        <v>2.0797932349786502E-3</v>
      </c>
      <c r="T2081" s="9">
        <v>0</v>
      </c>
      <c r="U2081" s="9">
        <v>546264706.86010897</v>
      </c>
      <c r="V2081" s="9">
        <v>2016.08574906938</v>
      </c>
      <c r="W2081" s="9">
        <v>1.17695043987211</v>
      </c>
      <c r="X2081" s="9">
        <v>0</v>
      </c>
      <c r="Y2081" s="9">
        <v>1.17695043987211</v>
      </c>
      <c r="Z2081" s="9">
        <v>0</v>
      </c>
      <c r="AA2081" s="9">
        <v>0</v>
      </c>
      <c r="AB2081" s="9">
        <v>3.4720596999999998E-3</v>
      </c>
      <c r="AC2081" s="9">
        <v>898.77930000000003</v>
      </c>
      <c r="AQ2081" s="9" t="e">
        <f>K2081-#REF!</f>
        <v>#REF!</v>
      </c>
    </row>
    <row r="2082" spans="1:43" x14ac:dyDescent="0.3">
      <c r="A2082">
        <v>2</v>
      </c>
      <c r="B2082">
        <v>0</v>
      </c>
      <c r="C2082">
        <v>0</v>
      </c>
      <c r="D2082">
        <v>0</v>
      </c>
      <c r="E2082" s="9">
        <v>0</v>
      </c>
      <c r="F2082" s="9">
        <v>0</v>
      </c>
      <c r="G2082" s="9">
        <v>0</v>
      </c>
      <c r="H2082" s="9">
        <v>2017.0857490441199</v>
      </c>
      <c r="I2082" s="9">
        <v>-1.7669889000000001</v>
      </c>
      <c r="J2082" s="9">
        <v>-1.7675791000000001</v>
      </c>
      <c r="K2082" s="9">
        <v>-1.9479827000000001</v>
      </c>
      <c r="L2082" s="9">
        <v>-4.2390394000000002</v>
      </c>
      <c r="M2082" s="9">
        <v>-4.2390394000000002</v>
      </c>
      <c r="N2082" s="9">
        <v>39</v>
      </c>
      <c r="O2082" s="9">
        <v>-1.1775109656154701</v>
      </c>
      <c r="P2082">
        <v>0</v>
      </c>
      <c r="Q2082" s="9">
        <v>56.524997999999997</v>
      </c>
      <c r="R2082" s="9">
        <v>0</v>
      </c>
      <c r="S2082" s="9">
        <v>2.0807840489043099E-3</v>
      </c>
      <c r="T2082" s="9">
        <v>0</v>
      </c>
      <c r="U2082" s="9">
        <v>632351254.80134797</v>
      </c>
      <c r="V2082" s="9">
        <v>2017.0857490441199</v>
      </c>
      <c r="W2082" s="9">
        <v>1.1775109656154701</v>
      </c>
      <c r="X2082" s="9">
        <v>0</v>
      </c>
      <c r="Y2082" s="9">
        <v>1.1775109656154701</v>
      </c>
      <c r="Z2082" s="9">
        <v>0</v>
      </c>
      <c r="AA2082" s="9">
        <v>0</v>
      </c>
      <c r="AB2082" s="9">
        <v>3.4432133999999998E-3</v>
      </c>
      <c r="AC2082" s="9">
        <v>907.38953000000004</v>
      </c>
      <c r="AQ2082" s="9" t="e">
        <f>K2082-#REF!</f>
        <v>#REF!</v>
      </c>
    </row>
    <row r="2083" spans="1:43" x14ac:dyDescent="0.3">
      <c r="A2083">
        <v>2</v>
      </c>
      <c r="B2083">
        <v>0</v>
      </c>
      <c r="C2083">
        <v>0</v>
      </c>
      <c r="D2083">
        <v>0</v>
      </c>
      <c r="E2083" s="9">
        <v>0</v>
      </c>
      <c r="F2083" s="9">
        <v>0</v>
      </c>
      <c r="G2083" s="9">
        <v>0</v>
      </c>
      <c r="H2083" s="9">
        <v>2018.08574901886</v>
      </c>
      <c r="I2083" s="9">
        <v>-1.7669916000000001</v>
      </c>
      <c r="J2083" s="9">
        <v>-1.7665097000000001</v>
      </c>
      <c r="K2083" s="9">
        <v>-1.9760660000000001</v>
      </c>
      <c r="L2083" s="9">
        <v>-4.2410582999999997</v>
      </c>
      <c r="M2083" s="9">
        <v>-4.2410582999999997</v>
      </c>
      <c r="N2083" s="9">
        <v>39</v>
      </c>
      <c r="O2083" s="9">
        <v>-1.1780717519800801</v>
      </c>
      <c r="P2083">
        <v>0</v>
      </c>
      <c r="Q2083" s="9">
        <v>56.524997999999997</v>
      </c>
      <c r="R2083" s="9">
        <v>0</v>
      </c>
      <c r="S2083" s="9">
        <v>2.0817747313297001E-3</v>
      </c>
      <c r="T2083" s="9">
        <v>0</v>
      </c>
      <c r="U2083" s="9">
        <v>545611159.32279396</v>
      </c>
      <c r="V2083" s="9">
        <v>2018.08574901886</v>
      </c>
      <c r="W2083" s="9">
        <v>1.1780717519800801</v>
      </c>
      <c r="X2083" s="9">
        <v>0</v>
      </c>
      <c r="Y2083" s="9">
        <v>1.1780717519800801</v>
      </c>
      <c r="Z2083" s="9">
        <v>0</v>
      </c>
      <c r="AA2083" s="9">
        <v>0</v>
      </c>
      <c r="AB2083" s="9">
        <v>3.4907396999999999E-3</v>
      </c>
      <c r="AC2083" s="9">
        <v>893.95276000000001</v>
      </c>
      <c r="AQ2083" s="9" t="e">
        <f>K2083-#REF!</f>
        <v>#REF!</v>
      </c>
    </row>
    <row r="2084" spans="1:43" x14ac:dyDescent="0.3">
      <c r="A2084">
        <v>2</v>
      </c>
      <c r="B2084">
        <v>0</v>
      </c>
      <c r="C2084">
        <v>0</v>
      </c>
      <c r="D2084">
        <v>0</v>
      </c>
      <c r="E2084" s="9">
        <v>0</v>
      </c>
      <c r="F2084" s="9">
        <v>0</v>
      </c>
      <c r="G2084" s="9">
        <v>0</v>
      </c>
      <c r="H2084" s="9">
        <v>2019.0857489936</v>
      </c>
      <c r="I2084" s="9">
        <v>-1.7669550000000001</v>
      </c>
      <c r="J2084" s="9">
        <v>-1.7662861000000001</v>
      </c>
      <c r="K2084" s="9">
        <v>-2.0070071</v>
      </c>
      <c r="L2084" s="9">
        <v>-4.2430672999999999</v>
      </c>
      <c r="M2084" s="9">
        <v>-4.2430672999999999</v>
      </c>
      <c r="N2084" s="9">
        <v>39</v>
      </c>
      <c r="O2084" s="9">
        <v>-1.17862973596888</v>
      </c>
      <c r="P2084">
        <v>0</v>
      </c>
      <c r="Q2084" s="9">
        <v>56.524997999999997</v>
      </c>
      <c r="R2084" s="9">
        <v>0</v>
      </c>
      <c r="S2084" s="9">
        <v>2.0827603753901399E-3</v>
      </c>
      <c r="T2084" s="9">
        <v>0</v>
      </c>
      <c r="U2084" s="9">
        <v>530611601.01179397</v>
      </c>
      <c r="V2084" s="9">
        <v>2019.0857489936</v>
      </c>
      <c r="W2084" s="9">
        <v>1.17862973596888</v>
      </c>
      <c r="X2084" s="9">
        <v>0</v>
      </c>
      <c r="Y2084" s="9">
        <v>1.17862973596888</v>
      </c>
      <c r="Z2084" s="9">
        <v>0</v>
      </c>
      <c r="AA2084" s="9">
        <v>0</v>
      </c>
      <c r="AB2084" s="9">
        <v>3.5449487999999999E-3</v>
      </c>
      <c r="AC2084" s="9">
        <v>880.05975000000001</v>
      </c>
      <c r="AQ2084" s="9" t="e">
        <f>K2084-#REF!</f>
        <v>#REF!</v>
      </c>
    </row>
    <row r="2085" spans="1:43" x14ac:dyDescent="0.3">
      <c r="A2085">
        <v>2</v>
      </c>
      <c r="B2085">
        <v>0</v>
      </c>
      <c r="C2085">
        <v>0</v>
      </c>
      <c r="D2085">
        <v>0</v>
      </c>
      <c r="E2085" s="9">
        <v>0</v>
      </c>
      <c r="F2085" s="9">
        <v>0</v>
      </c>
      <c r="G2085" s="9">
        <v>0</v>
      </c>
      <c r="H2085" s="9">
        <v>2020.0857489683401</v>
      </c>
      <c r="I2085" s="9">
        <v>-1.7670589999999999</v>
      </c>
      <c r="J2085" s="9">
        <v>-1.7674333</v>
      </c>
      <c r="K2085" s="9">
        <v>-1.9812483999999999</v>
      </c>
      <c r="L2085" s="9">
        <v>-4.2450565999999998</v>
      </c>
      <c r="M2085" s="9">
        <v>-4.2450565999999998</v>
      </c>
      <c r="N2085" s="9">
        <v>39</v>
      </c>
      <c r="O2085" s="9">
        <v>-1.1791823902156899</v>
      </c>
      <c r="P2085">
        <v>0</v>
      </c>
      <c r="Q2085" s="9">
        <v>56.524997999999997</v>
      </c>
      <c r="R2085" s="9">
        <v>0</v>
      </c>
      <c r="S2085" s="9">
        <v>2.0837370612940098E-3</v>
      </c>
      <c r="T2085" s="9">
        <v>0</v>
      </c>
      <c r="U2085" s="9">
        <v>619769841.71260202</v>
      </c>
      <c r="V2085" s="9">
        <v>2020.0857489683401</v>
      </c>
      <c r="W2085" s="9">
        <v>1.1791823902156899</v>
      </c>
      <c r="X2085" s="9">
        <v>0</v>
      </c>
      <c r="Y2085" s="9">
        <v>1.1791823902156899</v>
      </c>
      <c r="Z2085" s="9">
        <v>0</v>
      </c>
      <c r="AA2085" s="9">
        <v>0</v>
      </c>
      <c r="AB2085" s="9">
        <v>3.5017242E-3</v>
      </c>
      <c r="AC2085" s="9">
        <v>892.08063000000004</v>
      </c>
      <c r="AQ2085" s="9" t="e">
        <f>K2085-#REF!</f>
        <v>#REF!</v>
      </c>
    </row>
    <row r="2086" spans="1:43" x14ac:dyDescent="0.3">
      <c r="A2086">
        <v>2</v>
      </c>
      <c r="B2086">
        <v>0</v>
      </c>
      <c r="C2086">
        <v>0</v>
      </c>
      <c r="D2086">
        <v>0</v>
      </c>
      <c r="E2086" s="9">
        <v>0</v>
      </c>
      <c r="F2086" s="9">
        <v>0</v>
      </c>
      <c r="G2086" s="9">
        <v>0</v>
      </c>
      <c r="H2086" s="9">
        <v>2021.08574894307</v>
      </c>
      <c r="I2086" s="9">
        <v>-1.766867</v>
      </c>
      <c r="J2086" s="9">
        <v>-1.7668873</v>
      </c>
      <c r="K2086" s="9">
        <v>-1.8864434999999999</v>
      </c>
      <c r="L2086" s="9">
        <v>-4.2470369000000003</v>
      </c>
      <c r="M2086" s="9">
        <v>-4.2470369000000003</v>
      </c>
      <c r="N2086" s="9">
        <v>39</v>
      </c>
      <c r="O2086" s="9">
        <v>-1.1797324850663</v>
      </c>
      <c r="P2086">
        <v>0</v>
      </c>
      <c r="Q2086" s="9">
        <v>56.524997999999997</v>
      </c>
      <c r="R2086" s="9">
        <v>0</v>
      </c>
      <c r="S2086" s="9">
        <v>2.0847089988691699E-3</v>
      </c>
      <c r="T2086" s="9">
        <v>0</v>
      </c>
      <c r="U2086" s="9">
        <v>574281930.19510198</v>
      </c>
      <c r="V2086" s="9">
        <v>2021.08574894307</v>
      </c>
      <c r="W2086" s="9">
        <v>1.1797324850663</v>
      </c>
      <c r="X2086" s="9">
        <v>0</v>
      </c>
      <c r="Y2086" s="9">
        <v>1.1797324850663</v>
      </c>
      <c r="Z2086" s="9">
        <v>0</v>
      </c>
      <c r="AA2086" s="9">
        <v>0</v>
      </c>
      <c r="AB2086" s="9">
        <v>3.3331331999999999E-3</v>
      </c>
      <c r="AC2086" s="9">
        <v>936.62347</v>
      </c>
      <c r="AQ2086" s="9" t="e">
        <f>K2086-#REF!</f>
        <v>#REF!</v>
      </c>
    </row>
    <row r="2087" spans="1:43" x14ac:dyDescent="0.3">
      <c r="A2087">
        <v>2</v>
      </c>
      <c r="B2087">
        <v>0</v>
      </c>
      <c r="C2087">
        <v>0</v>
      </c>
      <c r="D2087">
        <v>0</v>
      </c>
      <c r="E2087" s="9">
        <v>0</v>
      </c>
      <c r="F2087" s="9">
        <v>0</v>
      </c>
      <c r="G2087" s="9">
        <v>0</v>
      </c>
      <c r="H2087" s="9">
        <v>2022.08574891781</v>
      </c>
      <c r="I2087" s="9">
        <v>-1.7669808</v>
      </c>
      <c r="J2087" s="9">
        <v>-1.7681713999999999</v>
      </c>
      <c r="K2087" s="9">
        <v>-1.9051529</v>
      </c>
      <c r="L2087" s="9">
        <v>-4.2490125000000001</v>
      </c>
      <c r="M2087" s="9">
        <v>-4.2490125000000001</v>
      </c>
      <c r="N2087" s="9">
        <v>39</v>
      </c>
      <c r="O2087" s="9">
        <v>-1.1802812517399499</v>
      </c>
      <c r="P2087">
        <v>0</v>
      </c>
      <c r="Q2087" s="9">
        <v>56.524997999999997</v>
      </c>
      <c r="R2087" s="9">
        <v>0</v>
      </c>
      <c r="S2087" s="9">
        <v>2.0856793007930602E-3</v>
      </c>
      <c r="T2087" s="9">
        <v>0</v>
      </c>
      <c r="U2087" s="9">
        <v>695275535.00721705</v>
      </c>
      <c r="V2087" s="9">
        <v>2022.08574891781</v>
      </c>
      <c r="W2087" s="9">
        <v>1.1802812517399499</v>
      </c>
      <c r="X2087" s="9">
        <v>0</v>
      </c>
      <c r="Y2087" s="9">
        <v>1.1802812517399499</v>
      </c>
      <c r="Z2087" s="9">
        <v>0</v>
      </c>
      <c r="AA2087" s="9">
        <v>0</v>
      </c>
      <c r="AB2087" s="9">
        <v>3.3686370999999999E-3</v>
      </c>
      <c r="AC2087" s="9">
        <v>928.09948999999995</v>
      </c>
      <c r="AQ2087" s="9" t="e">
        <f>K2087-#REF!</f>
        <v>#REF!</v>
      </c>
    </row>
    <row r="2088" spans="1:43" x14ac:dyDescent="0.3">
      <c r="A2088">
        <v>2</v>
      </c>
      <c r="B2088">
        <v>0</v>
      </c>
      <c r="C2088">
        <v>0</v>
      </c>
      <c r="D2088">
        <v>0</v>
      </c>
      <c r="E2088" s="9">
        <v>0</v>
      </c>
      <c r="F2088" s="9">
        <v>0</v>
      </c>
      <c r="G2088" s="9">
        <v>0</v>
      </c>
      <c r="H2088" s="9">
        <v>2023.0857488925501</v>
      </c>
      <c r="I2088" s="9">
        <v>-1.7668359</v>
      </c>
      <c r="J2088" s="9">
        <v>-1.7675711999999999</v>
      </c>
      <c r="K2088" s="9">
        <v>-1.9201280999999999</v>
      </c>
      <c r="L2088" s="9">
        <v>-4.2509828000000001</v>
      </c>
      <c r="M2088" s="9">
        <v>-4.2509828000000001</v>
      </c>
      <c r="N2088" s="9">
        <v>39</v>
      </c>
      <c r="O2088" s="9">
        <v>-1.18082851813024</v>
      </c>
      <c r="P2088">
        <v>0</v>
      </c>
      <c r="Q2088" s="9">
        <v>56.524997999999997</v>
      </c>
      <c r="R2088" s="9">
        <v>0</v>
      </c>
      <c r="S2088" s="9">
        <v>2.08664669798528E-3</v>
      </c>
      <c r="T2088" s="9">
        <v>0</v>
      </c>
      <c r="U2088" s="9">
        <v>633389470.58145297</v>
      </c>
      <c r="V2088" s="9">
        <v>2023.0857488925501</v>
      </c>
      <c r="W2088" s="9">
        <v>1.18082851813024</v>
      </c>
      <c r="X2088" s="9">
        <v>0</v>
      </c>
      <c r="Y2088" s="9">
        <v>1.18082851813024</v>
      </c>
      <c r="Z2088" s="9">
        <v>0</v>
      </c>
      <c r="AA2088" s="9">
        <v>0</v>
      </c>
      <c r="AB2088" s="9">
        <v>3.3939631999999999E-3</v>
      </c>
      <c r="AC2088" s="9">
        <v>920.54858000000002</v>
      </c>
      <c r="AQ2088" s="9" t="e">
        <f>K2088-#REF!</f>
        <v>#REF!</v>
      </c>
    </row>
    <row r="2089" spans="1:43" x14ac:dyDescent="0.3">
      <c r="A2089">
        <v>2</v>
      </c>
      <c r="B2089">
        <v>0</v>
      </c>
      <c r="C2089">
        <v>0</v>
      </c>
      <c r="D2089">
        <v>0</v>
      </c>
      <c r="E2089" s="9">
        <v>0</v>
      </c>
      <c r="F2089" s="9">
        <v>0</v>
      </c>
      <c r="G2089" s="9">
        <v>0</v>
      </c>
      <c r="H2089" s="9">
        <v>2024.08574886729</v>
      </c>
      <c r="I2089" s="9">
        <v>-1.7670087999999999</v>
      </c>
      <c r="J2089" s="9">
        <v>-1.7662635</v>
      </c>
      <c r="K2089" s="9">
        <v>-2.0017486</v>
      </c>
      <c r="L2089" s="9">
        <v>-4.2529545000000004</v>
      </c>
      <c r="M2089" s="9">
        <v>-4.2529545000000004</v>
      </c>
      <c r="N2089" s="9">
        <v>39</v>
      </c>
      <c r="O2089" s="9">
        <v>-1.18137619536572</v>
      </c>
      <c r="P2089">
        <v>0</v>
      </c>
      <c r="Q2089" s="9">
        <v>56.524997999999997</v>
      </c>
      <c r="R2089" s="9">
        <v>0</v>
      </c>
      <c r="S2089" s="9">
        <v>2.08761408130512E-3</v>
      </c>
      <c r="T2089" s="9">
        <v>0</v>
      </c>
      <c r="U2089" s="9">
        <v>530345867.28759003</v>
      </c>
      <c r="V2089" s="9">
        <v>2024.08574886729</v>
      </c>
      <c r="W2089" s="9">
        <v>1.18137619536572</v>
      </c>
      <c r="X2089" s="9">
        <v>0</v>
      </c>
      <c r="Y2089" s="9">
        <v>1.18137619536572</v>
      </c>
      <c r="Z2089" s="9">
        <v>0</v>
      </c>
      <c r="AA2089" s="9">
        <v>0</v>
      </c>
      <c r="AB2089" s="9">
        <v>3.5356152999999999E-3</v>
      </c>
      <c r="AC2089" s="9">
        <v>882.36028999999996</v>
      </c>
      <c r="AQ2089" s="9" t="e">
        <f>K2089-#REF!</f>
        <v>#REF!</v>
      </c>
    </row>
    <row r="2090" spans="1:43" x14ac:dyDescent="0.3">
      <c r="A2090">
        <v>2</v>
      </c>
      <c r="B2090">
        <v>0</v>
      </c>
      <c r="C2090">
        <v>0</v>
      </c>
      <c r="D2090">
        <v>0</v>
      </c>
      <c r="E2090" s="9">
        <v>0</v>
      </c>
      <c r="F2090" s="9">
        <v>0</v>
      </c>
      <c r="G2090" s="9">
        <v>0</v>
      </c>
      <c r="H2090" s="9">
        <v>2025.0857488420299</v>
      </c>
      <c r="I2090" s="9">
        <v>-1.7669102000000001</v>
      </c>
      <c r="J2090" s="9">
        <v>-1.7675464000000001</v>
      </c>
      <c r="K2090" s="9">
        <v>-1.9439818</v>
      </c>
      <c r="L2090" s="9">
        <v>-4.2549295000000003</v>
      </c>
      <c r="M2090" s="9">
        <v>-4.2549295000000003</v>
      </c>
      <c r="N2090" s="9">
        <v>39</v>
      </c>
      <c r="O2090" s="9">
        <v>-1.1819249240996801</v>
      </c>
      <c r="P2090">
        <v>0</v>
      </c>
      <c r="Q2090" s="9">
        <v>56.524997999999997</v>
      </c>
      <c r="R2090" s="9">
        <v>0</v>
      </c>
      <c r="S2090" s="9">
        <v>2.08858380612614E-3</v>
      </c>
      <c r="T2090" s="9">
        <v>0</v>
      </c>
      <c r="U2090" s="9">
        <v>631643971.56733894</v>
      </c>
      <c r="V2090" s="9">
        <v>2025.0857488420299</v>
      </c>
      <c r="W2090" s="9">
        <v>1.1819249240996801</v>
      </c>
      <c r="X2090" s="9">
        <v>0</v>
      </c>
      <c r="Y2090" s="9">
        <v>1.1819249240996801</v>
      </c>
      <c r="Z2090" s="9">
        <v>0</v>
      </c>
      <c r="AA2090" s="9">
        <v>0</v>
      </c>
      <c r="AB2090" s="9">
        <v>3.4360781E-3</v>
      </c>
      <c r="AC2090" s="9">
        <v>909.24023</v>
      </c>
      <c r="AQ2090" s="9" t="e">
        <f>K2090-#REF!</f>
        <v>#REF!</v>
      </c>
    </row>
    <row r="2091" spans="1:43" x14ac:dyDescent="0.3">
      <c r="A2091">
        <v>2</v>
      </c>
      <c r="B2091">
        <v>0</v>
      </c>
      <c r="C2091">
        <v>0</v>
      </c>
      <c r="D2091">
        <v>0</v>
      </c>
      <c r="E2091" s="9">
        <v>0</v>
      </c>
      <c r="F2091" s="9">
        <v>0</v>
      </c>
      <c r="G2091" s="9">
        <v>0</v>
      </c>
      <c r="H2091" s="9">
        <v>2026.0857488167601</v>
      </c>
      <c r="I2091" s="9">
        <v>-1.7668805999999999</v>
      </c>
      <c r="J2091" s="9">
        <v>-1.7660648999999999</v>
      </c>
      <c r="K2091" s="9">
        <v>-1.906639</v>
      </c>
      <c r="L2091" s="9">
        <v>-4.2569027000000004</v>
      </c>
      <c r="M2091" s="9">
        <v>-4.2569027000000004</v>
      </c>
      <c r="N2091" s="9">
        <v>39</v>
      </c>
      <c r="O2091" s="9">
        <v>-1.1824729565919601</v>
      </c>
      <c r="P2091">
        <v>0</v>
      </c>
      <c r="Q2091" s="9">
        <v>56.524997999999997</v>
      </c>
      <c r="R2091" s="9">
        <v>0</v>
      </c>
      <c r="S2091" s="9">
        <v>2.0895517824423399E-3</v>
      </c>
      <c r="T2091" s="9">
        <v>0</v>
      </c>
      <c r="U2091" s="9">
        <v>518009277.77102798</v>
      </c>
      <c r="V2091" s="9">
        <v>2026.0857488167601</v>
      </c>
      <c r="W2091" s="9">
        <v>1.1824729565919601</v>
      </c>
      <c r="X2091" s="9">
        <v>0</v>
      </c>
      <c r="Y2091" s="9">
        <v>1.1824729565919601</v>
      </c>
      <c r="Z2091" s="9">
        <v>0</v>
      </c>
      <c r="AA2091" s="9">
        <v>0</v>
      </c>
      <c r="AB2091" s="9">
        <v>3.3672481999999998E-3</v>
      </c>
      <c r="AC2091" s="9">
        <v>926.27124000000003</v>
      </c>
      <c r="AQ2091" s="9" t="e">
        <f>K2091-#REF!</f>
        <v>#REF!</v>
      </c>
    </row>
    <row r="2092" spans="1:43" x14ac:dyDescent="0.3">
      <c r="A2092">
        <v>2</v>
      </c>
      <c r="B2092">
        <v>0</v>
      </c>
      <c r="C2092">
        <v>0</v>
      </c>
      <c r="D2092">
        <v>0</v>
      </c>
      <c r="E2092" s="9">
        <v>0</v>
      </c>
      <c r="F2092" s="9">
        <v>0</v>
      </c>
      <c r="G2092" s="9">
        <v>0</v>
      </c>
      <c r="H2092" s="9">
        <v>2027.0857487915</v>
      </c>
      <c r="I2092" s="9">
        <v>-1.7670109000000001</v>
      </c>
      <c r="J2092" s="9">
        <v>-1.767876</v>
      </c>
      <c r="K2092" s="9">
        <v>-1.9349509</v>
      </c>
      <c r="L2092" s="9">
        <v>-4.2588433999999999</v>
      </c>
      <c r="M2092" s="9">
        <v>-4.2588433999999999</v>
      </c>
      <c r="N2092" s="9">
        <v>39</v>
      </c>
      <c r="O2092" s="9">
        <v>-1.18301210874061</v>
      </c>
      <c r="P2092">
        <v>0</v>
      </c>
      <c r="Q2092" s="9">
        <v>56.524997999999997</v>
      </c>
      <c r="R2092" s="9">
        <v>0</v>
      </c>
      <c r="S2092" s="9">
        <v>2.09050482831891E-3</v>
      </c>
      <c r="T2092" s="9">
        <v>0</v>
      </c>
      <c r="U2092" s="9">
        <v>664752049.98087502</v>
      </c>
      <c r="V2092" s="9">
        <v>2027.0857487915</v>
      </c>
      <c r="W2092" s="9">
        <v>1.18301210874061</v>
      </c>
      <c r="X2092" s="9">
        <v>0</v>
      </c>
      <c r="Y2092" s="9">
        <v>1.18301210874061</v>
      </c>
      <c r="Z2092" s="9">
        <v>0</v>
      </c>
      <c r="AA2092" s="9">
        <v>0</v>
      </c>
      <c r="AB2092" s="9">
        <v>3.4207534E-3</v>
      </c>
      <c r="AC2092" s="9">
        <v>913.65417000000002</v>
      </c>
      <c r="AQ2092" s="9" t="e">
        <f>K2092-#REF!</f>
        <v>#REF!</v>
      </c>
    </row>
    <row r="2093" spans="1:43" x14ac:dyDescent="0.3">
      <c r="A2093">
        <v>2</v>
      </c>
      <c r="B2093">
        <v>0</v>
      </c>
      <c r="C2093">
        <v>0</v>
      </c>
      <c r="D2093">
        <v>0</v>
      </c>
      <c r="E2093" s="9">
        <v>0</v>
      </c>
      <c r="F2093" s="9">
        <v>0</v>
      </c>
      <c r="G2093" s="9">
        <v>0</v>
      </c>
      <c r="H2093" s="9">
        <v>2028.0857487662399</v>
      </c>
      <c r="I2093" s="9">
        <v>-1.7669273999999999</v>
      </c>
      <c r="J2093" s="9">
        <v>-1.7673304000000001</v>
      </c>
      <c r="K2093" s="9">
        <v>-1.8713538999999999</v>
      </c>
      <c r="L2093" s="9">
        <v>-4.2607622000000003</v>
      </c>
      <c r="M2093" s="9">
        <v>-4.2607622000000003</v>
      </c>
      <c r="N2093" s="9">
        <v>39</v>
      </c>
      <c r="O2093" s="9">
        <v>-1.18354501756638</v>
      </c>
      <c r="P2093">
        <v>0</v>
      </c>
      <c r="Q2093" s="9">
        <v>56.524997999999997</v>
      </c>
      <c r="R2093" s="9">
        <v>0</v>
      </c>
      <c r="S2093" s="9">
        <v>2.0914468118547499E-3</v>
      </c>
      <c r="T2093" s="9">
        <v>0</v>
      </c>
      <c r="U2093" s="9">
        <v>612857728.56280804</v>
      </c>
      <c r="V2093" s="9">
        <v>2028.0857487662399</v>
      </c>
      <c r="W2093" s="9">
        <v>1.18354501756638</v>
      </c>
      <c r="X2093" s="9">
        <v>0</v>
      </c>
      <c r="Y2093" s="9">
        <v>1.18354501756638</v>
      </c>
      <c r="Z2093" s="9">
        <v>0</v>
      </c>
      <c r="AA2093" s="9">
        <v>0</v>
      </c>
      <c r="AB2093" s="9">
        <v>3.3073006000000002E-3</v>
      </c>
      <c r="AC2093" s="9">
        <v>944.41272000000004</v>
      </c>
      <c r="AQ2093" s="9" t="e">
        <f>K2093-#REF!</f>
        <v>#REF!</v>
      </c>
    </row>
    <row r="2094" spans="1:43" x14ac:dyDescent="0.3">
      <c r="A2094">
        <v>2</v>
      </c>
      <c r="B2094">
        <v>0</v>
      </c>
      <c r="C2094">
        <v>0</v>
      </c>
      <c r="D2094">
        <v>0</v>
      </c>
      <c r="E2094" s="9">
        <v>0</v>
      </c>
      <c r="F2094" s="9">
        <v>0</v>
      </c>
      <c r="G2094" s="9">
        <v>0</v>
      </c>
      <c r="H2094" s="9">
        <v>2029.0857487409801</v>
      </c>
      <c r="I2094" s="9">
        <v>-1.7671025</v>
      </c>
      <c r="J2094" s="9">
        <v>-1.7663876000000001</v>
      </c>
      <c r="K2094" s="9">
        <v>-1.9622721999999999</v>
      </c>
      <c r="L2094" s="9">
        <v>-4.2626543000000003</v>
      </c>
      <c r="M2094" s="9">
        <v>-4.2626543000000003</v>
      </c>
      <c r="N2094" s="9">
        <v>39</v>
      </c>
      <c r="O2094" s="9">
        <v>-1.1840705758677701</v>
      </c>
      <c r="P2094">
        <v>0</v>
      </c>
      <c r="Q2094" s="9">
        <v>56.524997999999997</v>
      </c>
      <c r="R2094" s="9">
        <v>0</v>
      </c>
      <c r="S2094" s="9">
        <v>2.0923751907446701E-3</v>
      </c>
      <c r="T2094" s="9">
        <v>0</v>
      </c>
      <c r="U2094" s="9">
        <v>539910523.47220397</v>
      </c>
      <c r="V2094" s="9">
        <v>2029.0857487409801</v>
      </c>
      <c r="W2094" s="9">
        <v>1.1840705758677701</v>
      </c>
      <c r="X2094" s="9">
        <v>0</v>
      </c>
      <c r="Y2094" s="9">
        <v>1.1840705758677701</v>
      </c>
      <c r="Z2094" s="9">
        <v>0</v>
      </c>
      <c r="AA2094" s="9">
        <v>0</v>
      </c>
      <c r="AB2094" s="9">
        <v>3.4661332999999998E-3</v>
      </c>
      <c r="AC2094" s="9">
        <v>900.17462</v>
      </c>
      <c r="AQ2094" s="9" t="e">
        <f>K2094-#REF!</f>
        <v>#REF!</v>
      </c>
    </row>
    <row r="2095" spans="1:43" x14ac:dyDescent="0.3">
      <c r="A2095">
        <v>2</v>
      </c>
      <c r="B2095">
        <v>0</v>
      </c>
      <c r="C2095">
        <v>0</v>
      </c>
      <c r="D2095">
        <v>0</v>
      </c>
      <c r="E2095" s="9">
        <v>0</v>
      </c>
      <c r="F2095" s="9">
        <v>0</v>
      </c>
      <c r="G2095" s="9">
        <v>0</v>
      </c>
      <c r="H2095" s="9">
        <v>2030.08574871571</v>
      </c>
      <c r="I2095" s="9">
        <v>-1.7669134</v>
      </c>
      <c r="J2095" s="9">
        <v>-1.7669868</v>
      </c>
      <c r="K2095" s="9">
        <v>-1.8619418999999999</v>
      </c>
      <c r="L2095" s="9">
        <v>-4.2645711999999998</v>
      </c>
      <c r="M2095" s="9">
        <v>-4.2645711999999998</v>
      </c>
      <c r="N2095" s="9">
        <v>39</v>
      </c>
      <c r="O2095" s="9">
        <v>-1.1846030861654</v>
      </c>
      <c r="P2095">
        <v>0</v>
      </c>
      <c r="Q2095" s="9">
        <v>56.524997999999997</v>
      </c>
      <c r="R2095" s="9">
        <v>0</v>
      </c>
      <c r="S2095" s="9">
        <v>2.0933160549797799E-3</v>
      </c>
      <c r="T2095" s="9">
        <v>0</v>
      </c>
      <c r="U2095" s="9">
        <v>584520364.22918499</v>
      </c>
      <c r="V2095" s="9">
        <v>2030.08574871571</v>
      </c>
      <c r="W2095" s="9">
        <v>1.1846030861654</v>
      </c>
      <c r="X2095" s="9">
        <v>0</v>
      </c>
      <c r="Y2095" s="9">
        <v>1.1846030861654</v>
      </c>
      <c r="Z2095" s="9">
        <v>0</v>
      </c>
      <c r="AA2095" s="9">
        <v>0</v>
      </c>
      <c r="AB2095" s="9">
        <v>3.2900269E-3</v>
      </c>
      <c r="AC2095" s="9">
        <v>949.00214000000005</v>
      </c>
      <c r="AQ2095" s="9" t="e">
        <f>K2095-#REF!</f>
        <v>#REF!</v>
      </c>
    </row>
    <row r="2096" spans="1:43" x14ac:dyDescent="0.3">
      <c r="A2096">
        <v>2</v>
      </c>
      <c r="B2096">
        <v>0</v>
      </c>
      <c r="C2096">
        <v>0</v>
      </c>
      <c r="D2096">
        <v>0</v>
      </c>
      <c r="E2096" s="9">
        <v>0</v>
      </c>
      <c r="F2096" s="9">
        <v>0</v>
      </c>
      <c r="G2096" s="9">
        <v>0</v>
      </c>
      <c r="H2096" s="9">
        <v>2031.0857486904499</v>
      </c>
      <c r="I2096" s="9">
        <v>-1.7669554000000001</v>
      </c>
      <c r="J2096" s="9">
        <v>-1.7669969000000001</v>
      </c>
      <c r="K2096" s="9">
        <v>-1.8456713</v>
      </c>
      <c r="L2096" s="9">
        <v>-4.2664556999999999</v>
      </c>
      <c r="M2096" s="9">
        <v>-4.2664556999999999</v>
      </c>
      <c r="N2096" s="9">
        <v>39</v>
      </c>
      <c r="O2096" s="9">
        <v>-1.1851265510418401</v>
      </c>
      <c r="P2096">
        <v>0</v>
      </c>
      <c r="Q2096" s="9">
        <v>56.524997999999997</v>
      </c>
      <c r="R2096" s="9">
        <v>0</v>
      </c>
      <c r="S2096" s="9">
        <v>2.0942410093402002E-3</v>
      </c>
      <c r="T2096" s="9">
        <v>0</v>
      </c>
      <c r="U2096" s="9">
        <v>585582372.48429894</v>
      </c>
      <c r="V2096" s="9">
        <v>2031.0857486904499</v>
      </c>
      <c r="W2096" s="9">
        <v>1.1851265510418401</v>
      </c>
      <c r="X2096" s="9">
        <v>0</v>
      </c>
      <c r="Y2096" s="9">
        <v>1.1851265510418401</v>
      </c>
      <c r="Z2096" s="9">
        <v>0</v>
      </c>
      <c r="AA2096" s="9">
        <v>0</v>
      </c>
      <c r="AB2096" s="9">
        <v>3.2612954000000001E-3</v>
      </c>
      <c r="AC2096" s="9">
        <v>957.37354000000005</v>
      </c>
      <c r="AQ2096" s="9" t="e">
        <f>K2096-#REF!</f>
        <v>#REF!</v>
      </c>
    </row>
    <row r="2097" spans="1:43" x14ac:dyDescent="0.3">
      <c r="A2097">
        <v>2</v>
      </c>
      <c r="B2097">
        <v>0</v>
      </c>
      <c r="C2097">
        <v>0</v>
      </c>
      <c r="D2097">
        <v>0</v>
      </c>
      <c r="E2097" s="9">
        <v>0</v>
      </c>
      <c r="F2097" s="9">
        <v>0</v>
      </c>
      <c r="G2097" s="9">
        <v>0</v>
      </c>
      <c r="H2097" s="9">
        <v>2032.0857486651901</v>
      </c>
      <c r="I2097" s="9">
        <v>-1.7671330999999999</v>
      </c>
      <c r="J2097" s="9">
        <v>-1.7664787</v>
      </c>
      <c r="K2097" s="9">
        <v>-1.8366404999999999</v>
      </c>
      <c r="L2097" s="9">
        <v>-4.2683334000000004</v>
      </c>
      <c r="M2097" s="9">
        <v>-4.2683334000000004</v>
      </c>
      <c r="N2097" s="9">
        <v>39</v>
      </c>
      <c r="O2097" s="9">
        <v>-1.1856481618116801</v>
      </c>
      <c r="P2097">
        <v>0</v>
      </c>
      <c r="Q2097" s="9">
        <v>56.524997999999997</v>
      </c>
      <c r="R2097" s="9">
        <v>0</v>
      </c>
      <c r="S2097" s="9">
        <v>2.0951624167423102E-3</v>
      </c>
      <c r="T2097" s="9">
        <v>0</v>
      </c>
      <c r="U2097" s="9">
        <v>546939212.69825995</v>
      </c>
      <c r="V2097" s="9">
        <v>2032.0857486651901</v>
      </c>
      <c r="W2097" s="9">
        <v>1.1856481618116801</v>
      </c>
      <c r="X2097" s="9">
        <v>0</v>
      </c>
      <c r="Y2097" s="9">
        <v>1.1856481618116801</v>
      </c>
      <c r="Z2097" s="9">
        <v>0</v>
      </c>
      <c r="AA2097" s="9">
        <v>0</v>
      </c>
      <c r="AB2097" s="9">
        <v>3.2443862999999998E-3</v>
      </c>
      <c r="AC2097" s="9">
        <v>961.79882999999995</v>
      </c>
      <c r="AQ2097" s="9" t="e">
        <f>K2097-#REF!</f>
        <v>#REF!</v>
      </c>
    </row>
    <row r="2098" spans="1:43" x14ac:dyDescent="0.3">
      <c r="A2098">
        <v>2</v>
      </c>
      <c r="B2098">
        <v>0</v>
      </c>
      <c r="C2098">
        <v>0</v>
      </c>
      <c r="D2098">
        <v>0</v>
      </c>
      <c r="E2098" s="9">
        <v>0</v>
      </c>
      <c r="F2098" s="9">
        <v>0</v>
      </c>
      <c r="G2098" s="9">
        <v>0</v>
      </c>
      <c r="H2098" s="9">
        <v>2033.08574863993</v>
      </c>
      <c r="I2098" s="9">
        <v>-1.7670144999999999</v>
      </c>
      <c r="J2098" s="9">
        <v>-1.7659005000000001</v>
      </c>
      <c r="K2098" s="9">
        <v>-1.7871424</v>
      </c>
      <c r="L2098" s="9">
        <v>-4.2701868999999997</v>
      </c>
      <c r="M2098" s="9">
        <v>-4.2701868999999997</v>
      </c>
      <c r="N2098" s="9">
        <v>39</v>
      </c>
      <c r="O2098" s="9">
        <v>-1.1861630655335</v>
      </c>
      <c r="P2098">
        <v>0</v>
      </c>
      <c r="Q2098" s="9">
        <v>56.524997999999997</v>
      </c>
      <c r="R2098" s="9">
        <v>0</v>
      </c>
      <c r="S2098" s="9">
        <v>2.0960715935707699E-3</v>
      </c>
      <c r="T2098" s="9">
        <v>0</v>
      </c>
      <c r="U2098" s="9">
        <v>509435044.17293602</v>
      </c>
      <c r="V2098" s="9">
        <v>2033.08574863993</v>
      </c>
      <c r="W2098" s="9">
        <v>1.1861630655335</v>
      </c>
      <c r="X2098" s="9">
        <v>0</v>
      </c>
      <c r="Y2098" s="9">
        <v>1.1861630655335</v>
      </c>
      <c r="Z2098" s="9">
        <v>0</v>
      </c>
      <c r="AA2098" s="9">
        <v>0</v>
      </c>
      <c r="AB2098" s="9">
        <v>3.1559155000000002E-3</v>
      </c>
      <c r="AC2098" s="9">
        <v>988.11401000000001</v>
      </c>
      <c r="AQ2098" s="9" t="e">
        <f>K2098-#REF!</f>
        <v>#REF!</v>
      </c>
    </row>
    <row r="2099" spans="1:43" x14ac:dyDescent="0.3">
      <c r="A2099">
        <v>2</v>
      </c>
      <c r="B2099">
        <v>0</v>
      </c>
      <c r="C2099">
        <v>0</v>
      </c>
      <c r="D2099">
        <v>0</v>
      </c>
      <c r="E2099" s="9">
        <v>0</v>
      </c>
      <c r="F2099" s="9">
        <v>0</v>
      </c>
      <c r="G2099" s="9">
        <v>0</v>
      </c>
      <c r="H2099" s="9">
        <v>2034.0857486146699</v>
      </c>
      <c r="I2099" s="9">
        <v>-1.7670878000000001</v>
      </c>
      <c r="J2099" s="9">
        <v>-1.7663264000000001</v>
      </c>
      <c r="K2099" s="9">
        <v>-1.8300863999999999</v>
      </c>
      <c r="L2099" s="9">
        <v>-4.2720136999999996</v>
      </c>
      <c r="M2099" s="9">
        <v>-4.2720136999999996</v>
      </c>
      <c r="N2099" s="9">
        <v>39</v>
      </c>
      <c r="O2099" s="9">
        <v>-1.18667039725546</v>
      </c>
      <c r="P2099">
        <v>0</v>
      </c>
      <c r="Q2099" s="9">
        <v>56.524997999999997</v>
      </c>
      <c r="R2099" s="9">
        <v>0</v>
      </c>
      <c r="S2099" s="9">
        <v>2.0969678880246598E-3</v>
      </c>
      <c r="T2099" s="9">
        <v>0</v>
      </c>
      <c r="U2099" s="9">
        <v>536936951.78462398</v>
      </c>
      <c r="V2099" s="9">
        <v>2034.0857486146699</v>
      </c>
      <c r="W2099" s="9">
        <v>1.18667039725546</v>
      </c>
      <c r="X2099" s="9">
        <v>0</v>
      </c>
      <c r="Y2099" s="9">
        <v>1.18667039725546</v>
      </c>
      <c r="Z2099" s="9">
        <v>0</v>
      </c>
      <c r="AA2099" s="9">
        <v>0</v>
      </c>
      <c r="AB2099" s="9">
        <v>3.2325298999999999E-3</v>
      </c>
      <c r="AC2099" s="9">
        <v>965.16016000000002</v>
      </c>
      <c r="AQ2099" s="9" t="e">
        <f>K2099-#REF!</f>
        <v>#REF!</v>
      </c>
    </row>
    <row r="2100" spans="1:43" x14ac:dyDescent="0.3">
      <c r="A2100">
        <v>2</v>
      </c>
      <c r="B2100">
        <v>0</v>
      </c>
      <c r="C2100">
        <v>0</v>
      </c>
      <c r="D2100">
        <v>0</v>
      </c>
      <c r="E2100" s="9">
        <v>0</v>
      </c>
      <c r="F2100" s="9">
        <v>0</v>
      </c>
      <c r="G2100" s="9">
        <v>0</v>
      </c>
      <c r="H2100" s="9">
        <v>2035.0857485894001</v>
      </c>
      <c r="I2100" s="9">
        <v>-1.7669121999999999</v>
      </c>
      <c r="J2100" s="9">
        <v>-1.7683507999999999</v>
      </c>
      <c r="K2100" s="9">
        <v>-1.8614086999999999</v>
      </c>
      <c r="L2100" s="9">
        <v>-4.2738385000000001</v>
      </c>
      <c r="M2100" s="9">
        <v>-4.2738385000000001</v>
      </c>
      <c r="N2100" s="9">
        <v>39</v>
      </c>
      <c r="O2100" s="9">
        <v>-1.18717738333094</v>
      </c>
      <c r="P2100">
        <v>0</v>
      </c>
      <c r="Q2100" s="9">
        <v>56.524997999999997</v>
      </c>
      <c r="R2100" s="9">
        <v>0</v>
      </c>
      <c r="S2100" s="9">
        <v>2.0978642728285402E-3</v>
      </c>
      <c r="T2100" s="9">
        <v>0</v>
      </c>
      <c r="U2100" s="9">
        <v>720489479.55837202</v>
      </c>
      <c r="V2100" s="9">
        <v>2035.0857485894001</v>
      </c>
      <c r="W2100" s="9">
        <v>1.18717738333094</v>
      </c>
      <c r="X2100" s="9">
        <v>0</v>
      </c>
      <c r="Y2100" s="9">
        <v>1.18717738333094</v>
      </c>
      <c r="Z2100" s="9">
        <v>0</v>
      </c>
      <c r="AA2100" s="9">
        <v>0</v>
      </c>
      <c r="AB2100" s="9">
        <v>3.2916236999999998E-3</v>
      </c>
      <c r="AC2100" s="9">
        <v>950.00676999999996</v>
      </c>
      <c r="AQ2100" s="9" t="e">
        <f>K2100-#REF!</f>
        <v>#REF!</v>
      </c>
    </row>
    <row r="2101" spans="1:43" x14ac:dyDescent="0.3">
      <c r="A2101">
        <v>2</v>
      </c>
      <c r="B2101">
        <v>0</v>
      </c>
      <c r="C2101">
        <v>0</v>
      </c>
      <c r="D2101">
        <v>0</v>
      </c>
      <c r="E2101" s="9">
        <v>0</v>
      </c>
      <c r="F2101" s="9">
        <v>0</v>
      </c>
      <c r="G2101" s="9">
        <v>0</v>
      </c>
      <c r="H2101" s="9">
        <v>2036.08574856414</v>
      </c>
      <c r="I2101" s="9">
        <v>-1.7669547999999999</v>
      </c>
      <c r="J2101" s="9">
        <v>-1.7664211000000001</v>
      </c>
      <c r="K2101" s="9">
        <v>-1.8222749</v>
      </c>
      <c r="L2101" s="9">
        <v>-4.2756404999999997</v>
      </c>
      <c r="M2101" s="9">
        <v>-4.2756404999999997</v>
      </c>
      <c r="N2101" s="9">
        <v>39</v>
      </c>
      <c r="O2101" s="9">
        <v>-1.18767797734908</v>
      </c>
      <c r="P2101">
        <v>0</v>
      </c>
      <c r="Q2101" s="9">
        <v>56.524997999999997</v>
      </c>
      <c r="R2101" s="9">
        <v>0</v>
      </c>
      <c r="S2101" s="9">
        <v>2.0987484488258399E-3</v>
      </c>
      <c r="T2101" s="9">
        <v>0</v>
      </c>
      <c r="U2101" s="9">
        <v>543862951.65845203</v>
      </c>
      <c r="V2101" s="9">
        <v>2036.08574856414</v>
      </c>
      <c r="W2101" s="9">
        <v>1.18767797734908</v>
      </c>
      <c r="X2101" s="9">
        <v>0</v>
      </c>
      <c r="Y2101" s="9">
        <v>1.18767797734908</v>
      </c>
      <c r="Z2101" s="9">
        <v>0</v>
      </c>
      <c r="AA2101" s="9">
        <v>0</v>
      </c>
      <c r="AB2101" s="9">
        <v>3.2189048000000001E-3</v>
      </c>
      <c r="AC2101" s="9">
        <v>969.34937000000002</v>
      </c>
      <c r="AQ2101" s="9" t="e">
        <f>K2101-#REF!</f>
        <v>#REF!</v>
      </c>
    </row>
    <row r="2102" spans="1:43" x14ac:dyDescent="0.3">
      <c r="A2102">
        <v>2</v>
      </c>
      <c r="B2102">
        <v>0</v>
      </c>
      <c r="C2102">
        <v>0</v>
      </c>
      <c r="D2102">
        <v>0</v>
      </c>
      <c r="E2102" s="9">
        <v>0</v>
      </c>
      <c r="F2102" s="9">
        <v>0</v>
      </c>
      <c r="G2102" s="9">
        <v>0</v>
      </c>
      <c r="H2102" s="9">
        <v>2037.0857485388799</v>
      </c>
      <c r="I2102" s="9">
        <v>-1.7668615999999999</v>
      </c>
      <c r="J2102" s="9">
        <v>-1.7658938</v>
      </c>
      <c r="K2102" s="9">
        <v>-1.7611166</v>
      </c>
      <c r="L2102" s="9">
        <v>-4.2774482000000003</v>
      </c>
      <c r="M2102" s="9">
        <v>-4.2774482000000003</v>
      </c>
      <c r="N2102" s="9">
        <v>39</v>
      </c>
      <c r="O2102" s="9">
        <v>-1.1881800050883999</v>
      </c>
      <c r="P2102">
        <v>0</v>
      </c>
      <c r="Q2102" s="9">
        <v>56.524997999999997</v>
      </c>
      <c r="R2102" s="9">
        <v>0</v>
      </c>
      <c r="S2102" s="9">
        <v>2.09963516771625E-3</v>
      </c>
      <c r="T2102" s="9">
        <v>0</v>
      </c>
      <c r="U2102" s="9">
        <v>509895193.56053698</v>
      </c>
      <c r="V2102" s="9">
        <v>2037.0857485388799</v>
      </c>
      <c r="W2102" s="9">
        <v>1.1881800050883999</v>
      </c>
      <c r="X2102" s="9">
        <v>0</v>
      </c>
      <c r="Y2102" s="9">
        <v>1.1881800050883999</v>
      </c>
      <c r="Z2102" s="9">
        <v>0</v>
      </c>
      <c r="AA2102" s="9">
        <v>0</v>
      </c>
      <c r="AB2102" s="9">
        <v>3.1099449999999998E-3</v>
      </c>
      <c r="AC2102" s="9">
        <v>1002.7126</v>
      </c>
      <c r="AQ2102" s="9" t="e">
        <f>K2102-#REF!</f>
        <v>#REF!</v>
      </c>
    </row>
    <row r="2103" spans="1:43" x14ac:dyDescent="0.3">
      <c r="A2103">
        <v>2</v>
      </c>
      <c r="B2103">
        <v>0</v>
      </c>
      <c r="C2103">
        <v>0</v>
      </c>
      <c r="D2103">
        <v>0</v>
      </c>
      <c r="E2103" s="9">
        <v>0</v>
      </c>
      <c r="F2103" s="9">
        <v>0</v>
      </c>
      <c r="G2103" s="9">
        <v>0</v>
      </c>
      <c r="H2103" s="9">
        <v>2038.08574851362</v>
      </c>
      <c r="I2103" s="9">
        <v>-1.7670523</v>
      </c>
      <c r="J2103" s="9">
        <v>-1.7670110000000001</v>
      </c>
      <c r="K2103" s="9">
        <v>-1.8135109</v>
      </c>
      <c r="L2103" s="9">
        <v>-4.2792525000000001</v>
      </c>
      <c r="M2103" s="9">
        <v>-4.2792525000000001</v>
      </c>
      <c r="N2103" s="9">
        <v>39</v>
      </c>
      <c r="O2103" s="9">
        <v>-1.1886812377730001</v>
      </c>
      <c r="P2103">
        <v>0</v>
      </c>
      <c r="Q2103" s="9">
        <v>56.524997999999997</v>
      </c>
      <c r="R2103" s="9">
        <v>0</v>
      </c>
      <c r="S2103" s="9">
        <v>2.1005208092645601E-3</v>
      </c>
      <c r="T2103" s="9">
        <v>0</v>
      </c>
      <c r="U2103" s="9">
        <v>588484588.04697096</v>
      </c>
      <c r="V2103" s="9">
        <v>2038.08574851362</v>
      </c>
      <c r="W2103" s="9">
        <v>1.1886812377730001</v>
      </c>
      <c r="X2103" s="9">
        <v>0</v>
      </c>
      <c r="Y2103" s="9">
        <v>1.1886812377730001</v>
      </c>
      <c r="Z2103" s="9">
        <v>0</v>
      </c>
      <c r="AA2103" s="9">
        <v>0</v>
      </c>
      <c r="AB2103" s="9">
        <v>3.2044937999999999E-3</v>
      </c>
      <c r="AC2103" s="9">
        <v>974.35919000000001</v>
      </c>
      <c r="AQ2103" s="9" t="e">
        <f>K2103-#REF!</f>
        <v>#REF!</v>
      </c>
    </row>
    <row r="2104" spans="1:43" x14ac:dyDescent="0.3">
      <c r="A2104">
        <v>2</v>
      </c>
      <c r="B2104">
        <v>0</v>
      </c>
      <c r="C2104">
        <v>0</v>
      </c>
      <c r="D2104">
        <v>0</v>
      </c>
      <c r="E2104" s="9">
        <v>0</v>
      </c>
      <c r="F2104" s="9">
        <v>0</v>
      </c>
      <c r="G2104" s="9">
        <v>0</v>
      </c>
      <c r="H2104" s="9">
        <v>2039.08574848836</v>
      </c>
      <c r="I2104" s="9">
        <v>-1.7669182000000001</v>
      </c>
      <c r="J2104" s="9">
        <v>-1.7653943000000001</v>
      </c>
      <c r="K2104" s="9">
        <v>-1.7602023</v>
      </c>
      <c r="L2104" s="9">
        <v>-4.2810144000000001</v>
      </c>
      <c r="M2104" s="9">
        <v>-4.2810144000000001</v>
      </c>
      <c r="N2104" s="9">
        <v>39</v>
      </c>
      <c r="O2104" s="9">
        <v>-1.18917064440623</v>
      </c>
      <c r="P2104">
        <v>0</v>
      </c>
      <c r="Q2104" s="9">
        <v>56.524997999999997</v>
      </c>
      <c r="R2104" s="9">
        <v>0</v>
      </c>
      <c r="S2104" s="9">
        <v>2.1013848291948499E-3</v>
      </c>
      <c r="T2104" s="9">
        <v>0</v>
      </c>
      <c r="U2104" s="9">
        <v>481642560.74506497</v>
      </c>
      <c r="V2104" s="9">
        <v>2039.08574848836</v>
      </c>
      <c r="W2104" s="9">
        <v>1.18917064440623</v>
      </c>
      <c r="X2104" s="9">
        <v>0</v>
      </c>
      <c r="Y2104" s="9">
        <v>1.18917064440623</v>
      </c>
      <c r="Z2104" s="9">
        <v>0</v>
      </c>
      <c r="AA2104" s="9">
        <v>0</v>
      </c>
      <c r="AB2104" s="9">
        <v>3.1074510999999998E-3</v>
      </c>
      <c r="AC2104" s="9">
        <v>1002.9497</v>
      </c>
      <c r="AQ2104" s="9" t="e">
        <f>K2104-#REF!</f>
        <v>#REF!</v>
      </c>
    </row>
    <row r="2105" spans="1:43" x14ac:dyDescent="0.3">
      <c r="A2105">
        <v>2</v>
      </c>
      <c r="B2105">
        <v>0</v>
      </c>
      <c r="C2105">
        <v>0</v>
      </c>
      <c r="D2105">
        <v>0</v>
      </c>
      <c r="E2105" s="9">
        <v>0</v>
      </c>
      <c r="F2105" s="9">
        <v>0</v>
      </c>
      <c r="G2105" s="9">
        <v>0</v>
      </c>
      <c r="H2105" s="9">
        <v>2040.0857484630901</v>
      </c>
      <c r="I2105" s="9">
        <v>-1.7670485</v>
      </c>
      <c r="J2105" s="9">
        <v>-1.7668782000000001</v>
      </c>
      <c r="K2105" s="9">
        <v>-1.7386348</v>
      </c>
      <c r="L2105" s="9">
        <v>-4.2827649000000001</v>
      </c>
      <c r="M2105" s="9">
        <v>-4.2827649000000001</v>
      </c>
      <c r="N2105" s="9">
        <v>39</v>
      </c>
      <c r="O2105" s="9">
        <v>-1.1896569653655999</v>
      </c>
      <c r="P2105">
        <v>0</v>
      </c>
      <c r="Q2105" s="9">
        <v>56.524997999999997</v>
      </c>
      <c r="R2105" s="9">
        <v>0</v>
      </c>
      <c r="S2105" s="9">
        <v>2.1022439586297699E-3</v>
      </c>
      <c r="T2105" s="9">
        <v>0</v>
      </c>
      <c r="U2105" s="9">
        <v>578404478.49754095</v>
      </c>
      <c r="V2105" s="9">
        <v>2040.0857484630901</v>
      </c>
      <c r="W2105" s="9">
        <v>1.1896569653655999</v>
      </c>
      <c r="X2105" s="9">
        <v>0</v>
      </c>
      <c r="Y2105" s="9">
        <v>1.1896569653655999</v>
      </c>
      <c r="Z2105" s="9">
        <v>0</v>
      </c>
      <c r="AA2105" s="9">
        <v>0</v>
      </c>
      <c r="AB2105" s="9">
        <v>3.0719560999999999E-3</v>
      </c>
      <c r="AC2105" s="9">
        <v>1016.2446</v>
      </c>
      <c r="AQ2105" s="9" t="e">
        <f>K2105-#REF!</f>
        <v>#REF!</v>
      </c>
    </row>
    <row r="2106" spans="1:43" x14ac:dyDescent="0.3">
      <c r="A2106">
        <v>2</v>
      </c>
      <c r="B2106">
        <v>0</v>
      </c>
      <c r="C2106">
        <v>0</v>
      </c>
      <c r="D2106">
        <v>0</v>
      </c>
      <c r="E2106" s="9">
        <v>0</v>
      </c>
      <c r="F2106" s="9">
        <v>0</v>
      </c>
      <c r="G2106" s="9">
        <v>0</v>
      </c>
      <c r="H2106" s="9">
        <v>2041.08574843783</v>
      </c>
      <c r="I2106" s="9">
        <v>-1.7671627000000001</v>
      </c>
      <c r="J2106" s="9">
        <v>-1.7681074000000001</v>
      </c>
      <c r="K2106" s="9">
        <v>-1.8169021999999999</v>
      </c>
      <c r="L2106" s="9">
        <v>-4.2844987000000003</v>
      </c>
      <c r="M2106" s="9">
        <v>-4.2844987000000003</v>
      </c>
      <c r="N2106" s="9">
        <v>39</v>
      </c>
      <c r="O2106" s="9">
        <v>-1.1901385378957701</v>
      </c>
      <c r="P2106">
        <v>0</v>
      </c>
      <c r="Q2106" s="9">
        <v>56.524997999999997</v>
      </c>
      <c r="R2106" s="9">
        <v>0</v>
      </c>
      <c r="S2106" s="9">
        <v>2.1030954889377199E-3</v>
      </c>
      <c r="T2106" s="9">
        <v>0</v>
      </c>
      <c r="U2106" s="9">
        <v>693814531.80114603</v>
      </c>
      <c r="V2106" s="9">
        <v>2041.08574843783</v>
      </c>
      <c r="W2106" s="9">
        <v>1.1901385378957701</v>
      </c>
      <c r="X2106" s="9">
        <v>0</v>
      </c>
      <c r="Y2106" s="9">
        <v>1.1901385378957701</v>
      </c>
      <c r="Z2106" s="9">
        <v>0</v>
      </c>
      <c r="AA2106" s="9">
        <v>0</v>
      </c>
      <c r="AB2106" s="9">
        <v>3.2124782E-3</v>
      </c>
      <c r="AC2106" s="9">
        <v>973.14398000000006</v>
      </c>
      <c r="AQ2106" s="9" t="e">
        <f>K2106-#REF!</f>
        <v>#REF!</v>
      </c>
    </row>
    <row r="2107" spans="1:43" x14ac:dyDescent="0.3">
      <c r="A2107">
        <v>2</v>
      </c>
      <c r="B2107">
        <v>0</v>
      </c>
      <c r="C2107">
        <v>0</v>
      </c>
      <c r="D2107">
        <v>0</v>
      </c>
      <c r="E2107" s="9">
        <v>0</v>
      </c>
      <c r="F2107" s="9">
        <v>0</v>
      </c>
      <c r="G2107" s="9">
        <v>0</v>
      </c>
      <c r="H2107" s="9">
        <v>2042.08574841257</v>
      </c>
      <c r="I2107" s="9">
        <v>-1.7670505999999999</v>
      </c>
      <c r="J2107" s="9">
        <v>-1.7684888999999999</v>
      </c>
      <c r="K2107" s="9">
        <v>-1.7875614</v>
      </c>
      <c r="L2107" s="9">
        <v>-4.2862324999999997</v>
      </c>
      <c r="M2107" s="9">
        <v>-4.2862324999999997</v>
      </c>
      <c r="N2107" s="9">
        <v>39</v>
      </c>
      <c r="O2107" s="9">
        <v>-1.1906201095892599</v>
      </c>
      <c r="P2107">
        <v>0</v>
      </c>
      <c r="Q2107" s="9">
        <v>56.524997999999997</v>
      </c>
      <c r="R2107" s="9">
        <v>0</v>
      </c>
      <c r="S2107" s="9">
        <v>2.10394720296361E-3</v>
      </c>
      <c r="T2107" s="9">
        <v>0</v>
      </c>
      <c r="U2107" s="9">
        <v>739795139.18235803</v>
      </c>
      <c r="V2107" s="9">
        <v>2042.08574841257</v>
      </c>
      <c r="W2107" s="9">
        <v>1.1906201095892599</v>
      </c>
      <c r="X2107" s="9">
        <v>0</v>
      </c>
      <c r="Y2107" s="9">
        <v>1.1906201095892599</v>
      </c>
      <c r="Z2107" s="9">
        <v>0</v>
      </c>
      <c r="AA2107" s="9">
        <v>0</v>
      </c>
      <c r="AB2107" s="9">
        <v>3.1612824999999998E-3</v>
      </c>
      <c r="AC2107" s="9">
        <v>989.33043999999995</v>
      </c>
      <c r="AQ2107" s="9" t="e">
        <f>K2107-#REF!</f>
        <v>#REF!</v>
      </c>
    </row>
    <row r="2108" spans="1:43" x14ac:dyDescent="0.3">
      <c r="A2108">
        <v>2</v>
      </c>
      <c r="B2108">
        <v>0</v>
      </c>
      <c r="C2108">
        <v>0</v>
      </c>
      <c r="D2108">
        <v>0</v>
      </c>
      <c r="E2108" s="9">
        <v>0</v>
      </c>
      <c r="F2108" s="9">
        <v>0</v>
      </c>
      <c r="G2108" s="9">
        <v>0</v>
      </c>
      <c r="H2108" s="9">
        <v>2043.0857483873101</v>
      </c>
      <c r="I2108" s="9">
        <v>-1.7669505000000001</v>
      </c>
      <c r="J2108" s="9">
        <v>-1.7677981</v>
      </c>
      <c r="K2108" s="9">
        <v>-1.7255647999999999</v>
      </c>
      <c r="L2108" s="9">
        <v>-4.2879623999999996</v>
      </c>
      <c r="M2108" s="9">
        <v>-4.2879623999999996</v>
      </c>
      <c r="N2108" s="9">
        <v>39</v>
      </c>
      <c r="O2108" s="9">
        <v>-1.1911006343696</v>
      </c>
      <c r="P2108">
        <v>0</v>
      </c>
      <c r="Q2108" s="9">
        <v>56.524997999999997</v>
      </c>
      <c r="R2108" s="9">
        <v>0</v>
      </c>
      <c r="S2108" s="9">
        <v>2.1047967110615698E-3</v>
      </c>
      <c r="T2108" s="9">
        <v>0</v>
      </c>
      <c r="U2108" s="9">
        <v>661250339.48564398</v>
      </c>
      <c r="V2108" s="9">
        <v>2043.0857483873101</v>
      </c>
      <c r="W2108" s="9">
        <v>1.1911006343696</v>
      </c>
      <c r="X2108" s="9">
        <v>0</v>
      </c>
      <c r="Y2108" s="9">
        <v>1.1911006343696</v>
      </c>
      <c r="Z2108" s="9">
        <v>0</v>
      </c>
      <c r="AA2108" s="9">
        <v>0</v>
      </c>
      <c r="AB2108" s="9">
        <v>3.0504502000000002E-3</v>
      </c>
      <c r="AC2108" s="9">
        <v>1024.4749999999999</v>
      </c>
      <c r="AQ2108" s="9" t="e">
        <f>K2108-#REF!</f>
        <v>#REF!</v>
      </c>
    </row>
    <row r="2109" spans="1:43" x14ac:dyDescent="0.3">
      <c r="A2109">
        <v>2</v>
      </c>
      <c r="B2109">
        <v>0</v>
      </c>
      <c r="C2109">
        <v>0</v>
      </c>
      <c r="D2109">
        <v>0</v>
      </c>
      <c r="E2109" s="9">
        <v>0</v>
      </c>
      <c r="F2109" s="9">
        <v>0</v>
      </c>
      <c r="G2109" s="9">
        <v>0</v>
      </c>
      <c r="H2109" s="9">
        <v>2044.08574836204</v>
      </c>
      <c r="I2109" s="9">
        <v>-1.7670162</v>
      </c>
      <c r="J2109" s="9">
        <v>-1.7678590999999999</v>
      </c>
      <c r="K2109" s="9">
        <v>-1.7951823</v>
      </c>
      <c r="L2109" s="9">
        <v>-4.2897143</v>
      </c>
      <c r="M2109" s="9">
        <v>-4.2897143</v>
      </c>
      <c r="N2109" s="9">
        <v>39</v>
      </c>
      <c r="O2109" s="9">
        <v>-1.1915873417882701</v>
      </c>
      <c r="P2109">
        <v>0</v>
      </c>
      <c r="Q2109" s="9">
        <v>56.524997999999997</v>
      </c>
      <c r="R2109" s="9">
        <v>0</v>
      </c>
      <c r="S2109" s="9">
        <v>2.1056570199124601E-3</v>
      </c>
      <c r="T2109" s="9">
        <v>0</v>
      </c>
      <c r="U2109" s="9">
        <v>667806120.23542702</v>
      </c>
      <c r="V2109" s="9">
        <v>2044.08574836204</v>
      </c>
      <c r="W2109" s="9">
        <v>1.1915873417882701</v>
      </c>
      <c r="X2109" s="9">
        <v>0</v>
      </c>
      <c r="Y2109" s="9">
        <v>1.1915873417882701</v>
      </c>
      <c r="Z2109" s="9">
        <v>0</v>
      </c>
      <c r="AA2109" s="9">
        <v>0</v>
      </c>
      <c r="AB2109" s="9">
        <v>3.1736295E-3</v>
      </c>
      <c r="AC2109" s="9">
        <v>984.77966000000004</v>
      </c>
      <c r="AQ2109" s="9" t="e">
        <f>K2109-#REF!</f>
        <v>#REF!</v>
      </c>
    </row>
    <row r="2110" spans="1:43" x14ac:dyDescent="0.3">
      <c r="A2110">
        <v>2</v>
      </c>
      <c r="B2110">
        <v>0</v>
      </c>
      <c r="C2110">
        <v>0</v>
      </c>
      <c r="D2110">
        <v>0</v>
      </c>
      <c r="E2110" s="9">
        <v>0</v>
      </c>
      <c r="F2110" s="9">
        <v>0</v>
      </c>
      <c r="G2110" s="9">
        <v>0</v>
      </c>
      <c r="H2110" s="9">
        <v>2045.0857483367799</v>
      </c>
      <c r="I2110" s="9">
        <v>-1.7668453</v>
      </c>
      <c r="J2110" s="9">
        <v>-1.7679343999999999</v>
      </c>
      <c r="K2110" s="9">
        <v>-2.1869000999999999</v>
      </c>
      <c r="L2110" s="9">
        <v>-4.2917337</v>
      </c>
      <c r="M2110" s="9">
        <v>-4.2917337</v>
      </c>
      <c r="N2110" s="9">
        <v>39</v>
      </c>
      <c r="O2110" s="9">
        <v>-1.19214823168509</v>
      </c>
      <c r="P2110">
        <v>0</v>
      </c>
      <c r="Q2110" s="9">
        <v>56.524997999999997</v>
      </c>
      <c r="R2110" s="9">
        <v>0</v>
      </c>
      <c r="S2110" s="9">
        <v>2.1066487355503099E-3</v>
      </c>
      <c r="T2110" s="9">
        <v>0</v>
      </c>
      <c r="U2110" s="9">
        <v>676049632.82064795</v>
      </c>
      <c r="V2110" s="9">
        <v>2045.0857483367799</v>
      </c>
      <c r="W2110" s="9">
        <v>1.19214823168509</v>
      </c>
      <c r="X2110" s="9">
        <v>0</v>
      </c>
      <c r="Y2110" s="9">
        <v>1.19214823168509</v>
      </c>
      <c r="Z2110" s="9">
        <v>0</v>
      </c>
      <c r="AA2110" s="9">
        <v>0</v>
      </c>
      <c r="AB2110" s="9">
        <v>3.866296E-3</v>
      </c>
      <c r="AC2110" s="9">
        <v>808.42029000000002</v>
      </c>
      <c r="AQ2110" s="9" t="e">
        <f>K2110-#REF!</f>
        <v>#REF!</v>
      </c>
    </row>
    <row r="2111" spans="1:43" x14ac:dyDescent="0.3">
      <c r="A2111">
        <v>2</v>
      </c>
      <c r="B2111">
        <v>0</v>
      </c>
      <c r="C2111">
        <v>0</v>
      </c>
      <c r="D2111">
        <v>0</v>
      </c>
      <c r="E2111" s="9">
        <v>0</v>
      </c>
      <c r="F2111" s="9">
        <v>0</v>
      </c>
      <c r="G2111" s="9">
        <v>0</v>
      </c>
      <c r="H2111" s="9">
        <v>2046.0857483115201</v>
      </c>
      <c r="I2111" s="9">
        <v>-1.7669524999999999</v>
      </c>
      <c r="J2111" s="9">
        <v>-1.7678068</v>
      </c>
      <c r="K2111" s="9">
        <v>-2.2890594000000002</v>
      </c>
      <c r="L2111" s="9">
        <v>-4.2938770999999996</v>
      </c>
      <c r="M2111" s="9">
        <v>-4.2938770999999996</v>
      </c>
      <c r="N2111" s="9">
        <v>39</v>
      </c>
      <c r="O2111" s="9">
        <v>-1.1927436997517999</v>
      </c>
      <c r="P2111">
        <v>0</v>
      </c>
      <c r="Q2111" s="9">
        <v>56.524997999999997</v>
      </c>
      <c r="R2111" s="9">
        <v>0</v>
      </c>
      <c r="S2111" s="9">
        <v>2.1077012597227802E-3</v>
      </c>
      <c r="T2111" s="9">
        <v>0</v>
      </c>
      <c r="U2111" s="9">
        <v>663052308.92561603</v>
      </c>
      <c r="V2111" s="9">
        <v>2046.0857483115201</v>
      </c>
      <c r="W2111" s="9">
        <v>1.1927436997517999</v>
      </c>
      <c r="X2111" s="9">
        <v>0</v>
      </c>
      <c r="Y2111" s="9">
        <v>1.1927436997517999</v>
      </c>
      <c r="Z2111" s="9">
        <v>0</v>
      </c>
      <c r="AA2111" s="9">
        <v>0</v>
      </c>
      <c r="AB2111" s="9">
        <v>4.0466147000000003E-3</v>
      </c>
      <c r="AC2111" s="9">
        <v>772.28521999999998</v>
      </c>
      <c r="AQ2111" s="9" t="e">
        <f>K2111-#REF!</f>
        <v>#REF!</v>
      </c>
    </row>
    <row r="2112" spans="1:43" x14ac:dyDescent="0.3">
      <c r="A2112">
        <v>2</v>
      </c>
      <c r="B2112">
        <v>0</v>
      </c>
      <c r="C2112">
        <v>0</v>
      </c>
      <c r="D2112">
        <v>0</v>
      </c>
      <c r="E2112" s="9">
        <v>0</v>
      </c>
      <c r="F2112" s="9">
        <v>0</v>
      </c>
      <c r="G2112" s="9">
        <v>0</v>
      </c>
      <c r="H2112" s="9">
        <v>2047.08574828626</v>
      </c>
      <c r="I2112" s="9">
        <v>-1.7669280999999999</v>
      </c>
      <c r="J2112" s="9">
        <v>-1.7675955999999999</v>
      </c>
      <c r="K2112" s="9">
        <v>-2.1023836</v>
      </c>
      <c r="L2112" s="9">
        <v>-4.2959975999999997</v>
      </c>
      <c r="M2112" s="9">
        <v>-4.2959975999999997</v>
      </c>
      <c r="N2112" s="9">
        <v>39</v>
      </c>
      <c r="O2112" s="9">
        <v>-1.1933327088353201</v>
      </c>
      <c r="P2112">
        <v>0</v>
      </c>
      <c r="Q2112" s="9">
        <v>56.524997999999997</v>
      </c>
      <c r="R2112" s="9">
        <v>0</v>
      </c>
      <c r="S2112" s="9">
        <v>2.10874242012747E-3</v>
      </c>
      <c r="T2112" s="9">
        <v>0</v>
      </c>
      <c r="U2112" s="9">
        <v>642435887.49071395</v>
      </c>
      <c r="V2112" s="9">
        <v>2047.08574828626</v>
      </c>
      <c r="W2112" s="9">
        <v>1.1933327088353201</v>
      </c>
      <c r="X2112" s="9">
        <v>0</v>
      </c>
      <c r="Y2112" s="9">
        <v>1.1933327088353201</v>
      </c>
      <c r="Z2112" s="9">
        <v>0</v>
      </c>
      <c r="AA2112" s="9">
        <v>0</v>
      </c>
      <c r="AB2112" s="9">
        <v>3.7161640000000001E-3</v>
      </c>
      <c r="AC2112" s="9">
        <v>840.75792999999999</v>
      </c>
      <c r="AQ2112" s="9" t="e">
        <f>K2112-#REF!</f>
        <v>#REF!</v>
      </c>
    </row>
    <row r="2113" spans="1:43" x14ac:dyDescent="0.3">
      <c r="A2113">
        <v>2</v>
      </c>
      <c r="B2113">
        <v>0</v>
      </c>
      <c r="C2113">
        <v>0</v>
      </c>
      <c r="D2113">
        <v>0</v>
      </c>
      <c r="E2113" s="9">
        <v>0</v>
      </c>
      <c r="F2113" s="9">
        <v>0</v>
      </c>
      <c r="G2113" s="9">
        <v>0</v>
      </c>
      <c r="H2113" s="9">
        <v>2048.0857482609999</v>
      </c>
      <c r="I2113" s="9">
        <v>-1.7669302</v>
      </c>
      <c r="J2113" s="9">
        <v>-1.7661511999999999</v>
      </c>
      <c r="K2113" s="9">
        <v>-2.0917903999999998</v>
      </c>
      <c r="L2113" s="9">
        <v>-4.2981119000000003</v>
      </c>
      <c r="M2113" s="9">
        <v>-4.2981119000000003</v>
      </c>
      <c r="N2113" s="9">
        <v>39</v>
      </c>
      <c r="O2113" s="9">
        <v>-1.1939200155252701</v>
      </c>
      <c r="P2113">
        <v>0</v>
      </c>
      <c r="Q2113" s="9">
        <v>56.524997999999997</v>
      </c>
      <c r="R2113" s="9">
        <v>0</v>
      </c>
      <c r="S2113" s="9">
        <v>2.1097796885509198E-3</v>
      </c>
      <c r="T2113" s="9">
        <v>0</v>
      </c>
      <c r="U2113" s="9">
        <v>528575282.60340703</v>
      </c>
      <c r="V2113" s="9">
        <v>2048.0857482609999</v>
      </c>
      <c r="W2113" s="9">
        <v>1.1939200155252701</v>
      </c>
      <c r="X2113" s="9">
        <v>0</v>
      </c>
      <c r="Y2113" s="9">
        <v>1.1939200155252701</v>
      </c>
      <c r="Z2113" s="9">
        <v>0</v>
      </c>
      <c r="AA2113" s="9">
        <v>0</v>
      </c>
      <c r="AB2113" s="9">
        <v>3.6944181000000001E-3</v>
      </c>
      <c r="AC2113" s="9">
        <v>844.32512999999994</v>
      </c>
      <c r="AQ2113" s="9" t="e">
        <f>K2113-#REF!</f>
        <v>#REF!</v>
      </c>
    </row>
    <row r="2114" spans="1:43" x14ac:dyDescent="0.3">
      <c r="A2114">
        <v>2</v>
      </c>
      <c r="B2114">
        <v>0</v>
      </c>
      <c r="C2114">
        <v>0</v>
      </c>
      <c r="D2114">
        <v>0</v>
      </c>
      <c r="E2114" s="9">
        <v>0</v>
      </c>
      <c r="F2114" s="9">
        <v>0</v>
      </c>
      <c r="G2114" s="9">
        <v>0</v>
      </c>
      <c r="H2114" s="9">
        <v>2049.0857482357301</v>
      </c>
      <c r="I2114" s="9">
        <v>-1.7669239000000001</v>
      </c>
      <c r="J2114" s="9">
        <v>-1.7667269999999999</v>
      </c>
      <c r="K2114" s="9">
        <v>-2.2219945999999999</v>
      </c>
      <c r="L2114" s="9">
        <v>-4.3002000000000002</v>
      </c>
      <c r="M2114" s="9">
        <v>-4.3002000000000002</v>
      </c>
      <c r="N2114" s="9">
        <v>39</v>
      </c>
      <c r="O2114" s="9">
        <v>-1.1944999707177599</v>
      </c>
      <c r="P2114">
        <v>0</v>
      </c>
      <c r="Q2114" s="9">
        <v>56.524997999999997</v>
      </c>
      <c r="R2114" s="9">
        <v>0</v>
      </c>
      <c r="S2114" s="9">
        <v>2.1108044245055999E-3</v>
      </c>
      <c r="T2114" s="9">
        <v>0</v>
      </c>
      <c r="U2114" s="9">
        <v>569131476.40191197</v>
      </c>
      <c r="V2114" s="9">
        <v>2049.0857482357301</v>
      </c>
      <c r="W2114" s="9">
        <v>1.1944999707177599</v>
      </c>
      <c r="X2114" s="9">
        <v>0</v>
      </c>
      <c r="Y2114" s="9">
        <v>1.1944999707177599</v>
      </c>
      <c r="Z2114" s="9">
        <v>0</v>
      </c>
      <c r="AA2114" s="9">
        <v>0</v>
      </c>
      <c r="AB2114" s="9">
        <v>3.9256578000000002E-3</v>
      </c>
      <c r="AC2114" s="9">
        <v>795.10857999999996</v>
      </c>
      <c r="AQ2114" s="9" t="e">
        <f>K2114-#REF!</f>
        <v>#REF!</v>
      </c>
    </row>
    <row r="2115" spans="1:43" x14ac:dyDescent="0.3">
      <c r="A2115">
        <v>2</v>
      </c>
      <c r="B2115">
        <v>0</v>
      </c>
      <c r="C2115">
        <v>0</v>
      </c>
      <c r="D2115">
        <v>0</v>
      </c>
      <c r="E2115" s="9">
        <v>0</v>
      </c>
      <c r="F2115" s="9">
        <v>0</v>
      </c>
      <c r="G2115" s="9">
        <v>0</v>
      </c>
      <c r="H2115" s="9">
        <v>2050.0857482104698</v>
      </c>
      <c r="I2115" s="9">
        <v>-1.7669550000000001</v>
      </c>
      <c r="J2115" s="9">
        <v>-1.7672357999999999</v>
      </c>
      <c r="K2115" s="9">
        <v>-2.0814640999999998</v>
      </c>
      <c r="L2115" s="9">
        <v>-4.3022752000000004</v>
      </c>
      <c r="M2115" s="9">
        <v>-4.3022752000000004</v>
      </c>
      <c r="N2115" s="9">
        <v>39</v>
      </c>
      <c r="O2115" s="9">
        <v>-1.19507646879828</v>
      </c>
      <c r="P2115">
        <v>0</v>
      </c>
      <c r="Q2115" s="9">
        <v>56.524997999999997</v>
      </c>
      <c r="R2115" s="9">
        <v>0</v>
      </c>
      <c r="S2115" s="9">
        <v>2.1118231354380298E-3</v>
      </c>
      <c r="T2115" s="9">
        <v>0</v>
      </c>
      <c r="U2115" s="9">
        <v>610516982.37952101</v>
      </c>
      <c r="V2115" s="9">
        <v>2050.0857482104698</v>
      </c>
      <c r="W2115" s="9">
        <v>1.19507646879828</v>
      </c>
      <c r="X2115" s="9">
        <v>0</v>
      </c>
      <c r="Y2115" s="9">
        <v>1.19507646879828</v>
      </c>
      <c r="Z2115" s="9">
        <v>0</v>
      </c>
      <c r="AA2115" s="9">
        <v>0</v>
      </c>
      <c r="AB2115" s="9">
        <v>3.6784378E-3</v>
      </c>
      <c r="AC2115" s="9">
        <v>849.03497000000004</v>
      </c>
      <c r="AQ2115" s="9" t="e">
        <f>K2115-#REF!</f>
        <v>#REF!</v>
      </c>
    </row>
    <row r="2116" spans="1:43" x14ac:dyDescent="0.3">
      <c r="A2116">
        <v>2</v>
      </c>
      <c r="B2116">
        <v>0</v>
      </c>
      <c r="C2116">
        <v>0</v>
      </c>
      <c r="D2116">
        <v>0</v>
      </c>
      <c r="E2116" s="9">
        <v>0</v>
      </c>
      <c r="F2116" s="9">
        <v>0</v>
      </c>
      <c r="G2116" s="9">
        <v>0</v>
      </c>
      <c r="H2116" s="9">
        <v>2051.0857481852099</v>
      </c>
      <c r="I2116" s="9">
        <v>-1.7670352</v>
      </c>
      <c r="J2116" s="9">
        <v>-1.767218</v>
      </c>
      <c r="K2116" s="9">
        <v>-2.0861127000000002</v>
      </c>
      <c r="L2116" s="9">
        <v>-4.304316</v>
      </c>
      <c r="M2116" s="9">
        <v>-4.304316</v>
      </c>
      <c r="N2116" s="9">
        <v>39</v>
      </c>
      <c r="O2116" s="9">
        <v>-1.19564338487545</v>
      </c>
      <c r="P2116">
        <v>0</v>
      </c>
      <c r="Q2116" s="9">
        <v>56.524997999999997</v>
      </c>
      <c r="R2116" s="9">
        <v>0</v>
      </c>
      <c r="S2116" s="9">
        <v>2.11282498262746E-3</v>
      </c>
      <c r="T2116" s="9">
        <v>0</v>
      </c>
      <c r="U2116" s="9">
        <v>609270897.33303702</v>
      </c>
      <c r="V2116" s="9">
        <v>2051.0857481852099</v>
      </c>
      <c r="W2116" s="9">
        <v>1.19564338487545</v>
      </c>
      <c r="X2116" s="9">
        <v>0</v>
      </c>
      <c r="Y2116" s="9">
        <v>1.19564338487545</v>
      </c>
      <c r="Z2116" s="9">
        <v>0</v>
      </c>
      <c r="AA2116" s="9">
        <v>0</v>
      </c>
      <c r="AB2116" s="9">
        <v>3.6866160000000002E-3</v>
      </c>
      <c r="AC2116" s="9">
        <v>847.13445999999999</v>
      </c>
      <c r="AQ2116" s="9" t="e">
        <f>K2116-#REF!</f>
        <v>#REF!</v>
      </c>
    </row>
    <row r="2117" spans="1:43" x14ac:dyDescent="0.3">
      <c r="A2117">
        <v>2</v>
      </c>
      <c r="B2117">
        <v>0</v>
      </c>
      <c r="C2117">
        <v>0</v>
      </c>
      <c r="D2117">
        <v>0</v>
      </c>
      <c r="E2117" s="9">
        <v>0</v>
      </c>
      <c r="F2117" s="9">
        <v>0</v>
      </c>
      <c r="G2117" s="9">
        <v>0</v>
      </c>
      <c r="H2117" s="9">
        <v>2052.0857481599501</v>
      </c>
      <c r="I2117" s="9">
        <v>-1.7668881000000001</v>
      </c>
      <c r="J2117" s="9">
        <v>-1.7668429999999999</v>
      </c>
      <c r="K2117" s="9">
        <v>-2.0413014999999999</v>
      </c>
      <c r="L2117" s="9">
        <v>-4.3063511999999999</v>
      </c>
      <c r="M2117" s="9">
        <v>-4.3063511999999999</v>
      </c>
      <c r="N2117" s="9">
        <v>39</v>
      </c>
      <c r="O2117" s="9">
        <v>-1.1962086517972299</v>
      </c>
      <c r="P2117">
        <v>0</v>
      </c>
      <c r="Q2117" s="9">
        <v>56.524997999999997</v>
      </c>
      <c r="R2117" s="9">
        <v>0</v>
      </c>
      <c r="S2117" s="9">
        <v>2.1138238088873498E-3</v>
      </c>
      <c r="T2117" s="9">
        <v>0</v>
      </c>
      <c r="U2117" s="9">
        <v>578831445.43395603</v>
      </c>
      <c r="V2117" s="9">
        <v>2052.0857481599501</v>
      </c>
      <c r="W2117" s="9">
        <v>1.1962086517972299</v>
      </c>
      <c r="X2117" s="9">
        <v>0</v>
      </c>
      <c r="Y2117" s="9">
        <v>1.1962086517972299</v>
      </c>
      <c r="Z2117" s="9">
        <v>0</v>
      </c>
      <c r="AA2117" s="9">
        <v>0</v>
      </c>
      <c r="AB2117" s="9">
        <v>3.6066590999999999E-3</v>
      </c>
      <c r="AC2117" s="9">
        <v>865.54729999999995</v>
      </c>
      <c r="AQ2117" s="9" t="e">
        <f>K2117-#REF!</f>
        <v>#REF!</v>
      </c>
    </row>
    <row r="2118" spans="1:43" x14ac:dyDescent="0.3">
      <c r="A2118">
        <v>2</v>
      </c>
      <c r="B2118">
        <v>0</v>
      </c>
      <c r="C2118">
        <v>0</v>
      </c>
      <c r="D2118">
        <v>0</v>
      </c>
      <c r="E2118" s="9">
        <v>0</v>
      </c>
      <c r="F2118" s="9">
        <v>0</v>
      </c>
      <c r="G2118" s="9">
        <v>0</v>
      </c>
      <c r="H2118" s="9">
        <v>2053.0857481346902</v>
      </c>
      <c r="I2118" s="9">
        <v>-1.7668872</v>
      </c>
      <c r="J2118" s="9">
        <v>-1.7671589000000001</v>
      </c>
      <c r="K2118" s="9">
        <v>-2.0715568000000002</v>
      </c>
      <c r="L2118" s="9">
        <v>-4.3083834999999997</v>
      </c>
      <c r="M2118" s="9">
        <v>-4.3083834999999997</v>
      </c>
      <c r="N2118" s="9">
        <v>39</v>
      </c>
      <c r="O2118" s="9">
        <v>-1.19677316022612</v>
      </c>
      <c r="P2118">
        <v>0</v>
      </c>
      <c r="Q2118" s="9">
        <v>56.524997999999997</v>
      </c>
      <c r="R2118" s="9">
        <v>0</v>
      </c>
      <c r="S2118" s="9">
        <v>2.1148214093217798E-3</v>
      </c>
      <c r="T2118" s="9">
        <v>0</v>
      </c>
      <c r="U2118" s="9">
        <v>604784873.60580301</v>
      </c>
      <c r="V2118" s="9">
        <v>2053.0857481346902</v>
      </c>
      <c r="W2118" s="9">
        <v>1.19677316022612</v>
      </c>
      <c r="X2118" s="9">
        <v>0</v>
      </c>
      <c r="Y2118" s="9">
        <v>1.19677316022612</v>
      </c>
      <c r="Z2118" s="9">
        <v>0</v>
      </c>
      <c r="AA2118" s="9">
        <v>0</v>
      </c>
      <c r="AB2118" s="9">
        <v>3.6607698999999998E-3</v>
      </c>
      <c r="AC2118" s="9">
        <v>853.05835000000002</v>
      </c>
      <c r="AQ2118" s="9" t="e">
        <f>K2118-#REF!</f>
        <v>#REF!</v>
      </c>
    </row>
    <row r="2119" spans="1:43" x14ac:dyDescent="0.3">
      <c r="A2119">
        <v>2</v>
      </c>
      <c r="B2119">
        <v>0</v>
      </c>
      <c r="C2119">
        <v>0</v>
      </c>
      <c r="D2119">
        <v>0</v>
      </c>
      <c r="E2119" s="9">
        <v>0</v>
      </c>
      <c r="F2119" s="9">
        <v>0</v>
      </c>
      <c r="G2119" s="9">
        <v>0</v>
      </c>
      <c r="H2119" s="9">
        <v>2054.0857481094199</v>
      </c>
      <c r="I2119" s="9">
        <v>-1.7670627000000001</v>
      </c>
      <c r="J2119" s="9">
        <v>-1.7664268999999999</v>
      </c>
      <c r="K2119" s="9">
        <v>-2.0098269000000002</v>
      </c>
      <c r="L2119" s="9">
        <v>-4.3104171999999998</v>
      </c>
      <c r="M2119" s="9">
        <v>-4.3104171999999998</v>
      </c>
      <c r="N2119" s="9">
        <v>39</v>
      </c>
      <c r="O2119" s="9">
        <v>-1.1973381275168899</v>
      </c>
      <c r="P2119">
        <v>0</v>
      </c>
      <c r="Q2119" s="9">
        <v>56.524997999999997</v>
      </c>
      <c r="R2119" s="9">
        <v>0</v>
      </c>
      <c r="S2119" s="9">
        <v>2.1158192984719799E-3</v>
      </c>
      <c r="T2119" s="9">
        <v>0</v>
      </c>
      <c r="U2119" s="9">
        <v>548694224.53596795</v>
      </c>
      <c r="V2119" s="9">
        <v>2054.0857481094199</v>
      </c>
      <c r="W2119" s="9">
        <v>1.1973381275168899</v>
      </c>
      <c r="X2119" s="9">
        <v>0</v>
      </c>
      <c r="Y2119" s="9">
        <v>1.1973381275168899</v>
      </c>
      <c r="Z2119" s="9">
        <v>0</v>
      </c>
      <c r="AA2119" s="9">
        <v>0</v>
      </c>
      <c r="AB2119" s="9">
        <v>3.5502124000000002E-3</v>
      </c>
      <c r="AC2119" s="9">
        <v>878.89508000000001</v>
      </c>
      <c r="AQ2119" s="9" t="e">
        <f>K2119-#REF!</f>
        <v>#REF!</v>
      </c>
    </row>
    <row r="2120" spans="1:43" x14ac:dyDescent="0.3">
      <c r="A2120">
        <v>2</v>
      </c>
      <c r="B2120">
        <v>0</v>
      </c>
      <c r="C2120">
        <v>0</v>
      </c>
      <c r="D2120">
        <v>0</v>
      </c>
      <c r="E2120" s="9">
        <v>0</v>
      </c>
      <c r="F2120" s="9">
        <v>0</v>
      </c>
      <c r="G2120" s="9">
        <v>0</v>
      </c>
      <c r="H2120" s="9">
        <v>2055.0857480841601</v>
      </c>
      <c r="I2120" s="9">
        <v>-1.7669684000000001</v>
      </c>
      <c r="J2120" s="9">
        <v>-1.7662488000000001</v>
      </c>
      <c r="K2120" s="9">
        <v>-2.0277362000000001</v>
      </c>
      <c r="L2120" s="9">
        <v>-4.3124308999999998</v>
      </c>
      <c r="M2120" s="9">
        <v>-4.3124308999999998</v>
      </c>
      <c r="N2120" s="9">
        <v>39</v>
      </c>
      <c r="O2120" s="9">
        <v>-1.19789747638766</v>
      </c>
      <c r="P2120">
        <v>0</v>
      </c>
      <c r="Q2120" s="9">
        <v>56.524997999999997</v>
      </c>
      <c r="R2120" s="9">
        <v>0</v>
      </c>
      <c r="S2120" s="9">
        <v>2.1168072611916001E-3</v>
      </c>
      <c r="T2120" s="9">
        <v>0</v>
      </c>
      <c r="U2120" s="9">
        <v>536781156.39575899</v>
      </c>
      <c r="V2120" s="9">
        <v>2055.0857480841601</v>
      </c>
      <c r="W2120" s="9">
        <v>1.19789747638766</v>
      </c>
      <c r="X2120" s="9">
        <v>0</v>
      </c>
      <c r="Y2120" s="9">
        <v>1.19789747638766</v>
      </c>
      <c r="Z2120" s="9">
        <v>0</v>
      </c>
      <c r="AA2120" s="9">
        <v>0</v>
      </c>
      <c r="AB2120" s="9">
        <v>3.5814865999999998E-3</v>
      </c>
      <c r="AC2120" s="9">
        <v>871.04467999999997</v>
      </c>
      <c r="AQ2120" s="9" t="e">
        <f>K2120-#REF!</f>
        <v>#REF!</v>
      </c>
    </row>
    <row r="2121" spans="1:43" x14ac:dyDescent="0.3">
      <c r="A2121">
        <v>2</v>
      </c>
      <c r="B2121">
        <v>0</v>
      </c>
      <c r="C2121">
        <v>0</v>
      </c>
      <c r="D2121">
        <v>0</v>
      </c>
      <c r="E2121" s="9">
        <v>0</v>
      </c>
      <c r="F2121" s="9">
        <v>0</v>
      </c>
      <c r="G2121" s="9">
        <v>0</v>
      </c>
      <c r="H2121" s="9">
        <v>2056.0857480589002</v>
      </c>
      <c r="I2121" s="9">
        <v>-1.7669172</v>
      </c>
      <c r="J2121" s="9">
        <v>-1.7678069999999999</v>
      </c>
      <c r="K2121" s="9">
        <v>-1.9925272000000001</v>
      </c>
      <c r="L2121" s="9">
        <v>-4.3144345</v>
      </c>
      <c r="M2121" s="9">
        <v>-4.3144345</v>
      </c>
      <c r="N2121" s="9">
        <v>39</v>
      </c>
      <c r="O2121" s="9">
        <v>-1.1984540596252999</v>
      </c>
      <c r="P2121">
        <v>0</v>
      </c>
      <c r="Q2121" s="9">
        <v>56.524997999999997</v>
      </c>
      <c r="R2121" s="9">
        <v>0</v>
      </c>
      <c r="S2121" s="9">
        <v>2.1177911782481501E-3</v>
      </c>
      <c r="T2121" s="9">
        <v>0</v>
      </c>
      <c r="U2121" s="9">
        <v>666251255.91729295</v>
      </c>
      <c r="V2121" s="9">
        <v>2056.0857480589002</v>
      </c>
      <c r="W2121" s="9">
        <v>1.1984540596252999</v>
      </c>
      <c r="X2121" s="9">
        <v>0</v>
      </c>
      <c r="Y2121" s="9">
        <v>1.1984540596252999</v>
      </c>
      <c r="Z2121" s="9">
        <v>0</v>
      </c>
      <c r="AA2121" s="9">
        <v>0</v>
      </c>
      <c r="AB2121" s="9">
        <v>3.5224035000000001E-3</v>
      </c>
      <c r="AC2121" s="9">
        <v>887.21851000000004</v>
      </c>
      <c r="AQ2121" s="9" t="e">
        <f>K2121-#REF!</f>
        <v>#REF!</v>
      </c>
    </row>
    <row r="2122" spans="1:43" x14ac:dyDescent="0.3">
      <c r="A2122">
        <v>2</v>
      </c>
      <c r="B2122">
        <v>0</v>
      </c>
      <c r="C2122">
        <v>0</v>
      </c>
      <c r="D2122">
        <v>0</v>
      </c>
      <c r="E2122" s="9">
        <v>0</v>
      </c>
      <c r="F2122" s="9">
        <v>0</v>
      </c>
      <c r="G2122" s="9">
        <v>0</v>
      </c>
      <c r="H2122" s="9">
        <v>2057.0857480336399</v>
      </c>
      <c r="I2122" s="9">
        <v>-1.7671365000000001</v>
      </c>
      <c r="J2122" s="9">
        <v>-1.7663199000000001</v>
      </c>
      <c r="K2122" s="9">
        <v>-1.9729033</v>
      </c>
      <c r="L2122" s="9">
        <v>-4.3164072000000004</v>
      </c>
      <c r="M2122" s="9">
        <v>-4.3164072000000004</v>
      </c>
      <c r="N2122" s="9">
        <v>39</v>
      </c>
      <c r="O2122" s="9">
        <v>-1.1990020424668499</v>
      </c>
      <c r="P2122">
        <v>0</v>
      </c>
      <c r="Q2122" s="9">
        <v>56.524997999999997</v>
      </c>
      <c r="R2122" s="9">
        <v>0</v>
      </c>
      <c r="S2122" s="9">
        <v>2.1187590603656001E-3</v>
      </c>
      <c r="T2122" s="9">
        <v>0</v>
      </c>
      <c r="U2122" s="9">
        <v>542069991.94026005</v>
      </c>
      <c r="V2122" s="9">
        <v>2057.0857480336399</v>
      </c>
      <c r="W2122" s="9">
        <v>1.1990020424668499</v>
      </c>
      <c r="X2122" s="9">
        <v>0</v>
      </c>
      <c r="Y2122" s="9">
        <v>1.1990020424668499</v>
      </c>
      <c r="Z2122" s="9">
        <v>0</v>
      </c>
      <c r="AA2122" s="9">
        <v>0</v>
      </c>
      <c r="AB2122" s="9">
        <v>3.4847781E-3</v>
      </c>
      <c r="AC2122" s="9">
        <v>895.28967</v>
      </c>
      <c r="AQ2122" s="9" t="e">
        <f>K2122-#REF!</f>
        <v>#REF!</v>
      </c>
    </row>
    <row r="2123" spans="1:43" x14ac:dyDescent="0.3">
      <c r="A2123">
        <v>2</v>
      </c>
      <c r="B2123">
        <v>0</v>
      </c>
      <c r="C2123">
        <v>0</v>
      </c>
      <c r="D2123">
        <v>0</v>
      </c>
      <c r="E2123" s="9">
        <v>0</v>
      </c>
      <c r="F2123" s="9">
        <v>0</v>
      </c>
      <c r="G2123" s="9">
        <v>0</v>
      </c>
      <c r="H2123" s="9">
        <v>2058.0857480083801</v>
      </c>
      <c r="I2123" s="9">
        <v>-1.7669684000000001</v>
      </c>
      <c r="J2123" s="9">
        <v>-1.7664511000000001</v>
      </c>
      <c r="K2123" s="9">
        <v>-2.0329947000000002</v>
      </c>
      <c r="L2123" s="9">
        <v>-4.3183661000000004</v>
      </c>
      <c r="M2123" s="9">
        <v>-4.3183661000000004</v>
      </c>
      <c r="N2123" s="9">
        <v>39</v>
      </c>
      <c r="O2123" s="9">
        <v>-1.1995460930305</v>
      </c>
      <c r="P2123">
        <v>0</v>
      </c>
      <c r="Q2123" s="9">
        <v>56.524997999999997</v>
      </c>
      <c r="R2123" s="9">
        <v>0</v>
      </c>
      <c r="S2123" s="9">
        <v>2.1197202291319498E-3</v>
      </c>
      <c r="T2123" s="9">
        <v>0</v>
      </c>
      <c r="U2123" s="9">
        <v>551404636.94154799</v>
      </c>
      <c r="V2123" s="9">
        <v>2058.0857480083801</v>
      </c>
      <c r="W2123" s="9">
        <v>1.1995460930305</v>
      </c>
      <c r="X2123" s="9">
        <v>0</v>
      </c>
      <c r="Y2123" s="9">
        <v>1.1995460930305</v>
      </c>
      <c r="Z2123" s="9">
        <v>0</v>
      </c>
      <c r="AA2123" s="9">
        <v>0</v>
      </c>
      <c r="AB2123" s="9">
        <v>3.5911859000000001E-3</v>
      </c>
      <c r="AC2123" s="9">
        <v>868.89111000000003</v>
      </c>
      <c r="AQ2123" s="9" t="e">
        <f>K2123-#REF!</f>
        <v>#REF!</v>
      </c>
    </row>
    <row r="2124" spans="1:43" x14ac:dyDescent="0.3">
      <c r="A2124">
        <v>2</v>
      </c>
      <c r="B2124">
        <v>0</v>
      </c>
      <c r="C2124">
        <v>0</v>
      </c>
      <c r="D2124">
        <v>0</v>
      </c>
      <c r="E2124" s="9">
        <v>0</v>
      </c>
      <c r="F2124" s="9">
        <v>0</v>
      </c>
      <c r="G2124" s="9">
        <v>0</v>
      </c>
      <c r="H2124" s="9">
        <v>2059.0857479831102</v>
      </c>
      <c r="I2124" s="9">
        <v>-1.7670684999999999</v>
      </c>
      <c r="J2124" s="9">
        <v>-1.767808</v>
      </c>
      <c r="K2124" s="9">
        <v>-1.9778187</v>
      </c>
      <c r="L2124" s="9">
        <v>-4.3203344000000001</v>
      </c>
      <c r="M2124" s="9">
        <v>-4.3203344000000001</v>
      </c>
      <c r="N2124" s="9">
        <v>39</v>
      </c>
      <c r="O2124" s="9">
        <v>-1.20009283662206</v>
      </c>
      <c r="P2124">
        <v>0</v>
      </c>
      <c r="Q2124" s="9">
        <v>56.524997999999997</v>
      </c>
      <c r="R2124" s="9">
        <v>0</v>
      </c>
      <c r="S2124" s="9">
        <v>2.1206868192796299E-3</v>
      </c>
      <c r="T2124" s="9">
        <v>0</v>
      </c>
      <c r="U2124" s="9">
        <v>667260561.40424204</v>
      </c>
      <c r="V2124" s="9">
        <v>2059.0857479831102</v>
      </c>
      <c r="W2124" s="9">
        <v>1.20009283662206</v>
      </c>
      <c r="X2124" s="9">
        <v>0</v>
      </c>
      <c r="Y2124" s="9">
        <v>1.20009283662206</v>
      </c>
      <c r="Z2124" s="9">
        <v>0</v>
      </c>
      <c r="AA2124" s="9">
        <v>0</v>
      </c>
      <c r="AB2124" s="9">
        <v>3.4964038000000002E-3</v>
      </c>
      <c r="AC2124" s="9">
        <v>893.81695999999999</v>
      </c>
      <c r="AQ2124" s="9" t="e">
        <f>K2124-#REF!</f>
        <v>#REF!</v>
      </c>
    </row>
    <row r="2125" spans="1:43" x14ac:dyDescent="0.3">
      <c r="A2125">
        <v>2</v>
      </c>
      <c r="B2125">
        <v>0</v>
      </c>
      <c r="C2125">
        <v>0</v>
      </c>
      <c r="D2125">
        <v>0</v>
      </c>
      <c r="E2125" s="9">
        <v>0</v>
      </c>
      <c r="F2125" s="9">
        <v>0</v>
      </c>
      <c r="G2125" s="9">
        <v>0</v>
      </c>
      <c r="H2125" s="9">
        <v>2060.0857479578499</v>
      </c>
      <c r="I2125" s="9">
        <v>-1.7670361999999999</v>
      </c>
      <c r="J2125" s="9">
        <v>-1.7679218999999999</v>
      </c>
      <c r="K2125" s="9">
        <v>-1.9551845999999999</v>
      </c>
      <c r="L2125" s="9">
        <v>-4.3222608999999999</v>
      </c>
      <c r="M2125" s="9">
        <v>-4.3222608999999999</v>
      </c>
      <c r="N2125" s="9">
        <v>39</v>
      </c>
      <c r="O2125" s="9">
        <v>-1.2006280289148299</v>
      </c>
      <c r="P2125">
        <v>0</v>
      </c>
      <c r="Q2125" s="9">
        <v>56.524997999999997</v>
      </c>
      <c r="R2125" s="9">
        <v>0</v>
      </c>
      <c r="S2125" s="9">
        <v>2.1216328648075299E-3</v>
      </c>
      <c r="T2125" s="9">
        <v>0</v>
      </c>
      <c r="U2125" s="9">
        <v>679518580.12229097</v>
      </c>
      <c r="V2125" s="9">
        <v>2060.0857479578499</v>
      </c>
      <c r="W2125" s="9">
        <v>1.2006280289148299</v>
      </c>
      <c r="X2125" s="9">
        <v>0</v>
      </c>
      <c r="Y2125" s="9">
        <v>1.2006280289148299</v>
      </c>
      <c r="Z2125" s="9">
        <v>0</v>
      </c>
      <c r="AA2125" s="9">
        <v>0</v>
      </c>
      <c r="AB2125" s="9">
        <v>3.4566137000000001E-3</v>
      </c>
      <c r="AC2125" s="9">
        <v>904.22253000000001</v>
      </c>
      <c r="AQ2125" s="9" t="e">
        <f>K2125-#REF!</f>
        <v>#REF!</v>
      </c>
    </row>
    <row r="2126" spans="1:43" x14ac:dyDescent="0.3">
      <c r="A2126">
        <v>2</v>
      </c>
      <c r="B2126">
        <v>0</v>
      </c>
      <c r="C2126">
        <v>0</v>
      </c>
      <c r="D2126">
        <v>0</v>
      </c>
      <c r="E2126" s="9">
        <v>0</v>
      </c>
      <c r="F2126" s="9">
        <v>0</v>
      </c>
      <c r="G2126" s="9">
        <v>0</v>
      </c>
      <c r="H2126" s="9">
        <v>2061.08574793259</v>
      </c>
      <c r="I2126" s="9">
        <v>-1.7669162</v>
      </c>
      <c r="J2126" s="9">
        <v>-1.7680057</v>
      </c>
      <c r="K2126" s="9">
        <v>-2.0184386000000001</v>
      </c>
      <c r="L2126" s="9">
        <v>-4.3242846000000004</v>
      </c>
      <c r="M2126" s="9">
        <v>-4.3242846000000004</v>
      </c>
      <c r="N2126" s="9">
        <v>39</v>
      </c>
      <c r="O2126" s="9">
        <v>-1.20119020710332</v>
      </c>
      <c r="P2126">
        <v>0</v>
      </c>
      <c r="Q2126" s="9">
        <v>56.524997999999997</v>
      </c>
      <c r="R2126" s="9">
        <v>0</v>
      </c>
      <c r="S2126" s="9">
        <v>2.1226267280606901E-3</v>
      </c>
      <c r="T2126" s="9">
        <v>0</v>
      </c>
      <c r="U2126" s="9">
        <v>688913296.19187105</v>
      </c>
      <c r="V2126" s="9">
        <v>2061.08574793259</v>
      </c>
      <c r="W2126" s="9">
        <v>1.20119020710332</v>
      </c>
      <c r="X2126" s="9">
        <v>0</v>
      </c>
      <c r="Y2126" s="9">
        <v>1.20119020710332</v>
      </c>
      <c r="Z2126" s="9">
        <v>0</v>
      </c>
      <c r="AA2126" s="9">
        <v>0</v>
      </c>
      <c r="AB2126" s="9">
        <v>3.5686109000000001E-3</v>
      </c>
      <c r="AC2126" s="9">
        <v>875.92742999999996</v>
      </c>
      <c r="AQ2126" s="9" t="e">
        <f>K2126-#REF!</f>
        <v>#REF!</v>
      </c>
    </row>
    <row r="2127" spans="1:43" x14ac:dyDescent="0.3">
      <c r="A2127">
        <v>2</v>
      </c>
      <c r="B2127">
        <v>0</v>
      </c>
      <c r="C2127">
        <v>0</v>
      </c>
      <c r="D2127">
        <v>0</v>
      </c>
      <c r="E2127" s="9">
        <v>0</v>
      </c>
      <c r="F2127" s="9">
        <v>0</v>
      </c>
      <c r="G2127" s="9">
        <v>0</v>
      </c>
      <c r="H2127" s="9">
        <v>2062.0857479073302</v>
      </c>
      <c r="I2127" s="9">
        <v>-1.7668679</v>
      </c>
      <c r="J2127" s="9">
        <v>-1.7670288999999999</v>
      </c>
      <c r="K2127" s="9">
        <v>-2.0807017999999999</v>
      </c>
      <c r="L2127" s="9">
        <v>-4.3262868000000001</v>
      </c>
      <c r="M2127" s="9">
        <v>-4.3262868000000001</v>
      </c>
      <c r="N2127" s="9">
        <v>39</v>
      </c>
      <c r="O2127" s="9">
        <v>-1.20174633286494</v>
      </c>
      <c r="P2127">
        <v>0</v>
      </c>
      <c r="Q2127" s="9">
        <v>56.524997999999997</v>
      </c>
      <c r="R2127" s="9">
        <v>0</v>
      </c>
      <c r="S2127" s="9">
        <v>2.1236095099037501E-3</v>
      </c>
      <c r="T2127" s="9">
        <v>0</v>
      </c>
      <c r="U2127" s="9">
        <v>596419399.60606396</v>
      </c>
      <c r="V2127" s="9">
        <v>2062.0857479073302</v>
      </c>
      <c r="W2127" s="9">
        <v>1.20174633286494</v>
      </c>
      <c r="X2127" s="9">
        <v>0</v>
      </c>
      <c r="Y2127" s="9">
        <v>1.20174633286494</v>
      </c>
      <c r="Z2127" s="9">
        <v>0</v>
      </c>
      <c r="AA2127" s="9">
        <v>0</v>
      </c>
      <c r="AB2127" s="9">
        <v>3.6766604000000001E-3</v>
      </c>
      <c r="AC2127" s="9">
        <v>849.24657999999999</v>
      </c>
      <c r="AQ2127" s="9" t="e">
        <f>K2127-#REF!</f>
        <v>#REF!</v>
      </c>
    </row>
    <row r="2128" spans="1:43" x14ac:dyDescent="0.3">
      <c r="A2128">
        <v>2</v>
      </c>
      <c r="B2128">
        <v>0</v>
      </c>
      <c r="C2128">
        <v>0</v>
      </c>
      <c r="D2128">
        <v>0</v>
      </c>
      <c r="E2128" s="9">
        <v>0</v>
      </c>
      <c r="F2128" s="9">
        <v>0</v>
      </c>
      <c r="G2128" s="9">
        <v>0</v>
      </c>
      <c r="H2128" s="9">
        <v>2063.0857478820599</v>
      </c>
      <c r="I2128" s="9">
        <v>-1.7670686</v>
      </c>
      <c r="J2128" s="9">
        <v>-1.7669637</v>
      </c>
      <c r="K2128" s="9">
        <v>-2.0658031000000001</v>
      </c>
      <c r="L2128" s="9">
        <v>-4.3282657000000002</v>
      </c>
      <c r="M2128" s="9">
        <v>-4.3282657000000002</v>
      </c>
      <c r="N2128" s="9">
        <v>39</v>
      </c>
      <c r="O2128" s="9">
        <v>-1.2022960287108</v>
      </c>
      <c r="P2128">
        <v>0</v>
      </c>
      <c r="Q2128" s="9">
        <v>56.524997999999997</v>
      </c>
      <c r="R2128" s="9">
        <v>0</v>
      </c>
      <c r="S2128" s="9">
        <v>2.1245807873843101E-3</v>
      </c>
      <c r="T2128" s="9">
        <v>0</v>
      </c>
      <c r="U2128" s="9">
        <v>591376055.53003395</v>
      </c>
      <c r="V2128" s="9">
        <v>2063.0857478820599</v>
      </c>
      <c r="W2128" s="9">
        <v>1.2022960287108</v>
      </c>
      <c r="X2128" s="9">
        <v>0</v>
      </c>
      <c r="Y2128" s="9">
        <v>1.2022960287108</v>
      </c>
      <c r="Z2128" s="9">
        <v>0</v>
      </c>
      <c r="AA2128" s="9">
        <v>0</v>
      </c>
      <c r="AB2128" s="9">
        <v>3.6501991999999999E-3</v>
      </c>
      <c r="AC2128" s="9">
        <v>855.33983999999998</v>
      </c>
      <c r="AQ2128" s="9" t="e">
        <f>K2128-#REF!</f>
        <v>#REF!</v>
      </c>
    </row>
    <row r="2129" spans="1:43" x14ac:dyDescent="0.3">
      <c r="A2129">
        <v>2</v>
      </c>
      <c r="B2129">
        <v>0</v>
      </c>
      <c r="C2129">
        <v>0</v>
      </c>
      <c r="D2129">
        <v>0</v>
      </c>
      <c r="E2129" s="9">
        <v>0</v>
      </c>
      <c r="F2129" s="9">
        <v>0</v>
      </c>
      <c r="G2129" s="9">
        <v>0</v>
      </c>
      <c r="H2129" s="9">
        <v>2064.0857478568</v>
      </c>
      <c r="I2129" s="9">
        <v>-1.7671611</v>
      </c>
      <c r="J2129" s="9">
        <v>-1.7682135999999999</v>
      </c>
      <c r="K2129" s="9">
        <v>-1.9711886999999999</v>
      </c>
      <c r="L2129" s="9">
        <v>-4.3301878</v>
      </c>
      <c r="M2129" s="9">
        <v>-4.3301878</v>
      </c>
      <c r="N2129" s="9">
        <v>39</v>
      </c>
      <c r="O2129" s="9">
        <v>-1.2028299032549301</v>
      </c>
      <c r="P2129">
        <v>0</v>
      </c>
      <c r="Q2129" s="9">
        <v>56.524997999999997</v>
      </c>
      <c r="R2129" s="9">
        <v>0</v>
      </c>
      <c r="S2129" s="9">
        <v>2.1255248811337599E-3</v>
      </c>
      <c r="T2129" s="9">
        <v>0</v>
      </c>
      <c r="U2129" s="9">
        <v>713485234.56032598</v>
      </c>
      <c r="V2129" s="9">
        <v>2064.0857478568</v>
      </c>
      <c r="W2129" s="9">
        <v>1.2028299032549301</v>
      </c>
      <c r="X2129" s="9">
        <v>0</v>
      </c>
      <c r="Y2129" s="9">
        <v>1.2028299032549301</v>
      </c>
      <c r="Z2129" s="9">
        <v>0</v>
      </c>
      <c r="AA2129" s="9">
        <v>0</v>
      </c>
      <c r="AB2129" s="9">
        <v>3.4854827000000001E-3</v>
      </c>
      <c r="AC2129" s="9">
        <v>897.02910999999995</v>
      </c>
      <c r="AQ2129" s="9" t="e">
        <f>K2129-#REF!</f>
        <v>#REF!</v>
      </c>
    </row>
    <row r="2130" spans="1:43" x14ac:dyDescent="0.3">
      <c r="A2130">
        <v>2</v>
      </c>
      <c r="B2130">
        <v>0</v>
      </c>
      <c r="C2130">
        <v>0</v>
      </c>
      <c r="D2130">
        <v>0</v>
      </c>
      <c r="E2130" s="9">
        <v>0</v>
      </c>
      <c r="F2130" s="9">
        <v>0</v>
      </c>
      <c r="G2130" s="9">
        <v>0</v>
      </c>
      <c r="H2130" s="9">
        <v>2065.0857478315402</v>
      </c>
      <c r="I2130" s="9">
        <v>-1.7670577999999999</v>
      </c>
      <c r="J2130" s="9">
        <v>-1.767908</v>
      </c>
      <c r="K2130" s="9">
        <v>-1.9697026</v>
      </c>
      <c r="L2130" s="9">
        <v>-4.3320980000000002</v>
      </c>
      <c r="M2130" s="9">
        <v>-4.3320980000000002</v>
      </c>
      <c r="N2130" s="9">
        <v>39</v>
      </c>
      <c r="O2130" s="9">
        <v>-1.2033605677292001</v>
      </c>
      <c r="P2130">
        <v>0</v>
      </c>
      <c r="Q2130" s="9">
        <v>56.524997999999997</v>
      </c>
      <c r="R2130" s="9">
        <v>0</v>
      </c>
      <c r="S2130" s="9">
        <v>2.1264629574916402E-3</v>
      </c>
      <c r="T2130" s="9">
        <v>0</v>
      </c>
      <c r="U2130" s="9">
        <v>679574984.70717096</v>
      </c>
      <c r="V2130" s="9">
        <v>2065.0857478315402</v>
      </c>
      <c r="W2130" s="9">
        <v>1.2033605677292001</v>
      </c>
      <c r="X2130" s="9">
        <v>0</v>
      </c>
      <c r="Y2130" s="9">
        <v>1.2033605677292001</v>
      </c>
      <c r="Z2130" s="9">
        <v>0</v>
      </c>
      <c r="AA2130" s="9">
        <v>0</v>
      </c>
      <c r="AB2130" s="9">
        <v>3.4822530999999999E-3</v>
      </c>
      <c r="AC2130" s="9">
        <v>897.55071999999996</v>
      </c>
      <c r="AQ2130" s="9" t="e">
        <f>K2130-#REF!</f>
        <v>#REF!</v>
      </c>
    </row>
    <row r="2131" spans="1:43" x14ac:dyDescent="0.3">
      <c r="A2131">
        <v>2</v>
      </c>
      <c r="B2131">
        <v>0</v>
      </c>
      <c r="C2131">
        <v>0</v>
      </c>
      <c r="D2131">
        <v>0</v>
      </c>
      <c r="E2131" s="9">
        <v>0</v>
      </c>
      <c r="F2131" s="9">
        <v>0</v>
      </c>
      <c r="G2131" s="9">
        <v>0</v>
      </c>
      <c r="H2131" s="9">
        <v>2066.0857478062799</v>
      </c>
      <c r="I2131" s="9">
        <v>-1.7669705</v>
      </c>
      <c r="J2131" s="9">
        <v>-1.765781</v>
      </c>
      <c r="K2131" s="9">
        <v>-1.9674163</v>
      </c>
      <c r="L2131" s="9">
        <v>-4.3340468000000003</v>
      </c>
      <c r="M2131" s="9">
        <v>-4.3340468000000003</v>
      </c>
      <c r="N2131" s="9">
        <v>39</v>
      </c>
      <c r="O2131" s="9">
        <v>-1.20390188398724</v>
      </c>
      <c r="P2131">
        <v>0</v>
      </c>
      <c r="Q2131" s="9">
        <v>56.524997999999997</v>
      </c>
      <c r="R2131" s="9">
        <v>0</v>
      </c>
      <c r="S2131" s="9">
        <v>2.12741885004533E-3</v>
      </c>
      <c r="T2131" s="9">
        <v>0</v>
      </c>
      <c r="U2131" s="9">
        <v>509788963.51262099</v>
      </c>
      <c r="V2131" s="9">
        <v>2066.0857478062799</v>
      </c>
      <c r="W2131" s="9">
        <v>1.20390188398724</v>
      </c>
      <c r="X2131" s="9">
        <v>0</v>
      </c>
      <c r="Y2131" s="9">
        <v>1.20390188398724</v>
      </c>
      <c r="Z2131" s="9">
        <v>0</v>
      </c>
      <c r="AA2131" s="9">
        <v>0</v>
      </c>
      <c r="AB2131" s="9">
        <v>3.4740265E-3</v>
      </c>
      <c r="AC2131" s="9">
        <v>897.5127</v>
      </c>
      <c r="AQ2131" s="9" t="e">
        <f>K2131-#REF!</f>
        <v>#REF!</v>
      </c>
    </row>
    <row r="2132" spans="1:43" x14ac:dyDescent="0.3">
      <c r="A2132">
        <v>2</v>
      </c>
      <c r="B2132">
        <v>0</v>
      </c>
      <c r="C2132">
        <v>0</v>
      </c>
      <c r="D2132">
        <v>0</v>
      </c>
      <c r="E2132" s="9">
        <v>0</v>
      </c>
      <c r="F2132" s="9">
        <v>0</v>
      </c>
      <c r="G2132" s="9">
        <v>0</v>
      </c>
      <c r="H2132" s="9">
        <v>2067.08574778102</v>
      </c>
      <c r="I2132" s="9">
        <v>-1.7671009</v>
      </c>
      <c r="J2132" s="9">
        <v>-1.7681817</v>
      </c>
      <c r="K2132" s="9">
        <v>-2.0190103000000001</v>
      </c>
      <c r="L2132" s="9">
        <v>-4.3359952000000002</v>
      </c>
      <c r="M2132" s="9">
        <v>-4.3359952000000002</v>
      </c>
      <c r="N2132" s="9">
        <v>39</v>
      </c>
      <c r="O2132" s="9">
        <v>-1.2044430782892599</v>
      </c>
      <c r="P2132">
        <v>0</v>
      </c>
      <c r="Q2132" s="9">
        <v>56.524997999999997</v>
      </c>
      <c r="R2132" s="9">
        <v>0</v>
      </c>
      <c r="S2132" s="9">
        <v>2.1283758079619001E-3</v>
      </c>
      <c r="T2132" s="9">
        <v>0</v>
      </c>
      <c r="U2132" s="9">
        <v>710700932.63828897</v>
      </c>
      <c r="V2132" s="9">
        <v>2067.08574778102</v>
      </c>
      <c r="W2132" s="9">
        <v>1.2044430782892599</v>
      </c>
      <c r="X2132" s="9">
        <v>0</v>
      </c>
      <c r="Y2132" s="9">
        <v>1.2044430782892599</v>
      </c>
      <c r="Z2132" s="9">
        <v>0</v>
      </c>
      <c r="AA2132" s="9">
        <v>0</v>
      </c>
      <c r="AB2132" s="9">
        <v>3.5699770999999998E-3</v>
      </c>
      <c r="AC2132" s="9">
        <v>875.76653999999996</v>
      </c>
      <c r="AQ2132" s="9" t="e">
        <f>K2132-#REF!</f>
        <v>#REF!</v>
      </c>
    </row>
    <row r="2133" spans="1:43" x14ac:dyDescent="0.3">
      <c r="A2133">
        <v>2</v>
      </c>
      <c r="B2133">
        <v>0</v>
      </c>
      <c r="C2133">
        <v>0</v>
      </c>
      <c r="D2133">
        <v>0</v>
      </c>
      <c r="E2133" s="9">
        <v>0</v>
      </c>
      <c r="F2133" s="9">
        <v>0</v>
      </c>
      <c r="G2133" s="9">
        <v>0</v>
      </c>
      <c r="H2133" s="9">
        <v>2068.0857477557502</v>
      </c>
      <c r="I2133" s="9">
        <v>-1.7669680999999999</v>
      </c>
      <c r="J2133" s="9">
        <v>-1.7665105999999999</v>
      </c>
      <c r="K2133" s="9">
        <v>-2.2730931999999999</v>
      </c>
      <c r="L2133" s="9">
        <v>-4.3383203000000004</v>
      </c>
      <c r="M2133" s="9">
        <v>-4.3383203000000004</v>
      </c>
      <c r="N2133" s="9">
        <v>39</v>
      </c>
      <c r="O2133" s="9">
        <v>-1.2050889021908699</v>
      </c>
      <c r="P2133">
        <v>0</v>
      </c>
      <c r="Q2133" s="9">
        <v>56.524997999999997</v>
      </c>
      <c r="R2133" s="9">
        <v>0</v>
      </c>
      <c r="S2133" s="9">
        <v>2.12951670784713E-3</v>
      </c>
      <c r="T2133" s="9">
        <v>0</v>
      </c>
      <c r="U2133" s="9">
        <v>558192344.13034904</v>
      </c>
      <c r="V2133" s="9">
        <v>2068.0857477557502</v>
      </c>
      <c r="W2133" s="9">
        <v>1.2050889021908699</v>
      </c>
      <c r="X2133" s="9">
        <v>0</v>
      </c>
      <c r="Y2133" s="9">
        <v>1.2050889021908699</v>
      </c>
      <c r="Z2133" s="9">
        <v>0</v>
      </c>
      <c r="AA2133" s="9">
        <v>0</v>
      </c>
      <c r="AB2133" s="9">
        <v>4.0154433999999998E-3</v>
      </c>
      <c r="AC2133" s="9">
        <v>777.13953000000004</v>
      </c>
      <c r="AQ2133" s="9" t="e">
        <f>K2133-#REF!</f>
        <v>#REF!</v>
      </c>
    </row>
    <row r="2134" spans="1:43" x14ac:dyDescent="0.3">
      <c r="A2134">
        <v>2</v>
      </c>
      <c r="B2134">
        <v>0</v>
      </c>
      <c r="C2134">
        <v>0</v>
      </c>
      <c r="D2134">
        <v>0</v>
      </c>
      <c r="E2134" s="9">
        <v>0</v>
      </c>
      <c r="F2134" s="9">
        <v>0</v>
      </c>
      <c r="G2134" s="9">
        <v>0</v>
      </c>
      <c r="H2134" s="9">
        <v>2069.0857477304899</v>
      </c>
      <c r="I2134" s="9">
        <v>-1.7670193999999999</v>
      </c>
      <c r="J2134" s="9">
        <v>-1.7675086</v>
      </c>
      <c r="K2134" s="9">
        <v>-2.3370712</v>
      </c>
      <c r="L2134" s="9">
        <v>-4.3406571999999999</v>
      </c>
      <c r="M2134" s="9">
        <v>-4.3406571999999999</v>
      </c>
      <c r="N2134" s="9">
        <v>39</v>
      </c>
      <c r="O2134" s="9">
        <v>-1.20573816900436</v>
      </c>
      <c r="P2134">
        <v>0</v>
      </c>
      <c r="Q2134" s="9">
        <v>56.524997999999997</v>
      </c>
      <c r="R2134" s="9">
        <v>0</v>
      </c>
      <c r="S2134" s="9">
        <v>2.1306641051766599E-3</v>
      </c>
      <c r="T2134" s="9">
        <v>0</v>
      </c>
      <c r="U2134" s="9">
        <v>640775599.85033298</v>
      </c>
      <c r="V2134" s="9">
        <v>2069.0857477304899</v>
      </c>
      <c r="W2134" s="9">
        <v>1.20573816900436</v>
      </c>
      <c r="X2134" s="9">
        <v>0</v>
      </c>
      <c r="Y2134" s="9">
        <v>1.20573816900436</v>
      </c>
      <c r="Z2134" s="9">
        <v>0</v>
      </c>
      <c r="AA2134" s="9">
        <v>0</v>
      </c>
      <c r="AB2134" s="9">
        <v>4.1307933000000003E-3</v>
      </c>
      <c r="AC2134" s="9">
        <v>756.29218000000003</v>
      </c>
      <c r="AQ2134" s="9" t="e">
        <f>K2134-#REF!</f>
        <v>#REF!</v>
      </c>
    </row>
    <row r="2135" spans="1:43" x14ac:dyDescent="0.3">
      <c r="A2135">
        <v>2</v>
      </c>
      <c r="B2135">
        <v>0</v>
      </c>
      <c r="C2135">
        <v>0</v>
      </c>
      <c r="D2135">
        <v>0</v>
      </c>
      <c r="E2135" s="9">
        <v>0</v>
      </c>
      <c r="F2135" s="9">
        <v>0</v>
      </c>
      <c r="G2135" s="9">
        <v>0</v>
      </c>
      <c r="H2135" s="9">
        <v>2070.08574770523</v>
      </c>
      <c r="I2135" s="9">
        <v>-1.7671075999999999</v>
      </c>
      <c r="J2135" s="9">
        <v>-1.7664504000000001</v>
      </c>
      <c r="K2135" s="9">
        <v>-2.2776277</v>
      </c>
      <c r="L2135" s="9">
        <v>-4.3430014000000003</v>
      </c>
      <c r="M2135" s="9">
        <v>-4.3430014000000003</v>
      </c>
      <c r="N2135" s="9">
        <v>39</v>
      </c>
      <c r="O2135" s="9">
        <v>-1.2063893016235301</v>
      </c>
      <c r="P2135">
        <v>0</v>
      </c>
      <c r="Q2135" s="9">
        <v>56.524997999999997</v>
      </c>
      <c r="R2135" s="9">
        <v>0</v>
      </c>
      <c r="S2135" s="9">
        <v>2.1318143251723102E-3</v>
      </c>
      <c r="T2135" s="9">
        <v>0</v>
      </c>
      <c r="U2135" s="9">
        <v>554499665.27911997</v>
      </c>
      <c r="V2135" s="9">
        <v>2070.08574770523</v>
      </c>
      <c r="W2135" s="9">
        <v>1.2063893016235301</v>
      </c>
      <c r="X2135" s="9">
        <v>0</v>
      </c>
      <c r="Y2135" s="9">
        <v>1.2063893016235301</v>
      </c>
      <c r="Z2135" s="9">
        <v>0</v>
      </c>
      <c r="AA2135" s="9">
        <v>0</v>
      </c>
      <c r="AB2135" s="9">
        <v>4.0233163000000004E-3</v>
      </c>
      <c r="AC2135" s="9">
        <v>775.56592000000001</v>
      </c>
      <c r="AQ2135" s="9" t="e">
        <f>K2135-#REF!</f>
        <v>#REF!</v>
      </c>
    </row>
    <row r="2136" spans="1:43" x14ac:dyDescent="0.3">
      <c r="A2136">
        <v>2</v>
      </c>
      <c r="B2136">
        <v>0</v>
      </c>
      <c r="C2136">
        <v>0</v>
      </c>
      <c r="D2136">
        <v>0</v>
      </c>
      <c r="E2136" s="9">
        <v>0</v>
      </c>
      <c r="F2136" s="9">
        <v>0</v>
      </c>
      <c r="G2136" s="9">
        <v>0</v>
      </c>
      <c r="H2136" s="9">
        <v>2071.0857476799702</v>
      </c>
      <c r="I2136" s="9">
        <v>-1.7671603</v>
      </c>
      <c r="J2136" s="9">
        <v>-1.7682804000000001</v>
      </c>
      <c r="K2136" s="9">
        <v>-2.2675679</v>
      </c>
      <c r="L2136" s="9">
        <v>-4.3452811000000002</v>
      </c>
      <c r="M2136" s="9">
        <v>-4.3452811000000002</v>
      </c>
      <c r="N2136" s="9">
        <v>39</v>
      </c>
      <c r="O2136" s="9">
        <v>-1.2070225374966701</v>
      </c>
      <c r="P2136">
        <v>0</v>
      </c>
      <c r="Q2136" s="9">
        <v>56.524997999999997</v>
      </c>
      <c r="R2136" s="9">
        <v>0</v>
      </c>
      <c r="S2136" s="9">
        <v>2.1329341174389899E-3</v>
      </c>
      <c r="T2136" s="9">
        <v>0</v>
      </c>
      <c r="U2136" s="9">
        <v>723935176.88247705</v>
      </c>
      <c r="V2136" s="9">
        <v>2071.0857476799702</v>
      </c>
      <c r="W2136" s="9">
        <v>1.2070225374966701</v>
      </c>
      <c r="X2136" s="9">
        <v>0</v>
      </c>
      <c r="Y2136" s="9">
        <v>1.2070225374966701</v>
      </c>
      <c r="Z2136" s="9">
        <v>0</v>
      </c>
      <c r="AA2136" s="9">
        <v>0</v>
      </c>
      <c r="AB2136" s="9">
        <v>4.0096957000000004E-3</v>
      </c>
      <c r="AC2136" s="9">
        <v>779.81366000000003</v>
      </c>
      <c r="AQ2136" s="9" t="e">
        <f>K2136-#REF!</f>
        <v>#REF!</v>
      </c>
    </row>
    <row r="2137" spans="1:43" x14ac:dyDescent="0.3">
      <c r="A2137">
        <v>2</v>
      </c>
      <c r="B2137">
        <v>0</v>
      </c>
      <c r="C2137">
        <v>0</v>
      </c>
      <c r="D2137">
        <v>0</v>
      </c>
      <c r="E2137" s="9">
        <v>0</v>
      </c>
      <c r="F2137" s="9">
        <v>0</v>
      </c>
      <c r="G2137" s="9">
        <v>0</v>
      </c>
      <c r="H2137" s="9">
        <v>2072.0857476547098</v>
      </c>
      <c r="I2137" s="9">
        <v>-1.7669697</v>
      </c>
      <c r="J2137" s="9">
        <v>-1.7679548</v>
      </c>
      <c r="K2137" s="9">
        <v>-2.2564031999999998</v>
      </c>
      <c r="L2137" s="9">
        <v>-4.3475647000000004</v>
      </c>
      <c r="M2137" s="9">
        <v>-4.3475647000000004</v>
      </c>
      <c r="N2137" s="9">
        <v>39</v>
      </c>
      <c r="O2137" s="9">
        <v>-1.2076568953207401</v>
      </c>
      <c r="P2137">
        <v>0</v>
      </c>
      <c r="Q2137" s="9">
        <v>56.524997999999997</v>
      </c>
      <c r="R2137" s="9">
        <v>0</v>
      </c>
      <c r="S2137" s="9">
        <v>2.1340555769314901E-3</v>
      </c>
      <c r="T2137" s="9">
        <v>0</v>
      </c>
      <c r="U2137" s="9">
        <v>687050545.49628794</v>
      </c>
      <c r="V2137" s="9">
        <v>2072.0857476547098</v>
      </c>
      <c r="W2137" s="9">
        <v>1.2076568953207401</v>
      </c>
      <c r="X2137" s="9">
        <v>0</v>
      </c>
      <c r="Y2137" s="9">
        <v>1.2076568953207401</v>
      </c>
      <c r="Z2137" s="9">
        <v>0</v>
      </c>
      <c r="AA2137" s="9">
        <v>0</v>
      </c>
      <c r="AB2137" s="9">
        <v>3.9892186999999999E-3</v>
      </c>
      <c r="AC2137" s="9">
        <v>783.52788999999996</v>
      </c>
      <c r="AQ2137" s="9" t="e">
        <f>K2137-#REF!</f>
        <v>#REF!</v>
      </c>
    </row>
    <row r="2138" spans="1:43" x14ac:dyDescent="0.3">
      <c r="A2138">
        <v>2</v>
      </c>
      <c r="B2138">
        <v>0</v>
      </c>
      <c r="C2138">
        <v>0</v>
      </c>
      <c r="D2138">
        <v>0</v>
      </c>
      <c r="E2138" s="9">
        <v>0</v>
      </c>
      <c r="F2138" s="9">
        <v>0</v>
      </c>
      <c r="G2138" s="9">
        <v>0</v>
      </c>
      <c r="H2138" s="9">
        <v>2073.08574762944</v>
      </c>
      <c r="I2138" s="9">
        <v>-1.7670344</v>
      </c>
      <c r="J2138" s="9">
        <v>-1.7679176000000001</v>
      </c>
      <c r="K2138" s="9">
        <v>-2.2319019</v>
      </c>
      <c r="L2138" s="9">
        <v>-4.3498263000000001</v>
      </c>
      <c r="M2138" s="9">
        <v>-4.3498263000000001</v>
      </c>
      <c r="N2138" s="9">
        <v>39</v>
      </c>
      <c r="O2138" s="9">
        <v>-1.2082850641117699</v>
      </c>
      <c r="P2138">
        <v>0</v>
      </c>
      <c r="Q2138" s="9">
        <v>56.524997999999997</v>
      </c>
      <c r="R2138" s="9">
        <v>0</v>
      </c>
      <c r="S2138" s="9">
        <v>2.1351662410519501E-3</v>
      </c>
      <c r="T2138" s="9">
        <v>0</v>
      </c>
      <c r="U2138" s="9">
        <v>683391151.03417599</v>
      </c>
      <c r="V2138" s="9">
        <v>2073.08574762944</v>
      </c>
      <c r="W2138" s="9">
        <v>1.2082850641117699</v>
      </c>
      <c r="X2138" s="9">
        <v>0</v>
      </c>
      <c r="Y2138" s="9">
        <v>1.2082850641117699</v>
      </c>
      <c r="Z2138" s="9">
        <v>0</v>
      </c>
      <c r="AA2138" s="9">
        <v>0</v>
      </c>
      <c r="AB2138" s="9">
        <v>3.9458185999999996E-3</v>
      </c>
      <c r="AC2138" s="9">
        <v>792.11261000000002</v>
      </c>
      <c r="AQ2138" s="9" t="e">
        <f>K2138-#REF!</f>
        <v>#REF!</v>
      </c>
    </row>
    <row r="2139" spans="1:43" x14ac:dyDescent="0.3">
      <c r="A2139">
        <v>2</v>
      </c>
      <c r="B2139">
        <v>0</v>
      </c>
      <c r="C2139">
        <v>0</v>
      </c>
      <c r="D2139">
        <v>0</v>
      </c>
      <c r="E2139" s="9">
        <v>0</v>
      </c>
      <c r="F2139" s="9">
        <v>0</v>
      </c>
      <c r="G2139" s="9">
        <v>0</v>
      </c>
      <c r="H2139" s="9">
        <v>2074.0857476041801</v>
      </c>
      <c r="I2139" s="9">
        <v>-1.7671059</v>
      </c>
      <c r="J2139" s="9">
        <v>-1.7679756</v>
      </c>
      <c r="K2139" s="9">
        <v>-2.3001095999999999</v>
      </c>
      <c r="L2139" s="9">
        <v>-4.3521046999999999</v>
      </c>
      <c r="M2139" s="9">
        <v>-4.3521046999999999</v>
      </c>
      <c r="N2139" s="9">
        <v>39</v>
      </c>
      <c r="O2139" s="9">
        <v>-1.2089179846508999</v>
      </c>
      <c r="P2139">
        <v>0</v>
      </c>
      <c r="Q2139" s="9">
        <v>56.524997999999997</v>
      </c>
      <c r="R2139" s="9">
        <v>0</v>
      </c>
      <c r="S2139" s="9">
        <v>2.1362851377572001E-3</v>
      </c>
      <c r="T2139" s="9">
        <v>0</v>
      </c>
      <c r="U2139" s="9">
        <v>690029875.98456097</v>
      </c>
      <c r="V2139" s="9">
        <v>2074.0857476041801</v>
      </c>
      <c r="W2139" s="9">
        <v>1.2089179846508999</v>
      </c>
      <c r="X2139" s="9">
        <v>0</v>
      </c>
      <c r="Y2139" s="9">
        <v>1.2089179846508999</v>
      </c>
      <c r="Z2139" s="9">
        <v>0</v>
      </c>
      <c r="AA2139" s="9">
        <v>0</v>
      </c>
      <c r="AB2139" s="9">
        <v>4.0665375999999996E-3</v>
      </c>
      <c r="AC2139" s="9">
        <v>768.64837999999997</v>
      </c>
      <c r="AQ2139" s="9" t="e">
        <f>K2139-#REF!</f>
        <v>#REF!</v>
      </c>
    </row>
    <row r="2140" spans="1:43" x14ac:dyDescent="0.3">
      <c r="A2140">
        <v>2</v>
      </c>
      <c r="B2140">
        <v>0</v>
      </c>
      <c r="C2140">
        <v>0</v>
      </c>
      <c r="D2140">
        <v>0</v>
      </c>
      <c r="E2140" s="9">
        <v>0</v>
      </c>
      <c r="F2140" s="9">
        <v>0</v>
      </c>
      <c r="G2140" s="9">
        <v>0</v>
      </c>
      <c r="H2140" s="9">
        <v>2075.0857475789198</v>
      </c>
      <c r="I2140" s="9">
        <v>-1.7670801</v>
      </c>
      <c r="J2140" s="9">
        <v>-1.7683104000000001</v>
      </c>
      <c r="K2140" s="9">
        <v>-2.1816415999999998</v>
      </c>
      <c r="L2140" s="9">
        <v>-4.3543719999999997</v>
      </c>
      <c r="M2140" s="9">
        <v>-4.3543719999999997</v>
      </c>
      <c r="N2140" s="9">
        <v>39</v>
      </c>
      <c r="O2140" s="9">
        <v>-1.20954783464822</v>
      </c>
      <c r="P2140">
        <v>0</v>
      </c>
      <c r="Q2140" s="9">
        <v>56.524997999999997</v>
      </c>
      <c r="R2140" s="9">
        <v>0</v>
      </c>
      <c r="S2140" s="9">
        <v>2.1373988592979102E-3</v>
      </c>
      <c r="T2140" s="9">
        <v>0</v>
      </c>
      <c r="U2140" s="9">
        <v>729098814.57925296</v>
      </c>
      <c r="V2140" s="9">
        <v>2075.0857475789198</v>
      </c>
      <c r="W2140" s="9">
        <v>1.20954783464822</v>
      </c>
      <c r="X2140" s="9">
        <v>0</v>
      </c>
      <c r="Y2140" s="9">
        <v>1.20954783464822</v>
      </c>
      <c r="Z2140" s="9">
        <v>0</v>
      </c>
      <c r="AA2140" s="9">
        <v>0</v>
      </c>
      <c r="AB2140" s="9">
        <v>3.8578195999999999E-3</v>
      </c>
      <c r="AC2140" s="9">
        <v>810.5412</v>
      </c>
      <c r="AQ2140" s="9" t="e">
        <f>K2140-#REF!</f>
        <v>#REF!</v>
      </c>
    </row>
    <row r="2141" spans="1:43" x14ac:dyDescent="0.3">
      <c r="A2141">
        <v>2</v>
      </c>
      <c r="B2141">
        <v>0</v>
      </c>
      <c r="C2141">
        <v>0</v>
      </c>
      <c r="D2141">
        <v>0</v>
      </c>
      <c r="E2141" s="9">
        <v>0</v>
      </c>
      <c r="F2141" s="9">
        <v>0</v>
      </c>
      <c r="G2141" s="9">
        <v>0</v>
      </c>
      <c r="H2141" s="9">
        <v>2076.08574755366</v>
      </c>
      <c r="I2141" s="9">
        <v>-1.7671448000000001</v>
      </c>
      <c r="J2141" s="9">
        <v>-1.7683690000000001</v>
      </c>
      <c r="K2141" s="9">
        <v>-2.2226045000000001</v>
      </c>
      <c r="L2141" s="9">
        <v>-4.3566140999999998</v>
      </c>
      <c r="M2141" s="9">
        <v>-4.3566140999999998</v>
      </c>
      <c r="N2141" s="9">
        <v>39</v>
      </c>
      <c r="O2141" s="9">
        <v>-1.2101705640393501</v>
      </c>
      <c r="P2141">
        <v>0</v>
      </c>
      <c r="Q2141" s="9">
        <v>56.524997999999997</v>
      </c>
      <c r="R2141" s="9">
        <v>0</v>
      </c>
      <c r="S2141" s="9">
        <v>2.1385002035716901E-3</v>
      </c>
      <c r="T2141" s="9">
        <v>0</v>
      </c>
      <c r="U2141" s="9">
        <v>736694228.94520998</v>
      </c>
      <c r="V2141" s="9">
        <v>2076.08574755366</v>
      </c>
      <c r="W2141" s="9">
        <v>1.2101705640393501</v>
      </c>
      <c r="X2141" s="9">
        <v>0</v>
      </c>
      <c r="Y2141" s="9">
        <v>1.2101705640393501</v>
      </c>
      <c r="Z2141" s="9">
        <v>0</v>
      </c>
      <c r="AA2141" s="9">
        <v>0</v>
      </c>
      <c r="AB2141" s="9">
        <v>3.9303847999999997E-3</v>
      </c>
      <c r="AC2141" s="9">
        <v>795.62914999999998</v>
      </c>
      <c r="AQ2141" s="9" t="e">
        <f>K2141-#REF!</f>
        <v>#REF!</v>
      </c>
    </row>
    <row r="2142" spans="1:43" x14ac:dyDescent="0.3">
      <c r="A2142">
        <v>2</v>
      </c>
      <c r="B2142">
        <v>0</v>
      </c>
      <c r="C2142">
        <v>0</v>
      </c>
      <c r="D2142">
        <v>0</v>
      </c>
      <c r="E2142" s="9">
        <v>0</v>
      </c>
      <c r="F2142" s="9">
        <v>0</v>
      </c>
      <c r="G2142" s="9">
        <v>0</v>
      </c>
      <c r="H2142" s="9">
        <v>2077.0857475283901</v>
      </c>
      <c r="I2142" s="9">
        <v>-1.7670866000000001</v>
      </c>
      <c r="J2142" s="9">
        <v>-1.767128</v>
      </c>
      <c r="K2142" s="9">
        <v>-2.2885257999999999</v>
      </c>
      <c r="L2142" s="9">
        <v>-4.3588456999999998</v>
      </c>
      <c r="M2142" s="9">
        <v>-4.3588456999999998</v>
      </c>
      <c r="N2142" s="9">
        <v>39</v>
      </c>
      <c r="O2142" s="9">
        <v>-1.21079049598579</v>
      </c>
      <c r="P2142">
        <v>0</v>
      </c>
      <c r="Q2142" s="9">
        <v>56.524997999999997</v>
      </c>
      <c r="R2142" s="9">
        <v>0</v>
      </c>
      <c r="S2142" s="9">
        <v>2.1395956255477501E-3</v>
      </c>
      <c r="T2142" s="9">
        <v>0</v>
      </c>
      <c r="U2142" s="9">
        <v>609228042.04441297</v>
      </c>
      <c r="V2142" s="9">
        <v>2077.0857475283901</v>
      </c>
      <c r="W2142" s="9">
        <v>1.21079049598579</v>
      </c>
      <c r="X2142" s="9">
        <v>0</v>
      </c>
      <c r="Y2142" s="9">
        <v>1.21079049598579</v>
      </c>
      <c r="Z2142" s="9">
        <v>0</v>
      </c>
      <c r="AA2142" s="9">
        <v>0</v>
      </c>
      <c r="AB2142" s="9">
        <v>4.0441178999999997E-3</v>
      </c>
      <c r="AC2142" s="9">
        <v>772.16869999999994</v>
      </c>
      <c r="AQ2142" s="9" t="e">
        <f>K2142-#REF!</f>
        <v>#REF!</v>
      </c>
    </row>
    <row r="2143" spans="1:43" x14ac:dyDescent="0.3">
      <c r="A2143">
        <v>2</v>
      </c>
      <c r="B2143">
        <v>0</v>
      </c>
      <c r="C2143">
        <v>0</v>
      </c>
      <c r="D2143">
        <v>0</v>
      </c>
      <c r="E2143" s="9">
        <v>0</v>
      </c>
      <c r="F2143" s="9">
        <v>0</v>
      </c>
      <c r="G2143" s="9">
        <v>0</v>
      </c>
      <c r="H2143" s="9">
        <v>2078.0857475031298</v>
      </c>
      <c r="I2143" s="9">
        <v>-1.7670047</v>
      </c>
      <c r="J2143" s="9">
        <v>-1.7660567</v>
      </c>
      <c r="K2143" s="9">
        <v>-2.1467757000000001</v>
      </c>
      <c r="L2143" s="9">
        <v>-4.3610492000000001</v>
      </c>
      <c r="M2143" s="9">
        <v>-4.3610492000000001</v>
      </c>
      <c r="N2143" s="9">
        <v>39</v>
      </c>
      <c r="O2143" s="9">
        <v>-1.2114024997797599</v>
      </c>
      <c r="P2143">
        <v>0</v>
      </c>
      <c r="Q2143" s="9">
        <v>56.524997999999997</v>
      </c>
      <c r="R2143" s="9">
        <v>0</v>
      </c>
      <c r="S2143" s="9">
        <v>2.1406765819818002E-3</v>
      </c>
      <c r="T2143" s="9">
        <v>0</v>
      </c>
      <c r="U2143" s="9">
        <v>530151880.63388401</v>
      </c>
      <c r="V2143" s="9">
        <v>2078.0857475031298</v>
      </c>
      <c r="W2143" s="9">
        <v>1.2114024997797599</v>
      </c>
      <c r="X2143" s="9">
        <v>0</v>
      </c>
      <c r="Y2143" s="9">
        <v>1.2114024997797599</v>
      </c>
      <c r="Z2143" s="9">
        <v>0</v>
      </c>
      <c r="AA2143" s="9">
        <v>0</v>
      </c>
      <c r="AB2143" s="9">
        <v>3.7913275999999999E-3</v>
      </c>
      <c r="AC2143" s="9">
        <v>822.65539999999999</v>
      </c>
      <c r="AQ2143" s="9" t="e">
        <f>K2143-#REF!</f>
        <v>#REF!</v>
      </c>
    </row>
    <row r="2144" spans="1:43" x14ac:dyDescent="0.3">
      <c r="A2144">
        <v>2</v>
      </c>
      <c r="B2144">
        <v>0</v>
      </c>
      <c r="C2144">
        <v>0</v>
      </c>
      <c r="D2144">
        <v>0</v>
      </c>
      <c r="E2144" s="9">
        <v>0</v>
      </c>
      <c r="F2144" s="9">
        <v>0</v>
      </c>
      <c r="G2144" s="9">
        <v>0</v>
      </c>
      <c r="H2144" s="9">
        <v>2079.08574747787</v>
      </c>
      <c r="I2144" s="9">
        <v>-1.7670923000000001</v>
      </c>
      <c r="J2144" s="9">
        <v>-1.7674711000000001</v>
      </c>
      <c r="K2144" s="9">
        <v>-2.1052415</v>
      </c>
      <c r="L2144" s="9">
        <v>-4.3632469</v>
      </c>
      <c r="M2144" s="9">
        <v>-4.3632469</v>
      </c>
      <c r="N2144" s="9">
        <v>39</v>
      </c>
      <c r="O2144" s="9">
        <v>-1.2120130459045</v>
      </c>
      <c r="P2144">
        <v>0</v>
      </c>
      <c r="Q2144" s="9">
        <v>56.524997999999997</v>
      </c>
      <c r="R2144" s="9">
        <v>0</v>
      </c>
      <c r="S2144" s="9">
        <v>2.1417555948241001E-3</v>
      </c>
      <c r="T2144" s="9">
        <v>0</v>
      </c>
      <c r="U2144" s="9">
        <v>640559474.95141697</v>
      </c>
      <c r="V2144" s="9">
        <v>2079.08574747787</v>
      </c>
      <c r="W2144" s="9">
        <v>1.2120130459045</v>
      </c>
      <c r="X2144" s="9">
        <v>0</v>
      </c>
      <c r="Y2144" s="9">
        <v>1.2120130459045</v>
      </c>
      <c r="Z2144" s="9">
        <v>0</v>
      </c>
      <c r="AA2144" s="9">
        <v>0</v>
      </c>
      <c r="AB2144" s="9">
        <v>3.7209536000000001E-3</v>
      </c>
      <c r="AC2144" s="9">
        <v>839.55736999999999</v>
      </c>
      <c r="AQ2144" s="9" t="e">
        <f>K2144-#REF!</f>
        <v>#REF!</v>
      </c>
    </row>
    <row r="2145" spans="1:43" x14ac:dyDescent="0.3">
      <c r="A2145">
        <v>2</v>
      </c>
      <c r="B2145">
        <v>0</v>
      </c>
      <c r="C2145">
        <v>0</v>
      </c>
      <c r="D2145">
        <v>0</v>
      </c>
      <c r="E2145" s="9">
        <v>0</v>
      </c>
      <c r="F2145" s="9">
        <v>0</v>
      </c>
      <c r="G2145" s="9">
        <v>0</v>
      </c>
      <c r="H2145" s="9">
        <v>2080.0857474526101</v>
      </c>
      <c r="I2145" s="9">
        <v>-1.7669733999999999</v>
      </c>
      <c r="J2145" s="9">
        <v>-1.7661743999999999</v>
      </c>
      <c r="K2145" s="9">
        <v>-2.1866715000000001</v>
      </c>
      <c r="L2145" s="9">
        <v>-4.3654137000000004</v>
      </c>
      <c r="M2145" s="9">
        <v>-4.3654137000000004</v>
      </c>
      <c r="N2145" s="9">
        <v>39</v>
      </c>
      <c r="O2145" s="9">
        <v>-1.21261496371297</v>
      </c>
      <c r="P2145">
        <v>0</v>
      </c>
      <c r="Q2145" s="9">
        <v>56.524997999999997</v>
      </c>
      <c r="R2145" s="9">
        <v>0</v>
      </c>
      <c r="S2145" s="9">
        <v>2.1428186101043298E-3</v>
      </c>
      <c r="T2145" s="9">
        <v>0</v>
      </c>
      <c r="U2145" s="9">
        <v>538391074.40611303</v>
      </c>
      <c r="V2145" s="9">
        <v>2080.0857474526101</v>
      </c>
      <c r="W2145" s="9">
        <v>1.21261496371297</v>
      </c>
      <c r="X2145" s="9">
        <v>0</v>
      </c>
      <c r="Y2145" s="9">
        <v>1.21261496371297</v>
      </c>
      <c r="Z2145" s="9">
        <v>0</v>
      </c>
      <c r="AA2145" s="9">
        <v>0</v>
      </c>
      <c r="AB2145" s="9">
        <v>3.8620434E-3</v>
      </c>
      <c r="AC2145" s="9">
        <v>807.69994999999994</v>
      </c>
      <c r="AQ2145" s="9" t="e">
        <f>K2145-#REF!</f>
        <v>#REF!</v>
      </c>
    </row>
    <row r="2146" spans="1:43" x14ac:dyDescent="0.3">
      <c r="A2146">
        <v>2</v>
      </c>
      <c r="B2146">
        <v>0</v>
      </c>
      <c r="C2146">
        <v>0</v>
      </c>
      <c r="D2146">
        <v>0</v>
      </c>
      <c r="E2146" s="9">
        <v>0</v>
      </c>
      <c r="F2146" s="9">
        <v>0</v>
      </c>
      <c r="G2146" s="9">
        <v>0</v>
      </c>
      <c r="H2146" s="9">
        <v>2081.0857474273498</v>
      </c>
      <c r="I2146" s="9">
        <v>-1.767163</v>
      </c>
      <c r="J2146" s="9">
        <v>-1.7681718</v>
      </c>
      <c r="K2146" s="9">
        <v>-2.1418602</v>
      </c>
      <c r="L2146" s="9">
        <v>-4.3675699000000003</v>
      </c>
      <c r="M2146" s="9">
        <v>-4.3675699000000003</v>
      </c>
      <c r="N2146" s="9">
        <v>39</v>
      </c>
      <c r="O2146" s="9">
        <v>-1.2132138181177801</v>
      </c>
      <c r="P2146">
        <v>0</v>
      </c>
      <c r="Q2146" s="9">
        <v>56.524997999999997</v>
      </c>
      <c r="R2146" s="9">
        <v>0</v>
      </c>
      <c r="S2146" s="9">
        <v>2.1438776750783198E-3</v>
      </c>
      <c r="T2146" s="9">
        <v>0</v>
      </c>
      <c r="U2146" s="9">
        <v>714717149.25957203</v>
      </c>
      <c r="V2146" s="9">
        <v>2081.0857474273498</v>
      </c>
      <c r="W2146" s="9">
        <v>1.2132138181177801</v>
      </c>
      <c r="X2146" s="9">
        <v>0</v>
      </c>
      <c r="Y2146" s="9">
        <v>1.2132138181177801</v>
      </c>
      <c r="Z2146" s="9">
        <v>0</v>
      </c>
      <c r="AA2146" s="9">
        <v>0</v>
      </c>
      <c r="AB2146" s="9">
        <v>3.7871769E-3</v>
      </c>
      <c r="AC2146" s="9">
        <v>825.53088000000002</v>
      </c>
      <c r="AQ2146" s="9" t="e">
        <f>K2146-#REF!</f>
        <v>#REF!</v>
      </c>
    </row>
    <row r="2147" spans="1:43" x14ac:dyDescent="0.3">
      <c r="A2147">
        <v>2</v>
      </c>
      <c r="B2147">
        <v>0</v>
      </c>
      <c r="C2147">
        <v>0</v>
      </c>
      <c r="D2147">
        <v>0</v>
      </c>
      <c r="E2147" s="9">
        <v>0</v>
      </c>
      <c r="F2147" s="9">
        <v>0</v>
      </c>
      <c r="G2147" s="9">
        <v>0</v>
      </c>
      <c r="H2147" s="9">
        <v>2082.08574740208</v>
      </c>
      <c r="I2147" s="9">
        <v>-1.7671380999999999</v>
      </c>
      <c r="J2147" s="9">
        <v>-1.7667944</v>
      </c>
      <c r="K2147" s="9">
        <v>-2.1322576999999998</v>
      </c>
      <c r="L2147" s="9">
        <v>-4.3697008999999998</v>
      </c>
      <c r="M2147" s="9">
        <v>-4.3697008999999998</v>
      </c>
      <c r="N2147" s="9">
        <v>39</v>
      </c>
      <c r="O2147" s="9">
        <v>-1.2138058446064099</v>
      </c>
      <c r="P2147">
        <v>0</v>
      </c>
      <c r="Q2147" s="9">
        <v>56.524997999999997</v>
      </c>
      <c r="R2147" s="9">
        <v>0</v>
      </c>
      <c r="S2147" s="9">
        <v>2.14492351199937E-3</v>
      </c>
      <c r="T2147" s="9">
        <v>0</v>
      </c>
      <c r="U2147" s="9">
        <v>583540962.59939504</v>
      </c>
      <c r="V2147" s="9">
        <v>2082.08574740208</v>
      </c>
      <c r="W2147" s="9">
        <v>1.2138058446064099</v>
      </c>
      <c r="X2147" s="9">
        <v>0</v>
      </c>
      <c r="Y2147" s="9">
        <v>1.2138058446064099</v>
      </c>
      <c r="Z2147" s="9">
        <v>0</v>
      </c>
      <c r="AA2147" s="9">
        <v>0</v>
      </c>
      <c r="AB2147" s="9">
        <v>3.767261E-3</v>
      </c>
      <c r="AC2147" s="9">
        <v>828.60266000000001</v>
      </c>
      <c r="AQ2147" s="9" t="e">
        <f>K2147-#REF!</f>
        <v>#REF!</v>
      </c>
    </row>
    <row r="2148" spans="1:43" x14ac:dyDescent="0.3">
      <c r="A2148">
        <v>2</v>
      </c>
      <c r="B2148">
        <v>0</v>
      </c>
      <c r="C2148">
        <v>0</v>
      </c>
      <c r="D2148">
        <v>0</v>
      </c>
      <c r="E2148" s="9">
        <v>0</v>
      </c>
      <c r="F2148" s="9">
        <v>0</v>
      </c>
      <c r="G2148" s="9">
        <v>0</v>
      </c>
      <c r="H2148" s="9">
        <v>2083.0857473768201</v>
      </c>
      <c r="I2148" s="9">
        <v>-1.7670939999999999</v>
      </c>
      <c r="J2148" s="9">
        <v>-1.767568</v>
      </c>
      <c r="K2148" s="9">
        <v>-2.0668696999999998</v>
      </c>
      <c r="L2148" s="9">
        <v>-4.3718066000000002</v>
      </c>
      <c r="M2148" s="9">
        <v>-4.3718066000000002</v>
      </c>
      <c r="N2148" s="9">
        <v>39</v>
      </c>
      <c r="O2148" s="9">
        <v>-1.2143907921316499</v>
      </c>
      <c r="P2148">
        <v>0</v>
      </c>
      <c r="Q2148" s="9">
        <v>56.524997999999997</v>
      </c>
      <c r="R2148" s="9">
        <v>0</v>
      </c>
      <c r="S2148" s="9">
        <v>2.1459573983066602E-3</v>
      </c>
      <c r="T2148" s="9">
        <v>0</v>
      </c>
      <c r="U2148" s="9">
        <v>651079836.14264905</v>
      </c>
      <c r="V2148" s="9">
        <v>2083.0857473768201</v>
      </c>
      <c r="W2148" s="9">
        <v>1.2143907921316499</v>
      </c>
      <c r="X2148" s="9">
        <v>0</v>
      </c>
      <c r="Y2148" s="9">
        <v>1.2143907921316499</v>
      </c>
      <c r="Z2148" s="9">
        <v>0</v>
      </c>
      <c r="AA2148" s="9">
        <v>0</v>
      </c>
      <c r="AB2148" s="9">
        <v>3.6533327999999999E-3</v>
      </c>
      <c r="AC2148" s="9">
        <v>855.19079999999997</v>
      </c>
      <c r="AQ2148" s="9" t="e">
        <f>K2148-#REF!</f>
        <v>#REF!</v>
      </c>
    </row>
    <row r="2149" spans="1:43" x14ac:dyDescent="0.3">
      <c r="A2149">
        <v>2</v>
      </c>
      <c r="B2149">
        <v>0</v>
      </c>
      <c r="C2149">
        <v>0</v>
      </c>
      <c r="D2149">
        <v>0</v>
      </c>
      <c r="E2149" s="9">
        <v>0</v>
      </c>
      <c r="F2149" s="9">
        <v>0</v>
      </c>
      <c r="G2149" s="9">
        <v>0</v>
      </c>
      <c r="H2149" s="9">
        <v>2084.0857473515598</v>
      </c>
      <c r="I2149" s="9">
        <v>-1.7669997</v>
      </c>
      <c r="J2149" s="9">
        <v>-1.7667360000000001</v>
      </c>
      <c r="K2149" s="9">
        <v>-2.1154535000000001</v>
      </c>
      <c r="L2149" s="9">
        <v>-4.3738755999999999</v>
      </c>
      <c r="M2149" s="9">
        <v>-4.3738755999999999</v>
      </c>
      <c r="N2149" s="9">
        <v>39</v>
      </c>
      <c r="O2149" s="9">
        <v>-1.21496545359726</v>
      </c>
      <c r="P2149">
        <v>0</v>
      </c>
      <c r="Q2149" s="9">
        <v>56.524997999999997</v>
      </c>
      <c r="R2149" s="9">
        <v>0</v>
      </c>
      <c r="S2149" s="9">
        <v>2.14697277901195E-3</v>
      </c>
      <c r="T2149" s="9">
        <v>0</v>
      </c>
      <c r="U2149" s="9">
        <v>579577419.60589504</v>
      </c>
      <c r="V2149" s="9">
        <v>2084.0857473515598</v>
      </c>
      <c r="W2149" s="9">
        <v>1.21496545359726</v>
      </c>
      <c r="X2149" s="9">
        <v>0</v>
      </c>
      <c r="Y2149" s="9">
        <v>1.21496545359726</v>
      </c>
      <c r="Z2149" s="9">
        <v>0</v>
      </c>
      <c r="AA2149" s="9">
        <v>0</v>
      </c>
      <c r="AB2149" s="9">
        <v>3.7374477999999999E-3</v>
      </c>
      <c r="AC2149" s="9">
        <v>835.15710000000001</v>
      </c>
      <c r="AQ2149" s="9" t="e">
        <f>K2149-#REF!</f>
        <v>#REF!</v>
      </c>
    </row>
    <row r="2150" spans="1:43" x14ac:dyDescent="0.3">
      <c r="A2150">
        <v>2</v>
      </c>
      <c r="B2150">
        <v>0</v>
      </c>
      <c r="C2150">
        <v>0</v>
      </c>
      <c r="D2150">
        <v>0</v>
      </c>
      <c r="E2150" s="9">
        <v>0</v>
      </c>
      <c r="F2150" s="9">
        <v>0</v>
      </c>
      <c r="G2150" s="9">
        <v>0</v>
      </c>
      <c r="H2150" s="9">
        <v>2085.0857473263</v>
      </c>
      <c r="I2150" s="9">
        <v>-1.7671086</v>
      </c>
      <c r="J2150" s="9">
        <v>-1.7678970000000001</v>
      </c>
      <c r="K2150" s="9">
        <v>-2.1015453000000002</v>
      </c>
      <c r="L2150" s="9">
        <v>-4.3759703999999999</v>
      </c>
      <c r="M2150" s="9">
        <v>-4.3759703999999999</v>
      </c>
      <c r="N2150" s="9">
        <v>39</v>
      </c>
      <c r="O2150" s="9">
        <v>-1.2155473579630101</v>
      </c>
      <c r="P2150">
        <v>0</v>
      </c>
      <c r="Q2150" s="9">
        <v>56.524997999999997</v>
      </c>
      <c r="R2150" s="9">
        <v>0</v>
      </c>
      <c r="S2150" s="9">
        <v>2.1480014719414599E-3</v>
      </c>
      <c r="T2150" s="9">
        <v>0</v>
      </c>
      <c r="U2150" s="9">
        <v>685278269.25149405</v>
      </c>
      <c r="V2150" s="9">
        <v>2085.0857473263</v>
      </c>
      <c r="W2150" s="9">
        <v>1.2155473579630101</v>
      </c>
      <c r="X2150" s="9">
        <v>0</v>
      </c>
      <c r="Y2150" s="9">
        <v>1.2155473579630101</v>
      </c>
      <c r="Z2150" s="9">
        <v>0</v>
      </c>
      <c r="AA2150" s="9">
        <v>0</v>
      </c>
      <c r="AB2150" s="9">
        <v>3.7153156000000001E-3</v>
      </c>
      <c r="AC2150" s="9">
        <v>841.23668999999995</v>
      </c>
      <c r="AQ2150" s="9" t="e">
        <f>K2150-#REF!</f>
        <v>#REF!</v>
      </c>
    </row>
    <row r="2151" spans="1:43" x14ac:dyDescent="0.3">
      <c r="A2151">
        <v>2</v>
      </c>
      <c r="B2151">
        <v>0</v>
      </c>
      <c r="C2151">
        <v>0</v>
      </c>
      <c r="D2151">
        <v>0</v>
      </c>
      <c r="E2151" s="9">
        <v>0</v>
      </c>
      <c r="F2151" s="9">
        <v>0</v>
      </c>
      <c r="G2151" s="9">
        <v>0</v>
      </c>
      <c r="H2151" s="9">
        <v>2086.0857473010401</v>
      </c>
      <c r="I2151" s="9">
        <v>-1.7670363</v>
      </c>
      <c r="J2151" s="9">
        <v>-1.7675421</v>
      </c>
      <c r="K2151" s="9">
        <v>-2.0648122</v>
      </c>
      <c r="L2151" s="9">
        <v>-4.3779960000000004</v>
      </c>
      <c r="M2151" s="9">
        <v>-4.3779960000000004</v>
      </c>
      <c r="N2151" s="9">
        <v>39</v>
      </c>
      <c r="O2151" s="9">
        <v>-1.2161100437160199</v>
      </c>
      <c r="P2151">
        <v>0</v>
      </c>
      <c r="Q2151" s="9">
        <v>56.524997999999997</v>
      </c>
      <c r="R2151" s="9">
        <v>0</v>
      </c>
      <c r="S2151" s="9">
        <v>2.1489960110621701E-3</v>
      </c>
      <c r="T2151" s="9">
        <v>0</v>
      </c>
      <c r="U2151" s="9">
        <v>649499391.44290805</v>
      </c>
      <c r="V2151" s="9">
        <v>2086.0857473010401</v>
      </c>
      <c r="W2151" s="9">
        <v>1.2161100437160199</v>
      </c>
      <c r="X2151" s="9">
        <v>0</v>
      </c>
      <c r="Y2151" s="9">
        <v>1.2161100437160199</v>
      </c>
      <c r="Z2151" s="9">
        <v>0</v>
      </c>
      <c r="AA2151" s="9">
        <v>0</v>
      </c>
      <c r="AB2151" s="9">
        <v>3.6496425E-3</v>
      </c>
      <c r="AC2151" s="9">
        <v>856.03045999999995</v>
      </c>
      <c r="AQ2151" s="9" t="e">
        <f>K2151-#REF!</f>
        <v>#REF!</v>
      </c>
    </row>
    <row r="2152" spans="1:43" x14ac:dyDescent="0.3">
      <c r="A2152">
        <v>2</v>
      </c>
      <c r="B2152">
        <v>0</v>
      </c>
      <c r="C2152">
        <v>0</v>
      </c>
      <c r="D2152">
        <v>0</v>
      </c>
      <c r="E2152" s="9">
        <v>0</v>
      </c>
      <c r="F2152" s="9">
        <v>0</v>
      </c>
      <c r="G2152" s="9">
        <v>0</v>
      </c>
      <c r="H2152" s="9">
        <v>2087.0857472757698</v>
      </c>
      <c r="I2152" s="9">
        <v>-1.7671648</v>
      </c>
      <c r="J2152" s="9">
        <v>-1.7664469</v>
      </c>
      <c r="K2152" s="9">
        <v>-1.8533685</v>
      </c>
      <c r="L2152" s="9">
        <v>-4.3800068000000003</v>
      </c>
      <c r="M2152" s="9">
        <v>-4.3800068000000003</v>
      </c>
      <c r="N2152" s="9">
        <v>39</v>
      </c>
      <c r="O2152" s="9">
        <v>-1.2166685630685099</v>
      </c>
      <c r="P2152">
        <v>0</v>
      </c>
      <c r="Q2152" s="9">
        <v>56.524997999999997</v>
      </c>
      <c r="R2152" s="9">
        <v>0</v>
      </c>
      <c r="S2152" s="9">
        <v>2.1499826807588702E-3</v>
      </c>
      <c r="T2152" s="9">
        <v>0</v>
      </c>
      <c r="U2152" s="9">
        <v>558977656.04384804</v>
      </c>
      <c r="V2152" s="9">
        <v>2087.0857472757698</v>
      </c>
      <c r="W2152" s="9">
        <v>1.2166685630685099</v>
      </c>
      <c r="X2152" s="9">
        <v>0</v>
      </c>
      <c r="Y2152" s="9">
        <v>1.2166685630685099</v>
      </c>
      <c r="Z2152" s="9">
        <v>0</v>
      </c>
      <c r="AA2152" s="9">
        <v>0</v>
      </c>
      <c r="AB2152" s="9">
        <v>3.2738771000000002E-3</v>
      </c>
      <c r="AC2152" s="9">
        <v>953.10077000000001</v>
      </c>
      <c r="AQ2152" s="9" t="e">
        <f>K2152-#REF!</f>
        <v>#REF!</v>
      </c>
    </row>
    <row r="2153" spans="1:43" x14ac:dyDescent="0.3">
      <c r="A2153">
        <v>2</v>
      </c>
      <c r="B2153">
        <v>0</v>
      </c>
      <c r="C2153">
        <v>0</v>
      </c>
      <c r="D2153">
        <v>0</v>
      </c>
      <c r="E2153" s="9">
        <v>0</v>
      </c>
      <c r="F2153" s="9">
        <v>0</v>
      </c>
      <c r="G2153" s="9">
        <v>0</v>
      </c>
      <c r="H2153" s="9">
        <v>2088.0857472505099</v>
      </c>
      <c r="I2153" s="9">
        <v>-1.7668736</v>
      </c>
      <c r="J2153" s="9">
        <v>-1.7665899</v>
      </c>
      <c r="K2153" s="9">
        <v>-1.9528601000000001</v>
      </c>
      <c r="L2153" s="9">
        <v>-4.3819889999999999</v>
      </c>
      <c r="M2153" s="9">
        <v>-4.3819889999999999</v>
      </c>
      <c r="N2153" s="9">
        <v>39</v>
      </c>
      <c r="O2153" s="9">
        <v>-1.2172191366020499</v>
      </c>
      <c r="P2153">
        <v>0</v>
      </c>
      <c r="Q2153" s="9">
        <v>56.524997999999997</v>
      </c>
      <c r="R2153" s="9">
        <v>0</v>
      </c>
      <c r="S2153" s="9">
        <v>2.1509553906969101E-3</v>
      </c>
      <c r="T2153" s="9">
        <v>0</v>
      </c>
      <c r="U2153" s="9">
        <v>569621072.85364103</v>
      </c>
      <c r="V2153" s="9">
        <v>2088.0857472505099</v>
      </c>
      <c r="W2153" s="9">
        <v>1.2172191366020499</v>
      </c>
      <c r="X2153" s="9">
        <v>0</v>
      </c>
      <c r="Y2153" s="9">
        <v>1.2172191366020499</v>
      </c>
      <c r="Z2153" s="9">
        <v>0</v>
      </c>
      <c r="AA2153" s="9">
        <v>0</v>
      </c>
      <c r="AB2153" s="9">
        <v>3.4499028999999998E-3</v>
      </c>
      <c r="AC2153" s="9">
        <v>904.61670000000004</v>
      </c>
      <c r="AQ2153" s="9" t="e">
        <f>K2153-#REF!</f>
        <v>#REF!</v>
      </c>
    </row>
    <row r="2154" spans="1:43" x14ac:dyDescent="0.3">
      <c r="A2154">
        <v>2</v>
      </c>
      <c r="B2154">
        <v>0</v>
      </c>
      <c r="C2154">
        <v>0</v>
      </c>
      <c r="D2154">
        <v>0</v>
      </c>
      <c r="E2154" s="9">
        <v>0</v>
      </c>
      <c r="F2154" s="9">
        <v>0</v>
      </c>
      <c r="G2154" s="9">
        <v>0</v>
      </c>
      <c r="H2154" s="9">
        <v>2089.0857472252501</v>
      </c>
      <c r="I2154" s="9">
        <v>-1.7669979</v>
      </c>
      <c r="J2154" s="9">
        <v>-1.7670669999999999</v>
      </c>
      <c r="K2154" s="9">
        <v>-1.9674925000000001</v>
      </c>
      <c r="L2154" s="9">
        <v>-4.3839483000000001</v>
      </c>
      <c r="M2154" s="9">
        <v>-4.3839483000000001</v>
      </c>
      <c r="N2154" s="9">
        <v>39</v>
      </c>
      <c r="O2154" s="9">
        <v>-1.21776338632603</v>
      </c>
      <c r="P2154">
        <v>0</v>
      </c>
      <c r="Q2154" s="9">
        <v>56.524997999999997</v>
      </c>
      <c r="R2154" s="9">
        <v>0</v>
      </c>
      <c r="S2154" s="9">
        <v>2.15191712861052E-3</v>
      </c>
      <c r="T2154" s="9">
        <v>0</v>
      </c>
      <c r="U2154" s="9">
        <v>607553657.10738397</v>
      </c>
      <c r="V2154" s="9">
        <v>2089.0857472252501</v>
      </c>
      <c r="W2154" s="9">
        <v>1.21776338632603</v>
      </c>
      <c r="X2154" s="9">
        <v>0</v>
      </c>
      <c r="Y2154" s="9">
        <v>1.21776338632603</v>
      </c>
      <c r="Z2154" s="9">
        <v>0</v>
      </c>
      <c r="AA2154" s="9">
        <v>0</v>
      </c>
      <c r="AB2154" s="9">
        <v>3.4766910000000001E-3</v>
      </c>
      <c r="AC2154" s="9">
        <v>898.13147000000004</v>
      </c>
      <c r="AQ2154" s="9" t="e">
        <f>K2154-#REF!</f>
        <v>#REF!</v>
      </c>
    </row>
    <row r="2155" spans="1:43" x14ac:dyDescent="0.3">
      <c r="A2155">
        <v>2</v>
      </c>
      <c r="B2155">
        <v>0</v>
      </c>
      <c r="C2155">
        <v>0</v>
      </c>
      <c r="D2155">
        <v>0</v>
      </c>
      <c r="E2155" s="9">
        <v>0</v>
      </c>
      <c r="F2155" s="9">
        <v>0</v>
      </c>
      <c r="G2155" s="9">
        <v>0</v>
      </c>
      <c r="H2155" s="9">
        <v>2090.0857471999898</v>
      </c>
      <c r="I2155" s="9">
        <v>-1.7668855000000001</v>
      </c>
      <c r="J2155" s="9">
        <v>-1.7677333</v>
      </c>
      <c r="K2155" s="9">
        <v>-2.0282315999999998</v>
      </c>
      <c r="L2155" s="9">
        <v>-4.3858861999999998</v>
      </c>
      <c r="M2155" s="9">
        <v>-4.3858861999999998</v>
      </c>
      <c r="N2155" s="9">
        <v>39</v>
      </c>
      <c r="O2155" s="9">
        <v>-1.2183017635958899</v>
      </c>
      <c r="P2155">
        <v>0</v>
      </c>
      <c r="Q2155" s="9">
        <v>56.524997999999997</v>
      </c>
      <c r="R2155" s="9">
        <v>0</v>
      </c>
      <c r="S2155" s="9">
        <v>2.1528686926940701E-3</v>
      </c>
      <c r="T2155" s="9">
        <v>0</v>
      </c>
      <c r="U2155" s="9">
        <v>669666569.23648703</v>
      </c>
      <c r="V2155" s="9">
        <v>2090.0857471999898</v>
      </c>
      <c r="W2155" s="9">
        <v>1.2183017635958899</v>
      </c>
      <c r="X2155" s="9">
        <v>0</v>
      </c>
      <c r="Y2155" s="9">
        <v>1.2183017635958899</v>
      </c>
      <c r="Z2155" s="9">
        <v>0</v>
      </c>
      <c r="AA2155" s="9">
        <v>0</v>
      </c>
      <c r="AB2155" s="9">
        <v>3.5853726000000001E-3</v>
      </c>
      <c r="AC2155" s="9">
        <v>871.56384000000003</v>
      </c>
      <c r="AQ2155" s="9" t="e">
        <f>K2155-#REF!</f>
        <v>#REF!</v>
      </c>
    </row>
    <row r="2156" spans="1:43" x14ac:dyDescent="0.3">
      <c r="A2156">
        <v>2</v>
      </c>
      <c r="B2156">
        <v>0</v>
      </c>
      <c r="C2156">
        <v>0</v>
      </c>
      <c r="D2156">
        <v>0</v>
      </c>
      <c r="E2156" s="9">
        <v>0</v>
      </c>
      <c r="F2156" s="9">
        <v>0</v>
      </c>
      <c r="G2156" s="9">
        <v>0</v>
      </c>
      <c r="H2156" s="9">
        <v>2091.0857471747199</v>
      </c>
      <c r="I2156" s="9">
        <v>-1.7670798000000001</v>
      </c>
      <c r="J2156" s="9">
        <v>-1.7675797</v>
      </c>
      <c r="K2156" s="9">
        <v>-1.8878151000000001</v>
      </c>
      <c r="L2156" s="9">
        <v>-4.3878136000000003</v>
      </c>
      <c r="M2156" s="9">
        <v>-4.3878136000000003</v>
      </c>
      <c r="N2156" s="9">
        <v>39</v>
      </c>
      <c r="O2156" s="9">
        <v>-1.21883712061519</v>
      </c>
      <c r="P2156">
        <v>0</v>
      </c>
      <c r="Q2156" s="9">
        <v>56.524997999999997</v>
      </c>
      <c r="R2156" s="9">
        <v>0</v>
      </c>
      <c r="S2156" s="9">
        <v>2.1538150233268698E-3</v>
      </c>
      <c r="T2156" s="9">
        <v>0</v>
      </c>
      <c r="U2156" s="9">
        <v>654602581.48789001</v>
      </c>
      <c r="V2156" s="9">
        <v>2091.0857471747199</v>
      </c>
      <c r="W2156" s="9">
        <v>1.21883712061519</v>
      </c>
      <c r="X2156" s="9">
        <v>0</v>
      </c>
      <c r="Y2156" s="9">
        <v>1.21883712061519</v>
      </c>
      <c r="Z2156" s="9">
        <v>0</v>
      </c>
      <c r="AA2156" s="9">
        <v>0</v>
      </c>
      <c r="AB2156" s="9">
        <v>3.3368636E-3</v>
      </c>
      <c r="AC2156" s="9">
        <v>936.30975000000001</v>
      </c>
      <c r="AQ2156" s="9" t="e">
        <f>K2156-#REF!</f>
        <v>#REF!</v>
      </c>
    </row>
    <row r="2157" spans="1:43" x14ac:dyDescent="0.3">
      <c r="A2157">
        <v>2</v>
      </c>
      <c r="B2157">
        <v>0</v>
      </c>
      <c r="C2157">
        <v>0</v>
      </c>
      <c r="D2157">
        <v>0</v>
      </c>
      <c r="E2157" s="9">
        <v>0</v>
      </c>
      <c r="F2157" s="9">
        <v>0</v>
      </c>
      <c r="G2157" s="9">
        <v>0</v>
      </c>
      <c r="H2157" s="9">
        <v>2092.0857471494601</v>
      </c>
      <c r="I2157" s="9">
        <v>-1.7671190999999999</v>
      </c>
      <c r="J2157" s="9">
        <v>-1.7666481000000001</v>
      </c>
      <c r="K2157" s="9">
        <v>-1.8708586</v>
      </c>
      <c r="L2157" s="9">
        <v>-4.3897057000000004</v>
      </c>
      <c r="M2157" s="9">
        <v>-4.3897057000000004</v>
      </c>
      <c r="N2157" s="9">
        <v>39</v>
      </c>
      <c r="O2157" s="9">
        <v>-1.2193626744920201</v>
      </c>
      <c r="P2157">
        <v>0</v>
      </c>
      <c r="Q2157" s="9">
        <v>56.524997999999997</v>
      </c>
      <c r="R2157" s="9">
        <v>0</v>
      </c>
      <c r="S2157" s="9">
        <v>2.15474353911595E-3</v>
      </c>
      <c r="T2157" s="9">
        <v>0</v>
      </c>
      <c r="U2157" s="9">
        <v>574972202.70630801</v>
      </c>
      <c r="V2157" s="9">
        <v>2092.0857471494601</v>
      </c>
      <c r="W2157" s="9">
        <v>1.2193626744920201</v>
      </c>
      <c r="X2157" s="9">
        <v>0</v>
      </c>
      <c r="Y2157" s="9">
        <v>1.2193626744920201</v>
      </c>
      <c r="Z2157" s="9">
        <v>0</v>
      </c>
      <c r="AA2157" s="9">
        <v>0</v>
      </c>
      <c r="AB2157" s="9">
        <v>3.3051486000000001E-3</v>
      </c>
      <c r="AC2157" s="9">
        <v>944.29803000000004</v>
      </c>
      <c r="AQ2157" s="9" t="e">
        <f>K2157-#REF!</f>
        <v>#REF!</v>
      </c>
    </row>
    <row r="2158" spans="1:43" x14ac:dyDescent="0.3">
      <c r="A2158">
        <v>2</v>
      </c>
      <c r="B2158">
        <v>0</v>
      </c>
      <c r="C2158">
        <v>0</v>
      </c>
      <c r="D2158">
        <v>0</v>
      </c>
      <c r="E2158" s="9">
        <v>0</v>
      </c>
      <c r="F2158" s="9">
        <v>0</v>
      </c>
      <c r="G2158" s="9">
        <v>0</v>
      </c>
      <c r="H2158" s="9">
        <v>2093.0857471242002</v>
      </c>
      <c r="I2158" s="9">
        <v>-1.7669931999999999</v>
      </c>
      <c r="J2158" s="9">
        <v>-1.7664055000000001</v>
      </c>
      <c r="K2158" s="9">
        <v>-1.9501166000000001</v>
      </c>
      <c r="L2158" s="9">
        <v>-4.3915606</v>
      </c>
      <c r="M2158" s="9">
        <v>-4.3915606</v>
      </c>
      <c r="N2158" s="9">
        <v>39</v>
      </c>
      <c r="O2158" s="9">
        <v>-1.21987799617107</v>
      </c>
      <c r="P2158">
        <v>0</v>
      </c>
      <c r="Q2158" s="9">
        <v>56.524997999999997</v>
      </c>
      <c r="R2158" s="9">
        <v>0</v>
      </c>
      <c r="S2158" s="9">
        <v>2.15565367783581E-3</v>
      </c>
      <c r="T2158" s="9">
        <v>0</v>
      </c>
      <c r="U2158" s="9">
        <v>557500596.91788304</v>
      </c>
      <c r="V2158" s="9">
        <v>2093.0857471242002</v>
      </c>
      <c r="W2158" s="9">
        <v>1.21987799617107</v>
      </c>
      <c r="X2158" s="9">
        <v>0</v>
      </c>
      <c r="Y2158" s="9">
        <v>1.21987799617107</v>
      </c>
      <c r="Z2158" s="9">
        <v>0</v>
      </c>
      <c r="AA2158" s="9">
        <v>0</v>
      </c>
      <c r="AB2158" s="9">
        <v>3.4446968E-3</v>
      </c>
      <c r="AC2158" s="9">
        <v>905.79480000000001</v>
      </c>
      <c r="AQ2158" s="9" t="e">
        <f>K2158-#REF!</f>
        <v>#REF!</v>
      </c>
    </row>
    <row r="2159" spans="1:43" x14ac:dyDescent="0.3">
      <c r="A2159">
        <v>2</v>
      </c>
      <c r="B2159">
        <v>0</v>
      </c>
      <c r="C2159">
        <v>0</v>
      </c>
      <c r="D2159">
        <v>0</v>
      </c>
      <c r="E2159" s="9">
        <v>0</v>
      </c>
      <c r="F2159" s="9">
        <v>0</v>
      </c>
      <c r="G2159" s="9">
        <v>0</v>
      </c>
      <c r="H2159" s="9">
        <v>2094.0857470989399</v>
      </c>
      <c r="I2159" s="9">
        <v>-1.7669710000000001</v>
      </c>
      <c r="J2159" s="9">
        <v>-1.767944</v>
      </c>
      <c r="K2159" s="9">
        <v>-1.8723067</v>
      </c>
      <c r="L2159" s="9">
        <v>-4.3934131000000001</v>
      </c>
      <c r="M2159" s="9">
        <v>-4.3934131000000001</v>
      </c>
      <c r="N2159" s="9">
        <v>39</v>
      </c>
      <c r="O2159" s="9">
        <v>-1.2203924845754299</v>
      </c>
      <c r="P2159">
        <v>0</v>
      </c>
      <c r="Q2159" s="9">
        <v>56.524997999999997</v>
      </c>
      <c r="R2159" s="9">
        <v>0</v>
      </c>
      <c r="S2159" s="9">
        <v>2.1565634384110698E-3</v>
      </c>
      <c r="T2159" s="9">
        <v>0</v>
      </c>
      <c r="U2159" s="9">
        <v>693107760.95570302</v>
      </c>
      <c r="V2159" s="9">
        <v>2094.0857470989399</v>
      </c>
      <c r="W2159" s="9">
        <v>1.2203924845754299</v>
      </c>
      <c r="X2159" s="9">
        <v>0</v>
      </c>
      <c r="Y2159" s="9">
        <v>1.2203924845754299</v>
      </c>
      <c r="Z2159" s="9">
        <v>0</v>
      </c>
      <c r="AA2159" s="9">
        <v>0</v>
      </c>
      <c r="AB2159" s="9">
        <v>3.3101335E-3</v>
      </c>
      <c r="AC2159" s="9">
        <v>944.25982999999997</v>
      </c>
      <c r="AQ2159" s="9" t="e">
        <f>K2159-#REF!</f>
        <v>#REF!</v>
      </c>
    </row>
    <row r="2160" spans="1:43" x14ac:dyDescent="0.3">
      <c r="A2160">
        <v>2</v>
      </c>
      <c r="B2160">
        <v>0</v>
      </c>
      <c r="C2160">
        <v>0</v>
      </c>
      <c r="D2160">
        <v>0</v>
      </c>
      <c r="E2160" s="9">
        <v>0</v>
      </c>
      <c r="F2160" s="9">
        <v>0</v>
      </c>
      <c r="G2160" s="9">
        <v>0</v>
      </c>
      <c r="H2160" s="9">
        <v>2095.0857470736801</v>
      </c>
      <c r="I2160" s="9">
        <v>-1.7669139</v>
      </c>
      <c r="J2160" s="9">
        <v>-1.7673626</v>
      </c>
      <c r="K2160" s="9">
        <v>-1.853483</v>
      </c>
      <c r="L2160" s="9">
        <v>-4.3952517999999996</v>
      </c>
      <c r="M2160" s="9">
        <v>-4.3952517999999996</v>
      </c>
      <c r="N2160" s="9">
        <v>39</v>
      </c>
      <c r="O2160" s="9">
        <v>-1.22090332806071</v>
      </c>
      <c r="P2160">
        <v>0</v>
      </c>
      <c r="Q2160" s="9">
        <v>56.524997999999997</v>
      </c>
      <c r="R2160" s="9">
        <v>0</v>
      </c>
      <c r="S2160" s="9">
        <v>2.1574661110415898E-3</v>
      </c>
      <c r="T2160" s="9">
        <v>0</v>
      </c>
      <c r="U2160" s="9">
        <v>635142910.07731605</v>
      </c>
      <c r="V2160" s="9">
        <v>2095.0857470736801</v>
      </c>
      <c r="W2160" s="9">
        <v>1.22090332806071</v>
      </c>
      <c r="X2160" s="9">
        <v>0</v>
      </c>
      <c r="Y2160" s="9">
        <v>1.22090332806071</v>
      </c>
      <c r="Z2160" s="9">
        <v>0</v>
      </c>
      <c r="AA2160" s="9">
        <v>0</v>
      </c>
      <c r="AB2160" s="9">
        <v>3.2757764999999999E-3</v>
      </c>
      <c r="AC2160" s="9">
        <v>953.53594999999996</v>
      </c>
      <c r="AQ2160" s="9" t="e">
        <f>K2160-#REF!</f>
        <v>#REF!</v>
      </c>
    </row>
    <row r="2161" spans="1:43" x14ac:dyDescent="0.3">
      <c r="A2161">
        <v>2</v>
      </c>
      <c r="B2161">
        <v>0</v>
      </c>
      <c r="C2161">
        <v>0</v>
      </c>
      <c r="D2161">
        <v>0</v>
      </c>
      <c r="E2161" s="9">
        <v>0</v>
      </c>
      <c r="F2161" s="9">
        <v>0</v>
      </c>
      <c r="G2161" s="9">
        <v>0</v>
      </c>
      <c r="H2161" s="9">
        <v>2096.0857470484102</v>
      </c>
      <c r="I2161" s="9">
        <v>-1.7671125999999999</v>
      </c>
      <c r="J2161" s="9">
        <v>-1.7671159999999999</v>
      </c>
      <c r="K2161" s="9">
        <v>-1.8487576999999999</v>
      </c>
      <c r="L2161" s="9">
        <v>-4.3970995000000004</v>
      </c>
      <c r="M2161" s="9">
        <v>-4.3970995000000004</v>
      </c>
      <c r="N2161" s="9">
        <v>39</v>
      </c>
      <c r="O2161" s="9">
        <v>-1.2214165575393301</v>
      </c>
      <c r="P2161">
        <v>0</v>
      </c>
      <c r="Q2161" s="9">
        <v>56.524997999999997</v>
      </c>
      <c r="R2161" s="9">
        <v>0</v>
      </c>
      <c r="S2161" s="9">
        <v>2.1583731048954399E-3</v>
      </c>
      <c r="T2161" s="9">
        <v>0</v>
      </c>
      <c r="U2161" s="9">
        <v>613542223.61092103</v>
      </c>
      <c r="V2161" s="9">
        <v>2096.0857470484102</v>
      </c>
      <c r="W2161" s="9">
        <v>1.2214165575393301</v>
      </c>
      <c r="X2161" s="9">
        <v>0</v>
      </c>
      <c r="Y2161" s="9">
        <v>1.2214165575393301</v>
      </c>
      <c r="Z2161" s="9">
        <v>0</v>
      </c>
      <c r="AA2161" s="9">
        <v>0</v>
      </c>
      <c r="AB2161" s="9">
        <v>3.2669691999999998E-3</v>
      </c>
      <c r="AC2161" s="9">
        <v>955.83965999999998</v>
      </c>
      <c r="AQ2161" s="9" t="e">
        <f>K2161-#REF!</f>
        <v>#REF!</v>
      </c>
    </row>
    <row r="2162" spans="1:43" x14ac:dyDescent="0.3">
      <c r="A2162">
        <v>2</v>
      </c>
      <c r="B2162">
        <v>0</v>
      </c>
      <c r="C2162">
        <v>0</v>
      </c>
      <c r="D2162">
        <v>0</v>
      </c>
      <c r="E2162" s="9">
        <v>0</v>
      </c>
      <c r="F2162" s="9">
        <v>0</v>
      </c>
      <c r="G2162" s="9">
        <v>0</v>
      </c>
      <c r="H2162" s="9">
        <v>2097.0857470231499</v>
      </c>
      <c r="I2162" s="9">
        <v>-1.7669687999999999</v>
      </c>
      <c r="J2162" s="9">
        <v>-1.7679800000000001</v>
      </c>
      <c r="K2162" s="9">
        <v>-1.8703251000000001</v>
      </c>
      <c r="L2162" s="9">
        <v>-4.3989080999999999</v>
      </c>
      <c r="M2162" s="9">
        <v>-4.3989080999999999</v>
      </c>
      <c r="N2162" s="9">
        <v>39</v>
      </c>
      <c r="O2162" s="9">
        <v>-1.2219188957718099</v>
      </c>
      <c r="P2162">
        <v>0</v>
      </c>
      <c r="Q2162" s="9">
        <v>56.524997999999997</v>
      </c>
      <c r="R2162" s="9">
        <v>0</v>
      </c>
      <c r="S2162" s="9">
        <v>2.1592613396779702E-3</v>
      </c>
      <c r="T2162" s="9">
        <v>0</v>
      </c>
      <c r="U2162" s="9">
        <v>697938662.93282497</v>
      </c>
      <c r="V2162" s="9">
        <v>2097.0857470231499</v>
      </c>
      <c r="W2162" s="9">
        <v>1.2219188957718099</v>
      </c>
      <c r="X2162" s="9">
        <v>0</v>
      </c>
      <c r="Y2162" s="9">
        <v>1.2219188957718099</v>
      </c>
      <c r="Z2162" s="9">
        <v>0</v>
      </c>
      <c r="AA2162" s="9">
        <v>0</v>
      </c>
      <c r="AB2162" s="9">
        <v>3.3066974000000001E-3</v>
      </c>
      <c r="AC2162" s="9">
        <v>945.27948000000004</v>
      </c>
      <c r="AQ2162" s="9" t="e">
        <f>K2162-#REF!</f>
        <v>#REF!</v>
      </c>
    </row>
    <row r="2163" spans="1:43" x14ac:dyDescent="0.3">
      <c r="A2163">
        <v>2</v>
      </c>
      <c r="B2163">
        <v>0</v>
      </c>
      <c r="C2163">
        <v>0</v>
      </c>
      <c r="D2163">
        <v>0</v>
      </c>
      <c r="E2163" s="9">
        <v>0</v>
      </c>
      <c r="F2163" s="9">
        <v>0</v>
      </c>
      <c r="G2163" s="9">
        <v>0</v>
      </c>
      <c r="H2163" s="9">
        <v>2098.0857469978901</v>
      </c>
      <c r="I2163" s="9">
        <v>-1.7669246999999999</v>
      </c>
      <c r="J2163" s="9">
        <v>-1.7669158</v>
      </c>
      <c r="K2163" s="9">
        <v>-1.9345317</v>
      </c>
      <c r="L2163" s="9">
        <v>-4.4007401000000002</v>
      </c>
      <c r="M2163" s="9">
        <v>-4.4007401000000002</v>
      </c>
      <c r="N2163" s="9">
        <v>39</v>
      </c>
      <c r="O2163" s="9">
        <v>-1.2224278438527301</v>
      </c>
      <c r="P2163">
        <v>0</v>
      </c>
      <c r="Q2163" s="9">
        <v>56.524997999999997</v>
      </c>
      <c r="R2163" s="9">
        <v>0</v>
      </c>
      <c r="S2163" s="9">
        <v>2.1601605075993301E-3</v>
      </c>
      <c r="T2163" s="9">
        <v>0</v>
      </c>
      <c r="U2163" s="9">
        <v>597366982.18901896</v>
      </c>
      <c r="V2163" s="9">
        <v>2098.0857469978901</v>
      </c>
      <c r="W2163" s="9">
        <v>1.2224278438527301</v>
      </c>
      <c r="X2163" s="9">
        <v>0</v>
      </c>
      <c r="Y2163" s="9">
        <v>1.2224278438527301</v>
      </c>
      <c r="Z2163" s="9">
        <v>0</v>
      </c>
      <c r="AA2163" s="9">
        <v>0</v>
      </c>
      <c r="AB2163" s="9">
        <v>3.4181544999999998E-3</v>
      </c>
      <c r="AC2163" s="9">
        <v>913.35582999999997</v>
      </c>
      <c r="AQ2163" s="9" t="e">
        <f>K2163-#REF!</f>
        <v>#REF!</v>
      </c>
    </row>
    <row r="2164" spans="1:43" x14ac:dyDescent="0.3">
      <c r="A2164">
        <v>2</v>
      </c>
      <c r="B2164">
        <v>0</v>
      </c>
      <c r="C2164">
        <v>0</v>
      </c>
      <c r="D2164">
        <v>0</v>
      </c>
      <c r="E2164" s="9">
        <v>0</v>
      </c>
      <c r="F2164" s="9">
        <v>0</v>
      </c>
      <c r="G2164" s="9">
        <v>0</v>
      </c>
      <c r="H2164" s="9">
        <v>2099.0857469726302</v>
      </c>
      <c r="I2164" s="9">
        <v>-1.7671543000000001</v>
      </c>
      <c r="J2164" s="9">
        <v>-1.7659670999999999</v>
      </c>
      <c r="K2164" s="9">
        <v>-2.1777549</v>
      </c>
      <c r="L2164" s="9">
        <v>-4.4028996999999999</v>
      </c>
      <c r="M2164" s="9">
        <v>-4.4028996999999999</v>
      </c>
      <c r="N2164" s="9">
        <v>39</v>
      </c>
      <c r="O2164" s="9">
        <v>-1.2230276924679999</v>
      </c>
      <c r="P2164">
        <v>0</v>
      </c>
      <c r="Q2164" s="9">
        <v>56.524997999999997</v>
      </c>
      <c r="R2164" s="9">
        <v>0</v>
      </c>
      <c r="S2164" s="9">
        <v>2.1612198894465501E-3</v>
      </c>
      <c r="T2164" s="9">
        <v>0</v>
      </c>
      <c r="U2164" s="9">
        <v>529477028.31198698</v>
      </c>
      <c r="V2164" s="9">
        <v>2099.0857469726302</v>
      </c>
      <c r="W2164" s="9">
        <v>1.2230276924679999</v>
      </c>
      <c r="X2164" s="9">
        <v>0</v>
      </c>
      <c r="Y2164" s="9">
        <v>1.2230276924679999</v>
      </c>
      <c r="Z2164" s="9">
        <v>0</v>
      </c>
      <c r="AA2164" s="9">
        <v>0</v>
      </c>
      <c r="AB2164" s="9">
        <v>3.8458435E-3</v>
      </c>
      <c r="AC2164" s="9">
        <v>810.91179999999997</v>
      </c>
      <c r="AQ2164" s="9" t="e">
        <f>K2164-#REF!</f>
        <v>#REF!</v>
      </c>
    </row>
    <row r="2165" spans="1:43" x14ac:dyDescent="0.3">
      <c r="A2165">
        <v>2</v>
      </c>
      <c r="B2165">
        <v>0</v>
      </c>
      <c r="C2165">
        <v>0</v>
      </c>
      <c r="D2165">
        <v>0</v>
      </c>
      <c r="E2165" s="9">
        <v>0</v>
      </c>
      <c r="F2165" s="9">
        <v>0</v>
      </c>
      <c r="G2165" s="9">
        <v>0</v>
      </c>
      <c r="H2165" s="9">
        <v>2100.0857469473699</v>
      </c>
      <c r="I2165" s="9">
        <v>-1.7668900000000001</v>
      </c>
      <c r="J2165" s="9">
        <v>-1.7664591000000001</v>
      </c>
      <c r="K2165" s="9">
        <v>-2.2567081</v>
      </c>
      <c r="L2165" s="9">
        <v>-4.4051331999999999</v>
      </c>
      <c r="M2165" s="9">
        <v>-4.4051331999999999</v>
      </c>
      <c r="N2165" s="9">
        <v>39</v>
      </c>
      <c r="O2165" s="9">
        <v>-1.2236480905376299</v>
      </c>
      <c r="P2165">
        <v>0</v>
      </c>
      <c r="Q2165" s="9">
        <v>56.524997999999997</v>
      </c>
      <c r="R2165" s="9">
        <v>0</v>
      </c>
      <c r="S2165" s="9">
        <v>2.1623158326933701E-3</v>
      </c>
      <c r="T2165" s="9">
        <v>0</v>
      </c>
      <c r="U2165" s="9">
        <v>563058022.84489095</v>
      </c>
      <c r="V2165" s="9">
        <v>2100.0857469473699</v>
      </c>
      <c r="W2165" s="9">
        <v>1.2236480905376299</v>
      </c>
      <c r="X2165" s="9">
        <v>0</v>
      </c>
      <c r="Y2165" s="9">
        <v>1.2236480905376299</v>
      </c>
      <c r="Z2165" s="9">
        <v>0</v>
      </c>
      <c r="AA2165" s="9">
        <v>0</v>
      </c>
      <c r="AB2165" s="9">
        <v>3.9863829E-3</v>
      </c>
      <c r="AC2165" s="9">
        <v>782.75922000000003</v>
      </c>
      <c r="AQ2165" s="9" t="e">
        <f>K2165-#REF!</f>
        <v>#REF!</v>
      </c>
    </row>
    <row r="2166" spans="1:43" x14ac:dyDescent="0.3">
      <c r="A2166">
        <v>2</v>
      </c>
      <c r="B2166">
        <v>0</v>
      </c>
      <c r="C2166">
        <v>0</v>
      </c>
      <c r="D2166">
        <v>0</v>
      </c>
      <c r="E2166" s="9">
        <v>0</v>
      </c>
      <c r="F2166" s="9">
        <v>0</v>
      </c>
      <c r="G2166" s="9">
        <v>0</v>
      </c>
      <c r="H2166" s="9">
        <v>2101.0857469221</v>
      </c>
      <c r="I2166" s="9">
        <v>-1.7669744000000001</v>
      </c>
      <c r="J2166" s="9">
        <v>-1.7680777000000001</v>
      </c>
      <c r="K2166" s="9">
        <v>-2.2179174000000001</v>
      </c>
      <c r="L2166" s="9">
        <v>-4.4073415000000002</v>
      </c>
      <c r="M2166" s="9">
        <v>-4.4073415000000002</v>
      </c>
      <c r="N2166" s="9">
        <v>39</v>
      </c>
      <c r="O2166" s="9">
        <v>-1.22426158392106</v>
      </c>
      <c r="P2166">
        <v>0</v>
      </c>
      <c r="Q2166" s="9">
        <v>56.524997999999997</v>
      </c>
      <c r="R2166" s="9">
        <v>0</v>
      </c>
      <c r="S2166" s="9">
        <v>2.1634003680765998E-3</v>
      </c>
      <c r="T2166" s="9">
        <v>0</v>
      </c>
      <c r="U2166" s="9">
        <v>710293017.63851905</v>
      </c>
      <c r="V2166" s="9">
        <v>2101.0857469221</v>
      </c>
      <c r="W2166" s="9">
        <v>1.22426158392106</v>
      </c>
      <c r="X2166" s="9">
        <v>0</v>
      </c>
      <c r="Y2166" s="9">
        <v>1.22426158392106</v>
      </c>
      <c r="Z2166" s="9">
        <v>0</v>
      </c>
      <c r="AA2166" s="9">
        <v>0</v>
      </c>
      <c r="AB2166" s="9">
        <v>3.9214506000000001E-3</v>
      </c>
      <c r="AC2166" s="9">
        <v>797.17926</v>
      </c>
      <c r="AQ2166" s="9" t="e">
        <f>K2166-#REF!</f>
        <v>#REF!</v>
      </c>
    </row>
    <row r="2167" spans="1:43" x14ac:dyDescent="0.3">
      <c r="A2167">
        <v>2</v>
      </c>
      <c r="B2167">
        <v>0</v>
      </c>
      <c r="C2167">
        <v>0</v>
      </c>
      <c r="D2167">
        <v>0</v>
      </c>
      <c r="E2167" s="9">
        <v>0</v>
      </c>
      <c r="F2167" s="9">
        <v>0</v>
      </c>
      <c r="G2167" s="9">
        <v>0</v>
      </c>
      <c r="H2167" s="9">
        <v>2102.0857468968402</v>
      </c>
      <c r="I2167" s="9">
        <v>-1.7671338000000001</v>
      </c>
      <c r="J2167" s="9">
        <v>-1.7680385999999999</v>
      </c>
      <c r="K2167" s="9">
        <v>-2.2165837000000002</v>
      </c>
      <c r="L2167" s="9">
        <v>-4.4095129999999996</v>
      </c>
      <c r="M2167" s="9">
        <v>-4.4095129999999996</v>
      </c>
      <c r="N2167" s="9">
        <v>39</v>
      </c>
      <c r="O2167" s="9">
        <v>-1.2248647669519599</v>
      </c>
      <c r="P2167">
        <v>0</v>
      </c>
      <c r="Q2167" s="9">
        <v>56.524997999999997</v>
      </c>
      <c r="R2167" s="9">
        <v>0</v>
      </c>
      <c r="S2167" s="9">
        <v>2.1644668472195401E-3</v>
      </c>
      <c r="T2167" s="9">
        <v>0</v>
      </c>
      <c r="U2167" s="9">
        <v>706192889.87374699</v>
      </c>
      <c r="V2167" s="9">
        <v>2102.0857468968402</v>
      </c>
      <c r="W2167" s="9">
        <v>1.2248647669519599</v>
      </c>
      <c r="X2167" s="9">
        <v>0</v>
      </c>
      <c r="Y2167" s="9">
        <v>1.2248647669519599</v>
      </c>
      <c r="Z2167" s="9">
        <v>0</v>
      </c>
      <c r="AA2167" s="9">
        <v>0</v>
      </c>
      <c r="AB2167" s="9">
        <v>3.9190058999999996E-3</v>
      </c>
      <c r="AC2167" s="9">
        <v>797.64124000000004</v>
      </c>
      <c r="AQ2167" s="9" t="e">
        <f>K2167-#REF!</f>
        <v>#REF!</v>
      </c>
    </row>
    <row r="2168" spans="1:43" x14ac:dyDescent="0.3">
      <c r="A2168">
        <v>2</v>
      </c>
      <c r="B2168">
        <v>0</v>
      </c>
      <c r="C2168">
        <v>0</v>
      </c>
      <c r="D2168">
        <v>0</v>
      </c>
      <c r="E2168" s="9">
        <v>0</v>
      </c>
      <c r="F2168" s="9">
        <v>0</v>
      </c>
      <c r="G2168" s="9">
        <v>0</v>
      </c>
      <c r="H2168" s="9">
        <v>2103.0857468715799</v>
      </c>
      <c r="I2168" s="9">
        <v>-1.7670231000000001</v>
      </c>
      <c r="J2168" s="9">
        <v>-1.7661302000000001</v>
      </c>
      <c r="K2168" s="9">
        <v>-2.2427999999999999</v>
      </c>
      <c r="L2168" s="9">
        <v>-4.4116816999999999</v>
      </c>
      <c r="M2168" s="9">
        <v>-4.4116816999999999</v>
      </c>
      <c r="N2168" s="9">
        <v>39</v>
      </c>
      <c r="O2168" s="9">
        <v>-1.22546709947015</v>
      </c>
      <c r="P2168">
        <v>0</v>
      </c>
      <c r="Q2168" s="9">
        <v>56.524997999999997</v>
      </c>
      <c r="R2168" s="9">
        <v>0</v>
      </c>
      <c r="S2168" s="9">
        <v>2.16553077161033E-3</v>
      </c>
      <c r="T2168" s="9">
        <v>0</v>
      </c>
      <c r="U2168" s="9">
        <v>541145628.05854499</v>
      </c>
      <c r="V2168" s="9">
        <v>2103.0857468715799</v>
      </c>
      <c r="W2168" s="9">
        <v>1.22546709947015</v>
      </c>
      <c r="X2168" s="9">
        <v>0</v>
      </c>
      <c r="Y2168" s="9">
        <v>1.22546709947015</v>
      </c>
      <c r="Z2168" s="9">
        <v>0</v>
      </c>
      <c r="AA2168" s="9">
        <v>0</v>
      </c>
      <c r="AB2168" s="9">
        <v>3.9610770000000003E-3</v>
      </c>
      <c r="AC2168" s="9">
        <v>787.46667000000002</v>
      </c>
      <c r="AQ2168" s="9" t="e">
        <f>K2168-#REF!</f>
        <v>#REF!</v>
      </c>
    </row>
    <row r="2169" spans="1:43" x14ac:dyDescent="0.3">
      <c r="A2169">
        <v>2</v>
      </c>
      <c r="B2169">
        <v>0</v>
      </c>
      <c r="C2169">
        <v>0</v>
      </c>
      <c r="D2169">
        <v>0</v>
      </c>
      <c r="E2169" s="9">
        <v>0</v>
      </c>
      <c r="F2169" s="9">
        <v>0</v>
      </c>
      <c r="G2169" s="9">
        <v>0</v>
      </c>
      <c r="H2169" s="9">
        <v>2104.08574684632</v>
      </c>
      <c r="I2169" s="9">
        <v>-1.7671182999999999</v>
      </c>
      <c r="J2169" s="9">
        <v>-1.7662042</v>
      </c>
      <c r="K2169" s="9">
        <v>-2.2921076</v>
      </c>
      <c r="L2169" s="9">
        <v>-4.4138473999999999</v>
      </c>
      <c r="M2169" s="9">
        <v>-4.4138473999999999</v>
      </c>
      <c r="N2169" s="9">
        <v>39</v>
      </c>
      <c r="O2169" s="9">
        <v>-1.2260687727753301</v>
      </c>
      <c r="P2169">
        <v>0</v>
      </c>
      <c r="Q2169" s="9">
        <v>56.524997999999997</v>
      </c>
      <c r="R2169" s="9">
        <v>0</v>
      </c>
      <c r="S2169" s="9">
        <v>2.1665933369434702E-3</v>
      </c>
      <c r="T2169" s="9">
        <v>0</v>
      </c>
      <c r="U2169" s="9">
        <v>546372676.03807402</v>
      </c>
      <c r="V2169" s="9">
        <v>2104.08574684632</v>
      </c>
      <c r="W2169" s="9">
        <v>1.2260687727753301</v>
      </c>
      <c r="X2169" s="9">
        <v>0</v>
      </c>
      <c r="Y2169" s="9">
        <v>1.2260687727753301</v>
      </c>
      <c r="Z2169" s="9">
        <v>0</v>
      </c>
      <c r="AA2169" s="9">
        <v>0</v>
      </c>
      <c r="AB2169" s="9">
        <v>4.0483302000000002E-3</v>
      </c>
      <c r="AC2169" s="9">
        <v>770.55902000000003</v>
      </c>
      <c r="AQ2169" s="9" t="e">
        <f>K2169-#REF!</f>
        <v>#REF!</v>
      </c>
    </row>
    <row r="2170" spans="1:43" x14ac:dyDescent="0.3">
      <c r="A2170">
        <v>2</v>
      </c>
      <c r="B2170">
        <v>0</v>
      </c>
      <c r="C2170">
        <v>0</v>
      </c>
      <c r="D2170">
        <v>0</v>
      </c>
      <c r="E2170" s="9">
        <v>0</v>
      </c>
      <c r="F2170" s="9">
        <v>0</v>
      </c>
      <c r="G2170" s="9">
        <v>0</v>
      </c>
      <c r="H2170" s="9">
        <v>2105.0857468210602</v>
      </c>
      <c r="I2170" s="9">
        <v>-1.7670509999999999</v>
      </c>
      <c r="J2170" s="9">
        <v>-1.7663715</v>
      </c>
      <c r="K2170" s="9">
        <v>-2.1815273999999998</v>
      </c>
      <c r="L2170" s="9">
        <v>-4.4159845999999998</v>
      </c>
      <c r="M2170" s="9">
        <v>-4.4159845999999998</v>
      </c>
      <c r="N2170" s="9">
        <v>39</v>
      </c>
      <c r="O2170" s="9">
        <v>-1.2266624610704899</v>
      </c>
      <c r="P2170">
        <v>0</v>
      </c>
      <c r="Q2170" s="9">
        <v>56.524997999999997</v>
      </c>
      <c r="R2170" s="9">
        <v>0</v>
      </c>
      <c r="S2170" s="9">
        <v>2.16764196503685E-3</v>
      </c>
      <c r="T2170" s="9">
        <v>0</v>
      </c>
      <c r="U2170" s="9">
        <v>558193688.19312203</v>
      </c>
      <c r="V2170" s="9">
        <v>2105.0857468210602</v>
      </c>
      <c r="W2170" s="9">
        <v>1.2266624610704899</v>
      </c>
      <c r="X2170" s="9">
        <v>0</v>
      </c>
      <c r="Y2170" s="9">
        <v>1.2266624610704899</v>
      </c>
      <c r="Z2170" s="9">
        <v>0</v>
      </c>
      <c r="AA2170" s="9">
        <v>0</v>
      </c>
      <c r="AB2170" s="9">
        <v>3.8533877E-3</v>
      </c>
      <c r="AC2170" s="9">
        <v>809.69482000000005</v>
      </c>
      <c r="AQ2170" s="9" t="e">
        <f>K2170-#REF!</f>
        <v>#REF!</v>
      </c>
    </row>
    <row r="2171" spans="1:43" x14ac:dyDescent="0.3">
      <c r="A2171">
        <v>2</v>
      </c>
      <c r="B2171">
        <v>0</v>
      </c>
      <c r="C2171">
        <v>0</v>
      </c>
      <c r="D2171">
        <v>0</v>
      </c>
      <c r="E2171" s="9">
        <v>0</v>
      </c>
      <c r="F2171" s="9">
        <v>0</v>
      </c>
      <c r="G2171" s="9">
        <v>0</v>
      </c>
      <c r="H2171" s="9">
        <v>2106.0857467957899</v>
      </c>
      <c r="I2171" s="9">
        <v>-1.7671334000000001</v>
      </c>
      <c r="J2171" s="9">
        <v>-1.7673825999999999</v>
      </c>
      <c r="K2171" s="9">
        <v>-2.1787076000000001</v>
      </c>
      <c r="L2171" s="9">
        <v>-4.4181398999999999</v>
      </c>
      <c r="M2171" s="9">
        <v>-4.4181398999999999</v>
      </c>
      <c r="N2171" s="9">
        <v>39</v>
      </c>
      <c r="O2171" s="9">
        <v>-1.2272610443085501</v>
      </c>
      <c r="P2171">
        <v>0</v>
      </c>
      <c r="Q2171" s="9">
        <v>56.524997999999997</v>
      </c>
      <c r="R2171" s="9">
        <v>0</v>
      </c>
      <c r="S2171" s="9">
        <v>2.16870008913541E-3</v>
      </c>
      <c r="T2171" s="9">
        <v>0</v>
      </c>
      <c r="U2171" s="9">
        <v>640303419.57344604</v>
      </c>
      <c r="V2171" s="9">
        <v>2106.0857467957899</v>
      </c>
      <c r="W2171" s="9">
        <v>1.2272610443085501</v>
      </c>
      <c r="X2171" s="9">
        <v>0</v>
      </c>
      <c r="Y2171" s="9">
        <v>1.2272610443085501</v>
      </c>
      <c r="Z2171" s="9">
        <v>0</v>
      </c>
      <c r="AA2171" s="9">
        <v>0</v>
      </c>
      <c r="AB2171" s="9">
        <v>3.85061E-3</v>
      </c>
      <c r="AC2171" s="9">
        <v>811.20690999999999</v>
      </c>
      <c r="AQ2171" s="9" t="e">
        <f>K2171-#REF!</f>
        <v>#REF!</v>
      </c>
    </row>
    <row r="2172" spans="1:43" x14ac:dyDescent="0.3">
      <c r="A2172">
        <v>2</v>
      </c>
      <c r="B2172">
        <v>0</v>
      </c>
      <c r="C2172">
        <v>0</v>
      </c>
      <c r="D2172">
        <v>0</v>
      </c>
      <c r="E2172" s="9">
        <v>0</v>
      </c>
      <c r="F2172" s="9">
        <v>0</v>
      </c>
      <c r="G2172" s="9">
        <v>0</v>
      </c>
      <c r="H2172" s="9">
        <v>2107.08574677053</v>
      </c>
      <c r="I2172" s="9">
        <v>-1.7670207</v>
      </c>
      <c r="J2172" s="9">
        <v>-1.7683153</v>
      </c>
      <c r="K2172" s="9">
        <v>-2.0702994000000001</v>
      </c>
      <c r="L2172" s="9">
        <v>-4.4202766000000002</v>
      </c>
      <c r="M2172" s="9">
        <v>-4.4202766000000002</v>
      </c>
      <c r="N2172" s="9">
        <v>39</v>
      </c>
      <c r="O2172" s="9">
        <v>-1.22785457668529</v>
      </c>
      <c r="P2172">
        <v>0</v>
      </c>
      <c r="Q2172" s="9">
        <v>56.524997999999997</v>
      </c>
      <c r="R2172" s="9">
        <v>0</v>
      </c>
      <c r="S2172" s="9">
        <v>2.1697496369835301E-3</v>
      </c>
      <c r="T2172" s="9">
        <v>0</v>
      </c>
      <c r="U2172" s="9">
        <v>740740073.70146596</v>
      </c>
      <c r="V2172" s="9">
        <v>2107.08574677053</v>
      </c>
      <c r="W2172" s="9">
        <v>1.22785457668529</v>
      </c>
      <c r="X2172" s="9">
        <v>0</v>
      </c>
      <c r="Y2172" s="9">
        <v>1.22785457668529</v>
      </c>
      <c r="Z2172" s="9">
        <v>0</v>
      </c>
      <c r="AA2172" s="9">
        <v>0</v>
      </c>
      <c r="AB2172" s="9">
        <v>3.6609422E-3</v>
      </c>
      <c r="AC2172" s="9">
        <v>854.13507000000004</v>
      </c>
      <c r="AQ2172" s="9" t="e">
        <f>K2172-#REF!</f>
        <v>#REF!</v>
      </c>
    </row>
    <row r="2173" spans="1:43" x14ac:dyDescent="0.3">
      <c r="A2173">
        <v>2</v>
      </c>
      <c r="B2173">
        <v>0</v>
      </c>
      <c r="C2173">
        <v>0</v>
      </c>
      <c r="D2173">
        <v>0</v>
      </c>
      <c r="E2173" s="9">
        <v>0</v>
      </c>
      <c r="F2173" s="9">
        <v>0</v>
      </c>
      <c r="G2173" s="9">
        <v>0</v>
      </c>
      <c r="H2173" s="9">
        <v>2108.0857467452702</v>
      </c>
      <c r="I2173" s="9">
        <v>-1.7668797000000001</v>
      </c>
      <c r="J2173" s="9">
        <v>-1.7664913</v>
      </c>
      <c r="K2173" s="9">
        <v>-2.1287904000000002</v>
      </c>
      <c r="L2173" s="9">
        <v>-4.4223571000000002</v>
      </c>
      <c r="M2173" s="9">
        <v>-4.4223571000000002</v>
      </c>
      <c r="N2173" s="9">
        <v>39</v>
      </c>
      <c r="O2173" s="9">
        <v>-1.2284324609234001</v>
      </c>
      <c r="P2173">
        <v>0</v>
      </c>
      <c r="Q2173" s="9">
        <v>56.524997999999997</v>
      </c>
      <c r="R2173" s="9">
        <v>0</v>
      </c>
      <c r="S2173" s="9">
        <v>2.1707704925580502E-3</v>
      </c>
      <c r="T2173" s="9">
        <v>0</v>
      </c>
      <c r="U2173" s="9">
        <v>567594640.81430805</v>
      </c>
      <c r="V2173" s="9">
        <v>2108.0857467452702</v>
      </c>
      <c r="W2173" s="9">
        <v>1.2284324609234001</v>
      </c>
      <c r="X2173" s="9">
        <v>0</v>
      </c>
      <c r="Y2173" s="9">
        <v>1.2284324609234001</v>
      </c>
      <c r="Z2173" s="9">
        <v>0</v>
      </c>
      <c r="AA2173" s="9">
        <v>0</v>
      </c>
      <c r="AB2173" s="9">
        <v>3.7604895999999999E-3</v>
      </c>
      <c r="AC2173" s="9">
        <v>829.80988000000002</v>
      </c>
      <c r="AQ2173" s="9" t="e">
        <f>K2173-#REF!</f>
        <v>#REF!</v>
      </c>
    </row>
    <row r="2174" spans="1:43" x14ac:dyDescent="0.3">
      <c r="A2174">
        <v>2</v>
      </c>
      <c r="B2174">
        <v>0</v>
      </c>
      <c r="C2174">
        <v>0</v>
      </c>
      <c r="D2174">
        <v>0</v>
      </c>
      <c r="E2174" s="9">
        <v>0</v>
      </c>
      <c r="F2174" s="9">
        <v>0</v>
      </c>
      <c r="G2174" s="9">
        <v>0</v>
      </c>
      <c r="H2174" s="9">
        <v>2109.0857467200099</v>
      </c>
      <c r="I2174" s="9">
        <v>-1.7670653999999999</v>
      </c>
      <c r="J2174" s="9">
        <v>-1.7681936</v>
      </c>
      <c r="K2174" s="9">
        <v>-2.1008594</v>
      </c>
      <c r="L2174" s="9">
        <v>-4.4244617999999996</v>
      </c>
      <c r="M2174" s="9">
        <v>-4.4244617999999996</v>
      </c>
      <c r="N2174" s="9">
        <v>39</v>
      </c>
      <c r="O2174" s="9">
        <v>-1.22901717044433</v>
      </c>
      <c r="P2174">
        <v>0</v>
      </c>
      <c r="Q2174" s="9">
        <v>56.524997999999997</v>
      </c>
      <c r="R2174" s="9">
        <v>0</v>
      </c>
      <c r="S2174" s="9">
        <v>2.1718042763861599E-3</v>
      </c>
      <c r="T2174" s="9">
        <v>0</v>
      </c>
      <c r="U2174" s="9">
        <v>726621033.40426004</v>
      </c>
      <c r="V2174" s="9">
        <v>2109.0857467200099</v>
      </c>
      <c r="W2174" s="9">
        <v>1.22901717044433</v>
      </c>
      <c r="X2174" s="9">
        <v>0</v>
      </c>
      <c r="Y2174" s="9">
        <v>1.22901717044433</v>
      </c>
      <c r="Z2174" s="9">
        <v>0</v>
      </c>
      <c r="AA2174" s="9">
        <v>0</v>
      </c>
      <c r="AB2174" s="9">
        <v>3.7147260999999998E-3</v>
      </c>
      <c r="AC2174" s="9">
        <v>841.65252999999996</v>
      </c>
      <c r="AQ2174" s="9" t="e">
        <f>K2174-#REF!</f>
        <v>#REF!</v>
      </c>
    </row>
    <row r="2175" spans="1:43" x14ac:dyDescent="0.3">
      <c r="A2175">
        <v>2</v>
      </c>
      <c r="B2175">
        <v>0</v>
      </c>
      <c r="C2175">
        <v>0</v>
      </c>
      <c r="D2175">
        <v>0</v>
      </c>
      <c r="E2175" s="9">
        <v>0</v>
      </c>
      <c r="F2175" s="9">
        <v>0</v>
      </c>
      <c r="G2175" s="9">
        <v>0</v>
      </c>
      <c r="H2175" s="9">
        <v>2110.08574669474</v>
      </c>
      <c r="I2175" s="9">
        <v>-1.7670245</v>
      </c>
      <c r="J2175" s="9">
        <v>-1.7680583999999999</v>
      </c>
      <c r="K2175" s="9">
        <v>-2.099297</v>
      </c>
      <c r="L2175" s="9">
        <v>-4.4265331999999997</v>
      </c>
      <c r="M2175" s="9">
        <v>-4.4265331999999997</v>
      </c>
      <c r="N2175" s="9">
        <v>39</v>
      </c>
      <c r="O2175" s="9">
        <v>-1.2295925644672601</v>
      </c>
      <c r="P2175">
        <v>0</v>
      </c>
      <c r="Q2175" s="9">
        <v>56.524997999999997</v>
      </c>
      <c r="R2175" s="9">
        <v>0</v>
      </c>
      <c r="S2175" s="9">
        <v>2.1728215880350999E-3</v>
      </c>
      <c r="T2175" s="9">
        <v>0</v>
      </c>
      <c r="U2175" s="9">
        <v>711172544.82428098</v>
      </c>
      <c r="V2175" s="9">
        <v>2110.08574669474</v>
      </c>
      <c r="W2175" s="9">
        <v>1.2295925644672601</v>
      </c>
      <c r="X2175" s="9">
        <v>0</v>
      </c>
      <c r="Y2175" s="9">
        <v>1.2295925644672601</v>
      </c>
      <c r="Z2175" s="9">
        <v>0</v>
      </c>
      <c r="AA2175" s="9">
        <v>0</v>
      </c>
      <c r="AB2175" s="9">
        <v>3.7116797000000001E-3</v>
      </c>
      <c r="AC2175" s="9">
        <v>842.21447999999998</v>
      </c>
      <c r="AQ2175" s="9" t="e">
        <f>K2175-#REF!</f>
        <v>#REF!</v>
      </c>
    </row>
    <row r="2176" spans="1:43" x14ac:dyDescent="0.3">
      <c r="A2176">
        <v>2</v>
      </c>
      <c r="B2176">
        <v>0</v>
      </c>
      <c r="C2176">
        <v>0</v>
      </c>
      <c r="D2176">
        <v>0</v>
      </c>
      <c r="E2176" s="9">
        <v>0</v>
      </c>
      <c r="F2176" s="9">
        <v>0</v>
      </c>
      <c r="G2176" s="9">
        <v>0</v>
      </c>
      <c r="H2176" s="9">
        <v>2111.0857466694802</v>
      </c>
      <c r="I2176" s="9">
        <v>-1.7669797</v>
      </c>
      <c r="J2176" s="9">
        <v>-1.7662078999999999</v>
      </c>
      <c r="K2176" s="9">
        <v>-2.0482748000000002</v>
      </c>
      <c r="L2176" s="9">
        <v>-4.4286127000000004</v>
      </c>
      <c r="M2176" s="9">
        <v>-4.4286127000000004</v>
      </c>
      <c r="N2176" s="9">
        <v>39</v>
      </c>
      <c r="O2176" s="9">
        <v>-1.2301702414404601</v>
      </c>
      <c r="P2176">
        <v>0</v>
      </c>
      <c r="Q2176" s="9">
        <v>56.524997999999997</v>
      </c>
      <c r="R2176" s="9">
        <v>0</v>
      </c>
      <c r="S2176" s="9">
        <v>2.1738418119702399E-3</v>
      </c>
      <c r="T2176" s="9">
        <v>0</v>
      </c>
      <c r="U2176" s="9">
        <v>548451301.27780998</v>
      </c>
      <c r="V2176" s="9">
        <v>2111.0857466694802</v>
      </c>
      <c r="W2176" s="9">
        <v>1.2301702414404601</v>
      </c>
      <c r="X2176" s="9">
        <v>0</v>
      </c>
      <c r="Y2176" s="9">
        <v>1.2301702414404601</v>
      </c>
      <c r="Z2176" s="9">
        <v>0</v>
      </c>
      <c r="AA2176" s="9">
        <v>0</v>
      </c>
      <c r="AB2176" s="9">
        <v>3.6176792E-3</v>
      </c>
      <c r="AC2176" s="9">
        <v>862.29052999999999</v>
      </c>
      <c r="AQ2176" s="9" t="e">
        <f>K2176-#REF!</f>
        <v>#REF!</v>
      </c>
    </row>
    <row r="2177" spans="1:43" x14ac:dyDescent="0.3">
      <c r="A2177">
        <v>2</v>
      </c>
      <c r="B2177">
        <v>0</v>
      </c>
      <c r="C2177">
        <v>0</v>
      </c>
      <c r="D2177">
        <v>0</v>
      </c>
      <c r="E2177" s="9">
        <v>0</v>
      </c>
      <c r="F2177" s="9">
        <v>0</v>
      </c>
      <c r="G2177" s="9">
        <v>0</v>
      </c>
      <c r="H2177" s="9">
        <v>2112.0857466442199</v>
      </c>
      <c r="I2177" s="9">
        <v>-1.7670417</v>
      </c>
      <c r="J2177" s="9">
        <v>-1.765995</v>
      </c>
      <c r="K2177" s="9">
        <v>-2.0188196</v>
      </c>
      <c r="L2177" s="9">
        <v>-4.4306492999999998</v>
      </c>
      <c r="M2177" s="9">
        <v>-4.4306492999999998</v>
      </c>
      <c r="N2177" s="9">
        <v>39</v>
      </c>
      <c r="O2177" s="9">
        <v>-1.2307359407429299</v>
      </c>
      <c r="P2177">
        <v>0</v>
      </c>
      <c r="Q2177" s="9">
        <v>56.524997999999997</v>
      </c>
      <c r="R2177" s="9">
        <v>0</v>
      </c>
      <c r="S2177" s="9">
        <v>2.1748408606210999E-3</v>
      </c>
      <c r="T2177" s="9">
        <v>0</v>
      </c>
      <c r="U2177" s="9">
        <v>534607475.19135201</v>
      </c>
      <c r="V2177" s="9">
        <v>2112.0857466442199</v>
      </c>
      <c r="W2177" s="9">
        <v>1.2307359407429299</v>
      </c>
      <c r="X2177" s="9">
        <v>0</v>
      </c>
      <c r="Y2177" s="9">
        <v>1.2307359407429299</v>
      </c>
      <c r="Z2177" s="9">
        <v>0</v>
      </c>
      <c r="AA2177" s="9">
        <v>0</v>
      </c>
      <c r="AB2177" s="9">
        <v>3.5652253000000001E-3</v>
      </c>
      <c r="AC2177" s="9">
        <v>874.76616999999999</v>
      </c>
      <c r="AQ2177" s="9" t="e">
        <f>K2177-#REF!</f>
        <v>#REF!</v>
      </c>
    </row>
    <row r="2178" spans="1:43" x14ac:dyDescent="0.3">
      <c r="A2178">
        <v>2</v>
      </c>
      <c r="B2178">
        <v>0</v>
      </c>
      <c r="C2178">
        <v>0</v>
      </c>
      <c r="D2178">
        <v>0</v>
      </c>
      <c r="E2178" s="9">
        <v>0</v>
      </c>
      <c r="F2178" s="9">
        <v>0</v>
      </c>
      <c r="G2178" s="9">
        <v>0</v>
      </c>
      <c r="H2178" s="9">
        <v>2113.08574661896</v>
      </c>
      <c r="I2178" s="9">
        <v>-1.7669307999999999</v>
      </c>
      <c r="J2178" s="9">
        <v>-1.7667606</v>
      </c>
      <c r="K2178" s="9">
        <v>-2.0091412000000002</v>
      </c>
      <c r="L2178" s="9">
        <v>-4.4327087000000001</v>
      </c>
      <c r="M2178" s="9">
        <v>-4.4327087000000001</v>
      </c>
      <c r="N2178" s="9">
        <v>39</v>
      </c>
      <c r="O2178" s="9">
        <v>-1.2313079829876601</v>
      </c>
      <c r="P2178">
        <v>0</v>
      </c>
      <c r="Q2178" s="9">
        <v>56.524997999999997</v>
      </c>
      <c r="R2178" s="9">
        <v>0</v>
      </c>
      <c r="S2178" s="9">
        <v>2.1758515751226699E-3</v>
      </c>
      <c r="T2178" s="9">
        <v>0</v>
      </c>
      <c r="U2178" s="9">
        <v>589290903.13146102</v>
      </c>
      <c r="V2178" s="9">
        <v>2113.08574661896</v>
      </c>
      <c r="W2178" s="9">
        <v>1.2313079829876601</v>
      </c>
      <c r="X2178" s="9">
        <v>0</v>
      </c>
      <c r="Y2178" s="9">
        <v>1.2313079829876601</v>
      </c>
      <c r="Z2178" s="9">
        <v>0</v>
      </c>
      <c r="AA2178" s="9">
        <v>0</v>
      </c>
      <c r="AB2178" s="9">
        <v>3.5496715000000001E-3</v>
      </c>
      <c r="AC2178" s="9">
        <v>879.36108000000002</v>
      </c>
      <c r="AQ2178" s="9" t="e">
        <f>K2178-#REF!</f>
        <v>#REF!</v>
      </c>
    </row>
    <row r="2179" spans="1:43" x14ac:dyDescent="0.3">
      <c r="A2179">
        <v>2</v>
      </c>
      <c r="B2179">
        <v>0</v>
      </c>
      <c r="C2179">
        <v>0</v>
      </c>
      <c r="D2179">
        <v>0</v>
      </c>
      <c r="E2179" s="9">
        <v>0</v>
      </c>
      <c r="F2179" s="9">
        <v>0</v>
      </c>
      <c r="G2179" s="9">
        <v>0</v>
      </c>
      <c r="H2179" s="9">
        <v>2114.0857465937002</v>
      </c>
      <c r="I2179" s="9">
        <v>-1.7669071000000001</v>
      </c>
      <c r="J2179" s="9">
        <v>-1.7680450999999999</v>
      </c>
      <c r="K2179" s="9">
        <v>-2.0209155000000001</v>
      </c>
      <c r="L2179" s="9">
        <v>-4.4347428999999998</v>
      </c>
      <c r="M2179" s="9">
        <v>-4.4347428999999998</v>
      </c>
      <c r="N2179" s="9">
        <v>39</v>
      </c>
      <c r="O2179" s="9">
        <v>-1.23187300937232</v>
      </c>
      <c r="P2179">
        <v>0</v>
      </c>
      <c r="Q2179" s="9">
        <v>56.524997999999997</v>
      </c>
      <c r="R2179" s="9">
        <v>0</v>
      </c>
      <c r="S2179" s="9">
        <v>2.1768506125817199E-3</v>
      </c>
      <c r="T2179" s="9">
        <v>0</v>
      </c>
      <c r="U2179" s="9">
        <v>710966444.58781004</v>
      </c>
      <c r="V2179" s="9">
        <v>2114.0857465937002</v>
      </c>
      <c r="W2179" s="9">
        <v>1.23187300937232</v>
      </c>
      <c r="X2179" s="9">
        <v>0</v>
      </c>
      <c r="Y2179" s="9">
        <v>1.23187300937232</v>
      </c>
      <c r="Z2179" s="9">
        <v>0</v>
      </c>
      <c r="AA2179" s="9">
        <v>0</v>
      </c>
      <c r="AB2179" s="9">
        <v>3.5730696000000001E-3</v>
      </c>
      <c r="AC2179" s="9">
        <v>874.87334999999996</v>
      </c>
      <c r="AQ2179" s="9" t="e">
        <f>K2179-#REF!</f>
        <v>#REF!</v>
      </c>
    </row>
    <row r="2180" spans="1:43" x14ac:dyDescent="0.3">
      <c r="A2180">
        <v>2</v>
      </c>
      <c r="B2180">
        <v>0</v>
      </c>
      <c r="C2180">
        <v>0</v>
      </c>
      <c r="D2180">
        <v>0</v>
      </c>
      <c r="E2180" s="9">
        <v>0</v>
      </c>
      <c r="F2180" s="9">
        <v>0</v>
      </c>
      <c r="G2180" s="9">
        <v>0</v>
      </c>
      <c r="H2180" s="9">
        <v>2115.0857465684298</v>
      </c>
      <c r="I2180" s="9">
        <v>-1.7669641</v>
      </c>
      <c r="J2180" s="9">
        <v>-1.7679476999999999</v>
      </c>
      <c r="K2180" s="9">
        <v>-1.9495069</v>
      </c>
      <c r="L2180" s="9">
        <v>-4.4367685000000003</v>
      </c>
      <c r="M2180" s="9">
        <v>-4.4367685000000003</v>
      </c>
      <c r="N2180" s="9">
        <v>39</v>
      </c>
      <c r="O2180" s="9">
        <v>-1.23243566157372</v>
      </c>
      <c r="P2180">
        <v>0</v>
      </c>
      <c r="Q2180" s="9">
        <v>56.524997999999997</v>
      </c>
      <c r="R2180" s="9">
        <v>0</v>
      </c>
      <c r="S2180" s="9">
        <v>2.17784537989238E-3</v>
      </c>
      <c r="T2180" s="9">
        <v>0</v>
      </c>
      <c r="U2180" s="9">
        <v>700355853.00864804</v>
      </c>
      <c r="V2180" s="9">
        <v>2115.0857465684298</v>
      </c>
      <c r="W2180" s="9">
        <v>1.23243566157372</v>
      </c>
      <c r="X2180" s="9">
        <v>0</v>
      </c>
      <c r="Y2180" s="9">
        <v>1.23243566157372</v>
      </c>
      <c r="Z2180" s="9">
        <v>0</v>
      </c>
      <c r="AA2180" s="9">
        <v>0</v>
      </c>
      <c r="AB2180" s="9">
        <v>3.4466262E-3</v>
      </c>
      <c r="AC2180" s="9">
        <v>906.86914000000002</v>
      </c>
      <c r="AQ2180" s="9" t="e">
        <f>K2180-#REF!</f>
        <v>#REF!</v>
      </c>
    </row>
    <row r="2181" spans="1:43" x14ac:dyDescent="0.3">
      <c r="A2181">
        <v>2</v>
      </c>
      <c r="B2181">
        <v>0</v>
      </c>
      <c r="C2181">
        <v>0</v>
      </c>
      <c r="D2181">
        <v>0</v>
      </c>
      <c r="E2181" s="9">
        <v>0</v>
      </c>
      <c r="F2181" s="9">
        <v>0</v>
      </c>
      <c r="G2181" s="9">
        <v>0</v>
      </c>
      <c r="H2181" s="9">
        <v>2116.08574654317</v>
      </c>
      <c r="I2181" s="9">
        <v>-1.7669733000000001</v>
      </c>
      <c r="J2181" s="9">
        <v>-1.7663854000000001</v>
      </c>
      <c r="K2181" s="9">
        <v>-1.9445152000000001</v>
      </c>
      <c r="L2181" s="9">
        <v>-4.4387622000000002</v>
      </c>
      <c r="M2181" s="9">
        <v>-4.4387622000000002</v>
      </c>
      <c r="N2181" s="9">
        <v>39</v>
      </c>
      <c r="O2181" s="9">
        <v>-1.23298944007041</v>
      </c>
      <c r="P2181">
        <v>0</v>
      </c>
      <c r="Q2181" s="9">
        <v>56.524997999999997</v>
      </c>
      <c r="R2181" s="9">
        <v>0</v>
      </c>
      <c r="S2181" s="9">
        <v>2.1788235924487102E-3</v>
      </c>
      <c r="T2181" s="9">
        <v>0</v>
      </c>
      <c r="U2181" s="9">
        <v>562063705.39352405</v>
      </c>
      <c r="V2181" s="9">
        <v>2116.08574654317</v>
      </c>
      <c r="W2181" s="9">
        <v>1.23298944007041</v>
      </c>
      <c r="X2181" s="9">
        <v>0</v>
      </c>
      <c r="Y2181" s="9">
        <v>1.23298944007041</v>
      </c>
      <c r="Z2181" s="9">
        <v>0</v>
      </c>
      <c r="AA2181" s="9">
        <v>0</v>
      </c>
      <c r="AB2181" s="9">
        <v>3.4347633000000001E-3</v>
      </c>
      <c r="AC2181" s="9">
        <v>908.39373999999998</v>
      </c>
      <c r="AQ2181" s="9" t="e">
        <f>K2181-#REF!</f>
        <v>#REF!</v>
      </c>
    </row>
    <row r="2182" spans="1:43" x14ac:dyDescent="0.3">
      <c r="A2182">
        <v>2</v>
      </c>
      <c r="B2182">
        <v>0</v>
      </c>
      <c r="C2182">
        <v>0</v>
      </c>
      <c r="D2182">
        <v>0</v>
      </c>
      <c r="E2182" s="9">
        <v>0</v>
      </c>
      <c r="F2182" s="9">
        <v>0</v>
      </c>
      <c r="G2182" s="9">
        <v>0</v>
      </c>
      <c r="H2182" s="9">
        <v>2117.0857465179101</v>
      </c>
      <c r="I2182" s="9">
        <v>-1.7669199</v>
      </c>
      <c r="J2182" s="9">
        <v>-1.7669455999999999</v>
      </c>
      <c r="K2182" s="9">
        <v>-1.9788477</v>
      </c>
      <c r="L2182" s="9">
        <v>-4.4407454</v>
      </c>
      <c r="M2182" s="9">
        <v>-4.4407454</v>
      </c>
      <c r="N2182" s="9">
        <v>39</v>
      </c>
      <c r="O2182" s="9">
        <v>-1.23354041073593</v>
      </c>
      <c r="P2182">
        <v>0</v>
      </c>
      <c r="Q2182" s="9">
        <v>56.524997999999997</v>
      </c>
      <c r="R2182" s="9">
        <v>0</v>
      </c>
      <c r="S2182" s="9">
        <v>2.17979696633235E-3</v>
      </c>
      <c r="T2182" s="9">
        <v>0</v>
      </c>
      <c r="U2182" s="9">
        <v>605245873.92217398</v>
      </c>
      <c r="V2182" s="9">
        <v>2117.0857465179101</v>
      </c>
      <c r="W2182" s="9">
        <v>1.23354041073593</v>
      </c>
      <c r="X2182" s="9">
        <v>0</v>
      </c>
      <c r="Y2182" s="9">
        <v>1.23354041073593</v>
      </c>
      <c r="Z2182" s="9">
        <v>0</v>
      </c>
      <c r="AA2182" s="9">
        <v>0</v>
      </c>
      <c r="AB2182" s="9">
        <v>3.4965163E-3</v>
      </c>
      <c r="AC2182" s="9">
        <v>892.91638</v>
      </c>
      <c r="AQ2182" s="9" t="e">
        <f>K2182-#REF!</f>
        <v>#REF!</v>
      </c>
    </row>
    <row r="2183" spans="1:43" x14ac:dyDescent="0.3">
      <c r="A2183">
        <v>2</v>
      </c>
      <c r="B2183">
        <v>0</v>
      </c>
      <c r="C2183">
        <v>0</v>
      </c>
      <c r="D2183">
        <v>0</v>
      </c>
      <c r="E2183" s="9">
        <v>0</v>
      </c>
      <c r="F2183" s="9">
        <v>0</v>
      </c>
      <c r="G2183" s="9">
        <v>0</v>
      </c>
      <c r="H2183" s="9">
        <v>2118.0857464926498</v>
      </c>
      <c r="I2183" s="9">
        <v>-1.7670722999999999</v>
      </c>
      <c r="J2183" s="9">
        <v>-1.7671859999999999</v>
      </c>
      <c r="K2183" s="9">
        <v>-2.0515515999999998</v>
      </c>
      <c r="L2183" s="9">
        <v>-4.4427346999999999</v>
      </c>
      <c r="M2183" s="9">
        <v>-4.4427346999999999</v>
      </c>
      <c r="N2183" s="9">
        <v>39</v>
      </c>
      <c r="O2183" s="9">
        <v>-1.23409301548255</v>
      </c>
      <c r="P2183">
        <v>0</v>
      </c>
      <c r="Q2183" s="9">
        <v>56.524997999999997</v>
      </c>
      <c r="R2183" s="9">
        <v>0</v>
      </c>
      <c r="S2183" s="9">
        <v>2.18077351561103E-3</v>
      </c>
      <c r="T2183" s="9">
        <v>0</v>
      </c>
      <c r="U2183" s="9">
        <v>626032842.598243</v>
      </c>
      <c r="V2183" s="9">
        <v>2118.0857464926498</v>
      </c>
      <c r="W2183" s="9">
        <v>1.23409301548255</v>
      </c>
      <c r="X2183" s="9">
        <v>0</v>
      </c>
      <c r="Y2183" s="9">
        <v>1.23409301548255</v>
      </c>
      <c r="Z2183" s="9">
        <v>0</v>
      </c>
      <c r="AA2183" s="9">
        <v>0</v>
      </c>
      <c r="AB2183" s="9">
        <v>3.6254731999999998E-3</v>
      </c>
      <c r="AC2183" s="9">
        <v>861.39000999999996</v>
      </c>
      <c r="AQ2183" s="9" t="e">
        <f>K2183-#REF!</f>
        <v>#REF!</v>
      </c>
    </row>
    <row r="2184" spans="1:43" x14ac:dyDescent="0.3">
      <c r="A2184">
        <v>2</v>
      </c>
      <c r="B2184">
        <v>0</v>
      </c>
      <c r="C2184">
        <v>0</v>
      </c>
      <c r="D2184">
        <v>0</v>
      </c>
      <c r="E2184" s="9">
        <v>0</v>
      </c>
      <c r="F2184" s="9">
        <v>0</v>
      </c>
      <c r="G2184" s="9">
        <v>0</v>
      </c>
      <c r="H2184" s="9">
        <v>2119.08574646739</v>
      </c>
      <c r="I2184" s="9">
        <v>-1.7668817000000001</v>
      </c>
      <c r="J2184" s="9">
        <v>-1.7669425999999999</v>
      </c>
      <c r="K2184" s="9">
        <v>-1.9091157999999999</v>
      </c>
      <c r="L2184" s="9">
        <v>-4.4447036000000004</v>
      </c>
      <c r="M2184" s="9">
        <v>-4.4447036000000004</v>
      </c>
      <c r="N2184" s="9">
        <v>39</v>
      </c>
      <c r="O2184" s="9">
        <v>-1.23463983522182</v>
      </c>
      <c r="P2184">
        <v>0</v>
      </c>
      <c r="Q2184" s="9">
        <v>56.524997999999997</v>
      </c>
      <c r="R2184" s="9">
        <v>0</v>
      </c>
      <c r="S2184" s="9">
        <v>2.1817398666537698E-3</v>
      </c>
      <c r="T2184" s="9">
        <v>0</v>
      </c>
      <c r="U2184" s="9">
        <v>605539352.57170796</v>
      </c>
      <c r="V2184" s="9">
        <v>2119.08574646739</v>
      </c>
      <c r="W2184" s="9">
        <v>1.23463983522182</v>
      </c>
      <c r="X2184" s="9">
        <v>0</v>
      </c>
      <c r="Y2184" s="9">
        <v>1.23463983522182</v>
      </c>
      <c r="Z2184" s="9">
        <v>0</v>
      </c>
      <c r="AA2184" s="9">
        <v>0</v>
      </c>
      <c r="AB2184" s="9">
        <v>3.3732980999999999E-3</v>
      </c>
      <c r="AC2184" s="9">
        <v>925.52930000000003</v>
      </c>
      <c r="AQ2184" s="9" t="e">
        <f>K2184-#REF!</f>
        <v>#REF!</v>
      </c>
    </row>
    <row r="2185" spans="1:43" x14ac:dyDescent="0.3">
      <c r="A2185">
        <v>2</v>
      </c>
      <c r="B2185">
        <v>0</v>
      </c>
      <c r="C2185">
        <v>0</v>
      </c>
      <c r="D2185">
        <v>0</v>
      </c>
      <c r="E2185" s="9">
        <v>0</v>
      </c>
      <c r="F2185" s="9">
        <v>0</v>
      </c>
      <c r="G2185" s="9">
        <v>0</v>
      </c>
      <c r="H2185" s="9">
        <v>2120.0857464421201</v>
      </c>
      <c r="I2185" s="9">
        <v>-1.7668891</v>
      </c>
      <c r="J2185" s="9">
        <v>-1.7664891</v>
      </c>
      <c r="K2185" s="9">
        <v>-1.8415941</v>
      </c>
      <c r="L2185" s="9">
        <v>-4.4466375999999999</v>
      </c>
      <c r="M2185" s="9">
        <v>-4.4466375999999999</v>
      </c>
      <c r="N2185" s="9">
        <v>39</v>
      </c>
      <c r="O2185" s="9">
        <v>-1.2351770968215501</v>
      </c>
      <c r="P2185">
        <v>0</v>
      </c>
      <c r="Q2185" s="9">
        <v>56.524997999999997</v>
      </c>
      <c r="R2185" s="9">
        <v>0</v>
      </c>
      <c r="S2185" s="9">
        <v>2.1826888891567798E-3</v>
      </c>
      <c r="T2185" s="9">
        <v>0</v>
      </c>
      <c r="U2185" s="9">
        <v>570553853.99958003</v>
      </c>
      <c r="V2185" s="9">
        <v>2120.0857464421201</v>
      </c>
      <c r="W2185" s="9">
        <v>1.2351770968215501</v>
      </c>
      <c r="X2185" s="9">
        <v>0</v>
      </c>
      <c r="Y2185" s="9">
        <v>1.2351770968215501</v>
      </c>
      <c r="Z2185" s="9">
        <v>0</v>
      </c>
      <c r="AA2185" s="9">
        <v>0</v>
      </c>
      <c r="AB2185" s="9">
        <v>3.2531561000000001E-3</v>
      </c>
      <c r="AC2185" s="9">
        <v>959.21740999999997</v>
      </c>
      <c r="AQ2185" s="9" t="e">
        <f>K2185-#REF!</f>
        <v>#REF!</v>
      </c>
    </row>
    <row r="2186" spans="1:43" x14ac:dyDescent="0.3">
      <c r="A2186">
        <v>2</v>
      </c>
      <c r="B2186">
        <v>0</v>
      </c>
      <c r="C2186">
        <v>0</v>
      </c>
      <c r="D2186">
        <v>0</v>
      </c>
      <c r="E2186" s="9">
        <v>0</v>
      </c>
      <c r="F2186" s="9">
        <v>0</v>
      </c>
      <c r="G2186" s="9">
        <v>0</v>
      </c>
      <c r="H2186" s="9">
        <v>2121.0857464168598</v>
      </c>
      <c r="I2186" s="9">
        <v>-1.7670356</v>
      </c>
      <c r="J2186" s="9">
        <v>-1.7673433999999999</v>
      </c>
      <c r="K2186" s="9">
        <v>-1.8895301</v>
      </c>
      <c r="L2186" s="9">
        <v>-4.4485606999999998</v>
      </c>
      <c r="M2186" s="9">
        <v>-4.4485606999999998</v>
      </c>
      <c r="N2186" s="9">
        <v>39</v>
      </c>
      <c r="O2186" s="9">
        <v>-1.23571126454185</v>
      </c>
      <c r="P2186">
        <v>0</v>
      </c>
      <c r="Q2186" s="9">
        <v>56.524997999999997</v>
      </c>
      <c r="R2186" s="9">
        <v>0</v>
      </c>
      <c r="S2186" s="9">
        <v>2.1836329864558198E-3</v>
      </c>
      <c r="T2186" s="9">
        <v>0</v>
      </c>
      <c r="U2186" s="9">
        <v>641068365.73728597</v>
      </c>
      <c r="V2186" s="9">
        <v>2121.0857464168598</v>
      </c>
      <c r="W2186" s="9">
        <v>1.23571126454185</v>
      </c>
      <c r="X2186" s="9">
        <v>0</v>
      </c>
      <c r="Y2186" s="9">
        <v>1.23571126454185</v>
      </c>
      <c r="Z2186" s="9">
        <v>0</v>
      </c>
      <c r="AA2186" s="9">
        <v>0</v>
      </c>
      <c r="AB2186" s="9">
        <v>3.3394484999999998E-3</v>
      </c>
      <c r="AC2186" s="9">
        <v>935.33489999999995</v>
      </c>
      <c r="AQ2186" s="9" t="e">
        <f>K2186-#REF!</f>
        <v>#REF!</v>
      </c>
    </row>
    <row r="2187" spans="1:43" x14ac:dyDescent="0.3">
      <c r="A2187">
        <v>2</v>
      </c>
      <c r="B2187">
        <v>0</v>
      </c>
      <c r="C2187">
        <v>0</v>
      </c>
      <c r="D2187">
        <v>0</v>
      </c>
      <c r="E2187" s="9">
        <v>0</v>
      </c>
      <c r="F2187" s="9">
        <v>0</v>
      </c>
      <c r="G2187" s="9">
        <v>0</v>
      </c>
      <c r="H2187" s="9">
        <v>2122.0857463916</v>
      </c>
      <c r="I2187" s="9">
        <v>-1.7670264</v>
      </c>
      <c r="J2187" s="9">
        <v>-1.7678368</v>
      </c>
      <c r="K2187" s="9">
        <v>-1.9030954</v>
      </c>
      <c r="L2187" s="9">
        <v>-4.4504770999999996</v>
      </c>
      <c r="M2187" s="9">
        <v>-4.4504770999999996</v>
      </c>
      <c r="N2187" s="9">
        <v>39</v>
      </c>
      <c r="O2187" s="9">
        <v>-1.23624357980838</v>
      </c>
      <c r="P2187">
        <v>0</v>
      </c>
      <c r="Q2187" s="9">
        <v>56.524997999999997</v>
      </c>
      <c r="R2187" s="9">
        <v>0</v>
      </c>
      <c r="S2187" s="9">
        <v>2.1845740691103501E-3</v>
      </c>
      <c r="T2187" s="9">
        <v>0</v>
      </c>
      <c r="U2187" s="9">
        <v>690436936.32018697</v>
      </c>
      <c r="V2187" s="9">
        <v>2122.0857463916</v>
      </c>
      <c r="W2187" s="9">
        <v>1.23624357980838</v>
      </c>
      <c r="X2187" s="9">
        <v>0</v>
      </c>
      <c r="Y2187" s="9">
        <v>1.23624357980838</v>
      </c>
      <c r="Z2187" s="9">
        <v>0</v>
      </c>
      <c r="AA2187" s="9">
        <v>0</v>
      </c>
      <c r="AB2187" s="9">
        <v>3.3643621000000001E-3</v>
      </c>
      <c r="AC2187" s="9">
        <v>928.92705999999998</v>
      </c>
      <c r="AQ2187" s="9" t="e">
        <f>K2187-#REF!</f>
        <v>#REF!</v>
      </c>
    </row>
    <row r="2188" spans="1:43" x14ac:dyDescent="0.3">
      <c r="A2188">
        <v>2</v>
      </c>
      <c r="B2188">
        <v>0</v>
      </c>
      <c r="C2188">
        <v>0</v>
      </c>
      <c r="D2188">
        <v>0</v>
      </c>
      <c r="E2188" s="9">
        <v>0</v>
      </c>
      <c r="F2188" s="9">
        <v>0</v>
      </c>
      <c r="G2188" s="9">
        <v>0</v>
      </c>
      <c r="H2188" s="9">
        <v>2123.0857463663401</v>
      </c>
      <c r="I2188" s="9">
        <v>-1.7668546000000001</v>
      </c>
      <c r="J2188" s="9">
        <v>-1.7662043999999999</v>
      </c>
      <c r="K2188" s="9">
        <v>-1.8923116</v>
      </c>
      <c r="L2188" s="9">
        <v>-4.4523864</v>
      </c>
      <c r="M2188" s="9">
        <v>-4.4523864</v>
      </c>
      <c r="N2188" s="9">
        <v>39</v>
      </c>
      <c r="O2188" s="9">
        <v>-1.23677404688274</v>
      </c>
      <c r="P2188">
        <v>0</v>
      </c>
      <c r="Q2188" s="9">
        <v>56.524997999999997</v>
      </c>
      <c r="R2188" s="9">
        <v>0</v>
      </c>
      <c r="S2188" s="9">
        <v>2.1855107736196101E-3</v>
      </c>
      <c r="T2188" s="9">
        <v>0</v>
      </c>
      <c r="U2188" s="9">
        <v>551151397.30753696</v>
      </c>
      <c r="V2188" s="9">
        <v>2123.0857463663401</v>
      </c>
      <c r="W2188" s="9">
        <v>1.23677404688274</v>
      </c>
      <c r="X2188" s="9">
        <v>0</v>
      </c>
      <c r="Y2188" s="9">
        <v>1.23677404688274</v>
      </c>
      <c r="Z2188" s="9">
        <v>0</v>
      </c>
      <c r="AA2188" s="9">
        <v>0</v>
      </c>
      <c r="AB2188" s="9">
        <v>3.3422089E-3</v>
      </c>
      <c r="AC2188" s="9">
        <v>933.35808999999995</v>
      </c>
      <c r="AQ2188" s="9" t="e">
        <f>K2188-#REF!</f>
        <v>#REF!</v>
      </c>
    </row>
    <row r="2189" spans="1:43" x14ac:dyDescent="0.3">
      <c r="A2189">
        <v>2</v>
      </c>
      <c r="B2189">
        <v>0</v>
      </c>
      <c r="C2189">
        <v>0</v>
      </c>
      <c r="D2189">
        <v>0</v>
      </c>
      <c r="E2189" s="9">
        <v>0</v>
      </c>
      <c r="F2189" s="9">
        <v>0</v>
      </c>
      <c r="G2189" s="9">
        <v>0</v>
      </c>
      <c r="H2189" s="9">
        <v>2124.0857463410698</v>
      </c>
      <c r="I2189" s="9">
        <v>-1.7670022000000001</v>
      </c>
      <c r="J2189" s="9">
        <v>-1.7675208</v>
      </c>
      <c r="K2189" s="9">
        <v>-1.8322202999999999</v>
      </c>
      <c r="L2189" s="9">
        <v>-4.4542717999999999</v>
      </c>
      <c r="M2189" s="9">
        <v>-4.4542717999999999</v>
      </c>
      <c r="N2189" s="9">
        <v>39</v>
      </c>
      <c r="O2189" s="9">
        <v>-1.2372977296123999</v>
      </c>
      <c r="P2189">
        <v>0</v>
      </c>
      <c r="Q2189" s="9">
        <v>56.524997999999997</v>
      </c>
      <c r="R2189" s="9">
        <v>0</v>
      </c>
      <c r="S2189" s="9">
        <v>2.18643647046747E-3</v>
      </c>
      <c r="T2189" s="9">
        <v>0</v>
      </c>
      <c r="U2189" s="9">
        <v>658729973.35878503</v>
      </c>
      <c r="V2189" s="9">
        <v>2124.0857463410698</v>
      </c>
      <c r="W2189" s="9">
        <v>1.2372977296123999</v>
      </c>
      <c r="X2189" s="9">
        <v>0</v>
      </c>
      <c r="Y2189" s="9">
        <v>1.2372977296123999</v>
      </c>
      <c r="Z2189" s="9">
        <v>0</v>
      </c>
      <c r="AA2189" s="9">
        <v>0</v>
      </c>
      <c r="AB2189" s="9">
        <v>3.2384875000000001E-3</v>
      </c>
      <c r="AC2189" s="9">
        <v>964.68793000000005</v>
      </c>
      <c r="AQ2189" s="9" t="e">
        <f>K2189-#REF!</f>
        <v>#REF!</v>
      </c>
    </row>
    <row r="2190" spans="1:43" x14ac:dyDescent="0.3">
      <c r="A2190">
        <v>2</v>
      </c>
      <c r="B2190">
        <v>0</v>
      </c>
      <c r="C2190">
        <v>0</v>
      </c>
      <c r="D2190">
        <v>0</v>
      </c>
      <c r="E2190" s="9">
        <v>0</v>
      </c>
      <c r="F2190" s="9">
        <v>0</v>
      </c>
      <c r="G2190" s="9">
        <v>0</v>
      </c>
      <c r="H2190" s="9">
        <v>2125.08574631581</v>
      </c>
      <c r="I2190" s="9">
        <v>-1.7668666</v>
      </c>
      <c r="J2190" s="9">
        <v>-1.7665709999999999</v>
      </c>
      <c r="K2190" s="9">
        <v>-1.8460524</v>
      </c>
      <c r="L2190" s="9">
        <v>-4.4561601</v>
      </c>
      <c r="M2190" s="9">
        <v>-4.4561601</v>
      </c>
      <c r="N2190" s="9">
        <v>39</v>
      </c>
      <c r="O2190" s="9">
        <v>-1.2378222054740899</v>
      </c>
      <c r="P2190">
        <v>0</v>
      </c>
      <c r="Q2190" s="9">
        <v>56.524997999999997</v>
      </c>
      <c r="R2190" s="9">
        <v>0</v>
      </c>
      <c r="S2190" s="9">
        <v>2.1873630738559798E-3</v>
      </c>
      <c r="T2190" s="9">
        <v>0</v>
      </c>
      <c r="U2190" s="9">
        <v>577847873.23393703</v>
      </c>
      <c r="V2190" s="9">
        <v>2125.08574631581</v>
      </c>
      <c r="W2190" s="9">
        <v>1.2378222054740899</v>
      </c>
      <c r="X2190" s="9">
        <v>0</v>
      </c>
      <c r="Y2190" s="9">
        <v>1.2378222054740899</v>
      </c>
      <c r="Z2190" s="9">
        <v>0</v>
      </c>
      <c r="AA2190" s="9">
        <v>0</v>
      </c>
      <c r="AB2190" s="9">
        <v>3.2611826999999999E-3</v>
      </c>
      <c r="AC2190" s="9">
        <v>956.94524999999999</v>
      </c>
      <c r="AQ2190" s="9" t="e">
        <f>K2190-#REF!</f>
        <v>#REF!</v>
      </c>
    </row>
    <row r="2191" spans="1:43" x14ac:dyDescent="0.3">
      <c r="A2191">
        <v>2</v>
      </c>
      <c r="B2191">
        <v>0</v>
      </c>
      <c r="C2191">
        <v>0</v>
      </c>
      <c r="D2191">
        <v>0</v>
      </c>
      <c r="E2191" s="9">
        <v>0</v>
      </c>
      <c r="F2191" s="9">
        <v>0</v>
      </c>
      <c r="G2191" s="9">
        <v>0</v>
      </c>
      <c r="H2191" s="9">
        <v>2126.0857462905501</v>
      </c>
      <c r="I2191" s="9">
        <v>-1.7670276</v>
      </c>
      <c r="J2191" s="9">
        <v>-1.7683648000000001</v>
      </c>
      <c r="K2191" s="9">
        <v>-1.9347985000000001</v>
      </c>
      <c r="L2191" s="9">
        <v>-4.4580058999999999</v>
      </c>
      <c r="M2191" s="9">
        <v>-4.4580058999999999</v>
      </c>
      <c r="N2191" s="9">
        <v>39</v>
      </c>
      <c r="O2191" s="9">
        <v>-1.2383349393316401</v>
      </c>
      <c r="P2191">
        <v>0</v>
      </c>
      <c r="Q2191" s="9">
        <v>56.524997999999997</v>
      </c>
      <c r="R2191" s="9">
        <v>0</v>
      </c>
      <c r="S2191" s="9">
        <v>2.1882697717770499E-3</v>
      </c>
      <c r="T2191" s="9">
        <v>0</v>
      </c>
      <c r="U2191" s="9">
        <v>753307877.51596296</v>
      </c>
      <c r="V2191" s="9">
        <v>2126.0857462905501</v>
      </c>
      <c r="W2191" s="9">
        <v>1.2383349393316401</v>
      </c>
      <c r="X2191" s="9">
        <v>0</v>
      </c>
      <c r="Y2191" s="9">
        <v>1.2383349393316401</v>
      </c>
      <c r="Z2191" s="9">
        <v>0</v>
      </c>
      <c r="AA2191" s="9">
        <v>0</v>
      </c>
      <c r="AB2191" s="9">
        <v>3.4214294999999999E-3</v>
      </c>
      <c r="AC2191" s="9">
        <v>913.97882000000004</v>
      </c>
      <c r="AQ2191" s="9" t="e">
        <f>K2191-#REF!</f>
        <v>#REF!</v>
      </c>
    </row>
    <row r="2192" spans="1:43" x14ac:dyDescent="0.3">
      <c r="A2192">
        <v>2</v>
      </c>
      <c r="B2192">
        <v>0</v>
      </c>
      <c r="C2192">
        <v>0</v>
      </c>
      <c r="D2192">
        <v>0</v>
      </c>
      <c r="E2192" s="9">
        <v>0</v>
      </c>
      <c r="F2192" s="9">
        <v>0</v>
      </c>
      <c r="G2192" s="9">
        <v>0</v>
      </c>
      <c r="H2192" s="9">
        <v>2127.0857462652898</v>
      </c>
      <c r="I2192" s="9">
        <v>-1.7669208000000001</v>
      </c>
      <c r="J2192" s="9">
        <v>-1.7660487</v>
      </c>
      <c r="K2192" s="9">
        <v>-1.7994882999999999</v>
      </c>
      <c r="L2192" s="9">
        <v>-4.4598465000000003</v>
      </c>
      <c r="M2192" s="9">
        <v>-4.4598465000000003</v>
      </c>
      <c r="N2192" s="9">
        <v>39</v>
      </c>
      <c r="O2192" s="9">
        <v>-1.23884625153844</v>
      </c>
      <c r="P2192">
        <v>0</v>
      </c>
      <c r="Q2192" s="9">
        <v>56.524997999999997</v>
      </c>
      <c r="R2192" s="9">
        <v>0</v>
      </c>
      <c r="S2192" s="9">
        <v>2.1891727090125501E-3</v>
      </c>
      <c r="T2192" s="9">
        <v>0</v>
      </c>
      <c r="U2192" s="9">
        <v>541636322.60730195</v>
      </c>
      <c r="V2192" s="9">
        <v>2127.0857462652898</v>
      </c>
      <c r="W2192" s="9">
        <v>1.23884625153844</v>
      </c>
      <c r="X2192" s="9">
        <v>0</v>
      </c>
      <c r="Y2192" s="9">
        <v>1.23884625153844</v>
      </c>
      <c r="Z2192" s="9">
        <v>0</v>
      </c>
      <c r="AA2192" s="9">
        <v>0</v>
      </c>
      <c r="AB2192" s="9">
        <v>3.1779839E-3</v>
      </c>
      <c r="AC2192" s="9">
        <v>981.41710999999998</v>
      </c>
      <c r="AQ2192" s="9" t="e">
        <f>K2192-#REF!</f>
        <v>#REF!</v>
      </c>
    </row>
    <row r="2193" spans="1:43" x14ac:dyDescent="0.3">
      <c r="A2193">
        <v>2</v>
      </c>
      <c r="B2193">
        <v>0</v>
      </c>
      <c r="C2193">
        <v>0</v>
      </c>
      <c r="D2193">
        <v>0</v>
      </c>
      <c r="E2193" s="9">
        <v>0</v>
      </c>
      <c r="F2193" s="9">
        <v>0</v>
      </c>
      <c r="G2193" s="9">
        <v>0</v>
      </c>
      <c r="H2193" s="9">
        <v>2128.0857462400299</v>
      </c>
      <c r="I2193" s="9">
        <v>-1.7671490999999999</v>
      </c>
      <c r="J2193" s="9">
        <v>-1.7684537</v>
      </c>
      <c r="K2193" s="9">
        <v>-1.7735007</v>
      </c>
      <c r="L2193" s="9">
        <v>-4.4616566000000004</v>
      </c>
      <c r="M2193" s="9">
        <v>-4.4616566000000004</v>
      </c>
      <c r="N2193" s="9">
        <v>39</v>
      </c>
      <c r="O2193" s="9">
        <v>-1.2393490853920499</v>
      </c>
      <c r="P2193">
        <v>0</v>
      </c>
      <c r="Q2193" s="9">
        <v>56.524997999999997</v>
      </c>
      <c r="R2193" s="9">
        <v>0</v>
      </c>
      <c r="S2193" s="9">
        <v>2.1900618845217099E-3</v>
      </c>
      <c r="T2193" s="9">
        <v>0</v>
      </c>
      <c r="U2193" s="9">
        <v>765427104.91533196</v>
      </c>
      <c r="V2193" s="9">
        <v>2128.0857462400299</v>
      </c>
      <c r="W2193" s="9">
        <v>1.2393490853920499</v>
      </c>
      <c r="X2193" s="9">
        <v>0</v>
      </c>
      <c r="Y2193" s="9">
        <v>1.2393490853920499</v>
      </c>
      <c r="Z2193" s="9">
        <v>0</v>
      </c>
      <c r="AA2193" s="9">
        <v>0</v>
      </c>
      <c r="AB2193" s="9">
        <v>3.1363538E-3</v>
      </c>
      <c r="AC2193" s="9">
        <v>997.15423999999996</v>
      </c>
      <c r="AQ2193" s="9" t="e">
        <f>K2193-#REF!</f>
        <v>#REF!</v>
      </c>
    </row>
    <row r="2194" spans="1:43" x14ac:dyDescent="0.3">
      <c r="A2194">
        <v>2</v>
      </c>
      <c r="B2194">
        <v>0</v>
      </c>
      <c r="C2194">
        <v>0</v>
      </c>
      <c r="D2194">
        <v>0</v>
      </c>
      <c r="E2194" s="9">
        <v>0</v>
      </c>
      <c r="F2194" s="9">
        <v>0</v>
      </c>
      <c r="G2194" s="9">
        <v>0</v>
      </c>
      <c r="H2194" s="9">
        <v>2129.0857462147601</v>
      </c>
      <c r="I2194" s="9">
        <v>-1.7670408</v>
      </c>
      <c r="J2194" s="9">
        <v>-1.7660758000000001</v>
      </c>
      <c r="K2194" s="9">
        <v>-1.793582</v>
      </c>
      <c r="L2194" s="9">
        <v>-4.4634441999999996</v>
      </c>
      <c r="M2194" s="9">
        <v>-4.4634441999999996</v>
      </c>
      <c r="N2194" s="9">
        <v>39</v>
      </c>
      <c r="O2194" s="9">
        <v>-1.2398456059373999</v>
      </c>
      <c r="P2194">
        <v>0</v>
      </c>
      <c r="Q2194" s="9">
        <v>56.524997999999997</v>
      </c>
      <c r="R2194" s="9">
        <v>0</v>
      </c>
      <c r="S2194" s="9">
        <v>2.1909388699603602E-3</v>
      </c>
      <c r="T2194" s="9">
        <v>0</v>
      </c>
      <c r="U2194" s="9">
        <v>543868508.03894305</v>
      </c>
      <c r="V2194" s="9">
        <v>2129.0857462147601</v>
      </c>
      <c r="W2194" s="9">
        <v>1.2398456059373999</v>
      </c>
      <c r="X2194" s="9">
        <v>0</v>
      </c>
      <c r="Y2194" s="9">
        <v>1.2398456059373999</v>
      </c>
      <c r="Z2194" s="9">
        <v>0</v>
      </c>
      <c r="AA2194" s="9">
        <v>0</v>
      </c>
      <c r="AB2194" s="9">
        <v>3.1676018000000002E-3</v>
      </c>
      <c r="AC2194" s="9">
        <v>984.66412000000003</v>
      </c>
      <c r="AQ2194" s="9" t="e">
        <f>K2194-#REF!</f>
        <v>#REF!</v>
      </c>
    </row>
    <row r="2195" spans="1:43" x14ac:dyDescent="0.3">
      <c r="A2195">
        <v>2</v>
      </c>
      <c r="B2195">
        <v>0</v>
      </c>
      <c r="C2195">
        <v>0</v>
      </c>
      <c r="D2195">
        <v>0</v>
      </c>
      <c r="E2195" s="9">
        <v>0</v>
      </c>
      <c r="F2195" s="9">
        <v>0</v>
      </c>
      <c r="G2195" s="9">
        <v>0</v>
      </c>
      <c r="H2195" s="9">
        <v>2130.0857461894998</v>
      </c>
      <c r="I2195" s="9">
        <v>-1.7669832000000001</v>
      </c>
      <c r="J2195" s="9">
        <v>-1.7674973</v>
      </c>
      <c r="K2195" s="9">
        <v>-1.7155814</v>
      </c>
      <c r="L2195" s="9">
        <v>-4.4652270999999999</v>
      </c>
      <c r="M2195" s="9">
        <v>-4.4652270999999999</v>
      </c>
      <c r="N2195" s="9">
        <v>39</v>
      </c>
      <c r="O2195" s="9">
        <v>-1.24034089859908</v>
      </c>
      <c r="P2195">
        <v>0</v>
      </c>
      <c r="Q2195" s="9">
        <v>56.524997999999997</v>
      </c>
      <c r="R2195" s="9">
        <v>0</v>
      </c>
      <c r="S2195" s="9">
        <v>2.1918142201189498E-3</v>
      </c>
      <c r="T2195" s="9">
        <v>0</v>
      </c>
      <c r="U2195" s="9">
        <v>658064668.04243803</v>
      </c>
      <c r="V2195" s="9">
        <v>2130.0857461894998</v>
      </c>
      <c r="W2195" s="9">
        <v>1.24034089859908</v>
      </c>
      <c r="X2195" s="9">
        <v>0</v>
      </c>
      <c r="Y2195" s="9">
        <v>1.24034089859908</v>
      </c>
      <c r="Z2195" s="9">
        <v>0</v>
      </c>
      <c r="AA2195" s="9">
        <v>0</v>
      </c>
      <c r="AB2195" s="9">
        <v>3.0322855000000002E-3</v>
      </c>
      <c r="AC2195" s="9">
        <v>1030.2614000000001</v>
      </c>
      <c r="AQ2195" s="9" t="e">
        <f>K2195-#REF!</f>
        <v>#REF!</v>
      </c>
    </row>
    <row r="2196" spans="1:43" x14ac:dyDescent="0.3">
      <c r="A2196">
        <v>2</v>
      </c>
      <c r="B2196">
        <v>0</v>
      </c>
      <c r="C2196">
        <v>0</v>
      </c>
      <c r="D2196">
        <v>0</v>
      </c>
      <c r="E2196" s="9">
        <v>0</v>
      </c>
      <c r="F2196" s="9">
        <v>0</v>
      </c>
      <c r="G2196" s="9">
        <v>0</v>
      </c>
      <c r="H2196" s="9">
        <v>2131.0857461642399</v>
      </c>
      <c r="I2196" s="9">
        <v>-1.7669003000000001</v>
      </c>
      <c r="J2196" s="9">
        <v>-1.7661420000000001</v>
      </c>
      <c r="K2196" s="9">
        <v>-1.7021685</v>
      </c>
      <c r="L2196" s="9">
        <v>-4.4669986000000002</v>
      </c>
      <c r="M2196" s="9">
        <v>-4.4669986000000002</v>
      </c>
      <c r="N2196" s="9">
        <v>39</v>
      </c>
      <c r="O2196" s="9">
        <v>-1.2408329760030901</v>
      </c>
      <c r="P2196">
        <v>0</v>
      </c>
      <c r="Q2196" s="9">
        <v>56.524997999999997</v>
      </c>
      <c r="R2196" s="9">
        <v>0</v>
      </c>
      <c r="S2196" s="9">
        <v>2.19268328465792E-3</v>
      </c>
      <c r="T2196" s="9">
        <v>0</v>
      </c>
      <c r="U2196" s="9">
        <v>548725287.30817795</v>
      </c>
      <c r="V2196" s="9">
        <v>2131.0857461642399</v>
      </c>
      <c r="W2196" s="9">
        <v>1.2408329760030901</v>
      </c>
      <c r="X2196" s="9">
        <v>0</v>
      </c>
      <c r="Y2196" s="9">
        <v>1.2408329760030901</v>
      </c>
      <c r="Z2196" s="9">
        <v>0</v>
      </c>
      <c r="AA2196" s="9">
        <v>0</v>
      </c>
      <c r="AB2196" s="9">
        <v>3.0062713000000001E-3</v>
      </c>
      <c r="AC2196" s="9">
        <v>1037.5835999999999</v>
      </c>
      <c r="AQ2196" s="9" t="e">
        <f>K2196-#REF!</f>
        <v>#REF!</v>
      </c>
    </row>
    <row r="2197" spans="1:43" x14ac:dyDescent="0.3">
      <c r="A2197">
        <v>2</v>
      </c>
      <c r="B2197">
        <v>0</v>
      </c>
      <c r="C2197">
        <v>0</v>
      </c>
      <c r="D2197">
        <v>0</v>
      </c>
      <c r="E2197" s="9">
        <v>0</v>
      </c>
      <c r="F2197" s="9">
        <v>0</v>
      </c>
      <c r="G2197" s="9">
        <v>0</v>
      </c>
      <c r="H2197" s="9">
        <v>2132.0857461389801</v>
      </c>
      <c r="I2197" s="9">
        <v>-1.7669268</v>
      </c>
      <c r="J2197" s="9">
        <v>-1.7681103</v>
      </c>
      <c r="K2197" s="9">
        <v>-1.722021</v>
      </c>
      <c r="L2197" s="9">
        <v>-4.4687381000000004</v>
      </c>
      <c r="M2197" s="9">
        <v>-4.4687381000000004</v>
      </c>
      <c r="N2197" s="9">
        <v>39</v>
      </c>
      <c r="O2197" s="9">
        <v>-1.24131609669042</v>
      </c>
      <c r="P2197">
        <v>0</v>
      </c>
      <c r="Q2197" s="9">
        <v>56.524997999999997</v>
      </c>
      <c r="R2197" s="9">
        <v>0</v>
      </c>
      <c r="S2197" s="9">
        <v>2.1935376266793601E-3</v>
      </c>
      <c r="T2197" s="9">
        <v>0</v>
      </c>
      <c r="U2197" s="9">
        <v>723984914.46586895</v>
      </c>
      <c r="V2197" s="9">
        <v>2132.0857461389801</v>
      </c>
      <c r="W2197" s="9">
        <v>1.24131609669042</v>
      </c>
      <c r="X2197" s="9">
        <v>0</v>
      </c>
      <c r="Y2197" s="9">
        <v>1.24131609669042</v>
      </c>
      <c r="Z2197" s="9">
        <v>0</v>
      </c>
      <c r="AA2197" s="9">
        <v>0</v>
      </c>
      <c r="AB2197" s="9">
        <v>3.0447231000000001E-3</v>
      </c>
      <c r="AC2197" s="9">
        <v>1026.7646</v>
      </c>
      <c r="AQ2197" s="9" t="e">
        <f>K2197-#REF!</f>
        <v>#REF!</v>
      </c>
    </row>
    <row r="2198" spans="1:43" x14ac:dyDescent="0.3">
      <c r="A2198">
        <v>2</v>
      </c>
      <c r="B2198">
        <v>0</v>
      </c>
      <c r="C2198">
        <v>0</v>
      </c>
      <c r="D2198">
        <v>0</v>
      </c>
      <c r="E2198" s="9">
        <v>0</v>
      </c>
      <c r="F2198" s="9">
        <v>0</v>
      </c>
      <c r="G2198" s="9">
        <v>0</v>
      </c>
      <c r="H2198" s="9">
        <v>2133.0857461137198</v>
      </c>
      <c r="I2198" s="9">
        <v>-1.7671114000000001</v>
      </c>
      <c r="J2198" s="9">
        <v>-1.7660929000000001</v>
      </c>
      <c r="K2198" s="9">
        <v>-1.7875615</v>
      </c>
      <c r="L2198" s="9">
        <v>-4.4705390999999999</v>
      </c>
      <c r="M2198" s="9">
        <v>-4.4705390999999999</v>
      </c>
      <c r="N2198" s="9">
        <v>39</v>
      </c>
      <c r="O2198" s="9">
        <v>-1.2418163599198699</v>
      </c>
      <c r="P2198">
        <v>0</v>
      </c>
      <c r="Q2198" s="9">
        <v>56.524997999999997</v>
      </c>
      <c r="R2198" s="9">
        <v>0</v>
      </c>
      <c r="S2198" s="9">
        <v>2.1944211705508601E-3</v>
      </c>
      <c r="T2198" s="9">
        <v>0</v>
      </c>
      <c r="U2198" s="9">
        <v>545866848.297364</v>
      </c>
      <c r="V2198" s="9">
        <v>2133.0857461137198</v>
      </c>
      <c r="W2198" s="9">
        <v>1.2418163599198699</v>
      </c>
      <c r="X2198" s="9">
        <v>0</v>
      </c>
      <c r="Y2198" s="9">
        <v>1.2418163599198699</v>
      </c>
      <c r="Z2198" s="9">
        <v>0</v>
      </c>
      <c r="AA2198" s="9">
        <v>0</v>
      </c>
      <c r="AB2198" s="9">
        <v>3.1569998E-3</v>
      </c>
      <c r="AC2198" s="9">
        <v>987.98999000000003</v>
      </c>
      <c r="AQ2198" s="9" t="e">
        <f>K2198-#REF!</f>
        <v>#REF!</v>
      </c>
    </row>
    <row r="2199" spans="1:43" x14ac:dyDescent="0.3">
      <c r="A2199">
        <v>2</v>
      </c>
      <c r="B2199">
        <v>0</v>
      </c>
      <c r="C2199">
        <v>0</v>
      </c>
      <c r="D2199">
        <v>0</v>
      </c>
      <c r="E2199" s="9">
        <v>0</v>
      </c>
      <c r="F2199" s="9">
        <v>0</v>
      </c>
      <c r="G2199" s="9">
        <v>0</v>
      </c>
      <c r="H2199" s="9">
        <v>2134.0857460884499</v>
      </c>
      <c r="I2199" s="9">
        <v>-1.7671323999999999</v>
      </c>
      <c r="J2199" s="9">
        <v>-1.7669562000000001</v>
      </c>
      <c r="K2199" s="9">
        <v>-1.8019269</v>
      </c>
      <c r="L2199" s="9">
        <v>-4.4723845000000004</v>
      </c>
      <c r="M2199" s="9">
        <v>-4.4723845000000004</v>
      </c>
      <c r="N2199" s="9">
        <v>39</v>
      </c>
      <c r="O2199" s="9">
        <v>-1.2423289911605699</v>
      </c>
      <c r="P2199">
        <v>0</v>
      </c>
      <c r="Q2199" s="9">
        <v>56.524997999999997</v>
      </c>
      <c r="R2199" s="9">
        <v>0</v>
      </c>
      <c r="S2199" s="9">
        <v>2.1953269122071098E-3</v>
      </c>
      <c r="T2199" s="9">
        <v>0</v>
      </c>
      <c r="U2199" s="9">
        <v>610440770.10646701</v>
      </c>
      <c r="V2199" s="9">
        <v>2134.0857460884499</v>
      </c>
      <c r="W2199" s="9">
        <v>1.2423289911605699</v>
      </c>
      <c r="X2199" s="9">
        <v>0</v>
      </c>
      <c r="Y2199" s="9">
        <v>1.2423289911605699</v>
      </c>
      <c r="Z2199" s="9">
        <v>0</v>
      </c>
      <c r="AA2199" s="9">
        <v>0</v>
      </c>
      <c r="AB2199" s="9">
        <v>3.1839258E-3</v>
      </c>
      <c r="AC2199" s="9">
        <v>980.59265000000005</v>
      </c>
      <c r="AQ2199" s="9" t="e">
        <f>K2199-#REF!</f>
        <v>#REF!</v>
      </c>
    </row>
    <row r="2200" spans="1:43" x14ac:dyDescent="0.3">
      <c r="A2200">
        <v>2</v>
      </c>
      <c r="B2200">
        <v>0</v>
      </c>
      <c r="C2200">
        <v>0</v>
      </c>
      <c r="D2200">
        <v>0</v>
      </c>
      <c r="E2200" s="9">
        <v>0</v>
      </c>
      <c r="F2200" s="9">
        <v>0</v>
      </c>
      <c r="G2200" s="9">
        <v>0</v>
      </c>
      <c r="H2200" s="9">
        <v>2135.0857460631901</v>
      </c>
      <c r="I2200" s="9">
        <v>-1.7669946000000001</v>
      </c>
      <c r="J2200" s="9">
        <v>-1.7670779000000001</v>
      </c>
      <c r="K2200" s="9">
        <v>-1.7889332</v>
      </c>
      <c r="L2200" s="9">
        <v>-4.4741974000000004</v>
      </c>
      <c r="M2200" s="9">
        <v>-4.4741974000000004</v>
      </c>
      <c r="N2200" s="9">
        <v>39</v>
      </c>
      <c r="O2200" s="9">
        <v>-1.2428326484788901</v>
      </c>
      <c r="P2200">
        <v>0</v>
      </c>
      <c r="Q2200" s="9">
        <v>56.524997999999997</v>
      </c>
      <c r="R2200" s="9">
        <v>0</v>
      </c>
      <c r="S2200" s="9">
        <v>2.19621680031655E-3</v>
      </c>
      <c r="T2200" s="9">
        <v>0</v>
      </c>
      <c r="U2200" s="9">
        <v>621004818.68507195</v>
      </c>
      <c r="V2200" s="9">
        <v>2135.0857460631901</v>
      </c>
      <c r="W2200" s="9">
        <v>1.2428326484788901</v>
      </c>
      <c r="X2200" s="9">
        <v>0</v>
      </c>
      <c r="Y2200" s="9">
        <v>1.2428326484788901</v>
      </c>
      <c r="Z2200" s="9">
        <v>0</v>
      </c>
      <c r="AA2200" s="9">
        <v>0</v>
      </c>
      <c r="AB2200" s="9">
        <v>3.1611843000000001E-3</v>
      </c>
      <c r="AC2200" s="9">
        <v>987.78308000000004</v>
      </c>
      <c r="AQ2200" s="9" t="e">
        <f>K2200-#REF!</f>
        <v>#REF!</v>
      </c>
    </row>
    <row r="2201" spans="1:43" x14ac:dyDescent="0.3">
      <c r="A2201">
        <v>2</v>
      </c>
      <c r="B2201">
        <v>0</v>
      </c>
      <c r="C2201">
        <v>0</v>
      </c>
      <c r="D2201">
        <v>0</v>
      </c>
      <c r="E2201" s="9">
        <v>0</v>
      </c>
      <c r="F2201" s="9">
        <v>0</v>
      </c>
      <c r="G2201" s="9">
        <v>0</v>
      </c>
      <c r="H2201" s="9">
        <v>2136.0857460379302</v>
      </c>
      <c r="I2201" s="9">
        <v>-1.7670920999999999</v>
      </c>
      <c r="J2201" s="9">
        <v>-1.7670555999999999</v>
      </c>
      <c r="K2201" s="9">
        <v>-1.7698809</v>
      </c>
      <c r="L2201" s="9">
        <v>-4.4759998000000003</v>
      </c>
      <c r="M2201" s="9">
        <v>-4.4759998000000003</v>
      </c>
      <c r="N2201" s="9">
        <v>39</v>
      </c>
      <c r="O2201" s="9">
        <v>-1.2433333387390899</v>
      </c>
      <c r="P2201">
        <v>0</v>
      </c>
      <c r="Q2201" s="9">
        <v>56.524997999999997</v>
      </c>
      <c r="R2201" s="9">
        <v>0</v>
      </c>
      <c r="S2201" s="9">
        <v>2.1971015279911399E-3</v>
      </c>
      <c r="T2201" s="9">
        <v>0</v>
      </c>
      <c r="U2201" s="9">
        <v>619338714.57729304</v>
      </c>
      <c r="V2201" s="9">
        <v>2136.0857460379302</v>
      </c>
      <c r="W2201" s="9">
        <v>1.2433333387390899</v>
      </c>
      <c r="X2201" s="9">
        <v>0</v>
      </c>
      <c r="Y2201" s="9">
        <v>1.2433333387390899</v>
      </c>
      <c r="Z2201" s="9">
        <v>0</v>
      </c>
      <c r="AA2201" s="9">
        <v>0</v>
      </c>
      <c r="AB2201" s="9">
        <v>3.1274781E-3</v>
      </c>
      <c r="AC2201" s="9">
        <v>998.40368999999998</v>
      </c>
      <c r="AQ2201" s="9" t="e">
        <f>K2201-#REF!</f>
        <v>#REF!</v>
      </c>
    </row>
    <row r="2202" spans="1:43" x14ac:dyDescent="0.3">
      <c r="A2202">
        <v>2</v>
      </c>
      <c r="B2202">
        <v>0</v>
      </c>
      <c r="C2202">
        <v>0</v>
      </c>
      <c r="D2202">
        <v>0</v>
      </c>
      <c r="E2202" s="9">
        <v>0</v>
      </c>
      <c r="F2202" s="9">
        <v>0</v>
      </c>
      <c r="G2202" s="9">
        <v>0</v>
      </c>
      <c r="H2202" s="9">
        <v>2137.0857460126699</v>
      </c>
      <c r="I2202" s="9">
        <v>-1.7670318</v>
      </c>
      <c r="J2202" s="9">
        <v>-1.7662361</v>
      </c>
      <c r="K2202" s="9">
        <v>-1.8326776</v>
      </c>
      <c r="L2202" s="9">
        <v>-4.4778017999999999</v>
      </c>
      <c r="M2202" s="9">
        <v>-4.4778017999999999</v>
      </c>
      <c r="N2202" s="9">
        <v>39</v>
      </c>
      <c r="O2202" s="9">
        <v>-1.2438338078917299</v>
      </c>
      <c r="P2202">
        <v>0</v>
      </c>
      <c r="Q2202" s="9">
        <v>56.524997999999997</v>
      </c>
      <c r="R2202" s="9">
        <v>0</v>
      </c>
      <c r="S2202" s="9">
        <v>2.1979856113809098E-3</v>
      </c>
      <c r="T2202" s="9">
        <v>0</v>
      </c>
      <c r="U2202" s="9">
        <v>556481825.68272197</v>
      </c>
      <c r="V2202" s="9">
        <v>2137.0857460126699</v>
      </c>
      <c r="W2202" s="9">
        <v>1.2438338078917299</v>
      </c>
      <c r="X2202" s="9">
        <v>0</v>
      </c>
      <c r="Y2202" s="9">
        <v>1.2438338078917299</v>
      </c>
      <c r="Z2202" s="9">
        <v>0</v>
      </c>
      <c r="AA2202" s="9">
        <v>0</v>
      </c>
      <c r="AB2202" s="9">
        <v>3.2369412999999998E-3</v>
      </c>
      <c r="AC2202" s="9">
        <v>963.74621999999999</v>
      </c>
      <c r="AQ2202" s="9" t="e">
        <f>K2202-#REF!</f>
        <v>#REF!</v>
      </c>
    </row>
    <row r="2203" spans="1:43" x14ac:dyDescent="0.3">
      <c r="A2203">
        <v>2</v>
      </c>
      <c r="B2203">
        <v>0</v>
      </c>
      <c r="C2203">
        <v>0</v>
      </c>
      <c r="D2203">
        <v>0</v>
      </c>
      <c r="E2203" s="9">
        <v>0</v>
      </c>
      <c r="F2203" s="9">
        <v>0</v>
      </c>
      <c r="G2203" s="9">
        <v>0</v>
      </c>
      <c r="H2203" s="9">
        <v>2138.0857459874101</v>
      </c>
      <c r="I2203" s="9">
        <v>-1.7669132999999999</v>
      </c>
      <c r="J2203" s="9">
        <v>-1.7674596</v>
      </c>
      <c r="K2203" s="9">
        <v>-1.7801690999999999</v>
      </c>
      <c r="L2203" s="9">
        <v>-4.4795780000000001</v>
      </c>
      <c r="M2203" s="9">
        <v>-4.4795780000000001</v>
      </c>
      <c r="N2203" s="9">
        <v>39</v>
      </c>
      <c r="O2203" s="9">
        <v>-1.2443271970415399</v>
      </c>
      <c r="P2203">
        <v>0</v>
      </c>
      <c r="Q2203" s="9">
        <v>56.524997999999997</v>
      </c>
      <c r="R2203" s="9">
        <v>0</v>
      </c>
      <c r="S2203" s="9">
        <v>2.1988576653651001E-3</v>
      </c>
      <c r="T2203" s="9">
        <v>0</v>
      </c>
      <c r="U2203" s="9">
        <v>656534752.37600398</v>
      </c>
      <c r="V2203" s="9">
        <v>2138.0857459874101</v>
      </c>
      <c r="W2203" s="9">
        <v>1.2443271970415399</v>
      </c>
      <c r="X2203" s="9">
        <v>0</v>
      </c>
      <c r="Y2203" s="9">
        <v>1.2443271970415399</v>
      </c>
      <c r="Z2203" s="9">
        <v>0</v>
      </c>
      <c r="AA2203" s="9">
        <v>0</v>
      </c>
      <c r="AB2203" s="9">
        <v>3.1463772000000002E-3</v>
      </c>
      <c r="AC2203" s="9">
        <v>992.86053000000004</v>
      </c>
      <c r="AQ2203" s="9" t="e">
        <f>K2203-#REF!</f>
        <v>#REF!</v>
      </c>
    </row>
    <row r="2204" spans="1:43" x14ac:dyDescent="0.3">
      <c r="A2204">
        <v>2</v>
      </c>
      <c r="B2204">
        <v>0</v>
      </c>
      <c r="C2204">
        <v>0</v>
      </c>
      <c r="D2204">
        <v>0</v>
      </c>
      <c r="E2204" s="9">
        <v>0</v>
      </c>
      <c r="F2204" s="9">
        <v>0</v>
      </c>
      <c r="G2204" s="9">
        <v>0</v>
      </c>
      <c r="H2204" s="9">
        <v>2139.0857459621402</v>
      </c>
      <c r="I2204" s="9">
        <v>-1.7669311000000001</v>
      </c>
      <c r="J2204" s="9">
        <v>-1.767584</v>
      </c>
      <c r="K2204" s="9">
        <v>-1.7265936</v>
      </c>
      <c r="L2204" s="9">
        <v>-4.4813289999999997</v>
      </c>
      <c r="M2204" s="9">
        <v>-4.4813289999999997</v>
      </c>
      <c r="N2204" s="9">
        <v>39</v>
      </c>
      <c r="O2204" s="9">
        <v>-1.24481364676129</v>
      </c>
      <c r="P2204">
        <v>0</v>
      </c>
      <c r="Q2204" s="9">
        <v>56.524997999999997</v>
      </c>
      <c r="R2204" s="9">
        <v>0</v>
      </c>
      <c r="S2204" s="9">
        <v>2.1997173720747598E-3</v>
      </c>
      <c r="T2204" s="9">
        <v>0</v>
      </c>
      <c r="U2204" s="9">
        <v>668982139.70835102</v>
      </c>
      <c r="V2204" s="9">
        <v>2139.0857459621402</v>
      </c>
      <c r="W2204" s="9">
        <v>1.24481364676129</v>
      </c>
      <c r="X2204" s="9">
        <v>0</v>
      </c>
      <c r="Y2204" s="9">
        <v>1.24481364676129</v>
      </c>
      <c r="Z2204" s="9">
        <v>0</v>
      </c>
      <c r="AA2204" s="9">
        <v>0</v>
      </c>
      <c r="AB2204" s="9">
        <v>3.0518990999999999E-3</v>
      </c>
      <c r="AC2204" s="9">
        <v>1023.7406</v>
      </c>
      <c r="AQ2204" s="9" t="e">
        <f>K2204-#REF!</f>
        <v>#REF!</v>
      </c>
    </row>
    <row r="2205" spans="1:43" x14ac:dyDescent="0.3">
      <c r="A2205">
        <v>2</v>
      </c>
      <c r="B2205">
        <v>0</v>
      </c>
      <c r="C2205">
        <v>0</v>
      </c>
      <c r="D2205">
        <v>0</v>
      </c>
      <c r="E2205" s="9">
        <v>0</v>
      </c>
      <c r="F2205" s="9">
        <v>0</v>
      </c>
      <c r="G2205" s="9">
        <v>0</v>
      </c>
      <c r="H2205" s="9">
        <v>2140.0857459368799</v>
      </c>
      <c r="I2205" s="9">
        <v>-1.7669106000000001</v>
      </c>
      <c r="J2205" s="9">
        <v>-1.7679377999999999</v>
      </c>
      <c r="K2205" s="9">
        <v>-1.7701856</v>
      </c>
      <c r="L2205" s="9">
        <v>-4.4830756000000003</v>
      </c>
      <c r="M2205" s="9">
        <v>-4.4830756000000003</v>
      </c>
      <c r="N2205" s="9">
        <v>39</v>
      </c>
      <c r="O2205" s="9">
        <v>-1.2452988278547501</v>
      </c>
      <c r="P2205">
        <v>0</v>
      </c>
      <c r="Q2205" s="9">
        <v>56.524997999999997</v>
      </c>
      <c r="R2205" s="9">
        <v>0</v>
      </c>
      <c r="S2205" s="9">
        <v>2.2005751433238499E-3</v>
      </c>
      <c r="T2205" s="9">
        <v>0</v>
      </c>
      <c r="U2205" s="9">
        <v>706562054.58034301</v>
      </c>
      <c r="V2205" s="9">
        <v>2140.0857459368799</v>
      </c>
      <c r="W2205" s="9">
        <v>1.2452988278547501</v>
      </c>
      <c r="X2205" s="9">
        <v>0</v>
      </c>
      <c r="Y2205" s="9">
        <v>1.2452988278547501</v>
      </c>
      <c r="Z2205" s="9">
        <v>0</v>
      </c>
      <c r="AA2205" s="9">
        <v>0</v>
      </c>
      <c r="AB2205" s="9">
        <v>3.129578E-3</v>
      </c>
      <c r="AC2205" s="9">
        <v>998.73015999999996</v>
      </c>
      <c r="AQ2205" s="9" t="e">
        <f>K2205-#REF!</f>
        <v>#REF!</v>
      </c>
    </row>
    <row r="2206" spans="1:43" x14ac:dyDescent="0.3">
      <c r="A2206">
        <v>2</v>
      </c>
      <c r="B2206">
        <v>0</v>
      </c>
      <c r="C2206">
        <v>0</v>
      </c>
      <c r="D2206">
        <v>0</v>
      </c>
      <c r="E2206" s="9">
        <v>0</v>
      </c>
      <c r="F2206" s="9">
        <v>0</v>
      </c>
      <c r="G2206" s="9">
        <v>0</v>
      </c>
      <c r="H2206" s="9">
        <v>2141.0857459116201</v>
      </c>
      <c r="I2206" s="9">
        <v>-1.7668824999999999</v>
      </c>
      <c r="J2206" s="9">
        <v>-1.767714</v>
      </c>
      <c r="K2206" s="9">
        <v>-1.7983832</v>
      </c>
      <c r="L2206" s="9">
        <v>-4.4848236999999997</v>
      </c>
      <c r="M2206" s="9">
        <v>-4.4848236999999997</v>
      </c>
      <c r="N2206" s="9">
        <v>39</v>
      </c>
      <c r="O2206" s="9">
        <v>-1.24578435340328</v>
      </c>
      <c r="P2206">
        <v>0</v>
      </c>
      <c r="Q2206" s="9">
        <v>56.524997999999997</v>
      </c>
      <c r="R2206" s="9">
        <v>0</v>
      </c>
      <c r="S2206" s="9">
        <v>2.2014335084371201E-3</v>
      </c>
      <c r="T2206" s="9">
        <v>0</v>
      </c>
      <c r="U2206" s="9">
        <v>682759749.83922505</v>
      </c>
      <c r="V2206" s="9">
        <v>2141.0857459116201</v>
      </c>
      <c r="W2206" s="9">
        <v>1.24578435340328</v>
      </c>
      <c r="X2206" s="9">
        <v>0</v>
      </c>
      <c r="Y2206" s="9">
        <v>1.24578435340328</v>
      </c>
      <c r="Z2206" s="9">
        <v>0</v>
      </c>
      <c r="AA2206" s="9">
        <v>0</v>
      </c>
      <c r="AB2206" s="9">
        <v>3.1790272000000001E-3</v>
      </c>
      <c r="AC2206" s="9">
        <v>982.94623000000001</v>
      </c>
      <c r="AQ2206" s="9" t="e">
        <f>K2206-#REF!</f>
        <v>#REF!</v>
      </c>
    </row>
    <row r="2207" spans="1:43" x14ac:dyDescent="0.3">
      <c r="A2207">
        <v>2</v>
      </c>
      <c r="B2207">
        <v>0</v>
      </c>
      <c r="C2207">
        <v>0</v>
      </c>
      <c r="D2207">
        <v>0</v>
      </c>
      <c r="E2207" s="9">
        <v>0</v>
      </c>
      <c r="F2207" s="9">
        <v>0</v>
      </c>
      <c r="G2207" s="9">
        <v>0</v>
      </c>
      <c r="H2207" s="9">
        <v>2142.0857458863602</v>
      </c>
      <c r="I2207" s="9">
        <v>-1.7670570999999999</v>
      </c>
      <c r="J2207" s="9">
        <v>-1.7678579000000001</v>
      </c>
      <c r="K2207" s="9">
        <v>-1.7991452999999999</v>
      </c>
      <c r="L2207" s="9">
        <v>-4.4865918000000002</v>
      </c>
      <c r="M2207" s="9">
        <v>-4.4865918000000002</v>
      </c>
      <c r="N2207" s="9">
        <v>39</v>
      </c>
      <c r="O2207" s="9">
        <v>-1.24627544858029</v>
      </c>
      <c r="P2207">
        <v>0</v>
      </c>
      <c r="Q2207" s="9">
        <v>56.524997999999997</v>
      </c>
      <c r="R2207" s="9">
        <v>0</v>
      </c>
      <c r="S2207" s="9">
        <v>2.2023017781888899E-3</v>
      </c>
      <c r="T2207" s="9">
        <v>0</v>
      </c>
      <c r="U2207" s="9">
        <v>698325601.88127601</v>
      </c>
      <c r="V2207" s="9">
        <v>2142.0857458863602</v>
      </c>
      <c r="W2207" s="9">
        <v>1.24627544858029</v>
      </c>
      <c r="X2207" s="9">
        <v>0</v>
      </c>
      <c r="Y2207" s="9">
        <v>1.24627544858029</v>
      </c>
      <c r="Z2207" s="9">
        <v>0</v>
      </c>
      <c r="AA2207" s="9">
        <v>0</v>
      </c>
      <c r="AB2207" s="9">
        <v>3.1806333000000001E-3</v>
      </c>
      <c r="AC2207" s="9">
        <v>982.60986000000003</v>
      </c>
      <c r="AQ2207" s="9" t="e">
        <f>K2207-#REF!</f>
        <v>#REF!</v>
      </c>
    </row>
    <row r="2208" spans="1:43" x14ac:dyDescent="0.3">
      <c r="A2208">
        <v>2</v>
      </c>
      <c r="B2208">
        <v>0</v>
      </c>
      <c r="C2208">
        <v>0</v>
      </c>
      <c r="D2208">
        <v>0</v>
      </c>
      <c r="E2208" s="9">
        <v>0</v>
      </c>
      <c r="F2208" s="9">
        <v>0</v>
      </c>
      <c r="G2208" s="9">
        <v>0</v>
      </c>
      <c r="H2208" s="9">
        <v>2143.0857458610899</v>
      </c>
      <c r="I2208" s="9">
        <v>-1.7669326000000001</v>
      </c>
      <c r="J2208" s="9">
        <v>-1.7663835000000001</v>
      </c>
      <c r="K2208" s="9">
        <v>-1.7850846</v>
      </c>
      <c r="L2208" s="9">
        <v>-4.4883461000000002</v>
      </c>
      <c r="M2208" s="9">
        <v>-4.4883461000000002</v>
      </c>
      <c r="N2208" s="9">
        <v>39</v>
      </c>
      <c r="O2208" s="9">
        <v>-1.24676281559569</v>
      </c>
      <c r="P2208">
        <v>0</v>
      </c>
      <c r="Q2208" s="9">
        <v>56.524997999999997</v>
      </c>
      <c r="R2208" s="9">
        <v>0</v>
      </c>
      <c r="S2208" s="9">
        <v>2.20316253879849E-3</v>
      </c>
      <c r="T2208" s="9">
        <v>0</v>
      </c>
      <c r="U2208" s="9">
        <v>568205126.60807395</v>
      </c>
      <c r="V2208" s="9">
        <v>2143.0857458610899</v>
      </c>
      <c r="W2208" s="9">
        <v>1.24676281559569</v>
      </c>
      <c r="X2208" s="9">
        <v>0</v>
      </c>
      <c r="Y2208" s="9">
        <v>1.24676281559569</v>
      </c>
      <c r="Z2208" s="9">
        <v>0</v>
      </c>
      <c r="AA2208" s="9">
        <v>0</v>
      </c>
      <c r="AB2208" s="9">
        <v>3.1531441000000001E-3</v>
      </c>
      <c r="AC2208" s="9">
        <v>989.52368000000001</v>
      </c>
      <c r="AQ2208" s="9" t="e">
        <f>K2208-#REF!</f>
        <v>#REF!</v>
      </c>
    </row>
    <row r="2209" spans="1:43" x14ac:dyDescent="0.3">
      <c r="A2209">
        <v>2</v>
      </c>
      <c r="B2209">
        <v>0</v>
      </c>
      <c r="C2209">
        <v>0</v>
      </c>
      <c r="D2209">
        <v>0</v>
      </c>
      <c r="E2209" s="9">
        <v>0</v>
      </c>
      <c r="F2209" s="9">
        <v>0</v>
      </c>
      <c r="G2209" s="9">
        <v>0</v>
      </c>
      <c r="H2209" s="9">
        <v>2144.08574583583</v>
      </c>
      <c r="I2209" s="9">
        <v>-1.7670828999999999</v>
      </c>
      <c r="J2209" s="9">
        <v>-1.767657</v>
      </c>
      <c r="K2209" s="9">
        <v>-1.7530384000000001</v>
      </c>
      <c r="L2209" s="9">
        <v>-4.4901213999999996</v>
      </c>
      <c r="M2209" s="9">
        <v>-4.4901213999999996</v>
      </c>
      <c r="N2209" s="9">
        <v>39</v>
      </c>
      <c r="O2209" s="9">
        <v>-1.2472559399949299</v>
      </c>
      <c r="P2209">
        <v>0</v>
      </c>
      <c r="Q2209" s="9">
        <v>56.524997999999997</v>
      </c>
      <c r="R2209" s="9">
        <v>0</v>
      </c>
      <c r="S2209" s="9">
        <v>2.2040342219146699E-3</v>
      </c>
      <c r="T2209" s="9">
        <v>0</v>
      </c>
      <c r="U2209" s="9">
        <v>677687444.45196795</v>
      </c>
      <c r="V2209" s="9">
        <v>2144.08574583583</v>
      </c>
      <c r="W2209" s="9">
        <v>1.2472559399949299</v>
      </c>
      <c r="X2209" s="9">
        <v>0</v>
      </c>
      <c r="Y2209" s="9">
        <v>1.2472559399949299</v>
      </c>
      <c r="Z2209" s="9">
        <v>0</v>
      </c>
      <c r="AA2209" s="9">
        <v>0</v>
      </c>
      <c r="AB2209" s="9">
        <v>3.0987707000000001E-3</v>
      </c>
      <c r="AC2209" s="9">
        <v>1008.3391</v>
      </c>
      <c r="AQ2209" s="9" t="e">
        <f>K2209-#REF!</f>
        <v>#REF!</v>
      </c>
    </row>
    <row r="2210" spans="1:43" x14ac:dyDescent="0.3">
      <c r="A2210">
        <v>2</v>
      </c>
      <c r="B2210">
        <v>0</v>
      </c>
      <c r="C2210">
        <v>0</v>
      </c>
      <c r="D2210">
        <v>0</v>
      </c>
      <c r="E2210" s="9">
        <v>0</v>
      </c>
      <c r="F2210" s="9">
        <v>0</v>
      </c>
      <c r="G2210" s="9">
        <v>0</v>
      </c>
      <c r="H2210" s="9">
        <v>2145.0857458105702</v>
      </c>
      <c r="I2210" s="9">
        <v>-1.7668902</v>
      </c>
      <c r="J2210" s="9">
        <v>-1.7678577</v>
      </c>
      <c r="K2210" s="9">
        <v>-1.7888569999999999</v>
      </c>
      <c r="L2210" s="9">
        <v>-4.4918756000000002</v>
      </c>
      <c r="M2210" s="9">
        <v>-4.4918756000000002</v>
      </c>
      <c r="N2210" s="9">
        <v>39</v>
      </c>
      <c r="O2210" s="9">
        <v>-1.2477432253644301</v>
      </c>
      <c r="P2210">
        <v>0</v>
      </c>
      <c r="Q2210" s="9">
        <v>56.524997999999997</v>
      </c>
      <c r="R2210" s="9">
        <v>0</v>
      </c>
      <c r="S2210" s="9">
        <v>2.2048957008752902E-3</v>
      </c>
      <c r="T2210" s="9">
        <v>0</v>
      </c>
      <c r="U2210" s="9">
        <v>699122097.48328102</v>
      </c>
      <c r="V2210" s="9">
        <v>2145.0857458105702</v>
      </c>
      <c r="W2210" s="9">
        <v>1.2477432253644301</v>
      </c>
      <c r="X2210" s="9">
        <v>0</v>
      </c>
      <c r="Y2210" s="9">
        <v>1.2477432253644301</v>
      </c>
      <c r="Z2210" s="9">
        <v>0</v>
      </c>
      <c r="AA2210" s="9">
        <v>0</v>
      </c>
      <c r="AB2210" s="9">
        <v>3.1624446000000001E-3</v>
      </c>
      <c r="AC2210" s="9">
        <v>988.26104999999995</v>
      </c>
      <c r="AQ2210" s="9" t="e">
        <f>K2210-#REF!</f>
        <v>#REF!</v>
      </c>
    </row>
    <row r="2211" spans="1:43" x14ac:dyDescent="0.3">
      <c r="A2211">
        <v>2</v>
      </c>
      <c r="B2211">
        <v>0</v>
      </c>
      <c r="C2211">
        <v>0</v>
      </c>
      <c r="D2211">
        <v>0</v>
      </c>
      <c r="E2211" s="9">
        <v>0</v>
      </c>
      <c r="F2211" s="9">
        <v>0</v>
      </c>
      <c r="G2211" s="9">
        <v>0</v>
      </c>
      <c r="H2211" s="9">
        <v>2146.0857457853099</v>
      </c>
      <c r="I2211" s="9">
        <v>-1.7669159000000001</v>
      </c>
      <c r="J2211" s="9">
        <v>-1.7662028000000001</v>
      </c>
      <c r="K2211" s="9">
        <v>-1.8047086000000001</v>
      </c>
      <c r="L2211" s="9">
        <v>-4.4936294999999999</v>
      </c>
      <c r="M2211" s="9">
        <v>-4.4936294999999999</v>
      </c>
      <c r="N2211" s="9">
        <v>39</v>
      </c>
      <c r="O2211" s="9">
        <v>-1.2482303790518301</v>
      </c>
      <c r="P2211">
        <v>0</v>
      </c>
      <c r="Q2211" s="9">
        <v>56.524997999999997</v>
      </c>
      <c r="R2211" s="9">
        <v>0</v>
      </c>
      <c r="S2211" s="9">
        <v>2.2057561394772198E-3</v>
      </c>
      <c r="T2211" s="9">
        <v>0</v>
      </c>
      <c r="U2211" s="9">
        <v>556150064.72220004</v>
      </c>
      <c r="V2211" s="9">
        <v>2146.0857457853099</v>
      </c>
      <c r="W2211" s="9">
        <v>1.2482303790518301</v>
      </c>
      <c r="X2211" s="9">
        <v>0</v>
      </c>
      <c r="Y2211" s="9">
        <v>1.2482303790518301</v>
      </c>
      <c r="Z2211" s="9">
        <v>0</v>
      </c>
      <c r="AA2211" s="9">
        <v>0</v>
      </c>
      <c r="AB2211" s="9">
        <v>3.1874812999999999E-3</v>
      </c>
      <c r="AC2211" s="9">
        <v>978.66369999999995</v>
      </c>
      <c r="AQ2211" s="9" t="e">
        <f>K2211-#REF!</f>
        <v>#REF!</v>
      </c>
    </row>
    <row r="2212" spans="1:43" x14ac:dyDescent="0.3">
      <c r="A2212">
        <v>2</v>
      </c>
      <c r="B2212">
        <v>0</v>
      </c>
      <c r="C2212">
        <v>0</v>
      </c>
      <c r="D2212">
        <v>0</v>
      </c>
      <c r="E2212" s="9">
        <v>0</v>
      </c>
      <c r="F2212" s="9">
        <v>0</v>
      </c>
      <c r="G2212" s="9">
        <v>0</v>
      </c>
      <c r="H2212" s="9">
        <v>2147.08574576005</v>
      </c>
      <c r="I2212" s="9">
        <v>-1.7669294</v>
      </c>
      <c r="J2212" s="9">
        <v>-1.7673458</v>
      </c>
      <c r="K2212" s="9">
        <v>-1.7544101000000001</v>
      </c>
      <c r="L2212" s="9">
        <v>-4.4953631999999999</v>
      </c>
      <c r="M2212" s="9">
        <v>-4.4953631999999999</v>
      </c>
      <c r="N2212" s="9">
        <v>39</v>
      </c>
      <c r="O2212" s="9">
        <v>-1.2487119448142201</v>
      </c>
      <c r="P2212">
        <v>0</v>
      </c>
      <c r="Q2212" s="9">
        <v>56.524997999999997</v>
      </c>
      <c r="R2212" s="9">
        <v>0</v>
      </c>
      <c r="S2212" s="9">
        <v>2.2066073029808498E-3</v>
      </c>
      <c r="T2212" s="9">
        <v>0</v>
      </c>
      <c r="U2212" s="9">
        <v>648035573.127648</v>
      </c>
      <c r="V2212" s="9">
        <v>2147.08574576005</v>
      </c>
      <c r="W2212" s="9">
        <v>1.2487119448142201</v>
      </c>
      <c r="X2212" s="9">
        <v>0</v>
      </c>
      <c r="Y2212" s="9">
        <v>1.2487119448142201</v>
      </c>
      <c r="Z2212" s="9">
        <v>0</v>
      </c>
      <c r="AA2212" s="9">
        <v>0</v>
      </c>
      <c r="AB2212" s="9">
        <v>3.1006495000000002E-3</v>
      </c>
      <c r="AC2212" s="9">
        <v>1007.3732</v>
      </c>
      <c r="AQ2212" s="9" t="e">
        <f>K2212-#REF!</f>
        <v>#REF!</v>
      </c>
    </row>
    <row r="2213" spans="1:43" x14ac:dyDescent="0.3">
      <c r="A2213">
        <v>2</v>
      </c>
      <c r="B2213">
        <v>0</v>
      </c>
      <c r="C2213">
        <v>0</v>
      </c>
      <c r="D2213">
        <v>0</v>
      </c>
      <c r="E2213" s="9">
        <v>0</v>
      </c>
      <c r="F2213" s="9">
        <v>0</v>
      </c>
      <c r="G2213" s="9">
        <v>0</v>
      </c>
      <c r="H2213" s="9">
        <v>2148.0857457347802</v>
      </c>
      <c r="I2213" s="9">
        <v>-1.7669779000000001</v>
      </c>
      <c r="J2213" s="9">
        <v>-1.7679834000000001</v>
      </c>
      <c r="K2213" s="9">
        <v>-1.7570013</v>
      </c>
      <c r="L2213" s="9">
        <v>-4.4971094000000003</v>
      </c>
      <c r="M2213" s="9">
        <v>-4.4971094000000003</v>
      </c>
      <c r="N2213" s="9">
        <v>39</v>
      </c>
      <c r="O2213" s="9">
        <v>-1.24919712485559</v>
      </c>
      <c r="P2213">
        <v>0</v>
      </c>
      <c r="Q2213" s="9">
        <v>56.524997999999997</v>
      </c>
      <c r="R2213" s="9">
        <v>0</v>
      </c>
      <c r="S2213" s="9">
        <v>2.2074648622041298E-3</v>
      </c>
      <c r="T2213" s="9">
        <v>0</v>
      </c>
      <c r="U2213" s="9">
        <v>713911093.11733794</v>
      </c>
      <c r="V2213" s="9">
        <v>2148.0857457347802</v>
      </c>
      <c r="W2213" s="9">
        <v>1.24919712485559</v>
      </c>
      <c r="X2213" s="9">
        <v>0</v>
      </c>
      <c r="Y2213" s="9">
        <v>1.24919712485559</v>
      </c>
      <c r="Z2213" s="9">
        <v>0</v>
      </c>
      <c r="AA2213" s="9">
        <v>0</v>
      </c>
      <c r="AB2213" s="9">
        <v>3.1063491E-3</v>
      </c>
      <c r="AC2213" s="9">
        <v>1006.2505</v>
      </c>
      <c r="AQ2213" s="9" t="e">
        <f>K2213-#REF!</f>
        <v>#REF!</v>
      </c>
    </row>
    <row r="2214" spans="1:43" x14ac:dyDescent="0.3">
      <c r="A2214">
        <v>2</v>
      </c>
      <c r="B2214">
        <v>0</v>
      </c>
      <c r="C2214">
        <v>0</v>
      </c>
      <c r="D2214">
        <v>0</v>
      </c>
      <c r="E2214" s="9">
        <v>0</v>
      </c>
      <c r="F2214" s="9">
        <v>0</v>
      </c>
      <c r="G2214" s="9">
        <v>0</v>
      </c>
      <c r="H2214" s="9">
        <v>2149.0857457095199</v>
      </c>
      <c r="I2214" s="9">
        <v>-1.7670726999999999</v>
      </c>
      <c r="J2214" s="9">
        <v>-1.7666736000000001</v>
      </c>
      <c r="K2214" s="9">
        <v>-1.7769301</v>
      </c>
      <c r="L2214" s="9">
        <v>-4.4988574999999997</v>
      </c>
      <c r="M2214" s="9">
        <v>-4.4988574999999997</v>
      </c>
      <c r="N2214" s="9">
        <v>39</v>
      </c>
      <c r="O2214" s="9">
        <v>-1.2496826071257601</v>
      </c>
      <c r="P2214">
        <v>0</v>
      </c>
      <c r="Q2214" s="9">
        <v>56.524997999999997</v>
      </c>
      <c r="R2214" s="9">
        <v>0</v>
      </c>
      <c r="S2214" s="9">
        <v>2.2083227220923299E-3</v>
      </c>
      <c r="T2214" s="9">
        <v>0</v>
      </c>
      <c r="U2214" s="9">
        <v>591244729.06385398</v>
      </c>
      <c r="V2214" s="9">
        <v>2149.0857457095199</v>
      </c>
      <c r="W2214" s="9">
        <v>1.2496826071257601</v>
      </c>
      <c r="X2214" s="9">
        <v>0</v>
      </c>
      <c r="Y2214" s="9">
        <v>1.2496826071257601</v>
      </c>
      <c r="Z2214" s="9">
        <v>0</v>
      </c>
      <c r="AA2214" s="9">
        <v>0</v>
      </c>
      <c r="AB2214" s="9">
        <v>3.1392553000000002E-3</v>
      </c>
      <c r="AC2214" s="9">
        <v>994.22797000000003</v>
      </c>
      <c r="AQ2214" s="9" t="e">
        <f>K2214-#REF!</f>
        <v>#REF!</v>
      </c>
    </row>
    <row r="2215" spans="1:43" x14ac:dyDescent="0.3">
      <c r="A2215">
        <v>2</v>
      </c>
      <c r="B2215">
        <v>0</v>
      </c>
      <c r="C2215">
        <v>0</v>
      </c>
      <c r="D2215">
        <v>0</v>
      </c>
      <c r="E2215" s="9">
        <v>0</v>
      </c>
      <c r="F2215" s="9">
        <v>0</v>
      </c>
      <c r="G2215" s="9">
        <v>0</v>
      </c>
      <c r="H2215" s="9">
        <v>2150.08574568426</v>
      </c>
      <c r="I2215" s="9">
        <v>-1.7670172</v>
      </c>
      <c r="J2215" s="9">
        <v>-1.7679590999999999</v>
      </c>
      <c r="K2215" s="9">
        <v>-1.7514000000000001</v>
      </c>
      <c r="L2215" s="9">
        <v>-4.5006241999999999</v>
      </c>
      <c r="M2215" s="9">
        <v>-4.5006241999999999</v>
      </c>
      <c r="N2215" s="9">
        <v>39</v>
      </c>
      <c r="O2215" s="9">
        <v>-1.2501733992530499</v>
      </c>
      <c r="P2215">
        <v>0</v>
      </c>
      <c r="Q2215" s="9">
        <v>56.524997999999997</v>
      </c>
      <c r="R2215" s="9">
        <v>0</v>
      </c>
      <c r="S2215" s="9">
        <v>2.20919033902814E-3</v>
      </c>
      <c r="T2215" s="9">
        <v>0</v>
      </c>
      <c r="U2215" s="9">
        <v>711721382.99024904</v>
      </c>
      <c r="V2215" s="9">
        <v>2150.08574568426</v>
      </c>
      <c r="W2215" s="9">
        <v>1.2501733992530499</v>
      </c>
      <c r="X2215" s="9">
        <v>0</v>
      </c>
      <c r="Y2215" s="9">
        <v>1.2501733992530499</v>
      </c>
      <c r="Z2215" s="9">
        <v>0</v>
      </c>
      <c r="AA2215" s="9">
        <v>0</v>
      </c>
      <c r="AB2215" s="9">
        <v>3.0964035999999999E-3</v>
      </c>
      <c r="AC2215" s="9">
        <v>1009.4548</v>
      </c>
      <c r="AQ2215" s="9" t="e">
        <f>K2215-#REF!</f>
        <v>#REF!</v>
      </c>
    </row>
    <row r="2216" spans="1:43" x14ac:dyDescent="0.3">
      <c r="A2216">
        <v>2</v>
      </c>
      <c r="B2216">
        <v>0</v>
      </c>
      <c r="C2216">
        <v>0</v>
      </c>
      <c r="D2216">
        <v>0</v>
      </c>
      <c r="E2216" s="9">
        <v>0</v>
      </c>
      <c r="F2216" s="9">
        <v>0</v>
      </c>
      <c r="G2216" s="9">
        <v>0</v>
      </c>
      <c r="H2216" s="9">
        <v>2151.0857456590002</v>
      </c>
      <c r="I2216" s="9">
        <v>-1.7670431</v>
      </c>
      <c r="J2216" s="9">
        <v>-1.7681381</v>
      </c>
      <c r="K2216" s="9">
        <v>-1.8452141</v>
      </c>
      <c r="L2216" s="9">
        <v>-4.5023866000000003</v>
      </c>
      <c r="M2216" s="9">
        <v>-4.5023866000000003</v>
      </c>
      <c r="N2216" s="9">
        <v>39</v>
      </c>
      <c r="O2216" s="9">
        <v>-1.25066298187575</v>
      </c>
      <c r="P2216">
        <v>0</v>
      </c>
      <c r="Q2216" s="9">
        <v>56.524997999999997</v>
      </c>
      <c r="R2216" s="9">
        <v>0</v>
      </c>
      <c r="S2216" s="9">
        <v>2.2100559359896602E-3</v>
      </c>
      <c r="T2216" s="9">
        <v>0</v>
      </c>
      <c r="U2216" s="9">
        <v>732733677.02474296</v>
      </c>
      <c r="V2216" s="9">
        <v>2151.0857456590002</v>
      </c>
      <c r="W2216" s="9">
        <v>1.25066298187575</v>
      </c>
      <c r="X2216" s="9">
        <v>0</v>
      </c>
      <c r="Y2216" s="9">
        <v>1.25066298187575</v>
      </c>
      <c r="Z2216" s="9">
        <v>0</v>
      </c>
      <c r="AA2216" s="9">
        <v>0</v>
      </c>
      <c r="AB2216" s="9">
        <v>3.2625934E-3</v>
      </c>
      <c r="AC2216" s="9">
        <v>958.22919000000002</v>
      </c>
      <c r="AQ2216" s="9" t="e">
        <f>K2216-#REF!</f>
        <v>#REF!</v>
      </c>
    </row>
    <row r="2217" spans="1:43" x14ac:dyDescent="0.3">
      <c r="A2217">
        <v>2</v>
      </c>
      <c r="B2217">
        <v>0</v>
      </c>
      <c r="C2217">
        <v>0</v>
      </c>
      <c r="D2217">
        <v>0</v>
      </c>
      <c r="E2217" s="9">
        <v>0</v>
      </c>
      <c r="F2217" s="9">
        <v>0</v>
      </c>
      <c r="G2217" s="9">
        <v>0</v>
      </c>
      <c r="H2217" s="9">
        <v>2152.0857456337399</v>
      </c>
      <c r="I2217" s="9">
        <v>-1.7668626000000001</v>
      </c>
      <c r="J2217" s="9">
        <v>-1.766858</v>
      </c>
      <c r="K2217" s="9">
        <v>-1.788133</v>
      </c>
      <c r="L2217" s="9">
        <v>-4.5041523000000003</v>
      </c>
      <c r="M2217" s="9">
        <v>-4.5041523000000003</v>
      </c>
      <c r="N2217" s="9">
        <v>39</v>
      </c>
      <c r="O2217" s="9">
        <v>-1.2511533570053901</v>
      </c>
      <c r="P2217">
        <v>0</v>
      </c>
      <c r="Q2217" s="9">
        <v>56.524997999999997</v>
      </c>
      <c r="R2217" s="9">
        <v>0</v>
      </c>
      <c r="S2217" s="9">
        <v>2.2109225444909598E-3</v>
      </c>
      <c r="T2217" s="9">
        <v>0</v>
      </c>
      <c r="U2217" s="9">
        <v>606643325.06925094</v>
      </c>
      <c r="V2217" s="9">
        <v>2152.0857456337399</v>
      </c>
      <c r="W2217" s="9">
        <v>1.2511533570053901</v>
      </c>
      <c r="X2217" s="9">
        <v>0</v>
      </c>
      <c r="Y2217" s="9">
        <v>1.2511533570053901</v>
      </c>
      <c r="Z2217" s="9">
        <v>0</v>
      </c>
      <c r="AA2217" s="9">
        <v>0</v>
      </c>
      <c r="AB2217" s="9">
        <v>3.1593770000000001E-3</v>
      </c>
      <c r="AC2217" s="9">
        <v>988.10211000000004</v>
      </c>
      <c r="AQ2217" s="9" t="e">
        <f>K2217-#REF!</f>
        <v>#REF!</v>
      </c>
    </row>
    <row r="2218" spans="1:43" x14ac:dyDescent="0.3">
      <c r="A2218">
        <v>2</v>
      </c>
      <c r="B2218">
        <v>0</v>
      </c>
      <c r="C2218">
        <v>0</v>
      </c>
      <c r="D2218">
        <v>0</v>
      </c>
      <c r="E2218" s="9">
        <v>0</v>
      </c>
      <c r="F2218" s="9">
        <v>0</v>
      </c>
      <c r="G2218" s="9">
        <v>0</v>
      </c>
      <c r="H2218" s="9">
        <v>2153.08574560847</v>
      </c>
      <c r="I2218" s="9">
        <v>-1.7670478999999999</v>
      </c>
      <c r="J2218" s="9">
        <v>-1.7663982</v>
      </c>
      <c r="K2218" s="9">
        <v>-1.7856181</v>
      </c>
      <c r="L2218" s="9">
        <v>-4.5059066000000003</v>
      </c>
      <c r="M2218" s="9">
        <v>-4.5059066000000003</v>
      </c>
      <c r="N2218" s="9">
        <v>39</v>
      </c>
      <c r="O2218" s="9">
        <v>-1.25164076360693</v>
      </c>
      <c r="P2218">
        <v>0</v>
      </c>
      <c r="Q2218" s="9">
        <v>56.524997999999997</v>
      </c>
      <c r="R2218" s="9">
        <v>0</v>
      </c>
      <c r="S2218" s="9">
        <v>2.2117833122457199E-3</v>
      </c>
      <c r="T2218" s="9">
        <v>0</v>
      </c>
      <c r="U2218" s="9">
        <v>571489044.47821498</v>
      </c>
      <c r="V2218" s="9">
        <v>2153.08574560847</v>
      </c>
      <c r="W2218" s="9">
        <v>1.25164076360693</v>
      </c>
      <c r="X2218" s="9">
        <v>0</v>
      </c>
      <c r="Y2218" s="9">
        <v>1.25164076360693</v>
      </c>
      <c r="Z2218" s="9">
        <v>0</v>
      </c>
      <c r="AA2218" s="9">
        <v>0</v>
      </c>
      <c r="AB2218" s="9">
        <v>3.1541124999999999E-3</v>
      </c>
      <c r="AC2218" s="9">
        <v>989.23626999999999</v>
      </c>
      <c r="AQ2218" s="9" t="e">
        <f>K2218-#REF!</f>
        <v>#REF!</v>
      </c>
    </row>
    <row r="2219" spans="1:43" x14ac:dyDescent="0.3">
      <c r="A2219">
        <v>2</v>
      </c>
      <c r="B2219">
        <v>0</v>
      </c>
      <c r="C2219">
        <v>0</v>
      </c>
      <c r="D2219">
        <v>0</v>
      </c>
      <c r="E2219" s="9">
        <v>0</v>
      </c>
      <c r="F2219" s="9">
        <v>0</v>
      </c>
      <c r="G2219" s="9">
        <v>0</v>
      </c>
      <c r="H2219" s="9">
        <v>2154.0857455832102</v>
      </c>
      <c r="I2219" s="9">
        <v>-1.7669634000000001</v>
      </c>
      <c r="J2219" s="9">
        <v>-1.7672732</v>
      </c>
      <c r="K2219" s="9">
        <v>-1.8228084</v>
      </c>
      <c r="L2219" s="9">
        <v>-4.5076451000000004</v>
      </c>
      <c r="M2219" s="9">
        <v>-4.5076451000000004</v>
      </c>
      <c r="N2219" s="9">
        <v>39</v>
      </c>
      <c r="O2219" s="9">
        <v>-1.2521236793091199</v>
      </c>
      <c r="P2219">
        <v>0</v>
      </c>
      <c r="Q2219" s="9">
        <v>56.524997999999997</v>
      </c>
      <c r="R2219" s="9">
        <v>0</v>
      </c>
      <c r="S2219" s="9">
        <v>2.2126367816231E-3</v>
      </c>
      <c r="T2219" s="9">
        <v>0</v>
      </c>
      <c r="U2219" s="9">
        <v>643076002.851547</v>
      </c>
      <c r="V2219" s="9">
        <v>2154.0857455832102</v>
      </c>
      <c r="W2219" s="9">
        <v>1.2521236793091199</v>
      </c>
      <c r="X2219" s="9">
        <v>0</v>
      </c>
      <c r="Y2219" s="9">
        <v>1.2521236793091199</v>
      </c>
      <c r="Z2219" s="9">
        <v>0</v>
      </c>
      <c r="AA2219" s="9">
        <v>0</v>
      </c>
      <c r="AB2219" s="9">
        <v>3.2214002999999998E-3</v>
      </c>
      <c r="AC2219" s="9">
        <v>969.53314</v>
      </c>
      <c r="AQ2219" s="9" t="e">
        <f>K2219-#REF!</f>
        <v>#REF!</v>
      </c>
    </row>
    <row r="2220" spans="1:43" x14ac:dyDescent="0.3">
      <c r="A2220">
        <v>2</v>
      </c>
      <c r="B2220">
        <v>0</v>
      </c>
      <c r="C2220">
        <v>0</v>
      </c>
      <c r="D2220">
        <v>0</v>
      </c>
      <c r="E2220" s="9">
        <v>0</v>
      </c>
      <c r="F2220" s="9">
        <v>0</v>
      </c>
      <c r="G2220" s="9">
        <v>0</v>
      </c>
      <c r="H2220" s="9">
        <v>2155.0857455579498</v>
      </c>
      <c r="I2220" s="9">
        <v>-1.7670889000000001</v>
      </c>
      <c r="J2220" s="9">
        <v>-1.7658640000000001</v>
      </c>
      <c r="K2220" s="9">
        <v>-1.7570014</v>
      </c>
      <c r="L2220" s="9">
        <v>-4.5093961</v>
      </c>
      <c r="M2220" s="9">
        <v>-4.5093961</v>
      </c>
      <c r="N2220" s="9">
        <v>39</v>
      </c>
      <c r="O2220" s="9">
        <v>-1.25260997344894</v>
      </c>
      <c r="P2220">
        <v>0</v>
      </c>
      <c r="Q2220" s="9">
        <v>56.524997999999997</v>
      </c>
      <c r="R2220" s="9">
        <v>0</v>
      </c>
      <c r="S2220" s="9">
        <v>2.21349565179318E-3</v>
      </c>
      <c r="T2220" s="9">
        <v>0</v>
      </c>
      <c r="U2220" s="9">
        <v>535641729.21585602</v>
      </c>
      <c r="V2220" s="9">
        <v>2155.0857455579498</v>
      </c>
      <c r="W2220" s="9">
        <v>1.25260997344894</v>
      </c>
      <c r="X2220" s="9">
        <v>0</v>
      </c>
      <c r="Y2220" s="9">
        <v>1.25260997344894</v>
      </c>
      <c r="Z2220" s="9">
        <v>0</v>
      </c>
      <c r="AA2220" s="9">
        <v>0</v>
      </c>
      <c r="AB2220" s="9">
        <v>3.1026255000000001E-3</v>
      </c>
      <c r="AC2220" s="9">
        <v>1005.0442</v>
      </c>
      <c r="AQ2220" s="9" t="e">
        <f>K2220-#REF!</f>
        <v>#REF!</v>
      </c>
    </row>
    <row r="2221" spans="1:43" x14ac:dyDescent="0.3">
      <c r="A2221">
        <v>2</v>
      </c>
      <c r="B2221">
        <v>0</v>
      </c>
      <c r="C2221">
        <v>0</v>
      </c>
      <c r="D2221">
        <v>0</v>
      </c>
      <c r="E2221" s="9">
        <v>0</v>
      </c>
      <c r="F2221" s="9">
        <v>0</v>
      </c>
      <c r="G2221" s="9">
        <v>0</v>
      </c>
      <c r="H2221" s="9">
        <v>2156.08574553269</v>
      </c>
      <c r="I2221" s="9">
        <v>-1.7668535000000001</v>
      </c>
      <c r="J2221" s="9">
        <v>-1.7655574000000001</v>
      </c>
      <c r="K2221" s="9">
        <v>-1.7797499000000001</v>
      </c>
      <c r="L2221" s="9">
        <v>-4.5111318000000002</v>
      </c>
      <c r="M2221" s="9">
        <v>-4.5111318000000002</v>
      </c>
      <c r="N2221" s="9">
        <v>39</v>
      </c>
      <c r="O2221" s="9">
        <v>-1.2530921087476601</v>
      </c>
      <c r="P2221">
        <v>0</v>
      </c>
      <c r="Q2221" s="9">
        <v>56.524997999999997</v>
      </c>
      <c r="R2221" s="9">
        <v>0</v>
      </c>
      <c r="S2221" s="9">
        <v>2.21434688943016E-3</v>
      </c>
      <c r="T2221" s="9">
        <v>0</v>
      </c>
      <c r="U2221" s="9">
        <v>517018219.740125</v>
      </c>
      <c r="V2221" s="9">
        <v>2156.08574553269</v>
      </c>
      <c r="W2221" s="9">
        <v>1.2530921087476601</v>
      </c>
      <c r="X2221" s="9">
        <v>0</v>
      </c>
      <c r="Y2221" s="9">
        <v>1.2530921087476601</v>
      </c>
      <c r="Z2221" s="9">
        <v>0</v>
      </c>
      <c r="AA2221" s="9">
        <v>0</v>
      </c>
      <c r="AB2221" s="9">
        <v>3.1422504999999998E-3</v>
      </c>
      <c r="AC2221" s="9">
        <v>992.02557000000002</v>
      </c>
      <c r="AQ2221" s="9" t="e">
        <f>K2221-#REF!</f>
        <v>#REF!</v>
      </c>
    </row>
    <row r="2222" spans="1:43" x14ac:dyDescent="0.3">
      <c r="A2222">
        <v>2</v>
      </c>
      <c r="B2222">
        <v>0</v>
      </c>
      <c r="C2222">
        <v>0</v>
      </c>
      <c r="D2222">
        <v>0</v>
      </c>
      <c r="E2222" s="9">
        <v>0</v>
      </c>
      <c r="F2222" s="9">
        <v>0</v>
      </c>
      <c r="G2222" s="9">
        <v>0</v>
      </c>
      <c r="H2222" s="9">
        <v>2157.0857455074201</v>
      </c>
      <c r="I2222" s="9">
        <v>-1.7670844999999999</v>
      </c>
      <c r="J2222" s="9">
        <v>-1.7666341000000001</v>
      </c>
      <c r="K2222" s="9">
        <v>-1.6698173999999999</v>
      </c>
      <c r="L2222" s="9">
        <v>-4.5128636000000002</v>
      </c>
      <c r="M2222" s="9">
        <v>-4.5128636000000002</v>
      </c>
      <c r="N2222" s="9">
        <v>39</v>
      </c>
      <c r="O2222" s="9">
        <v>-1.2535732522338501</v>
      </c>
      <c r="P2222">
        <v>0</v>
      </c>
      <c r="Q2222" s="9">
        <v>56.524997999999997</v>
      </c>
      <c r="R2222" s="9">
        <v>0</v>
      </c>
      <c r="S2222" s="9">
        <v>2.21519677418859E-3</v>
      </c>
      <c r="T2222" s="9">
        <v>0</v>
      </c>
      <c r="U2222" s="9">
        <v>590025788.316728</v>
      </c>
      <c r="V2222" s="9">
        <v>2157.0857455074201</v>
      </c>
      <c r="W2222" s="9">
        <v>1.2535732522338501</v>
      </c>
      <c r="X2222" s="9">
        <v>0</v>
      </c>
      <c r="Y2222" s="9">
        <v>1.2535732522338501</v>
      </c>
      <c r="Z2222" s="9">
        <v>0</v>
      </c>
      <c r="AA2222" s="9">
        <v>0</v>
      </c>
      <c r="AB2222" s="9">
        <v>2.9499563000000002E-3</v>
      </c>
      <c r="AC2222" s="9">
        <v>1057.9802999999999</v>
      </c>
      <c r="AQ2222" s="9" t="e">
        <f>K2222-#REF!</f>
        <v>#REF!</v>
      </c>
    </row>
    <row r="2223" spans="1:43" x14ac:dyDescent="0.3">
      <c r="A2223">
        <v>2</v>
      </c>
      <c r="B2223">
        <v>0</v>
      </c>
      <c r="C2223">
        <v>0</v>
      </c>
      <c r="D2223">
        <v>0</v>
      </c>
      <c r="E2223" s="9">
        <v>0</v>
      </c>
      <c r="F2223" s="9">
        <v>0</v>
      </c>
      <c r="G2223" s="9">
        <v>0</v>
      </c>
      <c r="H2223" s="9">
        <v>2158.0857454821598</v>
      </c>
      <c r="I2223" s="9">
        <v>-1.767015</v>
      </c>
      <c r="J2223" s="9">
        <v>-1.7664362</v>
      </c>
      <c r="K2223" s="9">
        <v>-1.7117327</v>
      </c>
      <c r="L2223" s="9">
        <v>-4.5145974000000004</v>
      </c>
      <c r="M2223" s="9">
        <v>-4.5145974000000004</v>
      </c>
      <c r="N2223" s="9">
        <v>39</v>
      </c>
      <c r="O2223" s="9">
        <v>-1.2540547843368299</v>
      </c>
      <c r="P2223">
        <v>0</v>
      </c>
      <c r="Q2223" s="9">
        <v>56.524997999999997</v>
      </c>
      <c r="R2223" s="9">
        <v>0</v>
      </c>
      <c r="S2223" s="9">
        <v>2.2160474996397801E-3</v>
      </c>
      <c r="T2223" s="9">
        <v>0</v>
      </c>
      <c r="U2223" s="9">
        <v>575366317.53960896</v>
      </c>
      <c r="V2223" s="9">
        <v>2158.0857454821598</v>
      </c>
      <c r="W2223" s="9">
        <v>1.2540547843368299</v>
      </c>
      <c r="X2223" s="9">
        <v>0</v>
      </c>
      <c r="Y2223" s="9">
        <v>1.2540547843368299</v>
      </c>
      <c r="Z2223" s="9">
        <v>0</v>
      </c>
      <c r="AA2223" s="9">
        <v>0</v>
      </c>
      <c r="AB2223" s="9">
        <v>3.0236668000000002E-3</v>
      </c>
      <c r="AC2223" s="9">
        <v>1031.9580000000001</v>
      </c>
      <c r="AQ2223" s="9" t="e">
        <f>K2223-#REF!</f>
        <v>#REF!</v>
      </c>
    </row>
    <row r="2224" spans="1:43" x14ac:dyDescent="0.3">
      <c r="A2224">
        <v>2</v>
      </c>
      <c r="B2224">
        <v>0</v>
      </c>
      <c r="C2224">
        <v>0</v>
      </c>
      <c r="D2224">
        <v>0</v>
      </c>
      <c r="E2224" s="9">
        <v>0</v>
      </c>
      <c r="F2224" s="9">
        <v>0</v>
      </c>
      <c r="G2224" s="9">
        <v>0</v>
      </c>
      <c r="H2224" s="9">
        <v>2159.0857454569</v>
      </c>
      <c r="I2224" s="9">
        <v>-1.7669223999999999</v>
      </c>
      <c r="J2224" s="9">
        <v>-1.7676681000000001</v>
      </c>
      <c r="K2224" s="9">
        <v>-1.7124568</v>
      </c>
      <c r="L2224" s="9">
        <v>-4.5163221</v>
      </c>
      <c r="M2224" s="9">
        <v>-4.5163221</v>
      </c>
      <c r="N2224" s="9">
        <v>39</v>
      </c>
      <c r="O2224" s="9">
        <v>-1.25453393679657</v>
      </c>
      <c r="P2224">
        <v>0</v>
      </c>
      <c r="Q2224" s="9">
        <v>56.524997999999997</v>
      </c>
      <c r="R2224" s="9">
        <v>0</v>
      </c>
      <c r="S2224" s="9">
        <v>2.2168943697997499E-3</v>
      </c>
      <c r="T2224" s="9">
        <v>0</v>
      </c>
      <c r="U2224" s="9">
        <v>682784369.42959201</v>
      </c>
      <c r="V2224" s="9">
        <v>2159.0857454569</v>
      </c>
      <c r="W2224" s="9">
        <v>1.25453393679657</v>
      </c>
      <c r="X2224" s="9">
        <v>0</v>
      </c>
      <c r="Y2224" s="9">
        <v>1.25453393679657</v>
      </c>
      <c r="Z2224" s="9">
        <v>0</v>
      </c>
      <c r="AA2224" s="9">
        <v>0</v>
      </c>
      <c r="AB2224" s="9">
        <v>3.0270554E-3</v>
      </c>
      <c r="AC2224" s="9">
        <v>1032.241</v>
      </c>
      <c r="AQ2224" s="9" t="e">
        <f>K2224-#REF!</f>
        <v>#REF!</v>
      </c>
    </row>
    <row r="2225" spans="1:43" x14ac:dyDescent="0.3">
      <c r="A2225">
        <v>2</v>
      </c>
      <c r="B2225">
        <v>0</v>
      </c>
      <c r="C2225">
        <v>0</v>
      </c>
      <c r="D2225">
        <v>0</v>
      </c>
      <c r="E2225" s="9">
        <v>0</v>
      </c>
      <c r="F2225" s="9">
        <v>0</v>
      </c>
      <c r="G2225" s="9">
        <v>0</v>
      </c>
      <c r="H2225" s="9">
        <v>2160.0857454316401</v>
      </c>
      <c r="I2225" s="9">
        <v>-1.7669383999999999</v>
      </c>
      <c r="J2225" s="9">
        <v>-1.7682131999999999</v>
      </c>
      <c r="K2225" s="9">
        <v>-2.1710486000000002</v>
      </c>
      <c r="L2225" s="9">
        <v>-4.5181880000000003</v>
      </c>
      <c r="M2225" s="9">
        <v>-4.5181880000000003</v>
      </c>
      <c r="N2225" s="9">
        <v>39</v>
      </c>
      <c r="O2225" s="9">
        <v>-1.2550522379305</v>
      </c>
      <c r="P2225">
        <v>0</v>
      </c>
      <c r="Q2225" s="9">
        <v>56.524997999999997</v>
      </c>
      <c r="R2225" s="9">
        <v>0</v>
      </c>
      <c r="S2225" s="9">
        <v>2.21781082671996E-3</v>
      </c>
      <c r="T2225" s="9">
        <v>0</v>
      </c>
      <c r="U2225" s="9">
        <v>744403583.94732702</v>
      </c>
      <c r="V2225" s="9">
        <v>2160.0857454316401</v>
      </c>
      <c r="W2225" s="9">
        <v>1.2550522379305</v>
      </c>
      <c r="X2225" s="9">
        <v>0</v>
      </c>
      <c r="Y2225" s="9">
        <v>1.2550522379305</v>
      </c>
      <c r="Z2225" s="9">
        <v>0</v>
      </c>
      <c r="AA2225" s="9">
        <v>0</v>
      </c>
      <c r="AB2225" s="9">
        <v>3.8388767E-3</v>
      </c>
      <c r="AC2225" s="9">
        <v>814.45117000000005</v>
      </c>
      <c r="AQ2225" s="9" t="e">
        <f>K2225-#REF!</f>
        <v>#REF!</v>
      </c>
    </row>
    <row r="2226" spans="1:43" x14ac:dyDescent="0.3">
      <c r="A2226">
        <v>2</v>
      </c>
      <c r="B2226">
        <v>0</v>
      </c>
      <c r="C2226">
        <v>0</v>
      </c>
      <c r="D2226">
        <v>0</v>
      </c>
      <c r="E2226" s="9">
        <v>0</v>
      </c>
      <c r="F2226" s="9">
        <v>0</v>
      </c>
      <c r="G2226" s="9">
        <v>0</v>
      </c>
      <c r="H2226" s="9">
        <v>2161.0857454063798</v>
      </c>
      <c r="I2226" s="9">
        <v>-1.7669131</v>
      </c>
      <c r="J2226" s="9">
        <v>-1.7660412999999999</v>
      </c>
      <c r="K2226" s="9">
        <v>-2.1350395999999998</v>
      </c>
      <c r="L2226" s="9">
        <v>-4.5203357000000004</v>
      </c>
      <c r="M2226" s="9">
        <v>-4.5203357000000004</v>
      </c>
      <c r="N2226" s="9">
        <v>39</v>
      </c>
      <c r="O2226" s="9">
        <v>-1.25564878174971</v>
      </c>
      <c r="P2226">
        <v>0</v>
      </c>
      <c r="Q2226" s="9">
        <v>56.524997999999997</v>
      </c>
      <c r="R2226" s="9">
        <v>0</v>
      </c>
      <c r="S2226" s="9">
        <v>2.2188644050331299E-3</v>
      </c>
      <c r="T2226" s="9">
        <v>0</v>
      </c>
      <c r="U2226" s="9">
        <v>548490229.07387602</v>
      </c>
      <c r="V2226" s="9">
        <v>2161.0857454063798</v>
      </c>
      <c r="W2226" s="9">
        <v>1.25564878174971</v>
      </c>
      <c r="X2226" s="9">
        <v>0</v>
      </c>
      <c r="Y2226" s="9">
        <v>1.25564878174971</v>
      </c>
      <c r="Z2226" s="9">
        <v>0</v>
      </c>
      <c r="AA2226" s="9">
        <v>0</v>
      </c>
      <c r="AB2226" s="9">
        <v>3.7705679000000001E-3</v>
      </c>
      <c r="AC2226" s="9">
        <v>827.17029000000002</v>
      </c>
      <c r="AQ2226" s="9" t="e">
        <f>K2226-#REF!</f>
        <v>#REF!</v>
      </c>
    </row>
    <row r="2227" spans="1:43" x14ac:dyDescent="0.3">
      <c r="A2227">
        <v>2</v>
      </c>
      <c r="B2227">
        <v>0</v>
      </c>
      <c r="C2227">
        <v>0</v>
      </c>
      <c r="D2227">
        <v>0</v>
      </c>
      <c r="E2227" s="9">
        <v>0</v>
      </c>
      <c r="F2227" s="9">
        <v>0</v>
      </c>
      <c r="G2227" s="9">
        <v>0</v>
      </c>
      <c r="H2227" s="9">
        <v>2162.08574538111</v>
      </c>
      <c r="I2227" s="9">
        <v>-1.7668549</v>
      </c>
      <c r="J2227" s="9">
        <v>-1.765741</v>
      </c>
      <c r="K2227" s="9">
        <v>-2.0773869</v>
      </c>
      <c r="L2227" s="9">
        <v>-4.5224485000000003</v>
      </c>
      <c r="M2227" s="9">
        <v>-4.5224485000000003</v>
      </c>
      <c r="N2227" s="9">
        <v>39</v>
      </c>
      <c r="O2227" s="9">
        <v>-1.25623569562892</v>
      </c>
      <c r="P2227">
        <v>0</v>
      </c>
      <c r="Q2227" s="9">
        <v>56.524997999999997</v>
      </c>
      <c r="R2227" s="9">
        <v>0</v>
      </c>
      <c r="S2227" s="9">
        <v>2.2199007309023598E-3</v>
      </c>
      <c r="T2227" s="9">
        <v>0</v>
      </c>
      <c r="U2227" s="9">
        <v>529455119.84785199</v>
      </c>
      <c r="V2227" s="9">
        <v>2162.08574538111</v>
      </c>
      <c r="W2227" s="9">
        <v>1.25623569562892</v>
      </c>
      <c r="X2227" s="9">
        <v>0</v>
      </c>
      <c r="Y2227" s="9">
        <v>1.25623569562892</v>
      </c>
      <c r="Z2227" s="9">
        <v>0</v>
      </c>
      <c r="AA2227" s="9">
        <v>0</v>
      </c>
      <c r="AB2227" s="9">
        <v>3.6681270999999998E-3</v>
      </c>
      <c r="AC2227" s="9">
        <v>849.98181</v>
      </c>
      <c r="AQ2227" s="9" t="e">
        <f>K2227-#REF!</f>
        <v>#REF!</v>
      </c>
    </row>
    <row r="2228" spans="1:43" x14ac:dyDescent="0.3">
      <c r="A2228">
        <v>2</v>
      </c>
      <c r="B2228">
        <v>0</v>
      </c>
      <c r="C2228">
        <v>0</v>
      </c>
      <c r="D2228">
        <v>0</v>
      </c>
      <c r="E2228" s="9">
        <v>0</v>
      </c>
      <c r="F2228" s="9">
        <v>0</v>
      </c>
      <c r="G2228" s="9">
        <v>0</v>
      </c>
      <c r="H2228" s="9">
        <v>2163.0857453558501</v>
      </c>
      <c r="I2228" s="9">
        <v>-1.7670250999999999</v>
      </c>
      <c r="J2228" s="9">
        <v>-1.7676357</v>
      </c>
      <c r="K2228" s="9">
        <v>-2.1873955999999999</v>
      </c>
      <c r="L2228" s="9">
        <v>-4.5245274999999996</v>
      </c>
      <c r="M2228" s="9">
        <v>-4.5245274999999996</v>
      </c>
      <c r="N2228" s="9">
        <v>39</v>
      </c>
      <c r="O2228" s="9">
        <v>-1.2568131736796699</v>
      </c>
      <c r="P2228">
        <v>0</v>
      </c>
      <c r="Q2228" s="9">
        <v>56.524997999999997</v>
      </c>
      <c r="R2228" s="9">
        <v>0</v>
      </c>
      <c r="S2228" s="9">
        <v>2.2209215454357901E-3</v>
      </c>
      <c r="T2228" s="9">
        <v>0</v>
      </c>
      <c r="U2228" s="9">
        <v>680688085.43275106</v>
      </c>
      <c r="V2228" s="9">
        <v>2163.0857453558501</v>
      </c>
      <c r="W2228" s="9">
        <v>1.2568131736796699</v>
      </c>
      <c r="X2228" s="9">
        <v>0</v>
      </c>
      <c r="Y2228" s="9">
        <v>1.2568131736796699</v>
      </c>
      <c r="Z2228" s="9">
        <v>0</v>
      </c>
      <c r="AA2228" s="9">
        <v>0</v>
      </c>
      <c r="AB2228" s="9">
        <v>3.8665186E-3</v>
      </c>
      <c r="AC2228" s="9">
        <v>808.10059000000001</v>
      </c>
      <c r="AQ2228" s="9" t="e">
        <f>K2228-#REF!</f>
        <v>#REF!</v>
      </c>
    </row>
    <row r="2229" spans="1:43" x14ac:dyDescent="0.3">
      <c r="A2229">
        <v>2</v>
      </c>
      <c r="B2229">
        <v>0</v>
      </c>
      <c r="C2229">
        <v>0</v>
      </c>
      <c r="D2229">
        <v>0</v>
      </c>
      <c r="E2229" s="9">
        <v>0</v>
      </c>
      <c r="F2229" s="9">
        <v>0</v>
      </c>
      <c r="G2229" s="9">
        <v>0</v>
      </c>
      <c r="H2229" s="9">
        <v>2164.0857453305898</v>
      </c>
      <c r="I2229" s="9">
        <v>-1.7670207</v>
      </c>
      <c r="J2229" s="9">
        <v>-1.7677020999999999</v>
      </c>
      <c r="K2229" s="9">
        <v>-2.0595156999999999</v>
      </c>
      <c r="L2229" s="9">
        <v>-4.5265988999999998</v>
      </c>
      <c r="M2229" s="9">
        <v>-4.5265988999999998</v>
      </c>
      <c r="N2229" s="9">
        <v>39</v>
      </c>
      <c r="O2229" s="9">
        <v>-1.25738853611018</v>
      </c>
      <c r="P2229">
        <v>0</v>
      </c>
      <c r="Q2229" s="9">
        <v>56.524997999999997</v>
      </c>
      <c r="R2229" s="9">
        <v>0</v>
      </c>
      <c r="S2229" s="9">
        <v>2.2219386520660601E-3</v>
      </c>
      <c r="T2229" s="9">
        <v>0</v>
      </c>
      <c r="U2229" s="9">
        <v>687871133.64081001</v>
      </c>
      <c r="V2229" s="9">
        <v>2164.0857453305898</v>
      </c>
      <c r="W2229" s="9">
        <v>1.25738853611018</v>
      </c>
      <c r="X2229" s="9">
        <v>0</v>
      </c>
      <c r="Y2229" s="9">
        <v>1.25738853611018</v>
      </c>
      <c r="Z2229" s="9">
        <v>0</v>
      </c>
      <c r="AA2229" s="9">
        <v>0</v>
      </c>
      <c r="AB2229" s="9">
        <v>3.6406103E-3</v>
      </c>
      <c r="AC2229" s="9">
        <v>858.30957000000001</v>
      </c>
      <c r="AQ2229" s="9" t="e">
        <f>K2229-#REF!</f>
        <v>#REF!</v>
      </c>
    </row>
    <row r="2230" spans="1:43" x14ac:dyDescent="0.3">
      <c r="A2230">
        <v>2</v>
      </c>
      <c r="B2230">
        <v>0</v>
      </c>
      <c r="C2230">
        <v>0</v>
      </c>
      <c r="D2230">
        <v>0</v>
      </c>
      <c r="E2230" s="9">
        <v>0</v>
      </c>
      <c r="F2230" s="9">
        <v>0</v>
      </c>
      <c r="G2230" s="9">
        <v>0</v>
      </c>
      <c r="H2230" s="9">
        <v>2165.08574530533</v>
      </c>
      <c r="I2230" s="9">
        <v>-1.7668823</v>
      </c>
      <c r="J2230" s="9">
        <v>-1.7676258</v>
      </c>
      <c r="K2230" s="9">
        <v>-2.0241163000000002</v>
      </c>
      <c r="L2230" s="9">
        <v>-4.5286812999999997</v>
      </c>
      <c r="M2230" s="9">
        <v>-4.5286812999999997</v>
      </c>
      <c r="N2230" s="9">
        <v>39</v>
      </c>
      <c r="O2230" s="9">
        <v>-1.2579669985969899</v>
      </c>
      <c r="P2230">
        <v>0</v>
      </c>
      <c r="Q2230" s="9">
        <v>56.524997999999997</v>
      </c>
      <c r="R2230" s="9">
        <v>0</v>
      </c>
      <c r="S2230" s="9">
        <v>2.2229610997987E-3</v>
      </c>
      <c r="T2230" s="9">
        <v>0</v>
      </c>
      <c r="U2230" s="9">
        <v>680300334.89847004</v>
      </c>
      <c r="V2230" s="9">
        <v>2165.08574530533</v>
      </c>
      <c r="W2230" s="9">
        <v>1.2579669985969899</v>
      </c>
      <c r="X2230" s="9">
        <v>0</v>
      </c>
      <c r="Y2230" s="9">
        <v>1.2579669985969899</v>
      </c>
      <c r="Z2230" s="9">
        <v>0</v>
      </c>
      <c r="AA2230" s="9">
        <v>0</v>
      </c>
      <c r="AB2230" s="9">
        <v>3.5778800999999999E-3</v>
      </c>
      <c r="AC2230" s="9">
        <v>873.28270999999995</v>
      </c>
      <c r="AQ2230" s="9" t="e">
        <f>K2230-#REF!</f>
        <v>#REF!</v>
      </c>
    </row>
    <row r="2231" spans="1:43" x14ac:dyDescent="0.3">
      <c r="A2231">
        <v>2</v>
      </c>
      <c r="B2231">
        <v>0</v>
      </c>
      <c r="C2231">
        <v>0</v>
      </c>
      <c r="D2231">
        <v>0</v>
      </c>
      <c r="E2231" s="9">
        <v>0</v>
      </c>
      <c r="F2231" s="9">
        <v>0</v>
      </c>
      <c r="G2231" s="9">
        <v>0</v>
      </c>
      <c r="H2231" s="9">
        <v>2166.0857452800701</v>
      </c>
      <c r="I2231" s="9">
        <v>-1.7671052</v>
      </c>
      <c r="J2231" s="9">
        <v>-1.7672992000000001</v>
      </c>
      <c r="K2231" s="9">
        <v>-2.0529234000000001</v>
      </c>
      <c r="L2231" s="9">
        <v>-4.5307459999999997</v>
      </c>
      <c r="M2231" s="9">
        <v>-4.5307459999999997</v>
      </c>
      <c r="N2231" s="9">
        <v>39</v>
      </c>
      <c r="O2231" s="9">
        <v>-1.2585406159127801</v>
      </c>
      <c r="P2231">
        <v>0</v>
      </c>
      <c r="Q2231" s="9">
        <v>56.524997999999997</v>
      </c>
      <c r="R2231" s="9">
        <v>0</v>
      </c>
      <c r="S2231" s="9">
        <v>2.2239746973703998E-3</v>
      </c>
      <c r="T2231" s="9">
        <v>0</v>
      </c>
      <c r="U2231" s="9">
        <v>648776995.73751605</v>
      </c>
      <c r="V2231" s="9">
        <v>2166.0857452800701</v>
      </c>
      <c r="W2231" s="9">
        <v>1.2585406159127801</v>
      </c>
      <c r="X2231" s="9">
        <v>0</v>
      </c>
      <c r="Y2231" s="9">
        <v>1.2585406159127801</v>
      </c>
      <c r="Z2231" s="9">
        <v>0</v>
      </c>
      <c r="AA2231" s="9">
        <v>0</v>
      </c>
      <c r="AB2231" s="9">
        <v>3.6281298000000002E-3</v>
      </c>
      <c r="AC2231" s="9">
        <v>860.86950999999999</v>
      </c>
      <c r="AQ2231" s="9" t="e">
        <f>K2231-#REF!</f>
        <v>#REF!</v>
      </c>
    </row>
    <row r="2232" spans="1:43" x14ac:dyDescent="0.3">
      <c r="A2232">
        <v>2</v>
      </c>
      <c r="B2232">
        <v>0</v>
      </c>
      <c r="C2232">
        <v>0</v>
      </c>
      <c r="D2232">
        <v>0</v>
      </c>
      <c r="E2232" s="9">
        <v>0</v>
      </c>
      <c r="F2232" s="9">
        <v>0</v>
      </c>
      <c r="G2232" s="9">
        <v>0</v>
      </c>
      <c r="H2232" s="9">
        <v>2167.0857452547998</v>
      </c>
      <c r="I2232" s="9">
        <v>-1.7668678</v>
      </c>
      <c r="J2232" s="9">
        <v>-1.7668147000000001</v>
      </c>
      <c r="K2232" s="9">
        <v>-1.9998051999999999</v>
      </c>
      <c r="L2232" s="9">
        <v>-4.5328121000000001</v>
      </c>
      <c r="M2232" s="9">
        <v>-4.5328121000000001</v>
      </c>
      <c r="N2232" s="9">
        <v>39</v>
      </c>
      <c r="O2232" s="9">
        <v>-1.2591144323432699</v>
      </c>
      <c r="P2232">
        <v>0</v>
      </c>
      <c r="Q2232" s="9">
        <v>56.524997999999997</v>
      </c>
      <c r="R2232" s="9">
        <v>0</v>
      </c>
      <c r="S2232" s="9">
        <v>2.2249887191555101E-3</v>
      </c>
      <c r="T2232" s="9">
        <v>0</v>
      </c>
      <c r="U2232" s="9">
        <v>606965850.01840496</v>
      </c>
      <c r="V2232" s="9">
        <v>2167.0857452547998</v>
      </c>
      <c r="W2232" s="9">
        <v>1.2591144323432699</v>
      </c>
      <c r="X2232" s="9">
        <v>0</v>
      </c>
      <c r="Y2232" s="9">
        <v>1.2591144323432699</v>
      </c>
      <c r="Z2232" s="9">
        <v>0</v>
      </c>
      <c r="AA2232" s="9">
        <v>0</v>
      </c>
      <c r="AB2232" s="9">
        <v>3.5332852999999998E-3</v>
      </c>
      <c r="AC2232" s="9">
        <v>883.49341000000004</v>
      </c>
      <c r="AQ2232" s="9" t="e">
        <f>K2232-#REF!</f>
        <v>#REF!</v>
      </c>
    </row>
    <row r="2233" spans="1:43" x14ac:dyDescent="0.3">
      <c r="A2233">
        <v>2</v>
      </c>
      <c r="B2233">
        <v>0</v>
      </c>
      <c r="C2233">
        <v>0</v>
      </c>
      <c r="D2233">
        <v>0</v>
      </c>
      <c r="E2233" s="9">
        <v>0</v>
      </c>
      <c r="F2233" s="9">
        <v>0</v>
      </c>
      <c r="G2233" s="9">
        <v>0</v>
      </c>
      <c r="H2233" s="9">
        <v>2168.08574522954</v>
      </c>
      <c r="I2233" s="9">
        <v>-1.7670965999999999</v>
      </c>
      <c r="J2233" s="9">
        <v>-1.7668642999999999</v>
      </c>
      <c r="K2233" s="9">
        <v>-2.0195055000000002</v>
      </c>
      <c r="L2233" s="9">
        <v>-4.5348616000000002</v>
      </c>
      <c r="M2233" s="9">
        <v>-4.5348616000000002</v>
      </c>
      <c r="N2233" s="9">
        <v>39</v>
      </c>
      <c r="O2233" s="9">
        <v>-1.2596838075549499</v>
      </c>
      <c r="P2233">
        <v>0</v>
      </c>
      <c r="Q2233" s="9">
        <v>56.524997999999997</v>
      </c>
      <c r="R2233" s="9">
        <v>0</v>
      </c>
      <c r="S2233" s="9">
        <v>2.2259945783663199E-3</v>
      </c>
      <c r="T2233" s="9">
        <v>0</v>
      </c>
      <c r="U2233" s="9">
        <v>611299649.62065494</v>
      </c>
      <c r="V2233" s="9">
        <v>2168.08574522954</v>
      </c>
      <c r="W2233" s="9">
        <v>1.2596838075549499</v>
      </c>
      <c r="X2233" s="9">
        <v>0</v>
      </c>
      <c r="Y2233" s="9">
        <v>1.2596838075549499</v>
      </c>
      <c r="Z2233" s="9">
        <v>0</v>
      </c>
      <c r="AA2233" s="9">
        <v>0</v>
      </c>
      <c r="AB2233" s="9">
        <v>3.5681922E-3</v>
      </c>
      <c r="AC2233" s="9">
        <v>874.89948000000004</v>
      </c>
      <c r="AQ2233" s="9" t="e">
        <f>K2233-#REF!</f>
        <v>#REF!</v>
      </c>
    </row>
    <row r="2234" spans="1:43" x14ac:dyDescent="0.3">
      <c r="A2234">
        <v>2</v>
      </c>
      <c r="B2234">
        <v>0</v>
      </c>
      <c r="C2234">
        <v>0</v>
      </c>
      <c r="D2234">
        <v>0</v>
      </c>
      <c r="E2234" s="9">
        <v>0</v>
      </c>
      <c r="F2234" s="9">
        <v>0</v>
      </c>
      <c r="G2234" s="9">
        <v>0</v>
      </c>
      <c r="H2234" s="9">
        <v>2169.0857452042801</v>
      </c>
      <c r="I2234" s="9">
        <v>-1.7668489000000001</v>
      </c>
      <c r="J2234" s="9">
        <v>-1.7670490000000001</v>
      </c>
      <c r="K2234" s="9">
        <v>-2.0008724</v>
      </c>
      <c r="L2234" s="9">
        <v>-4.5369020000000004</v>
      </c>
      <c r="M2234" s="9">
        <v>-4.5369020000000004</v>
      </c>
      <c r="N2234" s="9">
        <v>39</v>
      </c>
      <c r="O2234" s="9">
        <v>-1.26025047861105</v>
      </c>
      <c r="P2234">
        <v>0</v>
      </c>
      <c r="Q2234" s="9">
        <v>56.524997999999997</v>
      </c>
      <c r="R2234" s="9">
        <v>0</v>
      </c>
      <c r="S2234" s="9">
        <v>2.22699609567253E-3</v>
      </c>
      <c r="T2234" s="9">
        <v>0</v>
      </c>
      <c r="U2234" s="9">
        <v>627186270.64105701</v>
      </c>
      <c r="V2234" s="9">
        <v>2169.0857452042801</v>
      </c>
      <c r="W2234" s="9">
        <v>1.26025047861105</v>
      </c>
      <c r="X2234" s="9">
        <v>0</v>
      </c>
      <c r="Y2234" s="9">
        <v>1.26025047861105</v>
      </c>
      <c r="Z2234" s="9">
        <v>0</v>
      </c>
      <c r="AA2234" s="9">
        <v>0</v>
      </c>
      <c r="AB2234" s="9">
        <v>3.5356394999999999E-3</v>
      </c>
      <c r="AC2234" s="9">
        <v>883.13927999999999</v>
      </c>
      <c r="AQ2234" s="9" t="e">
        <f>K2234-#REF!</f>
        <v>#REF!</v>
      </c>
    </row>
    <row r="2235" spans="1:43" x14ac:dyDescent="0.3">
      <c r="A2235">
        <v>2</v>
      </c>
      <c r="B2235">
        <v>0</v>
      </c>
      <c r="C2235">
        <v>0</v>
      </c>
      <c r="D2235">
        <v>0</v>
      </c>
      <c r="E2235" s="9">
        <v>0</v>
      </c>
      <c r="F2235" s="9">
        <v>0</v>
      </c>
      <c r="G2235" s="9">
        <v>0</v>
      </c>
      <c r="H2235" s="9">
        <v>2170.0857451790198</v>
      </c>
      <c r="I2235" s="9">
        <v>-1.7669071000000001</v>
      </c>
      <c r="J2235" s="9">
        <v>-1.7662591000000001</v>
      </c>
      <c r="K2235" s="9">
        <v>-2.0934290999999998</v>
      </c>
      <c r="L2235" s="9">
        <v>-4.5389341999999999</v>
      </c>
      <c r="M2235" s="9">
        <v>-4.5389341999999999</v>
      </c>
      <c r="N2235" s="9">
        <v>39</v>
      </c>
      <c r="O2235" s="9">
        <v>-1.26081511911045</v>
      </c>
      <c r="P2235">
        <v>0</v>
      </c>
      <c r="Q2235" s="9">
        <v>56.524997999999997</v>
      </c>
      <c r="R2235" s="9">
        <v>0</v>
      </c>
      <c r="S2235" s="9">
        <v>2.2279931881545498E-3</v>
      </c>
      <c r="T2235" s="9">
        <v>0</v>
      </c>
      <c r="U2235" s="9">
        <v>565696608.98401904</v>
      </c>
      <c r="V2235" s="9">
        <v>2170.0857451790198</v>
      </c>
      <c r="W2235" s="9">
        <v>1.26081511911045</v>
      </c>
      <c r="X2235" s="9">
        <v>0</v>
      </c>
      <c r="Y2235" s="9">
        <v>1.26081511911045</v>
      </c>
      <c r="Z2235" s="9">
        <v>0</v>
      </c>
      <c r="AA2235" s="9">
        <v>0</v>
      </c>
      <c r="AB2235" s="9">
        <v>3.6975380000000002E-3</v>
      </c>
      <c r="AC2235" s="9">
        <v>843.71576000000005</v>
      </c>
      <c r="AQ2235" s="9" t="e">
        <f>K2235-#REF!</f>
        <v>#REF!</v>
      </c>
    </row>
    <row r="2236" spans="1:43" x14ac:dyDescent="0.3">
      <c r="A2236">
        <v>2</v>
      </c>
      <c r="B2236">
        <v>0</v>
      </c>
      <c r="C2236">
        <v>0</v>
      </c>
      <c r="D2236">
        <v>0</v>
      </c>
      <c r="E2236" s="9">
        <v>0</v>
      </c>
      <c r="F2236" s="9">
        <v>0</v>
      </c>
      <c r="G2236" s="9">
        <v>0</v>
      </c>
      <c r="H2236" s="9">
        <v>2171.0857451537499</v>
      </c>
      <c r="I2236" s="9">
        <v>-1.7668995000000001</v>
      </c>
      <c r="J2236" s="9">
        <v>-1.7668743</v>
      </c>
      <c r="K2236" s="9">
        <v>-1.9765233</v>
      </c>
      <c r="L2236" s="9">
        <v>-4.5409813000000003</v>
      </c>
      <c r="M2236" s="9">
        <v>-4.5409813000000003</v>
      </c>
      <c r="N2236" s="9">
        <v>39</v>
      </c>
      <c r="O2236" s="9">
        <v>-1.26138362947808</v>
      </c>
      <c r="P2236">
        <v>0</v>
      </c>
      <c r="Q2236" s="9">
        <v>56.524997999999997</v>
      </c>
      <c r="R2236" s="9">
        <v>0</v>
      </c>
      <c r="S2236" s="9">
        <v>2.2289978829113802E-3</v>
      </c>
      <c r="T2236" s="9">
        <v>0</v>
      </c>
      <c r="U2236" s="9">
        <v>612951921.26785302</v>
      </c>
      <c r="V2236" s="9">
        <v>2171.0857451537499</v>
      </c>
      <c r="W2236" s="9">
        <v>1.26138362947808</v>
      </c>
      <c r="X2236" s="9">
        <v>0</v>
      </c>
      <c r="Y2236" s="9">
        <v>1.26138362947808</v>
      </c>
      <c r="Z2236" s="9">
        <v>0</v>
      </c>
      <c r="AA2236" s="9">
        <v>0</v>
      </c>
      <c r="AB2236" s="9">
        <v>3.4922682999999999E-3</v>
      </c>
      <c r="AC2236" s="9">
        <v>893.93042000000003</v>
      </c>
      <c r="AQ2236" s="9" t="e">
        <f>K2236-#REF!</f>
        <v>#REF!</v>
      </c>
    </row>
    <row r="2237" spans="1:43" x14ac:dyDescent="0.3">
      <c r="A2237">
        <v>2</v>
      </c>
      <c r="B2237">
        <v>0</v>
      </c>
      <c r="C2237">
        <v>0</v>
      </c>
      <c r="D2237">
        <v>0</v>
      </c>
      <c r="E2237" s="9">
        <v>0</v>
      </c>
      <c r="F2237" s="9">
        <v>0</v>
      </c>
      <c r="G2237" s="9">
        <v>0</v>
      </c>
      <c r="H2237" s="9">
        <v>2172.0857451284901</v>
      </c>
      <c r="I2237" s="9">
        <v>-1.7670615000000001</v>
      </c>
      <c r="J2237" s="9">
        <v>-1.7677092999999999</v>
      </c>
      <c r="K2237" s="9">
        <v>-1.9687119</v>
      </c>
      <c r="L2237" s="9">
        <v>-4.5430102000000003</v>
      </c>
      <c r="M2237" s="9">
        <v>-4.5430102000000003</v>
      </c>
      <c r="N2237" s="9">
        <v>39</v>
      </c>
      <c r="O2237" s="9">
        <v>-1.2619473094991001</v>
      </c>
      <c r="P2237">
        <v>0</v>
      </c>
      <c r="Q2237" s="9">
        <v>56.524997999999997</v>
      </c>
      <c r="R2237" s="9">
        <v>0</v>
      </c>
      <c r="S2237" s="9">
        <v>2.22999415506218E-3</v>
      </c>
      <c r="T2237" s="9">
        <v>0</v>
      </c>
      <c r="U2237" s="9">
        <v>691116257.40367699</v>
      </c>
      <c r="V2237" s="9">
        <v>2172.0857451284901</v>
      </c>
      <c r="W2237" s="9">
        <v>1.2619473094991001</v>
      </c>
      <c r="X2237" s="9">
        <v>0</v>
      </c>
      <c r="Y2237" s="9">
        <v>1.2619473094991001</v>
      </c>
      <c r="Z2237" s="9">
        <v>0</v>
      </c>
      <c r="AA2237" s="9">
        <v>0</v>
      </c>
      <c r="AB2237" s="9">
        <v>3.4801100999999998E-3</v>
      </c>
      <c r="AC2237" s="9">
        <v>897.90148999999997</v>
      </c>
      <c r="AQ2237" s="9" t="e">
        <f>K2237-#REF!</f>
        <v>#REF!</v>
      </c>
    </row>
    <row r="2238" spans="1:43" x14ac:dyDescent="0.3">
      <c r="A2238">
        <v>2</v>
      </c>
      <c r="B2238">
        <v>0</v>
      </c>
      <c r="C2238">
        <v>0</v>
      </c>
      <c r="D2238">
        <v>0</v>
      </c>
      <c r="E2238" s="9">
        <v>0</v>
      </c>
      <c r="F2238" s="9">
        <v>0</v>
      </c>
      <c r="G2238" s="9">
        <v>0</v>
      </c>
      <c r="H2238" s="9">
        <v>2173.0857451032298</v>
      </c>
      <c r="I2238" s="9">
        <v>-1.7669458</v>
      </c>
      <c r="J2238" s="9">
        <v>-1.7673177</v>
      </c>
      <c r="K2238" s="9">
        <v>-2.0024725999999999</v>
      </c>
      <c r="L2238" s="9">
        <v>-4.5450115000000002</v>
      </c>
      <c r="M2238" s="9">
        <v>-4.5450115000000002</v>
      </c>
      <c r="N2238" s="9">
        <v>39</v>
      </c>
      <c r="O2238" s="9">
        <v>-1.2625031681579699</v>
      </c>
      <c r="P2238">
        <v>0</v>
      </c>
      <c r="Q2238" s="9">
        <v>56.524997999999997</v>
      </c>
      <c r="R2238" s="9">
        <v>0</v>
      </c>
      <c r="S2238" s="9">
        <v>2.23097662930826E-3</v>
      </c>
      <c r="T2238" s="9">
        <v>0</v>
      </c>
      <c r="U2238" s="9">
        <v>652546237.78676295</v>
      </c>
      <c r="V2238" s="9">
        <v>2173.0857451032298</v>
      </c>
      <c r="W2238" s="9">
        <v>1.2625031681579699</v>
      </c>
      <c r="X2238" s="9">
        <v>0</v>
      </c>
      <c r="Y2238" s="9">
        <v>1.2625031681579699</v>
      </c>
      <c r="Z2238" s="9">
        <v>0</v>
      </c>
      <c r="AA2238" s="9">
        <v>0</v>
      </c>
      <c r="AB2238" s="9">
        <v>3.5390053000000001E-3</v>
      </c>
      <c r="AC2238" s="9">
        <v>882.56768999999997</v>
      </c>
      <c r="AQ2238" s="9" t="e">
        <f>K2238-#REF!</f>
        <v>#REF!</v>
      </c>
    </row>
    <row r="2239" spans="1:43" x14ac:dyDescent="0.3">
      <c r="A2239">
        <v>2</v>
      </c>
      <c r="B2239">
        <v>0</v>
      </c>
      <c r="C2239">
        <v>0</v>
      </c>
      <c r="D2239">
        <v>0</v>
      </c>
      <c r="E2239" s="9">
        <v>0</v>
      </c>
      <c r="F2239" s="9">
        <v>0</v>
      </c>
      <c r="G2239" s="9">
        <v>0</v>
      </c>
      <c r="H2239" s="9">
        <v>2174.0857450779699</v>
      </c>
      <c r="I2239" s="9">
        <v>-1.7668988999999999</v>
      </c>
      <c r="J2239" s="9">
        <v>-1.7669372999999999</v>
      </c>
      <c r="K2239" s="9">
        <v>-1.9739701999999999</v>
      </c>
      <c r="L2239" s="9">
        <v>-4.5470071000000001</v>
      </c>
      <c r="M2239" s="9">
        <v>-4.5470071000000001</v>
      </c>
      <c r="N2239" s="9">
        <v>39</v>
      </c>
      <c r="O2239" s="9">
        <v>-1.2630574973897899</v>
      </c>
      <c r="P2239">
        <v>0</v>
      </c>
      <c r="Q2239" s="9">
        <v>56.524997999999997</v>
      </c>
      <c r="R2239" s="9">
        <v>0</v>
      </c>
      <c r="S2239" s="9">
        <v>2.2319560836157899E-3</v>
      </c>
      <c r="T2239" s="9">
        <v>0</v>
      </c>
      <c r="U2239" s="9">
        <v>619024622.95807004</v>
      </c>
      <c r="V2239" s="9">
        <v>2174.0857450779699</v>
      </c>
      <c r="W2239" s="9">
        <v>1.2630574973897899</v>
      </c>
      <c r="X2239" s="9">
        <v>0</v>
      </c>
      <c r="Y2239" s="9">
        <v>1.2630574973897899</v>
      </c>
      <c r="Z2239" s="9">
        <v>0</v>
      </c>
      <c r="AA2239" s="9">
        <v>0</v>
      </c>
      <c r="AB2239" s="9">
        <v>3.4878815000000001E-3</v>
      </c>
      <c r="AC2239" s="9">
        <v>895.11852999999996</v>
      </c>
      <c r="AQ2239" s="9" t="e">
        <f>K2239-#REF!</f>
        <v>#REF!</v>
      </c>
    </row>
    <row r="2240" spans="1:43" x14ac:dyDescent="0.3">
      <c r="A2240">
        <v>2</v>
      </c>
      <c r="B2240">
        <v>0</v>
      </c>
      <c r="C2240">
        <v>0</v>
      </c>
      <c r="D2240">
        <v>0</v>
      </c>
      <c r="E2240" s="9">
        <v>0</v>
      </c>
      <c r="F2240" s="9">
        <v>0</v>
      </c>
      <c r="G2240" s="9">
        <v>0</v>
      </c>
      <c r="H2240" s="9">
        <v>2175.0857450527101</v>
      </c>
      <c r="I2240" s="9">
        <v>-1.7670665000000001</v>
      </c>
      <c r="J2240" s="9">
        <v>-1.7672322</v>
      </c>
      <c r="K2240" s="9">
        <v>-1.9922225</v>
      </c>
      <c r="L2240" s="9">
        <v>-4.5490103</v>
      </c>
      <c r="M2240" s="9">
        <v>-4.5490103</v>
      </c>
      <c r="N2240" s="9">
        <v>39</v>
      </c>
      <c r="O2240" s="9">
        <v>-1.2636139378139599</v>
      </c>
      <c r="P2240">
        <v>0</v>
      </c>
      <c r="Q2240" s="9">
        <v>56.524997999999997</v>
      </c>
      <c r="R2240" s="9">
        <v>0</v>
      </c>
      <c r="S2240" s="9">
        <v>2.2329394466596101E-3</v>
      </c>
      <c r="T2240" s="9">
        <v>0</v>
      </c>
      <c r="U2240" s="9">
        <v>645202609.82631803</v>
      </c>
      <c r="V2240" s="9">
        <v>2175.0857450527101</v>
      </c>
      <c r="W2240" s="9">
        <v>1.2636139378139599</v>
      </c>
      <c r="X2240" s="9">
        <v>0</v>
      </c>
      <c r="Y2240" s="9">
        <v>1.2636139378139599</v>
      </c>
      <c r="Z2240" s="9">
        <v>0</v>
      </c>
      <c r="AA2240" s="9">
        <v>0</v>
      </c>
      <c r="AB2240" s="9">
        <v>3.5207197000000001E-3</v>
      </c>
      <c r="AC2240" s="9">
        <v>887.06566999999995</v>
      </c>
      <c r="AQ2240" s="9" t="e">
        <f>K2240-#REF!</f>
        <v>#REF!</v>
      </c>
    </row>
    <row r="2241" spans="1:43" x14ac:dyDescent="0.3">
      <c r="A2241">
        <v>2</v>
      </c>
      <c r="B2241">
        <v>0</v>
      </c>
      <c r="C2241">
        <v>0</v>
      </c>
      <c r="D2241">
        <v>0</v>
      </c>
      <c r="E2241" s="9">
        <v>0</v>
      </c>
      <c r="F2241" s="9">
        <v>0</v>
      </c>
      <c r="G2241" s="9">
        <v>0</v>
      </c>
      <c r="H2241" s="9">
        <v>2176.0857450274402</v>
      </c>
      <c r="I2241" s="9">
        <v>-1.7668537</v>
      </c>
      <c r="J2241" s="9">
        <v>-1.767836</v>
      </c>
      <c r="K2241" s="9">
        <v>-1.9483258000000001</v>
      </c>
      <c r="L2241" s="9">
        <v>-4.5509772000000002</v>
      </c>
      <c r="M2241" s="9">
        <v>-4.5509772000000002</v>
      </c>
      <c r="N2241" s="9">
        <v>39</v>
      </c>
      <c r="O2241" s="9">
        <v>-1.26416035238282</v>
      </c>
      <c r="P2241">
        <v>0</v>
      </c>
      <c r="Q2241" s="9">
        <v>56.524997999999997</v>
      </c>
      <c r="R2241" s="9">
        <v>0</v>
      </c>
      <c r="S2241" s="9">
        <v>2.23390534964979E-3</v>
      </c>
      <c r="T2241" s="9">
        <v>0</v>
      </c>
      <c r="U2241" s="9">
        <v>705936950.07328105</v>
      </c>
      <c r="V2241" s="9">
        <v>2176.0857450274402</v>
      </c>
      <c r="W2241" s="9">
        <v>1.26416035238282</v>
      </c>
      <c r="X2241" s="9">
        <v>0</v>
      </c>
      <c r="Y2241" s="9">
        <v>1.26416035238282</v>
      </c>
      <c r="Z2241" s="9">
        <v>0</v>
      </c>
      <c r="AA2241" s="9">
        <v>0</v>
      </c>
      <c r="AB2241" s="9">
        <v>3.4443202999999999E-3</v>
      </c>
      <c r="AC2241" s="9">
        <v>907.36157000000003</v>
      </c>
      <c r="AQ2241" s="9" t="e">
        <f>K2241-#REF!</f>
        <v>#REF!</v>
      </c>
    </row>
    <row r="2242" spans="1:43" x14ac:dyDescent="0.3">
      <c r="A2242">
        <v>2</v>
      </c>
      <c r="B2242">
        <v>0</v>
      </c>
      <c r="C2242">
        <v>0</v>
      </c>
      <c r="D2242">
        <v>0</v>
      </c>
      <c r="E2242" s="9">
        <v>0</v>
      </c>
      <c r="F2242" s="9">
        <v>0</v>
      </c>
      <c r="G2242" s="9">
        <v>0</v>
      </c>
      <c r="H2242" s="9">
        <v>2177.0857450021799</v>
      </c>
      <c r="I2242" s="9">
        <v>-1.766929</v>
      </c>
      <c r="J2242" s="9">
        <v>-1.7675742999999999</v>
      </c>
      <c r="K2242" s="9">
        <v>-1.9931369999999999</v>
      </c>
      <c r="L2242" s="9">
        <v>-4.5529498999999998</v>
      </c>
      <c r="M2242" s="9">
        <v>-4.5529498999999998</v>
      </c>
      <c r="N2242" s="9">
        <v>39</v>
      </c>
      <c r="O2242" s="9">
        <v>-1.2647083398661301</v>
      </c>
      <c r="P2242">
        <v>0</v>
      </c>
      <c r="Q2242" s="9">
        <v>56.524997999999997</v>
      </c>
      <c r="R2242" s="9">
        <v>0</v>
      </c>
      <c r="S2242" s="9">
        <v>2.23487391915656E-3</v>
      </c>
      <c r="T2242" s="9">
        <v>0</v>
      </c>
      <c r="U2242" s="9">
        <v>678695543.07289302</v>
      </c>
      <c r="V2242" s="9">
        <v>2177.0857450021799</v>
      </c>
      <c r="W2242" s="9">
        <v>1.2647083398661301</v>
      </c>
      <c r="X2242" s="9">
        <v>0</v>
      </c>
      <c r="Y2242" s="9">
        <v>1.2647083398661301</v>
      </c>
      <c r="Z2242" s="9">
        <v>0</v>
      </c>
      <c r="AA2242" s="9">
        <v>0</v>
      </c>
      <c r="AB2242" s="9">
        <v>3.5230177000000001E-3</v>
      </c>
      <c r="AC2242" s="9">
        <v>886.83032000000003</v>
      </c>
      <c r="AQ2242" s="9" t="e">
        <f>K2242-#REF!</f>
        <v>#REF!</v>
      </c>
    </row>
    <row r="2243" spans="1:43" x14ac:dyDescent="0.3">
      <c r="A2243">
        <v>2</v>
      </c>
      <c r="B2243">
        <v>0</v>
      </c>
      <c r="C2243">
        <v>0</v>
      </c>
      <c r="D2243">
        <v>0</v>
      </c>
      <c r="E2243" s="9">
        <v>0</v>
      </c>
      <c r="F2243" s="9">
        <v>0</v>
      </c>
      <c r="G2243" s="9">
        <v>0</v>
      </c>
      <c r="H2243" s="9">
        <v>2178.0857449769201</v>
      </c>
      <c r="I2243" s="9">
        <v>-1.7668737000000001</v>
      </c>
      <c r="J2243" s="9">
        <v>-1.7655206000000001</v>
      </c>
      <c r="K2243" s="9">
        <v>-2.0289936000000002</v>
      </c>
      <c r="L2243" s="9">
        <v>-4.5549302000000003</v>
      </c>
      <c r="M2243" s="9">
        <v>-4.5549302000000003</v>
      </c>
      <c r="N2243" s="9">
        <v>39</v>
      </c>
      <c r="O2243" s="9">
        <v>-1.2652583393563901</v>
      </c>
      <c r="P2243">
        <v>0</v>
      </c>
      <c r="Q2243" s="9">
        <v>56.524997999999997</v>
      </c>
      <c r="R2243" s="9">
        <v>0</v>
      </c>
      <c r="S2243" s="9">
        <v>2.2358451049120601E-3</v>
      </c>
      <c r="T2243" s="9">
        <v>0</v>
      </c>
      <c r="U2243" s="9">
        <v>519843302.48606002</v>
      </c>
      <c r="V2243" s="9">
        <v>2178.0857449769201</v>
      </c>
      <c r="W2243" s="9">
        <v>1.2652583393563901</v>
      </c>
      <c r="X2243" s="9">
        <v>0</v>
      </c>
      <c r="Y2243" s="9">
        <v>1.2652583393563901</v>
      </c>
      <c r="Z2243" s="9">
        <v>0</v>
      </c>
      <c r="AA2243" s="9">
        <v>0</v>
      </c>
      <c r="AB2243" s="9">
        <v>3.5822301000000001E-3</v>
      </c>
      <c r="AC2243" s="9">
        <v>870.14594</v>
      </c>
      <c r="AQ2243" s="9" t="e">
        <f>K2243-#REF!</f>
        <v>#REF!</v>
      </c>
    </row>
    <row r="2244" spans="1:43" x14ac:dyDescent="0.3">
      <c r="A2244">
        <v>2</v>
      </c>
      <c r="B2244">
        <v>0</v>
      </c>
      <c r="C2244">
        <v>0</v>
      </c>
      <c r="D2244">
        <v>0</v>
      </c>
      <c r="E2244" s="9">
        <v>0</v>
      </c>
      <c r="F2244" s="9">
        <v>0</v>
      </c>
      <c r="G2244" s="9">
        <v>0</v>
      </c>
      <c r="H2244" s="9">
        <v>2179.0857449516602</v>
      </c>
      <c r="I2244" s="9">
        <v>-1.7671547000000001</v>
      </c>
      <c r="J2244" s="9">
        <v>-1.7681712999999999</v>
      </c>
      <c r="K2244" s="9">
        <v>-1.9279014999999999</v>
      </c>
      <c r="L2244" s="9">
        <v>-4.5568885999999997</v>
      </c>
      <c r="M2244" s="9">
        <v>-4.5568885999999997</v>
      </c>
      <c r="N2244" s="9">
        <v>39</v>
      </c>
      <c r="O2244" s="9">
        <v>-1.2658023707950701</v>
      </c>
      <c r="P2244">
        <v>0</v>
      </c>
      <c r="Q2244" s="9">
        <v>56.524997999999997</v>
      </c>
      <c r="R2244" s="9">
        <v>0</v>
      </c>
      <c r="S2244" s="9">
        <v>2.2368069754726901E-3</v>
      </c>
      <c r="T2244" s="9">
        <v>0</v>
      </c>
      <c r="U2244" s="9">
        <v>745639441.70900404</v>
      </c>
      <c r="V2244" s="9">
        <v>2179.0857449516602</v>
      </c>
      <c r="W2244" s="9">
        <v>1.2658023707950701</v>
      </c>
      <c r="X2244" s="9">
        <v>0</v>
      </c>
      <c r="Y2244" s="9">
        <v>1.2658023707950701</v>
      </c>
      <c r="Z2244" s="9">
        <v>0</v>
      </c>
      <c r="AA2244" s="9">
        <v>0</v>
      </c>
      <c r="AB2244" s="9">
        <v>3.4088602000000002E-3</v>
      </c>
      <c r="AC2244" s="9">
        <v>917.14813000000004</v>
      </c>
      <c r="AQ2244" s="9" t="e">
        <f>K2244-#REF!</f>
        <v>#REF!</v>
      </c>
    </row>
    <row r="2245" spans="1:43" x14ac:dyDescent="0.3">
      <c r="A2245">
        <v>2</v>
      </c>
      <c r="B2245">
        <v>0</v>
      </c>
      <c r="C2245">
        <v>0</v>
      </c>
      <c r="D2245">
        <v>0</v>
      </c>
      <c r="E2245" s="9">
        <v>0</v>
      </c>
      <c r="F2245" s="9">
        <v>0</v>
      </c>
      <c r="G2245" s="9">
        <v>0</v>
      </c>
      <c r="H2245" s="9">
        <v>2180.0857449263999</v>
      </c>
      <c r="I2245" s="9">
        <v>-1.7668349000000001</v>
      </c>
      <c r="J2245" s="9">
        <v>-1.7681340999999999</v>
      </c>
      <c r="K2245" s="9">
        <v>-1.9550320999999999</v>
      </c>
      <c r="L2245" s="9">
        <v>-4.5588512000000003</v>
      </c>
      <c r="M2245" s="9">
        <v>-4.5588512000000003</v>
      </c>
      <c r="N2245" s="9">
        <v>39</v>
      </c>
      <c r="O2245" s="9">
        <v>-1.2663475853786601</v>
      </c>
      <c r="P2245">
        <v>0</v>
      </c>
      <c r="Q2245" s="9">
        <v>56.524997999999997</v>
      </c>
      <c r="R2245" s="9">
        <v>0</v>
      </c>
      <c r="S2245" s="9">
        <v>2.2377709335806E-3</v>
      </c>
      <c r="T2245" s="9">
        <v>0</v>
      </c>
      <c r="U2245" s="9">
        <v>741448224.97493505</v>
      </c>
      <c r="V2245" s="9">
        <v>2180.0857449263999</v>
      </c>
      <c r="W2245" s="9">
        <v>1.2663475853786601</v>
      </c>
      <c r="X2245" s="9">
        <v>0</v>
      </c>
      <c r="Y2245" s="9">
        <v>1.2663475853786601</v>
      </c>
      <c r="Z2245" s="9">
        <v>0</v>
      </c>
      <c r="AA2245" s="9">
        <v>0</v>
      </c>
      <c r="AB2245" s="9">
        <v>3.4567589999999998E-3</v>
      </c>
      <c r="AC2245" s="9">
        <v>904.40155000000004</v>
      </c>
      <c r="AQ2245" s="9" t="e">
        <f>K2245-#REF!</f>
        <v>#REF!</v>
      </c>
    </row>
    <row r="2246" spans="1:43" x14ac:dyDescent="0.3">
      <c r="A2246">
        <v>2</v>
      </c>
      <c r="B2246">
        <v>0</v>
      </c>
      <c r="C2246">
        <v>0</v>
      </c>
      <c r="D2246">
        <v>0</v>
      </c>
      <c r="E2246" s="9">
        <v>0</v>
      </c>
      <c r="F2246" s="9">
        <v>0</v>
      </c>
      <c r="G2246" s="9">
        <v>0</v>
      </c>
      <c r="H2246" s="9">
        <v>2181.0857449011301</v>
      </c>
      <c r="I2246" s="9">
        <v>-1.7669511</v>
      </c>
      <c r="J2246" s="9">
        <v>-1.7679446999999999</v>
      </c>
      <c r="K2246" s="9">
        <v>-1.9060292000000001</v>
      </c>
      <c r="L2246" s="9">
        <v>-4.5607986</v>
      </c>
      <c r="M2246" s="9">
        <v>-4.5607986</v>
      </c>
      <c r="N2246" s="9">
        <v>39</v>
      </c>
      <c r="O2246" s="9">
        <v>-1.26688846724703</v>
      </c>
      <c r="P2246">
        <v>0</v>
      </c>
      <c r="Q2246" s="9">
        <v>56.524997999999997</v>
      </c>
      <c r="R2246" s="9">
        <v>0</v>
      </c>
      <c r="S2246" s="9">
        <v>2.2387272948914201E-3</v>
      </c>
      <c r="T2246" s="9">
        <v>0</v>
      </c>
      <c r="U2246" s="9">
        <v>719595813.81763804</v>
      </c>
      <c r="V2246" s="9">
        <v>2181.0857449011301</v>
      </c>
      <c r="W2246" s="9">
        <v>1.26688846724703</v>
      </c>
      <c r="X2246" s="9">
        <v>0</v>
      </c>
      <c r="Y2246" s="9">
        <v>1.26688846724703</v>
      </c>
      <c r="Z2246" s="9">
        <v>0</v>
      </c>
      <c r="AA2246" s="9">
        <v>0</v>
      </c>
      <c r="AB2246" s="9">
        <v>3.3697542E-3</v>
      </c>
      <c r="AC2246" s="9">
        <v>927.55382999999995</v>
      </c>
      <c r="AQ2246" s="9" t="e">
        <f>K2246-#REF!</f>
        <v>#REF!</v>
      </c>
    </row>
    <row r="2247" spans="1:43" x14ac:dyDescent="0.3">
      <c r="A2247">
        <v>2</v>
      </c>
      <c r="B2247">
        <v>0</v>
      </c>
      <c r="C2247">
        <v>0</v>
      </c>
      <c r="D2247">
        <v>0</v>
      </c>
      <c r="E2247" s="9">
        <v>0</v>
      </c>
      <c r="F2247" s="9">
        <v>0</v>
      </c>
      <c r="G2247" s="9">
        <v>0</v>
      </c>
      <c r="H2247" s="9">
        <v>2182.0857448758702</v>
      </c>
      <c r="I2247" s="9">
        <v>-1.7671192</v>
      </c>
      <c r="J2247" s="9">
        <v>-1.7681724999999999</v>
      </c>
      <c r="K2247" s="9">
        <v>-1.9098398999999999</v>
      </c>
      <c r="L2247" s="9">
        <v>-4.5627412999999999</v>
      </c>
      <c r="M2247" s="9">
        <v>-4.5627412999999999</v>
      </c>
      <c r="N2247" s="9">
        <v>39</v>
      </c>
      <c r="O2247" s="9">
        <v>-1.2674281591694101</v>
      </c>
      <c r="P2247">
        <v>0</v>
      </c>
      <c r="Q2247" s="9">
        <v>56.524997999999997</v>
      </c>
      <c r="R2247" s="9">
        <v>0</v>
      </c>
      <c r="S2247" s="9">
        <v>2.2396814374056502E-3</v>
      </c>
      <c r="T2247" s="9">
        <v>0</v>
      </c>
      <c r="U2247" s="9">
        <v>746742796.62013805</v>
      </c>
      <c r="V2247" s="9">
        <v>2182.0857448758702</v>
      </c>
      <c r="W2247" s="9">
        <v>1.2674281591694101</v>
      </c>
      <c r="X2247" s="9">
        <v>0</v>
      </c>
      <c r="Y2247" s="9">
        <v>1.2674281591694101</v>
      </c>
      <c r="Z2247" s="9">
        <v>0</v>
      </c>
      <c r="AA2247" s="9">
        <v>0</v>
      </c>
      <c r="AB2247" s="9">
        <v>3.3769262999999998E-3</v>
      </c>
      <c r="AC2247" s="9">
        <v>925.82239000000004</v>
      </c>
      <c r="AQ2247" s="9" t="e">
        <f>K2247-#REF!</f>
        <v>#REF!</v>
      </c>
    </row>
    <row r="2248" spans="1:43" x14ac:dyDescent="0.3">
      <c r="A2248">
        <v>2</v>
      </c>
      <c r="B2248">
        <v>0</v>
      </c>
      <c r="C2248">
        <v>0</v>
      </c>
      <c r="D2248">
        <v>0</v>
      </c>
      <c r="E2248" s="9">
        <v>0</v>
      </c>
      <c r="F2248" s="9">
        <v>0</v>
      </c>
      <c r="G2248" s="9">
        <v>0</v>
      </c>
      <c r="H2248" s="9">
        <v>2183.0857448506099</v>
      </c>
      <c r="I2248" s="9">
        <v>-1.7668972999999999</v>
      </c>
      <c r="J2248" s="9">
        <v>-1.7653055</v>
      </c>
      <c r="K2248" s="9">
        <v>-1.9198234000000001</v>
      </c>
      <c r="L2248" s="9">
        <v>-4.5646801000000004</v>
      </c>
      <c r="M2248" s="9">
        <v>-4.5646801000000004</v>
      </c>
      <c r="N2248" s="9">
        <v>39</v>
      </c>
      <c r="O2248" s="9">
        <v>-1.2679666327877701</v>
      </c>
      <c r="P2248">
        <v>0</v>
      </c>
      <c r="Q2248" s="9">
        <v>56.524997999999997</v>
      </c>
      <c r="R2248" s="9">
        <v>0</v>
      </c>
      <c r="S2248" s="9">
        <v>2.2406321622512001E-3</v>
      </c>
      <c r="T2248" s="9">
        <v>0</v>
      </c>
      <c r="U2248" s="9">
        <v>508476218.92454499</v>
      </c>
      <c r="V2248" s="9">
        <v>2183.0857448506099</v>
      </c>
      <c r="W2248" s="9">
        <v>1.2679666327877701</v>
      </c>
      <c r="X2248" s="9">
        <v>0</v>
      </c>
      <c r="Y2248" s="9">
        <v>1.2679666327877701</v>
      </c>
      <c r="Z2248" s="9">
        <v>0</v>
      </c>
      <c r="AA2248" s="9">
        <v>0</v>
      </c>
      <c r="AB2248" s="9">
        <v>3.3890749E-3</v>
      </c>
      <c r="AC2248" s="9">
        <v>919.51453000000004</v>
      </c>
      <c r="AQ2248" s="9" t="e">
        <f>K2248-#REF!</f>
        <v>#REF!</v>
      </c>
    </row>
    <row r="2249" spans="1:43" x14ac:dyDescent="0.3">
      <c r="A2249">
        <v>2</v>
      </c>
      <c r="B2249">
        <v>0</v>
      </c>
      <c r="C2249">
        <v>0</v>
      </c>
      <c r="D2249">
        <v>0</v>
      </c>
      <c r="E2249" s="9">
        <v>0</v>
      </c>
      <c r="F2249" s="9">
        <v>0</v>
      </c>
      <c r="G2249" s="9">
        <v>0</v>
      </c>
      <c r="H2249" s="9">
        <v>2184.08574482535</v>
      </c>
      <c r="I2249" s="9">
        <v>-1.766858</v>
      </c>
      <c r="J2249" s="9">
        <v>-1.7685552</v>
      </c>
      <c r="K2249" s="9">
        <v>-1.9206616000000001</v>
      </c>
      <c r="L2249" s="9">
        <v>-4.5666131999999999</v>
      </c>
      <c r="M2249" s="9">
        <v>-4.5666131999999999</v>
      </c>
      <c r="N2249" s="9">
        <v>39</v>
      </c>
      <c r="O2249" s="9">
        <v>-1.26850366451233</v>
      </c>
      <c r="P2249">
        <v>0</v>
      </c>
      <c r="Q2249" s="9">
        <v>56.524997999999997</v>
      </c>
      <c r="R2249" s="9">
        <v>0</v>
      </c>
      <c r="S2249" s="9">
        <v>2.2415818261864698E-3</v>
      </c>
      <c r="T2249" s="9">
        <v>0</v>
      </c>
      <c r="U2249" s="9">
        <v>797309410.92634106</v>
      </c>
      <c r="V2249" s="9">
        <v>2184.08574482535</v>
      </c>
      <c r="W2249" s="9">
        <v>1.26850366451233</v>
      </c>
      <c r="X2249" s="9">
        <v>0</v>
      </c>
      <c r="Y2249" s="9">
        <v>1.26850366451233</v>
      </c>
      <c r="Z2249" s="9">
        <v>0</v>
      </c>
      <c r="AA2249" s="9">
        <v>0</v>
      </c>
      <c r="AB2249" s="9">
        <v>3.3967958E-3</v>
      </c>
      <c r="AC2249" s="9">
        <v>920.80517999999995</v>
      </c>
      <c r="AQ2249" s="9" t="e">
        <f>K2249-#REF!</f>
        <v>#REF!</v>
      </c>
    </row>
    <row r="2250" spans="1:43" x14ac:dyDescent="0.3">
      <c r="A2250">
        <v>2</v>
      </c>
      <c r="B2250">
        <v>0</v>
      </c>
      <c r="C2250">
        <v>0</v>
      </c>
      <c r="D2250">
        <v>0</v>
      </c>
      <c r="E2250" s="9">
        <v>0</v>
      </c>
      <c r="F2250" s="9">
        <v>0</v>
      </c>
      <c r="G2250" s="9">
        <v>0</v>
      </c>
      <c r="H2250" s="9">
        <v>2185.0857448000902</v>
      </c>
      <c r="I2250" s="9">
        <v>-1.7670334999999999</v>
      </c>
      <c r="J2250" s="9">
        <v>-1.7665854999999999</v>
      </c>
      <c r="K2250" s="9">
        <v>-1.8980273000000001</v>
      </c>
      <c r="L2250" s="9">
        <v>-4.5685238999999997</v>
      </c>
      <c r="M2250" s="9">
        <v>-4.5685238999999997</v>
      </c>
      <c r="N2250" s="9">
        <v>39</v>
      </c>
      <c r="O2250" s="9">
        <v>-1.2690343550194401</v>
      </c>
      <c r="P2250">
        <v>0</v>
      </c>
      <c r="Q2250" s="9">
        <v>56.524997999999997</v>
      </c>
      <c r="R2250" s="9">
        <v>0</v>
      </c>
      <c r="S2250" s="9">
        <v>2.2425194347960998E-3</v>
      </c>
      <c r="T2250" s="9">
        <v>0</v>
      </c>
      <c r="U2250" s="9">
        <v>593528694.48260605</v>
      </c>
      <c r="V2250" s="9">
        <v>2185.0857448000902</v>
      </c>
      <c r="W2250" s="9">
        <v>1.2690343550194401</v>
      </c>
      <c r="X2250" s="9">
        <v>0</v>
      </c>
      <c r="Y2250" s="9">
        <v>1.2690343550194401</v>
      </c>
      <c r="Z2250" s="9">
        <v>0</v>
      </c>
      <c r="AA2250" s="9">
        <v>0</v>
      </c>
      <c r="AB2250" s="9">
        <v>3.3530273999999999E-3</v>
      </c>
      <c r="AC2250" s="9">
        <v>930.74816999999996</v>
      </c>
      <c r="AQ2250" s="9" t="e">
        <f>K2250-#REF!</f>
        <v>#REF!</v>
      </c>
    </row>
    <row r="2251" spans="1:43" x14ac:dyDescent="0.3">
      <c r="A2251">
        <v>2</v>
      </c>
      <c r="B2251">
        <v>0</v>
      </c>
      <c r="C2251">
        <v>0</v>
      </c>
      <c r="D2251">
        <v>0</v>
      </c>
      <c r="E2251" s="9">
        <v>0</v>
      </c>
      <c r="F2251" s="9">
        <v>0</v>
      </c>
      <c r="G2251" s="9">
        <v>0</v>
      </c>
      <c r="H2251" s="9">
        <v>2186.0857447748199</v>
      </c>
      <c r="I2251" s="9">
        <v>-1.7669935999999999</v>
      </c>
      <c r="J2251" s="9">
        <v>-1.7654996000000001</v>
      </c>
      <c r="K2251" s="9">
        <v>-1.8551975000000001</v>
      </c>
      <c r="L2251" s="9">
        <v>-4.5703993000000001</v>
      </c>
      <c r="M2251" s="9">
        <v>-4.5703993000000001</v>
      </c>
      <c r="N2251" s="9">
        <v>39</v>
      </c>
      <c r="O2251" s="9">
        <v>-1.26955536931494</v>
      </c>
      <c r="P2251">
        <v>0</v>
      </c>
      <c r="Q2251" s="9">
        <v>56.524997999999997</v>
      </c>
      <c r="R2251" s="9">
        <v>0</v>
      </c>
      <c r="S2251" s="9">
        <v>2.2434391622665399E-3</v>
      </c>
      <c r="T2251" s="9">
        <v>0</v>
      </c>
      <c r="U2251" s="9">
        <v>520362772.86193901</v>
      </c>
      <c r="V2251" s="9">
        <v>2186.0857447748199</v>
      </c>
      <c r="W2251" s="9">
        <v>1.26955536931494</v>
      </c>
      <c r="X2251" s="9">
        <v>0</v>
      </c>
      <c r="Y2251" s="9">
        <v>1.26955536931494</v>
      </c>
      <c r="Z2251" s="9">
        <v>0</v>
      </c>
      <c r="AA2251" s="9">
        <v>0</v>
      </c>
      <c r="AB2251" s="9">
        <v>3.2753503999999999E-3</v>
      </c>
      <c r="AC2251" s="9">
        <v>951.65044999999998</v>
      </c>
      <c r="AQ2251" s="9" t="e">
        <f>K2251-#REF!</f>
        <v>#REF!</v>
      </c>
    </row>
    <row r="2252" spans="1:43" x14ac:dyDescent="0.3">
      <c r="A2252">
        <v>2</v>
      </c>
      <c r="B2252">
        <v>0</v>
      </c>
      <c r="C2252">
        <v>0</v>
      </c>
      <c r="D2252">
        <v>0</v>
      </c>
      <c r="E2252" s="9">
        <v>0</v>
      </c>
      <c r="F2252" s="9">
        <v>0</v>
      </c>
      <c r="G2252" s="9">
        <v>0</v>
      </c>
      <c r="H2252" s="9">
        <v>2187.08574474956</v>
      </c>
      <c r="I2252" s="9">
        <v>-1.7671573</v>
      </c>
      <c r="J2252" s="9">
        <v>-1.7659484000000001</v>
      </c>
      <c r="K2252" s="9">
        <v>-1.8662478</v>
      </c>
      <c r="L2252" s="9">
        <v>-4.5723080999999999</v>
      </c>
      <c r="M2252" s="9">
        <v>-4.5723080999999999</v>
      </c>
      <c r="N2252" s="9">
        <v>39</v>
      </c>
      <c r="O2252" s="9">
        <v>-1.27008553154597</v>
      </c>
      <c r="P2252">
        <v>0</v>
      </c>
      <c r="Q2252" s="9">
        <v>56.524997999999997</v>
      </c>
      <c r="R2252" s="9">
        <v>0</v>
      </c>
      <c r="S2252" s="9">
        <v>2.2443754971287798E-3</v>
      </c>
      <c r="T2252" s="9">
        <v>0</v>
      </c>
      <c r="U2252" s="9">
        <v>548614688.85899603</v>
      </c>
      <c r="V2252" s="9">
        <v>2187.08574474956</v>
      </c>
      <c r="W2252" s="9">
        <v>1.27008553154597</v>
      </c>
      <c r="X2252" s="9">
        <v>0</v>
      </c>
      <c r="Y2252" s="9">
        <v>1.27008553154597</v>
      </c>
      <c r="Z2252" s="9">
        <v>0</v>
      </c>
      <c r="AA2252" s="9">
        <v>0</v>
      </c>
      <c r="AB2252" s="9">
        <v>3.2956972999999999E-3</v>
      </c>
      <c r="AC2252" s="9">
        <v>946.25616000000002</v>
      </c>
      <c r="AQ2252" s="9" t="e">
        <f>K2252-#REF!</f>
        <v>#REF!</v>
      </c>
    </row>
    <row r="2253" spans="1:43" x14ac:dyDescent="0.3">
      <c r="A2253">
        <v>2</v>
      </c>
      <c r="B2253">
        <v>0</v>
      </c>
      <c r="C2253">
        <v>0</v>
      </c>
      <c r="D2253">
        <v>0</v>
      </c>
      <c r="E2253" s="9">
        <v>0</v>
      </c>
      <c r="F2253" s="9">
        <v>0</v>
      </c>
      <c r="G2253" s="9">
        <v>0</v>
      </c>
      <c r="H2253" s="9">
        <v>2188.0857447243002</v>
      </c>
      <c r="I2253" s="9">
        <v>-1.7671218</v>
      </c>
      <c r="J2253" s="9">
        <v>-1.7686864</v>
      </c>
      <c r="K2253" s="9">
        <v>-1.8627043000000001</v>
      </c>
      <c r="L2253" s="9">
        <v>-4.5741943999999997</v>
      </c>
      <c r="M2253" s="9">
        <v>-4.5741943999999997</v>
      </c>
      <c r="N2253" s="9">
        <v>39</v>
      </c>
      <c r="O2253" s="9">
        <v>-1.2706095878653201</v>
      </c>
      <c r="P2253">
        <v>0</v>
      </c>
      <c r="Q2253" s="9">
        <v>56.524997999999997</v>
      </c>
      <c r="R2253" s="9">
        <v>0</v>
      </c>
      <c r="S2253" s="9">
        <v>2.2453022729886198E-3</v>
      </c>
      <c r="T2253" s="9">
        <v>0</v>
      </c>
      <c r="U2253" s="9">
        <v>817363397.872352</v>
      </c>
      <c r="V2253" s="9">
        <v>2188.0857447243002</v>
      </c>
      <c r="W2253" s="9">
        <v>1.2706095878653201</v>
      </c>
      <c r="X2253" s="9">
        <v>0</v>
      </c>
      <c r="Y2253" s="9">
        <v>1.2706095878653201</v>
      </c>
      <c r="Z2253" s="9">
        <v>0</v>
      </c>
      <c r="AA2253" s="9">
        <v>0</v>
      </c>
      <c r="AB2253" s="9">
        <v>3.2945396000000002E-3</v>
      </c>
      <c r="AC2253" s="9">
        <v>949.52611999999999</v>
      </c>
      <c r="AQ2253" s="9" t="e">
        <f>K2253-#REF!</f>
        <v>#REF!</v>
      </c>
    </row>
    <row r="2254" spans="1:43" x14ac:dyDescent="0.3">
      <c r="A2254">
        <v>2</v>
      </c>
      <c r="B2254">
        <v>0</v>
      </c>
      <c r="C2254">
        <v>0</v>
      </c>
      <c r="D2254">
        <v>0</v>
      </c>
      <c r="E2254" s="9">
        <v>0</v>
      </c>
      <c r="F2254" s="9">
        <v>0</v>
      </c>
      <c r="G2254" s="9">
        <v>0</v>
      </c>
      <c r="H2254" s="9">
        <v>2189.0857446990399</v>
      </c>
      <c r="I2254" s="9">
        <v>-1.7671243000000001</v>
      </c>
      <c r="J2254" s="9">
        <v>-1.7683412999999999</v>
      </c>
      <c r="K2254" s="9">
        <v>-1.7940012000000001</v>
      </c>
      <c r="L2254" s="9">
        <v>-4.5760622</v>
      </c>
      <c r="M2254" s="9">
        <v>-4.5760622</v>
      </c>
      <c r="N2254" s="9">
        <v>39</v>
      </c>
      <c r="O2254" s="9">
        <v>-1.2711283737437</v>
      </c>
      <c r="P2254">
        <v>0</v>
      </c>
      <c r="Q2254" s="9">
        <v>56.524997999999997</v>
      </c>
      <c r="R2254" s="9">
        <v>0</v>
      </c>
      <c r="S2254" s="9">
        <v>2.24621973322932E-3</v>
      </c>
      <c r="T2254" s="9">
        <v>0</v>
      </c>
      <c r="U2254" s="9">
        <v>770200471.95120704</v>
      </c>
      <c r="V2254" s="9">
        <v>2189.0857446990399</v>
      </c>
      <c r="W2254" s="9">
        <v>1.2711283737437</v>
      </c>
      <c r="X2254" s="9">
        <v>0</v>
      </c>
      <c r="Y2254" s="9">
        <v>1.2711283737437</v>
      </c>
      <c r="Z2254" s="9">
        <v>0</v>
      </c>
      <c r="AA2254" s="9">
        <v>0</v>
      </c>
      <c r="AB2254" s="9">
        <v>3.1724065000000002E-3</v>
      </c>
      <c r="AC2254" s="9">
        <v>985.69683999999995</v>
      </c>
      <c r="AQ2254" s="9" t="e">
        <f>K2254-#REF!</f>
        <v>#REF!</v>
      </c>
    </row>
    <row r="2255" spans="1:43" x14ac:dyDescent="0.3">
      <c r="A2255">
        <v>2</v>
      </c>
      <c r="B2255">
        <v>0</v>
      </c>
      <c r="C2255">
        <v>0</v>
      </c>
      <c r="D2255">
        <v>0</v>
      </c>
      <c r="E2255" s="9">
        <v>0</v>
      </c>
      <c r="F2255" s="9">
        <v>0</v>
      </c>
      <c r="G2255" s="9">
        <v>0</v>
      </c>
      <c r="H2255" s="9">
        <v>2190.08574467377</v>
      </c>
      <c r="I2255" s="9">
        <v>-1.7671395999999999</v>
      </c>
      <c r="J2255" s="9">
        <v>-1.7676358999999999</v>
      </c>
      <c r="K2255" s="9">
        <v>-1.9207759</v>
      </c>
      <c r="L2255" s="9">
        <v>-4.5779233000000001</v>
      </c>
      <c r="M2255" s="9">
        <v>-4.5779233000000001</v>
      </c>
      <c r="N2255" s="9">
        <v>39</v>
      </c>
      <c r="O2255" s="9">
        <v>-1.2716453860474299</v>
      </c>
      <c r="P2255">
        <v>0</v>
      </c>
      <c r="Q2255" s="9">
        <v>56.524997999999997</v>
      </c>
      <c r="R2255" s="9">
        <v>0</v>
      </c>
      <c r="S2255" s="9">
        <v>2.2471335496654101E-3</v>
      </c>
      <c r="T2255" s="9">
        <v>0</v>
      </c>
      <c r="U2255" s="9">
        <v>688745893.265746</v>
      </c>
      <c r="V2255" s="9">
        <v>2190.08574467377</v>
      </c>
      <c r="W2255" s="9">
        <v>1.2716453860474299</v>
      </c>
      <c r="X2255" s="9">
        <v>0</v>
      </c>
      <c r="Y2255" s="9">
        <v>1.2716453860474299</v>
      </c>
      <c r="Z2255" s="9">
        <v>0</v>
      </c>
      <c r="AA2255" s="9">
        <v>0</v>
      </c>
      <c r="AB2255" s="9">
        <v>3.3952326E-3</v>
      </c>
      <c r="AC2255" s="9">
        <v>920.27184999999997</v>
      </c>
      <c r="AQ2255" s="9" t="e">
        <f>K2255-#REF!</f>
        <v>#REF!</v>
      </c>
    </row>
    <row r="2256" spans="1:43" x14ac:dyDescent="0.3">
      <c r="A2256">
        <v>2</v>
      </c>
      <c r="B2256">
        <v>0</v>
      </c>
      <c r="C2256">
        <v>0</v>
      </c>
      <c r="D2256">
        <v>0</v>
      </c>
      <c r="E2256" s="9">
        <v>0</v>
      </c>
      <c r="F2256" s="9">
        <v>0</v>
      </c>
      <c r="G2256" s="9">
        <v>0</v>
      </c>
      <c r="H2256" s="9">
        <v>2191.0857446485102</v>
      </c>
      <c r="I2256" s="9">
        <v>-1.7669235000000001</v>
      </c>
      <c r="J2256" s="9">
        <v>-1.767576</v>
      </c>
      <c r="K2256" s="9">
        <v>-1.8446045</v>
      </c>
      <c r="L2256" s="9">
        <v>-4.5797810999999999</v>
      </c>
      <c r="M2256" s="9">
        <v>-4.5797810999999999</v>
      </c>
      <c r="N2256" s="9">
        <v>39</v>
      </c>
      <c r="O2256" s="9">
        <v>-1.27216144545511</v>
      </c>
      <c r="P2256">
        <v>0</v>
      </c>
      <c r="Q2256" s="9">
        <v>56.524997999999997</v>
      </c>
      <c r="R2256" s="9">
        <v>0</v>
      </c>
      <c r="S2256" s="9">
        <v>2.2480456962357099E-3</v>
      </c>
      <c r="T2256" s="9">
        <v>0</v>
      </c>
      <c r="U2256" s="9">
        <v>682865077.19677901</v>
      </c>
      <c r="V2256" s="9">
        <v>2191.0857446485102</v>
      </c>
      <c r="W2256" s="9">
        <v>1.27216144545511</v>
      </c>
      <c r="X2256" s="9">
        <v>0</v>
      </c>
      <c r="Y2256" s="9">
        <v>1.27216144545511</v>
      </c>
      <c r="Z2256" s="9">
        <v>0</v>
      </c>
      <c r="AA2256" s="9">
        <v>0</v>
      </c>
      <c r="AB2256" s="9">
        <v>3.2604786E-3</v>
      </c>
      <c r="AC2256" s="9">
        <v>958.24114999999995</v>
      </c>
      <c r="AQ2256" s="9" t="e">
        <f>K2256-#REF!</f>
        <v>#REF!</v>
      </c>
    </row>
    <row r="2257" spans="1:43" x14ac:dyDescent="0.3">
      <c r="A2257">
        <v>2</v>
      </c>
      <c r="B2257">
        <v>0</v>
      </c>
      <c r="C2257">
        <v>0</v>
      </c>
      <c r="D2257">
        <v>0</v>
      </c>
      <c r="E2257" s="9">
        <v>0</v>
      </c>
      <c r="F2257" s="9">
        <v>0</v>
      </c>
      <c r="G2257" s="9">
        <v>0</v>
      </c>
      <c r="H2257" s="9">
        <v>2192.0857446232499</v>
      </c>
      <c r="I2257" s="9">
        <v>-1.7668512999999999</v>
      </c>
      <c r="J2257" s="9">
        <v>-1.7669092</v>
      </c>
      <c r="K2257" s="9">
        <v>-1.7901906999999999</v>
      </c>
      <c r="L2257" s="9">
        <v>-4.5816264000000002</v>
      </c>
      <c r="M2257" s="9">
        <v>-4.5816264000000002</v>
      </c>
      <c r="N2257" s="9">
        <v>39</v>
      </c>
      <c r="O2257" s="9">
        <v>-1.2726739936785401</v>
      </c>
      <c r="P2257">
        <v>0</v>
      </c>
      <c r="Q2257" s="9">
        <v>56.524997999999997</v>
      </c>
      <c r="R2257" s="9">
        <v>0</v>
      </c>
      <c r="S2257" s="9">
        <v>2.2489514138159302E-3</v>
      </c>
      <c r="T2257" s="9">
        <v>0</v>
      </c>
      <c r="U2257" s="9">
        <v>621367883.22554398</v>
      </c>
      <c r="V2257" s="9">
        <v>2192.0857446232499</v>
      </c>
      <c r="W2257" s="9">
        <v>1.2726739936785401</v>
      </c>
      <c r="X2257" s="9">
        <v>0</v>
      </c>
      <c r="Y2257" s="9">
        <v>1.2726739936785401</v>
      </c>
      <c r="Z2257" s="9">
        <v>0</v>
      </c>
      <c r="AA2257" s="9">
        <v>0</v>
      </c>
      <c r="AB2257" s="9">
        <v>3.1631044000000001E-3</v>
      </c>
      <c r="AC2257" s="9">
        <v>986.995</v>
      </c>
      <c r="AQ2257" s="9" t="e">
        <f>K2257-#REF!</f>
        <v>#REF!</v>
      </c>
    </row>
    <row r="2258" spans="1:43" x14ac:dyDescent="0.3">
      <c r="A2258">
        <v>2</v>
      </c>
      <c r="B2258">
        <v>0</v>
      </c>
      <c r="C2258">
        <v>0</v>
      </c>
      <c r="D2258">
        <v>0</v>
      </c>
      <c r="E2258" s="9">
        <v>0</v>
      </c>
      <c r="F2258" s="9">
        <v>0</v>
      </c>
      <c r="G2258" s="9">
        <v>0</v>
      </c>
      <c r="H2258" s="9">
        <v>2193.08574459799</v>
      </c>
      <c r="I2258" s="9">
        <v>-1.7668784</v>
      </c>
      <c r="J2258" s="9">
        <v>-1.766697</v>
      </c>
      <c r="K2258" s="9">
        <v>-1.8008980999999999</v>
      </c>
      <c r="L2258" s="9">
        <v>-4.5834589000000001</v>
      </c>
      <c r="M2258" s="9">
        <v>-4.5834589000000001</v>
      </c>
      <c r="N2258" s="9">
        <v>39</v>
      </c>
      <c r="O2258" s="9">
        <v>-1.27318301951669</v>
      </c>
      <c r="P2258">
        <v>0</v>
      </c>
      <c r="Q2258" s="9">
        <v>56.524997999999997</v>
      </c>
      <c r="R2258" s="9">
        <v>0</v>
      </c>
      <c r="S2258" s="9">
        <v>2.2498507044252701E-3</v>
      </c>
      <c r="T2258" s="9">
        <v>0</v>
      </c>
      <c r="U2258" s="9">
        <v>604227990.92821002</v>
      </c>
      <c r="V2258" s="9">
        <v>2193.08574459799</v>
      </c>
      <c r="W2258" s="9">
        <v>1.27318301951669</v>
      </c>
      <c r="X2258" s="9">
        <v>0</v>
      </c>
      <c r="Y2258" s="9">
        <v>1.27318301951669</v>
      </c>
      <c r="Z2258" s="9">
        <v>0</v>
      </c>
      <c r="AA2258" s="9">
        <v>0</v>
      </c>
      <c r="AB2258" s="9">
        <v>3.1816411999999999E-3</v>
      </c>
      <c r="AC2258" s="9">
        <v>981.00891000000001</v>
      </c>
      <c r="AQ2258" s="9" t="e">
        <f>K2258-#REF!</f>
        <v>#REF!</v>
      </c>
    </row>
    <row r="2259" spans="1:43" x14ac:dyDescent="0.3">
      <c r="A2259">
        <v>2</v>
      </c>
      <c r="B2259">
        <v>0</v>
      </c>
      <c r="C2259">
        <v>0</v>
      </c>
      <c r="D2259">
        <v>0</v>
      </c>
      <c r="E2259" s="9">
        <v>0</v>
      </c>
      <c r="F2259" s="9">
        <v>0</v>
      </c>
      <c r="G2259" s="9">
        <v>0</v>
      </c>
      <c r="H2259" s="9">
        <v>2194.0857445727302</v>
      </c>
      <c r="I2259" s="9">
        <v>-1.7668697</v>
      </c>
      <c r="J2259" s="9">
        <v>-1.7680179</v>
      </c>
      <c r="K2259" s="9">
        <v>-1.7818456</v>
      </c>
      <c r="L2259" s="9">
        <v>-4.5852890000000004</v>
      </c>
      <c r="M2259" s="9">
        <v>-4.5852890000000004</v>
      </c>
      <c r="N2259" s="9">
        <v>39</v>
      </c>
      <c r="O2259" s="9">
        <v>-1.2736913395387901</v>
      </c>
      <c r="P2259">
        <v>0</v>
      </c>
      <c r="Q2259" s="9">
        <v>56.524997999999997</v>
      </c>
      <c r="R2259" s="9">
        <v>0</v>
      </c>
      <c r="S2259" s="9">
        <v>2.2507494964609E-3</v>
      </c>
      <c r="T2259" s="9">
        <v>0</v>
      </c>
      <c r="U2259" s="9">
        <v>731912364.61075401</v>
      </c>
      <c r="V2259" s="9">
        <v>2194.0857445727302</v>
      </c>
      <c r="W2259" s="9">
        <v>1.2736913395387901</v>
      </c>
      <c r="X2259" s="9">
        <v>0</v>
      </c>
      <c r="Y2259" s="9">
        <v>1.2736913395387901</v>
      </c>
      <c r="Z2259" s="9">
        <v>0</v>
      </c>
      <c r="AA2259" s="9">
        <v>0</v>
      </c>
      <c r="AB2259" s="9">
        <v>3.1503348000000001E-3</v>
      </c>
      <c r="AC2259" s="9">
        <v>992.23969</v>
      </c>
      <c r="AQ2259" s="9" t="e">
        <f>K2259-#REF!</f>
        <v>#REF!</v>
      </c>
    </row>
    <row r="2260" spans="1:43" x14ac:dyDescent="0.3">
      <c r="A2260">
        <v>2</v>
      </c>
      <c r="B2260">
        <v>0</v>
      </c>
      <c r="C2260">
        <v>0</v>
      </c>
      <c r="D2260">
        <v>0</v>
      </c>
      <c r="E2260" s="9">
        <v>0</v>
      </c>
      <c r="F2260" s="9">
        <v>0</v>
      </c>
      <c r="G2260" s="9">
        <v>0</v>
      </c>
      <c r="H2260" s="9">
        <v>2195.0857445474599</v>
      </c>
      <c r="I2260" s="9">
        <v>-1.7670425999999999</v>
      </c>
      <c r="J2260" s="9">
        <v>-1.7663069</v>
      </c>
      <c r="K2260" s="9">
        <v>-1.8608370999999999</v>
      </c>
      <c r="L2260" s="9">
        <v>-4.5870971999999997</v>
      </c>
      <c r="M2260" s="9">
        <v>-4.5870971999999997</v>
      </c>
      <c r="N2260" s="9">
        <v>39</v>
      </c>
      <c r="O2260" s="9">
        <v>-1.2741936799075</v>
      </c>
      <c r="P2260">
        <v>0</v>
      </c>
      <c r="Q2260" s="9">
        <v>56.524997999999997</v>
      </c>
      <c r="R2260" s="9">
        <v>0</v>
      </c>
      <c r="S2260" s="9">
        <v>2.25163665671947E-3</v>
      </c>
      <c r="T2260" s="9">
        <v>0</v>
      </c>
      <c r="U2260" s="9">
        <v>575125708.73400795</v>
      </c>
      <c r="V2260" s="9">
        <v>2195.0857445474599</v>
      </c>
      <c r="W2260" s="9">
        <v>1.2741936799075</v>
      </c>
      <c r="X2260" s="9">
        <v>0</v>
      </c>
      <c r="Y2260" s="9">
        <v>1.2741936799075</v>
      </c>
      <c r="Z2260" s="9">
        <v>0</v>
      </c>
      <c r="AA2260" s="9">
        <v>0</v>
      </c>
      <c r="AB2260" s="9">
        <v>3.2868094E-3</v>
      </c>
      <c r="AC2260" s="9">
        <v>949.20012999999994</v>
      </c>
      <c r="AQ2260" s="9" t="e">
        <f>K2260-#REF!</f>
        <v>#REF!</v>
      </c>
    </row>
    <row r="2261" spans="1:43" x14ac:dyDescent="0.3">
      <c r="A2261">
        <v>2</v>
      </c>
      <c r="B2261">
        <v>0</v>
      </c>
      <c r="C2261">
        <v>0</v>
      </c>
      <c r="D2261">
        <v>0</v>
      </c>
      <c r="E2261" s="9">
        <v>0</v>
      </c>
      <c r="F2261" s="9">
        <v>0</v>
      </c>
      <c r="G2261" s="9">
        <v>0</v>
      </c>
      <c r="H2261" s="9">
        <v>2196.0857445222</v>
      </c>
      <c r="I2261" s="9">
        <v>-1.7671454</v>
      </c>
      <c r="J2261" s="9">
        <v>-1.7673943000000001</v>
      </c>
      <c r="K2261" s="9">
        <v>-1.8367928</v>
      </c>
      <c r="L2261" s="9">
        <v>-4.5888901000000004</v>
      </c>
      <c r="M2261" s="9">
        <v>-4.5888901000000004</v>
      </c>
      <c r="N2261" s="9">
        <v>39</v>
      </c>
      <c r="O2261" s="9">
        <v>-1.27469164884718</v>
      </c>
      <c r="P2261">
        <v>0</v>
      </c>
      <c r="Q2261" s="9">
        <v>56.524997999999997</v>
      </c>
      <c r="R2261" s="9">
        <v>0</v>
      </c>
      <c r="S2261" s="9">
        <v>2.2525168719648402E-3</v>
      </c>
      <c r="T2261" s="9">
        <v>0</v>
      </c>
      <c r="U2261" s="9">
        <v>666177468.27823901</v>
      </c>
      <c r="V2261" s="9">
        <v>2196.0857445222</v>
      </c>
      <c r="W2261" s="9">
        <v>1.27469164884718</v>
      </c>
      <c r="X2261" s="9">
        <v>0</v>
      </c>
      <c r="Y2261" s="9">
        <v>1.27469164884718</v>
      </c>
      <c r="Z2261" s="9">
        <v>0</v>
      </c>
      <c r="AA2261" s="9">
        <v>0</v>
      </c>
      <c r="AB2261" s="9">
        <v>3.2463371999999998E-3</v>
      </c>
      <c r="AC2261" s="9">
        <v>962.21753000000001</v>
      </c>
      <c r="AQ2261" s="9" t="e">
        <f>K2261-#REF!</f>
        <v>#REF!</v>
      </c>
    </row>
    <row r="2262" spans="1:43" x14ac:dyDescent="0.3">
      <c r="A2262">
        <v>2</v>
      </c>
      <c r="B2262">
        <v>0</v>
      </c>
      <c r="C2262">
        <v>0</v>
      </c>
      <c r="D2262">
        <v>0</v>
      </c>
      <c r="E2262" s="9">
        <v>0</v>
      </c>
      <c r="F2262" s="9">
        <v>0</v>
      </c>
      <c r="G2262" s="9">
        <v>0</v>
      </c>
      <c r="H2262" s="9">
        <v>2197.0857444969402</v>
      </c>
      <c r="I2262" s="9">
        <v>-1.7670764999999999</v>
      </c>
      <c r="J2262" s="9">
        <v>-1.7681651</v>
      </c>
      <c r="K2262" s="9">
        <v>-1.8374788</v>
      </c>
      <c r="L2262" s="9">
        <v>-4.5906824999999998</v>
      </c>
      <c r="M2262" s="9">
        <v>-4.5906824999999998</v>
      </c>
      <c r="N2262" s="9">
        <v>39</v>
      </c>
      <c r="O2262" s="9">
        <v>-1.2751895526382</v>
      </c>
      <c r="P2262">
        <v>0</v>
      </c>
      <c r="Q2262" s="9">
        <v>56.524997999999997</v>
      </c>
      <c r="R2262" s="9">
        <v>0</v>
      </c>
      <c r="S2262" s="9">
        <v>2.2533972368933902E-3</v>
      </c>
      <c r="T2262" s="9">
        <v>0</v>
      </c>
      <c r="U2262" s="9">
        <v>750407946.880198</v>
      </c>
      <c r="V2262" s="9">
        <v>2197.0857444969402</v>
      </c>
      <c r="W2262" s="9">
        <v>1.2751895526382</v>
      </c>
      <c r="X2262" s="9">
        <v>0</v>
      </c>
      <c r="Y2262" s="9">
        <v>1.2751895526382</v>
      </c>
      <c r="Z2262" s="9">
        <v>0</v>
      </c>
      <c r="AA2262" s="9">
        <v>0</v>
      </c>
      <c r="AB2262" s="9">
        <v>3.2489658000000002E-3</v>
      </c>
      <c r="AC2262" s="9">
        <v>962.27782999999999</v>
      </c>
      <c r="AQ2262" s="9" t="e">
        <f>K2262-#REF!</f>
        <v>#REF!</v>
      </c>
    </row>
    <row r="2263" spans="1:43" x14ac:dyDescent="0.3">
      <c r="A2263">
        <v>2</v>
      </c>
      <c r="B2263">
        <v>0</v>
      </c>
      <c r="C2263">
        <v>0</v>
      </c>
      <c r="D2263">
        <v>0</v>
      </c>
      <c r="E2263" s="9">
        <v>0</v>
      </c>
      <c r="F2263" s="9">
        <v>0</v>
      </c>
      <c r="G2263" s="9">
        <v>0</v>
      </c>
      <c r="H2263" s="9">
        <v>2198.0857444716798</v>
      </c>
      <c r="I2263" s="9">
        <v>-1.7669655</v>
      </c>
      <c r="J2263" s="9">
        <v>-1.7668592999999999</v>
      </c>
      <c r="K2263" s="9">
        <v>-1.8055089</v>
      </c>
      <c r="L2263" s="9">
        <v>-4.5924548999999999</v>
      </c>
      <c r="M2263" s="9">
        <v>-4.5924548999999999</v>
      </c>
      <c r="N2263" s="9">
        <v>39</v>
      </c>
      <c r="O2263" s="9">
        <v>-1.27568187248649</v>
      </c>
      <c r="P2263">
        <v>0</v>
      </c>
      <c r="Q2263" s="9">
        <v>56.524997999999997</v>
      </c>
      <c r="R2263" s="9">
        <v>0</v>
      </c>
      <c r="S2263" s="9">
        <v>2.2542671224429298E-3</v>
      </c>
      <c r="T2263" s="9">
        <v>0</v>
      </c>
      <c r="U2263" s="9">
        <v>618645660.64334798</v>
      </c>
      <c r="V2263" s="9">
        <v>2198.0857444716798</v>
      </c>
      <c r="W2263" s="9">
        <v>1.27568187248649</v>
      </c>
      <c r="X2263" s="9">
        <v>0</v>
      </c>
      <c r="Y2263" s="9">
        <v>1.27568187248649</v>
      </c>
      <c r="Z2263" s="9">
        <v>0</v>
      </c>
      <c r="AA2263" s="9">
        <v>0</v>
      </c>
      <c r="AB2263" s="9">
        <v>3.1900802000000002E-3</v>
      </c>
      <c r="AC2263" s="9">
        <v>978.59357</v>
      </c>
      <c r="AQ2263" s="9" t="e">
        <f>K2263-#REF!</f>
        <v>#REF!</v>
      </c>
    </row>
    <row r="2264" spans="1:43" x14ac:dyDescent="0.3">
      <c r="A2264">
        <v>2</v>
      </c>
      <c r="B2264">
        <v>0</v>
      </c>
      <c r="C2264">
        <v>0</v>
      </c>
      <c r="D2264">
        <v>0</v>
      </c>
      <c r="E2264" s="9">
        <v>0</v>
      </c>
      <c r="F2264" s="9">
        <v>0</v>
      </c>
      <c r="G2264" s="9">
        <v>0</v>
      </c>
      <c r="H2264" s="9">
        <v>2199.08574444642</v>
      </c>
      <c r="I2264" s="9">
        <v>-1.767056</v>
      </c>
      <c r="J2264" s="9">
        <v>-1.7676331000000001</v>
      </c>
      <c r="K2264" s="9">
        <v>-1.8071090999999999</v>
      </c>
      <c r="L2264" s="9">
        <v>-4.5942283000000002</v>
      </c>
      <c r="M2264" s="9">
        <v>-4.5942283000000002</v>
      </c>
      <c r="N2264" s="9">
        <v>39</v>
      </c>
      <c r="O2264" s="9">
        <v>-1.27617452123412</v>
      </c>
      <c r="P2264">
        <v>0</v>
      </c>
      <c r="Q2264" s="9">
        <v>56.524997999999997</v>
      </c>
      <c r="R2264" s="9">
        <v>0</v>
      </c>
      <c r="S2264" s="9">
        <v>2.25513785721751E-3</v>
      </c>
      <c r="T2264" s="9">
        <v>0</v>
      </c>
      <c r="U2264" s="9">
        <v>690901562.782933</v>
      </c>
      <c r="V2264" s="9">
        <v>2199.08574444642</v>
      </c>
      <c r="W2264" s="9">
        <v>1.27617452123412</v>
      </c>
      <c r="X2264" s="9">
        <v>0</v>
      </c>
      <c r="Y2264" s="9">
        <v>1.27617452123412</v>
      </c>
      <c r="Z2264" s="9">
        <v>0</v>
      </c>
      <c r="AA2264" s="9">
        <v>0</v>
      </c>
      <c r="AB2264" s="9">
        <v>3.1943058E-3</v>
      </c>
      <c r="AC2264" s="9">
        <v>978.15515000000005</v>
      </c>
      <c r="AQ2264" s="9" t="e">
        <f>K2264-#REF!</f>
        <v>#REF!</v>
      </c>
    </row>
    <row r="2265" spans="1:43" x14ac:dyDescent="0.3">
      <c r="A2265">
        <v>2</v>
      </c>
      <c r="B2265">
        <v>0</v>
      </c>
      <c r="C2265">
        <v>0</v>
      </c>
      <c r="D2265">
        <v>0</v>
      </c>
      <c r="E2265" s="9">
        <v>0</v>
      </c>
      <c r="F2265" s="9">
        <v>0</v>
      </c>
      <c r="G2265" s="9">
        <v>0</v>
      </c>
      <c r="H2265" s="9">
        <v>2200.0857444211501</v>
      </c>
      <c r="I2265" s="9">
        <v>-1.7671459</v>
      </c>
      <c r="J2265" s="9">
        <v>-1.7665685</v>
      </c>
      <c r="K2265" s="9">
        <v>-1.7406543000000001</v>
      </c>
      <c r="L2265" s="9">
        <v>-4.5959883000000001</v>
      </c>
      <c r="M2265" s="9">
        <v>-4.5959883000000001</v>
      </c>
      <c r="N2265" s="9">
        <v>39</v>
      </c>
      <c r="O2265" s="9">
        <v>-1.27666340682862</v>
      </c>
      <c r="P2265">
        <v>0</v>
      </c>
      <c r="Q2265" s="9">
        <v>56.524997999999997</v>
      </c>
      <c r="R2265" s="9">
        <v>0</v>
      </c>
      <c r="S2265" s="9">
        <v>2.2560015158691301E-3</v>
      </c>
      <c r="T2265" s="9">
        <v>0</v>
      </c>
      <c r="U2265" s="9">
        <v>595786557.52789104</v>
      </c>
      <c r="V2265" s="9">
        <v>2200.0857444211501</v>
      </c>
      <c r="W2265" s="9">
        <v>1.27666340682862</v>
      </c>
      <c r="X2265" s="9">
        <v>0</v>
      </c>
      <c r="Y2265" s="9">
        <v>1.27666340682862</v>
      </c>
      <c r="Z2265" s="9">
        <v>0</v>
      </c>
      <c r="AA2265" s="9">
        <v>0</v>
      </c>
      <c r="AB2265" s="9">
        <v>3.0749852000000002E-3</v>
      </c>
      <c r="AC2265" s="9">
        <v>1014.8876</v>
      </c>
      <c r="AQ2265" s="9" t="e">
        <f>K2265-#REF!</f>
        <v>#REF!</v>
      </c>
    </row>
    <row r="2266" spans="1:43" x14ac:dyDescent="0.3">
      <c r="A2266">
        <v>2</v>
      </c>
      <c r="B2266">
        <v>0</v>
      </c>
      <c r="C2266">
        <v>0</v>
      </c>
      <c r="D2266">
        <v>0</v>
      </c>
      <c r="E2266" s="9">
        <v>0</v>
      </c>
      <c r="F2266" s="9">
        <v>0</v>
      </c>
      <c r="G2266" s="9">
        <v>0</v>
      </c>
      <c r="H2266" s="9">
        <v>2201.0857443958898</v>
      </c>
      <c r="I2266" s="9">
        <v>-1.7669763999999999</v>
      </c>
      <c r="J2266" s="9">
        <v>-1.7678354000000001</v>
      </c>
      <c r="K2266" s="9">
        <v>-1.7292609999999999</v>
      </c>
      <c r="L2266" s="9">
        <v>-4.5977100999999996</v>
      </c>
      <c r="M2266" s="9">
        <v>-4.5977100999999996</v>
      </c>
      <c r="N2266" s="9">
        <v>39</v>
      </c>
      <c r="O2266" s="9">
        <v>-1.27714168103842</v>
      </c>
      <c r="P2266">
        <v>0</v>
      </c>
      <c r="Q2266" s="9">
        <v>56.524997999999997</v>
      </c>
      <c r="R2266" s="9">
        <v>0</v>
      </c>
      <c r="S2266" s="9">
        <v>2.2568470612076902E-3</v>
      </c>
      <c r="T2266" s="9">
        <v>0</v>
      </c>
      <c r="U2266" s="9">
        <v>713120096.91761994</v>
      </c>
      <c r="V2266" s="9">
        <v>2201.0857443958898</v>
      </c>
      <c r="W2266" s="9">
        <v>1.27714168103842</v>
      </c>
      <c r="X2266" s="9">
        <v>0</v>
      </c>
      <c r="Y2266" s="9">
        <v>1.27714168103842</v>
      </c>
      <c r="Z2266" s="9">
        <v>0</v>
      </c>
      <c r="AA2266" s="9">
        <v>0</v>
      </c>
      <c r="AB2266" s="9">
        <v>3.0570489E-3</v>
      </c>
      <c r="AC2266" s="9">
        <v>1022.3068</v>
      </c>
      <c r="AQ2266" s="9" t="e">
        <f>K2266-#REF!</f>
        <v>#REF!</v>
      </c>
    </row>
    <row r="2267" spans="1:43" x14ac:dyDescent="0.3">
      <c r="A2267">
        <v>2</v>
      </c>
      <c r="B2267">
        <v>0</v>
      </c>
      <c r="C2267">
        <v>0</v>
      </c>
      <c r="D2267">
        <v>0</v>
      </c>
      <c r="E2267" s="9">
        <v>0</v>
      </c>
      <c r="F2267" s="9">
        <v>0</v>
      </c>
      <c r="G2267" s="9">
        <v>0</v>
      </c>
      <c r="H2267" s="9">
        <v>2202.08574437063</v>
      </c>
      <c r="I2267" s="9">
        <v>-1.7670549</v>
      </c>
      <c r="J2267" s="9">
        <v>-1.7673531</v>
      </c>
      <c r="K2267" s="9">
        <v>-1.7755584</v>
      </c>
      <c r="L2267" s="9">
        <v>-4.5994448999999999</v>
      </c>
      <c r="M2267" s="9">
        <v>-4.5994448999999999</v>
      </c>
      <c r="N2267" s="9">
        <v>39</v>
      </c>
      <c r="O2267" s="9">
        <v>-1.2776235235834099</v>
      </c>
      <c r="P2267">
        <v>0</v>
      </c>
      <c r="Q2267" s="9">
        <v>56.524997999999997</v>
      </c>
      <c r="R2267" s="9">
        <v>0</v>
      </c>
      <c r="S2267" s="9">
        <v>2.2576986964021098E-3</v>
      </c>
      <c r="T2267" s="9">
        <v>0</v>
      </c>
      <c r="U2267" s="9">
        <v>663735394.44885898</v>
      </c>
      <c r="V2267" s="9">
        <v>2202.08574437063</v>
      </c>
      <c r="W2267" s="9">
        <v>1.2776235235834099</v>
      </c>
      <c r="X2267" s="9">
        <v>0</v>
      </c>
      <c r="Y2267" s="9">
        <v>1.2776235235834099</v>
      </c>
      <c r="Z2267" s="9">
        <v>0</v>
      </c>
      <c r="AA2267" s="9">
        <v>0</v>
      </c>
      <c r="AB2267" s="9">
        <v>3.1380385999999999E-3</v>
      </c>
      <c r="AC2267" s="9">
        <v>995.37872000000004</v>
      </c>
      <c r="AQ2267" s="9" t="e">
        <f>K2267-#REF!</f>
        <v>#REF!</v>
      </c>
    </row>
    <row r="2268" spans="1:43" x14ac:dyDescent="0.3">
      <c r="A2268">
        <v>2</v>
      </c>
      <c r="B2268">
        <v>0</v>
      </c>
      <c r="C2268">
        <v>0</v>
      </c>
      <c r="D2268">
        <v>0</v>
      </c>
      <c r="E2268" s="9">
        <v>0</v>
      </c>
      <c r="F2268" s="9">
        <v>0</v>
      </c>
      <c r="G2268" s="9">
        <v>0</v>
      </c>
      <c r="H2268" s="9">
        <v>2203.0857443453701</v>
      </c>
      <c r="I2268" s="9">
        <v>-1.7669967</v>
      </c>
      <c r="J2268" s="9">
        <v>-1.7676841999999999</v>
      </c>
      <c r="K2268" s="9">
        <v>-1.7855799000000001</v>
      </c>
      <c r="L2268" s="9">
        <v>-4.6011901000000002</v>
      </c>
      <c r="M2268" s="9">
        <v>-4.6011901000000002</v>
      </c>
      <c r="N2268" s="9">
        <v>39</v>
      </c>
      <c r="O2268" s="9">
        <v>-1.2781083002533</v>
      </c>
      <c r="P2268">
        <v>0</v>
      </c>
      <c r="Q2268" s="9">
        <v>56.524997999999997</v>
      </c>
      <c r="R2268" s="9">
        <v>0</v>
      </c>
      <c r="S2268" s="9">
        <v>2.2585556422147898E-3</v>
      </c>
      <c r="T2268" s="9">
        <v>0</v>
      </c>
      <c r="U2268" s="9">
        <v>697311357.21449196</v>
      </c>
      <c r="V2268" s="9">
        <v>2203.0857443453701</v>
      </c>
      <c r="W2268" s="9">
        <v>1.2781083002533</v>
      </c>
      <c r="X2268" s="9">
        <v>0</v>
      </c>
      <c r="Y2268" s="9">
        <v>1.2781083002533</v>
      </c>
      <c r="Z2268" s="9">
        <v>0</v>
      </c>
      <c r="AA2268" s="9">
        <v>0</v>
      </c>
      <c r="AB2268" s="9">
        <v>3.1563414000000001E-3</v>
      </c>
      <c r="AC2268" s="9">
        <v>989.97766000000001</v>
      </c>
      <c r="AQ2268" s="9" t="e">
        <f>K2268-#REF!</f>
        <v>#REF!</v>
      </c>
    </row>
    <row r="2269" spans="1:43" x14ac:dyDescent="0.3">
      <c r="A2269">
        <v>2</v>
      </c>
      <c r="B2269">
        <v>0</v>
      </c>
      <c r="C2269">
        <v>0</v>
      </c>
      <c r="D2269">
        <v>0</v>
      </c>
      <c r="E2269" s="9">
        <v>0</v>
      </c>
      <c r="F2269" s="9">
        <v>0</v>
      </c>
      <c r="G2269" s="9">
        <v>0</v>
      </c>
      <c r="H2269" s="9">
        <v>2204.0857443200998</v>
      </c>
      <c r="I2269" s="9">
        <v>-1.7671361999999999</v>
      </c>
      <c r="J2269" s="9">
        <v>-1.7671671</v>
      </c>
      <c r="K2269" s="9">
        <v>-1.7448459999999999</v>
      </c>
      <c r="L2269" s="9">
        <v>-4.6029309999999999</v>
      </c>
      <c r="M2269" s="9">
        <v>-4.6029309999999999</v>
      </c>
      <c r="N2269" s="9">
        <v>39</v>
      </c>
      <c r="O2269" s="9">
        <v>-1.2785919769551299</v>
      </c>
      <c r="P2269">
        <v>0</v>
      </c>
      <c r="Q2269" s="9">
        <v>56.524997999999997</v>
      </c>
      <c r="R2269" s="9">
        <v>0</v>
      </c>
      <c r="S2269" s="9">
        <v>2.2594102307036102E-3</v>
      </c>
      <c r="T2269" s="9">
        <v>0</v>
      </c>
      <c r="U2269" s="9">
        <v>646878619.39751995</v>
      </c>
      <c r="V2269" s="9">
        <v>2204.0857443200998</v>
      </c>
      <c r="W2269" s="9">
        <v>1.2785919769551299</v>
      </c>
      <c r="X2269" s="9">
        <v>0</v>
      </c>
      <c r="Y2269" s="9">
        <v>1.2785919769551299</v>
      </c>
      <c r="Z2269" s="9">
        <v>0</v>
      </c>
      <c r="AA2269" s="9">
        <v>0</v>
      </c>
      <c r="AB2269" s="9">
        <v>3.0834344000000001E-3</v>
      </c>
      <c r="AC2269" s="9">
        <v>1012.7926</v>
      </c>
      <c r="AQ2269" s="9" t="e">
        <f>K2269-#REF!</f>
        <v>#REF!</v>
      </c>
    </row>
    <row r="2270" spans="1:43" x14ac:dyDescent="0.3">
      <c r="A2270">
        <v>2</v>
      </c>
      <c r="B2270">
        <v>0</v>
      </c>
      <c r="C2270">
        <v>0</v>
      </c>
      <c r="D2270">
        <v>0</v>
      </c>
      <c r="E2270" s="9">
        <v>0</v>
      </c>
      <c r="F2270" s="9">
        <v>0</v>
      </c>
      <c r="G2270" s="9">
        <v>0</v>
      </c>
      <c r="H2270" s="9">
        <v>2205.08574429484</v>
      </c>
      <c r="I2270" s="9">
        <v>-1.7669052000000001</v>
      </c>
      <c r="J2270" s="9">
        <v>-1.7667047</v>
      </c>
      <c r="K2270" s="9">
        <v>-1.7871802999999999</v>
      </c>
      <c r="L2270" s="9">
        <v>-4.6046953000000004</v>
      </c>
      <c r="M2270" s="9">
        <v>-4.6046953000000004</v>
      </c>
      <c r="N2270" s="9">
        <v>39</v>
      </c>
      <c r="O2270" s="9">
        <v>-1.2790820848020401</v>
      </c>
      <c r="P2270">
        <v>0</v>
      </c>
      <c r="Q2270" s="9">
        <v>56.524997999999997</v>
      </c>
      <c r="R2270" s="9">
        <v>0</v>
      </c>
      <c r="S2270" s="9">
        <v>2.2602760619874099E-3</v>
      </c>
      <c r="T2270" s="9">
        <v>0</v>
      </c>
      <c r="U2270" s="9">
        <v>607638716.24876201</v>
      </c>
      <c r="V2270" s="9">
        <v>2205.08574429484</v>
      </c>
      <c r="W2270" s="9">
        <v>1.2790820848020401</v>
      </c>
      <c r="X2270" s="9">
        <v>0</v>
      </c>
      <c r="Y2270" s="9">
        <v>1.2790820848020401</v>
      </c>
      <c r="Z2270" s="9">
        <v>0</v>
      </c>
      <c r="AA2270" s="9">
        <v>0</v>
      </c>
      <c r="AB2270" s="9">
        <v>3.1574199000000002E-3</v>
      </c>
      <c r="AC2270" s="9">
        <v>988.54303000000004</v>
      </c>
      <c r="AQ2270" s="9" t="e">
        <f>K2270-#REF!</f>
        <v>#REF!</v>
      </c>
    </row>
    <row r="2271" spans="1:43" x14ac:dyDescent="0.3">
      <c r="A2271">
        <v>2</v>
      </c>
      <c r="B2271">
        <v>0</v>
      </c>
      <c r="C2271">
        <v>0</v>
      </c>
      <c r="D2271">
        <v>0</v>
      </c>
      <c r="E2271" s="9">
        <v>0</v>
      </c>
      <c r="F2271" s="9">
        <v>0</v>
      </c>
      <c r="G2271" s="9">
        <v>0</v>
      </c>
      <c r="H2271" s="9">
        <v>2206.0857442695801</v>
      </c>
      <c r="I2271" s="9">
        <v>-1.7671635999999999</v>
      </c>
      <c r="J2271" s="9">
        <v>-1.766883</v>
      </c>
      <c r="K2271" s="9">
        <v>-1.7821125</v>
      </c>
      <c r="L2271" s="9">
        <v>-4.6064496000000004</v>
      </c>
      <c r="M2271" s="9">
        <v>-4.6064496000000004</v>
      </c>
      <c r="N2271" s="9">
        <v>39</v>
      </c>
      <c r="O2271" s="9">
        <v>-1.2795692785419801</v>
      </c>
      <c r="P2271">
        <v>0</v>
      </c>
      <c r="Q2271" s="9">
        <v>56.524997999999997</v>
      </c>
      <c r="R2271" s="9">
        <v>0</v>
      </c>
      <c r="S2271" s="9">
        <v>2.2611370659975198E-3</v>
      </c>
      <c r="T2271" s="9">
        <v>0</v>
      </c>
      <c r="U2271" s="9">
        <v>622520231.20380199</v>
      </c>
      <c r="V2271" s="9">
        <v>2206.0857442695801</v>
      </c>
      <c r="W2271" s="9">
        <v>1.2795692785419801</v>
      </c>
      <c r="X2271" s="9">
        <v>0</v>
      </c>
      <c r="Y2271" s="9">
        <v>1.2795692785419801</v>
      </c>
      <c r="Z2271" s="9">
        <v>0</v>
      </c>
      <c r="AA2271" s="9">
        <v>0</v>
      </c>
      <c r="AB2271" s="9">
        <v>3.1487842E-3</v>
      </c>
      <c r="AC2271" s="9">
        <v>991.45428000000004</v>
      </c>
      <c r="AQ2271" s="9" t="e">
        <f>K2271-#REF!</f>
        <v>#REF!</v>
      </c>
    </row>
    <row r="2272" spans="1:43" x14ac:dyDescent="0.3">
      <c r="A2272">
        <v>2</v>
      </c>
      <c r="B2272">
        <v>0</v>
      </c>
      <c r="C2272">
        <v>0</v>
      </c>
      <c r="D2272">
        <v>0</v>
      </c>
      <c r="E2272" s="9">
        <v>0</v>
      </c>
      <c r="F2272" s="9">
        <v>0</v>
      </c>
      <c r="G2272" s="9">
        <v>0</v>
      </c>
      <c r="H2272" s="9">
        <v>2207.0857442443198</v>
      </c>
      <c r="I2272" s="9">
        <v>-1.7671007000000001</v>
      </c>
      <c r="J2272" s="9">
        <v>-1.7670081</v>
      </c>
      <c r="K2272" s="9">
        <v>-1.7305185000000001</v>
      </c>
      <c r="L2272" s="9">
        <v>-4.6081690999999996</v>
      </c>
      <c r="M2272" s="9">
        <v>-4.6081690999999996</v>
      </c>
      <c r="N2272" s="9">
        <v>39</v>
      </c>
      <c r="O2272" s="9">
        <v>-1.2800470161486199</v>
      </c>
      <c r="P2272">
        <v>0</v>
      </c>
      <c r="Q2272" s="9">
        <v>56.524997999999997</v>
      </c>
      <c r="R2272" s="9">
        <v>0</v>
      </c>
      <c r="S2272" s="9">
        <v>2.2619810453941599E-3</v>
      </c>
      <c r="T2272" s="9">
        <v>0</v>
      </c>
      <c r="U2272" s="9">
        <v>633457746.20060301</v>
      </c>
      <c r="V2272" s="9">
        <v>2207.0857442443198</v>
      </c>
      <c r="W2272" s="9">
        <v>1.2800470161486199</v>
      </c>
      <c r="X2272" s="9">
        <v>0</v>
      </c>
      <c r="Y2272" s="9">
        <v>1.2800470161486199</v>
      </c>
      <c r="Z2272" s="9">
        <v>0</v>
      </c>
      <c r="AA2272" s="9">
        <v>0</v>
      </c>
      <c r="AB2272" s="9">
        <v>3.05784E-3</v>
      </c>
      <c r="AC2272" s="9">
        <v>1021.0859</v>
      </c>
      <c r="AQ2272" s="9" t="e">
        <f>K2272-#REF!</f>
        <v>#REF!</v>
      </c>
    </row>
    <row r="2273" spans="1:43" x14ac:dyDescent="0.3">
      <c r="A2273">
        <v>2</v>
      </c>
      <c r="B2273">
        <v>0</v>
      </c>
      <c r="C2273">
        <v>0</v>
      </c>
      <c r="D2273">
        <v>0</v>
      </c>
      <c r="E2273" s="9">
        <v>0</v>
      </c>
      <c r="F2273" s="9">
        <v>0</v>
      </c>
      <c r="G2273" s="9">
        <v>0</v>
      </c>
      <c r="H2273" s="9">
        <v>2208.08574421906</v>
      </c>
      <c r="I2273" s="9">
        <v>-1.7668653999999999</v>
      </c>
      <c r="J2273" s="9">
        <v>-1.7662043999999999</v>
      </c>
      <c r="K2273" s="9">
        <v>-1.7916768000000001</v>
      </c>
      <c r="L2273" s="9">
        <v>-4.6098980999999997</v>
      </c>
      <c r="M2273" s="9">
        <v>-4.6098980999999997</v>
      </c>
      <c r="N2273" s="9">
        <v>39</v>
      </c>
      <c r="O2273" s="9">
        <v>-1.2805273087412301</v>
      </c>
      <c r="P2273">
        <v>0</v>
      </c>
      <c r="Q2273" s="9">
        <v>56.524997999999997</v>
      </c>
      <c r="R2273" s="9">
        <v>0</v>
      </c>
      <c r="S2273" s="9">
        <v>2.2628293197574402E-3</v>
      </c>
      <c r="T2273" s="9">
        <v>0</v>
      </c>
      <c r="U2273" s="9">
        <v>570649438.57938695</v>
      </c>
      <c r="V2273" s="9">
        <v>2208.08574421906</v>
      </c>
      <c r="W2273" s="9">
        <v>1.2805273087412301</v>
      </c>
      <c r="X2273" s="9">
        <v>0</v>
      </c>
      <c r="Y2273" s="9">
        <v>1.2805273087412301</v>
      </c>
      <c r="Z2273" s="9">
        <v>0</v>
      </c>
      <c r="AA2273" s="9">
        <v>0</v>
      </c>
      <c r="AB2273" s="9">
        <v>3.1644673999999999E-3</v>
      </c>
      <c r="AC2273" s="9">
        <v>985.78290000000004</v>
      </c>
      <c r="AQ2273" s="9" t="e">
        <f>K2273-#REF!</f>
        <v>#REF!</v>
      </c>
    </row>
    <row r="2274" spans="1:43" x14ac:dyDescent="0.3">
      <c r="A2274">
        <v>2</v>
      </c>
      <c r="B2274">
        <v>0</v>
      </c>
      <c r="C2274">
        <v>0</v>
      </c>
      <c r="D2274">
        <v>0</v>
      </c>
      <c r="E2274" s="9">
        <v>0</v>
      </c>
      <c r="F2274" s="9">
        <v>0</v>
      </c>
      <c r="G2274" s="9">
        <v>0</v>
      </c>
      <c r="H2274" s="9">
        <v>2209.0857441937901</v>
      </c>
      <c r="I2274" s="9">
        <v>-1.7668507</v>
      </c>
      <c r="J2274" s="9">
        <v>-1.7669246000000001</v>
      </c>
      <c r="K2274" s="9">
        <v>-1.6960716</v>
      </c>
      <c r="L2274" s="9">
        <v>-4.6116222999999996</v>
      </c>
      <c r="M2274" s="9">
        <v>-4.6116222999999996</v>
      </c>
      <c r="N2274" s="9">
        <v>39</v>
      </c>
      <c r="O2274" s="9">
        <v>-1.2810062003803899</v>
      </c>
      <c r="P2274">
        <v>0</v>
      </c>
      <c r="Q2274" s="9">
        <v>56.524997999999997</v>
      </c>
      <c r="R2274" s="9">
        <v>0</v>
      </c>
      <c r="S2274" s="9">
        <v>2.26367559967324E-3</v>
      </c>
      <c r="T2274" s="9">
        <v>0</v>
      </c>
      <c r="U2274" s="9">
        <v>626743112.85753</v>
      </c>
      <c r="V2274" s="9">
        <v>2209.0857441937901</v>
      </c>
      <c r="W2274" s="9">
        <v>1.2810062003803899</v>
      </c>
      <c r="X2274" s="9">
        <v>0</v>
      </c>
      <c r="Y2274" s="9">
        <v>1.2810062003803899</v>
      </c>
      <c r="Z2274" s="9">
        <v>0</v>
      </c>
      <c r="AA2274" s="9">
        <v>0</v>
      </c>
      <c r="AB2274" s="9">
        <v>2.9968307E-3</v>
      </c>
      <c r="AC2274" s="9">
        <v>1041.7747999999999</v>
      </c>
      <c r="AQ2274" s="9" t="e">
        <f>K2274-#REF!</f>
        <v>#REF!</v>
      </c>
    </row>
    <row r="2275" spans="1:43" x14ac:dyDescent="0.3">
      <c r="A2275">
        <v>2</v>
      </c>
      <c r="B2275">
        <v>0</v>
      </c>
      <c r="C2275">
        <v>0</v>
      </c>
      <c r="D2275">
        <v>0</v>
      </c>
      <c r="E2275" s="9">
        <v>0</v>
      </c>
      <c r="F2275" s="9">
        <v>0</v>
      </c>
      <c r="G2275" s="9">
        <v>0</v>
      </c>
      <c r="H2275" s="9">
        <v>2210.0857441685298</v>
      </c>
      <c r="I2275" s="9">
        <v>-1.7668858000000001</v>
      </c>
      <c r="J2275" s="9">
        <v>-1.767288</v>
      </c>
      <c r="K2275" s="9">
        <v>-1.7224784</v>
      </c>
      <c r="L2275" s="9">
        <v>-4.6133327</v>
      </c>
      <c r="M2275" s="9">
        <v>-4.6133327</v>
      </c>
      <c r="N2275" s="9">
        <v>39</v>
      </c>
      <c r="O2275" s="9">
        <v>-1.2814813692473599</v>
      </c>
      <c r="P2275">
        <v>0</v>
      </c>
      <c r="Q2275" s="9">
        <v>56.524997999999997</v>
      </c>
      <c r="R2275" s="9">
        <v>0</v>
      </c>
      <c r="S2275" s="9">
        <v>2.2645152651320998E-3</v>
      </c>
      <c r="T2275" s="9">
        <v>0</v>
      </c>
      <c r="U2275" s="9">
        <v>659544643.760818</v>
      </c>
      <c r="V2275" s="9">
        <v>2210.0857441685298</v>
      </c>
      <c r="W2275" s="9">
        <v>1.2814813692473599</v>
      </c>
      <c r="X2275" s="9">
        <v>0</v>
      </c>
      <c r="Y2275" s="9">
        <v>1.2814813692473599</v>
      </c>
      <c r="Z2275" s="9">
        <v>0</v>
      </c>
      <c r="AA2275" s="9">
        <v>0</v>
      </c>
      <c r="AB2275" s="9">
        <v>3.0441154000000002E-3</v>
      </c>
      <c r="AC2275" s="9">
        <v>1026.0146</v>
      </c>
      <c r="AQ2275" s="9" t="e">
        <f>K2275-#REF!</f>
        <v>#REF!</v>
      </c>
    </row>
    <row r="2276" spans="1:43" x14ac:dyDescent="0.3">
      <c r="A2276">
        <v>2</v>
      </c>
      <c r="B2276">
        <v>0</v>
      </c>
      <c r="C2276">
        <v>0</v>
      </c>
      <c r="D2276">
        <v>0</v>
      </c>
      <c r="E2276" s="9">
        <v>0</v>
      </c>
      <c r="F2276" s="9">
        <v>0</v>
      </c>
      <c r="G2276" s="9">
        <v>0</v>
      </c>
      <c r="H2276" s="9">
        <v>2211.0857441432699</v>
      </c>
      <c r="I2276" s="9">
        <v>-1.7669600000000001</v>
      </c>
      <c r="J2276" s="9">
        <v>-1.7671307000000001</v>
      </c>
      <c r="K2276" s="9">
        <v>-1.7225165</v>
      </c>
      <c r="L2276" s="9">
        <v>-4.6150484000000001</v>
      </c>
      <c r="M2276" s="9">
        <v>-4.6150484000000001</v>
      </c>
      <c r="N2276" s="9">
        <v>39</v>
      </c>
      <c r="O2276" s="9">
        <v>-1.28195787641965</v>
      </c>
      <c r="P2276">
        <v>0</v>
      </c>
      <c r="Q2276" s="9">
        <v>56.524997999999997</v>
      </c>
      <c r="R2276" s="9">
        <v>0</v>
      </c>
      <c r="S2276" s="9">
        <v>2.265357430599E-3</v>
      </c>
      <c r="T2276" s="9">
        <v>0</v>
      </c>
      <c r="U2276" s="9">
        <v>645284299.55944598</v>
      </c>
      <c r="V2276" s="9">
        <v>2211.0857441432699</v>
      </c>
      <c r="W2276" s="9">
        <v>1.28195787641965</v>
      </c>
      <c r="X2276" s="9">
        <v>0</v>
      </c>
      <c r="Y2276" s="9">
        <v>1.28195787641965</v>
      </c>
      <c r="Z2276" s="9">
        <v>0</v>
      </c>
      <c r="AA2276" s="9">
        <v>0</v>
      </c>
      <c r="AB2276" s="9">
        <v>3.0439119000000001E-3</v>
      </c>
      <c r="AC2276" s="9">
        <v>1025.9005999999999</v>
      </c>
      <c r="AQ2276" s="9" t="e">
        <f>K2276-#REF!</f>
        <v>#REF!</v>
      </c>
    </row>
    <row r="2277" spans="1:43" x14ac:dyDescent="0.3">
      <c r="A2277">
        <v>2</v>
      </c>
      <c r="B2277">
        <v>0</v>
      </c>
      <c r="C2277">
        <v>0</v>
      </c>
      <c r="D2277">
        <v>0</v>
      </c>
      <c r="E2277" s="9">
        <v>0</v>
      </c>
      <c r="F2277" s="9">
        <v>0</v>
      </c>
      <c r="G2277" s="9">
        <v>0</v>
      </c>
      <c r="H2277" s="9">
        <v>2212.0857441180101</v>
      </c>
      <c r="I2277" s="9">
        <v>-1.7671083999999999</v>
      </c>
      <c r="J2277" s="9">
        <v>-1.7658763</v>
      </c>
      <c r="K2277" s="9">
        <v>-2.0666413000000001</v>
      </c>
      <c r="L2277" s="9">
        <v>-4.6168838000000001</v>
      </c>
      <c r="M2277" s="9">
        <v>-4.6168838000000001</v>
      </c>
      <c r="N2277" s="9">
        <v>39</v>
      </c>
      <c r="O2277" s="9">
        <v>-1.2824677697404101</v>
      </c>
      <c r="P2277">
        <v>0</v>
      </c>
      <c r="Q2277" s="9">
        <v>56.524997999999997</v>
      </c>
      <c r="R2277" s="9">
        <v>0</v>
      </c>
      <c r="S2277" s="9">
        <v>2.2662577068165201E-3</v>
      </c>
      <c r="T2277" s="9">
        <v>0</v>
      </c>
      <c r="U2277" s="9">
        <v>549210553.54309201</v>
      </c>
      <c r="V2277" s="9">
        <v>2212.0857441180101</v>
      </c>
      <c r="W2277" s="9">
        <v>1.2824677697404101</v>
      </c>
      <c r="X2277" s="9">
        <v>0</v>
      </c>
      <c r="Y2277" s="9">
        <v>1.2824677697404101</v>
      </c>
      <c r="Z2277" s="9">
        <v>0</v>
      </c>
      <c r="AA2277" s="9">
        <v>0</v>
      </c>
      <c r="AB2277" s="9">
        <v>3.6494329000000001E-3</v>
      </c>
      <c r="AC2277" s="9">
        <v>854.46673999999996</v>
      </c>
      <c r="AQ2277" s="9" t="e">
        <f>K2277-#REF!</f>
        <v>#REF!</v>
      </c>
    </row>
    <row r="2278" spans="1:43" x14ac:dyDescent="0.3">
      <c r="A2278">
        <v>2</v>
      </c>
      <c r="B2278">
        <v>0</v>
      </c>
      <c r="C2278">
        <v>0</v>
      </c>
      <c r="D2278">
        <v>0</v>
      </c>
      <c r="E2278" s="9">
        <v>0</v>
      </c>
      <c r="F2278" s="9">
        <v>0</v>
      </c>
      <c r="G2278" s="9">
        <v>0</v>
      </c>
      <c r="H2278" s="9">
        <v>2213.0857440927498</v>
      </c>
      <c r="I2278" s="9">
        <v>-1.7669104</v>
      </c>
      <c r="J2278" s="9">
        <v>-1.7671201999999999</v>
      </c>
      <c r="K2278" s="9">
        <v>-2.1590072999999999</v>
      </c>
      <c r="L2278" s="9">
        <v>-4.6189904000000004</v>
      </c>
      <c r="M2278" s="9">
        <v>-4.6189904000000004</v>
      </c>
      <c r="N2278" s="9">
        <v>39</v>
      </c>
      <c r="O2278" s="9">
        <v>-1.2830528980392699</v>
      </c>
      <c r="P2278">
        <v>0</v>
      </c>
      <c r="Q2278" s="9">
        <v>56.524997999999997</v>
      </c>
      <c r="R2278" s="9">
        <v>0</v>
      </c>
      <c r="S2278" s="9">
        <v>2.2672917993527201E-3</v>
      </c>
      <c r="T2278" s="9">
        <v>0</v>
      </c>
      <c r="U2278" s="9">
        <v>644889571.05496705</v>
      </c>
      <c r="V2278" s="9">
        <v>2213.0857440927498</v>
      </c>
      <c r="W2278" s="9">
        <v>1.2830528980392699</v>
      </c>
      <c r="X2278" s="9">
        <v>0</v>
      </c>
      <c r="Y2278" s="9">
        <v>1.2830528980392699</v>
      </c>
      <c r="Z2278" s="9">
        <v>0</v>
      </c>
      <c r="AA2278" s="9">
        <v>0</v>
      </c>
      <c r="AB2278" s="9">
        <v>3.8152256E-3</v>
      </c>
      <c r="AC2278" s="9">
        <v>818.48737000000006</v>
      </c>
      <c r="AQ2278" s="9" t="e">
        <f>K2278-#REF!</f>
        <v>#REF!</v>
      </c>
    </row>
    <row r="2279" spans="1:43" x14ac:dyDescent="0.3">
      <c r="A2279">
        <v>2</v>
      </c>
      <c r="B2279">
        <v>0</v>
      </c>
      <c r="C2279">
        <v>0</v>
      </c>
      <c r="D2279">
        <v>0</v>
      </c>
      <c r="E2279" s="9">
        <v>0</v>
      </c>
      <c r="F2279" s="9">
        <v>0</v>
      </c>
      <c r="G2279" s="9">
        <v>0</v>
      </c>
      <c r="H2279" s="9">
        <v>2214.0857440674799</v>
      </c>
      <c r="I2279" s="9">
        <v>-1.7669840999999999</v>
      </c>
      <c r="J2279" s="9">
        <v>-1.7684618999999999</v>
      </c>
      <c r="K2279" s="9">
        <v>-2.0674033000000001</v>
      </c>
      <c r="L2279" s="9">
        <v>-4.6210608000000004</v>
      </c>
      <c r="M2279" s="9">
        <v>-4.6210608000000004</v>
      </c>
      <c r="N2279" s="9">
        <v>39</v>
      </c>
      <c r="O2279" s="9">
        <v>-1.2836280191907801</v>
      </c>
      <c r="P2279">
        <v>0</v>
      </c>
      <c r="Q2279" s="9">
        <v>56.524997999999997</v>
      </c>
      <c r="R2279" s="9">
        <v>0</v>
      </c>
      <c r="S2279" s="9">
        <v>2.2683088746999602E-3</v>
      </c>
      <c r="T2279" s="9">
        <v>0</v>
      </c>
      <c r="U2279" s="9">
        <v>793894244.59139395</v>
      </c>
      <c r="V2279" s="9">
        <v>2214.0857440674799</v>
      </c>
      <c r="W2279" s="9">
        <v>1.2836280191907801</v>
      </c>
      <c r="X2279" s="9">
        <v>0</v>
      </c>
      <c r="Y2279" s="9">
        <v>1.2836280191907801</v>
      </c>
      <c r="Z2279" s="9">
        <v>0</v>
      </c>
      <c r="AA2279" s="9">
        <v>0</v>
      </c>
      <c r="AB2279" s="9">
        <v>3.6561240000000002E-3</v>
      </c>
      <c r="AC2279" s="9">
        <v>855.40246999999999</v>
      </c>
      <c r="AQ2279" s="9" t="e">
        <f>K2279-#REF!</f>
        <v>#REF!</v>
      </c>
    </row>
    <row r="2280" spans="1:43" x14ac:dyDescent="0.3">
      <c r="A2280">
        <v>2</v>
      </c>
      <c r="B2280">
        <v>0</v>
      </c>
      <c r="C2280">
        <v>0</v>
      </c>
      <c r="D2280">
        <v>0</v>
      </c>
      <c r="E2280" s="9">
        <v>0</v>
      </c>
      <c r="F2280" s="9">
        <v>0</v>
      </c>
      <c r="G2280" s="9">
        <v>0</v>
      </c>
      <c r="H2280" s="9">
        <v>2215.0857440422201</v>
      </c>
      <c r="I2280" s="9">
        <v>-1.7671212999999999</v>
      </c>
      <c r="J2280" s="9">
        <v>-1.7664388</v>
      </c>
      <c r="K2280" s="9">
        <v>-2.0639739000000001</v>
      </c>
      <c r="L2280" s="9">
        <v>-4.6231089000000001</v>
      </c>
      <c r="M2280" s="9">
        <v>-4.6231089000000001</v>
      </c>
      <c r="N2280" s="9">
        <v>39</v>
      </c>
      <c r="O2280" s="9">
        <v>-1.2841969721495301</v>
      </c>
      <c r="P2280">
        <v>0</v>
      </c>
      <c r="Q2280" s="9">
        <v>56.524997999999997</v>
      </c>
      <c r="R2280" s="9">
        <v>0</v>
      </c>
      <c r="S2280" s="9">
        <v>2.26931378978184E-3</v>
      </c>
      <c r="T2280" s="9">
        <v>0</v>
      </c>
      <c r="U2280" s="9">
        <v>589392695.61752605</v>
      </c>
      <c r="V2280" s="9">
        <v>2215.0857440422201</v>
      </c>
      <c r="W2280" s="9">
        <v>1.2841969721495301</v>
      </c>
      <c r="X2280" s="9">
        <v>0</v>
      </c>
      <c r="Y2280" s="9">
        <v>1.2841969721495301</v>
      </c>
      <c r="Z2280" s="9">
        <v>0</v>
      </c>
      <c r="AA2280" s="9">
        <v>0</v>
      </c>
      <c r="AB2280" s="9">
        <v>3.6458836000000001E-3</v>
      </c>
      <c r="AC2280" s="9">
        <v>855.84357</v>
      </c>
      <c r="AQ2280" s="9" t="e">
        <f>K2280-#REF!</f>
        <v>#REF!</v>
      </c>
    </row>
    <row r="2281" spans="1:43" x14ac:dyDescent="0.3">
      <c r="A2281">
        <v>2</v>
      </c>
      <c r="B2281">
        <v>0</v>
      </c>
      <c r="C2281">
        <v>0</v>
      </c>
      <c r="D2281">
        <v>0</v>
      </c>
      <c r="E2281" s="9">
        <v>0</v>
      </c>
      <c r="F2281" s="9">
        <v>0</v>
      </c>
      <c r="G2281" s="9">
        <v>0</v>
      </c>
      <c r="H2281" s="9">
        <v>2216.0857440169598</v>
      </c>
      <c r="I2281" s="9">
        <v>-1.7669022000000001</v>
      </c>
      <c r="J2281" s="9">
        <v>-1.7665911999999999</v>
      </c>
      <c r="K2281" s="9">
        <v>-2.0676701</v>
      </c>
      <c r="L2281" s="9">
        <v>-4.6251496999999997</v>
      </c>
      <c r="M2281" s="9">
        <v>-4.6251496999999997</v>
      </c>
      <c r="N2281" s="9">
        <v>39</v>
      </c>
      <c r="O2281" s="9">
        <v>-1.2847637834196499</v>
      </c>
      <c r="P2281">
        <v>0</v>
      </c>
      <c r="Q2281" s="9">
        <v>56.524997999999997</v>
      </c>
      <c r="R2281" s="9">
        <v>0</v>
      </c>
      <c r="S2281" s="9">
        <v>2.2703152816329502E-3</v>
      </c>
      <c r="T2281" s="9">
        <v>0</v>
      </c>
      <c r="U2281" s="9">
        <v>601332389.54969299</v>
      </c>
      <c r="V2281" s="9">
        <v>2216.0857440169598</v>
      </c>
      <c r="W2281" s="9">
        <v>1.2847637834196499</v>
      </c>
      <c r="X2281" s="9">
        <v>0</v>
      </c>
      <c r="Y2281" s="9">
        <v>1.2847637834196499</v>
      </c>
      <c r="Z2281" s="9">
        <v>0</v>
      </c>
      <c r="AA2281" s="9">
        <v>0</v>
      </c>
      <c r="AB2281" s="9">
        <v>3.6527276999999999E-3</v>
      </c>
      <c r="AC2281" s="9">
        <v>854.38733000000002</v>
      </c>
      <c r="AQ2281" s="9" t="e">
        <f>K2281-#REF!</f>
        <v>#REF!</v>
      </c>
    </row>
    <row r="2282" spans="1:43" x14ac:dyDescent="0.3">
      <c r="A2282">
        <v>2</v>
      </c>
      <c r="B2282">
        <v>0</v>
      </c>
      <c r="C2282">
        <v>0</v>
      </c>
      <c r="D2282">
        <v>0</v>
      </c>
      <c r="E2282" s="9">
        <v>0</v>
      </c>
      <c r="F2282" s="9">
        <v>0</v>
      </c>
      <c r="G2282" s="9">
        <v>0</v>
      </c>
      <c r="H2282" s="9">
        <v>2217.0857439916999</v>
      </c>
      <c r="I2282" s="9">
        <v>-1.7671482999999999</v>
      </c>
      <c r="J2282" s="9">
        <v>-1.7686766</v>
      </c>
      <c r="K2282" s="9">
        <v>-2.005064</v>
      </c>
      <c r="L2282" s="9">
        <v>-4.6271763000000004</v>
      </c>
      <c r="M2282" s="9">
        <v>-4.6271763000000004</v>
      </c>
      <c r="N2282" s="9">
        <v>39</v>
      </c>
      <c r="O2282" s="9">
        <v>-1.28532677587307</v>
      </c>
      <c r="P2282">
        <v>0</v>
      </c>
      <c r="Q2282" s="9">
        <v>56.524997999999997</v>
      </c>
      <c r="R2282" s="9">
        <v>0</v>
      </c>
      <c r="S2282" s="9">
        <v>2.2713109276479601E-3</v>
      </c>
      <c r="T2282" s="9">
        <v>0</v>
      </c>
      <c r="U2282" s="9">
        <v>825389008.63187504</v>
      </c>
      <c r="V2282" s="9">
        <v>2217.0857439916999</v>
      </c>
      <c r="W2282" s="9">
        <v>1.28532677587307</v>
      </c>
      <c r="X2282" s="9">
        <v>0</v>
      </c>
      <c r="Y2282" s="9">
        <v>1.28532677587307</v>
      </c>
      <c r="Z2282" s="9">
        <v>0</v>
      </c>
      <c r="AA2282" s="9">
        <v>0</v>
      </c>
      <c r="AB2282" s="9">
        <v>3.5463099E-3</v>
      </c>
      <c r="AC2282" s="9">
        <v>882.10479999999995</v>
      </c>
      <c r="AQ2282" s="9" t="e">
        <f>K2282-#REF!</f>
        <v>#REF!</v>
      </c>
    </row>
    <row r="2283" spans="1:43" x14ac:dyDescent="0.3">
      <c r="A2283">
        <v>2</v>
      </c>
      <c r="B2283">
        <v>0</v>
      </c>
      <c r="C2283">
        <v>0</v>
      </c>
      <c r="D2283">
        <v>0</v>
      </c>
      <c r="E2283" s="9">
        <v>0</v>
      </c>
      <c r="F2283" s="9">
        <v>0</v>
      </c>
      <c r="G2283" s="9">
        <v>0</v>
      </c>
      <c r="H2283" s="9">
        <v>2218.0857439664401</v>
      </c>
      <c r="I2283" s="9">
        <v>-1.7669797</v>
      </c>
      <c r="J2283" s="9">
        <v>-1.7664179</v>
      </c>
      <c r="K2283" s="9">
        <v>-2.0065119</v>
      </c>
      <c r="L2283" s="9">
        <v>-4.6291637000000003</v>
      </c>
      <c r="M2283" s="9">
        <v>-4.6291637000000003</v>
      </c>
      <c r="N2283" s="9">
        <v>39</v>
      </c>
      <c r="O2283" s="9">
        <v>-1.2858787810207499</v>
      </c>
      <c r="P2283">
        <v>0</v>
      </c>
      <c r="Q2283" s="9">
        <v>56.524997999999997</v>
      </c>
      <c r="R2283" s="9">
        <v>0</v>
      </c>
      <c r="S2283" s="9">
        <v>2.27228611654496E-3</v>
      </c>
      <c r="T2283" s="9">
        <v>0</v>
      </c>
      <c r="U2283" s="9">
        <v>588590206.99057806</v>
      </c>
      <c r="V2283" s="9">
        <v>2218.0857439664401</v>
      </c>
      <c r="W2283" s="9">
        <v>1.2858787810207499</v>
      </c>
      <c r="X2283" s="9">
        <v>0</v>
      </c>
      <c r="Y2283" s="9">
        <v>1.2858787810207499</v>
      </c>
      <c r="Z2283" s="9">
        <v>0</v>
      </c>
      <c r="AA2283" s="9">
        <v>0</v>
      </c>
      <c r="AB2283" s="9">
        <v>3.5443384999999999E-3</v>
      </c>
      <c r="AC2283" s="9">
        <v>880.34258999999997</v>
      </c>
      <c r="AQ2283" s="9" t="e">
        <f>K2283-#REF!</f>
        <v>#REF!</v>
      </c>
    </row>
    <row r="2284" spans="1:43" x14ac:dyDescent="0.3">
      <c r="A2284">
        <v>2</v>
      </c>
      <c r="B2284">
        <v>0</v>
      </c>
      <c r="C2284">
        <v>0</v>
      </c>
      <c r="D2284">
        <v>0</v>
      </c>
      <c r="E2284" s="9">
        <v>0</v>
      </c>
      <c r="F2284" s="9">
        <v>0</v>
      </c>
      <c r="G2284" s="9">
        <v>0</v>
      </c>
      <c r="H2284" s="9">
        <v>2219.0857439411702</v>
      </c>
      <c r="I2284" s="9">
        <v>-1.7670815</v>
      </c>
      <c r="J2284" s="9">
        <v>-1.7667242999999999</v>
      </c>
      <c r="K2284" s="9">
        <v>-2.0145137000000002</v>
      </c>
      <c r="L2284" s="9">
        <v>-4.6311665</v>
      </c>
      <c r="M2284" s="9">
        <v>-4.6311665</v>
      </c>
      <c r="N2284" s="9">
        <v>39</v>
      </c>
      <c r="O2284" s="9">
        <v>-1.28643519047308</v>
      </c>
      <c r="P2284">
        <v>0</v>
      </c>
      <c r="Q2284" s="9">
        <v>56.524997999999997</v>
      </c>
      <c r="R2284" s="9">
        <v>0</v>
      </c>
      <c r="S2284" s="9">
        <v>2.2732689629986701E-3</v>
      </c>
      <c r="T2284" s="9">
        <v>0</v>
      </c>
      <c r="U2284" s="9">
        <v>612722255.83595002</v>
      </c>
      <c r="V2284" s="9">
        <v>2219.0857439411702</v>
      </c>
      <c r="W2284" s="9">
        <v>1.28643519047308</v>
      </c>
      <c r="X2284" s="9">
        <v>0</v>
      </c>
      <c r="Y2284" s="9">
        <v>1.28643519047308</v>
      </c>
      <c r="Z2284" s="9">
        <v>0</v>
      </c>
      <c r="AA2284" s="9">
        <v>0</v>
      </c>
      <c r="AB2284" s="9">
        <v>3.5590904000000001E-3</v>
      </c>
      <c r="AC2284" s="9">
        <v>876.99792000000002</v>
      </c>
      <c r="AQ2284" s="9" t="e">
        <f>K2284-#REF!</f>
        <v>#REF!</v>
      </c>
    </row>
    <row r="2285" spans="1:43" x14ac:dyDescent="0.3">
      <c r="A2285">
        <v>2</v>
      </c>
      <c r="B2285">
        <v>0</v>
      </c>
      <c r="C2285">
        <v>0</v>
      </c>
      <c r="D2285">
        <v>0</v>
      </c>
      <c r="E2285" s="9">
        <v>0</v>
      </c>
      <c r="F2285" s="9">
        <v>0</v>
      </c>
      <c r="G2285" s="9">
        <v>0</v>
      </c>
      <c r="H2285" s="9">
        <v>2220.0857439159099</v>
      </c>
      <c r="I2285" s="9">
        <v>-1.7670110000000001</v>
      </c>
      <c r="J2285" s="9">
        <v>-1.7663458999999999</v>
      </c>
      <c r="K2285" s="9">
        <v>-2.0090268</v>
      </c>
      <c r="L2285" s="9">
        <v>-4.6331635000000002</v>
      </c>
      <c r="M2285" s="9">
        <v>-4.6331635000000002</v>
      </c>
      <c r="N2285" s="9">
        <v>39</v>
      </c>
      <c r="O2285" s="9">
        <v>-1.28698978557289</v>
      </c>
      <c r="P2285">
        <v>0</v>
      </c>
      <c r="Q2285" s="9">
        <v>56.524997999999997</v>
      </c>
      <c r="R2285" s="9">
        <v>0</v>
      </c>
      <c r="S2285" s="9">
        <v>2.2742487913637401E-3</v>
      </c>
      <c r="T2285" s="9">
        <v>0</v>
      </c>
      <c r="U2285" s="9">
        <v>583754488.95642996</v>
      </c>
      <c r="V2285" s="9">
        <v>2220.0857439159099</v>
      </c>
      <c r="W2285" s="9">
        <v>1.28698978557289</v>
      </c>
      <c r="X2285" s="9">
        <v>0</v>
      </c>
      <c r="Y2285" s="9">
        <v>1.28698978557289</v>
      </c>
      <c r="Z2285" s="9">
        <v>0</v>
      </c>
      <c r="AA2285" s="9">
        <v>0</v>
      </c>
      <c r="AB2285" s="9">
        <v>3.5486361E-3</v>
      </c>
      <c r="AC2285" s="9">
        <v>879.20470999999998</v>
      </c>
      <c r="AQ2285" s="9" t="e">
        <f>K2285-#REF!</f>
        <v>#REF!</v>
      </c>
    </row>
    <row r="2286" spans="1:43" x14ac:dyDescent="0.3">
      <c r="A2286">
        <v>2</v>
      </c>
      <c r="B2286">
        <v>0</v>
      </c>
      <c r="C2286">
        <v>0</v>
      </c>
      <c r="D2286">
        <v>0</v>
      </c>
      <c r="E2286" s="9">
        <v>0</v>
      </c>
      <c r="F2286" s="9">
        <v>0</v>
      </c>
      <c r="G2286" s="9">
        <v>0</v>
      </c>
      <c r="H2286" s="9">
        <v>2221.0857438906501</v>
      </c>
      <c r="I2286" s="9">
        <v>-1.7669953</v>
      </c>
      <c r="J2286" s="9">
        <v>-1.7657893</v>
      </c>
      <c r="K2286" s="9">
        <v>-1.9543843999999999</v>
      </c>
      <c r="L2286" s="9">
        <v>-4.6351385000000001</v>
      </c>
      <c r="M2286" s="9">
        <v>-4.6351385000000001</v>
      </c>
      <c r="N2286" s="9">
        <v>39</v>
      </c>
      <c r="O2286" s="9">
        <v>-1.28753844614712</v>
      </c>
      <c r="P2286">
        <v>0</v>
      </c>
      <c r="Q2286" s="9">
        <v>56.524997999999997</v>
      </c>
      <c r="R2286" s="9">
        <v>0</v>
      </c>
      <c r="S2286" s="9">
        <v>2.27521755216649E-3</v>
      </c>
      <c r="T2286" s="9">
        <v>0</v>
      </c>
      <c r="U2286" s="9">
        <v>545732639.71994102</v>
      </c>
      <c r="V2286" s="9">
        <v>2221.0857438906501</v>
      </c>
      <c r="W2286" s="9">
        <v>1.28753844614712</v>
      </c>
      <c r="X2286" s="9">
        <v>0</v>
      </c>
      <c r="Y2286" s="9">
        <v>1.28753844614712</v>
      </c>
      <c r="Z2286" s="9">
        <v>0</v>
      </c>
      <c r="AA2286" s="9">
        <v>0</v>
      </c>
      <c r="AB2286" s="9">
        <v>3.4510311999999999E-3</v>
      </c>
      <c r="AC2286" s="9">
        <v>903.50153</v>
      </c>
      <c r="AQ2286" s="9" t="e">
        <f>K2286-#REF!</f>
        <v>#REF!</v>
      </c>
    </row>
    <row r="2287" spans="1:43" x14ac:dyDescent="0.3">
      <c r="A2287">
        <v>2</v>
      </c>
      <c r="B2287">
        <v>0</v>
      </c>
      <c r="C2287">
        <v>0</v>
      </c>
      <c r="D2287">
        <v>0</v>
      </c>
      <c r="E2287" s="9">
        <v>0</v>
      </c>
      <c r="F2287" s="9">
        <v>0</v>
      </c>
      <c r="G2287" s="9">
        <v>0</v>
      </c>
      <c r="H2287" s="9">
        <v>2222.0857438653902</v>
      </c>
      <c r="I2287" s="9">
        <v>-1.7670728</v>
      </c>
      <c r="J2287" s="9">
        <v>-1.7667534</v>
      </c>
      <c r="K2287" s="9">
        <v>-1.9406285000000001</v>
      </c>
      <c r="L2287" s="9">
        <v>-4.6371054999999997</v>
      </c>
      <c r="M2287" s="9">
        <v>-4.6371054999999997</v>
      </c>
      <c r="N2287" s="9">
        <v>39</v>
      </c>
      <c r="O2287" s="9">
        <v>-1.2880848063108501</v>
      </c>
      <c r="P2287">
        <v>0</v>
      </c>
      <c r="Q2287" s="9">
        <v>56.524997999999997</v>
      </c>
      <c r="R2287" s="9">
        <v>0</v>
      </c>
      <c r="S2287" s="9">
        <v>2.2761828636831301E-3</v>
      </c>
      <c r="T2287" s="9">
        <v>0</v>
      </c>
      <c r="U2287" s="9">
        <v>615878065.85230803</v>
      </c>
      <c r="V2287" s="9">
        <v>2222.0857438653902</v>
      </c>
      <c r="W2287" s="9">
        <v>1.2880848063108501</v>
      </c>
      <c r="X2287" s="9">
        <v>0</v>
      </c>
      <c r="Y2287" s="9">
        <v>1.2880848063108501</v>
      </c>
      <c r="Z2287" s="9">
        <v>0</v>
      </c>
      <c r="AA2287" s="9">
        <v>0</v>
      </c>
      <c r="AB2287" s="9">
        <v>3.4286121000000002E-3</v>
      </c>
      <c r="AC2287" s="9">
        <v>910.40270999999996</v>
      </c>
      <c r="AQ2287" s="9" t="e">
        <f>K2287-#REF!</f>
        <v>#REF!</v>
      </c>
    </row>
    <row r="2288" spans="1:43" x14ac:dyDescent="0.3">
      <c r="A2288">
        <v>2</v>
      </c>
      <c r="B2288">
        <v>0</v>
      </c>
      <c r="C2288">
        <v>0</v>
      </c>
      <c r="D2288">
        <v>0</v>
      </c>
      <c r="E2288" s="9">
        <v>0</v>
      </c>
      <c r="F2288" s="9">
        <v>0</v>
      </c>
      <c r="G2288" s="9">
        <v>0</v>
      </c>
      <c r="H2288" s="9">
        <v>2223.0857438401199</v>
      </c>
      <c r="I2288" s="9">
        <v>-1.7669356000000001</v>
      </c>
      <c r="J2288" s="9">
        <v>-1.7667018000000001</v>
      </c>
      <c r="K2288" s="9">
        <v>-1.9986241</v>
      </c>
      <c r="L2288" s="9">
        <v>-4.6390513999999996</v>
      </c>
      <c r="M2288" s="9">
        <v>-4.6390513999999996</v>
      </c>
      <c r="N2288" s="9">
        <v>39</v>
      </c>
      <c r="O2288" s="9">
        <v>-1.28862538737197</v>
      </c>
      <c r="P2288">
        <v>0</v>
      </c>
      <c r="Q2288" s="9">
        <v>56.524997999999997</v>
      </c>
      <c r="R2288" s="9">
        <v>0</v>
      </c>
      <c r="S2288" s="9">
        <v>2.2771378506418099E-3</v>
      </c>
      <c r="T2288" s="9">
        <v>0</v>
      </c>
      <c r="U2288" s="9">
        <v>611941308.64469302</v>
      </c>
      <c r="V2288" s="9">
        <v>2223.0857438401199</v>
      </c>
      <c r="W2288" s="9">
        <v>1.28862538737197</v>
      </c>
      <c r="X2288" s="9">
        <v>0</v>
      </c>
      <c r="Y2288" s="9">
        <v>1.28862538737197</v>
      </c>
      <c r="Z2288" s="9">
        <v>0</v>
      </c>
      <c r="AA2288" s="9">
        <v>0</v>
      </c>
      <c r="AB2288" s="9">
        <v>3.5309729000000002E-3</v>
      </c>
      <c r="AC2288" s="9">
        <v>883.95905000000005</v>
      </c>
      <c r="AQ2288" s="9" t="e">
        <f>K2288-#REF!</f>
        <v>#REF!</v>
      </c>
    </row>
    <row r="2289" spans="1:43" x14ac:dyDescent="0.3">
      <c r="A2289">
        <v>2</v>
      </c>
      <c r="B2289">
        <v>0</v>
      </c>
      <c r="C2289">
        <v>0</v>
      </c>
      <c r="D2289">
        <v>0</v>
      </c>
      <c r="E2289" s="9">
        <v>0</v>
      </c>
      <c r="F2289" s="9">
        <v>0</v>
      </c>
      <c r="G2289" s="9">
        <v>0</v>
      </c>
      <c r="H2289" s="9">
        <v>2224.0857438148601</v>
      </c>
      <c r="I2289" s="9">
        <v>-1.7671245</v>
      </c>
      <c r="J2289" s="9">
        <v>-1.7681209</v>
      </c>
      <c r="K2289" s="9">
        <v>-1.9611289999999999</v>
      </c>
      <c r="L2289" s="9">
        <v>-4.6410178999999996</v>
      </c>
      <c r="M2289" s="9">
        <v>-4.6410178999999996</v>
      </c>
      <c r="N2289" s="9">
        <v>39</v>
      </c>
      <c r="O2289" s="9">
        <v>-1.2891716420341699</v>
      </c>
      <c r="P2289">
        <v>0</v>
      </c>
      <c r="Q2289" s="9">
        <v>56.524997999999997</v>
      </c>
      <c r="R2289" s="9">
        <v>0</v>
      </c>
      <c r="S2289" s="9">
        <v>2.2781036751040201E-3</v>
      </c>
      <c r="T2289" s="9">
        <v>0</v>
      </c>
      <c r="U2289" s="9">
        <v>753190813.88820803</v>
      </c>
      <c r="V2289" s="9">
        <v>2224.0857438148601</v>
      </c>
      <c r="W2289" s="9">
        <v>1.2891716420341699</v>
      </c>
      <c r="X2289" s="9">
        <v>0</v>
      </c>
      <c r="Y2289" s="9">
        <v>1.2891716420341699</v>
      </c>
      <c r="Z2289" s="9">
        <v>0</v>
      </c>
      <c r="AA2289" s="9">
        <v>0</v>
      </c>
      <c r="AB2289" s="9">
        <v>3.4675130000000002E-3</v>
      </c>
      <c r="AC2289" s="9">
        <v>901.58318999999995</v>
      </c>
      <c r="AQ2289" s="9" t="e">
        <f>K2289-#REF!</f>
        <v>#REF!</v>
      </c>
    </row>
    <row r="2290" spans="1:43" x14ac:dyDescent="0.3">
      <c r="A2290">
        <v>2</v>
      </c>
      <c r="B2290">
        <v>0</v>
      </c>
      <c r="C2290">
        <v>0</v>
      </c>
      <c r="D2290">
        <v>0</v>
      </c>
      <c r="E2290" s="9">
        <v>0</v>
      </c>
      <c r="F2290" s="9">
        <v>0</v>
      </c>
      <c r="G2290" s="9">
        <v>0</v>
      </c>
      <c r="H2290" s="9">
        <v>2225.0857437896002</v>
      </c>
      <c r="I2290" s="9">
        <v>-1.7668381</v>
      </c>
      <c r="J2290" s="9">
        <v>-1.7681309999999999</v>
      </c>
      <c r="K2290" s="9">
        <v>-1.9842204999999999</v>
      </c>
      <c r="L2290" s="9">
        <v>-4.6429533999999997</v>
      </c>
      <c r="M2290" s="9">
        <v>-4.6429533999999997</v>
      </c>
      <c r="N2290" s="9">
        <v>39</v>
      </c>
      <c r="O2290" s="9">
        <v>-1.2897093379950899</v>
      </c>
      <c r="P2290">
        <v>0</v>
      </c>
      <c r="Q2290" s="9">
        <v>56.524997999999997</v>
      </c>
      <c r="R2290" s="9">
        <v>0</v>
      </c>
      <c r="S2290" s="9">
        <v>2.27905428227148E-3</v>
      </c>
      <c r="T2290" s="9">
        <v>0</v>
      </c>
      <c r="U2290" s="9">
        <v>754746102.111642</v>
      </c>
      <c r="V2290" s="9">
        <v>2225.0857437896002</v>
      </c>
      <c r="W2290" s="9">
        <v>1.2897093379950899</v>
      </c>
      <c r="X2290" s="9">
        <v>0</v>
      </c>
      <c r="Y2290" s="9">
        <v>1.2897093379950899</v>
      </c>
      <c r="Z2290" s="9">
        <v>0</v>
      </c>
      <c r="AA2290" s="9">
        <v>0</v>
      </c>
      <c r="AB2290" s="9">
        <v>3.5083618E-3</v>
      </c>
      <c r="AC2290" s="9">
        <v>891.09600999999998</v>
      </c>
      <c r="AQ2290" s="9" t="e">
        <f>K2290-#REF!</f>
        <v>#REF!</v>
      </c>
    </row>
    <row r="2291" spans="1:43" x14ac:dyDescent="0.3">
      <c r="A2291">
        <v>2</v>
      </c>
      <c r="B2291">
        <v>0</v>
      </c>
      <c r="C2291">
        <v>0</v>
      </c>
      <c r="D2291">
        <v>0</v>
      </c>
      <c r="E2291" s="9">
        <v>0</v>
      </c>
      <c r="F2291" s="9">
        <v>0</v>
      </c>
      <c r="G2291" s="9">
        <v>0</v>
      </c>
      <c r="H2291" s="9">
        <v>2226.0857437643399</v>
      </c>
      <c r="I2291" s="9">
        <v>-1.7668444999999999</v>
      </c>
      <c r="J2291" s="9">
        <v>-1.7682046</v>
      </c>
      <c r="K2291" s="9">
        <v>-1.9346460999999999</v>
      </c>
      <c r="L2291" s="9">
        <v>-4.6448627</v>
      </c>
      <c r="M2291" s="9">
        <v>-4.6448627</v>
      </c>
      <c r="N2291" s="9">
        <v>39</v>
      </c>
      <c r="O2291" s="9">
        <v>-1.2902396195594099</v>
      </c>
      <c r="P2291">
        <v>0</v>
      </c>
      <c r="Q2291" s="9">
        <v>56.524997999999997</v>
      </c>
      <c r="R2291" s="9">
        <v>0</v>
      </c>
      <c r="S2291" s="9">
        <v>2.2799920475912901E-3</v>
      </c>
      <c r="T2291" s="9">
        <v>0</v>
      </c>
      <c r="U2291" s="9">
        <v>764193457.55567098</v>
      </c>
      <c r="V2291" s="9">
        <v>2226.0857437643399</v>
      </c>
      <c r="W2291" s="9">
        <v>1.2902396195594099</v>
      </c>
      <c r="X2291" s="9">
        <v>0</v>
      </c>
      <c r="Y2291" s="9">
        <v>1.2902396195594099</v>
      </c>
      <c r="Z2291" s="9">
        <v>0</v>
      </c>
      <c r="AA2291" s="9">
        <v>0</v>
      </c>
      <c r="AB2291" s="9">
        <v>3.42085E-3</v>
      </c>
      <c r="AC2291" s="9">
        <v>913.96795999999995</v>
      </c>
      <c r="AQ2291" s="9" t="e">
        <f>K2291-#REF!</f>
        <v>#REF!</v>
      </c>
    </row>
    <row r="2292" spans="1:43" x14ac:dyDescent="0.3">
      <c r="A2292">
        <v>2</v>
      </c>
      <c r="B2292">
        <v>0</v>
      </c>
      <c r="C2292">
        <v>0</v>
      </c>
      <c r="D2292">
        <v>0</v>
      </c>
      <c r="E2292" s="9">
        <v>0</v>
      </c>
      <c r="F2292" s="9">
        <v>0</v>
      </c>
      <c r="G2292" s="9">
        <v>0</v>
      </c>
      <c r="H2292" s="9">
        <v>2227.08574373908</v>
      </c>
      <c r="I2292" s="9">
        <v>-1.7670625</v>
      </c>
      <c r="J2292" s="9">
        <v>-1.7655590000000001</v>
      </c>
      <c r="K2292" s="9">
        <v>-1.9717221</v>
      </c>
      <c r="L2292" s="9">
        <v>-4.6467552000000003</v>
      </c>
      <c r="M2292" s="9">
        <v>-4.6467552000000003</v>
      </c>
      <c r="N2292" s="9">
        <v>39</v>
      </c>
      <c r="O2292" s="9">
        <v>-1.2907653751582699</v>
      </c>
      <c r="P2292">
        <v>0</v>
      </c>
      <c r="Q2292" s="9">
        <v>56.524997999999997</v>
      </c>
      <c r="R2292" s="9">
        <v>0</v>
      </c>
      <c r="S2292" s="9">
        <v>2.2809202248294E-3</v>
      </c>
      <c r="T2292" s="9">
        <v>0</v>
      </c>
      <c r="U2292" s="9">
        <v>532656587.97256899</v>
      </c>
      <c r="V2292" s="9">
        <v>2227.08574373908</v>
      </c>
      <c r="W2292" s="9">
        <v>1.2907653751582699</v>
      </c>
      <c r="X2292" s="9">
        <v>0</v>
      </c>
      <c r="Y2292" s="9">
        <v>1.2907653751582699</v>
      </c>
      <c r="Z2292" s="9">
        <v>0</v>
      </c>
      <c r="AA2292" s="9">
        <v>0</v>
      </c>
      <c r="AB2292" s="9">
        <v>3.4811916E-3</v>
      </c>
      <c r="AC2292" s="9">
        <v>895.44006000000002</v>
      </c>
      <c r="AQ2292" s="9" t="e">
        <f>K2292-#REF!</f>
        <v>#REF!</v>
      </c>
    </row>
    <row r="2293" spans="1:43" x14ac:dyDescent="0.3">
      <c r="A2293">
        <v>2</v>
      </c>
      <c r="B2293">
        <v>0</v>
      </c>
      <c r="C2293">
        <v>0</v>
      </c>
      <c r="D2293">
        <v>0</v>
      </c>
      <c r="E2293" s="9">
        <v>0</v>
      </c>
      <c r="F2293" s="9">
        <v>0</v>
      </c>
      <c r="G2293" s="9">
        <v>0</v>
      </c>
      <c r="H2293" s="9">
        <v>2228.0857437138102</v>
      </c>
      <c r="I2293" s="9">
        <v>-1.7669328</v>
      </c>
      <c r="J2293" s="9">
        <v>-1.7680918000000001</v>
      </c>
      <c r="K2293" s="9">
        <v>-1.9142980999999999</v>
      </c>
      <c r="L2293" s="9">
        <v>-4.6486406000000002</v>
      </c>
      <c r="M2293" s="9">
        <v>-4.6486406000000002</v>
      </c>
      <c r="N2293" s="9">
        <v>39</v>
      </c>
      <c r="O2293" s="9">
        <v>-1.2912890253214</v>
      </c>
      <c r="P2293">
        <v>0</v>
      </c>
      <c r="Q2293" s="9">
        <v>56.524997999999997</v>
      </c>
      <c r="R2293" s="9">
        <v>0</v>
      </c>
      <c r="S2293" s="9">
        <v>2.2818462207314402E-3</v>
      </c>
      <c r="T2293" s="9">
        <v>0</v>
      </c>
      <c r="U2293" s="9">
        <v>750883307.59332204</v>
      </c>
      <c r="V2293" s="9">
        <v>2228.0857437138102</v>
      </c>
      <c r="W2293" s="9">
        <v>1.2912890253214</v>
      </c>
      <c r="X2293" s="9">
        <v>0</v>
      </c>
      <c r="Y2293" s="9">
        <v>1.2912890253214</v>
      </c>
      <c r="Z2293" s="9">
        <v>0</v>
      </c>
      <c r="AA2293" s="9">
        <v>0</v>
      </c>
      <c r="AB2293" s="9">
        <v>3.3846546000000002E-3</v>
      </c>
      <c r="AC2293" s="9">
        <v>923.62408000000005</v>
      </c>
      <c r="AQ2293" s="9" t="e">
        <f>K2293-#REF!</f>
        <v>#REF!</v>
      </c>
    </row>
    <row r="2294" spans="1:43" x14ac:dyDescent="0.3">
      <c r="A2294">
        <v>2</v>
      </c>
      <c r="B2294">
        <v>0</v>
      </c>
      <c r="C2294">
        <v>0</v>
      </c>
      <c r="D2294">
        <v>0</v>
      </c>
      <c r="E2294" s="9">
        <v>0</v>
      </c>
      <c r="F2294" s="9">
        <v>0</v>
      </c>
      <c r="G2294" s="9">
        <v>0</v>
      </c>
      <c r="H2294" s="9">
        <v>2229.0857436885499</v>
      </c>
      <c r="I2294" s="9">
        <v>-1.7669866999999999</v>
      </c>
      <c r="J2294" s="9">
        <v>-1.7663074999999999</v>
      </c>
      <c r="K2294" s="9">
        <v>-1.9413526000000001</v>
      </c>
      <c r="L2294" s="9">
        <v>-4.6505207999999998</v>
      </c>
      <c r="M2294" s="9">
        <v>-4.6505207999999998</v>
      </c>
      <c r="N2294" s="9">
        <v>39</v>
      </c>
      <c r="O2294" s="9">
        <v>-1.2918113448726301</v>
      </c>
      <c r="P2294">
        <v>0</v>
      </c>
      <c r="Q2294" s="9">
        <v>56.524997999999997</v>
      </c>
      <c r="R2294" s="9">
        <v>0</v>
      </c>
      <c r="S2294" s="9">
        <v>2.28276870862173E-3</v>
      </c>
      <c r="T2294" s="9">
        <v>0</v>
      </c>
      <c r="U2294" s="9">
        <v>583121273.75557303</v>
      </c>
      <c r="V2294" s="9">
        <v>2229.0857436885499</v>
      </c>
      <c r="W2294" s="9">
        <v>1.2918113448726301</v>
      </c>
      <c r="X2294" s="9">
        <v>0</v>
      </c>
      <c r="Y2294" s="9">
        <v>1.2918113448726301</v>
      </c>
      <c r="Z2294" s="9">
        <v>0</v>
      </c>
      <c r="AA2294" s="9">
        <v>0</v>
      </c>
      <c r="AB2294" s="9">
        <v>3.4290255999999998E-3</v>
      </c>
      <c r="AC2294" s="9">
        <v>909.83344</v>
      </c>
      <c r="AQ2294" s="9" t="e">
        <f>K2294-#REF!</f>
        <v>#REF!</v>
      </c>
    </row>
    <row r="2295" spans="1:43" x14ac:dyDescent="0.3">
      <c r="A2295">
        <v>2</v>
      </c>
      <c r="B2295">
        <v>0</v>
      </c>
      <c r="C2295">
        <v>0</v>
      </c>
      <c r="D2295">
        <v>0</v>
      </c>
      <c r="E2295" s="9">
        <v>0</v>
      </c>
      <c r="F2295" s="9">
        <v>0</v>
      </c>
      <c r="G2295" s="9">
        <v>0</v>
      </c>
      <c r="H2295" s="9">
        <v>2230.08574366329</v>
      </c>
      <c r="I2295" s="9">
        <v>-1.7668391000000001</v>
      </c>
      <c r="J2295" s="9">
        <v>-1.7660642</v>
      </c>
      <c r="K2295" s="9">
        <v>-1.9205854</v>
      </c>
      <c r="L2295" s="9">
        <v>-4.6524023999999997</v>
      </c>
      <c r="M2295" s="9">
        <v>-4.6524023999999997</v>
      </c>
      <c r="N2295" s="9">
        <v>39</v>
      </c>
      <c r="O2295" s="9">
        <v>-1.29233405592113</v>
      </c>
      <c r="P2295">
        <v>0</v>
      </c>
      <c r="Q2295" s="9">
        <v>56.524997999999997</v>
      </c>
      <c r="R2295" s="9">
        <v>0</v>
      </c>
      <c r="S2295" s="9">
        <v>2.2836917712115699E-3</v>
      </c>
      <c r="T2295" s="9">
        <v>0</v>
      </c>
      <c r="U2295" s="9">
        <v>566087170.09400594</v>
      </c>
      <c r="V2295" s="9">
        <v>2230.08574366329</v>
      </c>
      <c r="W2295" s="9">
        <v>1.29233405592113</v>
      </c>
      <c r="X2295" s="9">
        <v>0</v>
      </c>
      <c r="Y2295" s="9">
        <v>1.29233405592113</v>
      </c>
      <c r="Z2295" s="9">
        <v>0</v>
      </c>
      <c r="AA2295" s="9">
        <v>0</v>
      </c>
      <c r="AB2295" s="9">
        <v>3.3918770000000002E-3</v>
      </c>
      <c r="AC2295" s="9">
        <v>919.54474000000005</v>
      </c>
      <c r="AQ2295" s="9" t="e">
        <f>K2295-#REF!</f>
        <v>#REF!</v>
      </c>
    </row>
    <row r="2296" spans="1:43" x14ac:dyDescent="0.3">
      <c r="A2296">
        <v>2</v>
      </c>
      <c r="B2296">
        <v>0</v>
      </c>
      <c r="C2296">
        <v>0</v>
      </c>
      <c r="D2296">
        <v>0</v>
      </c>
      <c r="E2296" s="9">
        <v>0</v>
      </c>
      <c r="F2296" s="9">
        <v>0</v>
      </c>
      <c r="G2296" s="9">
        <v>0</v>
      </c>
      <c r="H2296" s="9">
        <v>2231.0857436380302</v>
      </c>
      <c r="I2296" s="9">
        <v>-1.7669075000000001</v>
      </c>
      <c r="J2296" s="9">
        <v>-1.7655468999999999</v>
      </c>
      <c r="K2296" s="9">
        <v>-1.8698298</v>
      </c>
      <c r="L2296" s="9">
        <v>-4.6542491999999998</v>
      </c>
      <c r="M2296" s="9">
        <v>-4.6542491999999998</v>
      </c>
      <c r="N2296" s="9">
        <v>39</v>
      </c>
      <c r="O2296" s="9">
        <v>-1.2928470079243299</v>
      </c>
      <c r="P2296">
        <v>0</v>
      </c>
      <c r="Q2296" s="9">
        <v>56.524997999999997</v>
      </c>
      <c r="R2296" s="9">
        <v>0</v>
      </c>
      <c r="S2296" s="9">
        <v>2.2845974920300202E-3</v>
      </c>
      <c r="T2296" s="9">
        <v>0</v>
      </c>
      <c r="U2296" s="9">
        <v>532780288.375166</v>
      </c>
      <c r="V2296" s="9">
        <v>2231.0857436380302</v>
      </c>
      <c r="W2296" s="9">
        <v>1.2928470079243299</v>
      </c>
      <c r="X2296" s="9">
        <v>0</v>
      </c>
      <c r="Y2296" s="9">
        <v>1.2928470079243299</v>
      </c>
      <c r="Z2296" s="9">
        <v>0</v>
      </c>
      <c r="AA2296" s="9">
        <v>0</v>
      </c>
      <c r="AB2296" s="9">
        <v>3.3012722000000001E-3</v>
      </c>
      <c r="AC2296" s="9">
        <v>944.2287</v>
      </c>
      <c r="AQ2296" s="9" t="e">
        <f>K2296-#REF!</f>
        <v>#REF!</v>
      </c>
    </row>
    <row r="2297" spans="1:43" x14ac:dyDescent="0.3">
      <c r="A2297">
        <v>2</v>
      </c>
      <c r="B2297">
        <v>0</v>
      </c>
      <c r="C2297">
        <v>0</v>
      </c>
      <c r="D2297">
        <v>0</v>
      </c>
      <c r="E2297" s="9">
        <v>0</v>
      </c>
      <c r="F2297" s="9">
        <v>0</v>
      </c>
      <c r="G2297" s="9">
        <v>0</v>
      </c>
      <c r="H2297" s="9">
        <v>2232.0857436127699</v>
      </c>
      <c r="I2297" s="9">
        <v>-1.7668391000000001</v>
      </c>
      <c r="J2297" s="9">
        <v>-1.7679296</v>
      </c>
      <c r="K2297" s="9">
        <v>-1.9547273999999999</v>
      </c>
      <c r="L2297" s="9">
        <v>-4.6560831</v>
      </c>
      <c r="M2297" s="9">
        <v>-4.6560831</v>
      </c>
      <c r="N2297" s="9">
        <v>39</v>
      </c>
      <c r="O2297" s="9">
        <v>-1.2933563527990199</v>
      </c>
      <c r="P2297">
        <v>0</v>
      </c>
      <c r="Q2297" s="9">
        <v>56.524997999999997</v>
      </c>
      <c r="R2297" s="9">
        <v>0</v>
      </c>
      <c r="S2297" s="9">
        <v>2.28549811252558E-3</v>
      </c>
      <c r="T2297" s="9">
        <v>0</v>
      </c>
      <c r="U2297" s="9">
        <v>732879011.006616</v>
      </c>
      <c r="V2297" s="9">
        <v>2232.0857436127699</v>
      </c>
      <c r="W2297" s="9">
        <v>1.2933563527990199</v>
      </c>
      <c r="X2297" s="9">
        <v>0</v>
      </c>
      <c r="Y2297" s="9">
        <v>1.2933563527990199</v>
      </c>
      <c r="Z2297" s="9">
        <v>0</v>
      </c>
      <c r="AA2297" s="9">
        <v>0</v>
      </c>
      <c r="AB2297" s="9">
        <v>3.4558203000000002E-3</v>
      </c>
      <c r="AC2297" s="9">
        <v>904.43793000000005</v>
      </c>
      <c r="AQ2297" s="9" t="e">
        <f>K2297-#REF!</f>
        <v>#REF!</v>
      </c>
    </row>
    <row r="2298" spans="1:43" x14ac:dyDescent="0.3">
      <c r="A2298">
        <v>2</v>
      </c>
      <c r="B2298">
        <v>0</v>
      </c>
      <c r="C2298">
        <v>0</v>
      </c>
      <c r="D2298">
        <v>0</v>
      </c>
      <c r="E2298" s="9">
        <v>0</v>
      </c>
      <c r="F2298" s="9">
        <v>0</v>
      </c>
      <c r="G2298" s="9">
        <v>0</v>
      </c>
      <c r="H2298" s="9">
        <v>2233.0857435875</v>
      </c>
      <c r="I2298" s="9">
        <v>-1.7671083000000001</v>
      </c>
      <c r="J2298" s="9">
        <v>-1.7680174</v>
      </c>
      <c r="K2298" s="9">
        <v>-1.8174355</v>
      </c>
      <c r="L2298" s="9">
        <v>-4.6579223000000001</v>
      </c>
      <c r="M2298" s="9">
        <v>-4.6579223000000001</v>
      </c>
      <c r="N2298" s="9">
        <v>39</v>
      </c>
      <c r="O2298" s="9">
        <v>-1.2938672803835201</v>
      </c>
      <c r="P2298">
        <v>0</v>
      </c>
      <c r="Q2298" s="9">
        <v>56.524997999999997</v>
      </c>
      <c r="R2298" s="9">
        <v>0</v>
      </c>
      <c r="S2298" s="9">
        <v>2.2864013537831299E-3</v>
      </c>
      <c r="T2298" s="9">
        <v>0</v>
      </c>
      <c r="U2298" s="9">
        <v>743449654.83167899</v>
      </c>
      <c r="V2298" s="9">
        <v>2233.0857435875</v>
      </c>
      <c r="W2298" s="9">
        <v>1.2938672803835201</v>
      </c>
      <c r="X2298" s="9">
        <v>0</v>
      </c>
      <c r="Y2298" s="9">
        <v>1.2938672803835201</v>
      </c>
      <c r="Z2298" s="9">
        <v>0</v>
      </c>
      <c r="AA2298" s="9">
        <v>0</v>
      </c>
      <c r="AB2298" s="9">
        <v>3.2132574999999999E-3</v>
      </c>
      <c r="AC2298" s="9">
        <v>972.80889999999999</v>
      </c>
      <c r="AQ2298" s="9" t="e">
        <f>K2298-#REF!</f>
        <v>#REF!</v>
      </c>
    </row>
    <row r="2299" spans="1:43" x14ac:dyDescent="0.3">
      <c r="A2299">
        <v>2</v>
      </c>
      <c r="B2299">
        <v>0</v>
      </c>
      <c r="C2299">
        <v>0</v>
      </c>
      <c r="D2299">
        <v>0</v>
      </c>
      <c r="E2299" s="9">
        <v>0</v>
      </c>
      <c r="F2299" s="9">
        <v>0</v>
      </c>
      <c r="G2299" s="9">
        <v>0</v>
      </c>
      <c r="H2299" s="9">
        <v>2234.0857435622402</v>
      </c>
      <c r="I2299" s="9">
        <v>-1.7668788</v>
      </c>
      <c r="J2299" s="9">
        <v>-1.7661198</v>
      </c>
      <c r="K2299" s="9">
        <v>-1.7958301999999999</v>
      </c>
      <c r="L2299" s="9">
        <v>-4.6597423999999998</v>
      </c>
      <c r="M2299" s="9">
        <v>-4.6597423999999998</v>
      </c>
      <c r="N2299" s="9">
        <v>39</v>
      </c>
      <c r="O2299" s="9">
        <v>-1.2943729220717199</v>
      </c>
      <c r="P2299">
        <v>0</v>
      </c>
      <c r="Q2299" s="9">
        <v>56.524997999999997</v>
      </c>
      <c r="R2299" s="9">
        <v>0</v>
      </c>
      <c r="S2299" s="9">
        <v>2.2872942683724801E-3</v>
      </c>
      <c r="T2299" s="9">
        <v>0</v>
      </c>
      <c r="U2299" s="9">
        <v>570847073.77389395</v>
      </c>
      <c r="V2299" s="9">
        <v>2234.0857435622402</v>
      </c>
      <c r="W2299" s="9">
        <v>1.2943729220717199</v>
      </c>
      <c r="X2299" s="9">
        <v>0</v>
      </c>
      <c r="Y2299" s="9">
        <v>1.2943729220717199</v>
      </c>
      <c r="Z2299" s="9">
        <v>0</v>
      </c>
      <c r="AA2299" s="9">
        <v>0</v>
      </c>
      <c r="AB2299" s="9">
        <v>3.1716513999999999E-3</v>
      </c>
      <c r="AC2299" s="9">
        <v>983.45587</v>
      </c>
      <c r="AQ2299" s="9" t="e">
        <f>K2299-#REF!</f>
        <v>#REF!</v>
      </c>
    </row>
    <row r="2300" spans="1:43" x14ac:dyDescent="0.3">
      <c r="A2300">
        <v>2</v>
      </c>
      <c r="B2300">
        <v>0</v>
      </c>
      <c r="C2300">
        <v>0</v>
      </c>
      <c r="D2300">
        <v>0</v>
      </c>
      <c r="E2300" s="9">
        <v>0</v>
      </c>
      <c r="F2300" s="9">
        <v>0</v>
      </c>
      <c r="G2300" s="9">
        <v>0</v>
      </c>
      <c r="H2300" s="9">
        <v>2235.0857435369799</v>
      </c>
      <c r="I2300" s="9">
        <v>-1.7670022000000001</v>
      </c>
      <c r="J2300" s="9">
        <v>-1.7674903</v>
      </c>
      <c r="K2300" s="9">
        <v>-1.8248660999999999</v>
      </c>
      <c r="L2300" s="9">
        <v>-4.6615396000000002</v>
      </c>
      <c r="M2300" s="9">
        <v>-4.6615396000000002</v>
      </c>
      <c r="N2300" s="9">
        <v>39</v>
      </c>
      <c r="O2300" s="9">
        <v>-1.2948721272297301</v>
      </c>
      <c r="P2300">
        <v>0</v>
      </c>
      <c r="Q2300" s="9">
        <v>56.524997999999997</v>
      </c>
      <c r="R2300" s="9">
        <v>0</v>
      </c>
      <c r="S2300" s="9">
        <v>2.2881766384231202E-3</v>
      </c>
      <c r="T2300" s="9">
        <v>0</v>
      </c>
      <c r="U2300" s="9">
        <v>686284927.21253097</v>
      </c>
      <c r="V2300" s="9">
        <v>2235.0857435369799</v>
      </c>
      <c r="W2300" s="9">
        <v>1.2948721272297301</v>
      </c>
      <c r="X2300" s="9">
        <v>0</v>
      </c>
      <c r="Y2300" s="9">
        <v>1.2948721272297301</v>
      </c>
      <c r="Z2300" s="9">
        <v>0</v>
      </c>
      <c r="AA2300" s="9">
        <v>0</v>
      </c>
      <c r="AB2300" s="9">
        <v>3.2254329000000002E-3</v>
      </c>
      <c r="AC2300" s="9">
        <v>968.55889999999999</v>
      </c>
      <c r="AQ2300" s="9" t="e">
        <f>K2300-#REF!</f>
        <v>#REF!</v>
      </c>
    </row>
    <row r="2301" spans="1:43" x14ac:dyDescent="0.3">
      <c r="A2301">
        <v>2</v>
      </c>
      <c r="B2301">
        <v>0</v>
      </c>
      <c r="C2301">
        <v>0</v>
      </c>
      <c r="D2301">
        <v>0</v>
      </c>
      <c r="E2301" s="9">
        <v>0</v>
      </c>
      <c r="F2301" s="9">
        <v>0</v>
      </c>
      <c r="G2301" s="9">
        <v>0</v>
      </c>
      <c r="H2301" s="9">
        <v>2236.08574351172</v>
      </c>
      <c r="I2301" s="9">
        <v>-1.7670737999999999</v>
      </c>
      <c r="J2301" s="9">
        <v>-1.7679863</v>
      </c>
      <c r="K2301" s="9">
        <v>-1.7542198</v>
      </c>
      <c r="L2301" s="9">
        <v>-4.6633329000000003</v>
      </c>
      <c r="M2301" s="9">
        <v>-4.6633329000000003</v>
      </c>
      <c r="N2301" s="9">
        <v>39</v>
      </c>
      <c r="O2301" s="9">
        <v>-1.2953703232620399</v>
      </c>
      <c r="P2301">
        <v>0</v>
      </c>
      <c r="Q2301" s="9">
        <v>56.524997999999997</v>
      </c>
      <c r="R2301" s="9">
        <v>0</v>
      </c>
      <c r="S2301" s="9">
        <v>2.2890573826770799E-3</v>
      </c>
      <c r="T2301" s="9">
        <v>0</v>
      </c>
      <c r="U2301" s="9">
        <v>740635273.65752196</v>
      </c>
      <c r="V2301" s="9">
        <v>2236.08574351172</v>
      </c>
      <c r="W2301" s="9">
        <v>1.2953703232620399</v>
      </c>
      <c r="X2301" s="9">
        <v>0</v>
      </c>
      <c r="Y2301" s="9">
        <v>1.2953703232620399</v>
      </c>
      <c r="Z2301" s="9">
        <v>0</v>
      </c>
      <c r="AA2301" s="9">
        <v>0</v>
      </c>
      <c r="AB2301" s="9">
        <v>3.1014364000000001E-3</v>
      </c>
      <c r="AC2301" s="9">
        <v>1007.8477</v>
      </c>
      <c r="AQ2301" s="9" t="e">
        <f>K2301-#REF!</f>
        <v>#REF!</v>
      </c>
    </row>
    <row r="2302" spans="1:43" x14ac:dyDescent="0.3">
      <c r="A2302">
        <v>2</v>
      </c>
      <c r="B2302">
        <v>0</v>
      </c>
      <c r="C2302">
        <v>0</v>
      </c>
      <c r="D2302">
        <v>0</v>
      </c>
      <c r="E2302" s="9">
        <v>0</v>
      </c>
      <c r="F2302" s="9">
        <v>0</v>
      </c>
      <c r="G2302" s="9">
        <v>0</v>
      </c>
      <c r="H2302" s="9">
        <v>2237.0857434864502</v>
      </c>
      <c r="I2302" s="9">
        <v>-1.7669811</v>
      </c>
      <c r="J2302" s="9">
        <v>-1.7676483000000001</v>
      </c>
      <c r="K2302" s="9">
        <v>-1.7778446999999999</v>
      </c>
      <c r="L2302" s="9">
        <v>-4.6651391999999996</v>
      </c>
      <c r="M2302" s="9">
        <v>-4.6651391999999996</v>
      </c>
      <c r="N2302" s="9">
        <v>39</v>
      </c>
      <c r="O2302" s="9">
        <v>-1.29587202641183</v>
      </c>
      <c r="P2302">
        <v>0</v>
      </c>
      <c r="Q2302" s="9">
        <v>56.524997999999997</v>
      </c>
      <c r="R2302" s="9">
        <v>0</v>
      </c>
      <c r="S2302" s="9">
        <v>2.2899442801759999E-3</v>
      </c>
      <c r="T2302" s="9">
        <v>0</v>
      </c>
      <c r="U2302" s="9">
        <v>703179070.52349997</v>
      </c>
      <c r="V2302" s="9">
        <v>2237.0857434864502</v>
      </c>
      <c r="W2302" s="9">
        <v>1.29587202641183</v>
      </c>
      <c r="X2302" s="9">
        <v>0</v>
      </c>
      <c r="Y2302" s="9">
        <v>1.29587202641183</v>
      </c>
      <c r="Z2302" s="9">
        <v>0</v>
      </c>
      <c r="AA2302" s="9">
        <v>0</v>
      </c>
      <c r="AB2302" s="9">
        <v>3.1426040999999998E-3</v>
      </c>
      <c r="AC2302" s="9">
        <v>994.26477</v>
      </c>
      <c r="AQ2302" s="9" t="e">
        <f>K2302-#REF!</f>
        <v>#REF!</v>
      </c>
    </row>
    <row r="2303" spans="1:43" x14ac:dyDescent="0.3">
      <c r="A2303">
        <v>2</v>
      </c>
      <c r="B2303">
        <v>0</v>
      </c>
      <c r="C2303">
        <v>0</v>
      </c>
      <c r="D2303">
        <v>0</v>
      </c>
      <c r="E2303" s="9">
        <v>0</v>
      </c>
      <c r="F2303" s="9">
        <v>0</v>
      </c>
      <c r="G2303" s="9">
        <v>0</v>
      </c>
      <c r="H2303" s="9">
        <v>2238.0857434611898</v>
      </c>
      <c r="I2303" s="9">
        <v>-1.7669132999999999</v>
      </c>
      <c r="J2303" s="9">
        <v>-1.7663283000000001</v>
      </c>
      <c r="K2303" s="9">
        <v>-1.7443124000000001</v>
      </c>
      <c r="L2303" s="9">
        <v>-4.6669307</v>
      </c>
      <c r="M2303" s="9">
        <v>-4.6669307</v>
      </c>
      <c r="N2303" s="9">
        <v>39</v>
      </c>
      <c r="O2303" s="9">
        <v>-1.2963696146358199</v>
      </c>
      <c r="P2303">
        <v>0</v>
      </c>
      <c r="Q2303" s="9">
        <v>56.524997999999997</v>
      </c>
      <c r="R2303" s="9">
        <v>0</v>
      </c>
      <c r="S2303" s="9">
        <v>2.2908232626608601E-3</v>
      </c>
      <c r="T2303" s="9">
        <v>0</v>
      </c>
      <c r="U2303" s="9">
        <v>586713596.99438906</v>
      </c>
      <c r="V2303" s="9">
        <v>2238.0857434611898</v>
      </c>
      <c r="W2303" s="9">
        <v>1.2963696146358199</v>
      </c>
      <c r="X2303" s="9">
        <v>0</v>
      </c>
      <c r="Y2303" s="9">
        <v>1.2963696146358199</v>
      </c>
      <c r="Z2303" s="9">
        <v>0</v>
      </c>
      <c r="AA2303" s="9">
        <v>0</v>
      </c>
      <c r="AB2303" s="9">
        <v>3.0810283000000001E-3</v>
      </c>
      <c r="AC2303" s="9">
        <v>1012.6215999999999</v>
      </c>
      <c r="AQ2303" s="9" t="e">
        <f>K2303-#REF!</f>
        <v>#REF!</v>
      </c>
    </row>
    <row r="2304" spans="1:43" x14ac:dyDescent="0.3">
      <c r="A2304">
        <v>2</v>
      </c>
      <c r="B2304">
        <v>0</v>
      </c>
      <c r="C2304">
        <v>0</v>
      </c>
      <c r="D2304">
        <v>0</v>
      </c>
      <c r="E2304" s="9">
        <v>0</v>
      </c>
      <c r="F2304" s="9">
        <v>0</v>
      </c>
      <c r="G2304" s="9">
        <v>0</v>
      </c>
      <c r="H2304" s="9">
        <v>2239.08574343593</v>
      </c>
      <c r="I2304" s="9">
        <v>-1.7669018999999999</v>
      </c>
      <c r="J2304" s="9">
        <v>-1.7671946999999999</v>
      </c>
      <c r="K2304" s="9">
        <v>-1.7292992</v>
      </c>
      <c r="L2304" s="9">
        <v>-4.6687139999999996</v>
      </c>
      <c r="M2304" s="9">
        <v>-4.6687139999999996</v>
      </c>
      <c r="N2304" s="9">
        <v>39</v>
      </c>
      <c r="O2304" s="9">
        <v>-1.29686496166233</v>
      </c>
      <c r="P2304">
        <v>0</v>
      </c>
      <c r="Q2304" s="9">
        <v>56.524997999999997</v>
      </c>
      <c r="R2304" s="9">
        <v>0</v>
      </c>
      <c r="S2304" s="9">
        <v>2.29169869705384E-3</v>
      </c>
      <c r="T2304" s="9">
        <v>0</v>
      </c>
      <c r="U2304" s="9">
        <v>658683616.20561004</v>
      </c>
      <c r="V2304" s="9">
        <v>2239.08574343593</v>
      </c>
      <c r="W2304" s="9">
        <v>1.29686496166233</v>
      </c>
      <c r="X2304" s="9">
        <v>0</v>
      </c>
      <c r="Y2304" s="9">
        <v>1.29686496166233</v>
      </c>
      <c r="Z2304" s="9">
        <v>0</v>
      </c>
      <c r="AA2304" s="9">
        <v>0</v>
      </c>
      <c r="AB2304" s="9">
        <v>3.0560084E-3</v>
      </c>
      <c r="AC2304" s="9">
        <v>1021.9138</v>
      </c>
      <c r="AQ2304" s="9" t="e">
        <f>K2304-#REF!</f>
        <v>#REF!</v>
      </c>
    </row>
    <row r="2305" spans="1:43" x14ac:dyDescent="0.3">
      <c r="A2305">
        <v>2</v>
      </c>
      <c r="B2305">
        <v>0</v>
      </c>
      <c r="C2305">
        <v>0</v>
      </c>
      <c r="D2305">
        <v>0</v>
      </c>
      <c r="E2305" s="9">
        <v>0</v>
      </c>
      <c r="F2305" s="9">
        <v>0</v>
      </c>
      <c r="G2305" s="9">
        <v>0</v>
      </c>
      <c r="H2305" s="9">
        <v>2240.0857434106701</v>
      </c>
      <c r="I2305" s="9">
        <v>-1.7668668999999999</v>
      </c>
      <c r="J2305" s="9">
        <v>-1.7664310000000001</v>
      </c>
      <c r="K2305" s="9">
        <v>-1.7900001999999999</v>
      </c>
      <c r="L2305" s="9">
        <v>-4.6704783000000001</v>
      </c>
      <c r="M2305" s="9">
        <v>-4.6704783000000001</v>
      </c>
      <c r="N2305" s="9">
        <v>39</v>
      </c>
      <c r="O2305" s="9">
        <v>-1.29735505166571</v>
      </c>
      <c r="P2305">
        <v>0</v>
      </c>
      <c r="Q2305" s="9">
        <v>56.524997999999997</v>
      </c>
      <c r="R2305" s="9">
        <v>0</v>
      </c>
      <c r="S2305" s="9">
        <v>2.2925643941998099E-3</v>
      </c>
      <c r="T2305" s="9">
        <v>0</v>
      </c>
      <c r="U2305" s="9">
        <v>594835051.61885905</v>
      </c>
      <c r="V2305" s="9">
        <v>2240.0857434106701</v>
      </c>
      <c r="W2305" s="9">
        <v>1.29735505166571</v>
      </c>
      <c r="X2305" s="9">
        <v>0</v>
      </c>
      <c r="Y2305" s="9">
        <v>1.29735505166571</v>
      </c>
      <c r="Z2305" s="9">
        <v>0</v>
      </c>
      <c r="AA2305" s="9">
        <v>0</v>
      </c>
      <c r="AB2305" s="9">
        <v>3.1619119000000002E-3</v>
      </c>
      <c r="AC2305" s="9">
        <v>986.83281999999997</v>
      </c>
      <c r="AQ2305" s="9" t="e">
        <f>K2305-#REF!</f>
        <v>#REF!</v>
      </c>
    </row>
    <row r="2306" spans="1:43" x14ac:dyDescent="0.3">
      <c r="A2306">
        <v>2</v>
      </c>
      <c r="B2306">
        <v>0</v>
      </c>
      <c r="C2306">
        <v>0</v>
      </c>
      <c r="D2306">
        <v>0</v>
      </c>
      <c r="E2306" s="9">
        <v>0</v>
      </c>
      <c r="F2306" s="9">
        <v>0</v>
      </c>
      <c r="G2306" s="9">
        <v>0</v>
      </c>
      <c r="H2306" s="9">
        <v>2241.0857433854098</v>
      </c>
      <c r="I2306" s="9">
        <v>-1.7670026000000001</v>
      </c>
      <c r="J2306" s="9">
        <v>-1.7672277999999999</v>
      </c>
      <c r="K2306" s="9">
        <v>-1.6806772999999999</v>
      </c>
      <c r="L2306" s="9">
        <v>-4.6722282999999996</v>
      </c>
      <c r="M2306" s="9">
        <v>-4.6722282999999996</v>
      </c>
      <c r="N2306" s="9">
        <v>39</v>
      </c>
      <c r="O2306" s="9">
        <v>-1.2978411543905499</v>
      </c>
      <c r="P2306">
        <v>0</v>
      </c>
      <c r="Q2306" s="9">
        <v>56.524997999999997</v>
      </c>
      <c r="R2306" s="9">
        <v>0</v>
      </c>
      <c r="S2306" s="9">
        <v>2.2934234595088899E-3</v>
      </c>
      <c r="T2306" s="9">
        <v>0</v>
      </c>
      <c r="U2306" s="9">
        <v>662264755.33734405</v>
      </c>
      <c r="V2306" s="9">
        <v>2241.0857433854098</v>
      </c>
      <c r="W2306" s="9">
        <v>1.2978411543905499</v>
      </c>
      <c r="X2306" s="9">
        <v>0</v>
      </c>
      <c r="Y2306" s="9">
        <v>1.2978411543905499</v>
      </c>
      <c r="Z2306" s="9">
        <v>0</v>
      </c>
      <c r="AA2306" s="9">
        <v>0</v>
      </c>
      <c r="AB2306" s="9">
        <v>2.9701394999999998E-3</v>
      </c>
      <c r="AC2306" s="9">
        <v>1051.4974</v>
      </c>
      <c r="AQ2306" s="9" t="e">
        <f>K2306-#REF!</f>
        <v>#REF!</v>
      </c>
    </row>
    <row r="2307" spans="1:43" x14ac:dyDescent="0.3">
      <c r="A2307">
        <v>2</v>
      </c>
      <c r="B2307">
        <v>0</v>
      </c>
      <c r="C2307">
        <v>0</v>
      </c>
      <c r="D2307">
        <v>0</v>
      </c>
      <c r="E2307" s="9">
        <v>0</v>
      </c>
      <c r="F2307" s="9">
        <v>0</v>
      </c>
      <c r="G2307" s="9">
        <v>0</v>
      </c>
      <c r="H2307" s="9">
        <v>2242.08574336014</v>
      </c>
      <c r="I2307" s="9">
        <v>-1.7670808</v>
      </c>
      <c r="J2307" s="9">
        <v>-1.7666271</v>
      </c>
      <c r="K2307" s="9">
        <v>-1.7675563999999999</v>
      </c>
      <c r="L2307" s="9">
        <v>-4.6739892999999997</v>
      </c>
      <c r="M2307" s="9">
        <v>-4.6739892999999997</v>
      </c>
      <c r="N2307" s="9">
        <v>39</v>
      </c>
      <c r="O2307" s="9">
        <v>-1.29833037710683</v>
      </c>
      <c r="P2307">
        <v>0</v>
      </c>
      <c r="Q2307" s="9">
        <v>56.524997999999997</v>
      </c>
      <c r="R2307" s="9">
        <v>0</v>
      </c>
      <c r="S2307" s="9">
        <v>2.2942876147724802E-3</v>
      </c>
      <c r="T2307" s="9">
        <v>0</v>
      </c>
      <c r="U2307" s="9">
        <v>610530434.70801902</v>
      </c>
      <c r="V2307" s="9">
        <v>2242.08574336014</v>
      </c>
      <c r="W2307" s="9">
        <v>1.29833037710683</v>
      </c>
      <c r="X2307" s="9">
        <v>0</v>
      </c>
      <c r="Y2307" s="9">
        <v>1.29833037710683</v>
      </c>
      <c r="Z2307" s="9">
        <v>0</v>
      </c>
      <c r="AA2307" s="9">
        <v>0</v>
      </c>
      <c r="AB2307" s="9">
        <v>3.1226130999999998E-3</v>
      </c>
      <c r="AC2307" s="9">
        <v>999.47424000000001</v>
      </c>
      <c r="AQ2307" s="9" t="e">
        <f>K2307-#REF!</f>
        <v>#REF!</v>
      </c>
    </row>
    <row r="2308" spans="1:43" x14ac:dyDescent="0.3">
      <c r="A2308">
        <v>2</v>
      </c>
      <c r="B2308">
        <v>0</v>
      </c>
      <c r="C2308">
        <v>0</v>
      </c>
      <c r="D2308">
        <v>0</v>
      </c>
      <c r="E2308" s="9">
        <v>0</v>
      </c>
      <c r="F2308" s="9">
        <v>0</v>
      </c>
      <c r="G2308" s="9">
        <v>0</v>
      </c>
      <c r="H2308" s="9">
        <v>2243.0857433348801</v>
      </c>
      <c r="I2308" s="9">
        <v>-1.7671517000000001</v>
      </c>
      <c r="J2308" s="9">
        <v>-1.7674011000000001</v>
      </c>
      <c r="K2308" s="9">
        <v>-1.6700461</v>
      </c>
      <c r="L2308" s="9">
        <v>-4.6757369000000004</v>
      </c>
      <c r="M2308" s="9">
        <v>-4.6757369000000004</v>
      </c>
      <c r="N2308" s="9">
        <v>39</v>
      </c>
      <c r="O2308" s="9">
        <v>-1.2988158057568</v>
      </c>
      <c r="P2308">
        <v>0</v>
      </c>
      <c r="Q2308" s="9">
        <v>56.524997999999997</v>
      </c>
      <c r="R2308" s="9">
        <v>0</v>
      </c>
      <c r="S2308" s="9">
        <v>2.2951455938354901E-3</v>
      </c>
      <c r="T2308" s="9">
        <v>0</v>
      </c>
      <c r="U2308" s="9">
        <v>679455436.30039299</v>
      </c>
      <c r="V2308" s="9">
        <v>2243.0857433348801</v>
      </c>
      <c r="W2308" s="9">
        <v>1.2988158057568</v>
      </c>
      <c r="X2308" s="9">
        <v>0</v>
      </c>
      <c r="Y2308" s="9">
        <v>1.2988158057568</v>
      </c>
      <c r="Z2308" s="9">
        <v>0</v>
      </c>
      <c r="AA2308" s="9">
        <v>0</v>
      </c>
      <c r="AB2308" s="9">
        <v>2.9516413000000002E-3</v>
      </c>
      <c r="AC2308" s="9">
        <v>1058.2947999999999</v>
      </c>
      <c r="AQ2308" s="9" t="e">
        <f>K2308-#REF!</f>
        <v>#REF!</v>
      </c>
    </row>
    <row r="2309" spans="1:43" x14ac:dyDescent="0.3">
      <c r="A2309">
        <v>2</v>
      </c>
      <c r="B2309">
        <v>0</v>
      </c>
      <c r="C2309">
        <v>0</v>
      </c>
      <c r="D2309">
        <v>0</v>
      </c>
      <c r="E2309" s="9">
        <v>0</v>
      </c>
      <c r="F2309" s="9">
        <v>0</v>
      </c>
      <c r="G2309" s="9">
        <v>0</v>
      </c>
      <c r="H2309" s="9">
        <v>2244.0857433096198</v>
      </c>
      <c r="I2309" s="9">
        <v>-1.7668362</v>
      </c>
      <c r="J2309" s="9">
        <v>-1.7670688999999999</v>
      </c>
      <c r="K2309" s="9">
        <v>-1.6743139</v>
      </c>
      <c r="L2309" s="9">
        <v>-4.6774654</v>
      </c>
      <c r="M2309" s="9">
        <v>-4.6774654</v>
      </c>
      <c r="N2309" s="9">
        <v>39</v>
      </c>
      <c r="O2309" s="9">
        <v>-1.29929595848319</v>
      </c>
      <c r="P2309">
        <v>0</v>
      </c>
      <c r="Q2309" s="9">
        <v>56.524997999999997</v>
      </c>
      <c r="R2309" s="9">
        <v>0</v>
      </c>
      <c r="S2309" s="9">
        <v>2.2959940493477598E-3</v>
      </c>
      <c r="T2309" s="9">
        <v>0</v>
      </c>
      <c r="U2309" s="9">
        <v>648402420.89630795</v>
      </c>
      <c r="V2309" s="9">
        <v>2244.0857433096198</v>
      </c>
      <c r="W2309" s="9">
        <v>1.29929595848319</v>
      </c>
      <c r="X2309" s="9">
        <v>0</v>
      </c>
      <c r="Y2309" s="9">
        <v>1.29929595848319</v>
      </c>
      <c r="Z2309" s="9">
        <v>0</v>
      </c>
      <c r="AA2309" s="9">
        <v>0</v>
      </c>
      <c r="AB2309" s="9">
        <v>2.9586279E-3</v>
      </c>
      <c r="AC2309" s="9">
        <v>1055.3987999999999</v>
      </c>
      <c r="AQ2309" s="9" t="e">
        <f>K2309-#REF!</f>
        <v>#REF!</v>
      </c>
    </row>
    <row r="2310" spans="1:43" x14ac:dyDescent="0.3">
      <c r="A2310">
        <v>2</v>
      </c>
      <c r="B2310">
        <v>0</v>
      </c>
      <c r="C2310">
        <v>0</v>
      </c>
      <c r="D2310">
        <v>0</v>
      </c>
      <c r="E2310" s="9">
        <v>0</v>
      </c>
      <c r="F2310" s="9">
        <v>0</v>
      </c>
      <c r="G2310" s="9">
        <v>0</v>
      </c>
      <c r="H2310" s="9">
        <v>2245.08574328436</v>
      </c>
      <c r="I2310" s="9">
        <v>-1.7671414999999999</v>
      </c>
      <c r="J2310" s="9">
        <v>-1.7675703</v>
      </c>
      <c r="K2310" s="9">
        <v>-1.6981294</v>
      </c>
      <c r="L2310" s="9">
        <v>-4.6791859000000002</v>
      </c>
      <c r="M2310" s="9">
        <v>-4.6791859000000002</v>
      </c>
      <c r="N2310" s="9">
        <v>39</v>
      </c>
      <c r="O2310" s="9">
        <v>-1.29977384249985</v>
      </c>
      <c r="P2310">
        <v>0</v>
      </c>
      <c r="Q2310" s="9">
        <v>56.524997999999997</v>
      </c>
      <c r="R2310" s="9">
        <v>0</v>
      </c>
      <c r="S2310" s="9">
        <v>2.29683876551096E-3</v>
      </c>
      <c r="T2310" s="9">
        <v>0</v>
      </c>
      <c r="U2310" s="9">
        <v>697091988.92139995</v>
      </c>
      <c r="V2310" s="9">
        <v>2245.08574328436</v>
      </c>
      <c r="W2310" s="9">
        <v>1.29977384249985</v>
      </c>
      <c r="X2310" s="9">
        <v>0</v>
      </c>
      <c r="Y2310" s="9">
        <v>1.29977384249985</v>
      </c>
      <c r="Z2310" s="9">
        <v>0</v>
      </c>
      <c r="AA2310" s="9">
        <v>0</v>
      </c>
      <c r="AB2310" s="9">
        <v>3.0015630000000001E-3</v>
      </c>
      <c r="AC2310" s="9">
        <v>1040.8925999999999</v>
      </c>
      <c r="AQ2310" s="9" t="e">
        <f>K2310-#REF!</f>
        <v>#REF!</v>
      </c>
    </row>
    <row r="2311" spans="1:43" x14ac:dyDescent="0.3">
      <c r="A2311">
        <v>2</v>
      </c>
      <c r="B2311">
        <v>0</v>
      </c>
      <c r="C2311">
        <v>0</v>
      </c>
      <c r="D2311">
        <v>0</v>
      </c>
      <c r="E2311" s="9">
        <v>0</v>
      </c>
      <c r="F2311" s="9">
        <v>0</v>
      </c>
      <c r="G2311" s="9">
        <v>0</v>
      </c>
      <c r="H2311" s="9">
        <v>2246.0857432591001</v>
      </c>
      <c r="I2311" s="9">
        <v>-1.7670295</v>
      </c>
      <c r="J2311" s="9">
        <v>-1.7669277999999999</v>
      </c>
      <c r="K2311" s="9">
        <v>-1.6941284999999999</v>
      </c>
      <c r="L2311" s="9">
        <v>-4.6808814999999999</v>
      </c>
      <c r="M2311" s="9">
        <v>-4.6808814999999999</v>
      </c>
      <c r="N2311" s="9">
        <v>39</v>
      </c>
      <c r="O2311" s="9">
        <v>-1.30024485403442</v>
      </c>
      <c r="P2311">
        <v>0</v>
      </c>
      <c r="Q2311" s="9">
        <v>56.524997999999997</v>
      </c>
      <c r="R2311" s="9">
        <v>0</v>
      </c>
      <c r="S2311" s="9">
        <v>2.2976710046875401E-3</v>
      </c>
      <c r="T2311" s="9">
        <v>0</v>
      </c>
      <c r="U2311" s="9">
        <v>636434182.93017805</v>
      </c>
      <c r="V2311" s="9">
        <v>2246.0857432591001</v>
      </c>
      <c r="W2311" s="9">
        <v>1.30024485403442</v>
      </c>
      <c r="X2311" s="9">
        <v>0</v>
      </c>
      <c r="Y2311" s="9">
        <v>1.30024485403442</v>
      </c>
      <c r="Z2311" s="9">
        <v>0</v>
      </c>
      <c r="AA2311" s="9">
        <v>0</v>
      </c>
      <c r="AB2311" s="9">
        <v>2.9934027999999999E-3</v>
      </c>
      <c r="AC2311" s="9">
        <v>1042.9716000000001</v>
      </c>
      <c r="AQ2311" s="9" t="e">
        <f>K2311-#REF!</f>
        <v>#REF!</v>
      </c>
    </row>
    <row r="2312" spans="1:43" x14ac:dyDescent="0.3">
      <c r="A2312">
        <v>2</v>
      </c>
      <c r="B2312">
        <v>0</v>
      </c>
      <c r="C2312">
        <v>0</v>
      </c>
      <c r="D2312">
        <v>0</v>
      </c>
      <c r="E2312" s="9">
        <v>0</v>
      </c>
      <c r="F2312" s="9">
        <v>0</v>
      </c>
      <c r="G2312" s="9">
        <v>0</v>
      </c>
      <c r="H2312" s="9">
        <v>2247.0857432338298</v>
      </c>
      <c r="I2312" s="9">
        <v>-1.7671646000000001</v>
      </c>
      <c r="J2312" s="9">
        <v>-1.7663857000000001</v>
      </c>
      <c r="K2312" s="9">
        <v>-1.6415055000000001</v>
      </c>
      <c r="L2312" s="9">
        <v>-4.6825704999999997</v>
      </c>
      <c r="M2312" s="9">
        <v>-4.6825704999999997</v>
      </c>
      <c r="N2312" s="9">
        <v>39</v>
      </c>
      <c r="O2312" s="9">
        <v>-1.30071407494678</v>
      </c>
      <c r="P2312">
        <v>0</v>
      </c>
      <c r="Q2312" s="9">
        <v>56.524997999999997</v>
      </c>
      <c r="R2312" s="9">
        <v>0</v>
      </c>
      <c r="S2312" s="9">
        <v>2.29849971297316E-3</v>
      </c>
      <c r="T2312" s="9">
        <v>0</v>
      </c>
      <c r="U2312" s="9">
        <v>592954181.920452</v>
      </c>
      <c r="V2312" s="9">
        <v>2247.0857432338298</v>
      </c>
      <c r="W2312" s="9">
        <v>1.30071407494678</v>
      </c>
      <c r="X2312" s="9">
        <v>0</v>
      </c>
      <c r="Y2312" s="9">
        <v>1.30071407494678</v>
      </c>
      <c r="Z2312" s="9">
        <v>0</v>
      </c>
      <c r="AA2312" s="9">
        <v>0</v>
      </c>
      <c r="AB2312" s="9">
        <v>2.8995317000000001E-3</v>
      </c>
      <c r="AC2312" s="9">
        <v>1076.0767000000001</v>
      </c>
      <c r="AQ2312" s="9" t="e">
        <f>K2312-#REF!</f>
        <v>#REF!</v>
      </c>
    </row>
    <row r="2313" spans="1:43" x14ac:dyDescent="0.3">
      <c r="A2313">
        <v>2</v>
      </c>
      <c r="B2313">
        <v>0</v>
      </c>
      <c r="C2313">
        <v>0</v>
      </c>
      <c r="D2313">
        <v>0</v>
      </c>
      <c r="E2313" s="9">
        <v>0</v>
      </c>
      <c r="F2313" s="9">
        <v>0</v>
      </c>
      <c r="G2313" s="9">
        <v>0</v>
      </c>
      <c r="H2313" s="9">
        <v>2248.08574320857</v>
      </c>
      <c r="I2313" s="9">
        <v>-1.7668653000000001</v>
      </c>
      <c r="J2313" s="9">
        <v>-1.7664986</v>
      </c>
      <c r="K2313" s="9">
        <v>-1.6412008</v>
      </c>
      <c r="L2313" s="9">
        <v>-4.6842294000000004</v>
      </c>
      <c r="M2313" s="9">
        <v>-4.6842294000000004</v>
      </c>
      <c r="N2313" s="9">
        <v>39</v>
      </c>
      <c r="O2313" s="9">
        <v>-1.30117484916542</v>
      </c>
      <c r="P2313">
        <v>0</v>
      </c>
      <c r="Q2313" s="9">
        <v>56.524997999999997</v>
      </c>
      <c r="R2313" s="9">
        <v>0</v>
      </c>
      <c r="S2313" s="9">
        <v>2.2993137334095001E-3</v>
      </c>
      <c r="T2313" s="9">
        <v>0</v>
      </c>
      <c r="U2313" s="9">
        <v>601766741.65806305</v>
      </c>
      <c r="V2313" s="9">
        <v>2248.08574320857</v>
      </c>
      <c r="W2313" s="9">
        <v>1.30117484916542</v>
      </c>
      <c r="X2313" s="9">
        <v>0</v>
      </c>
      <c r="Y2313" s="9">
        <v>1.30117484916542</v>
      </c>
      <c r="Z2313" s="9">
        <v>0</v>
      </c>
      <c r="AA2313" s="9">
        <v>0</v>
      </c>
      <c r="AB2313" s="9">
        <v>2.8991787999999999E-3</v>
      </c>
      <c r="AC2313" s="9">
        <v>1076.3452</v>
      </c>
      <c r="AQ2313" s="9" t="e">
        <f>K2313-#REF!</f>
        <v>#REF!</v>
      </c>
    </row>
    <row r="2314" spans="1:43" x14ac:dyDescent="0.3">
      <c r="A2314">
        <v>2</v>
      </c>
      <c r="B2314">
        <v>0</v>
      </c>
      <c r="C2314">
        <v>0</v>
      </c>
      <c r="D2314">
        <v>0</v>
      </c>
      <c r="E2314" s="9">
        <v>0</v>
      </c>
      <c r="F2314" s="9">
        <v>0</v>
      </c>
      <c r="G2314" s="9">
        <v>0</v>
      </c>
      <c r="H2314" s="9">
        <v>2249.0857431833101</v>
      </c>
      <c r="I2314" s="9">
        <v>-1.7668668000000001</v>
      </c>
      <c r="J2314" s="9">
        <v>-1.7673386</v>
      </c>
      <c r="K2314" s="9">
        <v>-1.6504983</v>
      </c>
      <c r="L2314" s="9">
        <v>-4.6858906999999999</v>
      </c>
      <c r="M2314" s="9">
        <v>-4.6858906999999999</v>
      </c>
      <c r="N2314" s="9">
        <v>39</v>
      </c>
      <c r="O2314" s="9">
        <v>-1.3016362614497701</v>
      </c>
      <c r="P2314">
        <v>0</v>
      </c>
      <c r="Q2314" s="9">
        <v>56.524997999999997</v>
      </c>
      <c r="R2314" s="9">
        <v>0</v>
      </c>
      <c r="S2314" s="9">
        <v>2.30012931141974E-3</v>
      </c>
      <c r="T2314" s="9">
        <v>0</v>
      </c>
      <c r="U2314" s="9">
        <v>674805563.530164</v>
      </c>
      <c r="V2314" s="9">
        <v>2249.0857431833101</v>
      </c>
      <c r="W2314" s="9">
        <v>1.3016362614497701</v>
      </c>
      <c r="X2314" s="9">
        <v>0</v>
      </c>
      <c r="Y2314" s="9">
        <v>1.3016362614497701</v>
      </c>
      <c r="Z2314" s="9">
        <v>0</v>
      </c>
      <c r="AA2314" s="9">
        <v>0</v>
      </c>
      <c r="AB2314" s="9">
        <v>2.9169894000000002E-3</v>
      </c>
      <c r="AC2314" s="9">
        <v>1070.7909999999999</v>
      </c>
      <c r="AQ2314" s="9" t="e">
        <f>K2314-#REF!</f>
        <v>#REF!</v>
      </c>
    </row>
    <row r="2315" spans="1:43" x14ac:dyDescent="0.3">
      <c r="A2315">
        <v>2</v>
      </c>
      <c r="B2315">
        <v>0</v>
      </c>
      <c r="C2315">
        <v>0</v>
      </c>
      <c r="D2315">
        <v>0</v>
      </c>
      <c r="E2315" s="9">
        <v>0</v>
      </c>
      <c r="F2315" s="9">
        <v>0</v>
      </c>
      <c r="G2315" s="9">
        <v>0</v>
      </c>
      <c r="H2315" s="9">
        <v>2250.0857431580498</v>
      </c>
      <c r="I2315" s="9">
        <v>-1.7671614</v>
      </c>
      <c r="J2315" s="9">
        <v>-1.7662666</v>
      </c>
      <c r="K2315" s="9">
        <v>-1.6172709000000001</v>
      </c>
      <c r="L2315" s="9">
        <v>-4.6875552999999996</v>
      </c>
      <c r="M2315" s="9">
        <v>-4.6875552999999996</v>
      </c>
      <c r="N2315" s="9">
        <v>39</v>
      </c>
      <c r="O2315" s="9">
        <v>-1.3020986319986101</v>
      </c>
      <c r="P2315">
        <v>0</v>
      </c>
      <c r="Q2315" s="9">
        <v>56.524997999999997</v>
      </c>
      <c r="R2315" s="9">
        <v>0</v>
      </c>
      <c r="S2315" s="9">
        <v>2.30094603236189E-3</v>
      </c>
      <c r="T2315" s="9">
        <v>0</v>
      </c>
      <c r="U2315" s="9">
        <v>584766849.14968395</v>
      </c>
      <c r="V2315" s="9">
        <v>2250.0857431580498</v>
      </c>
      <c r="W2315" s="9">
        <v>1.3020986319986101</v>
      </c>
      <c r="X2315" s="9">
        <v>0</v>
      </c>
      <c r="Y2315" s="9">
        <v>1.3020986319986101</v>
      </c>
      <c r="Z2315" s="9">
        <v>0</v>
      </c>
      <c r="AA2315" s="9">
        <v>0</v>
      </c>
      <c r="AB2315" s="9">
        <v>2.8565316E-3</v>
      </c>
      <c r="AC2315" s="9">
        <v>1092.1278</v>
      </c>
      <c r="AQ2315" s="9" t="e">
        <f>K2315-#REF!</f>
        <v>#REF!</v>
      </c>
    </row>
    <row r="2316" spans="1:43" x14ac:dyDescent="0.3">
      <c r="A2316">
        <v>2</v>
      </c>
      <c r="B2316">
        <v>0</v>
      </c>
      <c r="C2316">
        <v>0</v>
      </c>
      <c r="D2316">
        <v>0</v>
      </c>
      <c r="E2316" s="9">
        <v>0</v>
      </c>
      <c r="F2316" s="9">
        <v>0</v>
      </c>
      <c r="G2316" s="9">
        <v>0</v>
      </c>
      <c r="H2316" s="9">
        <v>2251.08574313279</v>
      </c>
      <c r="I2316" s="9">
        <v>-1.7670029</v>
      </c>
      <c r="J2316" s="9">
        <v>-1.7661054</v>
      </c>
      <c r="K2316" s="9">
        <v>-1.5437666999999999</v>
      </c>
      <c r="L2316" s="9">
        <v>-4.6891885000000002</v>
      </c>
      <c r="M2316" s="9">
        <v>-4.6891885000000002</v>
      </c>
      <c r="N2316" s="9">
        <v>39</v>
      </c>
      <c r="O2316" s="9">
        <v>-1.30255240935528</v>
      </c>
      <c r="P2316">
        <v>0</v>
      </c>
      <c r="Q2316" s="9">
        <v>56.524997999999997</v>
      </c>
      <c r="R2316" s="9">
        <v>0</v>
      </c>
      <c r="S2316" s="9">
        <v>2.3017472394593901E-3</v>
      </c>
      <c r="T2316" s="9">
        <v>0</v>
      </c>
      <c r="U2316" s="9">
        <v>573441098.92024601</v>
      </c>
      <c r="V2316" s="9">
        <v>2251.08574313279</v>
      </c>
      <c r="W2316" s="9">
        <v>1.30255240935528</v>
      </c>
      <c r="X2316" s="9">
        <v>0</v>
      </c>
      <c r="Y2316" s="9">
        <v>1.30255240935528</v>
      </c>
      <c r="Z2316" s="9">
        <v>0</v>
      </c>
      <c r="AA2316" s="9">
        <v>0</v>
      </c>
      <c r="AB2316" s="9">
        <v>2.7264548E-3</v>
      </c>
      <c r="AC2316" s="9">
        <v>1144.0234</v>
      </c>
      <c r="AQ2316" s="9" t="e">
        <f>K2316-#REF!</f>
        <v>#REF!</v>
      </c>
    </row>
    <row r="2317" spans="1:43" x14ac:dyDescent="0.3">
      <c r="A2317">
        <v>2</v>
      </c>
      <c r="B2317">
        <v>0</v>
      </c>
      <c r="C2317">
        <v>0</v>
      </c>
      <c r="D2317">
        <v>0</v>
      </c>
      <c r="E2317" s="9">
        <v>0</v>
      </c>
      <c r="F2317" s="9">
        <v>0</v>
      </c>
      <c r="G2317" s="9">
        <v>0</v>
      </c>
      <c r="H2317" s="9">
        <v>2252.0857431075201</v>
      </c>
      <c r="I2317" s="9">
        <v>-1.7668496</v>
      </c>
      <c r="J2317" s="9">
        <v>-1.7658720999999999</v>
      </c>
      <c r="K2317" s="9">
        <v>-1.6008859</v>
      </c>
      <c r="L2317" s="9">
        <v>-4.6907964</v>
      </c>
      <c r="M2317" s="9">
        <v>-4.6907964</v>
      </c>
      <c r="N2317" s="9">
        <v>39</v>
      </c>
      <c r="O2317" s="9">
        <v>-1.30299905216548</v>
      </c>
      <c r="P2317">
        <v>0</v>
      </c>
      <c r="Q2317" s="9">
        <v>56.524997999999997</v>
      </c>
      <c r="R2317" s="9">
        <v>0</v>
      </c>
      <c r="S2317" s="9">
        <v>2.3025359441184701E-3</v>
      </c>
      <c r="T2317" s="9">
        <v>0</v>
      </c>
      <c r="U2317" s="9">
        <v>557726160.23069406</v>
      </c>
      <c r="V2317" s="9">
        <v>2252.0857431075201</v>
      </c>
      <c r="W2317" s="9">
        <v>1.30299905216548</v>
      </c>
      <c r="X2317" s="9">
        <v>0</v>
      </c>
      <c r="Y2317" s="9">
        <v>1.30299905216548</v>
      </c>
      <c r="Z2317" s="9">
        <v>0</v>
      </c>
      <c r="AA2317" s="9">
        <v>0</v>
      </c>
      <c r="AB2317" s="9">
        <v>2.8269597999999998E-3</v>
      </c>
      <c r="AC2317" s="9">
        <v>1103.0592999999999</v>
      </c>
      <c r="AQ2317" s="9" t="e">
        <f>K2317-#REF!</f>
        <v>#REF!</v>
      </c>
    </row>
    <row r="2318" spans="1:43" x14ac:dyDescent="0.3">
      <c r="A2318">
        <v>2</v>
      </c>
      <c r="B2318">
        <v>0</v>
      </c>
      <c r="C2318">
        <v>0</v>
      </c>
      <c r="D2318">
        <v>0</v>
      </c>
      <c r="E2318" s="9">
        <v>0</v>
      </c>
      <c r="F2318" s="9">
        <v>0</v>
      </c>
      <c r="G2318" s="9">
        <v>0</v>
      </c>
      <c r="H2318" s="9">
        <v>2253.0857430822598</v>
      </c>
      <c r="I2318" s="9">
        <v>-1.7668777</v>
      </c>
      <c r="J2318" s="9">
        <v>-1.7662599999999999</v>
      </c>
      <c r="K2318" s="9">
        <v>-1.6041628999999999</v>
      </c>
      <c r="L2318" s="9">
        <v>-4.6923857</v>
      </c>
      <c r="M2318" s="9">
        <v>-4.6923857</v>
      </c>
      <c r="N2318" s="9">
        <v>39</v>
      </c>
      <c r="O2318" s="9">
        <v>-1.30344040210843</v>
      </c>
      <c r="P2318">
        <v>0</v>
      </c>
      <c r="Q2318" s="9">
        <v>56.524997999999997</v>
      </c>
      <c r="R2318" s="9">
        <v>0</v>
      </c>
      <c r="S2318" s="9">
        <v>2.3033156979985702E-3</v>
      </c>
      <c r="T2318" s="9">
        <v>0</v>
      </c>
      <c r="U2318" s="9">
        <v>584891040.05616701</v>
      </c>
      <c r="V2318" s="9">
        <v>2253.0857430822598</v>
      </c>
      <c r="W2318" s="9">
        <v>1.30344040210843</v>
      </c>
      <c r="X2318" s="9">
        <v>0</v>
      </c>
      <c r="Y2318" s="9">
        <v>1.30344040210843</v>
      </c>
      <c r="Z2318" s="9">
        <v>0</v>
      </c>
      <c r="AA2318" s="9">
        <v>0</v>
      </c>
      <c r="AB2318" s="9">
        <v>2.8333690000000001E-3</v>
      </c>
      <c r="AC2318" s="9">
        <v>1101.0477000000001</v>
      </c>
      <c r="AQ2318" s="9" t="e">
        <f>K2318-#REF!</f>
        <v>#REF!</v>
      </c>
    </row>
    <row r="2319" spans="1:43" x14ac:dyDescent="0.3">
      <c r="A2319">
        <v>2</v>
      </c>
      <c r="B2319">
        <v>0</v>
      </c>
      <c r="C2319">
        <v>0</v>
      </c>
      <c r="D2319">
        <v>0</v>
      </c>
      <c r="E2319" s="9">
        <v>0</v>
      </c>
      <c r="F2319" s="9">
        <v>0</v>
      </c>
      <c r="G2319" s="9">
        <v>0</v>
      </c>
      <c r="H2319" s="9">
        <v>2254.0857430569999</v>
      </c>
      <c r="I2319" s="9">
        <v>-1.7670968</v>
      </c>
      <c r="J2319" s="9">
        <v>-1.7675517000000001</v>
      </c>
      <c r="K2319" s="9">
        <v>-1.5675441000000001</v>
      </c>
      <c r="L2319" s="9">
        <v>-4.6939672999999997</v>
      </c>
      <c r="M2319" s="9">
        <v>-4.6939672999999997</v>
      </c>
      <c r="N2319" s="9">
        <v>39</v>
      </c>
      <c r="O2319" s="9">
        <v>-1.30387979231736</v>
      </c>
      <c r="P2319">
        <v>0</v>
      </c>
      <c r="Q2319" s="9">
        <v>56.524997999999997</v>
      </c>
      <c r="R2319" s="9">
        <v>0</v>
      </c>
      <c r="S2319" s="9">
        <v>2.3040922761677E-3</v>
      </c>
      <c r="T2319" s="9">
        <v>0</v>
      </c>
      <c r="U2319" s="9">
        <v>697362058.03234601</v>
      </c>
      <c r="V2319" s="9">
        <v>2254.0857430569999</v>
      </c>
      <c r="W2319" s="9">
        <v>1.30387979231736</v>
      </c>
      <c r="X2319" s="9">
        <v>0</v>
      </c>
      <c r="Y2319" s="9">
        <v>1.30387979231736</v>
      </c>
      <c r="Z2319" s="9">
        <v>0</v>
      </c>
      <c r="AA2319" s="9">
        <v>0</v>
      </c>
      <c r="AB2319" s="9">
        <v>2.7707152000000001E-3</v>
      </c>
      <c r="AC2319" s="9">
        <v>1127.5929000000001</v>
      </c>
      <c r="AQ2319" s="9" t="e">
        <f>K2319-#REF!</f>
        <v>#REF!</v>
      </c>
    </row>
    <row r="2320" spans="1:43" x14ac:dyDescent="0.3">
      <c r="A2320">
        <v>2</v>
      </c>
      <c r="B2320">
        <v>0</v>
      </c>
      <c r="C2320">
        <v>0</v>
      </c>
      <c r="D2320">
        <v>0</v>
      </c>
      <c r="E2320" s="9">
        <v>0</v>
      </c>
      <c r="F2320" s="9">
        <v>0</v>
      </c>
      <c r="G2320" s="9">
        <v>0</v>
      </c>
      <c r="H2320" s="9">
        <v>2255.0857430317401</v>
      </c>
      <c r="I2320" s="9">
        <v>-1.7671095999999999</v>
      </c>
      <c r="J2320" s="9">
        <v>-1.7661268000000001</v>
      </c>
      <c r="K2320" s="9">
        <v>-1.5441860000000001</v>
      </c>
      <c r="L2320" s="9">
        <v>-4.6955223000000004</v>
      </c>
      <c r="M2320" s="9">
        <v>-4.6955223000000004</v>
      </c>
      <c r="N2320" s="9">
        <v>39</v>
      </c>
      <c r="O2320" s="9">
        <v>-1.30431177410625</v>
      </c>
      <c r="P2320">
        <v>0</v>
      </c>
      <c r="Q2320" s="9">
        <v>56.524997999999997</v>
      </c>
      <c r="R2320" s="9">
        <v>0</v>
      </c>
      <c r="S2320" s="9">
        <v>2.30485512811299E-3</v>
      </c>
      <c r="T2320" s="9">
        <v>0</v>
      </c>
      <c r="U2320" s="9">
        <v>575717974.44996095</v>
      </c>
      <c r="V2320" s="9">
        <v>2255.0857430317401</v>
      </c>
      <c r="W2320" s="9">
        <v>1.30431177410625</v>
      </c>
      <c r="X2320" s="9">
        <v>0</v>
      </c>
      <c r="Y2320" s="9">
        <v>1.30431177410625</v>
      </c>
      <c r="Z2320" s="9">
        <v>0</v>
      </c>
      <c r="AA2320" s="9">
        <v>0</v>
      </c>
      <c r="AB2320" s="9">
        <v>2.7272282E-3</v>
      </c>
      <c r="AC2320" s="9">
        <v>1143.7266999999999</v>
      </c>
      <c r="AQ2320" s="9" t="e">
        <f>K2320-#REF!</f>
        <v>#REF!</v>
      </c>
    </row>
    <row r="2321" spans="1:43" x14ac:dyDescent="0.3">
      <c r="A2321">
        <v>2</v>
      </c>
      <c r="B2321">
        <v>0</v>
      </c>
      <c r="C2321">
        <v>0</v>
      </c>
      <c r="D2321">
        <v>0</v>
      </c>
      <c r="E2321" s="9">
        <v>0</v>
      </c>
      <c r="F2321" s="9">
        <v>0</v>
      </c>
      <c r="G2321" s="9">
        <v>0</v>
      </c>
      <c r="H2321" s="9">
        <v>2256.0857430064698</v>
      </c>
      <c r="I2321" s="9">
        <v>-1.767101</v>
      </c>
      <c r="J2321" s="9">
        <v>-1.7663612</v>
      </c>
      <c r="K2321" s="9">
        <v>-1.5670488</v>
      </c>
      <c r="L2321" s="9">
        <v>-4.6970782</v>
      </c>
      <c r="M2321" s="9">
        <v>-4.6970782</v>
      </c>
      <c r="N2321" s="9">
        <v>39</v>
      </c>
      <c r="O2321" s="9">
        <v>-1.3047439658556099</v>
      </c>
      <c r="P2321">
        <v>0</v>
      </c>
      <c r="Q2321" s="9">
        <v>56.524997999999997</v>
      </c>
      <c r="R2321" s="9">
        <v>0</v>
      </c>
      <c r="S2321" s="9">
        <v>2.30561854926634E-3</v>
      </c>
      <c r="T2321" s="9">
        <v>0</v>
      </c>
      <c r="U2321" s="9">
        <v>592956334.26247096</v>
      </c>
      <c r="V2321" s="9">
        <v>2256.0857430064698</v>
      </c>
      <c r="W2321" s="9">
        <v>1.3047439658556099</v>
      </c>
      <c r="X2321" s="9">
        <v>0</v>
      </c>
      <c r="Y2321" s="9">
        <v>1.3047439658556099</v>
      </c>
      <c r="Z2321" s="9">
        <v>0</v>
      </c>
      <c r="AA2321" s="9">
        <v>0</v>
      </c>
      <c r="AB2321" s="9">
        <v>2.7679743E-3</v>
      </c>
      <c r="AC2321" s="9">
        <v>1127.1896999999999</v>
      </c>
      <c r="AQ2321" s="9" t="e">
        <f>K2321-#REF!</f>
        <v>#REF!</v>
      </c>
    </row>
    <row r="2322" spans="1:43" x14ac:dyDescent="0.3">
      <c r="A2322">
        <v>2</v>
      </c>
      <c r="B2322">
        <v>0</v>
      </c>
      <c r="C2322">
        <v>0</v>
      </c>
      <c r="D2322">
        <v>0</v>
      </c>
      <c r="E2322" s="9">
        <v>0</v>
      </c>
      <c r="F2322" s="9">
        <v>0</v>
      </c>
      <c r="G2322" s="9">
        <v>0</v>
      </c>
      <c r="H2322" s="9">
        <v>2257.0857429812099</v>
      </c>
      <c r="I2322" s="9">
        <v>-1.7671591</v>
      </c>
      <c r="J2322" s="9">
        <v>-1.7672805</v>
      </c>
      <c r="K2322" s="9">
        <v>-1.5239141</v>
      </c>
      <c r="L2322" s="9">
        <v>-4.6986293999999997</v>
      </c>
      <c r="M2322" s="9">
        <v>-4.6986293999999997</v>
      </c>
      <c r="N2322" s="9">
        <v>39</v>
      </c>
      <c r="O2322" s="9">
        <v>-1.30517482480041</v>
      </c>
      <c r="P2322">
        <v>0</v>
      </c>
      <c r="Q2322" s="9">
        <v>56.524997999999997</v>
      </c>
      <c r="R2322" s="9">
        <v>0</v>
      </c>
      <c r="S2322" s="9">
        <v>2.3063800268605101E-3</v>
      </c>
      <c r="T2322" s="9">
        <v>0</v>
      </c>
      <c r="U2322" s="9">
        <v>671018572.26356494</v>
      </c>
      <c r="V2322" s="9">
        <v>2257.0857429812099</v>
      </c>
      <c r="W2322" s="9">
        <v>1.30517482480041</v>
      </c>
      <c r="X2322" s="9">
        <v>0</v>
      </c>
      <c r="Y2322" s="9">
        <v>1.30517482480041</v>
      </c>
      <c r="Z2322" s="9">
        <v>0</v>
      </c>
      <c r="AA2322" s="9">
        <v>0</v>
      </c>
      <c r="AB2322" s="9">
        <v>2.6931836999999998E-3</v>
      </c>
      <c r="AC2322" s="9">
        <v>1159.6982</v>
      </c>
      <c r="AQ2322" s="9" t="e">
        <f>K2322-#REF!</f>
        <v>#REF!</v>
      </c>
    </row>
    <row r="2323" spans="1:43" x14ac:dyDescent="0.3">
      <c r="A2323">
        <v>2</v>
      </c>
      <c r="B2323">
        <v>0</v>
      </c>
      <c r="C2323">
        <v>0</v>
      </c>
      <c r="D2323">
        <v>0</v>
      </c>
      <c r="E2323" s="9">
        <v>0</v>
      </c>
      <c r="F2323" s="9">
        <v>0</v>
      </c>
      <c r="G2323" s="9">
        <v>0</v>
      </c>
      <c r="H2323" s="9">
        <v>2258.0857429559501</v>
      </c>
      <c r="I2323" s="9">
        <v>-1.7670299</v>
      </c>
      <c r="J2323" s="9">
        <v>-1.7676741</v>
      </c>
      <c r="K2323" s="9">
        <v>-1.5219328000000001</v>
      </c>
      <c r="L2323" s="9">
        <v>-4.7001476000000002</v>
      </c>
      <c r="M2323" s="9">
        <v>-4.7001476000000002</v>
      </c>
      <c r="N2323" s="9">
        <v>39</v>
      </c>
      <c r="O2323" s="9">
        <v>-1.3055965913001599</v>
      </c>
      <c r="P2323">
        <v>0</v>
      </c>
      <c r="Q2323" s="9">
        <v>56.524997999999997</v>
      </c>
      <c r="R2323" s="9">
        <v>0</v>
      </c>
      <c r="S2323" s="9">
        <v>2.3071255186165401E-3</v>
      </c>
      <c r="T2323" s="9">
        <v>0</v>
      </c>
      <c r="U2323" s="9">
        <v>711216278.62243199</v>
      </c>
      <c r="V2323" s="9">
        <v>2258.0857429559501</v>
      </c>
      <c r="W2323" s="9">
        <v>1.3055965913001599</v>
      </c>
      <c r="X2323" s="9">
        <v>0</v>
      </c>
      <c r="Y2323" s="9">
        <v>1.3055965913001599</v>
      </c>
      <c r="Z2323" s="9">
        <v>0</v>
      </c>
      <c r="AA2323" s="9">
        <v>0</v>
      </c>
      <c r="AB2323" s="9">
        <v>2.6902813000000002E-3</v>
      </c>
      <c r="AC2323" s="9">
        <v>1161.4666</v>
      </c>
      <c r="AQ2323" s="9" t="e">
        <f>K2323-#REF!</f>
        <v>#REF!</v>
      </c>
    </row>
    <row r="2324" spans="1:43" x14ac:dyDescent="0.3">
      <c r="A2324">
        <v>2</v>
      </c>
      <c r="B2324">
        <v>0</v>
      </c>
      <c r="C2324">
        <v>0</v>
      </c>
      <c r="D2324">
        <v>0</v>
      </c>
      <c r="E2324" s="9">
        <v>0</v>
      </c>
      <c r="F2324" s="9">
        <v>0</v>
      </c>
      <c r="G2324" s="9">
        <v>0</v>
      </c>
      <c r="H2324" s="9">
        <v>2259.0857429306898</v>
      </c>
      <c r="I2324" s="9">
        <v>-1.7671478</v>
      </c>
      <c r="J2324" s="9">
        <v>-1.7673414999999999</v>
      </c>
      <c r="K2324" s="9">
        <v>-1.5107679000000001</v>
      </c>
      <c r="L2324" s="9">
        <v>-4.7016859000000002</v>
      </c>
      <c r="M2324" s="9">
        <v>-4.7016859000000002</v>
      </c>
      <c r="N2324" s="9">
        <v>39</v>
      </c>
      <c r="O2324" s="9">
        <v>-1.30602390632567</v>
      </c>
      <c r="P2324">
        <v>0</v>
      </c>
      <c r="Q2324" s="9">
        <v>56.524997999999997</v>
      </c>
      <c r="R2324" s="9">
        <v>0</v>
      </c>
      <c r="S2324" s="9">
        <v>2.3078807020035399E-3</v>
      </c>
      <c r="T2324" s="9">
        <v>0</v>
      </c>
      <c r="U2324" s="9">
        <v>677359323.33215106</v>
      </c>
      <c r="V2324" s="9">
        <v>2259.0857429306898</v>
      </c>
      <c r="W2324" s="9">
        <v>1.30602390632567</v>
      </c>
      <c r="X2324" s="9">
        <v>0</v>
      </c>
      <c r="Y2324" s="9">
        <v>1.30602390632567</v>
      </c>
      <c r="Z2324" s="9">
        <v>0</v>
      </c>
      <c r="AA2324" s="9">
        <v>0</v>
      </c>
      <c r="AB2324" s="9">
        <v>2.6700428999999999E-3</v>
      </c>
      <c r="AC2324" s="9">
        <v>1169.8298</v>
      </c>
      <c r="AQ2324" s="9" t="e">
        <f>K2324-#REF!</f>
        <v>#REF!</v>
      </c>
    </row>
    <row r="2325" spans="1:43" x14ac:dyDescent="0.3">
      <c r="A2325">
        <v>2</v>
      </c>
      <c r="B2325">
        <v>0</v>
      </c>
      <c r="C2325">
        <v>0</v>
      </c>
      <c r="D2325">
        <v>0</v>
      </c>
      <c r="E2325" s="9">
        <v>0</v>
      </c>
      <c r="F2325" s="9">
        <v>0</v>
      </c>
      <c r="G2325" s="9">
        <v>0</v>
      </c>
      <c r="H2325" s="9">
        <v>2260.0857429054299</v>
      </c>
      <c r="I2325" s="9">
        <v>-1.7668817999999999</v>
      </c>
      <c r="J2325" s="9">
        <v>-1.7666036000000001</v>
      </c>
      <c r="K2325" s="9">
        <v>-1.5244477000000001</v>
      </c>
      <c r="L2325" s="9">
        <v>-4.7032012999999999</v>
      </c>
      <c r="M2325" s="9">
        <v>-4.7032012999999999</v>
      </c>
      <c r="N2325" s="9">
        <v>39</v>
      </c>
      <c r="O2325" s="9">
        <v>-1.30644485993282</v>
      </c>
      <c r="P2325">
        <v>0</v>
      </c>
      <c r="Q2325" s="9">
        <v>56.524997999999997</v>
      </c>
      <c r="R2325" s="9">
        <v>0</v>
      </c>
      <c r="S2325" s="9">
        <v>2.30862433832106E-3</v>
      </c>
      <c r="T2325" s="9">
        <v>0</v>
      </c>
      <c r="U2325" s="9">
        <v>612467418.42881501</v>
      </c>
      <c r="V2325" s="9">
        <v>2260.0857429054299</v>
      </c>
      <c r="W2325" s="9">
        <v>1.30644485993282</v>
      </c>
      <c r="X2325" s="9">
        <v>0</v>
      </c>
      <c r="Y2325" s="9">
        <v>1.30644485993282</v>
      </c>
      <c r="Z2325" s="9">
        <v>0</v>
      </c>
      <c r="AA2325" s="9">
        <v>0</v>
      </c>
      <c r="AB2325" s="9">
        <v>2.6930947999999999E-3</v>
      </c>
      <c r="AC2325" s="9">
        <v>1158.8483000000001</v>
      </c>
      <c r="AQ2325" s="9" t="e">
        <f>K2325-#REF!</f>
        <v>#REF!</v>
      </c>
    </row>
    <row r="2326" spans="1:43" x14ac:dyDescent="0.3">
      <c r="A2326">
        <v>2</v>
      </c>
      <c r="B2326">
        <v>0</v>
      </c>
      <c r="C2326">
        <v>0</v>
      </c>
      <c r="D2326">
        <v>0</v>
      </c>
      <c r="E2326" s="9">
        <v>0</v>
      </c>
      <c r="F2326" s="9">
        <v>0</v>
      </c>
      <c r="G2326" s="9">
        <v>0</v>
      </c>
      <c r="H2326" s="9">
        <v>2261.0857428801601</v>
      </c>
      <c r="I2326" s="9">
        <v>-1.7669878999999999</v>
      </c>
      <c r="J2326" s="9">
        <v>-1.7672289999999999</v>
      </c>
      <c r="K2326" s="9">
        <v>-1.5254764999999999</v>
      </c>
      <c r="L2326" s="9">
        <v>-4.7047305000000001</v>
      </c>
      <c r="M2326" s="9">
        <v>-4.7047305000000001</v>
      </c>
      <c r="N2326" s="9">
        <v>39</v>
      </c>
      <c r="O2326" s="9">
        <v>-1.3068695971448101</v>
      </c>
      <c r="P2326">
        <v>0</v>
      </c>
      <c r="Q2326" s="9">
        <v>56.524997999999997</v>
      </c>
      <c r="R2326" s="9">
        <v>0</v>
      </c>
      <c r="S2326" s="9">
        <v>2.3093750261424899E-3</v>
      </c>
      <c r="T2326" s="9">
        <v>0</v>
      </c>
      <c r="U2326" s="9">
        <v>666984508.07383299</v>
      </c>
      <c r="V2326" s="9">
        <v>2261.0857428801601</v>
      </c>
      <c r="W2326" s="9">
        <v>1.3068695971448101</v>
      </c>
      <c r="X2326" s="9">
        <v>0</v>
      </c>
      <c r="Y2326" s="9">
        <v>1.3068695971448101</v>
      </c>
      <c r="Z2326" s="9">
        <v>0</v>
      </c>
      <c r="AA2326" s="9">
        <v>0</v>
      </c>
      <c r="AB2326" s="9">
        <v>2.6958662E-3</v>
      </c>
      <c r="AC2326" s="9">
        <v>1158.4766999999999</v>
      </c>
      <c r="AQ2326" s="9" t="e">
        <f>K2326-#REF!</f>
        <v>#REF!</v>
      </c>
    </row>
    <row r="2327" spans="1:43" x14ac:dyDescent="0.3">
      <c r="A2327">
        <v>2</v>
      </c>
      <c r="B2327">
        <v>0</v>
      </c>
      <c r="C2327">
        <v>0</v>
      </c>
      <c r="D2327">
        <v>0</v>
      </c>
      <c r="E2327" s="9">
        <v>0</v>
      </c>
      <c r="F2327" s="9">
        <v>0</v>
      </c>
      <c r="G2327" s="9">
        <v>0</v>
      </c>
      <c r="H2327" s="9">
        <v>2262.0857428549002</v>
      </c>
      <c r="I2327" s="9">
        <v>-1.7670889000000001</v>
      </c>
      <c r="J2327" s="9">
        <v>-1.7679385000000001</v>
      </c>
      <c r="K2327" s="9">
        <v>-1.8696010000000001</v>
      </c>
      <c r="L2327" s="9">
        <v>-4.7065029000000003</v>
      </c>
      <c r="M2327" s="9">
        <v>-4.7065029000000003</v>
      </c>
      <c r="N2327" s="9">
        <v>39</v>
      </c>
      <c r="O2327" s="9">
        <v>-1.3073619770190701</v>
      </c>
      <c r="P2327">
        <v>0</v>
      </c>
      <c r="Q2327" s="9">
        <v>56.524997999999997</v>
      </c>
      <c r="R2327" s="9">
        <v>0</v>
      </c>
      <c r="S2327" s="9">
        <v>2.31024544302012E-3</v>
      </c>
      <c r="T2327" s="9">
        <v>0</v>
      </c>
      <c r="U2327" s="9">
        <v>741859292.76282895</v>
      </c>
      <c r="V2327" s="9">
        <v>2262.0857428549002</v>
      </c>
      <c r="W2327" s="9">
        <v>1.3073619770190701</v>
      </c>
      <c r="X2327" s="9">
        <v>0</v>
      </c>
      <c r="Y2327" s="9">
        <v>1.3073619770190701</v>
      </c>
      <c r="Z2327" s="9">
        <v>0</v>
      </c>
      <c r="AA2327" s="9">
        <v>0</v>
      </c>
      <c r="AB2327" s="9">
        <v>3.3053395000000002E-3</v>
      </c>
      <c r="AC2327" s="9">
        <v>945.62341000000004</v>
      </c>
      <c r="AQ2327" s="9" t="e">
        <f>K2327-#REF!</f>
        <v>#REF!</v>
      </c>
    </row>
    <row r="2328" spans="1:43" x14ac:dyDescent="0.3">
      <c r="A2328">
        <v>2</v>
      </c>
      <c r="B2328">
        <v>0</v>
      </c>
      <c r="C2328">
        <v>0</v>
      </c>
      <c r="D2328">
        <v>0</v>
      </c>
      <c r="E2328" s="9">
        <v>0</v>
      </c>
      <c r="F2328" s="9">
        <v>0</v>
      </c>
      <c r="G2328" s="9">
        <v>0</v>
      </c>
      <c r="H2328" s="9">
        <v>2263.0857428296399</v>
      </c>
      <c r="I2328" s="9">
        <v>-1.7669326999999999</v>
      </c>
      <c r="J2328" s="9">
        <v>-1.7676065999999999</v>
      </c>
      <c r="K2328" s="9">
        <v>-1.8389647</v>
      </c>
      <c r="L2328" s="9">
        <v>-4.7083687999999997</v>
      </c>
      <c r="M2328" s="9">
        <v>-4.7083687999999997</v>
      </c>
      <c r="N2328" s="9">
        <v>39</v>
      </c>
      <c r="O2328" s="9">
        <v>-1.3078801617936999</v>
      </c>
      <c r="P2328">
        <v>0</v>
      </c>
      <c r="Q2328" s="9">
        <v>56.524997999999997</v>
      </c>
      <c r="R2328" s="9">
        <v>0</v>
      </c>
      <c r="S2328" s="9">
        <v>2.3111615855749899E-3</v>
      </c>
      <c r="T2328" s="9">
        <v>0</v>
      </c>
      <c r="U2328" s="9">
        <v>705259688.90506494</v>
      </c>
      <c r="V2328" s="9">
        <v>2263.0857428296399</v>
      </c>
      <c r="W2328" s="9">
        <v>1.3078801617936999</v>
      </c>
      <c r="X2328" s="9">
        <v>0</v>
      </c>
      <c r="Y2328" s="9">
        <v>1.3078801617936999</v>
      </c>
      <c r="Z2328" s="9">
        <v>0</v>
      </c>
      <c r="AA2328" s="9">
        <v>0</v>
      </c>
      <c r="AB2328" s="9">
        <v>3.2505660999999999E-3</v>
      </c>
      <c r="AC2328" s="9">
        <v>961.19659000000001</v>
      </c>
      <c r="AQ2328" s="9" t="e">
        <f>K2328-#REF!</f>
        <v>#REF!</v>
      </c>
    </row>
    <row r="2329" spans="1:43" x14ac:dyDescent="0.3">
      <c r="A2329">
        <v>2</v>
      </c>
      <c r="B2329">
        <v>0</v>
      </c>
      <c r="C2329">
        <v>0</v>
      </c>
      <c r="D2329">
        <v>0</v>
      </c>
      <c r="E2329" s="9">
        <v>0</v>
      </c>
      <c r="F2329" s="9">
        <v>0</v>
      </c>
      <c r="G2329" s="9">
        <v>0</v>
      </c>
      <c r="H2329" s="9">
        <v>2264.0857428043801</v>
      </c>
      <c r="I2329" s="9">
        <v>-1.7670679</v>
      </c>
      <c r="J2329" s="9">
        <v>-1.7660927</v>
      </c>
      <c r="K2329" s="9">
        <v>-1.8154923000000001</v>
      </c>
      <c r="L2329" s="9">
        <v>-4.7102241999999999</v>
      </c>
      <c r="M2329" s="9">
        <v>-4.7102241999999999</v>
      </c>
      <c r="N2329" s="9">
        <v>39</v>
      </c>
      <c r="O2329" s="9">
        <v>-1.30839553359522</v>
      </c>
      <c r="P2329">
        <v>0</v>
      </c>
      <c r="Q2329" s="9">
        <v>56.524997999999997</v>
      </c>
      <c r="R2329" s="9">
        <v>0</v>
      </c>
      <c r="S2329" s="9">
        <v>2.3120717970496799E-3</v>
      </c>
      <c r="T2329" s="9">
        <v>0</v>
      </c>
      <c r="U2329" s="9">
        <v>575116400.52126098</v>
      </c>
      <c r="V2329" s="9">
        <v>2264.0857428043801</v>
      </c>
      <c r="W2329" s="9">
        <v>1.30839553359522</v>
      </c>
      <c r="X2329" s="9">
        <v>0</v>
      </c>
      <c r="Y2329" s="9">
        <v>1.30839553359522</v>
      </c>
      <c r="Z2329" s="9">
        <v>0</v>
      </c>
      <c r="AA2329" s="9">
        <v>0</v>
      </c>
      <c r="AB2329" s="9">
        <v>3.2063275999999999E-3</v>
      </c>
      <c r="AC2329" s="9">
        <v>972.78998000000001</v>
      </c>
      <c r="AQ2329" s="9" t="e">
        <f>K2329-#REF!</f>
        <v>#REF!</v>
      </c>
    </row>
    <row r="2330" spans="1:43" x14ac:dyDescent="0.3">
      <c r="A2330">
        <v>2</v>
      </c>
      <c r="B2330">
        <v>0</v>
      </c>
      <c r="C2330">
        <v>0</v>
      </c>
      <c r="D2330">
        <v>0</v>
      </c>
      <c r="E2330" s="9">
        <v>0</v>
      </c>
      <c r="F2330" s="9">
        <v>0</v>
      </c>
      <c r="G2330" s="9">
        <v>0</v>
      </c>
      <c r="H2330" s="9">
        <v>2265.0857427791202</v>
      </c>
      <c r="I2330" s="9">
        <v>-1.7670334999999999</v>
      </c>
      <c r="J2330" s="9">
        <v>-1.7683793999999999</v>
      </c>
      <c r="K2330" s="9">
        <v>-1.8814135999999999</v>
      </c>
      <c r="L2330" s="9">
        <v>-4.7120651999999996</v>
      </c>
      <c r="M2330" s="9">
        <v>-4.7120651999999996</v>
      </c>
      <c r="N2330" s="9">
        <v>39</v>
      </c>
      <c r="O2330" s="9">
        <v>-1.30890699621794</v>
      </c>
      <c r="P2330">
        <v>0</v>
      </c>
      <c r="Q2330" s="9">
        <v>56.524997999999997</v>
      </c>
      <c r="R2330" s="9">
        <v>0</v>
      </c>
      <c r="S2330" s="9">
        <v>2.31297616018596E-3</v>
      </c>
      <c r="T2330" s="9">
        <v>0</v>
      </c>
      <c r="U2330" s="9">
        <v>798216230.19037497</v>
      </c>
      <c r="V2330" s="9">
        <v>2265.0857427791202</v>
      </c>
      <c r="W2330" s="9">
        <v>1.30890699621794</v>
      </c>
      <c r="X2330" s="9">
        <v>0</v>
      </c>
      <c r="Y2330" s="9">
        <v>1.30890699621794</v>
      </c>
      <c r="Z2330" s="9">
        <v>0</v>
      </c>
      <c r="AA2330" s="9">
        <v>0</v>
      </c>
      <c r="AB2330" s="9">
        <v>3.327053E-3</v>
      </c>
      <c r="AC2330" s="9">
        <v>939.92065000000002</v>
      </c>
      <c r="AQ2330" s="9" t="e">
        <f>K2330-#REF!</f>
        <v>#REF!</v>
      </c>
    </row>
    <row r="2331" spans="1:43" x14ac:dyDescent="0.3">
      <c r="A2331">
        <v>2</v>
      </c>
      <c r="B2331">
        <v>0</v>
      </c>
      <c r="C2331">
        <v>0</v>
      </c>
      <c r="D2331">
        <v>0</v>
      </c>
      <c r="E2331" s="9">
        <v>0</v>
      </c>
      <c r="F2331" s="9">
        <v>0</v>
      </c>
      <c r="G2331" s="9">
        <v>0</v>
      </c>
      <c r="H2331" s="9">
        <v>2266.0857427538499</v>
      </c>
      <c r="I2331" s="9">
        <v>-1.7670958999999999</v>
      </c>
      <c r="J2331" s="9">
        <v>-1.7683769</v>
      </c>
      <c r="K2331" s="9">
        <v>-1.8973796000000001</v>
      </c>
      <c r="L2331" s="9">
        <v>-4.7139072000000004</v>
      </c>
      <c r="M2331" s="9">
        <v>-4.7139072000000004</v>
      </c>
      <c r="N2331" s="9">
        <v>39</v>
      </c>
      <c r="O2331" s="9">
        <v>-1.3094187072141099</v>
      </c>
      <c r="P2331">
        <v>0</v>
      </c>
      <c r="Q2331" s="9">
        <v>56.524997999999997</v>
      </c>
      <c r="R2331" s="9">
        <v>0</v>
      </c>
      <c r="S2331" s="9">
        <v>2.3138809905018801E-3</v>
      </c>
      <c r="T2331" s="9">
        <v>0</v>
      </c>
      <c r="U2331" s="9">
        <v>798189799.83588099</v>
      </c>
      <c r="V2331" s="9">
        <v>2266.0857427538499</v>
      </c>
      <c r="W2331" s="9">
        <v>1.3094187072141099</v>
      </c>
      <c r="X2331" s="9">
        <v>0</v>
      </c>
      <c r="Y2331" s="9">
        <v>1.3094187072141099</v>
      </c>
      <c r="Z2331" s="9">
        <v>0</v>
      </c>
      <c r="AA2331" s="9">
        <v>0</v>
      </c>
      <c r="AB2331" s="9">
        <v>3.3552823999999999E-3</v>
      </c>
      <c r="AC2331" s="9">
        <v>932.01007000000004</v>
      </c>
      <c r="AQ2331" s="9" t="e">
        <f>K2331-#REF!</f>
        <v>#REF!</v>
      </c>
    </row>
    <row r="2332" spans="1:43" x14ac:dyDescent="0.3">
      <c r="A2332">
        <v>2</v>
      </c>
      <c r="B2332">
        <v>0</v>
      </c>
      <c r="C2332">
        <v>0</v>
      </c>
      <c r="D2332">
        <v>0</v>
      </c>
      <c r="E2332" s="9">
        <v>0</v>
      </c>
      <c r="F2332" s="9">
        <v>0</v>
      </c>
      <c r="G2332" s="9">
        <v>0</v>
      </c>
      <c r="H2332" s="9">
        <v>2267.08574272859</v>
      </c>
      <c r="I2332" s="9">
        <v>-1.7670026999999999</v>
      </c>
      <c r="J2332" s="9">
        <v>-1.7687428000000001</v>
      </c>
      <c r="K2332" s="9">
        <v>-1.8448329999999999</v>
      </c>
      <c r="L2332" s="9">
        <v>-4.7157201999999998</v>
      </c>
      <c r="M2332" s="9">
        <v>-4.7157201999999998</v>
      </c>
      <c r="N2332" s="9">
        <v>39</v>
      </c>
      <c r="O2332" s="9">
        <v>-1.3099222369358801</v>
      </c>
      <c r="P2332">
        <v>0</v>
      </c>
      <c r="Q2332" s="9">
        <v>56.524997999999997</v>
      </c>
      <c r="R2332" s="9">
        <v>0</v>
      </c>
      <c r="S2332" s="9">
        <v>2.3147717170317302E-3</v>
      </c>
      <c r="T2332" s="9">
        <v>0</v>
      </c>
      <c r="U2332" s="9">
        <v>851229277.029127</v>
      </c>
      <c r="V2332" s="9">
        <v>2267.08574272859</v>
      </c>
      <c r="W2332" s="9">
        <v>1.3099222369358801</v>
      </c>
      <c r="X2332" s="9">
        <v>0</v>
      </c>
      <c r="Y2332" s="9">
        <v>1.3099222369358801</v>
      </c>
      <c r="Z2332" s="9">
        <v>0</v>
      </c>
      <c r="AA2332" s="9">
        <v>0</v>
      </c>
      <c r="AB2332" s="9">
        <v>3.2630351000000001E-3</v>
      </c>
      <c r="AC2332" s="9">
        <v>958.75494000000003</v>
      </c>
      <c r="AQ2332" s="9" t="e">
        <f>K2332-#REF!</f>
        <v>#REF!</v>
      </c>
    </row>
    <row r="2333" spans="1:43" x14ac:dyDescent="0.3">
      <c r="A2333">
        <v>2</v>
      </c>
      <c r="B2333">
        <v>0</v>
      </c>
      <c r="C2333">
        <v>0</v>
      </c>
      <c r="D2333">
        <v>0</v>
      </c>
      <c r="E2333" s="9">
        <v>0</v>
      </c>
      <c r="F2333" s="9">
        <v>0</v>
      </c>
      <c r="G2333" s="9">
        <v>0</v>
      </c>
      <c r="H2333" s="9">
        <v>2268.0857427033302</v>
      </c>
      <c r="I2333" s="9">
        <v>-1.7669154</v>
      </c>
      <c r="J2333" s="9">
        <v>-1.7684112000000001</v>
      </c>
      <c r="K2333" s="9">
        <v>-1.8100053</v>
      </c>
      <c r="L2333" s="9">
        <v>-4.7175206999999997</v>
      </c>
      <c r="M2333" s="9">
        <v>-4.7175206999999997</v>
      </c>
      <c r="N2333" s="9">
        <v>39</v>
      </c>
      <c r="O2333" s="9">
        <v>-1.31042237666143</v>
      </c>
      <c r="P2333">
        <v>0</v>
      </c>
      <c r="Q2333" s="9">
        <v>56.524997999999997</v>
      </c>
      <c r="R2333" s="9">
        <v>0</v>
      </c>
      <c r="S2333" s="9">
        <v>2.3156561864532102E-3</v>
      </c>
      <c r="T2333" s="9">
        <v>0</v>
      </c>
      <c r="U2333" s="9">
        <v>803456179.72282398</v>
      </c>
      <c r="V2333" s="9">
        <v>2268.0857427033302</v>
      </c>
      <c r="W2333" s="9">
        <v>1.31042237666143</v>
      </c>
      <c r="X2333" s="9">
        <v>0</v>
      </c>
      <c r="Y2333" s="9">
        <v>1.31042237666143</v>
      </c>
      <c r="Z2333" s="9">
        <v>0</v>
      </c>
      <c r="AA2333" s="9">
        <v>0</v>
      </c>
      <c r="AB2333" s="9">
        <v>3.2008337E-3</v>
      </c>
      <c r="AC2333" s="9">
        <v>977.01990000000001</v>
      </c>
      <c r="AQ2333" s="9" t="e">
        <f>K2333-#REF!</f>
        <v>#REF!</v>
      </c>
    </row>
    <row r="2334" spans="1:43" x14ac:dyDescent="0.3">
      <c r="A2334">
        <v>2</v>
      </c>
      <c r="B2334">
        <v>0</v>
      </c>
      <c r="C2334">
        <v>0</v>
      </c>
      <c r="D2334">
        <v>0</v>
      </c>
      <c r="E2334" s="9">
        <v>0</v>
      </c>
      <c r="F2334" s="9">
        <v>0</v>
      </c>
      <c r="G2334" s="9">
        <v>0</v>
      </c>
      <c r="H2334" s="9">
        <v>2269.0857426780699</v>
      </c>
      <c r="I2334" s="9">
        <v>-1.7671218</v>
      </c>
      <c r="J2334" s="9">
        <v>-1.7680245999999999</v>
      </c>
      <c r="K2334" s="9">
        <v>-1.8260472999999999</v>
      </c>
      <c r="L2334" s="9">
        <v>-4.7193379000000002</v>
      </c>
      <c r="M2334" s="9">
        <v>-4.7193379000000002</v>
      </c>
      <c r="N2334" s="9">
        <v>39</v>
      </c>
      <c r="O2334" s="9">
        <v>-1.31092716758119</v>
      </c>
      <c r="P2334">
        <v>0</v>
      </c>
      <c r="Q2334" s="9">
        <v>56.524997999999997</v>
      </c>
      <c r="R2334" s="9">
        <v>0</v>
      </c>
      <c r="S2334" s="9">
        <v>2.3165486589339598E-3</v>
      </c>
      <c r="T2334" s="9">
        <v>0</v>
      </c>
      <c r="U2334" s="9">
        <v>754113089.34606099</v>
      </c>
      <c r="V2334" s="9">
        <v>2269.0857426780699</v>
      </c>
      <c r="W2334" s="9">
        <v>1.31092716758119</v>
      </c>
      <c r="X2334" s="9">
        <v>0</v>
      </c>
      <c r="Y2334" s="9">
        <v>1.31092716758119</v>
      </c>
      <c r="Z2334" s="9">
        <v>0</v>
      </c>
      <c r="AA2334" s="9">
        <v>0</v>
      </c>
      <c r="AB2334" s="9">
        <v>3.2284965000000001E-3</v>
      </c>
      <c r="AC2334" s="9">
        <v>968.22497999999996</v>
      </c>
      <c r="AQ2334" s="9" t="e">
        <f>K2334-#REF!</f>
        <v>#REF!</v>
      </c>
    </row>
    <row r="2335" spans="1:43" x14ac:dyDescent="0.3">
      <c r="A2335">
        <v>2</v>
      </c>
      <c r="B2335">
        <v>0</v>
      </c>
      <c r="C2335">
        <v>0</v>
      </c>
      <c r="D2335">
        <v>0</v>
      </c>
      <c r="E2335" s="9">
        <v>0</v>
      </c>
      <c r="F2335" s="9">
        <v>0</v>
      </c>
      <c r="G2335" s="9">
        <v>0</v>
      </c>
      <c r="H2335" s="9">
        <v>2270.0857426528</v>
      </c>
      <c r="I2335" s="9">
        <v>-1.7671098999999999</v>
      </c>
      <c r="J2335" s="9">
        <v>-1.7683792</v>
      </c>
      <c r="K2335" s="9">
        <v>-1.8601892</v>
      </c>
      <c r="L2335" s="9">
        <v>-4.7211375000000002</v>
      </c>
      <c r="M2335" s="9">
        <v>-4.7211375000000002</v>
      </c>
      <c r="N2335" s="9">
        <v>39</v>
      </c>
      <c r="O2335" s="9">
        <v>-1.3114271559901201</v>
      </c>
      <c r="P2335">
        <v>0</v>
      </c>
      <c r="Q2335" s="9">
        <v>56.524997999999997</v>
      </c>
      <c r="R2335" s="9">
        <v>0</v>
      </c>
      <c r="S2335" s="9">
        <v>2.31743264391612E-3</v>
      </c>
      <c r="T2335" s="9">
        <v>0</v>
      </c>
      <c r="U2335" s="9">
        <v>799720810.86712098</v>
      </c>
      <c r="V2335" s="9">
        <v>2270.0857426528</v>
      </c>
      <c r="W2335" s="9">
        <v>1.3114271559901201</v>
      </c>
      <c r="X2335" s="9">
        <v>0</v>
      </c>
      <c r="Y2335" s="9">
        <v>1.3114271559901201</v>
      </c>
      <c r="Z2335" s="9">
        <v>0</v>
      </c>
      <c r="AA2335" s="9">
        <v>0</v>
      </c>
      <c r="AB2335" s="9">
        <v>3.2895198000000001E-3</v>
      </c>
      <c r="AC2335" s="9">
        <v>950.64484000000004</v>
      </c>
      <c r="AQ2335" s="9" t="e">
        <f>K2335-#REF!</f>
        <v>#REF!</v>
      </c>
    </row>
    <row r="2336" spans="1:43" x14ac:dyDescent="0.3">
      <c r="A2336">
        <v>2</v>
      </c>
      <c r="B2336">
        <v>0</v>
      </c>
      <c r="C2336">
        <v>0</v>
      </c>
      <c r="D2336">
        <v>0</v>
      </c>
      <c r="E2336" s="9">
        <v>0</v>
      </c>
      <c r="F2336" s="9">
        <v>0</v>
      </c>
      <c r="G2336" s="9">
        <v>0</v>
      </c>
      <c r="H2336" s="9">
        <v>2271.0857426275402</v>
      </c>
      <c r="I2336" s="9">
        <v>-1.7668462</v>
      </c>
      <c r="J2336" s="9">
        <v>-1.7658052</v>
      </c>
      <c r="K2336" s="9">
        <v>-1.9267584</v>
      </c>
      <c r="L2336" s="9">
        <v>-4.7229628999999997</v>
      </c>
      <c r="M2336" s="9">
        <v>-4.7229628999999997</v>
      </c>
      <c r="N2336" s="9">
        <v>39</v>
      </c>
      <c r="O2336" s="9">
        <v>-1.3119341550833401</v>
      </c>
      <c r="P2336">
        <v>0</v>
      </c>
      <c r="Q2336" s="9">
        <v>56.524997999999997</v>
      </c>
      <c r="R2336" s="9">
        <v>0</v>
      </c>
      <c r="S2336" s="9">
        <v>2.31832797223595E-3</v>
      </c>
      <c r="T2336" s="9">
        <v>0</v>
      </c>
      <c r="U2336" s="9">
        <v>557120747.752895</v>
      </c>
      <c r="V2336" s="9">
        <v>2271.0857426275402</v>
      </c>
      <c r="W2336" s="9">
        <v>1.3119341550833401</v>
      </c>
      <c r="X2336" s="9">
        <v>0</v>
      </c>
      <c r="Y2336" s="9">
        <v>1.3119341550833401</v>
      </c>
      <c r="Z2336" s="9">
        <v>0</v>
      </c>
      <c r="AA2336" s="9">
        <v>0</v>
      </c>
      <c r="AB2336" s="9">
        <v>3.4022802000000002E-3</v>
      </c>
      <c r="AC2336" s="9">
        <v>916.46429000000001</v>
      </c>
      <c r="AQ2336" s="9" t="e">
        <f>K2336-#REF!</f>
        <v>#REF!</v>
      </c>
    </row>
    <row r="2337" spans="1:43" x14ac:dyDescent="0.3">
      <c r="A2337">
        <v>2</v>
      </c>
      <c r="B2337">
        <v>0</v>
      </c>
      <c r="C2337">
        <v>0</v>
      </c>
      <c r="D2337">
        <v>0</v>
      </c>
      <c r="E2337" s="9">
        <v>0</v>
      </c>
      <c r="F2337" s="9">
        <v>0</v>
      </c>
      <c r="G2337" s="9">
        <v>0</v>
      </c>
      <c r="H2337" s="9">
        <v>2272.0857426022799</v>
      </c>
      <c r="I2337" s="9">
        <v>-1.7669144000000001</v>
      </c>
      <c r="J2337" s="9">
        <v>-1.7668908000000001</v>
      </c>
      <c r="K2337" s="9">
        <v>-1.7725862999999999</v>
      </c>
      <c r="L2337" s="9">
        <v>-4.7248073000000002</v>
      </c>
      <c r="M2337" s="9">
        <v>-4.7248073000000002</v>
      </c>
      <c r="N2337" s="9">
        <v>39</v>
      </c>
      <c r="O2337" s="9">
        <v>-1.31244646628826</v>
      </c>
      <c r="P2337">
        <v>0</v>
      </c>
      <c r="Q2337" s="9">
        <v>56.524997999999997</v>
      </c>
      <c r="R2337" s="9">
        <v>0</v>
      </c>
      <c r="S2337" s="9">
        <v>2.31923321227844E-3</v>
      </c>
      <c r="T2337" s="9">
        <v>0</v>
      </c>
      <c r="U2337" s="9">
        <v>639184559.02526999</v>
      </c>
      <c r="V2337" s="9">
        <v>2272.0857426022799</v>
      </c>
      <c r="W2337" s="9">
        <v>1.31244646628826</v>
      </c>
      <c r="X2337" s="9">
        <v>0</v>
      </c>
      <c r="Y2337" s="9">
        <v>1.31244646628826</v>
      </c>
      <c r="Z2337" s="9">
        <v>0</v>
      </c>
      <c r="AA2337" s="9">
        <v>0</v>
      </c>
      <c r="AB2337" s="9">
        <v>3.1319663E-3</v>
      </c>
      <c r="AC2337" s="9">
        <v>996.78687000000002</v>
      </c>
      <c r="AQ2337" s="9" t="e">
        <f>K2337-#REF!</f>
        <v>#REF!</v>
      </c>
    </row>
    <row r="2338" spans="1:43" x14ac:dyDescent="0.3">
      <c r="A2338">
        <v>2</v>
      </c>
      <c r="B2338">
        <v>0</v>
      </c>
      <c r="C2338">
        <v>0</v>
      </c>
      <c r="D2338">
        <v>0</v>
      </c>
      <c r="E2338" s="9">
        <v>0</v>
      </c>
      <c r="F2338" s="9">
        <v>0</v>
      </c>
      <c r="G2338" s="9">
        <v>0</v>
      </c>
      <c r="H2338" s="9">
        <v>2273.08574257702</v>
      </c>
      <c r="I2338" s="9">
        <v>-1.7671479999999999</v>
      </c>
      <c r="J2338" s="9">
        <v>-1.7663165000000001</v>
      </c>
      <c r="K2338" s="9">
        <v>-1.7986879</v>
      </c>
      <c r="L2338" s="9">
        <v>-4.7266173</v>
      </c>
      <c r="M2338" s="9">
        <v>-4.7266173</v>
      </c>
      <c r="N2338" s="9">
        <v>39</v>
      </c>
      <c r="O2338" s="9">
        <v>-1.3129492987314799</v>
      </c>
      <c r="P2338">
        <v>0</v>
      </c>
      <c r="Q2338" s="9">
        <v>56.524997999999997</v>
      </c>
      <c r="R2338" s="9">
        <v>0</v>
      </c>
      <c r="S2338" s="9">
        <v>2.3201213132150599E-3</v>
      </c>
      <c r="T2338" s="9">
        <v>0</v>
      </c>
      <c r="U2338" s="9">
        <v>593336942.27250195</v>
      </c>
      <c r="V2338" s="9">
        <v>2273.08574257702</v>
      </c>
      <c r="W2338" s="9">
        <v>1.3129492987314799</v>
      </c>
      <c r="X2338" s="9">
        <v>0</v>
      </c>
      <c r="Y2338" s="9">
        <v>1.3129492987314799</v>
      </c>
      <c r="Z2338" s="9">
        <v>0</v>
      </c>
      <c r="AA2338" s="9">
        <v>0</v>
      </c>
      <c r="AB2338" s="9">
        <v>3.1770521000000001E-3</v>
      </c>
      <c r="AC2338" s="9">
        <v>982.00274999999999</v>
      </c>
      <c r="AQ2338" s="9" t="e">
        <f>K2338-#REF!</f>
        <v>#REF!</v>
      </c>
    </row>
    <row r="2339" spans="1:43" x14ac:dyDescent="0.3">
      <c r="A2339">
        <v>2</v>
      </c>
      <c r="B2339">
        <v>0</v>
      </c>
      <c r="C2339">
        <v>0</v>
      </c>
      <c r="D2339">
        <v>0</v>
      </c>
      <c r="E2339" s="9">
        <v>0</v>
      </c>
      <c r="F2339" s="9">
        <v>0</v>
      </c>
      <c r="G2339" s="9">
        <v>0</v>
      </c>
      <c r="H2339" s="9">
        <v>2274.0857425517602</v>
      </c>
      <c r="I2339" s="9">
        <v>-1.7668588999999999</v>
      </c>
      <c r="J2339" s="9">
        <v>-1.7664108999999999</v>
      </c>
      <c r="K2339" s="9">
        <v>-1.8885392000000001</v>
      </c>
      <c r="L2339" s="9">
        <v>-4.7284718000000003</v>
      </c>
      <c r="M2339" s="9">
        <v>-4.7284718000000003</v>
      </c>
      <c r="N2339" s="9">
        <v>39</v>
      </c>
      <c r="O2339" s="9">
        <v>-1.31346439887456</v>
      </c>
      <c r="P2339">
        <v>0</v>
      </c>
      <c r="Q2339" s="9">
        <v>56.524997999999997</v>
      </c>
      <c r="R2339" s="9">
        <v>0</v>
      </c>
      <c r="S2339" s="9">
        <v>2.32103122079081E-3</v>
      </c>
      <c r="T2339" s="9">
        <v>0</v>
      </c>
      <c r="U2339" s="9">
        <v>600688998.99764597</v>
      </c>
      <c r="V2339" s="9">
        <v>2274.0857425517602</v>
      </c>
      <c r="W2339" s="9">
        <v>1.31346439887456</v>
      </c>
      <c r="X2339" s="9">
        <v>0</v>
      </c>
      <c r="Y2339" s="9">
        <v>1.31346439887456</v>
      </c>
      <c r="Z2339" s="9">
        <v>0</v>
      </c>
      <c r="AA2339" s="9">
        <v>0</v>
      </c>
      <c r="AB2339" s="9">
        <v>3.3359361999999999E-3</v>
      </c>
      <c r="AC2339" s="9">
        <v>935.33190999999999</v>
      </c>
      <c r="AQ2339" s="9" t="e">
        <f>K2339-#REF!</f>
        <v>#REF!</v>
      </c>
    </row>
    <row r="2340" spans="1:43" x14ac:dyDescent="0.3">
      <c r="A2340">
        <v>2</v>
      </c>
      <c r="B2340">
        <v>0</v>
      </c>
      <c r="C2340">
        <v>0</v>
      </c>
      <c r="D2340">
        <v>0</v>
      </c>
      <c r="E2340" s="9">
        <v>0</v>
      </c>
      <c r="F2340" s="9">
        <v>0</v>
      </c>
      <c r="G2340" s="9">
        <v>0</v>
      </c>
      <c r="H2340" s="9">
        <v>2275.0857425264899</v>
      </c>
      <c r="I2340" s="9">
        <v>-1.7671589999999999</v>
      </c>
      <c r="J2340" s="9">
        <v>-1.7658777000000001</v>
      </c>
      <c r="K2340" s="9">
        <v>-1.9348365999999999</v>
      </c>
      <c r="L2340" s="9">
        <v>-4.7303556999999996</v>
      </c>
      <c r="M2340" s="9">
        <v>-4.7303556999999996</v>
      </c>
      <c r="N2340" s="9">
        <v>39</v>
      </c>
      <c r="O2340" s="9">
        <v>-1.31398771132591</v>
      </c>
      <c r="P2340">
        <v>0</v>
      </c>
      <c r="Q2340" s="9">
        <v>56.524997999999997</v>
      </c>
      <c r="R2340" s="9">
        <v>0</v>
      </c>
      <c r="S2340" s="9">
        <v>2.3219553554275798E-3</v>
      </c>
      <c r="T2340" s="9">
        <v>0</v>
      </c>
      <c r="U2340" s="9">
        <v>562804586.52694798</v>
      </c>
      <c r="V2340" s="9">
        <v>2275.0857425264899</v>
      </c>
      <c r="W2340" s="9">
        <v>1.31398771132591</v>
      </c>
      <c r="X2340" s="9">
        <v>0</v>
      </c>
      <c r="Y2340" s="9">
        <v>1.31398771132591</v>
      </c>
      <c r="Z2340" s="9">
        <v>0</v>
      </c>
      <c r="AA2340" s="9">
        <v>0</v>
      </c>
      <c r="AB2340" s="9">
        <v>3.4166849E-3</v>
      </c>
      <c r="AC2340" s="9">
        <v>912.67534999999998</v>
      </c>
      <c r="AQ2340" s="9" t="e">
        <f>K2340-#REF!</f>
        <v>#REF!</v>
      </c>
    </row>
    <row r="2341" spans="1:43" x14ac:dyDescent="0.3">
      <c r="A2341">
        <v>2</v>
      </c>
      <c r="B2341">
        <v>0</v>
      </c>
      <c r="C2341">
        <v>0</v>
      </c>
      <c r="D2341">
        <v>0</v>
      </c>
      <c r="E2341" s="9">
        <v>0</v>
      </c>
      <c r="F2341" s="9">
        <v>0</v>
      </c>
      <c r="G2341" s="9">
        <v>0</v>
      </c>
      <c r="H2341" s="9">
        <v>2276.08574250123</v>
      </c>
      <c r="I2341" s="9">
        <v>-1.7669268</v>
      </c>
      <c r="J2341" s="9">
        <v>-1.7659518000000001</v>
      </c>
      <c r="K2341" s="9">
        <v>-1.8576362</v>
      </c>
      <c r="L2341" s="9">
        <v>-4.7322335000000004</v>
      </c>
      <c r="M2341" s="9">
        <v>-4.7322335000000004</v>
      </c>
      <c r="N2341" s="9">
        <v>39</v>
      </c>
      <c r="O2341" s="9">
        <v>-1.3145093113600801</v>
      </c>
      <c r="P2341">
        <v>0</v>
      </c>
      <c r="Q2341" s="9">
        <v>56.524997999999997</v>
      </c>
      <c r="R2341" s="9">
        <v>0</v>
      </c>
      <c r="S2341" s="9">
        <v>2.3228764879923802E-3</v>
      </c>
      <c r="T2341" s="9">
        <v>0</v>
      </c>
      <c r="U2341" s="9">
        <v>568031079.21955705</v>
      </c>
      <c r="V2341" s="9">
        <v>2276.08574250123</v>
      </c>
      <c r="W2341" s="9">
        <v>1.3145093113600801</v>
      </c>
      <c r="X2341" s="9">
        <v>0</v>
      </c>
      <c r="Y2341" s="9">
        <v>1.3145093113600801</v>
      </c>
      <c r="Z2341" s="9">
        <v>0</v>
      </c>
      <c r="AA2341" s="9">
        <v>0</v>
      </c>
      <c r="AB2341" s="9">
        <v>3.2804959999999999E-3</v>
      </c>
      <c r="AC2341" s="9">
        <v>950.64453000000003</v>
      </c>
      <c r="AQ2341" s="9" t="e">
        <f>K2341-#REF!</f>
        <v>#REF!</v>
      </c>
    </row>
    <row r="2342" spans="1:43" x14ac:dyDescent="0.3">
      <c r="A2342">
        <v>2</v>
      </c>
      <c r="B2342">
        <v>0</v>
      </c>
      <c r="C2342">
        <v>0</v>
      </c>
      <c r="D2342">
        <v>0</v>
      </c>
      <c r="E2342" s="9">
        <v>0</v>
      </c>
      <c r="F2342" s="9">
        <v>0</v>
      </c>
      <c r="G2342" s="9">
        <v>0</v>
      </c>
      <c r="H2342" s="9">
        <v>2277.0857424759702</v>
      </c>
      <c r="I2342" s="9">
        <v>-1.7671064000000001</v>
      </c>
      <c r="J2342" s="9">
        <v>-1.7678361</v>
      </c>
      <c r="K2342" s="9">
        <v>-2.3025099999999998</v>
      </c>
      <c r="L2342" s="9">
        <v>-4.7345495</v>
      </c>
      <c r="M2342" s="9">
        <v>-4.7345495</v>
      </c>
      <c r="N2342" s="9">
        <v>39</v>
      </c>
      <c r="O2342" s="9">
        <v>-1.31515263900348</v>
      </c>
      <c r="P2342">
        <v>0</v>
      </c>
      <c r="Q2342" s="9">
        <v>56.524997999999997</v>
      </c>
      <c r="R2342" s="9">
        <v>0</v>
      </c>
      <c r="S2342" s="9">
        <v>2.32401379493533E-3</v>
      </c>
      <c r="T2342" s="9">
        <v>0</v>
      </c>
      <c r="U2342" s="9">
        <v>734425825.94690597</v>
      </c>
      <c r="V2342" s="9">
        <v>2277.0857424759702</v>
      </c>
      <c r="W2342" s="9">
        <v>1.31515263900348</v>
      </c>
      <c r="X2342" s="9">
        <v>0</v>
      </c>
      <c r="Y2342" s="9">
        <v>1.31515263900348</v>
      </c>
      <c r="Z2342" s="9">
        <v>0</v>
      </c>
      <c r="AA2342" s="9">
        <v>0</v>
      </c>
      <c r="AB2342" s="9">
        <v>4.0704603000000002E-3</v>
      </c>
      <c r="AC2342" s="9">
        <v>767.78650000000005</v>
      </c>
      <c r="AQ2342" s="9" t="e">
        <f>K2342-#REF!</f>
        <v>#REF!</v>
      </c>
    </row>
    <row r="2343" spans="1:43" x14ac:dyDescent="0.3">
      <c r="A2343">
        <v>2</v>
      </c>
      <c r="B2343">
        <v>0</v>
      </c>
      <c r="C2343">
        <v>0</v>
      </c>
      <c r="D2343">
        <v>0</v>
      </c>
      <c r="E2343" s="9">
        <v>0</v>
      </c>
      <c r="F2343" s="9">
        <v>0</v>
      </c>
      <c r="G2343" s="9">
        <v>0</v>
      </c>
      <c r="H2343" s="9">
        <v>2278.0857424507099</v>
      </c>
      <c r="I2343" s="9">
        <v>-1.7671463000000001</v>
      </c>
      <c r="J2343" s="9">
        <v>-1.7667204000000001</v>
      </c>
      <c r="K2343" s="9">
        <v>-2.2408185</v>
      </c>
      <c r="L2343" s="9">
        <v>-4.7368503000000004</v>
      </c>
      <c r="M2343" s="9">
        <v>-4.7368503000000004</v>
      </c>
      <c r="N2343" s="9">
        <v>39</v>
      </c>
      <c r="O2343" s="9">
        <v>-1.31579169939402</v>
      </c>
      <c r="P2343">
        <v>0</v>
      </c>
      <c r="Q2343" s="9">
        <v>56.524997999999997</v>
      </c>
      <c r="R2343" s="9">
        <v>0</v>
      </c>
      <c r="S2343" s="9">
        <v>2.3251428957876599E-3</v>
      </c>
      <c r="T2343" s="9">
        <v>0</v>
      </c>
      <c r="U2343" s="9">
        <v>626378592.82647598</v>
      </c>
      <c r="V2343" s="9">
        <v>2278.0857424507099</v>
      </c>
      <c r="W2343" s="9">
        <v>1.31579169939402</v>
      </c>
      <c r="X2343" s="9">
        <v>0</v>
      </c>
      <c r="Y2343" s="9">
        <v>1.31579169939402</v>
      </c>
      <c r="Z2343" s="9">
        <v>0</v>
      </c>
      <c r="AA2343" s="9">
        <v>0</v>
      </c>
      <c r="AB2343" s="9">
        <v>3.9588999999999996E-3</v>
      </c>
      <c r="AC2343" s="9">
        <v>788.42638999999997</v>
      </c>
      <c r="AQ2343" s="9" t="e">
        <f>K2343-#REF!</f>
        <v>#REF!</v>
      </c>
    </row>
    <row r="2344" spans="1:43" x14ac:dyDescent="0.3">
      <c r="A2344">
        <v>2</v>
      </c>
      <c r="B2344">
        <v>0</v>
      </c>
      <c r="C2344">
        <v>0</v>
      </c>
      <c r="D2344">
        <v>0</v>
      </c>
      <c r="E2344" s="9">
        <v>0</v>
      </c>
      <c r="F2344" s="9">
        <v>0</v>
      </c>
      <c r="G2344" s="9">
        <v>0</v>
      </c>
      <c r="H2344" s="9">
        <v>2279.08574242545</v>
      </c>
      <c r="I2344" s="9">
        <v>-1.7671490999999999</v>
      </c>
      <c r="J2344" s="9">
        <v>-1.7670743</v>
      </c>
      <c r="K2344" s="9">
        <v>-2.2583465999999999</v>
      </c>
      <c r="L2344" s="9">
        <v>-4.7391161999999998</v>
      </c>
      <c r="M2344" s="9">
        <v>-4.7391161999999998</v>
      </c>
      <c r="N2344" s="9">
        <v>39</v>
      </c>
      <c r="O2344" s="9">
        <v>-1.31642122943972</v>
      </c>
      <c r="P2344">
        <v>0</v>
      </c>
      <c r="Q2344" s="9">
        <v>56.524997999999997</v>
      </c>
      <c r="R2344" s="9">
        <v>0</v>
      </c>
      <c r="S2344" s="9">
        <v>2.3262551366445101E-3</v>
      </c>
      <c r="T2344" s="9">
        <v>0</v>
      </c>
      <c r="U2344" s="9">
        <v>657448401.86433101</v>
      </c>
      <c r="V2344" s="9">
        <v>2279.08574242545</v>
      </c>
      <c r="W2344" s="9">
        <v>1.31642122943972</v>
      </c>
      <c r="X2344" s="9">
        <v>0</v>
      </c>
      <c r="Y2344" s="9">
        <v>1.31642122943972</v>
      </c>
      <c r="Z2344" s="9">
        <v>0</v>
      </c>
      <c r="AA2344" s="9">
        <v>0</v>
      </c>
      <c r="AB2344" s="9">
        <v>3.9906665000000001E-3</v>
      </c>
      <c r="AC2344" s="9">
        <v>782.46375</v>
      </c>
      <c r="AQ2344" s="9" t="e">
        <f>K2344-#REF!</f>
        <v>#REF!</v>
      </c>
    </row>
    <row r="2345" spans="1:43" x14ac:dyDescent="0.3">
      <c r="A2345">
        <v>2</v>
      </c>
      <c r="B2345">
        <v>0</v>
      </c>
      <c r="C2345">
        <v>0</v>
      </c>
      <c r="D2345">
        <v>0</v>
      </c>
      <c r="E2345" s="9">
        <v>0</v>
      </c>
      <c r="F2345" s="9">
        <v>0</v>
      </c>
      <c r="G2345" s="9">
        <v>0</v>
      </c>
      <c r="H2345" s="9">
        <v>2280.0857424001802</v>
      </c>
      <c r="I2345" s="9">
        <v>-1.7671549</v>
      </c>
      <c r="J2345" s="9">
        <v>-1.7675852000000001</v>
      </c>
      <c r="K2345" s="9">
        <v>-2.2168505000000001</v>
      </c>
      <c r="L2345" s="9">
        <v>-4.7413869000000002</v>
      </c>
      <c r="M2345" s="9">
        <v>-4.7413869000000002</v>
      </c>
      <c r="N2345" s="9">
        <v>39</v>
      </c>
      <c r="O2345" s="9">
        <v>-1.31705194630848</v>
      </c>
      <c r="P2345">
        <v>0</v>
      </c>
      <c r="Q2345" s="9">
        <v>56.524997999999997</v>
      </c>
      <c r="R2345" s="9">
        <v>0</v>
      </c>
      <c r="S2345" s="9">
        <v>2.3273700402698999E-3</v>
      </c>
      <c r="T2345" s="9">
        <v>0</v>
      </c>
      <c r="U2345" s="9">
        <v>707930102.97755504</v>
      </c>
      <c r="V2345" s="9">
        <v>2280.0857424001802</v>
      </c>
      <c r="W2345" s="9">
        <v>1.31705194630848</v>
      </c>
      <c r="X2345" s="9">
        <v>0</v>
      </c>
      <c r="Y2345" s="9">
        <v>1.31705194630848</v>
      </c>
      <c r="Z2345" s="9">
        <v>0</v>
      </c>
      <c r="AA2345" s="9">
        <v>0</v>
      </c>
      <c r="AB2345" s="9">
        <v>3.9184722000000002E-3</v>
      </c>
      <c r="AC2345" s="9">
        <v>797.34069999999997</v>
      </c>
      <c r="AQ2345" s="9" t="e">
        <f>K2345-#REF!</f>
        <v>#REF!</v>
      </c>
    </row>
    <row r="2346" spans="1:43" x14ac:dyDescent="0.3">
      <c r="A2346">
        <v>2</v>
      </c>
      <c r="B2346">
        <v>0</v>
      </c>
      <c r="C2346">
        <v>0</v>
      </c>
      <c r="D2346">
        <v>0</v>
      </c>
      <c r="E2346" s="9">
        <v>0</v>
      </c>
      <c r="F2346" s="9">
        <v>0</v>
      </c>
      <c r="G2346" s="9">
        <v>0</v>
      </c>
      <c r="H2346" s="9">
        <v>2281.0857423749198</v>
      </c>
      <c r="I2346" s="9">
        <v>-1.7671242</v>
      </c>
      <c r="J2346" s="9">
        <v>-1.7677145999999999</v>
      </c>
      <c r="K2346" s="9">
        <v>-2.1973788999999999</v>
      </c>
      <c r="L2346" s="9">
        <v>-4.7436170999999998</v>
      </c>
      <c r="M2346" s="9">
        <v>-4.7436170999999998</v>
      </c>
      <c r="N2346" s="9">
        <v>39</v>
      </c>
      <c r="O2346" s="9">
        <v>-1.31767142702368</v>
      </c>
      <c r="P2346">
        <v>0</v>
      </c>
      <c r="Q2346" s="9">
        <v>56.524997999999997</v>
      </c>
      <c r="R2346" s="9">
        <v>0</v>
      </c>
      <c r="S2346" s="9">
        <v>2.3284651234636799E-3</v>
      </c>
      <c r="T2346" s="9">
        <v>0</v>
      </c>
      <c r="U2346" s="9">
        <v>722223436.24459398</v>
      </c>
      <c r="V2346" s="9">
        <v>2281.0857423749198</v>
      </c>
      <c r="W2346" s="9">
        <v>1.31767142702368</v>
      </c>
      <c r="X2346" s="9">
        <v>0</v>
      </c>
      <c r="Y2346" s="9">
        <v>1.31767142702368</v>
      </c>
      <c r="Z2346" s="9">
        <v>0</v>
      </c>
      <c r="AA2346" s="9">
        <v>0</v>
      </c>
      <c r="AB2346" s="9">
        <v>3.8843388E-3</v>
      </c>
      <c r="AC2346" s="9">
        <v>804.46509000000003</v>
      </c>
      <c r="AQ2346" s="9" t="e">
        <f>K2346-#REF!</f>
        <v>#REF!</v>
      </c>
    </row>
    <row r="2347" spans="1:43" x14ac:dyDescent="0.3">
      <c r="A2347">
        <v>2</v>
      </c>
      <c r="B2347">
        <v>0</v>
      </c>
      <c r="C2347">
        <v>0</v>
      </c>
      <c r="D2347">
        <v>0</v>
      </c>
      <c r="E2347" s="9">
        <v>0</v>
      </c>
      <c r="F2347" s="9">
        <v>0</v>
      </c>
      <c r="G2347" s="9">
        <v>0</v>
      </c>
      <c r="H2347" s="9">
        <v>2282.08574234966</v>
      </c>
      <c r="I2347" s="9">
        <v>-1.7668997</v>
      </c>
      <c r="J2347" s="9">
        <v>-1.7677457000000001</v>
      </c>
      <c r="K2347" s="9">
        <v>-2.1757735999999999</v>
      </c>
      <c r="L2347" s="9">
        <v>-4.7458328999999999</v>
      </c>
      <c r="M2347" s="9">
        <v>-4.7458328999999999</v>
      </c>
      <c r="N2347" s="9">
        <v>39</v>
      </c>
      <c r="O2347" s="9">
        <v>-1.31828696729351</v>
      </c>
      <c r="P2347">
        <v>0</v>
      </c>
      <c r="Q2347" s="9">
        <v>56.524997999999997</v>
      </c>
      <c r="R2347" s="9">
        <v>0</v>
      </c>
      <c r="S2347" s="9">
        <v>2.32955320154165E-3</v>
      </c>
      <c r="T2347" s="9">
        <v>0</v>
      </c>
      <c r="U2347" s="9">
        <v>725999951.86524904</v>
      </c>
      <c r="V2347" s="9">
        <v>2282.08574234966</v>
      </c>
      <c r="W2347" s="9">
        <v>1.31828696729351</v>
      </c>
      <c r="X2347" s="9">
        <v>0</v>
      </c>
      <c r="Y2347" s="9">
        <v>1.31828696729351</v>
      </c>
      <c r="Z2347" s="9">
        <v>0</v>
      </c>
      <c r="AA2347" s="9">
        <v>0</v>
      </c>
      <c r="AB2347" s="9">
        <v>3.8462145999999999E-3</v>
      </c>
      <c r="AC2347" s="9">
        <v>812.46765000000005</v>
      </c>
      <c r="AQ2347" s="9" t="e">
        <f>K2347-#REF!</f>
        <v>#REF!</v>
      </c>
    </row>
    <row r="2348" spans="1:43" x14ac:dyDescent="0.3">
      <c r="A2348">
        <v>2</v>
      </c>
      <c r="B2348">
        <v>0</v>
      </c>
      <c r="C2348">
        <v>0</v>
      </c>
      <c r="D2348">
        <v>0</v>
      </c>
      <c r="E2348" s="9">
        <v>0</v>
      </c>
      <c r="F2348" s="9">
        <v>0</v>
      </c>
      <c r="G2348" s="9">
        <v>0</v>
      </c>
      <c r="H2348" s="9">
        <v>2283.0857423244001</v>
      </c>
      <c r="I2348" s="9">
        <v>-1.7671342999999999</v>
      </c>
      <c r="J2348" s="9">
        <v>-1.7683234999999999</v>
      </c>
      <c r="K2348" s="9">
        <v>-2.1110332000000001</v>
      </c>
      <c r="L2348" s="9">
        <v>-4.7480387999999998</v>
      </c>
      <c r="M2348" s="9">
        <v>-4.7480387999999998</v>
      </c>
      <c r="N2348" s="9">
        <v>39</v>
      </c>
      <c r="O2348" s="9">
        <v>-1.3188996611527599</v>
      </c>
      <c r="P2348">
        <v>0</v>
      </c>
      <c r="Q2348" s="9">
        <v>56.524997999999997</v>
      </c>
      <c r="R2348" s="9">
        <v>0</v>
      </c>
      <c r="S2348" s="9">
        <v>2.3306367165895699E-3</v>
      </c>
      <c r="T2348" s="9">
        <v>0</v>
      </c>
      <c r="U2348" s="9">
        <v>796764009.99171805</v>
      </c>
      <c r="V2348" s="9">
        <v>2283.0857423244001</v>
      </c>
      <c r="W2348" s="9">
        <v>1.3188996611527599</v>
      </c>
      <c r="X2348" s="9">
        <v>0</v>
      </c>
      <c r="Y2348" s="9">
        <v>1.3188996611527599</v>
      </c>
      <c r="Z2348" s="9">
        <v>0</v>
      </c>
      <c r="AA2348" s="9">
        <v>0</v>
      </c>
      <c r="AB2348" s="9">
        <v>3.7329898000000002E-3</v>
      </c>
      <c r="AC2348" s="9">
        <v>837.65783999999996</v>
      </c>
      <c r="AQ2348" s="9" t="e">
        <f>K2348-#REF!</f>
        <v>#REF!</v>
      </c>
    </row>
    <row r="2349" spans="1:43" x14ac:dyDescent="0.3">
      <c r="A2349">
        <v>2</v>
      </c>
      <c r="B2349">
        <v>0</v>
      </c>
      <c r="C2349">
        <v>0</v>
      </c>
      <c r="D2349">
        <v>0</v>
      </c>
      <c r="E2349" s="9">
        <v>0</v>
      </c>
      <c r="F2349" s="9">
        <v>0</v>
      </c>
      <c r="G2349" s="9">
        <v>0</v>
      </c>
      <c r="H2349" s="9">
        <v>2284.0857422991298</v>
      </c>
      <c r="I2349" s="9">
        <v>-1.7669868</v>
      </c>
      <c r="J2349" s="9">
        <v>-1.7676916</v>
      </c>
      <c r="K2349" s="9">
        <v>-2.1394215000000001</v>
      </c>
      <c r="L2349" s="9">
        <v>-4.7502364999999998</v>
      </c>
      <c r="M2349" s="9">
        <v>-4.7502364999999998</v>
      </c>
      <c r="N2349" s="9">
        <v>39</v>
      </c>
      <c r="O2349" s="9">
        <v>-1.3195101909057401</v>
      </c>
      <c r="P2349">
        <v>0</v>
      </c>
      <c r="Q2349" s="9">
        <v>56.524997999999997</v>
      </c>
      <c r="R2349" s="9">
        <v>0</v>
      </c>
      <c r="S2349" s="9">
        <v>2.3317158640663001E-3</v>
      </c>
      <c r="T2349" s="9">
        <v>0</v>
      </c>
      <c r="U2349" s="9">
        <v>720706700.60857999</v>
      </c>
      <c r="V2349" s="9">
        <v>2284.0857422991298</v>
      </c>
      <c r="W2349" s="9">
        <v>1.3195101909057401</v>
      </c>
      <c r="X2349" s="9">
        <v>0</v>
      </c>
      <c r="Y2349" s="9">
        <v>1.3195101909057401</v>
      </c>
      <c r="Z2349" s="9">
        <v>0</v>
      </c>
      <c r="AA2349" s="9">
        <v>0</v>
      </c>
      <c r="AB2349" s="9">
        <v>3.7818373999999998E-3</v>
      </c>
      <c r="AC2349" s="9">
        <v>826.24749999999995</v>
      </c>
      <c r="AQ2349" s="9" t="e">
        <f>K2349-#REF!</f>
        <v>#REF!</v>
      </c>
    </row>
    <row r="2350" spans="1:43" x14ac:dyDescent="0.3">
      <c r="A2350">
        <v>2</v>
      </c>
      <c r="B2350">
        <v>0</v>
      </c>
      <c r="C2350">
        <v>0</v>
      </c>
      <c r="D2350">
        <v>0</v>
      </c>
      <c r="E2350" s="9">
        <v>0</v>
      </c>
      <c r="F2350" s="9">
        <v>0</v>
      </c>
      <c r="G2350" s="9">
        <v>0</v>
      </c>
      <c r="H2350" s="9">
        <v>2285.08574227387</v>
      </c>
      <c r="I2350" s="9">
        <v>-1.7671285000000001</v>
      </c>
      <c r="J2350" s="9">
        <v>-1.7676624000000001</v>
      </c>
      <c r="K2350" s="9">
        <v>-2.1012784999999998</v>
      </c>
      <c r="L2350" s="9">
        <v>-4.7524185000000001</v>
      </c>
      <c r="M2350" s="9">
        <v>-4.7524185000000001</v>
      </c>
      <c r="N2350" s="9">
        <v>39</v>
      </c>
      <c r="O2350" s="9">
        <v>-1.3201162780560101</v>
      </c>
      <c r="P2350">
        <v>0</v>
      </c>
      <c r="Q2350" s="9">
        <v>56.524997999999997</v>
      </c>
      <c r="R2350" s="9">
        <v>0</v>
      </c>
      <c r="S2350" s="9">
        <v>2.33278726724781E-3</v>
      </c>
      <c r="T2350" s="9">
        <v>0</v>
      </c>
      <c r="U2350" s="9">
        <v>717856787.53418899</v>
      </c>
      <c r="V2350" s="9">
        <v>2285.08574227387</v>
      </c>
      <c r="W2350" s="9">
        <v>1.3201162780560101</v>
      </c>
      <c r="X2350" s="9">
        <v>0</v>
      </c>
      <c r="Y2350" s="9">
        <v>1.3201162780560101</v>
      </c>
      <c r="Z2350" s="9">
        <v>0</v>
      </c>
      <c r="AA2350" s="9">
        <v>0</v>
      </c>
      <c r="AB2350" s="9">
        <v>3.7143509999999999E-3</v>
      </c>
      <c r="AC2350" s="9">
        <v>841.23181</v>
      </c>
      <c r="AQ2350" s="9" t="e">
        <f>K2350-#REF!</f>
        <v>#REF!</v>
      </c>
    </row>
    <row r="2351" spans="1:43" x14ac:dyDescent="0.3">
      <c r="A2351">
        <v>2</v>
      </c>
      <c r="B2351">
        <v>0</v>
      </c>
      <c r="C2351">
        <v>0</v>
      </c>
      <c r="D2351">
        <v>0</v>
      </c>
      <c r="E2351" s="9">
        <v>0</v>
      </c>
      <c r="F2351" s="9">
        <v>0</v>
      </c>
      <c r="G2351" s="9">
        <v>0</v>
      </c>
      <c r="H2351" s="9">
        <v>2286.0857422486101</v>
      </c>
      <c r="I2351" s="9">
        <v>-1.7670956</v>
      </c>
      <c r="J2351" s="9">
        <v>-1.7662476</v>
      </c>
      <c r="K2351" s="9">
        <v>-2.0828359000000001</v>
      </c>
      <c r="L2351" s="9">
        <v>-4.7545980999999999</v>
      </c>
      <c r="M2351" s="9">
        <v>-4.7545980999999999</v>
      </c>
      <c r="N2351" s="9">
        <v>39</v>
      </c>
      <c r="O2351" s="9">
        <v>-1.32072173417357</v>
      </c>
      <c r="P2351">
        <v>0</v>
      </c>
      <c r="Q2351" s="9">
        <v>56.524997999999997</v>
      </c>
      <c r="R2351" s="9">
        <v>0</v>
      </c>
      <c r="S2351" s="9">
        <v>2.3338566431756998E-3</v>
      </c>
      <c r="T2351" s="9">
        <v>0</v>
      </c>
      <c r="U2351" s="9">
        <v>591731241.31306303</v>
      </c>
      <c r="V2351" s="9">
        <v>2286.0857422486101</v>
      </c>
      <c r="W2351" s="9">
        <v>1.32072173417357</v>
      </c>
      <c r="X2351" s="9">
        <v>0</v>
      </c>
      <c r="Y2351" s="9">
        <v>1.32072173417357</v>
      </c>
      <c r="Z2351" s="9">
        <v>0</v>
      </c>
      <c r="AA2351" s="9">
        <v>0</v>
      </c>
      <c r="AB2351" s="9">
        <v>3.6788039999999999E-3</v>
      </c>
      <c r="AC2351" s="9">
        <v>848.00134000000003</v>
      </c>
      <c r="AQ2351" s="9" t="e">
        <f>K2351-#REF!</f>
        <v>#REF!</v>
      </c>
    </row>
    <row r="2352" spans="1:43" x14ac:dyDescent="0.3">
      <c r="A2352">
        <v>2</v>
      </c>
      <c r="B2352">
        <v>0</v>
      </c>
      <c r="C2352">
        <v>0</v>
      </c>
      <c r="D2352">
        <v>0</v>
      </c>
      <c r="E2352" s="9">
        <v>0</v>
      </c>
      <c r="F2352" s="9">
        <v>0</v>
      </c>
      <c r="G2352" s="9">
        <v>0</v>
      </c>
      <c r="H2352" s="9">
        <v>2287.0857422233498</v>
      </c>
      <c r="I2352" s="9">
        <v>-1.7668339</v>
      </c>
      <c r="J2352" s="9">
        <v>-1.7664034</v>
      </c>
      <c r="K2352" s="9">
        <v>-2.0831027</v>
      </c>
      <c r="L2352" s="9">
        <v>-4.7567500999999996</v>
      </c>
      <c r="M2352" s="9">
        <v>-4.7567500999999996</v>
      </c>
      <c r="N2352" s="9">
        <v>39</v>
      </c>
      <c r="O2352" s="9">
        <v>-1.3213194429339901</v>
      </c>
      <c r="P2352">
        <v>0</v>
      </c>
      <c r="Q2352" s="9">
        <v>56.524997999999997</v>
      </c>
      <c r="R2352" s="9">
        <v>0</v>
      </c>
      <c r="S2352" s="9">
        <v>2.3349125432606198E-3</v>
      </c>
      <c r="T2352" s="9">
        <v>0</v>
      </c>
      <c r="U2352" s="9">
        <v>603705383.96250904</v>
      </c>
      <c r="V2352" s="9">
        <v>2287.0857422233498</v>
      </c>
      <c r="W2352" s="9">
        <v>1.3213194429339901</v>
      </c>
      <c r="X2352" s="9">
        <v>0</v>
      </c>
      <c r="Y2352" s="9">
        <v>1.3213194429339901</v>
      </c>
      <c r="Z2352" s="9">
        <v>0</v>
      </c>
      <c r="AA2352" s="9">
        <v>0</v>
      </c>
      <c r="AB2352" s="9">
        <v>3.6795997999999998E-3</v>
      </c>
      <c r="AC2352" s="9">
        <v>847.96753000000001</v>
      </c>
      <c r="AQ2352" s="9" t="e">
        <f>K2352-#REF!</f>
        <v>#REF!</v>
      </c>
    </row>
    <row r="2353" spans="1:43" x14ac:dyDescent="0.3">
      <c r="A2353">
        <v>2</v>
      </c>
      <c r="B2353">
        <v>0</v>
      </c>
      <c r="C2353">
        <v>0</v>
      </c>
      <c r="D2353">
        <v>0</v>
      </c>
      <c r="E2353" s="9">
        <v>0</v>
      </c>
      <c r="F2353" s="9">
        <v>0</v>
      </c>
      <c r="G2353" s="9">
        <v>0</v>
      </c>
      <c r="H2353" s="9">
        <v>2288.08574219809</v>
      </c>
      <c r="I2353" s="9">
        <v>-1.7669275</v>
      </c>
      <c r="J2353" s="9">
        <v>-1.7672068000000001</v>
      </c>
      <c r="K2353" s="9">
        <v>-2.0458362000000001</v>
      </c>
      <c r="L2353" s="9">
        <v>-4.7588834999999996</v>
      </c>
      <c r="M2353" s="9">
        <v>-4.7588834999999996</v>
      </c>
      <c r="N2353" s="9">
        <v>39</v>
      </c>
      <c r="O2353" s="9">
        <v>-1.3219120536545701</v>
      </c>
      <c r="P2353">
        <v>0</v>
      </c>
      <c r="Q2353" s="9">
        <v>56.524997999999997</v>
      </c>
      <c r="R2353" s="9">
        <v>0</v>
      </c>
      <c r="S2353" s="9">
        <v>2.3359597946400802E-3</v>
      </c>
      <c r="T2353" s="9">
        <v>0</v>
      </c>
      <c r="U2353" s="9">
        <v>672547590.05508304</v>
      </c>
      <c r="V2353" s="9">
        <v>2288.08574219809</v>
      </c>
      <c r="W2353" s="9">
        <v>1.3219120536545701</v>
      </c>
      <c r="X2353" s="9">
        <v>0</v>
      </c>
      <c r="Y2353" s="9">
        <v>1.3219120536545701</v>
      </c>
      <c r="Z2353" s="9">
        <v>0</v>
      </c>
      <c r="AA2353" s="9">
        <v>0</v>
      </c>
      <c r="AB2353" s="9">
        <v>3.6154157000000001E-3</v>
      </c>
      <c r="AC2353" s="9">
        <v>863.80658000000005</v>
      </c>
      <c r="AQ2353" s="9" t="e">
        <f>K2353-#REF!</f>
        <v>#REF!</v>
      </c>
    </row>
    <row r="2354" spans="1:43" x14ac:dyDescent="0.3">
      <c r="A2354">
        <v>2</v>
      </c>
      <c r="B2354">
        <v>0</v>
      </c>
      <c r="C2354">
        <v>0</v>
      </c>
      <c r="D2354">
        <v>0</v>
      </c>
      <c r="E2354" s="9">
        <v>0</v>
      </c>
      <c r="F2354" s="9">
        <v>0</v>
      </c>
      <c r="G2354" s="9">
        <v>0</v>
      </c>
      <c r="H2354" s="9">
        <v>2289.0857421728201</v>
      </c>
      <c r="I2354" s="9">
        <v>-1.7669868</v>
      </c>
      <c r="J2354" s="9">
        <v>-1.7679583000000001</v>
      </c>
      <c r="K2354" s="9">
        <v>-2.0775011000000001</v>
      </c>
      <c r="L2354" s="9">
        <v>-4.7610121000000003</v>
      </c>
      <c r="M2354" s="9">
        <v>-4.7610121000000003</v>
      </c>
      <c r="N2354" s="9">
        <v>39</v>
      </c>
      <c r="O2354" s="9">
        <v>-1.32250340875094</v>
      </c>
      <c r="P2354">
        <v>0</v>
      </c>
      <c r="Q2354" s="9">
        <v>56.524997999999997</v>
      </c>
      <c r="R2354" s="9">
        <v>0</v>
      </c>
      <c r="S2354" s="9">
        <v>2.33700514961266E-3</v>
      </c>
      <c r="T2354" s="9">
        <v>0</v>
      </c>
      <c r="U2354" s="9">
        <v>752799382.29377401</v>
      </c>
      <c r="V2354" s="9">
        <v>2289.0857421728201</v>
      </c>
      <c r="W2354" s="9">
        <v>1.32250340875094</v>
      </c>
      <c r="X2354" s="9">
        <v>0</v>
      </c>
      <c r="Y2354" s="9">
        <v>1.32250340875094</v>
      </c>
      <c r="Z2354" s="9">
        <v>0</v>
      </c>
      <c r="AA2354" s="9">
        <v>0</v>
      </c>
      <c r="AB2354" s="9">
        <v>3.6729353000000001E-3</v>
      </c>
      <c r="AC2354" s="9">
        <v>851.00238000000002</v>
      </c>
      <c r="AQ2354" s="9" t="e">
        <f>K2354-#REF!</f>
        <v>#REF!</v>
      </c>
    </row>
    <row r="2355" spans="1:43" x14ac:dyDescent="0.3">
      <c r="A2355">
        <v>2</v>
      </c>
      <c r="B2355">
        <v>0</v>
      </c>
      <c r="C2355">
        <v>0</v>
      </c>
      <c r="D2355">
        <v>0</v>
      </c>
      <c r="E2355" s="9">
        <v>0</v>
      </c>
      <c r="F2355" s="9">
        <v>0</v>
      </c>
      <c r="G2355" s="9">
        <v>0</v>
      </c>
      <c r="H2355" s="9">
        <v>2290.0857421475598</v>
      </c>
      <c r="I2355" s="9">
        <v>-1.7671199</v>
      </c>
      <c r="J2355" s="9">
        <v>-1.7660480999999999</v>
      </c>
      <c r="K2355" s="9">
        <v>-2.0827214999999999</v>
      </c>
      <c r="L2355" s="9">
        <v>-4.7631397</v>
      </c>
      <c r="M2355" s="9">
        <v>-4.7631397</v>
      </c>
      <c r="N2355" s="9">
        <v>39</v>
      </c>
      <c r="O2355" s="9">
        <v>-1.32309436693128</v>
      </c>
      <c r="P2355">
        <v>0</v>
      </c>
      <c r="Q2355" s="9">
        <v>56.524997999999997</v>
      </c>
      <c r="R2355" s="9">
        <v>0</v>
      </c>
      <c r="S2355" s="9">
        <v>2.3380489072771802E-3</v>
      </c>
      <c r="T2355" s="9">
        <v>0</v>
      </c>
      <c r="U2355" s="9">
        <v>578428593.71861506</v>
      </c>
      <c r="V2355" s="9">
        <v>2290.0857421475598</v>
      </c>
      <c r="W2355" s="9">
        <v>1.32309436693128</v>
      </c>
      <c r="X2355" s="9">
        <v>0</v>
      </c>
      <c r="Y2355" s="9">
        <v>1.32309436693128</v>
      </c>
      <c r="Z2355" s="9">
        <v>0</v>
      </c>
      <c r="AA2355" s="9">
        <v>0</v>
      </c>
      <c r="AB2355" s="9">
        <v>3.6781863000000001E-3</v>
      </c>
      <c r="AC2355" s="9">
        <v>847.95209</v>
      </c>
      <c r="AQ2355" s="9" t="e">
        <f>K2355-#REF!</f>
        <v>#REF!</v>
      </c>
    </row>
    <row r="2356" spans="1:43" x14ac:dyDescent="0.3">
      <c r="A2356">
        <v>2</v>
      </c>
      <c r="B2356">
        <v>0</v>
      </c>
      <c r="C2356">
        <v>0</v>
      </c>
      <c r="D2356">
        <v>0</v>
      </c>
      <c r="E2356" s="9">
        <v>0</v>
      </c>
      <c r="F2356" s="9">
        <v>0</v>
      </c>
      <c r="G2356" s="9">
        <v>0</v>
      </c>
      <c r="H2356" s="9">
        <v>2291.0857421223</v>
      </c>
      <c r="I2356" s="9">
        <v>-1.7668581000000001</v>
      </c>
      <c r="J2356" s="9">
        <v>-1.7657986999999999</v>
      </c>
      <c r="K2356" s="9">
        <v>-2.0079978000000001</v>
      </c>
      <c r="L2356" s="9">
        <v>-4.7652383</v>
      </c>
      <c r="M2356" s="9">
        <v>-4.7652383</v>
      </c>
      <c r="N2356" s="9">
        <v>39</v>
      </c>
      <c r="O2356" s="9">
        <v>-1.3236773499692001</v>
      </c>
      <c r="P2356">
        <v>0</v>
      </c>
      <c r="Q2356" s="9">
        <v>56.524997999999997</v>
      </c>
      <c r="R2356" s="9">
        <v>0</v>
      </c>
      <c r="S2356" s="9">
        <v>2.33907825035579E-3</v>
      </c>
      <c r="T2356" s="9">
        <v>0</v>
      </c>
      <c r="U2356" s="9">
        <v>561673164.81240106</v>
      </c>
      <c r="V2356" s="9">
        <v>2291.0857421223</v>
      </c>
      <c r="W2356" s="9">
        <v>1.3236773499692001</v>
      </c>
      <c r="X2356" s="9">
        <v>0</v>
      </c>
      <c r="Y2356" s="9">
        <v>1.3236773499692001</v>
      </c>
      <c r="Z2356" s="9">
        <v>0</v>
      </c>
      <c r="AA2356" s="9">
        <v>0</v>
      </c>
      <c r="AB2356" s="9">
        <v>3.5457199E-3</v>
      </c>
      <c r="AC2356" s="9">
        <v>879.38280999999995</v>
      </c>
      <c r="AQ2356" s="9" t="e">
        <f>K2356-#REF!</f>
        <v>#REF!</v>
      </c>
    </row>
    <row r="2357" spans="1:43" x14ac:dyDescent="0.3">
      <c r="A2357">
        <v>2</v>
      </c>
      <c r="B2357">
        <v>0</v>
      </c>
      <c r="C2357">
        <v>0</v>
      </c>
      <c r="D2357">
        <v>0</v>
      </c>
      <c r="E2357" s="9">
        <v>0</v>
      </c>
      <c r="F2357" s="9">
        <v>0</v>
      </c>
      <c r="G2357" s="9">
        <v>0</v>
      </c>
      <c r="H2357" s="9">
        <v>2292.0857420970401</v>
      </c>
      <c r="I2357" s="9">
        <v>-1.7669802999999999</v>
      </c>
      <c r="J2357" s="9">
        <v>-1.7682507000000001</v>
      </c>
      <c r="K2357" s="9">
        <v>-2.0359286999999999</v>
      </c>
      <c r="L2357" s="9">
        <v>-4.7673329999999998</v>
      </c>
      <c r="M2357" s="9">
        <v>-4.7673329999999998</v>
      </c>
      <c r="N2357" s="9">
        <v>39</v>
      </c>
      <c r="O2357" s="9">
        <v>-1.3242592219371201</v>
      </c>
      <c r="P2357">
        <v>0</v>
      </c>
      <c r="Q2357" s="9">
        <v>56.524997999999997</v>
      </c>
      <c r="R2357" s="9">
        <v>0</v>
      </c>
      <c r="S2357" s="9">
        <v>2.3401071490905499E-3</v>
      </c>
      <c r="T2357" s="9">
        <v>0</v>
      </c>
      <c r="U2357" s="9">
        <v>790341687.975806</v>
      </c>
      <c r="V2357" s="9">
        <v>2292.0857420970401</v>
      </c>
      <c r="W2357" s="9">
        <v>1.3242592219371201</v>
      </c>
      <c r="X2357" s="9">
        <v>0</v>
      </c>
      <c r="Y2357" s="9">
        <v>1.3242592219371201</v>
      </c>
      <c r="Z2357" s="9">
        <v>0</v>
      </c>
      <c r="AA2357" s="9">
        <v>0</v>
      </c>
      <c r="AB2357" s="9">
        <v>3.6000323000000001E-3</v>
      </c>
      <c r="AC2357" s="9">
        <v>868.52288999999996</v>
      </c>
      <c r="AQ2357" s="9" t="e">
        <f>K2357-#REF!</f>
        <v>#REF!</v>
      </c>
    </row>
    <row r="2358" spans="1:43" x14ac:dyDescent="0.3">
      <c r="A2358">
        <v>2</v>
      </c>
      <c r="B2358">
        <v>0</v>
      </c>
      <c r="C2358">
        <v>0</v>
      </c>
      <c r="D2358">
        <v>0</v>
      </c>
      <c r="E2358" s="9">
        <v>0</v>
      </c>
      <c r="F2358" s="9">
        <v>0</v>
      </c>
      <c r="G2358" s="9">
        <v>0</v>
      </c>
      <c r="H2358" s="9">
        <v>2293.0857420717798</v>
      </c>
      <c r="I2358" s="9">
        <v>-1.7668887</v>
      </c>
      <c r="J2358" s="9">
        <v>-1.7659783</v>
      </c>
      <c r="K2358" s="9">
        <v>-2.0443880999999999</v>
      </c>
      <c r="L2358" s="9">
        <v>-4.7694082</v>
      </c>
      <c r="M2358" s="9">
        <v>-4.7694082</v>
      </c>
      <c r="N2358" s="9">
        <v>39</v>
      </c>
      <c r="O2358" s="9">
        <v>-1.32483566165628</v>
      </c>
      <c r="P2358">
        <v>0</v>
      </c>
      <c r="Q2358" s="9">
        <v>56.524997999999997</v>
      </c>
      <c r="R2358" s="9">
        <v>0</v>
      </c>
      <c r="S2358" s="9">
        <v>2.3411251351920901E-3</v>
      </c>
      <c r="T2358" s="9">
        <v>0</v>
      </c>
      <c r="U2358" s="9">
        <v>574325992.76791894</v>
      </c>
      <c r="V2358" s="9">
        <v>2293.0857420717798</v>
      </c>
      <c r="W2358" s="9">
        <v>1.32483566165628</v>
      </c>
      <c r="X2358" s="9">
        <v>0</v>
      </c>
      <c r="Y2358" s="9">
        <v>1.32483566165628</v>
      </c>
      <c r="Z2358" s="9">
        <v>0</v>
      </c>
      <c r="AA2358" s="9">
        <v>0</v>
      </c>
      <c r="AB2358" s="9">
        <v>3.6103451000000001E-3</v>
      </c>
      <c r="AC2358" s="9">
        <v>863.81757000000005</v>
      </c>
      <c r="AQ2358" s="9" t="e">
        <f>K2358-#REF!</f>
        <v>#REF!</v>
      </c>
    </row>
    <row r="2359" spans="1:43" x14ac:dyDescent="0.3">
      <c r="A2359">
        <v>2</v>
      </c>
      <c r="B2359">
        <v>0</v>
      </c>
      <c r="C2359">
        <v>0</v>
      </c>
      <c r="D2359">
        <v>0</v>
      </c>
      <c r="E2359" s="9">
        <v>0</v>
      </c>
      <c r="F2359" s="9">
        <v>0</v>
      </c>
      <c r="G2359" s="9">
        <v>0</v>
      </c>
      <c r="H2359" s="9">
        <v>2294.0857420465099</v>
      </c>
      <c r="I2359" s="9">
        <v>-1.7669691000000001</v>
      </c>
      <c r="J2359" s="9">
        <v>-1.7661739999999999</v>
      </c>
      <c r="K2359" s="9">
        <v>-2.1899486000000001</v>
      </c>
      <c r="L2359" s="9">
        <v>-4.7714971999999998</v>
      </c>
      <c r="M2359" s="9">
        <v>-4.7714971999999998</v>
      </c>
      <c r="N2359" s="9">
        <v>39</v>
      </c>
      <c r="O2359" s="9">
        <v>-1.32541592128986</v>
      </c>
      <c r="P2359">
        <v>0</v>
      </c>
      <c r="Q2359" s="9">
        <v>56.524997999999997</v>
      </c>
      <c r="R2359" s="9">
        <v>0</v>
      </c>
      <c r="S2359" s="9">
        <v>2.3421500182654498E-3</v>
      </c>
      <c r="T2359" s="9">
        <v>0</v>
      </c>
      <c r="U2359" s="9">
        <v>588439166.76282895</v>
      </c>
      <c r="V2359" s="9">
        <v>2294.0857420465099</v>
      </c>
      <c r="W2359" s="9">
        <v>1.32541592128986</v>
      </c>
      <c r="X2359" s="9">
        <v>0</v>
      </c>
      <c r="Y2359" s="9">
        <v>1.32541592128986</v>
      </c>
      <c r="Z2359" s="9">
        <v>0</v>
      </c>
      <c r="AA2359" s="9">
        <v>0</v>
      </c>
      <c r="AB2359" s="9">
        <v>3.8678301000000001E-3</v>
      </c>
      <c r="AC2359" s="9">
        <v>806.49108999999999</v>
      </c>
      <c r="AQ2359" s="9" t="e">
        <f>K2359-#REF!</f>
        <v>#REF!</v>
      </c>
    </row>
    <row r="2360" spans="1:43" x14ac:dyDescent="0.3">
      <c r="A2360">
        <v>2</v>
      </c>
      <c r="B2360">
        <v>0</v>
      </c>
      <c r="C2360">
        <v>0</v>
      </c>
      <c r="D2360">
        <v>0</v>
      </c>
      <c r="E2360" s="9">
        <v>0</v>
      </c>
      <c r="F2360" s="9">
        <v>0</v>
      </c>
      <c r="G2360" s="9">
        <v>0</v>
      </c>
      <c r="H2360" s="9">
        <v>2295.0857420212501</v>
      </c>
      <c r="I2360" s="9">
        <v>-1.7669022000000001</v>
      </c>
      <c r="J2360" s="9">
        <v>-1.7678354999999999</v>
      </c>
      <c r="K2360" s="9">
        <v>-2.0570387999999999</v>
      </c>
      <c r="L2360" s="9">
        <v>-4.7735500000000002</v>
      </c>
      <c r="M2360" s="9">
        <v>-4.7735500000000002</v>
      </c>
      <c r="N2360" s="9">
        <v>39</v>
      </c>
      <c r="O2360" s="9">
        <v>-1.3259861185400099</v>
      </c>
      <c r="P2360">
        <v>0</v>
      </c>
      <c r="Q2360" s="9">
        <v>56.524997999999997</v>
      </c>
      <c r="R2360" s="9">
        <v>0</v>
      </c>
      <c r="S2360" s="9">
        <v>2.3431580694778498E-3</v>
      </c>
      <c r="T2360" s="9">
        <v>0</v>
      </c>
      <c r="U2360" s="9">
        <v>740407150.91147602</v>
      </c>
      <c r="V2360" s="9">
        <v>2295.0857420212501</v>
      </c>
      <c r="W2360" s="9">
        <v>1.3259861185400099</v>
      </c>
      <c r="X2360" s="9">
        <v>0</v>
      </c>
      <c r="Y2360" s="9">
        <v>1.3259861185400099</v>
      </c>
      <c r="Z2360" s="9">
        <v>0</v>
      </c>
      <c r="AA2360" s="9">
        <v>0</v>
      </c>
      <c r="AB2360" s="9">
        <v>3.6365061999999999E-3</v>
      </c>
      <c r="AC2360" s="9">
        <v>859.40796</v>
      </c>
      <c r="AQ2360" s="9" t="e">
        <f>K2360-#REF!</f>
        <v>#REF!</v>
      </c>
    </row>
    <row r="2361" spans="1:43" x14ac:dyDescent="0.3">
      <c r="A2361">
        <v>2</v>
      </c>
      <c r="B2361">
        <v>0</v>
      </c>
      <c r="C2361">
        <v>0</v>
      </c>
      <c r="D2361">
        <v>0</v>
      </c>
      <c r="E2361" s="9">
        <v>0</v>
      </c>
      <c r="F2361" s="9">
        <v>0</v>
      </c>
      <c r="G2361" s="9">
        <v>0</v>
      </c>
      <c r="H2361" s="9">
        <v>2296.0857419959898</v>
      </c>
      <c r="I2361" s="9">
        <v>-1.7670238</v>
      </c>
      <c r="J2361" s="9">
        <v>-1.7677569</v>
      </c>
      <c r="K2361" s="9">
        <v>-1.9667304999999999</v>
      </c>
      <c r="L2361" s="9">
        <v>-4.7755976000000002</v>
      </c>
      <c r="M2361" s="9">
        <v>-4.7755976000000002</v>
      </c>
      <c r="N2361" s="9">
        <v>39</v>
      </c>
      <c r="O2361" s="9">
        <v>-1.32655493372105</v>
      </c>
      <c r="P2361">
        <v>0</v>
      </c>
      <c r="Q2361" s="9">
        <v>56.524997999999997</v>
      </c>
      <c r="R2361" s="9">
        <v>0</v>
      </c>
      <c r="S2361" s="9">
        <v>2.3441635002683999E-3</v>
      </c>
      <c r="T2361" s="9">
        <v>0</v>
      </c>
      <c r="U2361" s="9">
        <v>731807708.63371801</v>
      </c>
      <c r="V2361" s="9">
        <v>2296.0857419959898</v>
      </c>
      <c r="W2361" s="9">
        <v>1.32655493372105</v>
      </c>
      <c r="X2361" s="9">
        <v>0</v>
      </c>
      <c r="Y2361" s="9">
        <v>1.32655493372105</v>
      </c>
      <c r="Z2361" s="9">
        <v>0</v>
      </c>
      <c r="AA2361" s="9">
        <v>0</v>
      </c>
      <c r="AB2361" s="9">
        <v>3.4767014000000001E-3</v>
      </c>
      <c r="AC2361" s="9">
        <v>898.83032000000003</v>
      </c>
      <c r="AQ2361" s="9" t="e">
        <f>K2361-#REF!</f>
        <v>#REF!</v>
      </c>
    </row>
    <row r="2362" spans="1:43" x14ac:dyDescent="0.3">
      <c r="A2362">
        <v>2</v>
      </c>
      <c r="B2362">
        <v>0</v>
      </c>
      <c r="C2362">
        <v>0</v>
      </c>
      <c r="D2362">
        <v>0</v>
      </c>
      <c r="E2362" s="9">
        <v>0</v>
      </c>
      <c r="F2362" s="9">
        <v>0</v>
      </c>
      <c r="G2362" s="9">
        <v>0</v>
      </c>
      <c r="H2362" s="9">
        <v>2297.0857419707299</v>
      </c>
      <c r="I2362" s="9">
        <v>-1.7669328</v>
      </c>
      <c r="J2362" s="9">
        <v>-1.7663951</v>
      </c>
      <c r="K2362" s="9">
        <v>-2.0218297999999999</v>
      </c>
      <c r="L2362" s="9">
        <v>-4.7776227000000002</v>
      </c>
      <c r="M2362" s="9">
        <v>-4.7776227000000002</v>
      </c>
      <c r="N2362" s="9">
        <v>39</v>
      </c>
      <c r="O2362" s="9">
        <v>-1.32711744227641</v>
      </c>
      <c r="P2362">
        <v>0</v>
      </c>
      <c r="Q2362" s="9">
        <v>56.524997999999997</v>
      </c>
      <c r="R2362" s="9">
        <v>0</v>
      </c>
      <c r="S2362" s="9">
        <v>2.3451571600237599E-3</v>
      </c>
      <c r="T2362" s="9">
        <v>0</v>
      </c>
      <c r="U2362" s="9">
        <v>605712976.08424199</v>
      </c>
      <c r="V2362" s="9">
        <v>2297.0857419707299</v>
      </c>
      <c r="W2362" s="9">
        <v>1.32711744227641</v>
      </c>
      <c r="X2362" s="9">
        <v>0</v>
      </c>
      <c r="Y2362" s="9">
        <v>1.32711744227641</v>
      </c>
      <c r="Z2362" s="9">
        <v>0</v>
      </c>
      <c r="AA2362" s="9">
        <v>0</v>
      </c>
      <c r="AB2362" s="9">
        <v>3.5713504000000002E-3</v>
      </c>
      <c r="AC2362" s="9">
        <v>873.66161999999997</v>
      </c>
      <c r="AQ2362" s="9" t="e">
        <f>K2362-#REF!</f>
        <v>#REF!</v>
      </c>
    </row>
    <row r="2363" spans="1:43" x14ac:dyDescent="0.3">
      <c r="A2363">
        <v>2</v>
      </c>
      <c r="B2363">
        <v>0</v>
      </c>
      <c r="C2363">
        <v>0</v>
      </c>
      <c r="D2363">
        <v>0</v>
      </c>
      <c r="E2363" s="9">
        <v>0</v>
      </c>
      <c r="F2363" s="9">
        <v>0</v>
      </c>
      <c r="G2363" s="9">
        <v>0</v>
      </c>
      <c r="H2363" s="9">
        <v>2298.0857419454701</v>
      </c>
      <c r="I2363" s="9">
        <v>-1.7669801999999999</v>
      </c>
      <c r="J2363" s="9">
        <v>-1.7662462999999999</v>
      </c>
      <c r="K2363" s="9">
        <v>-1.9689403999999999</v>
      </c>
      <c r="L2363" s="9">
        <v>-4.7796316000000001</v>
      </c>
      <c r="M2363" s="9">
        <v>-4.7796316000000001</v>
      </c>
      <c r="N2363" s="9">
        <v>39</v>
      </c>
      <c r="O2363" s="9">
        <v>-1.3276754934864401</v>
      </c>
      <c r="P2363">
        <v>0</v>
      </c>
      <c r="Q2363" s="9">
        <v>56.524997999999997</v>
      </c>
      <c r="R2363" s="9">
        <v>0</v>
      </c>
      <c r="S2363" s="9">
        <v>2.3461427818656602E-3</v>
      </c>
      <c r="T2363" s="9">
        <v>0</v>
      </c>
      <c r="U2363" s="9">
        <v>594749716.050547</v>
      </c>
      <c r="V2363" s="9">
        <v>2298.0857419454701</v>
      </c>
      <c r="W2363" s="9">
        <v>1.3276754934864401</v>
      </c>
      <c r="X2363" s="9">
        <v>0</v>
      </c>
      <c r="Y2363" s="9">
        <v>1.3276754934864401</v>
      </c>
      <c r="Z2363" s="9">
        <v>0</v>
      </c>
      <c r="AA2363" s="9">
        <v>0</v>
      </c>
      <c r="AB2363" s="9">
        <v>3.4776337000000002E-3</v>
      </c>
      <c r="AC2363" s="9">
        <v>897.05426</v>
      </c>
      <c r="AQ2363" s="9" t="e">
        <f>K2363-#REF!</f>
        <v>#REF!</v>
      </c>
    </row>
    <row r="2364" spans="1:43" x14ac:dyDescent="0.3">
      <c r="A2364">
        <v>2</v>
      </c>
      <c r="B2364">
        <v>0</v>
      </c>
      <c r="C2364">
        <v>0</v>
      </c>
      <c r="D2364">
        <v>0</v>
      </c>
      <c r="E2364" s="9">
        <v>0</v>
      </c>
      <c r="F2364" s="9">
        <v>0</v>
      </c>
      <c r="G2364" s="9">
        <v>0</v>
      </c>
      <c r="H2364" s="9">
        <v>2299.0857419201998</v>
      </c>
      <c r="I2364" s="9">
        <v>-1.7669592999999999</v>
      </c>
      <c r="J2364" s="9">
        <v>-1.7672905000000001</v>
      </c>
      <c r="K2364" s="9">
        <v>-1.9819342</v>
      </c>
      <c r="L2364" s="9">
        <v>-4.7816124000000002</v>
      </c>
      <c r="M2364" s="9">
        <v>-4.7816124000000002</v>
      </c>
      <c r="N2364" s="9">
        <v>39</v>
      </c>
      <c r="O2364" s="9">
        <v>-1.32822572503138</v>
      </c>
      <c r="P2364">
        <v>0</v>
      </c>
      <c r="Q2364" s="9">
        <v>56.524997999999997</v>
      </c>
      <c r="R2364" s="9">
        <v>0</v>
      </c>
      <c r="S2364" s="9">
        <v>2.3471151753022002E-3</v>
      </c>
      <c r="T2364" s="9">
        <v>0</v>
      </c>
      <c r="U2364" s="9">
        <v>683847477.52270997</v>
      </c>
      <c r="V2364" s="9">
        <v>2299.0857419201998</v>
      </c>
      <c r="W2364" s="9">
        <v>1.32822572503138</v>
      </c>
      <c r="X2364" s="9">
        <v>0</v>
      </c>
      <c r="Y2364" s="9">
        <v>1.32822572503138</v>
      </c>
      <c r="Z2364" s="9">
        <v>0</v>
      </c>
      <c r="AA2364" s="9">
        <v>0</v>
      </c>
      <c r="AB2364" s="9">
        <v>3.5026533999999998E-3</v>
      </c>
      <c r="AC2364" s="9">
        <v>891.69988999999998</v>
      </c>
      <c r="AQ2364" s="9" t="e">
        <f>K2364-#REF!</f>
        <v>#REF!</v>
      </c>
    </row>
    <row r="2365" spans="1:43" x14ac:dyDescent="0.3">
      <c r="A2365">
        <v>2</v>
      </c>
      <c r="B2365">
        <v>0</v>
      </c>
      <c r="C2365">
        <v>0</v>
      </c>
      <c r="D2365">
        <v>0</v>
      </c>
      <c r="E2365" s="9">
        <v>0</v>
      </c>
      <c r="F2365" s="9">
        <v>0</v>
      </c>
      <c r="G2365" s="9">
        <v>0</v>
      </c>
      <c r="H2365" s="9">
        <v>2300.0857418949399</v>
      </c>
      <c r="I2365" s="9">
        <v>-1.7671493</v>
      </c>
      <c r="J2365" s="9">
        <v>-1.7675481</v>
      </c>
      <c r="K2365" s="9">
        <v>-2.0287649999999999</v>
      </c>
      <c r="L2365" s="9">
        <v>-4.7835936999999999</v>
      </c>
      <c r="M2365" s="9">
        <v>-4.7835936999999999</v>
      </c>
      <c r="N2365" s="9">
        <v>39</v>
      </c>
      <c r="O2365" s="9">
        <v>-1.3287760334338601</v>
      </c>
      <c r="P2365">
        <v>0</v>
      </c>
      <c r="Q2365" s="9">
        <v>56.524997999999997</v>
      </c>
      <c r="R2365" s="9">
        <v>0</v>
      </c>
      <c r="S2365" s="9">
        <v>2.3480879446010302E-3</v>
      </c>
      <c r="T2365" s="9">
        <v>0</v>
      </c>
      <c r="U2365" s="9">
        <v>710300077.02371502</v>
      </c>
      <c r="V2365" s="9">
        <v>2300.0857418949399</v>
      </c>
      <c r="W2365" s="9">
        <v>1.3287760334338601</v>
      </c>
      <c r="X2365" s="9">
        <v>0</v>
      </c>
      <c r="Y2365" s="9">
        <v>1.3287760334338601</v>
      </c>
      <c r="Z2365" s="9">
        <v>0</v>
      </c>
      <c r="AA2365" s="9">
        <v>0</v>
      </c>
      <c r="AB2365" s="9">
        <v>3.5859395E-3</v>
      </c>
      <c r="AC2365" s="9">
        <v>871.24341000000004</v>
      </c>
      <c r="AQ2365" s="9" t="e">
        <f>K2365-#REF!</f>
        <v>#REF!</v>
      </c>
    </row>
    <row r="2366" spans="1:43" x14ac:dyDescent="0.3">
      <c r="A2366">
        <v>2</v>
      </c>
      <c r="B2366">
        <v>0</v>
      </c>
      <c r="C2366">
        <v>0</v>
      </c>
      <c r="D2366">
        <v>0</v>
      </c>
      <c r="E2366" s="9">
        <v>0</v>
      </c>
      <c r="F2366" s="9">
        <v>0</v>
      </c>
      <c r="G2366" s="9">
        <v>0</v>
      </c>
      <c r="H2366" s="9">
        <v>2301.0857418696801</v>
      </c>
      <c r="I2366" s="9">
        <v>-1.7669302</v>
      </c>
      <c r="J2366" s="9">
        <v>-1.7671192</v>
      </c>
      <c r="K2366" s="9">
        <v>-2.0529237</v>
      </c>
      <c r="L2366" s="9">
        <v>-4.7855325000000004</v>
      </c>
      <c r="M2366" s="9">
        <v>-4.7855325000000004</v>
      </c>
      <c r="N2366" s="9">
        <v>39</v>
      </c>
      <c r="O2366" s="9">
        <v>-1.3293145754450699</v>
      </c>
      <c r="P2366">
        <v>0</v>
      </c>
      <c r="Q2366" s="9">
        <v>56.524997999999997</v>
      </c>
      <c r="R2366" s="9">
        <v>0</v>
      </c>
      <c r="S2366" s="9">
        <v>2.3490396462079498E-3</v>
      </c>
      <c r="T2366" s="9">
        <v>0</v>
      </c>
      <c r="U2366" s="9">
        <v>668041602.46859097</v>
      </c>
      <c r="V2366" s="9">
        <v>2301.0857418696801</v>
      </c>
      <c r="W2366" s="9">
        <v>1.3293145754450699</v>
      </c>
      <c r="X2366" s="9">
        <v>0</v>
      </c>
      <c r="Y2366" s="9">
        <v>1.3293145754450699</v>
      </c>
      <c r="Z2366" s="9">
        <v>0</v>
      </c>
      <c r="AA2366" s="9">
        <v>0</v>
      </c>
      <c r="AB2366" s="9">
        <v>3.6277608000000001E-3</v>
      </c>
      <c r="AC2366" s="9">
        <v>860.78174000000001</v>
      </c>
      <c r="AQ2366" s="9" t="e">
        <f>K2366-#REF!</f>
        <v>#REF!</v>
      </c>
    </row>
    <row r="2367" spans="1:43" x14ac:dyDescent="0.3">
      <c r="A2367">
        <v>2</v>
      </c>
      <c r="B2367">
        <v>0</v>
      </c>
      <c r="C2367">
        <v>0</v>
      </c>
      <c r="D2367">
        <v>0</v>
      </c>
      <c r="E2367" s="9">
        <v>0</v>
      </c>
      <c r="F2367" s="9">
        <v>0</v>
      </c>
      <c r="G2367" s="9">
        <v>0</v>
      </c>
      <c r="H2367" s="9">
        <v>2302.0857418444202</v>
      </c>
      <c r="I2367" s="9">
        <v>-1.7668993</v>
      </c>
      <c r="J2367" s="9">
        <v>-1.767099</v>
      </c>
      <c r="K2367" s="9">
        <v>-1.9026761000000001</v>
      </c>
      <c r="L2367" s="9">
        <v>-4.7874584000000002</v>
      </c>
      <c r="M2367" s="9">
        <v>-4.7874584000000002</v>
      </c>
      <c r="N2367" s="9">
        <v>39</v>
      </c>
      <c r="O2367" s="9">
        <v>-1.32984958064209</v>
      </c>
      <c r="P2367">
        <v>0</v>
      </c>
      <c r="Q2367" s="9">
        <v>56.524997999999997</v>
      </c>
      <c r="R2367" s="9">
        <v>0</v>
      </c>
      <c r="S2367" s="9">
        <v>2.34998501732625E-3</v>
      </c>
      <c r="T2367" s="9">
        <v>0</v>
      </c>
      <c r="U2367" s="9">
        <v>666436212.33459699</v>
      </c>
      <c r="V2367" s="9">
        <v>2302.0857418444202</v>
      </c>
      <c r="W2367" s="9">
        <v>1.32984958064209</v>
      </c>
      <c r="X2367" s="9">
        <v>0</v>
      </c>
      <c r="Y2367" s="9">
        <v>1.32984958064209</v>
      </c>
      <c r="Z2367" s="9">
        <v>0</v>
      </c>
      <c r="AA2367" s="9">
        <v>0</v>
      </c>
      <c r="AB2367" s="9">
        <v>3.3622169999999998E-3</v>
      </c>
      <c r="AC2367" s="9">
        <v>928.74401999999998</v>
      </c>
      <c r="AQ2367" s="9" t="e">
        <f>K2367-#REF!</f>
        <v>#REF!</v>
      </c>
    </row>
    <row r="2368" spans="1:43" x14ac:dyDescent="0.3">
      <c r="A2368">
        <v>2</v>
      </c>
      <c r="B2368">
        <v>0</v>
      </c>
      <c r="C2368">
        <v>0</v>
      </c>
      <c r="D2368">
        <v>0</v>
      </c>
      <c r="E2368" s="9">
        <v>0</v>
      </c>
      <c r="F2368" s="9">
        <v>0</v>
      </c>
      <c r="G2368" s="9">
        <v>0</v>
      </c>
      <c r="H2368" s="9">
        <v>2303.0857418191499</v>
      </c>
      <c r="I2368" s="9">
        <v>-1.7669727</v>
      </c>
      <c r="J2368" s="9">
        <v>-1.7665019</v>
      </c>
      <c r="K2368" s="9">
        <v>-1.9370848000000001</v>
      </c>
      <c r="L2368" s="9">
        <v>-4.7893714999999997</v>
      </c>
      <c r="M2368" s="9">
        <v>-4.7893714999999997</v>
      </c>
      <c r="N2368" s="9">
        <v>39</v>
      </c>
      <c r="O2368" s="9">
        <v>-1.33038096147739</v>
      </c>
      <c r="P2368">
        <v>0</v>
      </c>
      <c r="Q2368" s="9">
        <v>56.524997999999997</v>
      </c>
      <c r="R2368" s="9">
        <v>0</v>
      </c>
      <c r="S2368" s="9">
        <v>2.3509237514916801E-3</v>
      </c>
      <c r="T2368" s="9">
        <v>0</v>
      </c>
      <c r="U2368" s="9">
        <v>615537915.66399801</v>
      </c>
      <c r="V2368" s="9">
        <v>2303.0857418191499</v>
      </c>
      <c r="W2368" s="9">
        <v>1.33038096147739</v>
      </c>
      <c r="X2368" s="9">
        <v>0</v>
      </c>
      <c r="Y2368" s="9">
        <v>1.33038096147739</v>
      </c>
      <c r="Z2368" s="9">
        <v>0</v>
      </c>
      <c r="AA2368" s="9">
        <v>0</v>
      </c>
      <c r="AB2368" s="9">
        <v>3.4218640000000002E-3</v>
      </c>
      <c r="AC2368" s="9">
        <v>911.93835000000001</v>
      </c>
      <c r="AQ2368" s="9" t="e">
        <f>K2368-#REF!</f>
        <v>#REF!</v>
      </c>
    </row>
    <row r="2369" spans="1:43" x14ac:dyDescent="0.3">
      <c r="A2369">
        <v>2</v>
      </c>
      <c r="B2369">
        <v>0</v>
      </c>
      <c r="C2369">
        <v>0</v>
      </c>
      <c r="D2369">
        <v>0</v>
      </c>
      <c r="E2369" s="9">
        <v>0</v>
      </c>
      <c r="F2369" s="9">
        <v>0</v>
      </c>
      <c r="G2369" s="9">
        <v>0</v>
      </c>
      <c r="H2369" s="9">
        <v>2304.0857417938901</v>
      </c>
      <c r="I2369" s="9">
        <v>-1.7668408</v>
      </c>
      <c r="J2369" s="9">
        <v>-1.7669741999999999</v>
      </c>
      <c r="K2369" s="9">
        <v>-1.8938740000000001</v>
      </c>
      <c r="L2369" s="9">
        <v>-4.7912759999999999</v>
      </c>
      <c r="M2369" s="9">
        <v>-4.7912759999999999</v>
      </c>
      <c r="N2369" s="9">
        <v>39</v>
      </c>
      <c r="O2369" s="9">
        <v>-1.33091002106858</v>
      </c>
      <c r="P2369">
        <v>0</v>
      </c>
      <c r="Q2369" s="9">
        <v>56.524997999999997</v>
      </c>
      <c r="R2369" s="9">
        <v>0</v>
      </c>
      <c r="S2369" s="9">
        <v>2.3518585238503698E-3</v>
      </c>
      <c r="T2369" s="9">
        <v>0</v>
      </c>
      <c r="U2369" s="9">
        <v>655577360.54116499</v>
      </c>
      <c r="V2369" s="9">
        <v>2304.0857417938901</v>
      </c>
      <c r="W2369" s="9">
        <v>1.33091002106858</v>
      </c>
      <c r="X2369" s="9">
        <v>0</v>
      </c>
      <c r="Y2369" s="9">
        <v>1.33091002106858</v>
      </c>
      <c r="Z2369" s="9">
        <v>0</v>
      </c>
      <c r="AA2369" s="9">
        <v>0</v>
      </c>
      <c r="AB2369" s="9">
        <v>3.3464266000000002E-3</v>
      </c>
      <c r="AC2369" s="9">
        <v>932.99456999999995</v>
      </c>
      <c r="AQ2369" s="9" t="e">
        <f>K2369-#REF!</f>
        <v>#REF!</v>
      </c>
    </row>
    <row r="2370" spans="1:43" x14ac:dyDescent="0.3">
      <c r="A2370">
        <v>2</v>
      </c>
      <c r="B2370">
        <v>0</v>
      </c>
      <c r="C2370">
        <v>0</v>
      </c>
      <c r="D2370">
        <v>0</v>
      </c>
      <c r="E2370" s="9">
        <v>0</v>
      </c>
      <c r="F2370" s="9">
        <v>0</v>
      </c>
      <c r="G2370" s="9">
        <v>0</v>
      </c>
      <c r="H2370" s="9">
        <v>2305.0857417686302</v>
      </c>
      <c r="I2370" s="9">
        <v>-1.7668444999999999</v>
      </c>
      <c r="J2370" s="9">
        <v>-1.7660621000000001</v>
      </c>
      <c r="K2370" s="9">
        <v>-1.9427242</v>
      </c>
      <c r="L2370" s="9">
        <v>-4.7931805000000001</v>
      </c>
      <c r="M2370" s="9">
        <v>-4.7931805000000001</v>
      </c>
      <c r="N2370" s="9">
        <v>39</v>
      </c>
      <c r="O2370" s="9">
        <v>-1.3314389888563201</v>
      </c>
      <c r="P2370">
        <v>0</v>
      </c>
      <c r="Q2370" s="9">
        <v>56.524997999999997</v>
      </c>
      <c r="R2370" s="9">
        <v>0</v>
      </c>
      <c r="S2370" s="9">
        <v>2.3527928137017E-3</v>
      </c>
      <c r="T2370" s="9">
        <v>0</v>
      </c>
      <c r="U2370" s="9">
        <v>583072711.50039005</v>
      </c>
      <c r="V2370" s="9">
        <v>2305.0857417686302</v>
      </c>
      <c r="W2370" s="9">
        <v>1.3314389888563201</v>
      </c>
      <c r="X2370" s="9">
        <v>0</v>
      </c>
      <c r="Y2370" s="9">
        <v>1.3314389888563201</v>
      </c>
      <c r="Z2370" s="9">
        <v>0</v>
      </c>
      <c r="AA2370" s="9">
        <v>0</v>
      </c>
      <c r="AB2370" s="9">
        <v>3.4309715999999999E-3</v>
      </c>
      <c r="AC2370" s="9">
        <v>909.06475999999998</v>
      </c>
      <c r="AQ2370" s="9" t="e">
        <f>K2370-#REF!</f>
        <v>#REF!</v>
      </c>
    </row>
    <row r="2371" spans="1:43" x14ac:dyDescent="0.3">
      <c r="A2371">
        <v>2</v>
      </c>
      <c r="B2371">
        <v>0</v>
      </c>
      <c r="C2371">
        <v>0</v>
      </c>
      <c r="D2371">
        <v>0</v>
      </c>
      <c r="E2371" s="9">
        <v>0</v>
      </c>
      <c r="F2371" s="9">
        <v>0</v>
      </c>
      <c r="G2371" s="9">
        <v>0</v>
      </c>
      <c r="H2371" s="9">
        <v>2306.0857417433699</v>
      </c>
      <c r="I2371" s="9">
        <v>-1.7671068000000001</v>
      </c>
      <c r="J2371" s="9">
        <v>-1.7668511</v>
      </c>
      <c r="K2371" s="9">
        <v>-1.9336935</v>
      </c>
      <c r="L2371" s="9">
        <v>-4.7950587000000002</v>
      </c>
      <c r="M2371" s="9">
        <v>-4.7950587000000002</v>
      </c>
      <c r="N2371" s="9">
        <v>39</v>
      </c>
      <c r="O2371" s="9">
        <v>-1.3319607162504701</v>
      </c>
      <c r="P2371">
        <v>0</v>
      </c>
      <c r="Q2371" s="9">
        <v>56.524997999999997</v>
      </c>
      <c r="R2371" s="9">
        <v>0</v>
      </c>
      <c r="S2371" s="9">
        <v>2.3537146493831699E-3</v>
      </c>
      <c r="T2371" s="9">
        <v>0</v>
      </c>
      <c r="U2371" s="9">
        <v>645223316.14969599</v>
      </c>
      <c r="V2371" s="9">
        <v>2306.0857417433699</v>
      </c>
      <c r="W2371" s="9">
        <v>1.3319607162504701</v>
      </c>
      <c r="X2371" s="9">
        <v>0</v>
      </c>
      <c r="Y2371" s="9">
        <v>1.3319607162504701</v>
      </c>
      <c r="Z2371" s="9">
        <v>0</v>
      </c>
      <c r="AA2371" s="9">
        <v>0</v>
      </c>
      <c r="AB2371" s="9">
        <v>3.4165484999999999E-3</v>
      </c>
      <c r="AC2371" s="9">
        <v>913.71825999999999</v>
      </c>
      <c r="AQ2371" s="9" t="e">
        <f>K2371-#REF!</f>
        <v>#REF!</v>
      </c>
    </row>
    <row r="2372" spans="1:43" x14ac:dyDescent="0.3">
      <c r="A2372">
        <v>2</v>
      </c>
      <c r="B2372">
        <v>0</v>
      </c>
      <c r="C2372">
        <v>0</v>
      </c>
      <c r="D2372">
        <v>0</v>
      </c>
      <c r="E2372" s="9">
        <v>0</v>
      </c>
      <c r="F2372" s="9">
        <v>0</v>
      </c>
      <c r="G2372" s="9">
        <v>0</v>
      </c>
      <c r="H2372" s="9">
        <v>2307.0857417181101</v>
      </c>
      <c r="I2372" s="9">
        <v>-1.7669656</v>
      </c>
      <c r="J2372" s="9">
        <v>-1.7679986999999999</v>
      </c>
      <c r="K2372" s="9">
        <v>-1.9234431999999999</v>
      </c>
      <c r="L2372" s="9">
        <v>-4.7968992999999998</v>
      </c>
      <c r="M2372" s="9">
        <v>-4.7968992999999998</v>
      </c>
      <c r="N2372" s="9">
        <v>39</v>
      </c>
      <c r="O2372" s="9">
        <v>-1.33247204765921</v>
      </c>
      <c r="P2372">
        <v>0</v>
      </c>
      <c r="Q2372" s="9">
        <v>56.524997999999997</v>
      </c>
      <c r="R2372" s="9">
        <v>0</v>
      </c>
      <c r="S2372" s="9">
        <v>2.3546185836187598E-3</v>
      </c>
      <c r="T2372" s="9">
        <v>0</v>
      </c>
      <c r="U2372" s="9">
        <v>763351452.05398095</v>
      </c>
      <c r="V2372" s="9">
        <v>2307.0857417181101</v>
      </c>
      <c r="W2372" s="9">
        <v>1.33247204765921</v>
      </c>
      <c r="X2372" s="9">
        <v>0</v>
      </c>
      <c r="Y2372" s="9">
        <v>1.33247204765921</v>
      </c>
      <c r="Z2372" s="9">
        <v>0</v>
      </c>
      <c r="AA2372" s="9">
        <v>0</v>
      </c>
      <c r="AB2372" s="9">
        <v>3.4006449999999999E-3</v>
      </c>
      <c r="AC2372" s="9">
        <v>919.18426999999997</v>
      </c>
      <c r="AQ2372" s="9" t="e">
        <f>K2372-#REF!</f>
        <v>#REF!</v>
      </c>
    </row>
    <row r="2373" spans="1:43" x14ac:dyDescent="0.3">
      <c r="A2373">
        <v>2</v>
      </c>
      <c r="B2373">
        <v>0</v>
      </c>
      <c r="C2373">
        <v>0</v>
      </c>
      <c r="D2373">
        <v>0</v>
      </c>
      <c r="E2373" s="9">
        <v>0</v>
      </c>
      <c r="F2373" s="9">
        <v>0</v>
      </c>
      <c r="G2373" s="9">
        <v>0</v>
      </c>
      <c r="H2373" s="9">
        <v>2308.0857416928402</v>
      </c>
      <c r="I2373" s="9">
        <v>-1.7671272</v>
      </c>
      <c r="J2373" s="9">
        <v>-1.7662388</v>
      </c>
      <c r="K2373" s="9">
        <v>-1.8891107</v>
      </c>
      <c r="L2373" s="9">
        <v>-4.7987451999999999</v>
      </c>
      <c r="M2373" s="9">
        <v>-4.7987451999999999</v>
      </c>
      <c r="N2373" s="9">
        <v>39</v>
      </c>
      <c r="O2373" s="9">
        <v>-1.3329847089775599</v>
      </c>
      <c r="P2373">
        <v>0</v>
      </c>
      <c r="Q2373" s="9">
        <v>56.524997999999997</v>
      </c>
      <c r="R2373" s="9">
        <v>0</v>
      </c>
      <c r="S2373" s="9">
        <v>2.35552419148179E-3</v>
      </c>
      <c r="T2373" s="9">
        <v>0</v>
      </c>
      <c r="U2373" s="9">
        <v>596570539.54658306</v>
      </c>
      <c r="V2373" s="9">
        <v>2308.0857416928402</v>
      </c>
      <c r="W2373" s="9">
        <v>1.3329847089775599</v>
      </c>
      <c r="X2373" s="9">
        <v>0</v>
      </c>
      <c r="Y2373" s="9">
        <v>1.3329847089775599</v>
      </c>
      <c r="Z2373" s="9">
        <v>0</v>
      </c>
      <c r="AA2373" s="9">
        <v>0</v>
      </c>
      <c r="AB2373" s="9">
        <v>3.3366204999999999E-3</v>
      </c>
      <c r="AC2373" s="9">
        <v>934.95781999999997</v>
      </c>
      <c r="AQ2373" s="9" t="e">
        <f>K2373-#REF!</f>
        <v>#REF!</v>
      </c>
    </row>
    <row r="2374" spans="1:43" x14ac:dyDescent="0.3">
      <c r="A2374">
        <v>2</v>
      </c>
      <c r="B2374">
        <v>0</v>
      </c>
      <c r="C2374">
        <v>0</v>
      </c>
      <c r="D2374">
        <v>0</v>
      </c>
      <c r="E2374" s="9">
        <v>0</v>
      </c>
      <c r="F2374" s="9">
        <v>0</v>
      </c>
      <c r="G2374" s="9">
        <v>0</v>
      </c>
      <c r="H2374" s="9">
        <v>2309.0857416675799</v>
      </c>
      <c r="I2374" s="9">
        <v>-1.7669478999999999</v>
      </c>
      <c r="J2374" s="9">
        <v>-1.7664956999999999</v>
      </c>
      <c r="K2374" s="9">
        <v>-1.8326013000000001</v>
      </c>
      <c r="L2374" s="9">
        <v>-4.8005791000000002</v>
      </c>
      <c r="M2374" s="9">
        <v>-4.8005791000000002</v>
      </c>
      <c r="N2374" s="9">
        <v>39</v>
      </c>
      <c r="O2374" s="9">
        <v>-1.33349423732927</v>
      </c>
      <c r="P2374">
        <v>0</v>
      </c>
      <c r="Q2374" s="9">
        <v>56.524997999999997</v>
      </c>
      <c r="R2374" s="9">
        <v>0</v>
      </c>
      <c r="S2374" s="9">
        <v>2.35642408154435E-3</v>
      </c>
      <c r="T2374" s="9">
        <v>0</v>
      </c>
      <c r="U2374" s="9">
        <v>616487210.097229</v>
      </c>
      <c r="V2374" s="9">
        <v>2309.0857416675799</v>
      </c>
      <c r="W2374" s="9">
        <v>1.33349423732927</v>
      </c>
      <c r="X2374" s="9">
        <v>0</v>
      </c>
      <c r="Y2374" s="9">
        <v>1.33349423732927</v>
      </c>
      <c r="Z2374" s="9">
        <v>0</v>
      </c>
      <c r="AA2374" s="9">
        <v>0</v>
      </c>
      <c r="AB2374" s="9">
        <v>3.2372823999999999E-3</v>
      </c>
      <c r="AC2374" s="9">
        <v>963.92798000000005</v>
      </c>
      <c r="AQ2374" s="9" t="e">
        <f>K2374-#REF!</f>
        <v>#REF!</v>
      </c>
    </row>
    <row r="2375" spans="1:43" x14ac:dyDescent="0.3">
      <c r="A2375">
        <v>2</v>
      </c>
      <c r="B2375">
        <v>0</v>
      </c>
      <c r="C2375">
        <v>0</v>
      </c>
      <c r="D2375">
        <v>0</v>
      </c>
      <c r="E2375" s="9">
        <v>0</v>
      </c>
      <c r="F2375" s="9">
        <v>0</v>
      </c>
      <c r="G2375" s="9">
        <v>0</v>
      </c>
      <c r="H2375" s="9">
        <v>2310.08574164232</v>
      </c>
      <c r="I2375" s="9">
        <v>-1.7670664</v>
      </c>
      <c r="J2375" s="9">
        <v>-1.7682021000000001</v>
      </c>
      <c r="K2375" s="9">
        <v>-1.8201791</v>
      </c>
      <c r="L2375" s="9">
        <v>-4.8023800999999997</v>
      </c>
      <c r="M2375" s="9">
        <v>-4.8023800999999997</v>
      </c>
      <c r="N2375" s="9">
        <v>39</v>
      </c>
      <c r="O2375" s="9">
        <v>-1.3339944820552601</v>
      </c>
      <c r="P2375">
        <v>0</v>
      </c>
      <c r="Q2375" s="9">
        <v>56.524997999999997</v>
      </c>
      <c r="R2375" s="9">
        <v>0</v>
      </c>
      <c r="S2375" s="9">
        <v>2.3573086805948802E-3</v>
      </c>
      <c r="T2375" s="9">
        <v>0</v>
      </c>
      <c r="U2375" s="9">
        <v>789783650.07153296</v>
      </c>
      <c r="V2375" s="9">
        <v>2310.08574164232</v>
      </c>
      <c r="W2375" s="9">
        <v>1.3339944820552601</v>
      </c>
      <c r="X2375" s="9">
        <v>0</v>
      </c>
      <c r="Y2375" s="9">
        <v>1.3339944820552601</v>
      </c>
      <c r="Z2375" s="9">
        <v>0</v>
      </c>
      <c r="AA2375" s="9">
        <v>0</v>
      </c>
      <c r="AB2375" s="9">
        <v>3.2184445000000002E-3</v>
      </c>
      <c r="AC2375" s="9">
        <v>971.44397000000004</v>
      </c>
      <c r="AQ2375" s="9" t="e">
        <f>K2375-#REF!</f>
        <v>#REF!</v>
      </c>
    </row>
    <row r="2376" spans="1:43" x14ac:dyDescent="0.3">
      <c r="A2376">
        <v>2</v>
      </c>
      <c r="B2376">
        <v>0</v>
      </c>
      <c r="C2376">
        <v>0</v>
      </c>
      <c r="D2376">
        <v>0</v>
      </c>
      <c r="E2376" s="9">
        <v>0</v>
      </c>
      <c r="F2376" s="9">
        <v>0</v>
      </c>
      <c r="G2376" s="9">
        <v>0</v>
      </c>
      <c r="H2376" s="9">
        <v>2311.0857416170602</v>
      </c>
      <c r="I2376" s="9">
        <v>-1.7671028</v>
      </c>
      <c r="J2376" s="9">
        <v>-1.7662085999999999</v>
      </c>
      <c r="K2376" s="9">
        <v>-1.7490755</v>
      </c>
      <c r="L2376" s="9">
        <v>-4.8041457999999997</v>
      </c>
      <c r="M2376" s="9">
        <v>-4.8041457999999997</v>
      </c>
      <c r="N2376" s="9">
        <v>39</v>
      </c>
      <c r="O2376" s="9">
        <v>-1.3344849912650301</v>
      </c>
      <c r="P2376">
        <v>0</v>
      </c>
      <c r="Q2376" s="9">
        <v>56.524997999999997</v>
      </c>
      <c r="R2376" s="9">
        <v>0</v>
      </c>
      <c r="S2376" s="9">
        <v>2.3581749706113298E-3</v>
      </c>
      <c r="T2376" s="9">
        <v>0</v>
      </c>
      <c r="U2376" s="9">
        <v>595011033.58896995</v>
      </c>
      <c r="V2376" s="9">
        <v>2311.0857416170602</v>
      </c>
      <c r="W2376" s="9">
        <v>1.3344849912650301</v>
      </c>
      <c r="X2376" s="9">
        <v>0</v>
      </c>
      <c r="Y2376" s="9">
        <v>1.3344849912650301</v>
      </c>
      <c r="Z2376" s="9">
        <v>0</v>
      </c>
      <c r="AA2376" s="9">
        <v>0</v>
      </c>
      <c r="AB2376" s="9">
        <v>3.0892324000000001E-3</v>
      </c>
      <c r="AC2376" s="9">
        <v>1009.7954999999999</v>
      </c>
      <c r="AQ2376" s="9" t="e">
        <f>K2376-#REF!</f>
        <v>#REF!</v>
      </c>
    </row>
    <row r="2377" spans="1:43" x14ac:dyDescent="0.3">
      <c r="A2377">
        <v>2</v>
      </c>
      <c r="B2377">
        <v>0</v>
      </c>
      <c r="C2377">
        <v>0</v>
      </c>
      <c r="D2377">
        <v>0</v>
      </c>
      <c r="E2377" s="9">
        <v>0</v>
      </c>
      <c r="F2377" s="9">
        <v>0</v>
      </c>
      <c r="G2377" s="9">
        <v>0</v>
      </c>
      <c r="H2377" s="9">
        <v>2312.0857415917999</v>
      </c>
      <c r="I2377" s="9">
        <v>-1.7670087000000001</v>
      </c>
      <c r="J2377" s="9">
        <v>-1.7658752</v>
      </c>
      <c r="K2377" s="9">
        <v>-1.7352053999999999</v>
      </c>
      <c r="L2377" s="9">
        <v>-4.8058753000000003</v>
      </c>
      <c r="M2377" s="9">
        <v>-4.8058753000000003</v>
      </c>
      <c r="N2377" s="9">
        <v>39</v>
      </c>
      <c r="O2377" s="9">
        <v>-1.334965403128</v>
      </c>
      <c r="P2377">
        <v>0</v>
      </c>
      <c r="Q2377" s="9">
        <v>56.524997999999997</v>
      </c>
      <c r="R2377" s="9">
        <v>0</v>
      </c>
      <c r="S2377" s="9">
        <v>2.3590233207950299E-3</v>
      </c>
      <c r="T2377" s="9">
        <v>0</v>
      </c>
      <c r="U2377" s="9">
        <v>571619454.35719895</v>
      </c>
      <c r="V2377" s="9">
        <v>2312.0857415917999</v>
      </c>
      <c r="W2377" s="9">
        <v>1.334965403128</v>
      </c>
      <c r="X2377" s="9">
        <v>0</v>
      </c>
      <c r="Y2377" s="9">
        <v>1.334965403128</v>
      </c>
      <c r="Z2377" s="9">
        <v>0</v>
      </c>
      <c r="AA2377" s="9">
        <v>0</v>
      </c>
      <c r="AB2377" s="9">
        <v>3.0641562999999998E-3</v>
      </c>
      <c r="AC2377" s="9">
        <v>1017.675</v>
      </c>
      <c r="AQ2377" s="9" t="e">
        <f>K2377-#REF!</f>
        <v>#REF!</v>
      </c>
    </row>
    <row r="2378" spans="1:43" x14ac:dyDescent="0.3">
      <c r="A2378">
        <v>2</v>
      </c>
      <c r="B2378">
        <v>0</v>
      </c>
      <c r="C2378">
        <v>0</v>
      </c>
      <c r="D2378">
        <v>0</v>
      </c>
      <c r="E2378" s="9">
        <v>0</v>
      </c>
      <c r="F2378" s="9">
        <v>0</v>
      </c>
      <c r="G2378" s="9">
        <v>0</v>
      </c>
      <c r="H2378" s="9">
        <v>2313.08574156653</v>
      </c>
      <c r="I2378" s="9">
        <v>-1.7671318</v>
      </c>
      <c r="J2378" s="9">
        <v>-1.7669845</v>
      </c>
      <c r="K2378" s="9">
        <v>-1.7195061</v>
      </c>
      <c r="L2378" s="9">
        <v>-4.8076086</v>
      </c>
      <c r="M2378" s="9">
        <v>-4.8076086</v>
      </c>
      <c r="N2378" s="9">
        <v>39</v>
      </c>
      <c r="O2378" s="9">
        <v>-1.33544681322329</v>
      </c>
      <c r="P2378">
        <v>0</v>
      </c>
      <c r="Q2378" s="9">
        <v>56.524997999999997</v>
      </c>
      <c r="R2378" s="9">
        <v>0</v>
      </c>
      <c r="S2378" s="9">
        <v>2.35987407623781E-3</v>
      </c>
      <c r="T2378" s="9">
        <v>0</v>
      </c>
      <c r="U2378" s="9">
        <v>658736130.07621396</v>
      </c>
      <c r="V2378" s="9">
        <v>2313.08574156653</v>
      </c>
      <c r="W2378" s="9">
        <v>1.33544681322329</v>
      </c>
      <c r="X2378" s="9">
        <v>0</v>
      </c>
      <c r="Y2378" s="9">
        <v>1.33544681322329</v>
      </c>
      <c r="Z2378" s="9">
        <v>0</v>
      </c>
      <c r="AA2378" s="9">
        <v>0</v>
      </c>
      <c r="AB2378" s="9">
        <v>3.0383406999999999E-3</v>
      </c>
      <c r="AC2378" s="9">
        <v>1027.6116</v>
      </c>
      <c r="AQ2378" s="9" t="e">
        <f>K2378-#REF!</f>
        <v>#REF!</v>
      </c>
    </row>
    <row r="2379" spans="1:43" x14ac:dyDescent="0.3">
      <c r="A2379">
        <v>2</v>
      </c>
      <c r="B2379">
        <v>0</v>
      </c>
      <c r="C2379">
        <v>0</v>
      </c>
      <c r="D2379">
        <v>0</v>
      </c>
      <c r="E2379" s="9">
        <v>0</v>
      </c>
      <c r="F2379" s="9">
        <v>0</v>
      </c>
      <c r="G2379" s="9">
        <v>0</v>
      </c>
      <c r="H2379" s="9">
        <v>2314.0857415412702</v>
      </c>
      <c r="I2379" s="9">
        <v>-1.7669212999999999</v>
      </c>
      <c r="J2379" s="9">
        <v>-1.7657992</v>
      </c>
      <c r="K2379" s="9">
        <v>-1.7074271000000001</v>
      </c>
      <c r="L2379" s="9">
        <v>-4.8092961000000001</v>
      </c>
      <c r="M2379" s="9">
        <v>-4.8092961000000001</v>
      </c>
      <c r="N2379" s="9">
        <v>39</v>
      </c>
      <c r="O2379" s="9">
        <v>-1.3359156203320399</v>
      </c>
      <c r="P2379">
        <v>0</v>
      </c>
      <c r="Q2379" s="9">
        <v>56.524997999999997</v>
      </c>
      <c r="R2379" s="9">
        <v>0</v>
      </c>
      <c r="S2379" s="9">
        <v>2.3607018076940598E-3</v>
      </c>
      <c r="T2379" s="9">
        <v>0</v>
      </c>
      <c r="U2379" s="9">
        <v>566898065.84911597</v>
      </c>
      <c r="V2379" s="9">
        <v>2314.0857415412702</v>
      </c>
      <c r="W2379" s="9">
        <v>1.3359156203320399</v>
      </c>
      <c r="X2379" s="9">
        <v>0</v>
      </c>
      <c r="Y2379" s="9">
        <v>1.3359156203320399</v>
      </c>
      <c r="Z2379" s="9">
        <v>0</v>
      </c>
      <c r="AA2379" s="9">
        <v>0</v>
      </c>
      <c r="AB2379" s="9">
        <v>3.0149733999999999E-3</v>
      </c>
      <c r="AC2379" s="9">
        <v>1034.1871000000001</v>
      </c>
      <c r="AQ2379" s="9" t="e">
        <f>K2379-#REF!</f>
        <v>#REF!</v>
      </c>
    </row>
    <row r="2380" spans="1:43" x14ac:dyDescent="0.3">
      <c r="A2380">
        <v>2</v>
      </c>
      <c r="B2380">
        <v>0</v>
      </c>
      <c r="C2380">
        <v>0</v>
      </c>
      <c r="D2380">
        <v>0</v>
      </c>
      <c r="E2380" s="9">
        <v>0</v>
      </c>
      <c r="F2380" s="9">
        <v>0</v>
      </c>
      <c r="G2380" s="9">
        <v>0</v>
      </c>
      <c r="H2380" s="9">
        <v>2315.0857415160099</v>
      </c>
      <c r="I2380" s="9">
        <v>-1.7668824999999999</v>
      </c>
      <c r="J2380" s="9">
        <v>-1.7657871999999999</v>
      </c>
      <c r="K2380" s="9">
        <v>-1.7078462000000001</v>
      </c>
      <c r="L2380" s="9">
        <v>-4.8109713000000003</v>
      </c>
      <c r="M2380" s="9">
        <v>-4.8109713000000003</v>
      </c>
      <c r="N2380" s="9">
        <v>39</v>
      </c>
      <c r="O2380" s="9">
        <v>-1.33638089140801</v>
      </c>
      <c r="P2380">
        <v>0</v>
      </c>
      <c r="Q2380" s="9">
        <v>56.524997999999997</v>
      </c>
      <c r="R2380" s="9">
        <v>0</v>
      </c>
      <c r="S2380" s="9">
        <v>2.3615234525019299E-3</v>
      </c>
      <c r="T2380" s="9">
        <v>0</v>
      </c>
      <c r="U2380" s="9">
        <v>566299748.43421805</v>
      </c>
      <c r="V2380" s="9">
        <v>2315.0857415160099</v>
      </c>
      <c r="W2380" s="9">
        <v>1.33638089140801</v>
      </c>
      <c r="X2380" s="9">
        <v>0</v>
      </c>
      <c r="Y2380" s="9">
        <v>1.33638089140801</v>
      </c>
      <c r="Z2380" s="9">
        <v>0</v>
      </c>
      <c r="AA2380" s="9">
        <v>0</v>
      </c>
      <c r="AB2380" s="9">
        <v>3.0156929999999998E-3</v>
      </c>
      <c r="AC2380" s="9">
        <v>1033.9264000000001</v>
      </c>
      <c r="AQ2380" s="9" t="e">
        <f>K2380-#REF!</f>
        <v>#REF!</v>
      </c>
    </row>
    <row r="2381" spans="1:43" x14ac:dyDescent="0.3">
      <c r="A2381">
        <v>2</v>
      </c>
      <c r="B2381">
        <v>0</v>
      </c>
      <c r="C2381">
        <v>0</v>
      </c>
      <c r="D2381">
        <v>0</v>
      </c>
      <c r="E2381" s="9">
        <v>0</v>
      </c>
      <c r="F2381" s="9">
        <v>0</v>
      </c>
      <c r="G2381" s="9">
        <v>0</v>
      </c>
      <c r="H2381" s="9">
        <v>2316.08574149075</v>
      </c>
      <c r="I2381" s="9">
        <v>-1.7669919000000001</v>
      </c>
      <c r="J2381" s="9">
        <v>-1.7653734999999999</v>
      </c>
      <c r="K2381" s="9">
        <v>-1.6908513999999999</v>
      </c>
      <c r="L2381" s="9">
        <v>-4.8126416000000001</v>
      </c>
      <c r="M2381" s="9">
        <v>-4.8126416000000001</v>
      </c>
      <c r="N2381" s="9">
        <v>39</v>
      </c>
      <c r="O2381" s="9">
        <v>-1.33684488670673</v>
      </c>
      <c r="P2381">
        <v>0</v>
      </c>
      <c r="Q2381" s="9">
        <v>56.524997999999997</v>
      </c>
      <c r="R2381" s="9">
        <v>0</v>
      </c>
      <c r="S2381" s="9">
        <v>2.3623425664531599E-3</v>
      </c>
      <c r="T2381" s="9">
        <v>0</v>
      </c>
      <c r="U2381" s="9">
        <v>540186305.94350505</v>
      </c>
      <c r="V2381" s="9">
        <v>2316.08574149075</v>
      </c>
      <c r="W2381" s="9">
        <v>1.33684488670673</v>
      </c>
      <c r="X2381" s="9">
        <v>0</v>
      </c>
      <c r="Y2381" s="9">
        <v>1.33684488670673</v>
      </c>
      <c r="Z2381" s="9">
        <v>0</v>
      </c>
      <c r="AA2381" s="9">
        <v>0</v>
      </c>
      <c r="AB2381" s="9">
        <v>2.9849843000000001E-3</v>
      </c>
      <c r="AC2381" s="9">
        <v>1044.0735999999999</v>
      </c>
      <c r="AQ2381" s="9" t="e">
        <f>K2381-#REF!</f>
        <v>#REF!</v>
      </c>
    </row>
    <row r="2382" spans="1:43" x14ac:dyDescent="0.3">
      <c r="A2382">
        <v>2</v>
      </c>
      <c r="B2382">
        <v>0</v>
      </c>
      <c r="C2382">
        <v>0</v>
      </c>
      <c r="D2382">
        <v>0</v>
      </c>
      <c r="E2382" s="9">
        <v>0</v>
      </c>
      <c r="F2382" s="9">
        <v>0</v>
      </c>
      <c r="G2382" s="9">
        <v>0</v>
      </c>
      <c r="H2382" s="9">
        <v>2317.0857414654802</v>
      </c>
      <c r="I2382" s="9">
        <v>-1.76705</v>
      </c>
      <c r="J2382" s="9">
        <v>-1.7665690999999999</v>
      </c>
      <c r="K2382" s="9">
        <v>-1.6991963000000001</v>
      </c>
      <c r="L2382" s="9">
        <v>-4.8143387000000004</v>
      </c>
      <c r="M2382" s="9">
        <v>-4.8143387000000004</v>
      </c>
      <c r="N2382" s="9">
        <v>39</v>
      </c>
      <c r="O2382" s="9">
        <v>-1.3373162362992601</v>
      </c>
      <c r="P2382">
        <v>0</v>
      </c>
      <c r="Q2382" s="9">
        <v>56.524997999999997</v>
      </c>
      <c r="R2382" s="9">
        <v>0</v>
      </c>
      <c r="S2382" s="9">
        <v>2.3631753386499101E-3</v>
      </c>
      <c r="T2382" s="9">
        <v>0</v>
      </c>
      <c r="U2382" s="9">
        <v>624139925.85014606</v>
      </c>
      <c r="V2382" s="9">
        <v>2317.0857414654802</v>
      </c>
      <c r="W2382" s="9">
        <v>1.3373162362992601</v>
      </c>
      <c r="X2382" s="9">
        <v>0</v>
      </c>
      <c r="Y2382" s="9">
        <v>1.3373162362992601</v>
      </c>
      <c r="Z2382" s="9">
        <v>0</v>
      </c>
      <c r="AA2382" s="9">
        <v>0</v>
      </c>
      <c r="AB2382" s="9">
        <v>3.0017478999999998E-3</v>
      </c>
      <c r="AC2382" s="9">
        <v>1039.6497999999999</v>
      </c>
      <c r="AQ2382" s="9" t="e">
        <f>K2382-#REF!</f>
        <v>#REF!</v>
      </c>
    </row>
    <row r="2383" spans="1:43" x14ac:dyDescent="0.3">
      <c r="A2383">
        <v>2</v>
      </c>
      <c r="B2383">
        <v>0</v>
      </c>
      <c r="C2383">
        <v>0</v>
      </c>
      <c r="D2383">
        <v>0</v>
      </c>
      <c r="E2383" s="9">
        <v>0</v>
      </c>
      <c r="F2383" s="9">
        <v>0</v>
      </c>
      <c r="G2383" s="9">
        <v>0</v>
      </c>
      <c r="H2383" s="9">
        <v>2318.0857414402199</v>
      </c>
      <c r="I2383" s="9">
        <v>-1.7670954000000001</v>
      </c>
      <c r="J2383" s="9">
        <v>-1.7685008</v>
      </c>
      <c r="K2383" s="9">
        <v>-2.0512087000000001</v>
      </c>
      <c r="L2383" s="9">
        <v>-4.8162950999999996</v>
      </c>
      <c r="M2383" s="9">
        <v>-4.8162950999999996</v>
      </c>
      <c r="N2383" s="9">
        <v>39</v>
      </c>
      <c r="O2383" s="9">
        <v>-1.3378597372760099</v>
      </c>
      <c r="P2383">
        <v>0</v>
      </c>
      <c r="Q2383" s="9">
        <v>56.524997999999997</v>
      </c>
      <c r="R2383" s="9">
        <v>0</v>
      </c>
      <c r="S2383" s="9">
        <v>2.3641364514673702E-3</v>
      </c>
      <c r="T2383" s="9">
        <v>0</v>
      </c>
      <c r="U2383" s="9">
        <v>832996808.83199</v>
      </c>
      <c r="V2383" s="9">
        <v>2318.0857414402199</v>
      </c>
      <c r="W2383" s="9">
        <v>1.3378597372760099</v>
      </c>
      <c r="X2383" s="9">
        <v>0</v>
      </c>
      <c r="Y2383" s="9">
        <v>1.3378597372760099</v>
      </c>
      <c r="Z2383" s="9">
        <v>0</v>
      </c>
      <c r="AA2383" s="9">
        <v>0</v>
      </c>
      <c r="AB2383" s="9">
        <v>3.6275642999999999E-3</v>
      </c>
      <c r="AC2383" s="9">
        <v>862.17498999999998</v>
      </c>
      <c r="AQ2383" s="9" t="e">
        <f>K2383-#REF!</f>
        <v>#REF!</v>
      </c>
    </row>
    <row r="2384" spans="1:43" x14ac:dyDescent="0.3">
      <c r="A2384">
        <v>2</v>
      </c>
      <c r="B2384">
        <v>0</v>
      </c>
      <c r="C2384">
        <v>0</v>
      </c>
      <c r="D2384">
        <v>0</v>
      </c>
      <c r="E2384" s="9">
        <v>0</v>
      </c>
      <c r="F2384" s="9">
        <v>0</v>
      </c>
      <c r="G2384" s="9">
        <v>0</v>
      </c>
      <c r="H2384" s="9">
        <v>2319.08574141496</v>
      </c>
      <c r="I2384" s="9">
        <v>-1.7671074</v>
      </c>
      <c r="J2384" s="9">
        <v>-1.7673433999999999</v>
      </c>
      <c r="K2384" s="9">
        <v>-2.0402345999999998</v>
      </c>
      <c r="L2384" s="9">
        <v>-4.8183479</v>
      </c>
      <c r="M2384" s="9">
        <v>-4.8183479</v>
      </c>
      <c r="N2384" s="9">
        <v>39</v>
      </c>
      <c r="O2384" s="9">
        <v>-1.3384299926598</v>
      </c>
      <c r="P2384">
        <v>0</v>
      </c>
      <c r="Q2384" s="9">
        <v>56.524997999999997</v>
      </c>
      <c r="R2384" s="9">
        <v>0</v>
      </c>
      <c r="S2384" s="9">
        <v>2.3651442220779199E-3</v>
      </c>
      <c r="T2384" s="9">
        <v>0</v>
      </c>
      <c r="U2384" s="9">
        <v>694357292.57215297</v>
      </c>
      <c r="V2384" s="9">
        <v>2319.08574141496</v>
      </c>
      <c r="W2384" s="9">
        <v>1.3384299926598</v>
      </c>
      <c r="X2384" s="9">
        <v>0</v>
      </c>
      <c r="Y2384" s="9">
        <v>1.3384299926598</v>
      </c>
      <c r="Z2384" s="9">
        <v>0</v>
      </c>
      <c r="AA2384" s="9">
        <v>0</v>
      </c>
      <c r="AB2384" s="9">
        <v>3.6057951000000002E-3</v>
      </c>
      <c r="AC2384" s="9">
        <v>866.24518</v>
      </c>
      <c r="AQ2384" s="9" t="e">
        <f>K2384-#REF!</f>
        <v>#REF!</v>
      </c>
    </row>
    <row r="2385" spans="1:43" x14ac:dyDescent="0.3">
      <c r="A2385">
        <v>2</v>
      </c>
      <c r="B2385">
        <v>0</v>
      </c>
      <c r="C2385">
        <v>0</v>
      </c>
      <c r="D2385">
        <v>0</v>
      </c>
      <c r="E2385" s="9">
        <v>0</v>
      </c>
      <c r="F2385" s="9">
        <v>0</v>
      </c>
      <c r="G2385" s="9">
        <v>0</v>
      </c>
      <c r="H2385" s="9">
        <v>2320.0857413897002</v>
      </c>
      <c r="I2385" s="9">
        <v>-1.766948</v>
      </c>
      <c r="J2385" s="9">
        <v>-1.7657756</v>
      </c>
      <c r="K2385" s="9">
        <v>-2.0467887</v>
      </c>
      <c r="L2385" s="9">
        <v>-4.8203696999999996</v>
      </c>
      <c r="M2385" s="9">
        <v>-4.8203696999999996</v>
      </c>
      <c r="N2385" s="9">
        <v>39</v>
      </c>
      <c r="O2385" s="9">
        <v>-1.3389916370638999</v>
      </c>
      <c r="P2385">
        <v>0</v>
      </c>
      <c r="Q2385" s="9">
        <v>56.524997999999997</v>
      </c>
      <c r="R2385" s="9">
        <v>0</v>
      </c>
      <c r="S2385" s="9">
        <v>2.3661358961276201E-3</v>
      </c>
      <c r="T2385" s="9">
        <v>0</v>
      </c>
      <c r="U2385" s="9">
        <v>566626871.78210497</v>
      </c>
      <c r="V2385" s="9">
        <v>2320.0857413897002</v>
      </c>
      <c r="W2385" s="9">
        <v>1.3389916370638999</v>
      </c>
      <c r="X2385" s="9">
        <v>0</v>
      </c>
      <c r="Y2385" s="9">
        <v>1.3389916370638999</v>
      </c>
      <c r="Z2385" s="9">
        <v>0</v>
      </c>
      <c r="AA2385" s="9">
        <v>0</v>
      </c>
      <c r="AB2385" s="9">
        <v>3.6141695000000001E-3</v>
      </c>
      <c r="AC2385" s="9">
        <v>862.70537999999999</v>
      </c>
      <c r="AQ2385" s="9" t="e">
        <f>K2385-#REF!</f>
        <v>#REF!</v>
      </c>
    </row>
    <row r="2386" spans="1:43" x14ac:dyDescent="0.3">
      <c r="A2386">
        <v>2</v>
      </c>
      <c r="B2386">
        <v>0</v>
      </c>
      <c r="C2386">
        <v>0</v>
      </c>
      <c r="D2386">
        <v>0</v>
      </c>
      <c r="E2386" s="9">
        <v>0</v>
      </c>
      <c r="F2386" s="9">
        <v>0</v>
      </c>
      <c r="G2386" s="9">
        <v>0</v>
      </c>
      <c r="H2386" s="9">
        <v>2321.0857413644399</v>
      </c>
      <c r="I2386" s="9">
        <v>-1.7671634000000001</v>
      </c>
      <c r="J2386" s="9">
        <v>-1.7675278999999999</v>
      </c>
      <c r="K2386" s="9">
        <v>-2.0727378999999999</v>
      </c>
      <c r="L2386" s="9">
        <v>-4.8223776999999997</v>
      </c>
      <c r="M2386" s="9">
        <v>-4.8223776999999997</v>
      </c>
      <c r="N2386" s="9">
        <v>39</v>
      </c>
      <c r="O2386" s="9">
        <v>-1.33954935244941</v>
      </c>
      <c r="P2386">
        <v>0</v>
      </c>
      <c r="Q2386" s="9">
        <v>56.524997999999997</v>
      </c>
      <c r="R2386" s="9">
        <v>0</v>
      </c>
      <c r="S2386" s="9">
        <v>2.3671217649188902E-3</v>
      </c>
      <c r="T2386" s="9">
        <v>0</v>
      </c>
      <c r="U2386" s="9">
        <v>713923299.00759196</v>
      </c>
      <c r="V2386" s="9">
        <v>2321.0857413644399</v>
      </c>
      <c r="W2386" s="9">
        <v>1.33954935244941</v>
      </c>
      <c r="X2386" s="9">
        <v>0</v>
      </c>
      <c r="Y2386" s="9">
        <v>1.33954935244941</v>
      </c>
      <c r="Z2386" s="9">
        <v>0</v>
      </c>
      <c r="AA2386" s="9">
        <v>0</v>
      </c>
      <c r="AB2386" s="9">
        <v>3.6636223000000002E-3</v>
      </c>
      <c r="AC2386" s="9">
        <v>852.75031000000001</v>
      </c>
      <c r="AQ2386" s="9" t="e">
        <f>K2386-#REF!</f>
        <v>#REF!</v>
      </c>
    </row>
    <row r="2387" spans="1:43" x14ac:dyDescent="0.3">
      <c r="A2387">
        <v>2</v>
      </c>
      <c r="B2387">
        <v>0</v>
      </c>
      <c r="C2387">
        <v>0</v>
      </c>
      <c r="D2387">
        <v>0</v>
      </c>
      <c r="E2387" s="9">
        <v>0</v>
      </c>
      <c r="F2387" s="9">
        <v>0</v>
      </c>
      <c r="G2387" s="9">
        <v>0</v>
      </c>
      <c r="H2387" s="9">
        <v>2322.08574133917</v>
      </c>
      <c r="I2387" s="9">
        <v>-1.7670901000000001</v>
      </c>
      <c r="J2387" s="9">
        <v>-1.7682381</v>
      </c>
      <c r="K2387" s="9">
        <v>-1.9850588</v>
      </c>
      <c r="L2387" s="9">
        <v>-4.8243909</v>
      </c>
      <c r="M2387" s="9">
        <v>-4.8243909</v>
      </c>
      <c r="N2387" s="9">
        <v>39</v>
      </c>
      <c r="O2387" s="9">
        <v>-1.3401085259997501</v>
      </c>
      <c r="P2387">
        <v>0</v>
      </c>
      <c r="Q2387" s="9">
        <v>56.524997999999997</v>
      </c>
      <c r="R2387" s="9">
        <v>0</v>
      </c>
      <c r="S2387" s="9">
        <v>2.3681106061242598E-3</v>
      </c>
      <c r="T2387" s="9">
        <v>0</v>
      </c>
      <c r="U2387" s="9">
        <v>798128867.73657894</v>
      </c>
      <c r="V2387" s="9">
        <v>2322.08574133917</v>
      </c>
      <c r="W2387" s="9">
        <v>1.3401085259997501</v>
      </c>
      <c r="X2387" s="9">
        <v>0</v>
      </c>
      <c r="Y2387" s="9">
        <v>1.3401085259997501</v>
      </c>
      <c r="Z2387" s="9">
        <v>0</v>
      </c>
      <c r="AA2387" s="9">
        <v>0</v>
      </c>
      <c r="AB2387" s="9">
        <v>3.5100564999999999E-3</v>
      </c>
      <c r="AC2387" s="9">
        <v>890.77368000000001</v>
      </c>
      <c r="AQ2387" s="9" t="e">
        <f>K2387-#REF!</f>
        <v>#REF!</v>
      </c>
    </row>
    <row r="2388" spans="1:43" x14ac:dyDescent="0.3">
      <c r="A2388">
        <v>2</v>
      </c>
      <c r="B2388">
        <v>0</v>
      </c>
      <c r="C2388">
        <v>0</v>
      </c>
      <c r="D2388">
        <v>0</v>
      </c>
      <c r="E2388" s="9">
        <v>0</v>
      </c>
      <c r="F2388" s="9">
        <v>0</v>
      </c>
      <c r="G2388" s="9">
        <v>0</v>
      </c>
      <c r="H2388" s="9">
        <v>2323.0857413139101</v>
      </c>
      <c r="I2388" s="9">
        <v>-1.7668332</v>
      </c>
      <c r="J2388" s="9">
        <v>-1.7665671000000001</v>
      </c>
      <c r="K2388" s="9">
        <v>-1.9230623</v>
      </c>
      <c r="L2388" s="9">
        <v>-4.8263755000000002</v>
      </c>
      <c r="M2388" s="9">
        <v>-4.8263755000000002</v>
      </c>
      <c r="N2388" s="9">
        <v>39</v>
      </c>
      <c r="O2388" s="9">
        <v>-1.3406598169716799</v>
      </c>
      <c r="P2388">
        <v>0</v>
      </c>
      <c r="Q2388" s="9">
        <v>56.524997999999997</v>
      </c>
      <c r="R2388" s="9">
        <v>0</v>
      </c>
      <c r="S2388" s="9">
        <v>2.3690844734765401E-3</v>
      </c>
      <c r="T2388" s="9">
        <v>0</v>
      </c>
      <c r="U2388" s="9">
        <v>625536065.96322703</v>
      </c>
      <c r="V2388" s="9">
        <v>2323.0857413139101</v>
      </c>
      <c r="W2388" s="9">
        <v>1.3406598169716799</v>
      </c>
      <c r="X2388" s="9">
        <v>0</v>
      </c>
      <c r="Y2388" s="9">
        <v>1.3406598169716799</v>
      </c>
      <c r="Z2388" s="9">
        <v>0</v>
      </c>
      <c r="AA2388" s="9">
        <v>0</v>
      </c>
      <c r="AB2388" s="9">
        <v>3.3972186999999998E-3</v>
      </c>
      <c r="AC2388" s="9">
        <v>918.62189000000001</v>
      </c>
      <c r="AQ2388" s="9" t="e">
        <f>K2388-#REF!</f>
        <v>#REF!</v>
      </c>
    </row>
    <row r="2389" spans="1:43" x14ac:dyDescent="0.3">
      <c r="A2389">
        <v>2</v>
      </c>
      <c r="B2389">
        <v>0</v>
      </c>
      <c r="C2389">
        <v>0</v>
      </c>
      <c r="D2389">
        <v>0</v>
      </c>
      <c r="E2389" s="9">
        <v>0</v>
      </c>
      <c r="F2389" s="9">
        <v>0</v>
      </c>
      <c r="G2389" s="9">
        <v>0</v>
      </c>
      <c r="H2389" s="9">
        <v>2324.0857412886498</v>
      </c>
      <c r="I2389" s="9">
        <v>-1.7670298</v>
      </c>
      <c r="J2389" s="9">
        <v>-1.7662616</v>
      </c>
      <c r="K2389" s="9">
        <v>-1.9860114</v>
      </c>
      <c r="L2389" s="9">
        <v>-4.8284086999999998</v>
      </c>
      <c r="M2389" s="9">
        <v>-4.8284086999999998</v>
      </c>
      <c r="N2389" s="9">
        <v>39</v>
      </c>
      <c r="O2389" s="9">
        <v>-1.3412246235823799</v>
      </c>
      <c r="P2389">
        <v>0</v>
      </c>
      <c r="Q2389" s="9">
        <v>56.524997999999997</v>
      </c>
      <c r="R2389" s="9">
        <v>0</v>
      </c>
      <c r="S2389" s="9">
        <v>2.3700820352713201E-3</v>
      </c>
      <c r="T2389" s="9">
        <v>0</v>
      </c>
      <c r="U2389" s="9">
        <v>601962182.11587203</v>
      </c>
      <c r="V2389" s="9">
        <v>2324.0857412886498</v>
      </c>
      <c r="W2389" s="9">
        <v>1.3412246235823799</v>
      </c>
      <c r="X2389" s="9">
        <v>0</v>
      </c>
      <c r="Y2389" s="9">
        <v>1.3412246235823799</v>
      </c>
      <c r="Z2389" s="9">
        <v>0</v>
      </c>
      <c r="AA2389" s="9">
        <v>0</v>
      </c>
      <c r="AB2389" s="9">
        <v>3.5078154999999998E-3</v>
      </c>
      <c r="AC2389" s="9">
        <v>889.35119999999995</v>
      </c>
      <c r="AQ2389" s="9" t="e">
        <f>K2389-#REF!</f>
        <v>#REF!</v>
      </c>
    </row>
    <row r="2390" spans="1:43" x14ac:dyDescent="0.3">
      <c r="A2390">
        <v>2</v>
      </c>
      <c r="B2390">
        <v>0</v>
      </c>
      <c r="C2390">
        <v>0</v>
      </c>
      <c r="D2390">
        <v>0</v>
      </c>
      <c r="E2390" s="9">
        <v>0</v>
      </c>
      <c r="F2390" s="9">
        <v>0</v>
      </c>
      <c r="G2390" s="9">
        <v>0</v>
      </c>
      <c r="H2390" s="9">
        <v>2325.08574126339</v>
      </c>
      <c r="I2390" s="9">
        <v>-1.7670971</v>
      </c>
      <c r="J2390" s="9">
        <v>-1.7679050000000001</v>
      </c>
      <c r="K2390" s="9">
        <v>-1.9311784999999999</v>
      </c>
      <c r="L2390" s="9">
        <v>-4.8304052000000004</v>
      </c>
      <c r="M2390" s="9">
        <v>-4.8304052000000004</v>
      </c>
      <c r="N2390" s="9">
        <v>39</v>
      </c>
      <c r="O2390" s="9">
        <v>-1.34177919058672</v>
      </c>
      <c r="P2390">
        <v>0</v>
      </c>
      <c r="Q2390" s="9">
        <v>56.524997999999997</v>
      </c>
      <c r="R2390" s="9">
        <v>0</v>
      </c>
      <c r="S2390" s="9">
        <v>2.3710624943550202E-3</v>
      </c>
      <c r="T2390" s="9">
        <v>0</v>
      </c>
      <c r="U2390" s="9">
        <v>757390182.21685195</v>
      </c>
      <c r="V2390" s="9">
        <v>2325.08574126339</v>
      </c>
      <c r="W2390" s="9">
        <v>1.34177919058672</v>
      </c>
      <c r="X2390" s="9">
        <v>0</v>
      </c>
      <c r="Y2390" s="9">
        <v>1.34177919058672</v>
      </c>
      <c r="Z2390" s="9">
        <v>0</v>
      </c>
      <c r="AA2390" s="9">
        <v>0</v>
      </c>
      <c r="AB2390" s="9">
        <v>3.4141401E-3</v>
      </c>
      <c r="AC2390" s="9">
        <v>915.45398</v>
      </c>
      <c r="AQ2390" s="9" t="e">
        <f>K2390-#REF!</f>
        <v>#REF!</v>
      </c>
    </row>
    <row r="2391" spans="1:43" x14ac:dyDescent="0.3">
      <c r="A2391">
        <v>2</v>
      </c>
      <c r="B2391">
        <v>0</v>
      </c>
      <c r="C2391">
        <v>0</v>
      </c>
      <c r="D2391">
        <v>0</v>
      </c>
      <c r="E2391" s="9">
        <v>0</v>
      </c>
      <c r="F2391" s="9">
        <v>0</v>
      </c>
      <c r="G2391" s="9">
        <v>0</v>
      </c>
      <c r="H2391" s="9">
        <v>2326.0857412381301</v>
      </c>
      <c r="I2391" s="9">
        <v>-1.7671018999999999</v>
      </c>
      <c r="J2391" s="9">
        <v>-1.7677239</v>
      </c>
      <c r="K2391" s="9">
        <v>-1.9091157999999999</v>
      </c>
      <c r="L2391" s="9">
        <v>-4.8323593000000002</v>
      </c>
      <c r="M2391" s="9">
        <v>-4.8323593000000002</v>
      </c>
      <c r="N2391" s="9">
        <v>39</v>
      </c>
      <c r="O2391" s="9">
        <v>-1.3423219783274301</v>
      </c>
      <c r="P2391">
        <v>0</v>
      </c>
      <c r="Q2391" s="9">
        <v>56.524997999999997</v>
      </c>
      <c r="R2391" s="9">
        <v>0</v>
      </c>
      <c r="S2391" s="9">
        <v>2.3720220142467302E-3</v>
      </c>
      <c r="T2391" s="9">
        <v>0</v>
      </c>
      <c r="U2391" s="9">
        <v>736777593.00430703</v>
      </c>
      <c r="V2391" s="9">
        <v>2326.0857412381301</v>
      </c>
      <c r="W2391" s="9">
        <v>1.3423219783274301</v>
      </c>
      <c r="X2391" s="9">
        <v>0</v>
      </c>
      <c r="Y2391" s="9">
        <v>1.3423219783274301</v>
      </c>
      <c r="Z2391" s="9">
        <v>0</v>
      </c>
      <c r="AA2391" s="9">
        <v>0</v>
      </c>
      <c r="AB2391" s="9">
        <v>3.3747896000000002E-3</v>
      </c>
      <c r="AC2391" s="9">
        <v>925.93853999999999</v>
      </c>
      <c r="AQ2391" s="9" t="e">
        <f>K2391-#REF!</f>
        <v>#REF!</v>
      </c>
    </row>
    <row r="2392" spans="1:43" x14ac:dyDescent="0.3">
      <c r="A2392">
        <v>2</v>
      </c>
      <c r="B2392">
        <v>0</v>
      </c>
      <c r="C2392">
        <v>0</v>
      </c>
      <c r="D2392">
        <v>0</v>
      </c>
      <c r="E2392" s="9">
        <v>0</v>
      </c>
      <c r="F2392" s="9">
        <v>0</v>
      </c>
      <c r="G2392" s="9">
        <v>0</v>
      </c>
      <c r="H2392" s="9">
        <v>2327.0857412128598</v>
      </c>
      <c r="I2392" s="9">
        <v>-1.7671228999999999</v>
      </c>
      <c r="J2392" s="9">
        <v>-1.7677295</v>
      </c>
      <c r="K2392" s="9">
        <v>-1.9017997</v>
      </c>
      <c r="L2392" s="9">
        <v>-4.8342866999999998</v>
      </c>
      <c r="M2392" s="9">
        <v>-4.8342866999999998</v>
      </c>
      <c r="N2392" s="9">
        <v>39</v>
      </c>
      <c r="O2392" s="9">
        <v>-1.3428573953928</v>
      </c>
      <c r="P2392">
        <v>0</v>
      </c>
      <c r="Q2392" s="9">
        <v>56.524997999999997</v>
      </c>
      <c r="R2392" s="9">
        <v>0</v>
      </c>
      <c r="S2392" s="9">
        <v>2.37296842510444E-3</v>
      </c>
      <c r="T2392" s="9">
        <v>0</v>
      </c>
      <c r="U2392" s="9">
        <v>737701656.17886198</v>
      </c>
      <c r="V2392" s="9">
        <v>2327.0857412128598</v>
      </c>
      <c r="W2392" s="9">
        <v>1.3428573953928</v>
      </c>
      <c r="X2392" s="9">
        <v>0</v>
      </c>
      <c r="Y2392" s="9">
        <v>1.3428573953928</v>
      </c>
      <c r="Z2392" s="9">
        <v>0</v>
      </c>
      <c r="AA2392" s="9">
        <v>0</v>
      </c>
      <c r="AB2392" s="9">
        <v>3.3618674999999999E-3</v>
      </c>
      <c r="AC2392" s="9">
        <v>929.50354000000004</v>
      </c>
      <c r="AQ2392" s="9" t="e">
        <f>K2392-#REF!</f>
        <v>#REF!</v>
      </c>
    </row>
    <row r="2393" spans="1:43" x14ac:dyDescent="0.3">
      <c r="A2393">
        <v>2</v>
      </c>
      <c r="B2393">
        <v>0</v>
      </c>
      <c r="C2393">
        <v>0</v>
      </c>
      <c r="D2393">
        <v>0</v>
      </c>
      <c r="E2393" s="9">
        <v>0</v>
      </c>
      <c r="F2393" s="9">
        <v>0</v>
      </c>
      <c r="G2393" s="9">
        <v>0</v>
      </c>
      <c r="H2393" s="9">
        <v>2328.0857411876</v>
      </c>
      <c r="I2393" s="9">
        <v>-1.7669041999999999</v>
      </c>
      <c r="J2393" s="9">
        <v>-1.7664435000000001</v>
      </c>
      <c r="K2393" s="9">
        <v>-1.9298067000000001</v>
      </c>
      <c r="L2393" s="9">
        <v>-4.8361983000000004</v>
      </c>
      <c r="M2393" s="9">
        <v>-4.8361983000000004</v>
      </c>
      <c r="N2393" s="9">
        <v>39</v>
      </c>
      <c r="O2393" s="9">
        <v>-1.3433884028151699</v>
      </c>
      <c r="P2393">
        <v>0</v>
      </c>
      <c r="Q2393" s="9">
        <v>56.524997999999997</v>
      </c>
      <c r="R2393" s="9">
        <v>0</v>
      </c>
      <c r="S2393" s="9">
        <v>2.3739064263073599E-3</v>
      </c>
      <c r="T2393" s="9">
        <v>0</v>
      </c>
      <c r="U2393" s="9">
        <v>616924746.51255095</v>
      </c>
      <c r="V2393" s="9">
        <v>2328.0857411876</v>
      </c>
      <c r="W2393" s="9">
        <v>1.3433884028151699</v>
      </c>
      <c r="X2393" s="9">
        <v>0</v>
      </c>
      <c r="Y2393" s="9">
        <v>1.3433884028151699</v>
      </c>
      <c r="Z2393" s="9">
        <v>0</v>
      </c>
      <c r="AA2393" s="9">
        <v>0</v>
      </c>
      <c r="AB2393" s="9">
        <v>3.4088944000000001E-3</v>
      </c>
      <c r="AC2393" s="9">
        <v>915.34735000000001</v>
      </c>
      <c r="AQ2393" s="9" t="e">
        <f>K2393-#REF!</f>
        <v>#REF!</v>
      </c>
    </row>
    <row r="2394" spans="1:43" x14ac:dyDescent="0.3">
      <c r="A2394">
        <v>2</v>
      </c>
      <c r="B2394">
        <v>0</v>
      </c>
      <c r="C2394">
        <v>0</v>
      </c>
      <c r="D2394">
        <v>0</v>
      </c>
      <c r="E2394" s="9">
        <v>0</v>
      </c>
      <c r="F2394" s="9">
        <v>0</v>
      </c>
      <c r="G2394" s="9">
        <v>0</v>
      </c>
      <c r="H2394" s="9">
        <v>2329.0857411623401</v>
      </c>
      <c r="I2394" s="9">
        <v>-1.7669467999999999</v>
      </c>
      <c r="J2394" s="9">
        <v>-1.7660837</v>
      </c>
      <c r="K2394" s="9">
        <v>-1.8396125999999999</v>
      </c>
      <c r="L2394" s="9">
        <v>-4.8381132999999998</v>
      </c>
      <c r="M2394" s="9">
        <v>-4.8381132999999998</v>
      </c>
      <c r="N2394" s="9">
        <v>39</v>
      </c>
      <c r="O2394" s="9">
        <v>-1.34392031105774</v>
      </c>
      <c r="P2394">
        <v>0</v>
      </c>
      <c r="Q2394" s="9">
        <v>56.524997999999997</v>
      </c>
      <c r="R2394" s="9">
        <v>0</v>
      </c>
      <c r="S2394" s="9">
        <v>2.3748458739499098E-3</v>
      </c>
      <c r="T2394" s="9">
        <v>0</v>
      </c>
      <c r="U2394" s="9">
        <v>590087446.883093</v>
      </c>
      <c r="V2394" s="9">
        <v>2329.0857411623401</v>
      </c>
      <c r="W2394" s="9">
        <v>1.34392031105774</v>
      </c>
      <c r="X2394" s="9">
        <v>0</v>
      </c>
      <c r="Y2394" s="9">
        <v>1.34392031105774</v>
      </c>
      <c r="Z2394" s="9">
        <v>0</v>
      </c>
      <c r="AA2394" s="9">
        <v>0</v>
      </c>
      <c r="AB2394" s="9">
        <v>3.2489099999999998E-3</v>
      </c>
      <c r="AC2394" s="9">
        <v>960.03021000000001</v>
      </c>
      <c r="AQ2394" s="9" t="e">
        <f>K2394-#REF!</f>
        <v>#REF!</v>
      </c>
    </row>
    <row r="2395" spans="1:43" x14ac:dyDescent="0.3">
      <c r="A2395">
        <v>2</v>
      </c>
      <c r="B2395">
        <v>0</v>
      </c>
      <c r="C2395">
        <v>0</v>
      </c>
      <c r="D2395">
        <v>0</v>
      </c>
      <c r="E2395" s="9">
        <v>0</v>
      </c>
      <c r="F2395" s="9">
        <v>0</v>
      </c>
      <c r="G2395" s="9">
        <v>0</v>
      </c>
      <c r="H2395" s="9">
        <v>2330.0857411370798</v>
      </c>
      <c r="I2395" s="9">
        <v>-1.7668782000000001</v>
      </c>
      <c r="J2395" s="9">
        <v>-1.7675341</v>
      </c>
      <c r="K2395" s="9">
        <v>-1.8010887</v>
      </c>
      <c r="L2395" s="9">
        <v>-4.8399973000000003</v>
      </c>
      <c r="M2395" s="9">
        <v>-4.8399973000000003</v>
      </c>
      <c r="N2395" s="9">
        <v>39</v>
      </c>
      <c r="O2395" s="9">
        <v>-1.3444437002329801</v>
      </c>
      <c r="P2395">
        <v>0</v>
      </c>
      <c r="Q2395" s="9">
        <v>56.524997999999997</v>
      </c>
      <c r="R2395" s="9">
        <v>0</v>
      </c>
      <c r="S2395" s="9">
        <v>2.3757708754353099E-3</v>
      </c>
      <c r="T2395" s="9">
        <v>0</v>
      </c>
      <c r="U2395" s="9">
        <v>717189949.75475395</v>
      </c>
      <c r="V2395" s="9">
        <v>2330.0857411370798</v>
      </c>
      <c r="W2395" s="9">
        <v>1.3444437002329801</v>
      </c>
      <c r="X2395" s="9">
        <v>0</v>
      </c>
      <c r="Y2395" s="9">
        <v>1.3444437002329801</v>
      </c>
      <c r="Z2395" s="9">
        <v>0</v>
      </c>
      <c r="AA2395" s="9">
        <v>0</v>
      </c>
      <c r="AB2395" s="9">
        <v>3.1834857E-3</v>
      </c>
      <c r="AC2395" s="9">
        <v>981.36986999999999</v>
      </c>
      <c r="AQ2395" s="9" t="e">
        <f>K2395-#REF!</f>
        <v>#REF!</v>
      </c>
    </row>
    <row r="2396" spans="1:43" x14ac:dyDescent="0.3">
      <c r="A2396">
        <v>2</v>
      </c>
      <c r="B2396">
        <v>0</v>
      </c>
      <c r="C2396">
        <v>0</v>
      </c>
      <c r="D2396">
        <v>0</v>
      </c>
      <c r="E2396" s="9">
        <v>0</v>
      </c>
      <c r="F2396" s="9">
        <v>0</v>
      </c>
      <c r="G2396" s="9">
        <v>0</v>
      </c>
      <c r="H2396" s="9">
        <v>2331.08574111182</v>
      </c>
      <c r="I2396" s="9">
        <v>-1.7669079000000001</v>
      </c>
      <c r="J2396" s="9">
        <v>-1.7672000000000001</v>
      </c>
      <c r="K2396" s="9">
        <v>-1.8050896000000001</v>
      </c>
      <c r="L2396" s="9">
        <v>-4.8418821999999997</v>
      </c>
      <c r="M2396" s="9">
        <v>-4.8418821999999997</v>
      </c>
      <c r="N2396" s="9">
        <v>39</v>
      </c>
      <c r="O2396" s="9">
        <v>-1.34496730652122</v>
      </c>
      <c r="P2396">
        <v>0</v>
      </c>
      <c r="Q2396" s="9">
        <v>56.524997999999997</v>
      </c>
      <c r="R2396" s="9">
        <v>0</v>
      </c>
      <c r="S2396" s="9">
        <v>2.3766961702018502E-3</v>
      </c>
      <c r="T2396" s="9">
        <v>0</v>
      </c>
      <c r="U2396" s="9">
        <v>683620907.96782899</v>
      </c>
      <c r="V2396" s="9">
        <v>2331.08574111182</v>
      </c>
      <c r="W2396" s="9">
        <v>1.34496730652122</v>
      </c>
      <c r="X2396" s="9">
        <v>0</v>
      </c>
      <c r="Y2396" s="9">
        <v>1.34496730652122</v>
      </c>
      <c r="Z2396" s="9">
        <v>0</v>
      </c>
      <c r="AA2396" s="9">
        <v>0</v>
      </c>
      <c r="AB2396" s="9">
        <v>3.1899542000000001E-3</v>
      </c>
      <c r="AC2396" s="9">
        <v>979.00958000000003</v>
      </c>
      <c r="AQ2396" s="9" t="e">
        <f>K2396-#REF!</f>
        <v>#REF!</v>
      </c>
    </row>
    <row r="2397" spans="1:43" x14ac:dyDescent="0.3">
      <c r="A2397">
        <v>2</v>
      </c>
      <c r="B2397">
        <v>0</v>
      </c>
      <c r="C2397">
        <v>0</v>
      </c>
      <c r="D2397">
        <v>0</v>
      </c>
      <c r="E2397" s="9">
        <v>0</v>
      </c>
      <c r="F2397" s="9">
        <v>0</v>
      </c>
      <c r="G2397" s="9">
        <v>0</v>
      </c>
      <c r="H2397" s="9">
        <v>2332.0857410865501</v>
      </c>
      <c r="I2397" s="9">
        <v>-1.7671545</v>
      </c>
      <c r="J2397" s="9">
        <v>-1.7681271999999999</v>
      </c>
      <c r="K2397" s="9">
        <v>-1.8084427999999999</v>
      </c>
      <c r="L2397" s="9">
        <v>-4.8437238000000002</v>
      </c>
      <c r="M2397" s="9">
        <v>-4.8437238000000002</v>
      </c>
      <c r="N2397" s="9">
        <v>39</v>
      </c>
      <c r="O2397" s="9">
        <v>-1.3454788086018099</v>
      </c>
      <c r="P2397">
        <v>0</v>
      </c>
      <c r="Q2397" s="9">
        <v>56.524997999999997</v>
      </c>
      <c r="R2397" s="9">
        <v>0</v>
      </c>
      <c r="S2397" s="9">
        <v>2.3776006385339702E-3</v>
      </c>
      <c r="T2397" s="9">
        <v>0</v>
      </c>
      <c r="U2397" s="9">
        <v>786894791.84296596</v>
      </c>
      <c r="V2397" s="9">
        <v>2332.0857410865501</v>
      </c>
      <c r="W2397" s="9">
        <v>1.3454788086018099</v>
      </c>
      <c r="X2397" s="9">
        <v>0</v>
      </c>
      <c r="Y2397" s="9">
        <v>1.3454788086018099</v>
      </c>
      <c r="Z2397" s="9">
        <v>0</v>
      </c>
      <c r="AA2397" s="9">
        <v>0</v>
      </c>
      <c r="AB2397" s="9">
        <v>3.1975571000000002E-3</v>
      </c>
      <c r="AC2397" s="9">
        <v>977.70696999999996</v>
      </c>
      <c r="AQ2397" s="9" t="e">
        <f>K2397-#REF!</f>
        <v>#REF!</v>
      </c>
    </row>
    <row r="2398" spans="1:43" x14ac:dyDescent="0.3">
      <c r="A2398">
        <v>2</v>
      </c>
      <c r="B2398">
        <v>0</v>
      </c>
      <c r="C2398">
        <v>0</v>
      </c>
      <c r="D2398">
        <v>0</v>
      </c>
      <c r="E2398" s="9">
        <v>0</v>
      </c>
      <c r="F2398" s="9">
        <v>0</v>
      </c>
      <c r="G2398" s="9">
        <v>0</v>
      </c>
      <c r="H2398" s="9">
        <v>2333.0857410612898</v>
      </c>
      <c r="I2398" s="9">
        <v>-1.7669493999999999</v>
      </c>
      <c r="J2398" s="9">
        <v>-1.7659174</v>
      </c>
      <c r="K2398" s="9">
        <v>-1.8921592</v>
      </c>
      <c r="L2398" s="9">
        <v>-4.8455881999999999</v>
      </c>
      <c r="M2398" s="9">
        <v>-4.8455881999999999</v>
      </c>
      <c r="N2398" s="9">
        <v>39</v>
      </c>
      <c r="O2398" s="9">
        <v>-1.3459967261675401</v>
      </c>
      <c r="P2398">
        <v>0</v>
      </c>
      <c r="Q2398" s="9">
        <v>56.524997999999997</v>
      </c>
      <c r="R2398" s="9">
        <v>0</v>
      </c>
      <c r="S2398" s="9">
        <v>2.3785152038738201E-3</v>
      </c>
      <c r="T2398" s="9">
        <v>0</v>
      </c>
      <c r="U2398" s="9">
        <v>579250424.78403604</v>
      </c>
      <c r="V2398" s="9">
        <v>2333.0857410612898</v>
      </c>
      <c r="W2398" s="9">
        <v>1.3459967261675401</v>
      </c>
      <c r="X2398" s="9">
        <v>0</v>
      </c>
      <c r="Y2398" s="9">
        <v>1.3459967261675401</v>
      </c>
      <c r="Z2398" s="9">
        <v>0</v>
      </c>
      <c r="AA2398" s="9">
        <v>0</v>
      </c>
      <c r="AB2398" s="9">
        <v>3.3413969999999999E-3</v>
      </c>
      <c r="AC2398" s="9">
        <v>933.28161999999998</v>
      </c>
      <c r="AQ2398" s="9" t="e">
        <f>K2398-#REF!</f>
        <v>#REF!</v>
      </c>
    </row>
    <row r="2399" spans="1:43" x14ac:dyDescent="0.3">
      <c r="A2399">
        <v>2</v>
      </c>
      <c r="B2399">
        <v>0</v>
      </c>
      <c r="C2399">
        <v>0</v>
      </c>
      <c r="D2399">
        <v>0</v>
      </c>
      <c r="E2399" s="9">
        <v>0</v>
      </c>
      <c r="F2399" s="9">
        <v>0</v>
      </c>
      <c r="G2399" s="9">
        <v>0</v>
      </c>
      <c r="H2399" s="9">
        <v>2334.08574103603</v>
      </c>
      <c r="I2399" s="9">
        <v>-1.7671589999999999</v>
      </c>
      <c r="J2399" s="9">
        <v>-1.7669286</v>
      </c>
      <c r="K2399" s="9">
        <v>-1.9205854</v>
      </c>
      <c r="L2399" s="9">
        <v>-4.8474965000000001</v>
      </c>
      <c r="M2399" s="9">
        <v>-4.8474965000000001</v>
      </c>
      <c r="N2399" s="9">
        <v>39</v>
      </c>
      <c r="O2399" s="9">
        <v>-1.34652678716796</v>
      </c>
      <c r="P2399">
        <v>0</v>
      </c>
      <c r="Q2399" s="9">
        <v>56.524997999999997</v>
      </c>
      <c r="R2399" s="9">
        <v>0</v>
      </c>
      <c r="S2399" s="9">
        <v>2.3794518243836298E-3</v>
      </c>
      <c r="T2399" s="9">
        <v>0</v>
      </c>
      <c r="U2399" s="9">
        <v>659152021.60096598</v>
      </c>
      <c r="V2399" s="9">
        <v>2334.08574103603</v>
      </c>
      <c r="W2399" s="9">
        <v>1.34652678716796</v>
      </c>
      <c r="X2399" s="9">
        <v>0</v>
      </c>
      <c r="Y2399" s="9">
        <v>1.34652678716796</v>
      </c>
      <c r="Z2399" s="9">
        <v>0</v>
      </c>
      <c r="AA2399" s="9">
        <v>0</v>
      </c>
      <c r="AB2399" s="9">
        <v>3.3935370999999999E-3</v>
      </c>
      <c r="AC2399" s="9">
        <v>919.99481000000003</v>
      </c>
      <c r="AQ2399" s="9" t="e">
        <f>K2399-#REF!</f>
        <v>#REF!</v>
      </c>
    </row>
    <row r="2400" spans="1:43" x14ac:dyDescent="0.3">
      <c r="A2400">
        <v>2</v>
      </c>
      <c r="B2400">
        <v>0</v>
      </c>
      <c r="C2400">
        <v>0</v>
      </c>
      <c r="D2400">
        <v>0</v>
      </c>
      <c r="E2400" s="9">
        <v>0</v>
      </c>
      <c r="F2400" s="9">
        <v>0</v>
      </c>
      <c r="G2400" s="9">
        <v>0</v>
      </c>
      <c r="H2400" s="9">
        <v>2335.0857410107701</v>
      </c>
      <c r="I2400" s="9">
        <v>-1.7670608999999999</v>
      </c>
      <c r="J2400" s="9">
        <v>-1.7662283000000001</v>
      </c>
      <c r="K2400" s="9">
        <v>-1.8479194999999999</v>
      </c>
      <c r="L2400" s="9">
        <v>-4.8493681000000004</v>
      </c>
      <c r="M2400" s="9">
        <v>-4.8493681000000004</v>
      </c>
      <c r="N2400" s="9">
        <v>39</v>
      </c>
      <c r="O2400" s="9">
        <v>-1.34704667159839</v>
      </c>
      <c r="P2400">
        <v>0</v>
      </c>
      <c r="Q2400" s="9">
        <v>56.524997999999997</v>
      </c>
      <c r="R2400" s="9">
        <v>0</v>
      </c>
      <c r="S2400" s="9">
        <v>2.3803700599172701E-3</v>
      </c>
      <c r="T2400" s="9">
        <v>0</v>
      </c>
      <c r="U2400" s="9">
        <v>602078699.75101304</v>
      </c>
      <c r="V2400" s="9">
        <v>2335.0857410107701</v>
      </c>
      <c r="W2400" s="9">
        <v>1.34704667159839</v>
      </c>
      <c r="X2400" s="9">
        <v>0</v>
      </c>
      <c r="Y2400" s="9">
        <v>1.34704667159839</v>
      </c>
      <c r="Z2400" s="9">
        <v>0</v>
      </c>
      <c r="AA2400" s="9">
        <v>0</v>
      </c>
      <c r="AB2400" s="9">
        <v>3.2638477000000001E-3</v>
      </c>
      <c r="AC2400" s="9">
        <v>955.79291000000001</v>
      </c>
      <c r="AQ2400" s="9" t="e">
        <f>K2400-#REF!</f>
        <v>#REF!</v>
      </c>
    </row>
    <row r="2401" spans="1:43" x14ac:dyDescent="0.3">
      <c r="A2401">
        <v>2</v>
      </c>
      <c r="B2401">
        <v>0</v>
      </c>
      <c r="C2401">
        <v>0</v>
      </c>
      <c r="D2401">
        <v>0</v>
      </c>
      <c r="E2401" s="9">
        <v>0</v>
      </c>
      <c r="F2401" s="9">
        <v>0</v>
      </c>
      <c r="G2401" s="9">
        <v>0</v>
      </c>
      <c r="H2401" s="9">
        <v>2336.0857409854998</v>
      </c>
      <c r="I2401" s="9">
        <v>-1.7669359</v>
      </c>
      <c r="J2401" s="9">
        <v>-1.7672104</v>
      </c>
      <c r="K2401" s="9">
        <v>-1.849558</v>
      </c>
      <c r="L2401" s="9">
        <v>-4.8512491999999998</v>
      </c>
      <c r="M2401" s="9">
        <v>-4.8512491999999998</v>
      </c>
      <c r="N2401" s="9">
        <v>39</v>
      </c>
      <c r="O2401" s="9">
        <v>-1.34756925487748</v>
      </c>
      <c r="P2401">
        <v>0</v>
      </c>
      <c r="Q2401" s="9">
        <v>56.524997999999997</v>
      </c>
      <c r="R2401" s="9">
        <v>0</v>
      </c>
      <c r="S2401" s="9">
        <v>2.38129348751062E-3</v>
      </c>
      <c r="T2401" s="9">
        <v>0</v>
      </c>
      <c r="U2401" s="9">
        <v>685947862.44491696</v>
      </c>
      <c r="V2401" s="9">
        <v>2336.0857409854998</v>
      </c>
      <c r="W2401" s="9">
        <v>1.34756925487748</v>
      </c>
      <c r="X2401" s="9">
        <v>0</v>
      </c>
      <c r="Y2401" s="9">
        <v>1.34756925487748</v>
      </c>
      <c r="Z2401" s="9">
        <v>0</v>
      </c>
      <c r="AA2401" s="9">
        <v>0</v>
      </c>
      <c r="AB2401" s="9">
        <v>3.2685581E-3</v>
      </c>
      <c r="AC2401" s="9">
        <v>955.47711000000004</v>
      </c>
      <c r="AQ2401" s="9" t="e">
        <f>K2401-#REF!</f>
        <v>#REF!</v>
      </c>
    </row>
    <row r="2402" spans="1:43" x14ac:dyDescent="0.3">
      <c r="A2402">
        <v>2</v>
      </c>
      <c r="B2402">
        <v>0</v>
      </c>
      <c r="C2402">
        <v>0</v>
      </c>
      <c r="D2402">
        <v>0</v>
      </c>
      <c r="E2402" s="9">
        <v>0</v>
      </c>
      <c r="F2402" s="9">
        <v>0</v>
      </c>
      <c r="G2402" s="9">
        <v>0</v>
      </c>
      <c r="H2402" s="9">
        <v>2337.0857409602399</v>
      </c>
      <c r="I2402" s="9">
        <v>-1.7670790999999999</v>
      </c>
      <c r="J2402" s="9">
        <v>-1.7683123000000001</v>
      </c>
      <c r="K2402" s="9">
        <v>-2.2500016999999999</v>
      </c>
      <c r="L2402" s="9">
        <v>-4.8534613000000002</v>
      </c>
      <c r="M2402" s="9">
        <v>-4.8534613000000002</v>
      </c>
      <c r="N2402" s="9">
        <v>39</v>
      </c>
      <c r="O2402" s="9">
        <v>-1.3481836557892899</v>
      </c>
      <c r="P2402">
        <v>0</v>
      </c>
      <c r="Q2402" s="9">
        <v>56.524997999999997</v>
      </c>
      <c r="R2402" s="9">
        <v>0</v>
      </c>
      <c r="S2402" s="9">
        <v>2.3823800405705902E-3</v>
      </c>
      <c r="T2402" s="9">
        <v>0</v>
      </c>
      <c r="U2402" s="9">
        <v>812926204.93029499</v>
      </c>
      <c r="V2402" s="9">
        <v>2337.0857409602399</v>
      </c>
      <c r="W2402" s="9">
        <v>1.3481836557892899</v>
      </c>
      <c r="X2402" s="9">
        <v>0</v>
      </c>
      <c r="Y2402" s="9">
        <v>1.3481836557892899</v>
      </c>
      <c r="Z2402" s="9">
        <v>0</v>
      </c>
      <c r="AA2402" s="9">
        <v>0</v>
      </c>
      <c r="AB2402" s="9">
        <v>3.9787054999999997E-3</v>
      </c>
      <c r="AC2402" s="9">
        <v>785.91602</v>
      </c>
      <c r="AQ2402" s="9" t="e">
        <f>K2402-#REF!</f>
        <v>#REF!</v>
      </c>
    </row>
    <row r="2403" spans="1:43" x14ac:dyDescent="0.3">
      <c r="A2403">
        <v>2</v>
      </c>
      <c r="B2403">
        <v>0</v>
      </c>
      <c r="C2403">
        <v>0</v>
      </c>
      <c r="D2403">
        <v>0</v>
      </c>
      <c r="E2403" s="9">
        <v>0</v>
      </c>
      <c r="F2403" s="9">
        <v>0</v>
      </c>
      <c r="G2403" s="9">
        <v>0</v>
      </c>
      <c r="H2403" s="9">
        <v>2338.0857409349801</v>
      </c>
      <c r="I2403" s="9">
        <v>-1.7669556</v>
      </c>
      <c r="J2403" s="9">
        <v>-1.7678016000000001</v>
      </c>
      <c r="K2403" s="9">
        <v>-2.1905961</v>
      </c>
      <c r="L2403" s="9">
        <v>-4.8557180999999998</v>
      </c>
      <c r="M2403" s="9">
        <v>-4.8557180999999998</v>
      </c>
      <c r="N2403" s="9">
        <v>39</v>
      </c>
      <c r="O2403" s="9">
        <v>-1.34881061751625</v>
      </c>
      <c r="P2403">
        <v>0</v>
      </c>
      <c r="Q2403" s="9">
        <v>56.524997999999997</v>
      </c>
      <c r="R2403" s="9">
        <v>0</v>
      </c>
      <c r="S2403" s="9">
        <v>2.3834882902843699E-3</v>
      </c>
      <c r="T2403" s="9">
        <v>0</v>
      </c>
      <c r="U2403" s="9">
        <v>749217663.87136304</v>
      </c>
      <c r="V2403" s="9">
        <v>2338.0857409349801</v>
      </c>
      <c r="W2403" s="9">
        <v>1.34881061751625</v>
      </c>
      <c r="X2403" s="9">
        <v>0</v>
      </c>
      <c r="Y2403" s="9">
        <v>1.34881061751625</v>
      </c>
      <c r="Z2403" s="9">
        <v>0</v>
      </c>
      <c r="AA2403" s="9">
        <v>0</v>
      </c>
      <c r="AB2403" s="9">
        <v>3.8725394000000001E-3</v>
      </c>
      <c r="AC2403" s="9">
        <v>806.99572999999998</v>
      </c>
      <c r="AQ2403" s="9" t="e">
        <f>K2403-#REF!</f>
        <v>#REF!</v>
      </c>
    </row>
    <row r="2404" spans="1:43" x14ac:dyDescent="0.3">
      <c r="A2404">
        <v>2</v>
      </c>
      <c r="B2404">
        <v>0</v>
      </c>
      <c r="C2404">
        <v>0</v>
      </c>
      <c r="D2404">
        <v>0</v>
      </c>
      <c r="E2404" s="9">
        <v>0</v>
      </c>
      <c r="F2404" s="9">
        <v>0</v>
      </c>
      <c r="G2404" s="9">
        <v>0</v>
      </c>
      <c r="H2404" s="9">
        <v>2339.0857409097198</v>
      </c>
      <c r="I2404" s="9">
        <v>-1.7671522</v>
      </c>
      <c r="J2404" s="9">
        <v>-1.768319</v>
      </c>
      <c r="K2404" s="9">
        <v>-2.1934922000000001</v>
      </c>
      <c r="L2404" s="9">
        <v>-4.8579197000000001</v>
      </c>
      <c r="M2404" s="9">
        <v>-4.8579197000000001</v>
      </c>
      <c r="N2404" s="9">
        <v>39</v>
      </c>
      <c r="O2404" s="9">
        <v>-1.3494221578049701</v>
      </c>
      <c r="P2404">
        <v>0</v>
      </c>
      <c r="Q2404" s="9">
        <v>56.524997999999997</v>
      </c>
      <c r="R2404" s="9">
        <v>0</v>
      </c>
      <c r="S2404" s="9">
        <v>2.3845696945561001E-3</v>
      </c>
      <c r="T2404" s="9">
        <v>0</v>
      </c>
      <c r="U2404" s="9">
        <v>814583817.33912396</v>
      </c>
      <c r="V2404" s="9">
        <v>2339.0857409097198</v>
      </c>
      <c r="W2404" s="9">
        <v>1.3494221578049701</v>
      </c>
      <c r="X2404" s="9">
        <v>0</v>
      </c>
      <c r="Y2404" s="9">
        <v>1.3494221578049701</v>
      </c>
      <c r="Z2404" s="9">
        <v>0</v>
      </c>
      <c r="AA2404" s="9">
        <v>0</v>
      </c>
      <c r="AB2404" s="9">
        <v>3.8787939E-3</v>
      </c>
      <c r="AC2404" s="9">
        <v>806.16607999999997</v>
      </c>
      <c r="AQ2404" s="9" t="e">
        <f>K2404-#REF!</f>
        <v>#REF!</v>
      </c>
    </row>
    <row r="2405" spans="1:43" x14ac:dyDescent="0.3">
      <c r="A2405">
        <v>2</v>
      </c>
      <c r="B2405">
        <v>0</v>
      </c>
      <c r="C2405">
        <v>0</v>
      </c>
      <c r="D2405">
        <v>0</v>
      </c>
      <c r="E2405" s="9">
        <v>0</v>
      </c>
      <c r="F2405" s="9">
        <v>0</v>
      </c>
      <c r="G2405" s="9">
        <v>0</v>
      </c>
      <c r="H2405" s="9">
        <v>2340.0857408844599</v>
      </c>
      <c r="I2405" s="9">
        <v>-1.7669675</v>
      </c>
      <c r="J2405" s="9">
        <v>-1.7681016000000001</v>
      </c>
      <c r="K2405" s="9">
        <v>-2.2608994999999998</v>
      </c>
      <c r="L2405" s="9">
        <v>-4.8601302999999998</v>
      </c>
      <c r="M2405" s="9">
        <v>-4.8601302999999998</v>
      </c>
      <c r="N2405" s="9">
        <v>39</v>
      </c>
      <c r="O2405" s="9">
        <v>-1.3500361443245801</v>
      </c>
      <c r="P2405">
        <v>0</v>
      </c>
      <c r="Q2405" s="9">
        <v>56.524997999999997</v>
      </c>
      <c r="R2405" s="9">
        <v>0</v>
      </c>
      <c r="S2405" s="9">
        <v>2.3856554155312899E-3</v>
      </c>
      <c r="T2405" s="9">
        <v>0</v>
      </c>
      <c r="U2405" s="9">
        <v>786286212.45594394</v>
      </c>
      <c r="V2405" s="9">
        <v>2340.0857408844599</v>
      </c>
      <c r="W2405" s="9">
        <v>1.3500361443245801</v>
      </c>
      <c r="X2405" s="9">
        <v>0</v>
      </c>
      <c r="Y2405" s="9">
        <v>1.3500361443245801</v>
      </c>
      <c r="Z2405" s="9">
        <v>0</v>
      </c>
      <c r="AA2405" s="9">
        <v>0</v>
      </c>
      <c r="AB2405" s="9">
        <v>3.9975000999999998E-3</v>
      </c>
      <c r="AC2405" s="9">
        <v>782.03454999999997</v>
      </c>
      <c r="AQ2405" s="9" t="e">
        <f>K2405-#REF!</f>
        <v>#REF!</v>
      </c>
    </row>
    <row r="2406" spans="1:43" x14ac:dyDescent="0.3">
      <c r="A2406">
        <v>2</v>
      </c>
      <c r="B2406">
        <v>0</v>
      </c>
      <c r="C2406">
        <v>0</v>
      </c>
      <c r="D2406">
        <v>0</v>
      </c>
      <c r="E2406" s="9">
        <v>0</v>
      </c>
      <c r="F2406" s="9">
        <v>0</v>
      </c>
      <c r="G2406" s="9">
        <v>0</v>
      </c>
      <c r="H2406" s="9">
        <v>2341.0857408591901</v>
      </c>
      <c r="I2406" s="9">
        <v>-1.7670758</v>
      </c>
      <c r="J2406" s="9">
        <v>-1.7680848</v>
      </c>
      <c r="K2406" s="9">
        <v>-2.1841948000000002</v>
      </c>
      <c r="L2406" s="9">
        <v>-4.8623605000000003</v>
      </c>
      <c r="M2406" s="9">
        <v>-4.8623605000000003</v>
      </c>
      <c r="N2406" s="9">
        <v>39</v>
      </c>
      <c r="O2406" s="9">
        <v>-1.3506556367148601</v>
      </c>
      <c r="P2406">
        <v>0</v>
      </c>
      <c r="Q2406" s="9">
        <v>56.524997999999997</v>
      </c>
      <c r="R2406" s="9">
        <v>0</v>
      </c>
      <c r="S2406" s="9">
        <v>2.3867507280264499E-3</v>
      </c>
      <c r="T2406" s="9">
        <v>0</v>
      </c>
      <c r="U2406" s="9">
        <v>784513664.52164102</v>
      </c>
      <c r="V2406" s="9">
        <v>2341.0857408591901</v>
      </c>
      <c r="W2406" s="9">
        <v>1.3506556367148601</v>
      </c>
      <c r="X2406" s="9">
        <v>0</v>
      </c>
      <c r="Y2406" s="9">
        <v>1.3506556367148601</v>
      </c>
      <c r="Z2406" s="9">
        <v>0</v>
      </c>
      <c r="AA2406" s="9">
        <v>0</v>
      </c>
      <c r="AB2406" s="9">
        <v>3.8618415000000001E-3</v>
      </c>
      <c r="AC2406" s="9">
        <v>809.49041999999997</v>
      </c>
      <c r="AQ2406" s="9" t="e">
        <f>K2406-#REF!</f>
        <v>#REF!</v>
      </c>
    </row>
    <row r="2407" spans="1:43" x14ac:dyDescent="0.3">
      <c r="A2407">
        <v>2</v>
      </c>
      <c r="B2407">
        <v>0</v>
      </c>
      <c r="C2407">
        <v>0</v>
      </c>
      <c r="D2407">
        <v>0</v>
      </c>
      <c r="E2407" s="9">
        <v>0</v>
      </c>
      <c r="F2407" s="9">
        <v>0</v>
      </c>
      <c r="G2407" s="9">
        <v>0</v>
      </c>
      <c r="H2407" s="9">
        <v>2342.0857408339298</v>
      </c>
      <c r="I2407" s="9">
        <v>-1.7670988999999999</v>
      </c>
      <c r="J2407" s="9">
        <v>-1.7670722000000001</v>
      </c>
      <c r="K2407" s="9">
        <v>-2.1752400000000001</v>
      </c>
      <c r="L2407" s="9">
        <v>-4.8645611000000004</v>
      </c>
      <c r="M2407" s="9">
        <v>-4.8645611000000004</v>
      </c>
      <c r="N2407" s="9">
        <v>39</v>
      </c>
      <c r="O2407" s="9">
        <v>-1.3512669109155799</v>
      </c>
      <c r="P2407">
        <v>0</v>
      </c>
      <c r="Q2407" s="9">
        <v>56.524997999999997</v>
      </c>
      <c r="R2407" s="9">
        <v>0</v>
      </c>
      <c r="S2407" s="9">
        <v>2.3878309017051902E-3</v>
      </c>
      <c r="T2407" s="9">
        <v>0</v>
      </c>
      <c r="U2407" s="9">
        <v>674650238.21298099</v>
      </c>
      <c r="V2407" s="9">
        <v>2342.0857408339298</v>
      </c>
      <c r="W2407" s="9">
        <v>1.3512669109155799</v>
      </c>
      <c r="X2407" s="9">
        <v>0</v>
      </c>
      <c r="Y2407" s="9">
        <v>1.3512669109155799</v>
      </c>
      <c r="Z2407" s="9">
        <v>0</v>
      </c>
      <c r="AA2407" s="9">
        <v>0</v>
      </c>
      <c r="AB2407" s="9">
        <v>3.8438062E-3</v>
      </c>
      <c r="AC2407" s="9">
        <v>812.35735999999997</v>
      </c>
      <c r="AQ2407" s="9" t="e">
        <f>K2407-#REF!</f>
        <v>#REF!</v>
      </c>
    </row>
    <row r="2408" spans="1:43" x14ac:dyDescent="0.3">
      <c r="A2408">
        <v>2</v>
      </c>
      <c r="B2408">
        <v>0</v>
      </c>
      <c r="C2408">
        <v>0</v>
      </c>
      <c r="D2408">
        <v>0</v>
      </c>
      <c r="E2408" s="9">
        <v>0</v>
      </c>
      <c r="F2408" s="9">
        <v>0</v>
      </c>
      <c r="G2408" s="9">
        <v>0</v>
      </c>
      <c r="H2408" s="9">
        <v>2343.0857408086699</v>
      </c>
      <c r="I2408" s="9">
        <v>-1.7668986</v>
      </c>
      <c r="J2408" s="9">
        <v>-1.7661439999999999</v>
      </c>
      <c r="K2408" s="9">
        <v>-2.1755829000000002</v>
      </c>
      <c r="L2408" s="9">
        <v>-4.8667721999999998</v>
      </c>
      <c r="M2408" s="9">
        <v>-4.8667721999999998</v>
      </c>
      <c r="N2408" s="9">
        <v>39</v>
      </c>
      <c r="O2408" s="9">
        <v>-1.3518811961558099</v>
      </c>
      <c r="P2408">
        <v>0</v>
      </c>
      <c r="Q2408" s="9">
        <v>56.524997999999997</v>
      </c>
      <c r="R2408" s="9">
        <v>0</v>
      </c>
      <c r="S2408" s="9">
        <v>2.3889156545695901E-3</v>
      </c>
      <c r="T2408" s="9">
        <v>0</v>
      </c>
      <c r="U2408" s="9">
        <v>597982263.61670899</v>
      </c>
      <c r="V2408" s="9">
        <v>2343.0857408086699</v>
      </c>
      <c r="W2408" s="9">
        <v>1.3518811961558099</v>
      </c>
      <c r="X2408" s="9">
        <v>0</v>
      </c>
      <c r="Y2408" s="9">
        <v>1.3518811961558099</v>
      </c>
      <c r="Z2408" s="9">
        <v>0</v>
      </c>
      <c r="AA2408" s="9">
        <v>0</v>
      </c>
      <c r="AB2408" s="9">
        <v>3.8423926999999998E-3</v>
      </c>
      <c r="AC2408" s="9">
        <v>811.80267000000003</v>
      </c>
      <c r="AQ2408" s="9" t="e">
        <f>K2408-#REF!</f>
        <v>#REF!</v>
      </c>
    </row>
    <row r="2409" spans="1:43" x14ac:dyDescent="0.3">
      <c r="A2409">
        <v>2</v>
      </c>
      <c r="B2409">
        <v>0</v>
      </c>
      <c r="C2409">
        <v>0</v>
      </c>
      <c r="D2409">
        <v>0</v>
      </c>
      <c r="E2409" s="9">
        <v>0</v>
      </c>
      <c r="F2409" s="9">
        <v>0</v>
      </c>
      <c r="G2409" s="9">
        <v>0</v>
      </c>
      <c r="H2409" s="9">
        <v>2344.0857407834101</v>
      </c>
      <c r="I2409" s="9">
        <v>-1.7668991000000001</v>
      </c>
      <c r="J2409" s="9">
        <v>-1.7676725</v>
      </c>
      <c r="K2409" s="9">
        <v>-2.1535202999999998</v>
      </c>
      <c r="L2409" s="9">
        <v>-4.8689995000000001</v>
      </c>
      <c r="M2409" s="9">
        <v>-4.8689995000000001</v>
      </c>
      <c r="N2409" s="9">
        <v>39</v>
      </c>
      <c r="O2409" s="9">
        <v>-1.3524999042569501</v>
      </c>
      <c r="P2409">
        <v>0</v>
      </c>
      <c r="Q2409" s="9">
        <v>56.524997999999997</v>
      </c>
      <c r="R2409" s="9">
        <v>0</v>
      </c>
      <c r="S2409" s="9">
        <v>2.3900093068747398E-3</v>
      </c>
      <c r="T2409" s="9">
        <v>0</v>
      </c>
      <c r="U2409" s="9">
        <v>736593858.62320602</v>
      </c>
      <c r="V2409" s="9">
        <v>2344.0857407834101</v>
      </c>
      <c r="W2409" s="9">
        <v>1.3524999042569501</v>
      </c>
      <c r="X2409" s="9">
        <v>0</v>
      </c>
      <c r="Y2409" s="9">
        <v>1.3524999042569501</v>
      </c>
      <c r="Z2409" s="9">
        <v>0</v>
      </c>
      <c r="AA2409" s="9">
        <v>0</v>
      </c>
      <c r="AB2409" s="9">
        <v>3.8067189E-3</v>
      </c>
      <c r="AC2409" s="9">
        <v>820.82928000000004</v>
      </c>
      <c r="AQ2409" s="9" t="e">
        <f>K2409-#REF!</f>
        <v>#REF!</v>
      </c>
    </row>
    <row r="2410" spans="1:43" x14ac:dyDescent="0.3">
      <c r="A2410">
        <v>2</v>
      </c>
      <c r="B2410">
        <v>0</v>
      </c>
      <c r="C2410">
        <v>0</v>
      </c>
      <c r="D2410">
        <v>0</v>
      </c>
      <c r="E2410" s="9">
        <v>0</v>
      </c>
      <c r="F2410" s="9">
        <v>0</v>
      </c>
      <c r="G2410" s="9">
        <v>0</v>
      </c>
      <c r="H2410" s="9">
        <v>2345.0857407581502</v>
      </c>
      <c r="I2410" s="9">
        <v>-1.7670547000000001</v>
      </c>
      <c r="J2410" s="9">
        <v>-1.7680530999999999</v>
      </c>
      <c r="K2410" s="9">
        <v>-2.1098902000000002</v>
      </c>
      <c r="L2410" s="9">
        <v>-4.8711552999999999</v>
      </c>
      <c r="M2410" s="9">
        <v>-4.8711552999999999</v>
      </c>
      <c r="N2410" s="9">
        <v>39</v>
      </c>
      <c r="O2410" s="9">
        <v>-1.3530987440934501</v>
      </c>
      <c r="P2410">
        <v>0</v>
      </c>
      <c r="Q2410" s="9">
        <v>56.524997999999997</v>
      </c>
      <c r="R2410" s="9">
        <v>0</v>
      </c>
      <c r="S2410" s="9">
        <v>2.3910680665456298E-3</v>
      </c>
      <c r="T2410" s="9">
        <v>0</v>
      </c>
      <c r="U2410" s="9">
        <v>781932217.42455494</v>
      </c>
      <c r="V2410" s="9">
        <v>2345.0857407581502</v>
      </c>
      <c r="W2410" s="9">
        <v>1.3530987440934501</v>
      </c>
      <c r="X2410" s="9">
        <v>0</v>
      </c>
      <c r="Y2410" s="9">
        <v>1.3530987440934501</v>
      </c>
      <c r="Z2410" s="9">
        <v>0</v>
      </c>
      <c r="AA2410" s="9">
        <v>0</v>
      </c>
      <c r="AB2410" s="9">
        <v>3.7303979000000002E-3</v>
      </c>
      <c r="AC2410" s="9">
        <v>837.98346000000004</v>
      </c>
      <c r="AQ2410" s="9" t="e">
        <f>K2410-#REF!</f>
        <v>#REF!</v>
      </c>
    </row>
    <row r="2411" spans="1:43" x14ac:dyDescent="0.3">
      <c r="A2411">
        <v>2</v>
      </c>
      <c r="B2411">
        <v>0</v>
      </c>
      <c r="C2411">
        <v>0</v>
      </c>
      <c r="D2411">
        <v>0</v>
      </c>
      <c r="E2411" s="9">
        <v>0</v>
      </c>
      <c r="F2411" s="9">
        <v>0</v>
      </c>
      <c r="G2411" s="9">
        <v>0</v>
      </c>
      <c r="H2411" s="9">
        <v>2346.0857407328799</v>
      </c>
      <c r="I2411" s="9">
        <v>-1.7669178999999999</v>
      </c>
      <c r="J2411" s="9">
        <v>-1.7666888999999999</v>
      </c>
      <c r="K2411" s="9">
        <v>-2.1904056000000001</v>
      </c>
      <c r="L2411" s="9">
        <v>-4.8732996000000002</v>
      </c>
      <c r="M2411" s="9">
        <v>-4.8732996000000002</v>
      </c>
      <c r="N2411" s="9">
        <v>39</v>
      </c>
      <c r="O2411" s="9">
        <v>-1.3536943599264299</v>
      </c>
      <c r="P2411">
        <v>0</v>
      </c>
      <c r="Q2411" s="9">
        <v>56.524997999999997</v>
      </c>
      <c r="R2411" s="9">
        <v>0</v>
      </c>
      <c r="S2411" s="9">
        <v>2.3921203931952201E-3</v>
      </c>
      <c r="T2411" s="9">
        <v>0</v>
      </c>
      <c r="U2411" s="9">
        <v>641751319.66596401</v>
      </c>
      <c r="V2411" s="9">
        <v>2346.0857407328799</v>
      </c>
      <c r="W2411" s="9">
        <v>1.3536943599264299</v>
      </c>
      <c r="X2411" s="9">
        <v>0</v>
      </c>
      <c r="Y2411" s="9">
        <v>1.3536943599264299</v>
      </c>
      <c r="Z2411" s="9">
        <v>0</v>
      </c>
      <c r="AA2411" s="9">
        <v>0</v>
      </c>
      <c r="AB2411" s="9">
        <v>3.8697654E-3</v>
      </c>
      <c r="AC2411" s="9">
        <v>806.55791999999997</v>
      </c>
      <c r="AQ2411" s="9" t="e">
        <f>K2411-#REF!</f>
        <v>#REF!</v>
      </c>
    </row>
    <row r="2412" spans="1:43" x14ac:dyDescent="0.3">
      <c r="A2412">
        <v>2</v>
      </c>
      <c r="B2412">
        <v>0</v>
      </c>
      <c r="C2412">
        <v>0</v>
      </c>
      <c r="D2412">
        <v>0</v>
      </c>
      <c r="E2412" s="9">
        <v>0</v>
      </c>
      <c r="F2412" s="9">
        <v>0</v>
      </c>
      <c r="G2412" s="9">
        <v>0</v>
      </c>
      <c r="H2412" s="9">
        <v>2347.0857407076201</v>
      </c>
      <c r="I2412" s="9">
        <v>-1.7671216000000001</v>
      </c>
      <c r="J2412" s="9">
        <v>-1.7665470000000001</v>
      </c>
      <c r="K2412" s="9">
        <v>-2.2587278</v>
      </c>
      <c r="L2412" s="9">
        <v>-4.8754334000000004</v>
      </c>
      <c r="M2412" s="9">
        <v>-4.8754334000000004</v>
      </c>
      <c r="N2412" s="9">
        <v>39</v>
      </c>
      <c r="O2412" s="9">
        <v>-1.35428707887823</v>
      </c>
      <c r="P2412">
        <v>0</v>
      </c>
      <c r="Q2412" s="9">
        <v>56.524997999999997</v>
      </c>
      <c r="R2412" s="9">
        <v>0</v>
      </c>
      <c r="S2412" s="9">
        <v>2.3931674875491602E-3</v>
      </c>
      <c r="T2412" s="9">
        <v>0</v>
      </c>
      <c r="U2412" s="9">
        <v>630248725.99131703</v>
      </c>
      <c r="V2412" s="9">
        <v>2347.0857407076201</v>
      </c>
      <c r="W2412" s="9">
        <v>1.35428707887823</v>
      </c>
      <c r="X2412" s="9">
        <v>0</v>
      </c>
      <c r="Y2412" s="9">
        <v>1.35428707887823</v>
      </c>
      <c r="Z2412" s="9">
        <v>0</v>
      </c>
      <c r="AA2412" s="9">
        <v>0</v>
      </c>
      <c r="AB2412" s="9">
        <v>3.9901486999999996E-3</v>
      </c>
      <c r="AC2412" s="9">
        <v>782.09820999999999</v>
      </c>
      <c r="AQ2412" s="9" t="e">
        <f>K2412-#REF!</f>
        <v>#REF!</v>
      </c>
    </row>
    <row r="2413" spans="1:43" x14ac:dyDescent="0.3">
      <c r="A2413">
        <v>2</v>
      </c>
      <c r="B2413">
        <v>0</v>
      </c>
      <c r="C2413">
        <v>0</v>
      </c>
      <c r="D2413">
        <v>0</v>
      </c>
      <c r="E2413" s="9">
        <v>0</v>
      </c>
      <c r="F2413" s="9">
        <v>0</v>
      </c>
      <c r="G2413" s="9">
        <v>0</v>
      </c>
      <c r="H2413" s="9">
        <v>2348.0857406823602</v>
      </c>
      <c r="I2413" s="9">
        <v>-1.7669944</v>
      </c>
      <c r="J2413" s="9">
        <v>-1.7675259000000001</v>
      </c>
      <c r="K2413" s="9">
        <v>-2.1362969999999999</v>
      </c>
      <c r="L2413" s="9">
        <v>-4.8775487000000002</v>
      </c>
      <c r="M2413" s="9">
        <v>-4.8775487000000002</v>
      </c>
      <c r="N2413" s="9">
        <v>39</v>
      </c>
      <c r="O2413" s="9">
        <v>-1.35487463886459</v>
      </c>
      <c r="P2413">
        <v>0</v>
      </c>
      <c r="Q2413" s="9">
        <v>56.524997999999997</v>
      </c>
      <c r="R2413" s="9">
        <v>0</v>
      </c>
      <c r="S2413" s="9">
        <v>2.3942060315871199E-3</v>
      </c>
      <c r="T2413" s="9">
        <v>0</v>
      </c>
      <c r="U2413" s="9">
        <v>721874453.85454798</v>
      </c>
      <c r="V2413" s="9">
        <v>2348.0857406823602</v>
      </c>
      <c r="W2413" s="9">
        <v>1.35487463886459</v>
      </c>
      <c r="X2413" s="9">
        <v>0</v>
      </c>
      <c r="Y2413" s="9">
        <v>1.35487463886459</v>
      </c>
      <c r="Z2413" s="9">
        <v>0</v>
      </c>
      <c r="AA2413" s="9">
        <v>0</v>
      </c>
      <c r="AB2413" s="9">
        <v>3.7759603000000002E-3</v>
      </c>
      <c r="AC2413" s="9">
        <v>827.37836000000004</v>
      </c>
      <c r="AQ2413" s="9" t="e">
        <f>K2413-#REF!</f>
        <v>#REF!</v>
      </c>
    </row>
    <row r="2414" spans="1:43" x14ac:dyDescent="0.3">
      <c r="A2414">
        <v>2</v>
      </c>
      <c r="B2414">
        <v>0</v>
      </c>
      <c r="C2414">
        <v>0</v>
      </c>
      <c r="D2414">
        <v>0</v>
      </c>
      <c r="E2414" s="9">
        <v>0</v>
      </c>
      <c r="F2414" s="9">
        <v>0</v>
      </c>
      <c r="G2414" s="9">
        <v>0</v>
      </c>
      <c r="H2414" s="9">
        <v>2349.0857406570999</v>
      </c>
      <c r="I2414" s="9">
        <v>-1.7668926</v>
      </c>
      <c r="J2414" s="9">
        <v>-1.7671022000000001</v>
      </c>
      <c r="K2414" s="9">
        <v>-2.1454420000000001</v>
      </c>
      <c r="L2414" s="9">
        <v>-4.8796530000000002</v>
      </c>
      <c r="M2414" s="9">
        <v>-4.8796530000000002</v>
      </c>
      <c r="N2414" s="9">
        <v>39</v>
      </c>
      <c r="O2414" s="9">
        <v>-1.3554591491753401</v>
      </c>
      <c r="P2414">
        <v>0</v>
      </c>
      <c r="Q2414" s="9">
        <v>56.524997999999997</v>
      </c>
      <c r="R2414" s="9">
        <v>0</v>
      </c>
      <c r="S2414" s="9">
        <v>2.3952389432840599E-3</v>
      </c>
      <c r="T2414" s="9">
        <v>0</v>
      </c>
      <c r="U2414" s="9">
        <v>679574586.85798299</v>
      </c>
      <c r="V2414" s="9">
        <v>2349.0857406570999</v>
      </c>
      <c r="W2414" s="9">
        <v>1.3554591491753401</v>
      </c>
      <c r="X2414" s="9">
        <v>0</v>
      </c>
      <c r="Y2414" s="9">
        <v>1.3554591491753401</v>
      </c>
      <c r="Z2414" s="9">
        <v>0</v>
      </c>
      <c r="AA2414" s="9">
        <v>0</v>
      </c>
      <c r="AB2414" s="9">
        <v>3.7912153999999998E-3</v>
      </c>
      <c r="AC2414" s="9">
        <v>823.65417000000002</v>
      </c>
      <c r="AQ2414" s="9" t="e">
        <f>K2414-#REF!</f>
        <v>#REF!</v>
      </c>
    </row>
    <row r="2415" spans="1:43" x14ac:dyDescent="0.3">
      <c r="A2415">
        <v>2</v>
      </c>
      <c r="B2415">
        <v>0</v>
      </c>
      <c r="C2415">
        <v>0</v>
      </c>
      <c r="D2415">
        <v>0</v>
      </c>
      <c r="E2415" s="9">
        <v>0</v>
      </c>
      <c r="F2415" s="9">
        <v>0</v>
      </c>
      <c r="G2415" s="9">
        <v>0</v>
      </c>
      <c r="H2415" s="9">
        <v>2350.08574063183</v>
      </c>
      <c r="I2415" s="9">
        <v>-1.7670418000000001</v>
      </c>
      <c r="J2415" s="9">
        <v>-1.7666005</v>
      </c>
      <c r="K2415" s="9">
        <v>-2.1904821000000001</v>
      </c>
      <c r="L2415" s="9">
        <v>-4.8817697000000004</v>
      </c>
      <c r="M2415" s="9">
        <v>-4.8817697000000004</v>
      </c>
      <c r="N2415" s="9">
        <v>39</v>
      </c>
      <c r="O2415" s="9">
        <v>-1.35604717672918</v>
      </c>
      <c r="P2415">
        <v>0</v>
      </c>
      <c r="Q2415" s="9">
        <v>56.524997999999997</v>
      </c>
      <c r="R2415" s="9">
        <v>0</v>
      </c>
      <c r="S2415" s="9">
        <v>2.3962776455565601E-3</v>
      </c>
      <c r="T2415" s="9">
        <v>0</v>
      </c>
      <c r="U2415" s="9">
        <v>635464728.55571902</v>
      </c>
      <c r="V2415" s="9">
        <v>2350.08574063183</v>
      </c>
      <c r="W2415" s="9">
        <v>1.35604717672918</v>
      </c>
      <c r="X2415" s="9">
        <v>0</v>
      </c>
      <c r="Y2415" s="9">
        <v>1.35604717672918</v>
      </c>
      <c r="Z2415" s="9">
        <v>0</v>
      </c>
      <c r="AA2415" s="9">
        <v>0</v>
      </c>
      <c r="AB2415" s="9">
        <v>3.8697067999999999E-3</v>
      </c>
      <c r="AC2415" s="9">
        <v>806.48932000000002</v>
      </c>
      <c r="AQ2415" s="9" t="e">
        <f>K2415-#REF!</f>
        <v>#REF!</v>
      </c>
    </row>
    <row r="2416" spans="1:43" x14ac:dyDescent="0.3">
      <c r="A2416">
        <v>2</v>
      </c>
      <c r="B2416">
        <v>0</v>
      </c>
      <c r="C2416">
        <v>0</v>
      </c>
      <c r="D2416">
        <v>0</v>
      </c>
      <c r="E2416" s="9">
        <v>0</v>
      </c>
      <c r="F2416" s="9">
        <v>0</v>
      </c>
      <c r="G2416" s="9">
        <v>0</v>
      </c>
      <c r="H2416" s="9">
        <v>2351.0857406065702</v>
      </c>
      <c r="I2416" s="9">
        <v>-1.7671409</v>
      </c>
      <c r="J2416" s="9">
        <v>-1.7672243000000001</v>
      </c>
      <c r="K2416" s="9">
        <v>-2.0824167999999998</v>
      </c>
      <c r="L2416" s="9">
        <v>-4.8838872999999996</v>
      </c>
      <c r="M2416" s="9">
        <v>-4.8838872999999996</v>
      </c>
      <c r="N2416" s="9">
        <v>39</v>
      </c>
      <c r="O2416" s="9">
        <v>-1.3566353687522601</v>
      </c>
      <c r="P2416">
        <v>0</v>
      </c>
      <c r="Q2416" s="9">
        <v>56.524997999999997</v>
      </c>
      <c r="R2416" s="9">
        <v>0</v>
      </c>
      <c r="S2416" s="9">
        <v>2.3973171827703101E-3</v>
      </c>
      <c r="T2416" s="9">
        <v>0</v>
      </c>
      <c r="U2416" s="9">
        <v>691927314.75482798</v>
      </c>
      <c r="V2416" s="9">
        <v>2351.0857406065702</v>
      </c>
      <c r="W2416" s="9">
        <v>1.3566353687522601</v>
      </c>
      <c r="X2416" s="9">
        <v>0</v>
      </c>
      <c r="Y2416" s="9">
        <v>1.3566353687522601</v>
      </c>
      <c r="Z2416" s="9">
        <v>0</v>
      </c>
      <c r="AA2416" s="9">
        <v>0</v>
      </c>
      <c r="AB2416" s="9">
        <v>3.6800976E-3</v>
      </c>
      <c r="AC2416" s="9">
        <v>848.64104999999995</v>
      </c>
      <c r="AQ2416" s="9" t="e">
        <f>K2416-#REF!</f>
        <v>#REF!</v>
      </c>
    </row>
    <row r="2417" spans="1:43" x14ac:dyDescent="0.3">
      <c r="A2417">
        <v>2</v>
      </c>
      <c r="B2417">
        <v>0</v>
      </c>
      <c r="C2417">
        <v>0</v>
      </c>
      <c r="D2417">
        <v>0</v>
      </c>
      <c r="E2417" s="9">
        <v>0</v>
      </c>
      <c r="F2417" s="9">
        <v>0</v>
      </c>
      <c r="G2417" s="9">
        <v>0</v>
      </c>
      <c r="H2417" s="9">
        <v>2352.0857405813099</v>
      </c>
      <c r="I2417" s="9">
        <v>-1.7671536999999999</v>
      </c>
      <c r="J2417" s="9">
        <v>-1.7679039999999999</v>
      </c>
      <c r="K2417" s="9">
        <v>-2.1099665000000001</v>
      </c>
      <c r="L2417" s="9">
        <v>-4.8859877999999997</v>
      </c>
      <c r="M2417" s="9">
        <v>-4.8859877999999997</v>
      </c>
      <c r="N2417" s="9">
        <v>39</v>
      </c>
      <c r="O2417" s="9">
        <v>-1.35721882943391</v>
      </c>
      <c r="P2417">
        <v>0</v>
      </c>
      <c r="Q2417" s="9">
        <v>56.524997999999997</v>
      </c>
      <c r="R2417" s="9">
        <v>0</v>
      </c>
      <c r="S2417" s="9">
        <v>2.39834868980015E-3</v>
      </c>
      <c r="T2417" s="9">
        <v>0</v>
      </c>
      <c r="U2417" s="9">
        <v>765990809.397174</v>
      </c>
      <c r="V2417" s="9">
        <v>2352.0857405813099</v>
      </c>
      <c r="W2417" s="9">
        <v>1.35721882943391</v>
      </c>
      <c r="X2417" s="9">
        <v>0</v>
      </c>
      <c r="Y2417" s="9">
        <v>1.35721882943391</v>
      </c>
      <c r="Z2417" s="9">
        <v>0</v>
      </c>
      <c r="AA2417" s="9">
        <v>0</v>
      </c>
      <c r="AB2417" s="9">
        <v>3.7302184000000001E-3</v>
      </c>
      <c r="AC2417" s="9">
        <v>837.88251000000002</v>
      </c>
      <c r="AQ2417" s="9" t="e">
        <f>K2417-#REF!</f>
        <v>#REF!</v>
      </c>
    </row>
    <row r="2418" spans="1:43" x14ac:dyDescent="0.3">
      <c r="A2418">
        <v>2</v>
      </c>
      <c r="B2418">
        <v>0</v>
      </c>
      <c r="C2418">
        <v>0</v>
      </c>
      <c r="D2418">
        <v>0</v>
      </c>
      <c r="E2418" s="9">
        <v>0</v>
      </c>
      <c r="F2418" s="9">
        <v>0</v>
      </c>
      <c r="G2418" s="9">
        <v>0</v>
      </c>
      <c r="H2418" s="9">
        <v>2353.08574055605</v>
      </c>
      <c r="I2418" s="9">
        <v>-1.7670406000000001</v>
      </c>
      <c r="J2418" s="9">
        <v>-1.7668773</v>
      </c>
      <c r="K2418" s="9">
        <v>-2.0991827999999999</v>
      </c>
      <c r="L2418" s="9">
        <v>-4.8880834999999996</v>
      </c>
      <c r="M2418" s="9">
        <v>-4.8880834999999996</v>
      </c>
      <c r="N2418" s="9">
        <v>39</v>
      </c>
      <c r="O2418" s="9">
        <v>-1.35780090076616</v>
      </c>
      <c r="P2418">
        <v>0</v>
      </c>
      <c r="Q2418" s="9">
        <v>56.524997999999997</v>
      </c>
      <c r="R2418" s="9">
        <v>0</v>
      </c>
      <c r="S2418" s="9">
        <v>2.3993772574461402E-3</v>
      </c>
      <c r="T2418" s="9">
        <v>0</v>
      </c>
      <c r="U2418" s="9">
        <v>660070092.15671301</v>
      </c>
      <c r="V2418" s="9">
        <v>2353.08574055605</v>
      </c>
      <c r="W2418" s="9">
        <v>1.35780090076616</v>
      </c>
      <c r="X2418" s="9">
        <v>0</v>
      </c>
      <c r="Y2418" s="9">
        <v>1.35780090076616</v>
      </c>
      <c r="Z2418" s="9">
        <v>0</v>
      </c>
      <c r="AA2418" s="9">
        <v>0</v>
      </c>
      <c r="AB2418" s="9">
        <v>3.7089983999999999E-3</v>
      </c>
      <c r="AC2418" s="9">
        <v>841.69768999999997</v>
      </c>
      <c r="AQ2418" s="9" t="e">
        <f>K2418-#REF!</f>
        <v>#REF!</v>
      </c>
    </row>
    <row r="2419" spans="1:43" x14ac:dyDescent="0.3">
      <c r="A2419">
        <v>2</v>
      </c>
      <c r="B2419">
        <v>0</v>
      </c>
      <c r="C2419">
        <v>0</v>
      </c>
      <c r="D2419">
        <v>0</v>
      </c>
      <c r="E2419" s="9">
        <v>0</v>
      </c>
      <c r="F2419" s="9">
        <v>0</v>
      </c>
      <c r="G2419" s="9">
        <v>0</v>
      </c>
      <c r="H2419" s="9">
        <v>2354.0857405307902</v>
      </c>
      <c r="I2419" s="9">
        <v>-1.766942</v>
      </c>
      <c r="J2419" s="9">
        <v>-1.7658445</v>
      </c>
      <c r="K2419" s="9">
        <v>-2.0252213000000001</v>
      </c>
      <c r="L2419" s="9">
        <v>-4.8901409999999998</v>
      </c>
      <c r="M2419" s="9">
        <v>-4.8901409999999998</v>
      </c>
      <c r="N2419" s="9">
        <v>39</v>
      </c>
      <c r="O2419" s="9">
        <v>-1.35837249128152</v>
      </c>
      <c r="P2419">
        <v>0</v>
      </c>
      <c r="Q2419" s="9">
        <v>56.524997999999997</v>
      </c>
      <c r="R2419" s="9">
        <v>0</v>
      </c>
      <c r="S2419" s="9">
        <v>2.4003865122809798E-3</v>
      </c>
      <c r="T2419" s="9">
        <v>0</v>
      </c>
      <c r="U2419" s="9">
        <v>579522153.71108198</v>
      </c>
      <c r="V2419" s="9">
        <v>2354.0857405307902</v>
      </c>
      <c r="W2419" s="9">
        <v>1.35837249128152</v>
      </c>
      <c r="X2419" s="9">
        <v>0</v>
      </c>
      <c r="Y2419" s="9">
        <v>1.35837249128152</v>
      </c>
      <c r="Z2419" s="9">
        <v>0</v>
      </c>
      <c r="AA2419" s="9">
        <v>0</v>
      </c>
      <c r="AB2419" s="9">
        <v>3.5762258E-3</v>
      </c>
      <c r="AC2419" s="9">
        <v>871.92664000000002</v>
      </c>
      <c r="AQ2419" s="9" t="e">
        <f>K2419-#REF!</f>
        <v>#REF!</v>
      </c>
    </row>
    <row r="2420" spans="1:43" x14ac:dyDescent="0.3">
      <c r="A2420">
        <v>2</v>
      </c>
      <c r="B2420">
        <v>0</v>
      </c>
      <c r="C2420">
        <v>0</v>
      </c>
      <c r="D2420">
        <v>0</v>
      </c>
      <c r="E2420" s="9">
        <v>0</v>
      </c>
      <c r="F2420" s="9">
        <v>0</v>
      </c>
      <c r="G2420" s="9">
        <v>0</v>
      </c>
      <c r="H2420" s="9">
        <v>2355.0857405055199</v>
      </c>
      <c r="I2420" s="9">
        <v>-1.7670680999999999</v>
      </c>
      <c r="J2420" s="9">
        <v>-1.7667406999999999</v>
      </c>
      <c r="K2420" s="9">
        <v>-2.0941147999999998</v>
      </c>
      <c r="L2420" s="9">
        <v>-4.8921947000000001</v>
      </c>
      <c r="M2420" s="9">
        <v>-4.8921947000000001</v>
      </c>
      <c r="N2420" s="9">
        <v>39</v>
      </c>
      <c r="O2420" s="9">
        <v>-1.3589429817429699</v>
      </c>
      <c r="P2420">
        <v>0</v>
      </c>
      <c r="Q2420" s="9">
        <v>56.524997999999997</v>
      </c>
      <c r="R2420" s="9">
        <v>0</v>
      </c>
      <c r="S2420" s="9">
        <v>2.4013944072350901E-3</v>
      </c>
      <c r="T2420" s="9">
        <v>0</v>
      </c>
      <c r="U2420" s="9">
        <v>648658919.90286803</v>
      </c>
      <c r="V2420" s="9">
        <v>2355.0857405055199</v>
      </c>
      <c r="W2420" s="9">
        <v>1.3589429817429699</v>
      </c>
      <c r="X2420" s="9">
        <v>0</v>
      </c>
      <c r="Y2420" s="9">
        <v>1.3589429817429699</v>
      </c>
      <c r="Z2420" s="9">
        <v>0</v>
      </c>
      <c r="AA2420" s="9">
        <v>0</v>
      </c>
      <c r="AB2420" s="9">
        <v>3.6997579E-3</v>
      </c>
      <c r="AC2420" s="9">
        <v>843.66943000000003</v>
      </c>
      <c r="AQ2420" s="9" t="e">
        <f>K2420-#REF!</f>
        <v>#REF!</v>
      </c>
    </row>
    <row r="2421" spans="1:43" x14ac:dyDescent="0.3">
      <c r="A2421">
        <v>2</v>
      </c>
      <c r="B2421">
        <v>0</v>
      </c>
      <c r="C2421">
        <v>0</v>
      </c>
      <c r="D2421">
        <v>0</v>
      </c>
      <c r="E2421" s="9">
        <v>0</v>
      </c>
      <c r="F2421" s="9">
        <v>0</v>
      </c>
      <c r="G2421" s="9">
        <v>0</v>
      </c>
      <c r="H2421" s="9">
        <v>2356.08574048026</v>
      </c>
      <c r="I2421" s="9">
        <v>-1.7671212999999999</v>
      </c>
      <c r="J2421" s="9">
        <v>-1.7667896000000001</v>
      </c>
      <c r="K2421" s="9">
        <v>-2.0031207000000002</v>
      </c>
      <c r="L2421" s="9">
        <v>-4.8942318</v>
      </c>
      <c r="M2421" s="9">
        <v>-4.8942318</v>
      </c>
      <c r="N2421" s="9">
        <v>39</v>
      </c>
      <c r="O2421" s="9">
        <v>-1.35950889391971</v>
      </c>
      <c r="P2421">
        <v>0</v>
      </c>
      <c r="Q2421" s="9">
        <v>56.524997999999997</v>
      </c>
      <c r="R2421" s="9">
        <v>0</v>
      </c>
      <c r="S2421" s="9">
        <v>2.4023941393825801E-3</v>
      </c>
      <c r="T2421" s="9">
        <v>0</v>
      </c>
      <c r="U2421" s="9">
        <v>653161841.33798599</v>
      </c>
      <c r="V2421" s="9">
        <v>2356.08574048026</v>
      </c>
      <c r="W2421" s="9">
        <v>1.35950889391971</v>
      </c>
      <c r="X2421" s="9">
        <v>0</v>
      </c>
      <c r="Y2421" s="9">
        <v>1.35950889391971</v>
      </c>
      <c r="Z2421" s="9">
        <v>0</v>
      </c>
      <c r="AA2421" s="9">
        <v>0</v>
      </c>
      <c r="AB2421" s="9">
        <v>3.5390926E-3</v>
      </c>
      <c r="AC2421" s="9">
        <v>882.01855</v>
      </c>
      <c r="AQ2421" s="9" t="e">
        <f>K2421-#REF!</f>
        <v>#REF!</v>
      </c>
    </row>
    <row r="2422" spans="1:43" x14ac:dyDescent="0.3">
      <c r="A2422">
        <v>2</v>
      </c>
      <c r="B2422">
        <v>0</v>
      </c>
      <c r="C2422">
        <v>0</v>
      </c>
      <c r="D2422">
        <v>0</v>
      </c>
      <c r="E2422" s="9">
        <v>0</v>
      </c>
      <c r="F2422" s="9">
        <v>0</v>
      </c>
      <c r="G2422" s="9">
        <v>0</v>
      </c>
      <c r="H2422" s="9">
        <v>2357.0857404550002</v>
      </c>
      <c r="I2422" s="9">
        <v>-1.7669771000000001</v>
      </c>
      <c r="J2422" s="9">
        <v>-1.7655921999999999</v>
      </c>
      <c r="K2422" s="9">
        <v>-2.0693847999999999</v>
      </c>
      <c r="L2422" s="9">
        <v>-4.8962522000000002</v>
      </c>
      <c r="M2422" s="9">
        <v>-4.8962522000000002</v>
      </c>
      <c r="N2422" s="9">
        <v>39</v>
      </c>
      <c r="O2422" s="9">
        <v>-1.36007003178365</v>
      </c>
      <c r="P2422">
        <v>0</v>
      </c>
      <c r="Q2422" s="9">
        <v>56.524997999999997</v>
      </c>
      <c r="R2422" s="9">
        <v>0</v>
      </c>
      <c r="S2422" s="9">
        <v>2.4033850088815401E-3</v>
      </c>
      <c r="T2422" s="9">
        <v>0</v>
      </c>
      <c r="U2422" s="9">
        <v>563404338.17163205</v>
      </c>
      <c r="V2422" s="9">
        <v>2357.0857404550002</v>
      </c>
      <c r="W2422" s="9">
        <v>1.36007003178365</v>
      </c>
      <c r="X2422" s="9">
        <v>0</v>
      </c>
      <c r="Y2422" s="9">
        <v>1.36007003178365</v>
      </c>
      <c r="Z2422" s="9">
        <v>0</v>
      </c>
      <c r="AA2422" s="9">
        <v>0</v>
      </c>
      <c r="AB2422" s="9">
        <v>3.6536898000000002E-3</v>
      </c>
      <c r="AC2422" s="9">
        <v>853.19665999999995</v>
      </c>
      <c r="AQ2422" s="9" t="e">
        <f>K2422-#REF!</f>
        <v>#REF!</v>
      </c>
    </row>
    <row r="2423" spans="1:43" x14ac:dyDescent="0.3">
      <c r="A2423">
        <v>2</v>
      </c>
      <c r="B2423">
        <v>0</v>
      </c>
      <c r="C2423">
        <v>0</v>
      </c>
      <c r="D2423">
        <v>0</v>
      </c>
      <c r="E2423" s="9">
        <v>0</v>
      </c>
      <c r="F2423" s="9">
        <v>0</v>
      </c>
      <c r="G2423" s="9">
        <v>0</v>
      </c>
      <c r="H2423" s="9">
        <v>2358.0857404297399</v>
      </c>
      <c r="I2423" s="9">
        <v>-1.7671148999999999</v>
      </c>
      <c r="J2423" s="9">
        <v>-1.7656788999999999</v>
      </c>
      <c r="K2423" s="9">
        <v>-2.0161524000000002</v>
      </c>
      <c r="L2423" s="9">
        <v>-4.8982400999999998</v>
      </c>
      <c r="M2423" s="9">
        <v>-4.8982400999999998</v>
      </c>
      <c r="N2423" s="9">
        <v>39</v>
      </c>
      <c r="O2423" s="9">
        <v>-1.36062224841706</v>
      </c>
      <c r="P2423">
        <v>0</v>
      </c>
      <c r="Q2423" s="9">
        <v>56.524997999999997</v>
      </c>
      <c r="R2423" s="9">
        <v>0</v>
      </c>
      <c r="S2423" s="9">
        <v>2.4043600236822401E-3</v>
      </c>
      <c r="T2423" s="9">
        <v>0</v>
      </c>
      <c r="U2423" s="9">
        <v>569310500.19366801</v>
      </c>
      <c r="V2423" s="9">
        <v>2358.0857404297399</v>
      </c>
      <c r="W2423" s="9">
        <v>1.36062224841706</v>
      </c>
      <c r="X2423" s="9">
        <v>0</v>
      </c>
      <c r="Y2423" s="9">
        <v>1.36062224841706</v>
      </c>
      <c r="Z2423" s="9">
        <v>0</v>
      </c>
      <c r="AA2423" s="9">
        <v>0</v>
      </c>
      <c r="AB2423" s="9">
        <v>3.5598776000000001E-3</v>
      </c>
      <c r="AC2423" s="9">
        <v>875.76660000000004</v>
      </c>
      <c r="AQ2423" s="9" t="e">
        <f>K2423-#REF!</f>
        <v>#REF!</v>
      </c>
    </row>
    <row r="2424" spans="1:43" x14ac:dyDescent="0.3">
      <c r="A2424">
        <v>2</v>
      </c>
      <c r="B2424">
        <v>0</v>
      </c>
      <c r="C2424">
        <v>0</v>
      </c>
      <c r="D2424">
        <v>0</v>
      </c>
      <c r="E2424" s="9">
        <v>0</v>
      </c>
      <c r="F2424" s="9">
        <v>0</v>
      </c>
      <c r="G2424" s="9">
        <v>0</v>
      </c>
      <c r="H2424" s="9">
        <v>2359.08574040448</v>
      </c>
      <c r="I2424" s="9">
        <v>-1.7670227999999999</v>
      </c>
      <c r="J2424" s="9">
        <v>-1.7660853999999999</v>
      </c>
      <c r="K2424" s="9">
        <v>-1.9764090999999999</v>
      </c>
      <c r="L2424" s="9">
        <v>-4.9002051</v>
      </c>
      <c r="M2424" s="9">
        <v>-4.9002051</v>
      </c>
      <c r="N2424" s="9">
        <v>39</v>
      </c>
      <c r="O2424" s="9">
        <v>-1.3611681367322399</v>
      </c>
      <c r="P2424">
        <v>0</v>
      </c>
      <c r="Q2424" s="9">
        <v>56.524997999999997</v>
      </c>
      <c r="R2424" s="9">
        <v>0</v>
      </c>
      <c r="S2424" s="9">
        <v>2.4053240344873799E-3</v>
      </c>
      <c r="T2424" s="9">
        <v>0</v>
      </c>
      <c r="U2424" s="9">
        <v>597782288.93161798</v>
      </c>
      <c r="V2424" s="9">
        <v>2359.08574040448</v>
      </c>
      <c r="W2424" s="9">
        <v>1.3611681367322399</v>
      </c>
      <c r="X2424" s="9">
        <v>0</v>
      </c>
      <c r="Y2424" s="9">
        <v>1.3611681367322399</v>
      </c>
      <c r="Z2424" s="9">
        <v>0</v>
      </c>
      <c r="AA2424" s="9">
        <v>0</v>
      </c>
      <c r="AB2424" s="9">
        <v>3.4905070999999999E-3</v>
      </c>
      <c r="AC2424" s="9">
        <v>893.58289000000002</v>
      </c>
      <c r="AQ2424" s="9" t="e">
        <f>K2424-#REF!</f>
        <v>#REF!</v>
      </c>
    </row>
    <row r="2425" spans="1:43" x14ac:dyDescent="0.3">
      <c r="A2425">
        <v>2</v>
      </c>
      <c r="B2425">
        <v>0</v>
      </c>
      <c r="C2425">
        <v>0</v>
      </c>
      <c r="D2425">
        <v>0</v>
      </c>
      <c r="E2425" s="9">
        <v>0</v>
      </c>
      <c r="F2425" s="9">
        <v>0</v>
      </c>
      <c r="G2425" s="9">
        <v>0</v>
      </c>
      <c r="H2425" s="9">
        <v>2360.0857403792102</v>
      </c>
      <c r="I2425" s="9">
        <v>-1.7668585000000001</v>
      </c>
      <c r="J2425" s="9">
        <v>-1.7683104000000001</v>
      </c>
      <c r="K2425" s="9">
        <v>-1.9810958000000001</v>
      </c>
      <c r="L2425" s="9">
        <v>-4.9021802000000001</v>
      </c>
      <c r="M2425" s="9">
        <v>-4.9021802000000001</v>
      </c>
      <c r="N2425" s="9">
        <v>39</v>
      </c>
      <c r="O2425" s="9">
        <v>-1.3617167858909101</v>
      </c>
      <c r="P2425">
        <v>0</v>
      </c>
      <c r="Q2425" s="9">
        <v>56.524997999999997</v>
      </c>
      <c r="R2425" s="9">
        <v>0</v>
      </c>
      <c r="S2425" s="9">
        <v>2.40629417846669E-3</v>
      </c>
      <c r="T2425" s="9">
        <v>0</v>
      </c>
      <c r="U2425" s="9">
        <v>820824167.46625197</v>
      </c>
      <c r="V2425" s="9">
        <v>2360.0857403792102</v>
      </c>
      <c r="W2425" s="9">
        <v>1.3617167858909101</v>
      </c>
      <c r="X2425" s="9">
        <v>0</v>
      </c>
      <c r="Y2425" s="9">
        <v>1.3617167858909101</v>
      </c>
      <c r="Z2425" s="9">
        <v>0</v>
      </c>
      <c r="AA2425" s="9">
        <v>0</v>
      </c>
      <c r="AB2425" s="9">
        <v>3.5031924000000002E-3</v>
      </c>
      <c r="AC2425" s="9">
        <v>892.59209999999996</v>
      </c>
      <c r="AQ2425" s="9" t="e">
        <f>K2425-#REF!</f>
        <v>#REF!</v>
      </c>
    </row>
    <row r="2426" spans="1:43" x14ac:dyDescent="0.3">
      <c r="A2426">
        <v>2</v>
      </c>
      <c r="B2426">
        <v>0</v>
      </c>
      <c r="C2426">
        <v>0</v>
      </c>
      <c r="D2426">
        <v>0</v>
      </c>
      <c r="E2426" s="9">
        <v>0</v>
      </c>
      <c r="F2426" s="9">
        <v>0</v>
      </c>
      <c r="G2426" s="9">
        <v>0</v>
      </c>
      <c r="H2426" s="9">
        <v>2361.0857403539499</v>
      </c>
      <c r="I2426" s="9">
        <v>-1.7670976</v>
      </c>
      <c r="J2426" s="9">
        <v>-1.7664829</v>
      </c>
      <c r="K2426" s="9">
        <v>-1.9171178</v>
      </c>
      <c r="L2426" s="9">
        <v>-4.9041332999999998</v>
      </c>
      <c r="M2426" s="9">
        <v>-4.9041332999999998</v>
      </c>
      <c r="N2426" s="9">
        <v>39</v>
      </c>
      <c r="O2426" s="9">
        <v>-1.36225927483854</v>
      </c>
      <c r="P2426">
        <v>0</v>
      </c>
      <c r="Q2426" s="9">
        <v>56.524997999999997</v>
      </c>
      <c r="R2426" s="9">
        <v>0</v>
      </c>
      <c r="S2426" s="9">
        <v>2.4072525568028698E-3</v>
      </c>
      <c r="T2426" s="9">
        <v>0</v>
      </c>
      <c r="U2426" s="9">
        <v>628755637.15699697</v>
      </c>
      <c r="V2426" s="9">
        <v>2361.0857403539499</v>
      </c>
      <c r="W2426" s="9">
        <v>1.36225927483854</v>
      </c>
      <c r="X2426" s="9">
        <v>0</v>
      </c>
      <c r="Y2426" s="9">
        <v>1.36225927483854</v>
      </c>
      <c r="Z2426" s="9">
        <v>0</v>
      </c>
      <c r="AA2426" s="9">
        <v>0</v>
      </c>
      <c r="AB2426" s="9">
        <v>3.3865559000000002E-3</v>
      </c>
      <c r="AC2426" s="9">
        <v>921.42638999999997</v>
      </c>
      <c r="AQ2426" s="9" t="e">
        <f>K2426-#REF!</f>
        <v>#REF!</v>
      </c>
    </row>
    <row r="2427" spans="1:43" x14ac:dyDescent="0.3">
      <c r="A2427">
        <v>2</v>
      </c>
      <c r="B2427">
        <v>0</v>
      </c>
      <c r="C2427">
        <v>0</v>
      </c>
      <c r="D2427">
        <v>0</v>
      </c>
      <c r="E2427" s="9">
        <v>0</v>
      </c>
      <c r="F2427" s="9">
        <v>0</v>
      </c>
      <c r="G2427" s="9">
        <v>0</v>
      </c>
      <c r="H2427" s="9">
        <v>2362.08574032869</v>
      </c>
      <c r="I2427" s="9">
        <v>-1.7668482999999999</v>
      </c>
      <c r="J2427" s="9">
        <v>-1.7679541000000001</v>
      </c>
      <c r="K2427" s="9">
        <v>-1.9613575000000001</v>
      </c>
      <c r="L2427" s="9">
        <v>-4.9060630999999999</v>
      </c>
      <c r="M2427" s="9">
        <v>-4.9060630999999999</v>
      </c>
      <c r="N2427" s="9">
        <v>39</v>
      </c>
      <c r="O2427" s="9">
        <v>-1.36279529085952</v>
      </c>
      <c r="P2427">
        <v>0</v>
      </c>
      <c r="Q2427" s="9">
        <v>56.524997999999997</v>
      </c>
      <c r="R2427" s="9">
        <v>0</v>
      </c>
      <c r="S2427" s="9">
        <v>2.4082002587719701E-3</v>
      </c>
      <c r="T2427" s="9">
        <v>0</v>
      </c>
      <c r="U2427" s="9">
        <v>775223020.74592304</v>
      </c>
      <c r="V2427" s="9">
        <v>2362.08574032869</v>
      </c>
      <c r="W2427" s="9">
        <v>1.36279529085952</v>
      </c>
      <c r="X2427" s="9">
        <v>0</v>
      </c>
      <c r="Y2427" s="9">
        <v>1.36279529085952</v>
      </c>
      <c r="Z2427" s="9">
        <v>0</v>
      </c>
      <c r="AA2427" s="9">
        <v>0</v>
      </c>
      <c r="AB2427" s="9">
        <v>3.4675901E-3</v>
      </c>
      <c r="AC2427" s="9">
        <v>901.39313000000004</v>
      </c>
      <c r="AQ2427" s="9" t="e">
        <f>K2427-#REF!</f>
        <v>#REF!</v>
      </c>
    </row>
    <row r="2428" spans="1:43" x14ac:dyDescent="0.3">
      <c r="A2428">
        <v>2</v>
      </c>
      <c r="B2428">
        <v>0</v>
      </c>
      <c r="C2428">
        <v>0</v>
      </c>
      <c r="D2428">
        <v>0</v>
      </c>
      <c r="E2428" s="9">
        <v>0</v>
      </c>
      <c r="F2428" s="9">
        <v>0</v>
      </c>
      <c r="G2428" s="9">
        <v>0</v>
      </c>
      <c r="H2428" s="9">
        <v>2363.0857403034302</v>
      </c>
      <c r="I2428" s="9">
        <v>-1.7670135</v>
      </c>
      <c r="J2428" s="9">
        <v>-1.76803</v>
      </c>
      <c r="K2428" s="9">
        <v>-1.8942931000000001</v>
      </c>
      <c r="L2428" s="9">
        <v>-4.9079781000000002</v>
      </c>
      <c r="M2428" s="9">
        <v>-4.9079781000000002</v>
      </c>
      <c r="N2428" s="9">
        <v>39</v>
      </c>
      <c r="O2428" s="9">
        <v>-1.3633272867958299</v>
      </c>
      <c r="P2428">
        <v>0</v>
      </c>
      <c r="Q2428" s="9">
        <v>56.524997999999997</v>
      </c>
      <c r="R2428" s="9">
        <v>0</v>
      </c>
      <c r="S2428" s="9">
        <v>2.4091407417421002E-3</v>
      </c>
      <c r="T2428" s="9">
        <v>0</v>
      </c>
      <c r="U2428" s="9">
        <v>784944147.19798994</v>
      </c>
      <c r="V2428" s="9">
        <v>2363.0857403034302</v>
      </c>
      <c r="W2428" s="9">
        <v>1.3633272867958299</v>
      </c>
      <c r="X2428" s="9">
        <v>0</v>
      </c>
      <c r="Y2428" s="9">
        <v>1.3633272867958299</v>
      </c>
      <c r="Z2428" s="9">
        <v>0</v>
      </c>
      <c r="AA2428" s="9">
        <v>0</v>
      </c>
      <c r="AB2428" s="9">
        <v>3.3491671000000002E-3</v>
      </c>
      <c r="AC2428" s="9">
        <v>933.34558000000004</v>
      </c>
      <c r="AQ2428" s="9" t="e">
        <f>K2428-#REF!</f>
        <v>#REF!</v>
      </c>
    </row>
    <row r="2429" spans="1:43" x14ac:dyDescent="0.3">
      <c r="A2429">
        <v>2</v>
      </c>
      <c r="B2429">
        <v>0</v>
      </c>
      <c r="C2429">
        <v>0</v>
      </c>
      <c r="D2429">
        <v>0</v>
      </c>
      <c r="E2429" s="9">
        <v>0</v>
      </c>
      <c r="F2429" s="9">
        <v>0</v>
      </c>
      <c r="G2429" s="9">
        <v>0</v>
      </c>
      <c r="H2429" s="9">
        <v>2364.0857402781598</v>
      </c>
      <c r="I2429" s="9">
        <v>-1.7670996000000001</v>
      </c>
      <c r="J2429" s="9">
        <v>-1.7679263000000001</v>
      </c>
      <c r="K2429" s="9">
        <v>-1.8764219</v>
      </c>
      <c r="L2429" s="9">
        <v>-4.9098568</v>
      </c>
      <c r="M2429" s="9">
        <v>-4.9098568</v>
      </c>
      <c r="N2429" s="9">
        <v>39</v>
      </c>
      <c r="O2429" s="9">
        <v>-1.3638491053635</v>
      </c>
      <c r="P2429">
        <v>0</v>
      </c>
      <c r="Q2429" s="9">
        <v>56.524997999999997</v>
      </c>
      <c r="R2429" s="9">
        <v>0</v>
      </c>
      <c r="S2429" s="9">
        <v>2.4100633726033302E-3</v>
      </c>
      <c r="T2429" s="9">
        <v>0</v>
      </c>
      <c r="U2429" s="9">
        <v>772432322.30758202</v>
      </c>
      <c r="V2429" s="9">
        <v>2364.0857402781598</v>
      </c>
      <c r="W2429" s="9">
        <v>1.3638491053635</v>
      </c>
      <c r="X2429" s="9">
        <v>0</v>
      </c>
      <c r="Y2429" s="9">
        <v>1.3638491053635</v>
      </c>
      <c r="Z2429" s="9">
        <v>0</v>
      </c>
      <c r="AA2429" s="9">
        <v>0</v>
      </c>
      <c r="AB2429" s="9">
        <v>3.3173756999999998E-3</v>
      </c>
      <c r="AC2429" s="9">
        <v>942.17949999999996</v>
      </c>
      <c r="AQ2429" s="9" t="e">
        <f>K2429-#REF!</f>
        <v>#REF!</v>
      </c>
    </row>
    <row r="2430" spans="1:43" x14ac:dyDescent="0.3">
      <c r="A2430">
        <v>2</v>
      </c>
      <c r="B2430">
        <v>0</v>
      </c>
      <c r="C2430">
        <v>0</v>
      </c>
      <c r="D2430">
        <v>0</v>
      </c>
      <c r="E2430" s="9">
        <v>0</v>
      </c>
      <c r="F2430" s="9">
        <v>0</v>
      </c>
      <c r="G2430" s="9">
        <v>0</v>
      </c>
      <c r="H2430" s="9">
        <v>2365.0857402529</v>
      </c>
      <c r="I2430" s="9">
        <v>-1.7669969000000001</v>
      </c>
      <c r="J2430" s="9">
        <v>-1.7661290000000001</v>
      </c>
      <c r="K2430" s="9">
        <v>-1.8903302</v>
      </c>
      <c r="L2430" s="9">
        <v>-4.9117059999999997</v>
      </c>
      <c r="M2430" s="9">
        <v>-4.9117059999999997</v>
      </c>
      <c r="N2430" s="9">
        <v>39</v>
      </c>
      <c r="O2430" s="9">
        <v>-1.3643628110971799</v>
      </c>
      <c r="P2430">
        <v>0</v>
      </c>
      <c r="Q2430" s="9">
        <v>56.524997999999997</v>
      </c>
      <c r="R2430" s="9">
        <v>0</v>
      </c>
      <c r="S2430" s="9">
        <v>2.4109705616980198E-3</v>
      </c>
      <c r="T2430" s="9">
        <v>0</v>
      </c>
      <c r="U2430" s="9">
        <v>602391550.21287704</v>
      </c>
      <c r="V2430" s="9">
        <v>2365.0857402529</v>
      </c>
      <c r="W2430" s="9">
        <v>1.3643628110971799</v>
      </c>
      <c r="X2430" s="9">
        <v>0</v>
      </c>
      <c r="Y2430" s="9">
        <v>1.3643628110971799</v>
      </c>
      <c r="Z2430" s="9">
        <v>0</v>
      </c>
      <c r="AA2430" s="9">
        <v>0</v>
      </c>
      <c r="AB2430" s="9">
        <v>3.3385670000000002E-3</v>
      </c>
      <c r="AC2430" s="9">
        <v>934.29656999999997</v>
      </c>
      <c r="AQ2430" s="9" t="e">
        <f>K2430-#REF!</f>
        <v>#REF!</v>
      </c>
    </row>
    <row r="2431" spans="1:43" x14ac:dyDescent="0.3">
      <c r="A2431">
        <v>2</v>
      </c>
      <c r="B2431">
        <v>0</v>
      </c>
      <c r="C2431">
        <v>0</v>
      </c>
      <c r="D2431">
        <v>0</v>
      </c>
      <c r="E2431" s="9">
        <v>0</v>
      </c>
      <c r="F2431" s="9">
        <v>0</v>
      </c>
      <c r="G2431" s="9">
        <v>0</v>
      </c>
      <c r="H2431" s="9">
        <v>2366.0857402276401</v>
      </c>
      <c r="I2431" s="9">
        <v>-1.7671395999999999</v>
      </c>
      <c r="J2431" s="9">
        <v>-1.7669927000000001</v>
      </c>
      <c r="K2431" s="9">
        <v>-1.846967</v>
      </c>
      <c r="L2431" s="9">
        <v>-4.9135612999999996</v>
      </c>
      <c r="M2431" s="9">
        <v>-4.9135612999999996</v>
      </c>
      <c r="N2431" s="9">
        <v>39</v>
      </c>
      <c r="O2431" s="9">
        <v>-1.3648781459182699</v>
      </c>
      <c r="P2431">
        <v>0</v>
      </c>
      <c r="Q2431" s="9">
        <v>56.524997999999997</v>
      </c>
      <c r="R2431" s="9">
        <v>0</v>
      </c>
      <c r="S2431" s="9">
        <v>2.41188123703158E-3</v>
      </c>
      <c r="T2431" s="9">
        <v>0</v>
      </c>
      <c r="U2431" s="9">
        <v>674013373.70121801</v>
      </c>
      <c r="V2431" s="9">
        <v>2366.0857402276401</v>
      </c>
      <c r="W2431" s="9">
        <v>1.3648781459182699</v>
      </c>
      <c r="X2431" s="9">
        <v>0</v>
      </c>
      <c r="Y2431" s="9">
        <v>1.3648781459182699</v>
      </c>
      <c r="Z2431" s="9">
        <v>0</v>
      </c>
      <c r="AA2431" s="9">
        <v>0</v>
      </c>
      <c r="AB2431" s="9">
        <v>3.2635771000000002E-3</v>
      </c>
      <c r="AC2431" s="9">
        <v>956.69965000000002</v>
      </c>
      <c r="AQ2431" s="9" t="e">
        <f>K2431-#REF!</f>
        <v>#REF!</v>
      </c>
    </row>
    <row r="2432" spans="1:43" x14ac:dyDescent="0.3">
      <c r="A2432">
        <v>2</v>
      </c>
      <c r="B2432">
        <v>0</v>
      </c>
      <c r="C2432">
        <v>0</v>
      </c>
      <c r="D2432">
        <v>0</v>
      </c>
      <c r="E2432" s="9">
        <v>0</v>
      </c>
      <c r="F2432" s="9">
        <v>0</v>
      </c>
      <c r="G2432" s="9">
        <v>0</v>
      </c>
      <c r="H2432" s="9">
        <v>2367.0857402023798</v>
      </c>
      <c r="I2432" s="9">
        <v>-1.767091</v>
      </c>
      <c r="J2432" s="9">
        <v>-1.768227</v>
      </c>
      <c r="K2432" s="9">
        <v>-1.8771077</v>
      </c>
      <c r="L2432" s="9">
        <v>-4.9154052999999998</v>
      </c>
      <c r="M2432" s="9">
        <v>-4.9154052999999998</v>
      </c>
      <c r="N2432" s="9">
        <v>39</v>
      </c>
      <c r="O2432" s="9">
        <v>-1.3653903934207099</v>
      </c>
      <c r="P2432">
        <v>0</v>
      </c>
      <c r="Q2432" s="9">
        <v>56.524997999999997</v>
      </c>
      <c r="R2432" s="9">
        <v>0</v>
      </c>
      <c r="S2432" s="9">
        <v>2.4127869274547199E-3</v>
      </c>
      <c r="T2432" s="9">
        <v>0</v>
      </c>
      <c r="U2432" s="9">
        <v>811697261.72837603</v>
      </c>
      <c r="V2432" s="9">
        <v>2367.0857402023798</v>
      </c>
      <c r="W2432" s="9">
        <v>1.3653903934207099</v>
      </c>
      <c r="X2432" s="9">
        <v>0</v>
      </c>
      <c r="Y2432" s="9">
        <v>1.3653903934207099</v>
      </c>
      <c r="Z2432" s="9">
        <v>0</v>
      </c>
      <c r="AA2432" s="9">
        <v>0</v>
      </c>
      <c r="AB2432" s="9">
        <v>3.3191525999999999E-3</v>
      </c>
      <c r="AC2432" s="9">
        <v>941.99548000000004</v>
      </c>
      <c r="AQ2432" s="9" t="e">
        <f>K2432-#REF!</f>
        <v>#REF!</v>
      </c>
    </row>
    <row r="2433" spans="1:43" x14ac:dyDescent="0.3">
      <c r="A2433">
        <v>2</v>
      </c>
      <c r="B2433">
        <v>0</v>
      </c>
      <c r="C2433">
        <v>0</v>
      </c>
      <c r="D2433">
        <v>0</v>
      </c>
      <c r="E2433" s="9">
        <v>0</v>
      </c>
      <c r="F2433" s="9">
        <v>0</v>
      </c>
      <c r="G2433" s="9">
        <v>0</v>
      </c>
      <c r="H2433" s="9">
        <v>2368.08574017712</v>
      </c>
      <c r="I2433" s="9">
        <v>-1.76712</v>
      </c>
      <c r="J2433" s="9">
        <v>-1.7665721000000001</v>
      </c>
      <c r="K2433" s="9">
        <v>-1.7653844000000001</v>
      </c>
      <c r="L2433" s="9">
        <v>-4.9172187000000003</v>
      </c>
      <c r="M2433" s="9">
        <v>-4.9172187000000003</v>
      </c>
      <c r="N2433" s="9">
        <v>39</v>
      </c>
      <c r="O2433" s="9">
        <v>-1.3658940330833</v>
      </c>
      <c r="P2433">
        <v>0</v>
      </c>
      <c r="Q2433" s="9">
        <v>56.524997999999997</v>
      </c>
      <c r="R2433" s="9">
        <v>0</v>
      </c>
      <c r="S2433" s="9">
        <v>2.4136767948351799E-3</v>
      </c>
      <c r="T2433" s="9">
        <v>0</v>
      </c>
      <c r="U2433" s="9">
        <v>637723885.02140296</v>
      </c>
      <c r="V2433" s="9">
        <v>2368.08574017712</v>
      </c>
      <c r="W2433" s="9">
        <v>1.3658940330833</v>
      </c>
      <c r="X2433" s="9">
        <v>0</v>
      </c>
      <c r="Y2433" s="9">
        <v>1.3658940330833</v>
      </c>
      <c r="Z2433" s="9">
        <v>0</v>
      </c>
      <c r="AA2433" s="9">
        <v>0</v>
      </c>
      <c r="AB2433" s="9">
        <v>3.1186789E-3</v>
      </c>
      <c r="AC2433" s="9">
        <v>1000.6728000000001</v>
      </c>
      <c r="AQ2433" s="9" t="e">
        <f>K2433-#REF!</f>
        <v>#REF!</v>
      </c>
    </row>
    <row r="2434" spans="1:43" x14ac:dyDescent="0.3">
      <c r="A2434">
        <v>2</v>
      </c>
      <c r="B2434">
        <v>0</v>
      </c>
      <c r="C2434">
        <v>0</v>
      </c>
      <c r="D2434">
        <v>0</v>
      </c>
      <c r="E2434" s="9">
        <v>0</v>
      </c>
      <c r="F2434" s="9">
        <v>0</v>
      </c>
      <c r="G2434" s="9">
        <v>0</v>
      </c>
      <c r="H2434" s="9">
        <v>2369.0857401518501</v>
      </c>
      <c r="I2434" s="9">
        <v>-1.7670782</v>
      </c>
      <c r="J2434" s="9">
        <v>-1.7666512999999999</v>
      </c>
      <c r="K2434" s="9">
        <v>-1.8265045</v>
      </c>
      <c r="L2434" s="9">
        <v>-4.9190544999999997</v>
      </c>
      <c r="M2434" s="9">
        <v>-4.9190544999999997</v>
      </c>
      <c r="N2434" s="9">
        <v>39</v>
      </c>
      <c r="O2434" s="9">
        <v>-1.36640406230974</v>
      </c>
      <c r="P2434">
        <v>0</v>
      </c>
      <c r="Q2434" s="9">
        <v>56.524997999999997</v>
      </c>
      <c r="R2434" s="9">
        <v>0</v>
      </c>
      <c r="S2434" s="9">
        <v>2.4145777001529402E-3</v>
      </c>
      <c r="T2434" s="9">
        <v>0</v>
      </c>
      <c r="U2434" s="9">
        <v>644579111.39176404</v>
      </c>
      <c r="V2434" s="9">
        <v>2369.0857401518501</v>
      </c>
      <c r="W2434" s="9">
        <v>1.36640406230974</v>
      </c>
      <c r="X2434" s="9">
        <v>0</v>
      </c>
      <c r="Y2434" s="9">
        <v>1.36640406230974</v>
      </c>
      <c r="Z2434" s="9">
        <v>0</v>
      </c>
      <c r="AA2434" s="9">
        <v>0</v>
      </c>
      <c r="AB2434" s="9">
        <v>3.2267963999999998E-3</v>
      </c>
      <c r="AC2434" s="9">
        <v>967.23071000000004</v>
      </c>
      <c r="AQ2434" s="9" t="e">
        <f>K2434-#REF!</f>
        <v>#REF!</v>
      </c>
    </row>
    <row r="2435" spans="1:43" x14ac:dyDescent="0.3">
      <c r="A2435">
        <v>2</v>
      </c>
      <c r="B2435">
        <v>0</v>
      </c>
      <c r="C2435">
        <v>0</v>
      </c>
      <c r="D2435">
        <v>0</v>
      </c>
      <c r="E2435" s="9">
        <v>0</v>
      </c>
      <c r="F2435" s="9">
        <v>0</v>
      </c>
      <c r="G2435" s="9">
        <v>0</v>
      </c>
      <c r="H2435" s="9">
        <v>2370.0857401265898</v>
      </c>
      <c r="I2435" s="9">
        <v>-1.7669219</v>
      </c>
      <c r="J2435" s="9">
        <v>-1.7667261000000001</v>
      </c>
      <c r="K2435" s="9">
        <v>-1.7357007</v>
      </c>
      <c r="L2435" s="9">
        <v>-4.9208612</v>
      </c>
      <c r="M2435" s="9">
        <v>-4.9208612</v>
      </c>
      <c r="N2435" s="9">
        <v>39</v>
      </c>
      <c r="O2435" s="9">
        <v>-1.36690588438274</v>
      </c>
      <c r="P2435">
        <v>0</v>
      </c>
      <c r="Q2435" s="9">
        <v>56.524997999999997</v>
      </c>
      <c r="R2435" s="9">
        <v>0</v>
      </c>
      <c r="S2435" s="9">
        <v>2.4154643689582298E-3</v>
      </c>
      <c r="T2435" s="9">
        <v>0</v>
      </c>
      <c r="U2435" s="9">
        <v>651204081.04132497</v>
      </c>
      <c r="V2435" s="9">
        <v>2370.0857401265898</v>
      </c>
      <c r="W2435" s="9">
        <v>1.36690588438274</v>
      </c>
      <c r="X2435" s="9">
        <v>0</v>
      </c>
      <c r="Y2435" s="9">
        <v>1.36690588438274</v>
      </c>
      <c r="Z2435" s="9">
        <v>0</v>
      </c>
      <c r="AA2435" s="9">
        <v>0</v>
      </c>
      <c r="AB2435" s="9">
        <v>3.0665078999999999E-3</v>
      </c>
      <c r="AC2435" s="9">
        <v>1017.8749</v>
      </c>
      <c r="AQ2435" s="9" t="e">
        <f>K2435-#REF!</f>
        <v>#REF!</v>
      </c>
    </row>
    <row r="2436" spans="1:43" x14ac:dyDescent="0.3">
      <c r="A2436">
        <v>2</v>
      </c>
      <c r="B2436">
        <v>0</v>
      </c>
      <c r="C2436">
        <v>0</v>
      </c>
      <c r="D2436">
        <v>0</v>
      </c>
      <c r="E2436" s="9">
        <v>0</v>
      </c>
      <c r="F2436" s="9">
        <v>0</v>
      </c>
      <c r="G2436" s="9">
        <v>0</v>
      </c>
      <c r="H2436" s="9">
        <v>2371.08574010133</v>
      </c>
      <c r="I2436" s="9">
        <v>-1.7670344</v>
      </c>
      <c r="J2436" s="9">
        <v>-1.7674685999999999</v>
      </c>
      <c r="K2436" s="9">
        <v>-1.755363</v>
      </c>
      <c r="L2436" s="9">
        <v>-4.9226627000000001</v>
      </c>
      <c r="M2436" s="9">
        <v>-4.9226627000000001</v>
      </c>
      <c r="N2436" s="9">
        <v>39</v>
      </c>
      <c r="O2436" s="9">
        <v>-1.3674062806679499</v>
      </c>
      <c r="P2436">
        <v>0</v>
      </c>
      <c r="Q2436" s="9">
        <v>56.524997999999997</v>
      </c>
      <c r="R2436" s="9">
        <v>0</v>
      </c>
      <c r="S2436" s="9">
        <v>2.4163488351644298E-3</v>
      </c>
      <c r="T2436" s="9">
        <v>0</v>
      </c>
      <c r="U2436" s="9">
        <v>722420653.15409398</v>
      </c>
      <c r="V2436" s="9">
        <v>2371.08574010133</v>
      </c>
      <c r="W2436" s="9">
        <v>1.3674062806679499</v>
      </c>
      <c r="X2436" s="9">
        <v>0</v>
      </c>
      <c r="Y2436" s="9">
        <v>1.3674062806679499</v>
      </c>
      <c r="Z2436" s="9">
        <v>0</v>
      </c>
      <c r="AA2436" s="9">
        <v>0</v>
      </c>
      <c r="AB2436" s="9">
        <v>3.1025489E-3</v>
      </c>
      <c r="AC2436" s="9">
        <v>1006.8964</v>
      </c>
      <c r="AQ2436" s="9" t="e">
        <f>K2436-#REF!</f>
        <v>#REF!</v>
      </c>
    </row>
    <row r="2437" spans="1:43" x14ac:dyDescent="0.3">
      <c r="A2437">
        <v>2</v>
      </c>
      <c r="B2437">
        <v>0</v>
      </c>
      <c r="C2437">
        <v>0</v>
      </c>
      <c r="D2437">
        <v>0</v>
      </c>
      <c r="E2437" s="9">
        <v>0</v>
      </c>
      <c r="F2437" s="9">
        <v>0</v>
      </c>
      <c r="G2437" s="9">
        <v>0</v>
      </c>
      <c r="H2437" s="9">
        <v>2372.0857400760701</v>
      </c>
      <c r="I2437" s="9">
        <v>-1.7671264</v>
      </c>
      <c r="J2437" s="9">
        <v>-1.7671583</v>
      </c>
      <c r="K2437" s="9">
        <v>-1.7137905</v>
      </c>
      <c r="L2437" s="9">
        <v>-4.9244246</v>
      </c>
      <c r="M2437" s="9">
        <v>-4.9244246</v>
      </c>
      <c r="N2437" s="9">
        <v>39</v>
      </c>
      <c r="O2437" s="9">
        <v>-1.36789567465916</v>
      </c>
      <c r="P2437">
        <v>0</v>
      </c>
      <c r="Q2437" s="9">
        <v>56.524997999999997</v>
      </c>
      <c r="R2437" s="9">
        <v>0</v>
      </c>
      <c r="S2437" s="9">
        <v>2.4172137184028E-3</v>
      </c>
      <c r="T2437" s="9">
        <v>0</v>
      </c>
      <c r="U2437" s="9">
        <v>691203168.43920004</v>
      </c>
      <c r="V2437" s="9">
        <v>2372.0857400760701</v>
      </c>
      <c r="W2437" s="9">
        <v>1.36789567465916</v>
      </c>
      <c r="X2437" s="9">
        <v>0</v>
      </c>
      <c r="Y2437" s="9">
        <v>1.36789567465916</v>
      </c>
      <c r="Z2437" s="9">
        <v>0</v>
      </c>
      <c r="AA2437" s="9">
        <v>0</v>
      </c>
      <c r="AB2437" s="9">
        <v>3.0285389999999998E-3</v>
      </c>
      <c r="AC2437" s="9">
        <v>1031.1401000000001</v>
      </c>
      <c r="AQ2437" s="9" t="e">
        <f>K2437-#REF!</f>
        <v>#REF!</v>
      </c>
    </row>
    <row r="2438" spans="1:43" x14ac:dyDescent="0.3">
      <c r="A2438">
        <v>2</v>
      </c>
      <c r="B2438">
        <v>0</v>
      </c>
      <c r="C2438">
        <v>0</v>
      </c>
      <c r="D2438">
        <v>0</v>
      </c>
      <c r="E2438" s="9">
        <v>0</v>
      </c>
      <c r="F2438" s="9">
        <v>0</v>
      </c>
      <c r="G2438" s="9">
        <v>0</v>
      </c>
      <c r="H2438" s="9">
        <v>2373.0857400508098</v>
      </c>
      <c r="I2438" s="9">
        <v>-1.7671512</v>
      </c>
      <c r="J2438" s="9">
        <v>-1.7666337000000001</v>
      </c>
      <c r="K2438" s="9">
        <v>-1.7241549</v>
      </c>
      <c r="L2438" s="9">
        <v>-4.9261850999999997</v>
      </c>
      <c r="M2438" s="9">
        <v>-4.9261850999999997</v>
      </c>
      <c r="N2438" s="9">
        <v>39</v>
      </c>
      <c r="O2438" s="9">
        <v>-1.3683847022151301</v>
      </c>
      <c r="P2438">
        <v>0</v>
      </c>
      <c r="Q2438" s="9">
        <v>56.524997999999997</v>
      </c>
      <c r="R2438" s="9">
        <v>0</v>
      </c>
      <c r="S2438" s="9">
        <v>2.4180776429328001E-3</v>
      </c>
      <c r="T2438" s="9">
        <v>0</v>
      </c>
      <c r="U2438" s="9">
        <v>644034572.28798401</v>
      </c>
      <c r="V2438" s="9">
        <v>2373.0857400508098</v>
      </c>
      <c r="W2438" s="9">
        <v>1.3683847022151301</v>
      </c>
      <c r="X2438" s="9">
        <v>0</v>
      </c>
      <c r="Y2438" s="9">
        <v>1.3683847022151301</v>
      </c>
      <c r="Z2438" s="9">
        <v>0</v>
      </c>
      <c r="AA2438" s="9">
        <v>0</v>
      </c>
      <c r="AB2438" s="9">
        <v>3.0459503000000001E-3</v>
      </c>
      <c r="AC2438" s="9">
        <v>1024.6375</v>
      </c>
      <c r="AQ2438" s="9" t="e">
        <f>K2438-#REF!</f>
        <v>#REF!</v>
      </c>
    </row>
    <row r="2439" spans="1:43" x14ac:dyDescent="0.3">
      <c r="A2439">
        <v>2</v>
      </c>
      <c r="B2439">
        <v>0</v>
      </c>
      <c r="C2439">
        <v>0</v>
      </c>
      <c r="D2439">
        <v>0</v>
      </c>
      <c r="E2439" s="9">
        <v>0</v>
      </c>
      <c r="F2439" s="9">
        <v>0</v>
      </c>
      <c r="G2439" s="9">
        <v>0</v>
      </c>
      <c r="H2439" s="9">
        <v>2374.08574002554</v>
      </c>
      <c r="I2439" s="9">
        <v>-1.7669509999999999</v>
      </c>
      <c r="J2439" s="9">
        <v>-1.7679472000000001</v>
      </c>
      <c r="K2439" s="9">
        <v>-1.6915373</v>
      </c>
      <c r="L2439" s="9">
        <v>-4.9279450999999996</v>
      </c>
      <c r="M2439" s="9">
        <v>-4.9279450999999996</v>
      </c>
      <c r="N2439" s="9">
        <v>39</v>
      </c>
      <c r="O2439" s="9">
        <v>-1.3688736892660001</v>
      </c>
      <c r="P2439">
        <v>0</v>
      </c>
      <c r="Q2439" s="9">
        <v>56.524997999999997</v>
      </c>
      <c r="R2439" s="9">
        <v>0</v>
      </c>
      <c r="S2439" s="9">
        <v>2.4189419755960102E-3</v>
      </c>
      <c r="T2439" s="9">
        <v>0</v>
      </c>
      <c r="U2439" s="9">
        <v>777830903.75114906</v>
      </c>
      <c r="V2439" s="9">
        <v>2374.08574002554</v>
      </c>
      <c r="W2439" s="9">
        <v>1.3688736892660001</v>
      </c>
      <c r="X2439" s="9">
        <v>0</v>
      </c>
      <c r="Y2439" s="9">
        <v>1.3688736892660001</v>
      </c>
      <c r="Z2439" s="9">
        <v>0</v>
      </c>
      <c r="AA2439" s="9">
        <v>0</v>
      </c>
      <c r="AB2439" s="9">
        <v>2.9905485000000002E-3</v>
      </c>
      <c r="AC2439" s="9">
        <v>1045.1719000000001</v>
      </c>
      <c r="AQ2439" s="9" t="e">
        <f>K2439-#REF!</f>
        <v>#REF!</v>
      </c>
    </row>
    <row r="2440" spans="1:43" x14ac:dyDescent="0.3">
      <c r="A2440">
        <v>2</v>
      </c>
      <c r="B2440">
        <v>0</v>
      </c>
      <c r="C2440">
        <v>0</v>
      </c>
      <c r="D2440">
        <v>0</v>
      </c>
      <c r="E2440" s="9">
        <v>0</v>
      </c>
      <c r="F2440" s="9">
        <v>0</v>
      </c>
      <c r="G2440" s="9">
        <v>0</v>
      </c>
      <c r="H2440" s="9">
        <v>2375.0857400002801</v>
      </c>
      <c r="I2440" s="9">
        <v>-1.7669876</v>
      </c>
      <c r="J2440" s="9">
        <v>-1.7676046999999999</v>
      </c>
      <c r="K2440" s="9">
        <v>-1.710361</v>
      </c>
      <c r="L2440" s="9">
        <v>-4.9296765000000002</v>
      </c>
      <c r="M2440" s="9">
        <v>-4.9296765000000002</v>
      </c>
      <c r="N2440" s="9">
        <v>39</v>
      </c>
      <c r="O2440" s="9">
        <v>-1.3693546124559099</v>
      </c>
      <c r="P2440">
        <v>0</v>
      </c>
      <c r="Q2440" s="9">
        <v>56.524997999999997</v>
      </c>
      <c r="R2440" s="9">
        <v>0</v>
      </c>
      <c r="S2440" s="9">
        <v>2.4197920931598401E-3</v>
      </c>
      <c r="T2440" s="9">
        <v>0</v>
      </c>
      <c r="U2440" s="9">
        <v>738198193.55548298</v>
      </c>
      <c r="V2440" s="9">
        <v>2375.0857400002801</v>
      </c>
      <c r="W2440" s="9">
        <v>1.3693546124559099</v>
      </c>
      <c r="X2440" s="9">
        <v>0</v>
      </c>
      <c r="Y2440" s="9">
        <v>1.3693546124559099</v>
      </c>
      <c r="Z2440" s="9">
        <v>0</v>
      </c>
      <c r="AA2440" s="9">
        <v>0</v>
      </c>
      <c r="AB2440" s="9">
        <v>3.0232420999999998E-3</v>
      </c>
      <c r="AC2440" s="9">
        <v>1033.4688000000001</v>
      </c>
      <c r="AQ2440" s="9" t="e">
        <f>K2440-#REF!</f>
        <v>#REF!</v>
      </c>
    </row>
    <row r="2441" spans="1:43" x14ac:dyDescent="0.3">
      <c r="A2441">
        <v>2</v>
      </c>
      <c r="B2441">
        <v>0</v>
      </c>
      <c r="C2441">
        <v>0</v>
      </c>
      <c r="D2441">
        <v>0</v>
      </c>
      <c r="E2441" s="9">
        <v>0</v>
      </c>
      <c r="F2441" s="9">
        <v>0</v>
      </c>
      <c r="G2441" s="9">
        <v>0</v>
      </c>
      <c r="H2441" s="9">
        <v>2376.0857399750198</v>
      </c>
      <c r="I2441" s="9">
        <v>-1.7670703999999999</v>
      </c>
      <c r="J2441" s="9">
        <v>-1.7662736999999999</v>
      </c>
      <c r="K2441" s="9">
        <v>-2.1472712</v>
      </c>
      <c r="L2441" s="9">
        <v>-4.9314866000000004</v>
      </c>
      <c r="M2441" s="9">
        <v>-4.9314866000000004</v>
      </c>
      <c r="N2441" s="9">
        <v>39</v>
      </c>
      <c r="O2441" s="9">
        <v>-1.3698574333225699</v>
      </c>
      <c r="P2441">
        <v>0</v>
      </c>
      <c r="Q2441" s="9">
        <v>56.524997999999997</v>
      </c>
      <c r="R2441" s="9">
        <v>0</v>
      </c>
      <c r="S2441" s="9">
        <v>2.4206801725786399E-3</v>
      </c>
      <c r="T2441" s="9">
        <v>0</v>
      </c>
      <c r="U2441" s="9">
        <v>615746446.86986697</v>
      </c>
      <c r="V2441" s="9">
        <v>2376.0857399750198</v>
      </c>
      <c r="W2441" s="9">
        <v>1.3698574333225699</v>
      </c>
      <c r="X2441" s="9">
        <v>0</v>
      </c>
      <c r="Y2441" s="9">
        <v>1.3698574333225699</v>
      </c>
      <c r="Z2441" s="9">
        <v>0</v>
      </c>
      <c r="AA2441" s="9">
        <v>0</v>
      </c>
      <c r="AB2441" s="9">
        <v>3.7926687000000001E-3</v>
      </c>
      <c r="AC2441" s="9">
        <v>822.56670999999994</v>
      </c>
      <c r="AQ2441" s="9" t="e">
        <f>K2441-#REF!</f>
        <v>#REF!</v>
      </c>
    </row>
    <row r="2442" spans="1:43" x14ac:dyDescent="0.3">
      <c r="A2442">
        <v>2</v>
      </c>
      <c r="B2442">
        <v>0</v>
      </c>
      <c r="C2442">
        <v>0</v>
      </c>
      <c r="D2442">
        <v>0</v>
      </c>
      <c r="E2442" s="9">
        <v>0</v>
      </c>
      <c r="F2442" s="9">
        <v>0</v>
      </c>
      <c r="G2442" s="9">
        <v>0</v>
      </c>
      <c r="H2442" s="9">
        <v>2377.08573994976</v>
      </c>
      <c r="I2442" s="9">
        <v>-1.7671317</v>
      </c>
      <c r="J2442" s="9">
        <v>-1.7683104999999999</v>
      </c>
      <c r="K2442" s="9">
        <v>-2.0576867999999999</v>
      </c>
      <c r="L2442" s="9">
        <v>-4.9336443000000001</v>
      </c>
      <c r="M2442" s="9">
        <v>-4.9336443000000001</v>
      </c>
      <c r="N2442" s="9">
        <v>39</v>
      </c>
      <c r="O2442" s="9">
        <v>-1.3704567141611801</v>
      </c>
      <c r="P2442">
        <v>0</v>
      </c>
      <c r="Q2442" s="9">
        <v>56.524997999999997</v>
      </c>
      <c r="R2442" s="9">
        <v>0</v>
      </c>
      <c r="S2442" s="9">
        <v>2.4217400233276301E-3</v>
      </c>
      <c r="T2442" s="9">
        <v>0</v>
      </c>
      <c r="U2442" s="9">
        <v>826108965.66406596</v>
      </c>
      <c r="V2442" s="9">
        <v>2377.08573994976</v>
      </c>
      <c r="W2442" s="9">
        <v>1.3704567141611801</v>
      </c>
      <c r="X2442" s="9">
        <v>0</v>
      </c>
      <c r="Y2442" s="9">
        <v>1.3704567141611801</v>
      </c>
      <c r="Z2442" s="9">
        <v>0</v>
      </c>
      <c r="AA2442" s="9">
        <v>0</v>
      </c>
      <c r="AB2442" s="9">
        <v>3.6386293000000001E-3</v>
      </c>
      <c r="AC2442" s="9">
        <v>859.36815999999999</v>
      </c>
      <c r="AQ2442" s="9" t="e">
        <f>K2442-#REF!</f>
        <v>#REF!</v>
      </c>
    </row>
    <row r="2443" spans="1:43" x14ac:dyDescent="0.3">
      <c r="A2443">
        <v>2</v>
      </c>
      <c r="B2443">
        <v>0</v>
      </c>
      <c r="C2443">
        <v>0</v>
      </c>
      <c r="D2443">
        <v>0</v>
      </c>
      <c r="E2443" s="9">
        <v>0</v>
      </c>
      <c r="F2443" s="9">
        <v>0</v>
      </c>
      <c r="G2443" s="9">
        <v>0</v>
      </c>
      <c r="H2443" s="9">
        <v>2378.0857399245001</v>
      </c>
      <c r="I2443" s="9">
        <v>-1.7668828000000001</v>
      </c>
      <c r="J2443" s="9">
        <v>-1.7666099</v>
      </c>
      <c r="K2443" s="9">
        <v>-2.0686225999999999</v>
      </c>
      <c r="L2443" s="9">
        <v>-4.9357823999999999</v>
      </c>
      <c r="M2443" s="9">
        <v>-4.9357823999999999</v>
      </c>
      <c r="N2443" s="9">
        <v>39</v>
      </c>
      <c r="O2443" s="9">
        <v>-1.3710506464443899</v>
      </c>
      <c r="P2443">
        <v>0</v>
      </c>
      <c r="Q2443" s="9">
        <v>56.524997999999997</v>
      </c>
      <c r="R2443" s="9">
        <v>0</v>
      </c>
      <c r="S2443" s="9">
        <v>2.4227892609529201E-3</v>
      </c>
      <c r="T2443" s="9">
        <v>0</v>
      </c>
      <c r="U2443" s="9">
        <v>643284182.40331495</v>
      </c>
      <c r="V2443" s="9">
        <v>2378.0857399245001</v>
      </c>
      <c r="W2443" s="9">
        <v>1.3710506464443899</v>
      </c>
      <c r="X2443" s="9">
        <v>0</v>
      </c>
      <c r="Y2443" s="9">
        <v>1.3710506464443899</v>
      </c>
      <c r="Z2443" s="9">
        <v>0</v>
      </c>
      <c r="AA2443" s="9">
        <v>0</v>
      </c>
      <c r="AB2443" s="9">
        <v>3.6544491999999998E-3</v>
      </c>
      <c r="AC2443" s="9">
        <v>854.00298999999995</v>
      </c>
      <c r="AQ2443" s="9" t="e">
        <f>K2443-#REF!</f>
        <v>#REF!</v>
      </c>
    </row>
    <row r="2444" spans="1:43" x14ac:dyDescent="0.3">
      <c r="A2444">
        <v>2</v>
      </c>
      <c r="B2444">
        <v>0</v>
      </c>
      <c r="C2444">
        <v>0</v>
      </c>
      <c r="D2444">
        <v>0</v>
      </c>
      <c r="E2444" s="9">
        <v>0</v>
      </c>
      <c r="F2444" s="9">
        <v>0</v>
      </c>
      <c r="G2444" s="9">
        <v>0</v>
      </c>
      <c r="H2444" s="9">
        <v>2379.0857398992298</v>
      </c>
      <c r="I2444" s="9">
        <v>-1.7669135</v>
      </c>
      <c r="J2444" s="9">
        <v>-1.7679752</v>
      </c>
      <c r="K2444" s="9">
        <v>-2.0219060999999998</v>
      </c>
      <c r="L2444" s="9">
        <v>-4.9378890999999996</v>
      </c>
      <c r="M2444" s="9">
        <v>-4.9378890999999996</v>
      </c>
      <c r="N2444" s="9">
        <v>39</v>
      </c>
      <c r="O2444" s="9">
        <v>-1.37163588200452</v>
      </c>
      <c r="P2444">
        <v>0</v>
      </c>
      <c r="Q2444" s="9">
        <v>56.524997999999997</v>
      </c>
      <c r="R2444" s="9">
        <v>0</v>
      </c>
      <c r="S2444" s="9">
        <v>2.4238238538043001E-3</v>
      </c>
      <c r="T2444" s="9">
        <v>0</v>
      </c>
      <c r="U2444" s="9">
        <v>782862101.23287702</v>
      </c>
      <c r="V2444" s="9">
        <v>2379.0857398992298</v>
      </c>
      <c r="W2444" s="9">
        <v>1.37163588200452</v>
      </c>
      <c r="X2444" s="9">
        <v>0</v>
      </c>
      <c r="Y2444" s="9">
        <v>1.37163588200452</v>
      </c>
      <c r="Z2444" s="9">
        <v>0</v>
      </c>
      <c r="AA2444" s="9">
        <v>0</v>
      </c>
      <c r="AB2444" s="9">
        <v>3.5746798000000002E-3</v>
      </c>
      <c r="AC2444" s="9">
        <v>874.41016000000002</v>
      </c>
      <c r="AQ2444" s="9" t="e">
        <f>K2444-#REF!</f>
        <v>#REF!</v>
      </c>
    </row>
    <row r="2445" spans="1:43" x14ac:dyDescent="0.3">
      <c r="A2445">
        <v>2</v>
      </c>
      <c r="B2445">
        <v>0</v>
      </c>
      <c r="C2445">
        <v>0</v>
      </c>
      <c r="D2445">
        <v>0</v>
      </c>
      <c r="E2445" s="9">
        <v>0</v>
      </c>
      <c r="F2445" s="9">
        <v>0</v>
      </c>
      <c r="G2445" s="9">
        <v>0</v>
      </c>
      <c r="H2445" s="9">
        <v>2380.0857398739699</v>
      </c>
      <c r="I2445" s="9">
        <v>-1.7670907</v>
      </c>
      <c r="J2445" s="9">
        <v>-1.7679532</v>
      </c>
      <c r="K2445" s="9">
        <v>-2.1362207</v>
      </c>
      <c r="L2445" s="9">
        <v>-4.9399623999999998</v>
      </c>
      <c r="M2445" s="9">
        <v>-4.9399623999999998</v>
      </c>
      <c r="N2445" s="9">
        <v>39</v>
      </c>
      <c r="O2445" s="9">
        <v>-1.37221182899698</v>
      </c>
      <c r="P2445">
        <v>0</v>
      </c>
      <c r="Q2445" s="9">
        <v>56.524997999999997</v>
      </c>
      <c r="R2445" s="9">
        <v>0</v>
      </c>
      <c r="S2445" s="9">
        <v>2.4248420415826201E-3</v>
      </c>
      <c r="T2445" s="9">
        <v>0</v>
      </c>
      <c r="U2445" s="9">
        <v>780461986.874856</v>
      </c>
      <c r="V2445" s="9">
        <v>2380.0857398739699</v>
      </c>
      <c r="W2445" s="9">
        <v>1.37221182899698</v>
      </c>
      <c r="X2445" s="9">
        <v>0</v>
      </c>
      <c r="Y2445" s="9">
        <v>1.37221182899698</v>
      </c>
      <c r="Z2445" s="9">
        <v>0</v>
      </c>
      <c r="AA2445" s="9">
        <v>0</v>
      </c>
      <c r="AB2445" s="9">
        <v>3.7767382E-3</v>
      </c>
      <c r="AC2445" s="9">
        <v>827.60790999999995</v>
      </c>
      <c r="AQ2445" s="9" t="e">
        <f>K2445-#REF!</f>
        <v>#REF!</v>
      </c>
    </row>
    <row r="2446" spans="1:43" x14ac:dyDescent="0.3">
      <c r="A2446">
        <v>2</v>
      </c>
      <c r="B2446">
        <v>0</v>
      </c>
      <c r="C2446">
        <v>0</v>
      </c>
      <c r="D2446">
        <v>0</v>
      </c>
      <c r="E2446" s="9">
        <v>0</v>
      </c>
      <c r="F2446" s="9">
        <v>0</v>
      </c>
      <c r="G2446" s="9">
        <v>0</v>
      </c>
      <c r="H2446" s="9">
        <v>2381.0857398487101</v>
      </c>
      <c r="I2446" s="9">
        <v>-1.7669884</v>
      </c>
      <c r="J2446" s="9">
        <v>-1.7656909000000001</v>
      </c>
      <c r="K2446" s="9">
        <v>-2.0137516999999998</v>
      </c>
      <c r="L2446" s="9">
        <v>-4.9420400000000004</v>
      </c>
      <c r="M2446" s="9">
        <v>-4.9420400000000004</v>
      </c>
      <c r="N2446" s="9">
        <v>39</v>
      </c>
      <c r="O2446" s="9">
        <v>-1.37278892471091</v>
      </c>
      <c r="P2446">
        <v>0</v>
      </c>
      <c r="Q2446" s="9">
        <v>56.524997999999997</v>
      </c>
      <c r="R2446" s="9">
        <v>0</v>
      </c>
      <c r="S2446" s="9">
        <v>2.4258610313774602E-3</v>
      </c>
      <c r="T2446" s="9">
        <v>0</v>
      </c>
      <c r="U2446" s="9">
        <v>575206212.61927497</v>
      </c>
      <c r="V2446" s="9">
        <v>2381.0857398487101</v>
      </c>
      <c r="W2446" s="9">
        <v>1.37278892471091</v>
      </c>
      <c r="X2446" s="9">
        <v>0</v>
      </c>
      <c r="Y2446" s="9">
        <v>1.37278892471091</v>
      </c>
      <c r="Z2446" s="9">
        <v>0</v>
      </c>
      <c r="AA2446" s="9">
        <v>0</v>
      </c>
      <c r="AB2446" s="9">
        <v>3.5556632000000002E-3</v>
      </c>
      <c r="AC2446" s="9">
        <v>876.81659000000002</v>
      </c>
      <c r="AQ2446" s="9" t="e">
        <f>K2446-#REF!</f>
        <v>#REF!</v>
      </c>
    </row>
    <row r="2447" spans="1:43" x14ac:dyDescent="0.3">
      <c r="A2447">
        <v>2</v>
      </c>
      <c r="B2447">
        <v>0</v>
      </c>
      <c r="C2447">
        <v>0</v>
      </c>
      <c r="D2447">
        <v>0</v>
      </c>
      <c r="E2447" s="9">
        <v>0</v>
      </c>
      <c r="F2447" s="9">
        <v>0</v>
      </c>
      <c r="G2447" s="9">
        <v>0</v>
      </c>
      <c r="H2447" s="9">
        <v>2382.0857398234498</v>
      </c>
      <c r="I2447" s="9">
        <v>-1.7670288000000001</v>
      </c>
      <c r="J2447" s="9">
        <v>-1.7668153</v>
      </c>
      <c r="K2447" s="9">
        <v>-1.9980145</v>
      </c>
      <c r="L2447" s="9">
        <v>-4.9440789000000001</v>
      </c>
      <c r="M2447" s="9">
        <v>-4.9440789000000001</v>
      </c>
      <c r="N2447" s="9">
        <v>39</v>
      </c>
      <c r="O2447" s="9">
        <v>-1.37335529982202</v>
      </c>
      <c r="P2447">
        <v>0</v>
      </c>
      <c r="Q2447" s="9">
        <v>56.524997999999997</v>
      </c>
      <c r="R2447" s="9">
        <v>0</v>
      </c>
      <c r="S2447" s="9">
        <v>2.4268617141874902E-3</v>
      </c>
      <c r="T2447" s="9">
        <v>0</v>
      </c>
      <c r="U2447" s="9">
        <v>662089387.42590296</v>
      </c>
      <c r="V2447" s="9">
        <v>2382.0857398234498</v>
      </c>
      <c r="W2447" s="9">
        <v>1.37335529982202</v>
      </c>
      <c r="X2447" s="9">
        <v>0</v>
      </c>
      <c r="Y2447" s="9">
        <v>1.37335529982202</v>
      </c>
      <c r="Z2447" s="9">
        <v>0</v>
      </c>
      <c r="AA2447" s="9">
        <v>0</v>
      </c>
      <c r="AB2447" s="9">
        <v>3.5301225999999999E-3</v>
      </c>
      <c r="AC2447" s="9">
        <v>884.28552000000002</v>
      </c>
      <c r="AQ2447" s="9" t="e">
        <f>K2447-#REF!</f>
        <v>#REF!</v>
      </c>
    </row>
    <row r="2448" spans="1:43" x14ac:dyDescent="0.3">
      <c r="A2448">
        <v>2</v>
      </c>
      <c r="B2448">
        <v>0</v>
      </c>
      <c r="C2448">
        <v>0</v>
      </c>
      <c r="D2448">
        <v>0</v>
      </c>
      <c r="E2448" s="9">
        <v>0</v>
      </c>
      <c r="F2448" s="9">
        <v>0</v>
      </c>
      <c r="G2448" s="9">
        <v>0</v>
      </c>
      <c r="H2448" s="9">
        <v>2383.0857397981799</v>
      </c>
      <c r="I2448" s="9">
        <v>-1.7668672000000001</v>
      </c>
      <c r="J2448" s="9">
        <v>-1.7657020999999999</v>
      </c>
      <c r="K2448" s="9">
        <v>-2.0207632000000002</v>
      </c>
      <c r="L2448" s="9">
        <v>-4.9461187999999998</v>
      </c>
      <c r="M2448" s="9">
        <v>-4.9461187999999998</v>
      </c>
      <c r="N2448" s="9">
        <v>39</v>
      </c>
      <c r="O2448" s="9">
        <v>-1.3739218408076499</v>
      </c>
      <c r="P2448">
        <v>0</v>
      </c>
      <c r="Q2448" s="9">
        <v>56.524997999999997</v>
      </c>
      <c r="R2448" s="9">
        <v>0</v>
      </c>
      <c r="S2448" s="9">
        <v>2.42786223427184E-3</v>
      </c>
      <c r="T2448" s="9">
        <v>0</v>
      </c>
      <c r="U2448" s="9">
        <v>576432713.46678603</v>
      </c>
      <c r="V2448" s="9">
        <v>2383.0857397981799</v>
      </c>
      <c r="W2448" s="9">
        <v>1.3739218408076499</v>
      </c>
      <c r="X2448" s="9">
        <v>0</v>
      </c>
      <c r="Y2448" s="9">
        <v>1.3739218408076499</v>
      </c>
      <c r="Z2448" s="9">
        <v>0</v>
      </c>
      <c r="AA2448" s="9">
        <v>0</v>
      </c>
      <c r="AB2448" s="9">
        <v>3.5680657999999999E-3</v>
      </c>
      <c r="AC2448" s="9">
        <v>873.77985000000001</v>
      </c>
      <c r="AQ2448" s="9" t="e">
        <f>K2448-#REF!</f>
        <v>#REF!</v>
      </c>
    </row>
    <row r="2449" spans="1:43" x14ac:dyDescent="0.3">
      <c r="A2449">
        <v>2</v>
      </c>
      <c r="B2449">
        <v>0</v>
      </c>
      <c r="C2449">
        <v>0</v>
      </c>
      <c r="D2449">
        <v>0</v>
      </c>
      <c r="E2449" s="9">
        <v>0</v>
      </c>
      <c r="F2449" s="9">
        <v>0</v>
      </c>
      <c r="G2449" s="9">
        <v>0</v>
      </c>
      <c r="H2449" s="9">
        <v>2384.0857397729201</v>
      </c>
      <c r="I2449" s="9">
        <v>-1.7670847999999999</v>
      </c>
      <c r="J2449" s="9">
        <v>-1.7655346000000001</v>
      </c>
      <c r="K2449" s="9">
        <v>-2.0834836999999999</v>
      </c>
      <c r="L2449" s="9">
        <v>-4.9481611000000001</v>
      </c>
      <c r="M2449" s="9">
        <v>-4.9481611000000001</v>
      </c>
      <c r="N2449" s="9">
        <v>39</v>
      </c>
      <c r="O2449" s="9">
        <v>-1.3744892313592001</v>
      </c>
      <c r="P2449">
        <v>0</v>
      </c>
      <c r="Q2449" s="9">
        <v>56.524997999999997</v>
      </c>
      <c r="R2449" s="9">
        <v>0</v>
      </c>
      <c r="S2449" s="9">
        <v>2.4288638287173299E-3</v>
      </c>
      <c r="T2449" s="9">
        <v>0</v>
      </c>
      <c r="U2449" s="9">
        <v>565629904.38702095</v>
      </c>
      <c r="V2449" s="9">
        <v>2384.0857397729201</v>
      </c>
      <c r="W2449" s="9">
        <v>1.3744892313592001</v>
      </c>
      <c r="X2449" s="9">
        <v>0</v>
      </c>
      <c r="Y2449" s="9">
        <v>1.3744892313592001</v>
      </c>
      <c r="Z2449" s="9">
        <v>0</v>
      </c>
      <c r="AA2449" s="9">
        <v>0</v>
      </c>
      <c r="AB2449" s="9">
        <v>3.6784627000000002E-3</v>
      </c>
      <c r="AC2449" s="9">
        <v>847.39544999999998</v>
      </c>
      <c r="AQ2449" s="9" t="e">
        <f>K2449-#REF!</f>
        <v>#REF!</v>
      </c>
    </row>
    <row r="2450" spans="1:43" x14ac:dyDescent="0.3">
      <c r="A2450">
        <v>2</v>
      </c>
      <c r="B2450">
        <v>0</v>
      </c>
      <c r="C2450">
        <v>0</v>
      </c>
      <c r="D2450">
        <v>0</v>
      </c>
      <c r="E2450" s="9">
        <v>0</v>
      </c>
      <c r="F2450" s="9">
        <v>0</v>
      </c>
      <c r="G2450" s="9">
        <v>0</v>
      </c>
      <c r="H2450" s="9">
        <v>2385.0857397476602</v>
      </c>
      <c r="I2450" s="9">
        <v>-1.7670136999999999</v>
      </c>
      <c r="J2450" s="9">
        <v>-1.7656168999999999</v>
      </c>
      <c r="K2450" s="9">
        <v>-1.9724459999999999</v>
      </c>
      <c r="L2450" s="9">
        <v>-4.9501876999999999</v>
      </c>
      <c r="M2450" s="9">
        <v>-4.9501876999999999</v>
      </c>
      <c r="N2450" s="9">
        <v>39</v>
      </c>
      <c r="O2450" s="9">
        <v>-1.37505217819555</v>
      </c>
      <c r="P2450">
        <v>0</v>
      </c>
      <c r="Q2450" s="9">
        <v>56.524997999999997</v>
      </c>
      <c r="R2450" s="9">
        <v>0</v>
      </c>
      <c r="S2450" s="9">
        <v>2.4298577523017501E-3</v>
      </c>
      <c r="T2450" s="9">
        <v>0</v>
      </c>
      <c r="U2450" s="9">
        <v>571232637.201738</v>
      </c>
      <c r="V2450" s="9">
        <v>2385.0857397476602</v>
      </c>
      <c r="W2450" s="9">
        <v>1.37505217819555</v>
      </c>
      <c r="X2450" s="9">
        <v>0</v>
      </c>
      <c r="Y2450" s="9">
        <v>1.37505217819555</v>
      </c>
      <c r="Z2450" s="9">
        <v>0</v>
      </c>
      <c r="AA2450" s="9">
        <v>0</v>
      </c>
      <c r="AB2450" s="9">
        <v>3.4825838999999999E-3</v>
      </c>
      <c r="AC2450" s="9">
        <v>895.14080999999999</v>
      </c>
      <c r="AQ2450" s="9" t="e">
        <f>K2450-#REF!</f>
        <v>#REF!</v>
      </c>
    </row>
    <row r="2451" spans="1:43" x14ac:dyDescent="0.3">
      <c r="A2451">
        <v>2</v>
      </c>
      <c r="B2451">
        <v>0</v>
      </c>
      <c r="C2451">
        <v>0</v>
      </c>
      <c r="D2451">
        <v>0</v>
      </c>
      <c r="E2451" s="9">
        <v>0</v>
      </c>
      <c r="F2451" s="9">
        <v>0</v>
      </c>
      <c r="G2451" s="9">
        <v>0</v>
      </c>
      <c r="H2451" s="9">
        <v>2386.0857397223999</v>
      </c>
      <c r="I2451" s="9">
        <v>-1.7669016</v>
      </c>
      <c r="J2451" s="9">
        <v>-1.7656559999999999</v>
      </c>
      <c r="K2451" s="9">
        <v>-1.9370084999999999</v>
      </c>
      <c r="L2451" s="9">
        <v>-4.9522114000000004</v>
      </c>
      <c r="M2451" s="9">
        <v>-4.9522114000000004</v>
      </c>
      <c r="N2451" s="9">
        <v>39</v>
      </c>
      <c r="O2451" s="9">
        <v>-1.3756142828068401</v>
      </c>
      <c r="P2451">
        <v>0</v>
      </c>
      <c r="Q2451" s="9">
        <v>56.524997999999997</v>
      </c>
      <c r="R2451" s="9">
        <v>0</v>
      </c>
      <c r="S2451" s="9">
        <v>2.4308502946798999E-3</v>
      </c>
      <c r="T2451" s="9">
        <v>0</v>
      </c>
      <c r="U2451" s="9">
        <v>574056329.20990503</v>
      </c>
      <c r="V2451" s="9">
        <v>2386.0857397223999</v>
      </c>
      <c r="W2451" s="9">
        <v>1.3756142828068401</v>
      </c>
      <c r="X2451" s="9">
        <v>0</v>
      </c>
      <c r="Y2451" s="9">
        <v>1.3756142828068401</v>
      </c>
      <c r="Z2451" s="9">
        <v>0</v>
      </c>
      <c r="AA2451" s="9">
        <v>0</v>
      </c>
      <c r="AB2451" s="9">
        <v>3.4200908E-3</v>
      </c>
      <c r="AC2451" s="9">
        <v>911.53754000000004</v>
      </c>
      <c r="AQ2451" s="9" t="e">
        <f>K2451-#REF!</f>
        <v>#REF!</v>
      </c>
    </row>
    <row r="2452" spans="1:43" x14ac:dyDescent="0.3">
      <c r="A2452">
        <v>2</v>
      </c>
      <c r="B2452">
        <v>0</v>
      </c>
      <c r="C2452">
        <v>0</v>
      </c>
      <c r="D2452">
        <v>0</v>
      </c>
      <c r="E2452" s="9">
        <v>0</v>
      </c>
      <c r="F2452" s="9">
        <v>0</v>
      </c>
      <c r="G2452" s="9">
        <v>0</v>
      </c>
      <c r="H2452" s="9">
        <v>2387.0857396971401</v>
      </c>
      <c r="I2452" s="9">
        <v>-1.7669307000000001</v>
      </c>
      <c r="J2452" s="9">
        <v>-1.7670492</v>
      </c>
      <c r="K2452" s="9">
        <v>-1.9467251999999999</v>
      </c>
      <c r="L2452" s="9">
        <v>-4.9542355999999996</v>
      </c>
      <c r="M2452" s="9">
        <v>-4.9542355999999996</v>
      </c>
      <c r="N2452" s="9">
        <v>39</v>
      </c>
      <c r="O2452" s="9">
        <v>-1.3761765556155701</v>
      </c>
      <c r="P2452">
        <v>0</v>
      </c>
      <c r="Q2452" s="9">
        <v>56.524997999999997</v>
      </c>
      <c r="R2452" s="9">
        <v>0</v>
      </c>
      <c r="S2452" s="9">
        <v>2.4318438542822499E-3</v>
      </c>
      <c r="T2452" s="9">
        <v>0</v>
      </c>
      <c r="U2452" s="9">
        <v>684901537.43234706</v>
      </c>
      <c r="V2452" s="9">
        <v>2387.0857396971401</v>
      </c>
      <c r="W2452" s="9">
        <v>1.3761765556155701</v>
      </c>
      <c r="X2452" s="9">
        <v>0</v>
      </c>
      <c r="Y2452" s="9">
        <v>1.3761765556155701</v>
      </c>
      <c r="Z2452" s="9">
        <v>0</v>
      </c>
      <c r="AA2452" s="9">
        <v>0</v>
      </c>
      <c r="AB2452" s="9">
        <v>3.4399593999999999E-3</v>
      </c>
      <c r="AC2452" s="9">
        <v>907.70343000000003</v>
      </c>
      <c r="AQ2452" s="9" t="e">
        <f>K2452-#REF!</f>
        <v>#REF!</v>
      </c>
    </row>
    <row r="2453" spans="1:43" x14ac:dyDescent="0.3">
      <c r="A2453">
        <v>2</v>
      </c>
      <c r="B2453">
        <v>0</v>
      </c>
      <c r="C2453">
        <v>0</v>
      </c>
      <c r="D2453">
        <v>0</v>
      </c>
      <c r="E2453" s="9">
        <v>0</v>
      </c>
      <c r="F2453" s="9">
        <v>0</v>
      </c>
      <c r="G2453" s="9">
        <v>0</v>
      </c>
      <c r="H2453" s="9">
        <v>2388.0857396718702</v>
      </c>
      <c r="I2453" s="9">
        <v>-1.7670136999999999</v>
      </c>
      <c r="J2453" s="9">
        <v>-1.7665470999999999</v>
      </c>
      <c r="K2453" s="9">
        <v>-2.0146663</v>
      </c>
      <c r="L2453" s="9">
        <v>-4.9562286999999996</v>
      </c>
      <c r="M2453" s="9">
        <v>-4.9562286999999996</v>
      </c>
      <c r="N2453" s="9">
        <v>39</v>
      </c>
      <c r="O2453" s="9">
        <v>-1.3767302588122501</v>
      </c>
      <c r="P2453">
        <v>0</v>
      </c>
      <c r="Q2453" s="9">
        <v>56.524997999999997</v>
      </c>
      <c r="R2453" s="9">
        <v>0</v>
      </c>
      <c r="S2453" s="9">
        <v>2.4328219223704798E-3</v>
      </c>
      <c r="T2453" s="9">
        <v>0</v>
      </c>
      <c r="U2453" s="9">
        <v>640703050.75422394</v>
      </c>
      <c r="V2453" s="9">
        <v>2388.0857396718702</v>
      </c>
      <c r="W2453" s="9">
        <v>1.3767302588122501</v>
      </c>
      <c r="X2453" s="9">
        <v>0</v>
      </c>
      <c r="Y2453" s="9">
        <v>1.3767302588122501</v>
      </c>
      <c r="Z2453" s="9">
        <v>0</v>
      </c>
      <c r="AA2453" s="9">
        <v>0</v>
      </c>
      <c r="AB2453" s="9">
        <v>3.5590028999999998E-3</v>
      </c>
      <c r="AC2453" s="9">
        <v>876.84351000000004</v>
      </c>
      <c r="AQ2453" s="9" t="e">
        <f>K2453-#REF!</f>
        <v>#REF!</v>
      </c>
    </row>
    <row r="2454" spans="1:43" x14ac:dyDescent="0.3">
      <c r="A2454">
        <v>2</v>
      </c>
      <c r="B2454">
        <v>0</v>
      </c>
      <c r="C2454">
        <v>0</v>
      </c>
      <c r="D2454">
        <v>0</v>
      </c>
      <c r="E2454" s="9">
        <v>0</v>
      </c>
      <c r="F2454" s="9">
        <v>0</v>
      </c>
      <c r="G2454" s="9">
        <v>0</v>
      </c>
      <c r="H2454" s="9">
        <v>2389.0857396466099</v>
      </c>
      <c r="I2454" s="9">
        <v>-1.7668893000000001</v>
      </c>
      <c r="J2454" s="9">
        <v>-1.7662724000000001</v>
      </c>
      <c r="K2454" s="9">
        <v>-1.9709981999999999</v>
      </c>
      <c r="L2454" s="9">
        <v>-4.9582300000000004</v>
      </c>
      <c r="M2454" s="9">
        <v>-4.9582300000000004</v>
      </c>
      <c r="N2454" s="9">
        <v>39</v>
      </c>
      <c r="O2454" s="9">
        <v>-1.37728607471159</v>
      </c>
      <c r="P2454">
        <v>0</v>
      </c>
      <c r="Q2454" s="9">
        <v>56.524997999999997</v>
      </c>
      <c r="R2454" s="9">
        <v>0</v>
      </c>
      <c r="S2454" s="9">
        <v>2.43380381556161E-3</v>
      </c>
      <c r="T2454" s="9">
        <v>0</v>
      </c>
      <c r="U2454" s="9">
        <v>618984250.98015296</v>
      </c>
      <c r="V2454" s="9">
        <v>2389.0857396466099</v>
      </c>
      <c r="W2454" s="9">
        <v>1.37728607471159</v>
      </c>
      <c r="X2454" s="9">
        <v>0</v>
      </c>
      <c r="Y2454" s="9">
        <v>1.37728607471159</v>
      </c>
      <c r="Z2454" s="9">
        <v>0</v>
      </c>
      <c r="AA2454" s="9">
        <v>0</v>
      </c>
      <c r="AB2454" s="9">
        <v>3.4813195999999999E-3</v>
      </c>
      <c r="AC2454" s="9">
        <v>896.13091999999995</v>
      </c>
      <c r="AQ2454" s="9" t="e">
        <f>K2454-#REF!</f>
        <v>#REF!</v>
      </c>
    </row>
    <row r="2455" spans="1:43" x14ac:dyDescent="0.3">
      <c r="A2455">
        <v>2</v>
      </c>
      <c r="B2455">
        <v>0</v>
      </c>
      <c r="C2455">
        <v>0</v>
      </c>
      <c r="D2455">
        <v>0</v>
      </c>
      <c r="E2455" s="9">
        <v>0</v>
      </c>
      <c r="F2455" s="9">
        <v>0</v>
      </c>
      <c r="G2455" s="9">
        <v>0</v>
      </c>
      <c r="H2455" s="9">
        <v>2390.0857396213501</v>
      </c>
      <c r="I2455" s="9">
        <v>-1.7670637</v>
      </c>
      <c r="J2455" s="9">
        <v>-1.7680718</v>
      </c>
      <c r="K2455" s="9">
        <v>-2.0076548999999999</v>
      </c>
      <c r="L2455" s="9">
        <v>-4.9602003000000003</v>
      </c>
      <c r="M2455" s="9">
        <v>-4.9602003000000003</v>
      </c>
      <c r="N2455" s="9">
        <v>39</v>
      </c>
      <c r="O2455" s="9">
        <v>-1.37783339353219</v>
      </c>
      <c r="P2455">
        <v>0</v>
      </c>
      <c r="Q2455" s="9">
        <v>56.524997999999997</v>
      </c>
      <c r="R2455" s="9">
        <v>0</v>
      </c>
      <c r="S2455" s="9">
        <v>2.4347714867117699E-3</v>
      </c>
      <c r="T2455" s="9">
        <v>0</v>
      </c>
      <c r="U2455" s="9">
        <v>798625270.52349806</v>
      </c>
      <c r="V2455" s="9">
        <v>2390.0857396213501</v>
      </c>
      <c r="W2455" s="9">
        <v>1.37783339353219</v>
      </c>
      <c r="X2455" s="9">
        <v>0</v>
      </c>
      <c r="Y2455" s="9">
        <v>1.37783339353219</v>
      </c>
      <c r="Z2455" s="9">
        <v>0</v>
      </c>
      <c r="AA2455" s="9">
        <v>0</v>
      </c>
      <c r="AB2455" s="9">
        <v>3.5496780000000001E-3</v>
      </c>
      <c r="AC2455" s="9">
        <v>880.66516000000001</v>
      </c>
      <c r="AQ2455" s="9" t="e">
        <f>K2455-#REF!</f>
        <v>#REF!</v>
      </c>
    </row>
    <row r="2456" spans="1:43" x14ac:dyDescent="0.3">
      <c r="A2456">
        <v>2</v>
      </c>
      <c r="B2456">
        <v>0</v>
      </c>
      <c r="C2456">
        <v>0</v>
      </c>
      <c r="D2456">
        <v>0</v>
      </c>
      <c r="E2456" s="9">
        <v>0</v>
      </c>
      <c r="F2456" s="9">
        <v>0</v>
      </c>
      <c r="G2456" s="9">
        <v>0</v>
      </c>
      <c r="H2456" s="9">
        <v>2391.0857395960902</v>
      </c>
      <c r="I2456" s="9">
        <v>-1.766929</v>
      </c>
      <c r="J2456" s="9">
        <v>-1.7676898999999999</v>
      </c>
      <c r="K2456" s="9">
        <v>-1.9336933999999999</v>
      </c>
      <c r="L2456" s="9">
        <v>-4.9621538999999997</v>
      </c>
      <c r="M2456" s="9">
        <v>-4.9621538999999997</v>
      </c>
      <c r="N2456" s="9">
        <v>39</v>
      </c>
      <c r="O2456" s="9">
        <v>-1.3783760566968599</v>
      </c>
      <c r="P2456">
        <v>0</v>
      </c>
      <c r="Q2456" s="9">
        <v>56.524997999999997</v>
      </c>
      <c r="R2456" s="9">
        <v>0</v>
      </c>
      <c r="S2456" s="9">
        <v>2.4357307540231001E-3</v>
      </c>
      <c r="T2456" s="9">
        <v>0</v>
      </c>
      <c r="U2456" s="9">
        <v>752668217.45943797</v>
      </c>
      <c r="V2456" s="9">
        <v>2391.0857395960902</v>
      </c>
      <c r="W2456" s="9">
        <v>1.3783760566968599</v>
      </c>
      <c r="X2456" s="9">
        <v>0</v>
      </c>
      <c r="Y2456" s="9">
        <v>1.3783760566968599</v>
      </c>
      <c r="Z2456" s="9">
        <v>0</v>
      </c>
      <c r="AA2456" s="9">
        <v>0</v>
      </c>
      <c r="AB2456" s="9">
        <v>3.4181704E-3</v>
      </c>
      <c r="AC2456" s="9">
        <v>914.15210000000002</v>
      </c>
      <c r="AQ2456" s="9" t="e">
        <f>K2456-#REF!</f>
        <v>#REF!</v>
      </c>
    </row>
    <row r="2457" spans="1:43" x14ac:dyDescent="0.3">
      <c r="A2457">
        <v>2</v>
      </c>
      <c r="B2457">
        <v>0</v>
      </c>
      <c r="C2457">
        <v>0</v>
      </c>
      <c r="D2457">
        <v>0</v>
      </c>
      <c r="E2457" s="9">
        <v>0</v>
      </c>
      <c r="F2457" s="9">
        <v>0</v>
      </c>
      <c r="G2457" s="9">
        <v>0</v>
      </c>
      <c r="H2457" s="9">
        <v>2392.0857395708299</v>
      </c>
      <c r="I2457" s="9">
        <v>-1.7668774</v>
      </c>
      <c r="J2457" s="9">
        <v>-1.7663382000000001</v>
      </c>
      <c r="K2457" s="9">
        <v>-2.0003389999999999</v>
      </c>
      <c r="L2457" s="9">
        <v>-4.9641175000000004</v>
      </c>
      <c r="M2457" s="9">
        <v>-4.9641175000000004</v>
      </c>
      <c r="N2457" s="9">
        <v>39</v>
      </c>
      <c r="O2457" s="9">
        <v>-1.37892152952262</v>
      </c>
      <c r="P2457">
        <v>0</v>
      </c>
      <c r="Q2457" s="9">
        <v>56.524997999999997</v>
      </c>
      <c r="R2457" s="9">
        <v>0</v>
      </c>
      <c r="S2457" s="9">
        <v>2.4366942009617898E-3</v>
      </c>
      <c r="T2457" s="9">
        <v>0</v>
      </c>
      <c r="U2457" s="9">
        <v>624852359.97978103</v>
      </c>
      <c r="V2457" s="9">
        <v>2392.0857395708299</v>
      </c>
      <c r="W2457" s="9">
        <v>1.37892152952262</v>
      </c>
      <c r="X2457" s="9">
        <v>0</v>
      </c>
      <c r="Y2457" s="9">
        <v>1.37892152952262</v>
      </c>
      <c r="Z2457" s="9">
        <v>0</v>
      </c>
      <c r="AA2457" s="9">
        <v>0</v>
      </c>
      <c r="AB2457" s="9">
        <v>3.5332752999999999E-3</v>
      </c>
      <c r="AC2457" s="9">
        <v>883.01940999999999</v>
      </c>
      <c r="AQ2457" s="9" t="e">
        <f>K2457-#REF!</f>
        <v>#REF!</v>
      </c>
    </row>
    <row r="2458" spans="1:43" x14ac:dyDescent="0.3">
      <c r="A2458">
        <v>2</v>
      </c>
      <c r="B2458">
        <v>0</v>
      </c>
      <c r="C2458">
        <v>0</v>
      </c>
      <c r="D2458">
        <v>0</v>
      </c>
      <c r="E2458" s="9">
        <v>0</v>
      </c>
      <c r="F2458" s="9">
        <v>0</v>
      </c>
      <c r="G2458" s="9">
        <v>0</v>
      </c>
      <c r="H2458" s="9">
        <v>2393.08573954556</v>
      </c>
      <c r="I2458" s="9">
        <v>-1.7669064999999999</v>
      </c>
      <c r="J2458" s="9">
        <v>-1.7663732999999999</v>
      </c>
      <c r="K2458" s="9">
        <v>-1.9138789</v>
      </c>
      <c r="L2458" s="9">
        <v>-4.9660773000000002</v>
      </c>
      <c r="M2458" s="9">
        <v>-4.9660773000000002</v>
      </c>
      <c r="N2458" s="9">
        <v>39</v>
      </c>
      <c r="O2458" s="9">
        <v>-1.37946586495498</v>
      </c>
      <c r="P2458">
        <v>0</v>
      </c>
      <c r="Q2458" s="9">
        <v>56.524997999999997</v>
      </c>
      <c r="R2458" s="9">
        <v>0</v>
      </c>
      <c r="S2458" s="9">
        <v>2.43765579530064E-3</v>
      </c>
      <c r="T2458" s="9">
        <v>0</v>
      </c>
      <c r="U2458" s="9">
        <v>627868908.43506002</v>
      </c>
      <c r="V2458" s="9">
        <v>2393.08573954556</v>
      </c>
      <c r="W2458" s="9">
        <v>1.37946586495498</v>
      </c>
      <c r="X2458" s="9">
        <v>0</v>
      </c>
      <c r="Y2458" s="9">
        <v>1.37946586495498</v>
      </c>
      <c r="Z2458" s="9">
        <v>0</v>
      </c>
      <c r="AA2458" s="9">
        <v>0</v>
      </c>
      <c r="AB2458" s="9">
        <v>3.3806245999999998E-3</v>
      </c>
      <c r="AC2458" s="9">
        <v>922.92840999999999</v>
      </c>
      <c r="AQ2458" s="9" t="e">
        <f>K2458-#REF!</f>
        <v>#REF!</v>
      </c>
    </row>
    <row r="2459" spans="1:43" x14ac:dyDescent="0.3">
      <c r="A2459">
        <v>2</v>
      </c>
      <c r="B2459">
        <v>0</v>
      </c>
      <c r="C2459">
        <v>0</v>
      </c>
      <c r="D2459">
        <v>0</v>
      </c>
      <c r="E2459" s="9">
        <v>0</v>
      </c>
      <c r="F2459" s="9">
        <v>0</v>
      </c>
      <c r="G2459" s="9">
        <v>0</v>
      </c>
      <c r="H2459" s="9">
        <v>2394.0857395203002</v>
      </c>
      <c r="I2459" s="9">
        <v>-1.7669878000000001</v>
      </c>
      <c r="J2459" s="9">
        <v>-1.7672766</v>
      </c>
      <c r="K2459" s="9">
        <v>-1.9310261</v>
      </c>
      <c r="L2459" s="9">
        <v>-4.9680381000000002</v>
      </c>
      <c r="M2459" s="9">
        <v>-4.9680381000000002</v>
      </c>
      <c r="N2459" s="9">
        <v>39</v>
      </c>
      <c r="O2459" s="9">
        <v>-1.38001055616613</v>
      </c>
      <c r="P2459">
        <v>0</v>
      </c>
      <c r="Q2459" s="9">
        <v>56.524997999999997</v>
      </c>
      <c r="R2459" s="9">
        <v>0</v>
      </c>
      <c r="S2459" s="9">
        <v>2.4386183495916001E-3</v>
      </c>
      <c r="T2459" s="9">
        <v>0</v>
      </c>
      <c r="U2459" s="9">
        <v>709106929.089908</v>
      </c>
      <c r="V2459" s="9">
        <v>2394.0857395203002</v>
      </c>
      <c r="W2459" s="9">
        <v>1.38001055616613</v>
      </c>
      <c r="X2459" s="9">
        <v>0</v>
      </c>
      <c r="Y2459" s="9">
        <v>1.38001055616613</v>
      </c>
      <c r="Z2459" s="9">
        <v>0</v>
      </c>
      <c r="AA2459" s="9">
        <v>0</v>
      </c>
      <c r="AB2459" s="9">
        <v>3.4126574000000001E-3</v>
      </c>
      <c r="AC2459" s="9">
        <v>915.20081000000005</v>
      </c>
      <c r="AQ2459" s="9" t="e">
        <f>K2459-#REF!</f>
        <v>#REF!</v>
      </c>
    </row>
    <row r="2460" spans="1:43" x14ac:dyDescent="0.3">
      <c r="A2460">
        <v>2</v>
      </c>
      <c r="B2460">
        <v>0</v>
      </c>
      <c r="C2460">
        <v>0</v>
      </c>
      <c r="D2460">
        <v>0</v>
      </c>
      <c r="E2460" s="9">
        <v>0</v>
      </c>
      <c r="F2460" s="9">
        <v>0</v>
      </c>
      <c r="G2460" s="9">
        <v>0</v>
      </c>
      <c r="H2460" s="9">
        <v>2395.0857394950399</v>
      </c>
      <c r="I2460" s="9">
        <v>-1.7669656</v>
      </c>
      <c r="J2460" s="9">
        <v>-1.7659743000000001</v>
      </c>
      <c r="K2460" s="9">
        <v>-1.8651047000000001</v>
      </c>
      <c r="L2460" s="9">
        <v>-4.9699602000000001</v>
      </c>
      <c r="M2460" s="9">
        <v>-4.9699602000000001</v>
      </c>
      <c r="N2460" s="9">
        <v>39</v>
      </c>
      <c r="O2460" s="9">
        <v>-1.38054452024248</v>
      </c>
      <c r="P2460">
        <v>0</v>
      </c>
      <c r="Q2460" s="9">
        <v>56.524997999999997</v>
      </c>
      <c r="R2460" s="9">
        <v>0</v>
      </c>
      <c r="S2460" s="9">
        <v>2.4395612476976001E-3</v>
      </c>
      <c r="T2460" s="9">
        <v>0</v>
      </c>
      <c r="U2460" s="9">
        <v>598184235.89164603</v>
      </c>
      <c r="V2460" s="9">
        <v>2395.0857394950399</v>
      </c>
      <c r="W2460" s="9">
        <v>1.38054452024248</v>
      </c>
      <c r="X2460" s="9">
        <v>0</v>
      </c>
      <c r="Y2460" s="9">
        <v>1.38054452024248</v>
      </c>
      <c r="Z2460" s="9">
        <v>0</v>
      </c>
      <c r="AA2460" s="9">
        <v>0</v>
      </c>
      <c r="AB2460" s="9">
        <v>3.2937268000000001E-3</v>
      </c>
      <c r="AC2460" s="9">
        <v>946.84997999999996</v>
      </c>
      <c r="AQ2460" s="9" t="e">
        <f>K2460-#REF!</f>
        <v>#REF!</v>
      </c>
    </row>
    <row r="2461" spans="1:43" x14ac:dyDescent="0.3">
      <c r="A2461">
        <v>2</v>
      </c>
      <c r="B2461">
        <v>0</v>
      </c>
      <c r="C2461">
        <v>0</v>
      </c>
      <c r="D2461">
        <v>0</v>
      </c>
      <c r="E2461" s="9">
        <v>0</v>
      </c>
      <c r="F2461" s="9">
        <v>0</v>
      </c>
      <c r="G2461" s="9">
        <v>0</v>
      </c>
      <c r="H2461" s="9">
        <v>2396.08573946978</v>
      </c>
      <c r="I2461" s="9">
        <v>-1.7670216999999999</v>
      </c>
      <c r="J2461" s="9">
        <v>-1.7668382</v>
      </c>
      <c r="K2461" s="9">
        <v>-1.9024093</v>
      </c>
      <c r="L2461" s="9">
        <v>-4.9718803999999999</v>
      </c>
      <c r="M2461" s="9">
        <v>-4.9718803999999999</v>
      </c>
      <c r="N2461" s="9">
        <v>39</v>
      </c>
      <c r="O2461" s="9">
        <v>-1.38107794383643</v>
      </c>
      <c r="P2461">
        <v>0</v>
      </c>
      <c r="Q2461" s="9">
        <v>56.524997999999997</v>
      </c>
      <c r="R2461" s="9">
        <v>0</v>
      </c>
      <c r="S2461" s="9">
        <v>2.44050367096218E-3</v>
      </c>
      <c r="T2461" s="9">
        <v>0</v>
      </c>
      <c r="U2461" s="9">
        <v>667859491.070207</v>
      </c>
      <c r="V2461" s="9">
        <v>2396.08573946978</v>
      </c>
      <c r="W2461" s="9">
        <v>1.38107794383643</v>
      </c>
      <c r="X2461" s="9">
        <v>0</v>
      </c>
      <c r="Y2461" s="9">
        <v>1.38107794383643</v>
      </c>
      <c r="Z2461" s="9">
        <v>0</v>
      </c>
      <c r="AA2461" s="9">
        <v>0</v>
      </c>
      <c r="AB2461" s="9">
        <v>3.3612492999999998E-3</v>
      </c>
      <c r="AC2461" s="9">
        <v>928.73712</v>
      </c>
      <c r="AQ2461" s="9" t="e">
        <f>K2461-#REF!</f>
        <v>#REF!</v>
      </c>
    </row>
    <row r="2462" spans="1:43" x14ac:dyDescent="0.3">
      <c r="A2462">
        <v>2</v>
      </c>
      <c r="B2462">
        <v>0</v>
      </c>
      <c r="C2462">
        <v>0</v>
      </c>
      <c r="D2462">
        <v>0</v>
      </c>
      <c r="E2462" s="9">
        <v>0</v>
      </c>
      <c r="F2462" s="9">
        <v>0</v>
      </c>
      <c r="G2462" s="9">
        <v>0</v>
      </c>
      <c r="H2462" s="9">
        <v>2397.0857394445102</v>
      </c>
      <c r="I2462" s="9">
        <v>-1.7669522</v>
      </c>
      <c r="J2462" s="9">
        <v>-1.7660179</v>
      </c>
      <c r="K2462" s="9">
        <v>-1.8626659999999999</v>
      </c>
      <c r="L2462" s="9">
        <v>-4.9737834999999997</v>
      </c>
      <c r="M2462" s="9">
        <v>-4.9737834999999997</v>
      </c>
      <c r="N2462" s="9">
        <v>39</v>
      </c>
      <c r="O2462" s="9">
        <v>-1.38160656340229</v>
      </c>
      <c r="P2462">
        <v>0</v>
      </c>
      <c r="Q2462" s="9">
        <v>56.524997999999997</v>
      </c>
      <c r="R2462" s="9">
        <v>0</v>
      </c>
      <c r="S2462" s="9">
        <v>2.4414372356640602E-3</v>
      </c>
      <c r="T2462" s="9">
        <v>0</v>
      </c>
      <c r="U2462" s="9">
        <v>601804718.50847197</v>
      </c>
      <c r="V2462" s="9">
        <v>2397.0857394445102</v>
      </c>
      <c r="W2462" s="9">
        <v>1.38160656340229</v>
      </c>
      <c r="X2462" s="9">
        <v>0</v>
      </c>
      <c r="Y2462" s="9">
        <v>1.38160656340229</v>
      </c>
      <c r="Z2462" s="9">
        <v>0</v>
      </c>
      <c r="AA2462" s="9">
        <v>0</v>
      </c>
      <c r="AB2462" s="9">
        <v>3.2895016E-3</v>
      </c>
      <c r="AC2462" s="9">
        <v>948.11303999999996</v>
      </c>
      <c r="AQ2462" s="9" t="e">
        <f>K2462-#REF!</f>
        <v>#REF!</v>
      </c>
    </row>
    <row r="2463" spans="1:43" x14ac:dyDescent="0.3">
      <c r="A2463">
        <v>2</v>
      </c>
      <c r="B2463">
        <v>0</v>
      </c>
      <c r="C2463">
        <v>0</v>
      </c>
      <c r="D2463">
        <v>0</v>
      </c>
      <c r="E2463" s="9">
        <v>0</v>
      </c>
      <c r="F2463" s="9">
        <v>0</v>
      </c>
      <c r="G2463" s="9">
        <v>0</v>
      </c>
      <c r="H2463" s="9">
        <v>2398.0857394192499</v>
      </c>
      <c r="I2463" s="9">
        <v>-1.7670459000000001</v>
      </c>
      <c r="J2463" s="9">
        <v>-1.767884</v>
      </c>
      <c r="K2463" s="9">
        <v>-1.8888058999999999</v>
      </c>
      <c r="L2463" s="9">
        <v>-4.9756707999999996</v>
      </c>
      <c r="M2463" s="9">
        <v>-4.9756707999999996</v>
      </c>
      <c r="N2463" s="9">
        <v>39</v>
      </c>
      <c r="O2463" s="9">
        <v>-1.38213079105667</v>
      </c>
      <c r="P2463">
        <v>0</v>
      </c>
      <c r="Q2463" s="9">
        <v>56.524997999999997</v>
      </c>
      <c r="R2463" s="9">
        <v>0</v>
      </c>
      <c r="S2463" s="9">
        <v>2.4423640594040002E-3</v>
      </c>
      <c r="T2463" s="9">
        <v>0</v>
      </c>
      <c r="U2463" s="9">
        <v>777609216.02309406</v>
      </c>
      <c r="V2463" s="9">
        <v>2398.0857394192499</v>
      </c>
      <c r="W2463" s="9">
        <v>1.38213079105667</v>
      </c>
      <c r="X2463" s="9">
        <v>0</v>
      </c>
      <c r="Y2463" s="9">
        <v>1.38213079105667</v>
      </c>
      <c r="Z2463" s="9">
        <v>0</v>
      </c>
      <c r="AA2463" s="9">
        <v>0</v>
      </c>
      <c r="AB2463" s="9">
        <v>3.3391898000000001E-3</v>
      </c>
      <c r="AC2463" s="9">
        <v>935.97973999999999</v>
      </c>
      <c r="AQ2463" s="9" t="e">
        <f>K2463-#REF!</f>
        <v>#REF!</v>
      </c>
    </row>
    <row r="2464" spans="1:43" x14ac:dyDescent="0.3">
      <c r="A2464">
        <v>2</v>
      </c>
      <c r="B2464">
        <v>0</v>
      </c>
      <c r="C2464">
        <v>0</v>
      </c>
      <c r="D2464">
        <v>0</v>
      </c>
      <c r="E2464" s="9">
        <v>0</v>
      </c>
      <c r="F2464" s="9">
        <v>0</v>
      </c>
      <c r="G2464" s="9">
        <v>0</v>
      </c>
      <c r="H2464" s="9">
        <v>2399.08573939399</v>
      </c>
      <c r="I2464" s="9">
        <v>-1.7670017</v>
      </c>
      <c r="J2464" s="9">
        <v>-1.7678579999999999</v>
      </c>
      <c r="K2464" s="9">
        <v>-1.9256153</v>
      </c>
      <c r="L2464" s="9">
        <v>-4.9775782</v>
      </c>
      <c r="M2464" s="9">
        <v>-4.9775782</v>
      </c>
      <c r="N2464" s="9">
        <v>39</v>
      </c>
      <c r="O2464" s="9">
        <v>-1.3826605507826</v>
      </c>
      <c r="P2464">
        <v>0</v>
      </c>
      <c r="Q2464" s="9">
        <v>56.524997999999997</v>
      </c>
      <c r="R2464" s="9">
        <v>0</v>
      </c>
      <c r="S2464" s="9">
        <v>2.4433007042910801E-3</v>
      </c>
      <c r="T2464" s="9">
        <v>0</v>
      </c>
      <c r="U2464" s="9">
        <v>774760650.30032599</v>
      </c>
      <c r="V2464" s="9">
        <v>2399.08573939399</v>
      </c>
      <c r="W2464" s="9">
        <v>1.3826605507826</v>
      </c>
      <c r="X2464" s="9">
        <v>0</v>
      </c>
      <c r="Y2464" s="9">
        <v>1.3826605507826</v>
      </c>
      <c r="Z2464" s="9">
        <v>0</v>
      </c>
      <c r="AA2464" s="9">
        <v>0</v>
      </c>
      <c r="AB2464" s="9">
        <v>3.4042145000000002E-3</v>
      </c>
      <c r="AC2464" s="9">
        <v>918.07434000000001</v>
      </c>
      <c r="AQ2464" s="9" t="e">
        <f>K2464-#REF!</f>
        <v>#REF!</v>
      </c>
    </row>
    <row r="2465" spans="1:43" x14ac:dyDescent="0.3">
      <c r="A2465">
        <v>2</v>
      </c>
      <c r="B2465">
        <v>0</v>
      </c>
      <c r="C2465">
        <v>0</v>
      </c>
      <c r="D2465">
        <v>0</v>
      </c>
      <c r="E2465" s="9">
        <v>0</v>
      </c>
      <c r="F2465" s="9">
        <v>0</v>
      </c>
      <c r="G2465" s="9">
        <v>0</v>
      </c>
      <c r="H2465" s="9">
        <v>2400.0857393687302</v>
      </c>
      <c r="I2465" s="9">
        <v>-1.7670625</v>
      </c>
      <c r="J2465" s="9">
        <v>-1.7655406</v>
      </c>
      <c r="K2465" s="9">
        <v>-1.8789749</v>
      </c>
      <c r="L2465" s="9">
        <v>-4.9794736000000004</v>
      </c>
      <c r="M2465" s="9">
        <v>-4.9794736000000004</v>
      </c>
      <c r="N2465" s="9">
        <v>39</v>
      </c>
      <c r="O2465" s="9">
        <v>-1.3831870579539001</v>
      </c>
      <c r="P2465">
        <v>0</v>
      </c>
      <c r="Q2465" s="9">
        <v>56.524997999999997</v>
      </c>
      <c r="R2465" s="9">
        <v>0</v>
      </c>
      <c r="S2465" s="9">
        <v>2.44423027500364E-3</v>
      </c>
      <c r="T2465" s="9">
        <v>0</v>
      </c>
      <c r="U2465" s="9">
        <v>569597328.27139902</v>
      </c>
      <c r="V2465" s="9">
        <v>2400.0857393687302</v>
      </c>
      <c r="W2465" s="9">
        <v>1.3831870579539001</v>
      </c>
      <c r="X2465" s="9">
        <v>0</v>
      </c>
      <c r="Y2465" s="9">
        <v>1.3831870579539001</v>
      </c>
      <c r="Z2465" s="9">
        <v>0</v>
      </c>
      <c r="AA2465" s="9">
        <v>0</v>
      </c>
      <c r="AB2465" s="9">
        <v>3.3174063999999999E-3</v>
      </c>
      <c r="AC2465" s="9">
        <v>939.62969999999996</v>
      </c>
      <c r="AQ2465" s="9" t="e">
        <f>K2465-#REF!</f>
        <v>#REF!</v>
      </c>
    </row>
    <row r="2466" spans="1:43" x14ac:dyDescent="0.3">
      <c r="A2466">
        <v>2</v>
      </c>
      <c r="B2466">
        <v>0</v>
      </c>
      <c r="C2466">
        <v>0</v>
      </c>
      <c r="D2466">
        <v>0</v>
      </c>
      <c r="E2466" s="9">
        <v>0</v>
      </c>
      <c r="F2466" s="9">
        <v>0</v>
      </c>
      <c r="G2466" s="9">
        <v>0</v>
      </c>
      <c r="H2466" s="9">
        <v>2401.0857393434699</v>
      </c>
      <c r="I2466" s="9">
        <v>-1.7670421999999999</v>
      </c>
      <c r="J2466" s="9">
        <v>-1.7683487</v>
      </c>
      <c r="K2466" s="9">
        <v>-1.9120117000000001</v>
      </c>
      <c r="L2466" s="9">
        <v>-4.9813662000000001</v>
      </c>
      <c r="M2466" s="9">
        <v>-4.9813662000000001</v>
      </c>
      <c r="N2466" s="9">
        <v>39</v>
      </c>
      <c r="O2466" s="9">
        <v>-1.38371286962513</v>
      </c>
      <c r="P2466">
        <v>0</v>
      </c>
      <c r="Q2466" s="9">
        <v>56.524997999999997</v>
      </c>
      <c r="R2466" s="9">
        <v>0</v>
      </c>
      <c r="S2466" s="9">
        <v>2.4451599188420299E-3</v>
      </c>
      <c r="T2466" s="9">
        <v>0</v>
      </c>
      <c r="U2466" s="9">
        <v>839461799.43399501</v>
      </c>
      <c r="V2466" s="9">
        <v>2401.0857393434699</v>
      </c>
      <c r="W2466" s="9">
        <v>1.38371286962513</v>
      </c>
      <c r="X2466" s="9">
        <v>0</v>
      </c>
      <c r="Y2466" s="9">
        <v>1.38371286962513</v>
      </c>
      <c r="Z2466" s="9">
        <v>0</v>
      </c>
      <c r="AA2466" s="9">
        <v>0</v>
      </c>
      <c r="AB2466" s="9">
        <v>3.3811035000000001E-3</v>
      </c>
      <c r="AC2466" s="9">
        <v>924.86284999999998</v>
      </c>
      <c r="AQ2466" s="9" t="e">
        <f>K2466-#REF!</f>
        <v>#REF!</v>
      </c>
    </row>
    <row r="2467" spans="1:43" x14ac:dyDescent="0.3">
      <c r="A2467">
        <v>2</v>
      </c>
      <c r="B2467">
        <v>0</v>
      </c>
      <c r="C2467">
        <v>0</v>
      </c>
      <c r="D2467">
        <v>0</v>
      </c>
      <c r="E2467" s="9">
        <v>0</v>
      </c>
      <c r="F2467" s="9">
        <v>0</v>
      </c>
      <c r="G2467" s="9">
        <v>0</v>
      </c>
      <c r="H2467" s="9">
        <v>2402.0857393182</v>
      </c>
      <c r="I2467" s="9">
        <v>-1.766888</v>
      </c>
      <c r="J2467" s="9">
        <v>-1.7683952000000001</v>
      </c>
      <c r="K2467" s="9">
        <v>-1.8542068</v>
      </c>
      <c r="L2467" s="9">
        <v>-4.9832349000000002</v>
      </c>
      <c r="M2467" s="9">
        <v>-4.9832349000000002</v>
      </c>
      <c r="N2467" s="9">
        <v>39</v>
      </c>
      <c r="O2467" s="9">
        <v>-1.3842319603678801</v>
      </c>
      <c r="P2467">
        <v>0</v>
      </c>
      <c r="Q2467" s="9">
        <v>56.524997999999997</v>
      </c>
      <c r="R2467" s="9">
        <v>0</v>
      </c>
      <c r="S2467" s="9">
        <v>2.4460778755031301E-3</v>
      </c>
      <c r="T2467" s="9">
        <v>0</v>
      </c>
      <c r="U2467" s="9">
        <v>846408145.05045295</v>
      </c>
      <c r="V2467" s="9">
        <v>2402.0857393182</v>
      </c>
      <c r="W2467" s="9">
        <v>1.3842319603678801</v>
      </c>
      <c r="X2467" s="9">
        <v>0</v>
      </c>
      <c r="Y2467" s="9">
        <v>1.3842319603678801</v>
      </c>
      <c r="Z2467" s="9">
        <v>0</v>
      </c>
      <c r="AA2467" s="9">
        <v>0</v>
      </c>
      <c r="AB2467" s="9">
        <v>3.2789705000000001E-3</v>
      </c>
      <c r="AC2467" s="9">
        <v>953.72058000000004</v>
      </c>
      <c r="AQ2467" s="9" t="e">
        <f>K2467-#REF!</f>
        <v>#REF!</v>
      </c>
    </row>
    <row r="2468" spans="1:43" x14ac:dyDescent="0.3">
      <c r="A2468">
        <v>2</v>
      </c>
      <c r="B2468">
        <v>0</v>
      </c>
      <c r="C2468">
        <v>0</v>
      </c>
      <c r="D2468">
        <v>0</v>
      </c>
      <c r="E2468" s="9">
        <v>0</v>
      </c>
      <c r="F2468" s="9">
        <v>0</v>
      </c>
      <c r="G2468" s="9">
        <v>0</v>
      </c>
      <c r="H2468" s="9">
        <v>2403.0857392929402</v>
      </c>
      <c r="I2468" s="9">
        <v>-1.7670319000000001</v>
      </c>
      <c r="J2468" s="9">
        <v>-1.7685728999999999</v>
      </c>
      <c r="K2468" s="9">
        <v>-1.9806387000000001</v>
      </c>
      <c r="L2468" s="9">
        <v>-4.9850973999999999</v>
      </c>
      <c r="M2468" s="9">
        <v>-4.9850973999999999</v>
      </c>
      <c r="N2468" s="9">
        <v>39</v>
      </c>
      <c r="O2468" s="9">
        <v>-1.38474932925436</v>
      </c>
      <c r="P2468">
        <v>0</v>
      </c>
      <c r="Q2468" s="9">
        <v>56.524997999999997</v>
      </c>
      <c r="R2468" s="9">
        <v>0</v>
      </c>
      <c r="S2468" s="9">
        <v>2.4469928791009902E-3</v>
      </c>
      <c r="T2468" s="9">
        <v>0</v>
      </c>
      <c r="U2468" s="9">
        <v>873082436.99939799</v>
      </c>
      <c r="V2468" s="9">
        <v>2403.0857392929402</v>
      </c>
      <c r="W2468" s="9">
        <v>1.38474932925436</v>
      </c>
      <c r="X2468" s="9">
        <v>0</v>
      </c>
      <c r="Y2468" s="9">
        <v>1.38474932925436</v>
      </c>
      <c r="Z2468" s="9">
        <v>0</v>
      </c>
      <c r="AA2468" s="9">
        <v>0</v>
      </c>
      <c r="AB2468" s="9">
        <v>3.5029039999999998E-3</v>
      </c>
      <c r="AC2468" s="9">
        <v>892.93060000000003</v>
      </c>
      <c r="AQ2468" s="9" t="e">
        <f>K2468-#REF!</f>
        <v>#REF!</v>
      </c>
    </row>
    <row r="2469" spans="1:43" x14ac:dyDescent="0.3">
      <c r="A2469">
        <v>2</v>
      </c>
      <c r="B2469">
        <v>0</v>
      </c>
      <c r="C2469">
        <v>0</v>
      </c>
      <c r="D2469">
        <v>0</v>
      </c>
      <c r="E2469" s="9">
        <v>0</v>
      </c>
      <c r="F2469" s="9">
        <v>0</v>
      </c>
      <c r="G2469" s="9">
        <v>0</v>
      </c>
      <c r="H2469" s="9">
        <v>2404.0857392676799</v>
      </c>
      <c r="I2469" s="9">
        <v>-1.7668751</v>
      </c>
      <c r="J2469" s="9">
        <v>-1.7672753000000001</v>
      </c>
      <c r="K2469" s="9">
        <v>-1.8281810999999999</v>
      </c>
      <c r="L2469" s="9">
        <v>-4.9869623000000001</v>
      </c>
      <c r="M2469" s="9">
        <v>-4.9869623000000001</v>
      </c>
      <c r="N2469" s="9">
        <v>39</v>
      </c>
      <c r="O2469" s="9">
        <v>-1.3852672673150499</v>
      </c>
      <c r="P2469">
        <v>0</v>
      </c>
      <c r="Q2469" s="9">
        <v>56.524997999999997</v>
      </c>
      <c r="R2469" s="9">
        <v>0</v>
      </c>
      <c r="S2469" s="9">
        <v>2.4479083817854999E-3</v>
      </c>
      <c r="T2469" s="9">
        <v>0</v>
      </c>
      <c r="U2469" s="9">
        <v>711674844.18110597</v>
      </c>
      <c r="V2469" s="9">
        <v>2404.0857392676799</v>
      </c>
      <c r="W2469" s="9">
        <v>1.3852672673150499</v>
      </c>
      <c r="X2469" s="9">
        <v>0</v>
      </c>
      <c r="Y2469" s="9">
        <v>1.3852672673150499</v>
      </c>
      <c r="Z2469" s="9">
        <v>0</v>
      </c>
      <c r="AA2469" s="9">
        <v>0</v>
      </c>
      <c r="AB2469" s="9">
        <v>3.2308992999999999E-3</v>
      </c>
      <c r="AC2469" s="9">
        <v>966.68499999999995</v>
      </c>
      <c r="AQ2469" s="9" t="e">
        <f>K2469-#REF!</f>
        <v>#REF!</v>
      </c>
    </row>
    <row r="2470" spans="1:43" x14ac:dyDescent="0.3">
      <c r="A2470">
        <v>2</v>
      </c>
      <c r="B2470">
        <v>0</v>
      </c>
      <c r="C2470">
        <v>0</v>
      </c>
      <c r="D2470">
        <v>0</v>
      </c>
      <c r="E2470" s="9">
        <v>0</v>
      </c>
      <c r="F2470" s="9">
        <v>0</v>
      </c>
      <c r="G2470" s="9">
        <v>0</v>
      </c>
      <c r="H2470" s="9">
        <v>2405.08573924242</v>
      </c>
      <c r="I2470" s="9">
        <v>-1.7669748000000001</v>
      </c>
      <c r="J2470" s="9">
        <v>-1.7659180999999999</v>
      </c>
      <c r="K2470" s="9">
        <v>-1.8307343</v>
      </c>
      <c r="L2470" s="9">
        <v>-4.9888034000000001</v>
      </c>
      <c r="M2470" s="9">
        <v>-4.9888034000000001</v>
      </c>
      <c r="N2470" s="9">
        <v>39</v>
      </c>
      <c r="O2470" s="9">
        <v>-1.3857786964751</v>
      </c>
      <c r="P2470">
        <v>0</v>
      </c>
      <c r="Q2470" s="9">
        <v>56.524997999999997</v>
      </c>
      <c r="R2470" s="9">
        <v>0</v>
      </c>
      <c r="S2470" s="9">
        <v>2.4488114861863598E-3</v>
      </c>
      <c r="T2470" s="9">
        <v>0</v>
      </c>
      <c r="U2470" s="9">
        <v>596421613.21034598</v>
      </c>
      <c r="V2470" s="9">
        <v>2405.08573924242</v>
      </c>
      <c r="W2470" s="9">
        <v>1.3857786964751</v>
      </c>
      <c r="X2470" s="9">
        <v>0</v>
      </c>
      <c r="Y2470" s="9">
        <v>1.3857786964751</v>
      </c>
      <c r="Z2470" s="9">
        <v>0</v>
      </c>
      <c r="AA2470" s="9">
        <v>0</v>
      </c>
      <c r="AB2470" s="9">
        <v>3.2329268E-3</v>
      </c>
      <c r="AC2470" s="9">
        <v>964.59558000000004</v>
      </c>
      <c r="AQ2470" s="9" t="e">
        <f>K2470-#REF!</f>
        <v>#REF!</v>
      </c>
    </row>
    <row r="2471" spans="1:43" x14ac:dyDescent="0.3">
      <c r="A2471">
        <v>2</v>
      </c>
      <c r="B2471">
        <v>0</v>
      </c>
      <c r="C2471">
        <v>0</v>
      </c>
      <c r="D2471">
        <v>0</v>
      </c>
      <c r="E2471" s="9">
        <v>0</v>
      </c>
      <c r="F2471" s="9">
        <v>0</v>
      </c>
      <c r="G2471" s="9">
        <v>0</v>
      </c>
      <c r="H2471" s="9">
        <v>2406.0857392171602</v>
      </c>
      <c r="I2471" s="9">
        <v>-1.7671036</v>
      </c>
      <c r="J2471" s="9">
        <v>-1.7678286000000001</v>
      </c>
      <c r="K2471" s="9">
        <v>-1.8996658</v>
      </c>
      <c r="L2471" s="9">
        <v>-4.9906329999999999</v>
      </c>
      <c r="M2471" s="9">
        <v>-4.9906329999999999</v>
      </c>
      <c r="N2471" s="9">
        <v>39</v>
      </c>
      <c r="O2471" s="9">
        <v>-1.3862869092341501</v>
      </c>
      <c r="P2471">
        <v>0</v>
      </c>
      <c r="Q2471" s="9">
        <v>56.524997999999997</v>
      </c>
      <c r="R2471" s="9">
        <v>0</v>
      </c>
      <c r="S2471" s="9">
        <v>2.4497099478296498E-3</v>
      </c>
      <c r="T2471" s="9">
        <v>0</v>
      </c>
      <c r="U2471" s="9">
        <v>773248791.96078706</v>
      </c>
      <c r="V2471" s="9">
        <v>2406.0857392171602</v>
      </c>
      <c r="W2471" s="9">
        <v>1.3862869092341501</v>
      </c>
      <c r="X2471" s="9">
        <v>0</v>
      </c>
      <c r="Y2471" s="9">
        <v>1.3862869092341501</v>
      </c>
      <c r="Z2471" s="9">
        <v>0</v>
      </c>
      <c r="AA2471" s="9">
        <v>0</v>
      </c>
      <c r="AB2471" s="9">
        <v>3.3582834999999998E-3</v>
      </c>
      <c r="AC2471" s="9">
        <v>930.59978999999998</v>
      </c>
      <c r="AQ2471" s="9" t="e">
        <f>K2471-#REF!</f>
        <v>#REF!</v>
      </c>
    </row>
    <row r="2472" spans="1:43" x14ac:dyDescent="0.3">
      <c r="A2472">
        <v>2</v>
      </c>
      <c r="B2472">
        <v>0</v>
      </c>
      <c r="C2472">
        <v>0</v>
      </c>
      <c r="D2472">
        <v>0</v>
      </c>
      <c r="E2472" s="9">
        <v>0</v>
      </c>
      <c r="F2472" s="9">
        <v>0</v>
      </c>
      <c r="G2472" s="9">
        <v>0</v>
      </c>
      <c r="H2472" s="9">
        <v>2407.0857391918898</v>
      </c>
      <c r="I2472" s="9">
        <v>-1.7670249</v>
      </c>
      <c r="J2472" s="9">
        <v>-1.7662355999999999</v>
      </c>
      <c r="K2472" s="9">
        <v>-1.8396125999999999</v>
      </c>
      <c r="L2472" s="9">
        <v>-4.9924521000000004</v>
      </c>
      <c r="M2472" s="9">
        <v>-4.9924521000000004</v>
      </c>
      <c r="N2472" s="9">
        <v>39</v>
      </c>
      <c r="O2472" s="9">
        <v>-1.3867922822749901</v>
      </c>
      <c r="P2472">
        <v>0</v>
      </c>
      <c r="Q2472" s="9">
        <v>56.524997999999997</v>
      </c>
      <c r="R2472" s="9">
        <v>0</v>
      </c>
      <c r="S2472" s="9">
        <v>2.4506024530483398E-3</v>
      </c>
      <c r="T2472" s="9">
        <v>0</v>
      </c>
      <c r="U2472" s="9">
        <v>620403599.79184902</v>
      </c>
      <c r="V2472" s="9">
        <v>2407.0857391918898</v>
      </c>
      <c r="W2472" s="9">
        <v>1.3867922822749901</v>
      </c>
      <c r="X2472" s="9">
        <v>0</v>
      </c>
      <c r="Y2472" s="9">
        <v>1.3867922822749901</v>
      </c>
      <c r="Z2472" s="9">
        <v>0</v>
      </c>
      <c r="AA2472" s="9">
        <v>0</v>
      </c>
      <c r="AB2472" s="9">
        <v>3.2491894000000001E-3</v>
      </c>
      <c r="AC2472" s="9">
        <v>960.11279000000002</v>
      </c>
      <c r="AQ2472" s="9" t="e">
        <f>K2472-#REF!</f>
        <v>#REF!</v>
      </c>
    </row>
    <row r="2473" spans="1:43" x14ac:dyDescent="0.3">
      <c r="A2473">
        <v>2</v>
      </c>
      <c r="B2473">
        <v>0</v>
      </c>
      <c r="C2473">
        <v>0</v>
      </c>
      <c r="D2473">
        <v>0</v>
      </c>
      <c r="E2473" s="9">
        <v>0</v>
      </c>
      <c r="F2473" s="9">
        <v>0</v>
      </c>
      <c r="G2473" s="9">
        <v>0</v>
      </c>
      <c r="H2473" s="9">
        <v>2408.08573916663</v>
      </c>
      <c r="I2473" s="9">
        <v>-1.7669079000000001</v>
      </c>
      <c r="J2473" s="9">
        <v>-1.7669568</v>
      </c>
      <c r="K2473" s="9">
        <v>-1.7733102999999999</v>
      </c>
      <c r="L2473" s="9">
        <v>-4.9942355000000003</v>
      </c>
      <c r="M2473" s="9">
        <v>-4.9942355000000003</v>
      </c>
      <c r="N2473" s="9">
        <v>39</v>
      </c>
      <c r="O2473" s="9">
        <v>-1.38728767584874</v>
      </c>
      <c r="P2473">
        <v>0</v>
      </c>
      <c r="Q2473" s="9">
        <v>56.524997999999997</v>
      </c>
      <c r="R2473" s="9">
        <v>0</v>
      </c>
      <c r="S2473" s="9">
        <v>2.4514777695695501E-3</v>
      </c>
      <c r="T2473" s="9">
        <v>0</v>
      </c>
      <c r="U2473" s="9">
        <v>681724297.61015296</v>
      </c>
      <c r="V2473" s="9">
        <v>2408.08573916663</v>
      </c>
      <c r="W2473" s="9">
        <v>1.38728767584874</v>
      </c>
      <c r="X2473" s="9">
        <v>0</v>
      </c>
      <c r="Y2473" s="9">
        <v>1.38728767584874</v>
      </c>
      <c r="Z2473" s="9">
        <v>0</v>
      </c>
      <c r="AA2473" s="9">
        <v>0</v>
      </c>
      <c r="AB2473" s="9">
        <v>3.1333626E-3</v>
      </c>
      <c r="AC2473" s="9">
        <v>996.41718000000003</v>
      </c>
      <c r="AQ2473" s="9" t="e">
        <f>K2473-#REF!</f>
        <v>#REF!</v>
      </c>
    </row>
    <row r="2474" spans="1:43" x14ac:dyDescent="0.3">
      <c r="A2474">
        <v>2</v>
      </c>
      <c r="B2474">
        <v>0</v>
      </c>
      <c r="C2474">
        <v>0</v>
      </c>
      <c r="D2474">
        <v>0</v>
      </c>
      <c r="E2474" s="9">
        <v>0</v>
      </c>
      <c r="F2474" s="9">
        <v>0</v>
      </c>
      <c r="G2474" s="9">
        <v>0</v>
      </c>
      <c r="H2474" s="9">
        <v>2409.0857391413701</v>
      </c>
      <c r="I2474" s="9">
        <v>-1.7670963</v>
      </c>
      <c r="J2474" s="9">
        <v>-1.7671091999999999</v>
      </c>
      <c r="K2474" s="9">
        <v>-1.6895176999999999</v>
      </c>
      <c r="L2474" s="9">
        <v>-4.9960035999999999</v>
      </c>
      <c r="M2474" s="9">
        <v>-4.9960035999999999</v>
      </c>
      <c r="N2474" s="9">
        <v>39</v>
      </c>
      <c r="O2474" s="9">
        <v>-1.3877788155597699</v>
      </c>
      <c r="P2474">
        <v>0</v>
      </c>
      <c r="Q2474" s="9">
        <v>56.524997999999997</v>
      </c>
      <c r="R2474" s="9">
        <v>0</v>
      </c>
      <c r="S2474" s="9">
        <v>2.4523456715768101E-3</v>
      </c>
      <c r="T2474" s="9">
        <v>0</v>
      </c>
      <c r="U2474" s="9">
        <v>696449031.30761397</v>
      </c>
      <c r="V2474" s="9">
        <v>2409.0857391413701</v>
      </c>
      <c r="W2474" s="9">
        <v>1.3877788155597699</v>
      </c>
      <c r="X2474" s="9">
        <v>0</v>
      </c>
      <c r="Y2474" s="9">
        <v>1.3877788155597699</v>
      </c>
      <c r="Z2474" s="9">
        <v>0</v>
      </c>
      <c r="AA2474" s="9">
        <v>0</v>
      </c>
      <c r="AB2474" s="9">
        <v>2.9855621999999998E-3</v>
      </c>
      <c r="AC2474" s="9">
        <v>1045.9251999999999</v>
      </c>
      <c r="AQ2474" s="9" t="e">
        <f>K2474-#REF!</f>
        <v>#REF!</v>
      </c>
    </row>
    <row r="2475" spans="1:43" x14ac:dyDescent="0.3">
      <c r="A2475">
        <v>2</v>
      </c>
      <c r="B2475">
        <v>0</v>
      </c>
      <c r="C2475">
        <v>0</v>
      </c>
      <c r="D2475">
        <v>0</v>
      </c>
      <c r="E2475" s="9">
        <v>0</v>
      </c>
      <c r="F2475" s="9">
        <v>0</v>
      </c>
      <c r="G2475" s="9">
        <v>0</v>
      </c>
      <c r="H2475" s="9">
        <v>2410.0857391161098</v>
      </c>
      <c r="I2475" s="9">
        <v>-1.7670877</v>
      </c>
      <c r="J2475" s="9">
        <v>-1.7670612000000001</v>
      </c>
      <c r="K2475" s="9">
        <v>-1.7309376000000001</v>
      </c>
      <c r="L2475" s="9">
        <v>-4.9977469000000001</v>
      </c>
      <c r="M2475" s="9">
        <v>-4.9977469000000001</v>
      </c>
      <c r="N2475" s="9">
        <v>39</v>
      </c>
      <c r="O2475" s="9">
        <v>-1.38826303491063</v>
      </c>
      <c r="P2475">
        <v>0</v>
      </c>
      <c r="Q2475" s="9">
        <v>56.524997999999997</v>
      </c>
      <c r="R2475" s="9">
        <v>0</v>
      </c>
      <c r="S2475" s="9">
        <v>2.4532013791519901E-3</v>
      </c>
      <c r="T2475" s="9">
        <v>0</v>
      </c>
      <c r="U2475" s="9">
        <v>692068735.22929704</v>
      </c>
      <c r="V2475" s="9">
        <v>2410.0857391161098</v>
      </c>
      <c r="W2475" s="9">
        <v>1.38826303491063</v>
      </c>
      <c r="X2475" s="9">
        <v>0</v>
      </c>
      <c r="Y2475" s="9">
        <v>1.38826303491063</v>
      </c>
      <c r="Z2475" s="9">
        <v>0</v>
      </c>
      <c r="AA2475" s="9">
        <v>0</v>
      </c>
      <c r="AB2475" s="9">
        <v>3.0586725999999999E-3</v>
      </c>
      <c r="AC2475" s="9">
        <v>1020.8694</v>
      </c>
      <c r="AQ2475" s="9" t="e">
        <f>K2475-#REF!</f>
        <v>#REF!</v>
      </c>
    </row>
    <row r="2476" spans="1:43" x14ac:dyDescent="0.3">
      <c r="A2476">
        <v>2</v>
      </c>
      <c r="B2476">
        <v>0</v>
      </c>
      <c r="C2476">
        <v>0</v>
      </c>
      <c r="D2476">
        <v>0</v>
      </c>
      <c r="E2476" s="9">
        <v>0</v>
      </c>
      <c r="F2476" s="9">
        <v>0</v>
      </c>
      <c r="G2476" s="9">
        <v>0</v>
      </c>
      <c r="H2476" s="9">
        <v>2411.08573909085</v>
      </c>
      <c r="I2476" s="9">
        <v>-1.7669653999999999</v>
      </c>
      <c r="J2476" s="9">
        <v>-1.7661932</v>
      </c>
      <c r="K2476" s="9">
        <v>-1.6857454000000001</v>
      </c>
      <c r="L2476" s="9">
        <v>-4.9994763999999998</v>
      </c>
      <c r="M2476" s="9">
        <v>-4.9994763999999998</v>
      </c>
      <c r="N2476" s="9">
        <v>39</v>
      </c>
      <c r="O2476" s="9">
        <v>-1.3887433878278199</v>
      </c>
      <c r="P2476">
        <v>0</v>
      </c>
      <c r="Q2476" s="9">
        <v>56.524997999999997</v>
      </c>
      <c r="R2476" s="9">
        <v>0</v>
      </c>
      <c r="S2476" s="9">
        <v>2.4540498820741002E-3</v>
      </c>
      <c r="T2476" s="9">
        <v>0</v>
      </c>
      <c r="U2476" s="9">
        <v>618017182.65673995</v>
      </c>
      <c r="V2476" s="9">
        <v>2411.08573909085</v>
      </c>
      <c r="W2476" s="9">
        <v>1.3887433878278199</v>
      </c>
      <c r="X2476" s="9">
        <v>0</v>
      </c>
      <c r="Y2476" s="9">
        <v>1.3887433878278199</v>
      </c>
      <c r="Z2476" s="9">
        <v>0</v>
      </c>
      <c r="AA2476" s="9">
        <v>0</v>
      </c>
      <c r="AB2476" s="9">
        <v>2.9773518999999999E-3</v>
      </c>
      <c r="AC2476" s="9">
        <v>1047.7224000000001</v>
      </c>
      <c r="AQ2476" s="9" t="e">
        <f>K2476-#REF!</f>
        <v>#REF!</v>
      </c>
    </row>
    <row r="2477" spans="1:43" x14ac:dyDescent="0.3">
      <c r="A2477">
        <v>2</v>
      </c>
      <c r="B2477">
        <v>0</v>
      </c>
      <c r="C2477">
        <v>0</v>
      </c>
      <c r="D2477">
        <v>0</v>
      </c>
      <c r="E2477" s="9">
        <v>0</v>
      </c>
      <c r="F2477" s="9">
        <v>0</v>
      </c>
      <c r="G2477" s="9">
        <v>0</v>
      </c>
      <c r="H2477" s="9">
        <v>2412.0857390655801</v>
      </c>
      <c r="I2477" s="9">
        <v>-1.7670165</v>
      </c>
      <c r="J2477" s="9">
        <v>-1.7667839999999999</v>
      </c>
      <c r="K2477" s="9">
        <v>-1.7228973999999999</v>
      </c>
      <c r="L2477" s="9">
        <v>-5.0011891999999998</v>
      </c>
      <c r="M2477" s="9">
        <v>-5.0011891999999998</v>
      </c>
      <c r="N2477" s="9">
        <v>39</v>
      </c>
      <c r="O2477" s="9">
        <v>-1.38921929274888</v>
      </c>
      <c r="P2477">
        <v>0</v>
      </c>
      <c r="Q2477" s="9">
        <v>56.524997999999997</v>
      </c>
      <c r="R2477" s="9">
        <v>0</v>
      </c>
      <c r="S2477" s="9">
        <v>2.45489047816163E-3</v>
      </c>
      <c r="T2477" s="9">
        <v>0</v>
      </c>
      <c r="U2477" s="9">
        <v>666937203.71466899</v>
      </c>
      <c r="V2477" s="9">
        <v>2412.0857390655801</v>
      </c>
      <c r="W2477" s="9">
        <v>1.38921929274888</v>
      </c>
      <c r="X2477" s="9">
        <v>0</v>
      </c>
      <c r="Y2477" s="9">
        <v>1.38921929274888</v>
      </c>
      <c r="Z2477" s="9">
        <v>0</v>
      </c>
      <c r="AA2477" s="9">
        <v>0</v>
      </c>
      <c r="AB2477" s="9">
        <v>3.0439875999999999E-3</v>
      </c>
      <c r="AC2477" s="9">
        <v>1025.4725000000001</v>
      </c>
      <c r="AQ2477" s="9" t="e">
        <f>K2477-#REF!</f>
        <v>#REF!</v>
      </c>
    </row>
    <row r="2478" spans="1:43" x14ac:dyDescent="0.3">
      <c r="A2478">
        <v>2</v>
      </c>
      <c r="B2478">
        <v>0</v>
      </c>
      <c r="C2478">
        <v>0</v>
      </c>
      <c r="D2478">
        <v>0</v>
      </c>
      <c r="E2478" s="9">
        <v>0</v>
      </c>
      <c r="F2478" s="9">
        <v>0</v>
      </c>
      <c r="G2478" s="9">
        <v>0</v>
      </c>
      <c r="H2478" s="9">
        <v>2413.0857390403198</v>
      </c>
      <c r="I2478" s="9">
        <v>-1.7670463000000001</v>
      </c>
      <c r="J2478" s="9">
        <v>-1.7670897999999999</v>
      </c>
      <c r="K2478" s="9">
        <v>-1.7478942</v>
      </c>
      <c r="L2478" s="9">
        <v>-5.0029263000000004</v>
      </c>
      <c r="M2478" s="9">
        <v>-5.0029263000000004</v>
      </c>
      <c r="N2478" s="9">
        <v>39</v>
      </c>
      <c r="O2478" s="9">
        <v>-1.38970180770455</v>
      </c>
      <c r="P2478">
        <v>0</v>
      </c>
      <c r="Q2478" s="9">
        <v>56.524997999999997</v>
      </c>
      <c r="R2478" s="9">
        <v>0</v>
      </c>
      <c r="S2478" s="9">
        <v>2.4557431568183099E-3</v>
      </c>
      <c r="T2478" s="9">
        <v>0</v>
      </c>
      <c r="U2478" s="9">
        <v>695541604.39871299</v>
      </c>
      <c r="V2478" s="9">
        <v>2413.0857390403198</v>
      </c>
      <c r="W2478" s="9">
        <v>1.38970180770455</v>
      </c>
      <c r="X2478" s="9">
        <v>0</v>
      </c>
      <c r="Y2478" s="9">
        <v>1.38970180770455</v>
      </c>
      <c r="Z2478" s="9">
        <v>0</v>
      </c>
      <c r="AA2478" s="9">
        <v>0</v>
      </c>
      <c r="AB2478" s="9">
        <v>3.0886859000000002E-3</v>
      </c>
      <c r="AC2478" s="9">
        <v>1010.9822</v>
      </c>
      <c r="AQ2478" s="9" t="e">
        <f>K2478-#REF!</f>
        <v>#REF!</v>
      </c>
    </row>
    <row r="2479" spans="1:43" x14ac:dyDescent="0.3">
      <c r="A2479">
        <v>2</v>
      </c>
      <c r="B2479">
        <v>0</v>
      </c>
      <c r="C2479">
        <v>0</v>
      </c>
      <c r="D2479">
        <v>0</v>
      </c>
      <c r="E2479" s="9">
        <v>0</v>
      </c>
      <c r="F2479" s="9">
        <v>0</v>
      </c>
      <c r="G2479" s="9">
        <v>0</v>
      </c>
      <c r="H2479" s="9">
        <v>2414.08573901506</v>
      </c>
      <c r="I2479" s="9">
        <v>-1.7670678</v>
      </c>
      <c r="J2479" s="9">
        <v>-1.7682027</v>
      </c>
      <c r="K2479" s="9">
        <v>-1.6754188999999999</v>
      </c>
      <c r="L2479" s="9">
        <v>-5.0046587000000002</v>
      </c>
      <c r="M2479" s="9">
        <v>-5.0046587000000002</v>
      </c>
      <c r="N2479" s="9">
        <v>39</v>
      </c>
      <c r="O2479" s="9">
        <v>-1.3901829791259199</v>
      </c>
      <c r="P2479">
        <v>0</v>
      </c>
      <c r="Q2479" s="9">
        <v>56.524997999999997</v>
      </c>
      <c r="R2479" s="9">
        <v>0</v>
      </c>
      <c r="S2479" s="9">
        <v>2.4565940303777202E-3</v>
      </c>
      <c r="T2479" s="9">
        <v>0</v>
      </c>
      <c r="U2479" s="9">
        <v>823130408.34018302</v>
      </c>
      <c r="V2479" s="9">
        <v>2414.08573901506</v>
      </c>
      <c r="W2479" s="9">
        <v>1.3901829791259199</v>
      </c>
      <c r="X2479" s="9">
        <v>0</v>
      </c>
      <c r="Y2479" s="9">
        <v>1.3901829791259199</v>
      </c>
      <c r="Z2479" s="9">
        <v>0</v>
      </c>
      <c r="AA2479" s="9">
        <v>0</v>
      </c>
      <c r="AB2479" s="9">
        <v>2.9624801E-3</v>
      </c>
      <c r="AC2479" s="9">
        <v>1055.3795</v>
      </c>
      <c r="AQ2479" s="9" t="e">
        <f>K2479-#REF!</f>
        <v>#REF!</v>
      </c>
    </row>
    <row r="2480" spans="1:43" x14ac:dyDescent="0.3">
      <c r="A2480">
        <v>2</v>
      </c>
      <c r="B2480">
        <v>0</v>
      </c>
      <c r="C2480">
        <v>0</v>
      </c>
      <c r="D2480">
        <v>0</v>
      </c>
      <c r="E2480" s="9">
        <v>0</v>
      </c>
      <c r="F2480" s="9">
        <v>0</v>
      </c>
      <c r="G2480" s="9">
        <v>0</v>
      </c>
      <c r="H2480" s="9">
        <v>2415.0857389898001</v>
      </c>
      <c r="I2480" s="9">
        <v>-1.7668788</v>
      </c>
      <c r="J2480" s="9">
        <v>-1.7683054</v>
      </c>
      <c r="K2480" s="9">
        <v>-1.7322332</v>
      </c>
      <c r="L2480" s="9">
        <v>-5.0063972000000003</v>
      </c>
      <c r="M2480" s="9">
        <v>-5.0063972000000003</v>
      </c>
      <c r="N2480" s="9">
        <v>39</v>
      </c>
      <c r="O2480" s="9">
        <v>-1.3906658821197999</v>
      </c>
      <c r="P2480">
        <v>0</v>
      </c>
      <c r="Q2480" s="9">
        <v>56.524997999999997</v>
      </c>
      <c r="R2480" s="9">
        <v>0</v>
      </c>
      <c r="S2480" s="9">
        <v>2.4574479982515801E-3</v>
      </c>
      <c r="T2480" s="9">
        <v>0</v>
      </c>
      <c r="U2480" s="9">
        <v>837572114.610358</v>
      </c>
      <c r="V2480" s="9">
        <v>2415.0857389898001</v>
      </c>
      <c r="W2480" s="9">
        <v>1.3906658821197999</v>
      </c>
      <c r="X2480" s="9">
        <v>0</v>
      </c>
      <c r="Y2480" s="9">
        <v>1.3906658821197999</v>
      </c>
      <c r="Z2480" s="9">
        <v>0</v>
      </c>
      <c r="AA2480" s="9">
        <v>0</v>
      </c>
      <c r="AB2480" s="9">
        <v>3.0631173999999999E-3</v>
      </c>
      <c r="AC2480" s="9">
        <v>1020.8242</v>
      </c>
      <c r="AQ2480" s="9" t="e">
        <f>K2480-#REF!</f>
        <v>#REF!</v>
      </c>
    </row>
    <row r="2481" spans="1:43" x14ac:dyDescent="0.3">
      <c r="A2481">
        <v>2</v>
      </c>
      <c r="B2481">
        <v>0</v>
      </c>
      <c r="C2481">
        <v>0</v>
      </c>
      <c r="D2481">
        <v>0</v>
      </c>
      <c r="E2481" s="9">
        <v>0</v>
      </c>
      <c r="F2481" s="9">
        <v>0</v>
      </c>
      <c r="G2481" s="9">
        <v>0</v>
      </c>
      <c r="H2481" s="9">
        <v>2416.0857389645298</v>
      </c>
      <c r="I2481" s="9">
        <v>-1.7669386</v>
      </c>
      <c r="J2481" s="9">
        <v>-1.7667630999999999</v>
      </c>
      <c r="K2481" s="9">
        <v>-1.7259458999999999</v>
      </c>
      <c r="L2481" s="9">
        <v>-5.0081401000000003</v>
      </c>
      <c r="M2481" s="9">
        <v>-5.0081401000000003</v>
      </c>
      <c r="N2481" s="9">
        <v>39</v>
      </c>
      <c r="O2481" s="9">
        <v>-1.3911499728587999</v>
      </c>
      <c r="P2481">
        <v>0</v>
      </c>
      <c r="Q2481" s="9">
        <v>56.524997999999997</v>
      </c>
      <c r="R2481" s="9">
        <v>0</v>
      </c>
      <c r="S2481" s="9">
        <v>2.4583033274337201E-3</v>
      </c>
      <c r="T2481" s="9">
        <v>0</v>
      </c>
      <c r="U2481" s="9">
        <v>666011231.14639103</v>
      </c>
      <c r="V2481" s="9">
        <v>2416.0857389645298</v>
      </c>
      <c r="W2481" s="9">
        <v>1.3911499728587999</v>
      </c>
      <c r="X2481" s="9">
        <v>0</v>
      </c>
      <c r="Y2481" s="9">
        <v>1.3911499728587999</v>
      </c>
      <c r="Z2481" s="9">
        <v>0</v>
      </c>
      <c r="AA2481" s="9">
        <v>0</v>
      </c>
      <c r="AB2481" s="9">
        <v>3.0493374999999998E-3</v>
      </c>
      <c r="AC2481" s="9">
        <v>1023.6492</v>
      </c>
      <c r="AQ2481" s="9" t="e">
        <f>K2481-#REF!</f>
        <v>#REF!</v>
      </c>
    </row>
    <row r="2482" spans="1:43" x14ac:dyDescent="0.3">
      <c r="A2482">
        <v>2</v>
      </c>
      <c r="B2482">
        <v>0</v>
      </c>
      <c r="C2482">
        <v>0</v>
      </c>
      <c r="D2482">
        <v>0</v>
      </c>
      <c r="E2482" s="9">
        <v>0</v>
      </c>
      <c r="F2482" s="9">
        <v>0</v>
      </c>
      <c r="G2482" s="9">
        <v>0</v>
      </c>
      <c r="H2482" s="9">
        <v>2417.08573893927</v>
      </c>
      <c r="I2482" s="9">
        <v>-1.7669557</v>
      </c>
      <c r="J2482" s="9">
        <v>-1.7670181</v>
      </c>
      <c r="K2482" s="9">
        <v>-1.6894034</v>
      </c>
      <c r="L2482" s="9">
        <v>-5.0098552999999999</v>
      </c>
      <c r="M2482" s="9">
        <v>-5.0098552999999999</v>
      </c>
      <c r="N2482" s="9">
        <v>39</v>
      </c>
      <c r="O2482" s="9">
        <v>-1.39162652689313</v>
      </c>
      <c r="P2482">
        <v>0</v>
      </c>
      <c r="Q2482" s="9">
        <v>56.524997999999997</v>
      </c>
      <c r="R2482" s="9">
        <v>0</v>
      </c>
      <c r="S2482" s="9">
        <v>2.4591452051634598E-3</v>
      </c>
      <c r="T2482" s="9">
        <v>0</v>
      </c>
      <c r="U2482" s="9">
        <v>689624448.628631</v>
      </c>
      <c r="V2482" s="9">
        <v>2417.08573893927</v>
      </c>
      <c r="W2482" s="9">
        <v>1.39162652689313</v>
      </c>
      <c r="X2482" s="9">
        <v>0</v>
      </c>
      <c r="Y2482" s="9">
        <v>1.39162652689313</v>
      </c>
      <c r="Z2482" s="9">
        <v>0</v>
      </c>
      <c r="AA2482" s="9">
        <v>0</v>
      </c>
      <c r="AB2482" s="9">
        <v>2.9852063999999999E-3</v>
      </c>
      <c r="AC2482" s="9">
        <v>1045.942</v>
      </c>
      <c r="AQ2482" s="9" t="e">
        <f>K2482-#REF!</f>
        <v>#REF!</v>
      </c>
    </row>
    <row r="2483" spans="1:43" x14ac:dyDescent="0.3">
      <c r="A2483">
        <v>2</v>
      </c>
      <c r="B2483">
        <v>0</v>
      </c>
      <c r="C2483">
        <v>0</v>
      </c>
      <c r="D2483">
        <v>0</v>
      </c>
      <c r="E2483" s="9">
        <v>0</v>
      </c>
      <c r="F2483" s="9">
        <v>0</v>
      </c>
      <c r="G2483" s="9">
        <v>0</v>
      </c>
      <c r="H2483" s="9">
        <v>2418.0857389140101</v>
      </c>
      <c r="I2483" s="9">
        <v>-1.7670565</v>
      </c>
      <c r="J2483" s="9">
        <v>-1.7679647999999999</v>
      </c>
      <c r="K2483" s="9">
        <v>-1.6746949</v>
      </c>
      <c r="L2483" s="9">
        <v>-5.0115767</v>
      </c>
      <c r="M2483" s="9">
        <v>-5.0115767</v>
      </c>
      <c r="N2483" s="9">
        <v>39</v>
      </c>
      <c r="O2483" s="9">
        <v>-1.3921045635443901</v>
      </c>
      <c r="P2483">
        <v>0</v>
      </c>
      <c r="Q2483" s="9">
        <v>56.524997999999997</v>
      </c>
      <c r="R2483" s="9">
        <v>0</v>
      </c>
      <c r="S2483" s="9">
        <v>2.4599905782472301E-3</v>
      </c>
      <c r="T2483" s="9">
        <v>0</v>
      </c>
      <c r="U2483" s="9">
        <v>793240313.27419901</v>
      </c>
      <c r="V2483" s="9">
        <v>2418.0857389140101</v>
      </c>
      <c r="W2483" s="9">
        <v>1.3921045635443901</v>
      </c>
      <c r="X2483" s="9">
        <v>0</v>
      </c>
      <c r="Y2483" s="9">
        <v>1.3921045635443901</v>
      </c>
      <c r="Z2483" s="9">
        <v>0</v>
      </c>
      <c r="AA2483" s="9">
        <v>0</v>
      </c>
      <c r="AB2483" s="9">
        <v>2.9608016000000001E-3</v>
      </c>
      <c r="AC2483" s="9">
        <v>1055.6937</v>
      </c>
      <c r="AQ2483" s="9" t="e">
        <f>K2483-#REF!</f>
        <v>#REF!</v>
      </c>
    </row>
    <row r="2484" spans="1:43" x14ac:dyDescent="0.3">
      <c r="A2484">
        <v>2</v>
      </c>
      <c r="B2484">
        <v>0</v>
      </c>
      <c r="C2484">
        <v>0</v>
      </c>
      <c r="D2484">
        <v>0</v>
      </c>
      <c r="E2484" s="9">
        <v>0</v>
      </c>
      <c r="F2484" s="9">
        <v>0</v>
      </c>
      <c r="G2484" s="9">
        <v>0</v>
      </c>
      <c r="H2484" s="9">
        <v>2419.0857388887498</v>
      </c>
      <c r="I2484" s="9">
        <v>-1.7668982</v>
      </c>
      <c r="J2484" s="9">
        <v>-1.7657266</v>
      </c>
      <c r="K2484" s="9">
        <v>-1.7193917999999999</v>
      </c>
      <c r="L2484" s="9">
        <v>-5.0132874999999997</v>
      </c>
      <c r="M2484" s="9">
        <v>-5.0132874999999997</v>
      </c>
      <c r="N2484" s="9">
        <v>39</v>
      </c>
      <c r="O2484" s="9">
        <v>-1.3925798119447499</v>
      </c>
      <c r="P2484">
        <v>0</v>
      </c>
      <c r="Q2484" s="9">
        <v>56.524997999999997</v>
      </c>
      <c r="R2484" s="9">
        <v>0</v>
      </c>
      <c r="S2484" s="9">
        <v>2.46082973573849E-3</v>
      </c>
      <c r="T2484" s="9">
        <v>0</v>
      </c>
      <c r="U2484" s="9">
        <v>585929475.07489896</v>
      </c>
      <c r="V2484" s="9">
        <v>2419.0857388887498</v>
      </c>
      <c r="W2484" s="9">
        <v>1.3925798119447499</v>
      </c>
      <c r="X2484" s="9">
        <v>0</v>
      </c>
      <c r="Y2484" s="9">
        <v>1.3925798119447499</v>
      </c>
      <c r="Z2484" s="9">
        <v>0</v>
      </c>
      <c r="AA2484" s="9">
        <v>0</v>
      </c>
      <c r="AB2484" s="9">
        <v>3.0359759000000001E-3</v>
      </c>
      <c r="AC2484" s="9">
        <v>1026.9484</v>
      </c>
      <c r="AQ2484" s="9" t="e">
        <f>K2484-#REF!</f>
        <v>#REF!</v>
      </c>
    </row>
    <row r="2485" spans="1:43" x14ac:dyDescent="0.3">
      <c r="A2485">
        <v>2</v>
      </c>
      <c r="B2485">
        <v>0</v>
      </c>
      <c r="C2485">
        <v>0</v>
      </c>
      <c r="D2485">
        <v>0</v>
      </c>
      <c r="E2485" s="9">
        <v>0</v>
      </c>
      <c r="F2485" s="9">
        <v>0</v>
      </c>
      <c r="G2485" s="9">
        <v>0</v>
      </c>
      <c r="H2485" s="9">
        <v>2420.08573886349</v>
      </c>
      <c r="I2485" s="9">
        <v>-1.7670162</v>
      </c>
      <c r="J2485" s="9">
        <v>-1.7655635000000001</v>
      </c>
      <c r="K2485" s="9">
        <v>-1.7425214</v>
      </c>
      <c r="L2485" s="9">
        <v>-5.0149898999999998</v>
      </c>
      <c r="M2485" s="9">
        <v>-5.0149898999999998</v>
      </c>
      <c r="N2485" s="9">
        <v>39</v>
      </c>
      <c r="O2485" s="9">
        <v>-1.3930527312103</v>
      </c>
      <c r="P2485">
        <v>0</v>
      </c>
      <c r="Q2485" s="9">
        <v>56.524997999999997</v>
      </c>
      <c r="R2485" s="9">
        <v>0</v>
      </c>
      <c r="S2485" s="9">
        <v>2.4616646062957598E-3</v>
      </c>
      <c r="T2485" s="9">
        <v>0</v>
      </c>
      <c r="U2485" s="9">
        <v>575165894.11869204</v>
      </c>
      <c r="V2485" s="9">
        <v>2420.08573886349</v>
      </c>
      <c r="W2485" s="9">
        <v>1.3930527312103</v>
      </c>
      <c r="X2485" s="9">
        <v>0</v>
      </c>
      <c r="Y2485" s="9">
        <v>1.3930527312103</v>
      </c>
      <c r="Z2485" s="9">
        <v>0</v>
      </c>
      <c r="AA2485" s="9">
        <v>0</v>
      </c>
      <c r="AB2485" s="9">
        <v>3.0765321999999999E-3</v>
      </c>
      <c r="AC2485" s="9">
        <v>1013.2234</v>
      </c>
      <c r="AQ2485" s="9" t="e">
        <f>K2485-#REF!</f>
        <v>#REF!</v>
      </c>
    </row>
    <row r="2486" spans="1:43" x14ac:dyDescent="0.3">
      <c r="A2486">
        <v>2</v>
      </c>
      <c r="B2486">
        <v>0</v>
      </c>
      <c r="C2486">
        <v>0</v>
      </c>
      <c r="D2486">
        <v>0</v>
      </c>
      <c r="E2486" s="9">
        <v>0</v>
      </c>
      <c r="F2486" s="9">
        <v>0</v>
      </c>
      <c r="G2486" s="9">
        <v>0</v>
      </c>
      <c r="H2486" s="9">
        <v>2421.0857388382201</v>
      </c>
      <c r="I2486" s="9">
        <v>-1.7670344</v>
      </c>
      <c r="J2486" s="9">
        <v>-1.7661907999999999</v>
      </c>
      <c r="K2486" s="9">
        <v>-1.6698556</v>
      </c>
      <c r="L2486" s="9">
        <v>-5.0166883000000002</v>
      </c>
      <c r="M2486" s="9">
        <v>-5.0166883000000002</v>
      </c>
      <c r="N2486" s="9">
        <v>39</v>
      </c>
      <c r="O2486" s="9">
        <v>-1.39352459935679</v>
      </c>
      <c r="P2486">
        <v>0</v>
      </c>
      <c r="Q2486" s="9">
        <v>56.524997999999997</v>
      </c>
      <c r="R2486" s="9">
        <v>0</v>
      </c>
      <c r="S2486" s="9">
        <v>2.46249790194745E-3</v>
      </c>
      <c r="T2486" s="9">
        <v>0</v>
      </c>
      <c r="U2486" s="9">
        <v>619962194.58604002</v>
      </c>
      <c r="V2486" s="9">
        <v>2421.0857388382201</v>
      </c>
      <c r="W2486" s="9">
        <v>1.39352459935679</v>
      </c>
      <c r="X2486" s="9">
        <v>0</v>
      </c>
      <c r="Y2486" s="9">
        <v>1.39352459935679</v>
      </c>
      <c r="Z2486" s="9">
        <v>0</v>
      </c>
      <c r="AA2486" s="9">
        <v>0</v>
      </c>
      <c r="AB2486" s="9">
        <v>2.9492835000000002E-3</v>
      </c>
      <c r="AC2486" s="9">
        <v>1057.6907000000001</v>
      </c>
      <c r="AQ2486" s="9" t="e">
        <f>K2486-#REF!</f>
        <v>#REF!</v>
      </c>
    </row>
    <row r="2487" spans="1:43" x14ac:dyDescent="0.3">
      <c r="A2487">
        <v>2</v>
      </c>
      <c r="B2487">
        <v>0</v>
      </c>
      <c r="C2487">
        <v>0</v>
      </c>
      <c r="D2487">
        <v>0</v>
      </c>
      <c r="E2487" s="9">
        <v>0</v>
      </c>
      <c r="F2487" s="9">
        <v>0</v>
      </c>
      <c r="G2487" s="9">
        <v>0</v>
      </c>
      <c r="H2487" s="9">
        <v>2422.0857388129598</v>
      </c>
      <c r="I2487" s="9">
        <v>-1.7670565</v>
      </c>
      <c r="J2487" s="9">
        <v>-1.7663251</v>
      </c>
      <c r="K2487" s="9">
        <v>-1.7306329</v>
      </c>
      <c r="L2487" s="9">
        <v>-5.0183692000000004</v>
      </c>
      <c r="M2487" s="9">
        <v>-5.0183692000000004</v>
      </c>
      <c r="N2487" s="9">
        <v>39</v>
      </c>
      <c r="O2487" s="9">
        <v>-1.3939914867654</v>
      </c>
      <c r="P2487">
        <v>0</v>
      </c>
      <c r="Q2487" s="9">
        <v>56.524997999999997</v>
      </c>
      <c r="R2487" s="9">
        <v>0</v>
      </c>
      <c r="S2487" s="9">
        <v>2.4633226045327802E-3</v>
      </c>
      <c r="T2487" s="9">
        <v>0</v>
      </c>
      <c r="U2487" s="9">
        <v>630640320.227162</v>
      </c>
      <c r="V2487" s="9">
        <v>2422.0857388129598</v>
      </c>
      <c r="W2487" s="9">
        <v>1.3939914867654</v>
      </c>
      <c r="X2487" s="9">
        <v>0</v>
      </c>
      <c r="Y2487" s="9">
        <v>1.3939914867654</v>
      </c>
      <c r="Z2487" s="9">
        <v>0</v>
      </c>
      <c r="AA2487" s="9">
        <v>0</v>
      </c>
      <c r="AB2487" s="9">
        <v>3.0568602999999999E-3</v>
      </c>
      <c r="AC2487" s="9">
        <v>1020.6238</v>
      </c>
      <c r="AQ2487" s="9" t="e">
        <f>K2487-#REF!</f>
        <v>#REF!</v>
      </c>
    </row>
    <row r="2488" spans="1:43" x14ac:dyDescent="0.3">
      <c r="A2488">
        <v>2</v>
      </c>
      <c r="B2488">
        <v>0</v>
      </c>
      <c r="C2488">
        <v>0</v>
      </c>
      <c r="D2488">
        <v>0</v>
      </c>
      <c r="E2488" s="9">
        <v>0</v>
      </c>
      <c r="F2488" s="9">
        <v>0</v>
      </c>
      <c r="G2488" s="9">
        <v>0</v>
      </c>
      <c r="H2488" s="9">
        <v>2423.0857387876999</v>
      </c>
      <c r="I2488" s="9">
        <v>-1.7669466</v>
      </c>
      <c r="J2488" s="9">
        <v>-1.7674886000000001</v>
      </c>
      <c r="K2488" s="9">
        <v>-1.6825825999999999</v>
      </c>
      <c r="L2488" s="9">
        <v>-5.0200566999999996</v>
      </c>
      <c r="M2488" s="9">
        <v>-5.0200566999999996</v>
      </c>
      <c r="N2488" s="9">
        <v>39</v>
      </c>
      <c r="O2488" s="9">
        <v>-1.3944602446299701</v>
      </c>
      <c r="P2488">
        <v>0</v>
      </c>
      <c r="Q2488" s="9">
        <v>56.524997999999997</v>
      </c>
      <c r="R2488" s="9">
        <v>0</v>
      </c>
      <c r="S2488" s="9">
        <v>2.46415112792377E-3</v>
      </c>
      <c r="T2488" s="9">
        <v>0</v>
      </c>
      <c r="U2488" s="9">
        <v>738885289.59040201</v>
      </c>
      <c r="V2488" s="9">
        <v>2423.0857387876999</v>
      </c>
      <c r="W2488" s="9">
        <v>1.3944602446299701</v>
      </c>
      <c r="X2488" s="9">
        <v>0</v>
      </c>
      <c r="Y2488" s="9">
        <v>1.3944602446299701</v>
      </c>
      <c r="Z2488" s="9">
        <v>0</v>
      </c>
      <c r="AA2488" s="9">
        <v>0</v>
      </c>
      <c r="AB2488" s="9">
        <v>2.9739456000000002E-3</v>
      </c>
      <c r="AC2488" s="9">
        <v>1050.4617000000001</v>
      </c>
      <c r="AQ2488" s="9" t="e">
        <f>K2488-#REF!</f>
        <v>#REF!</v>
      </c>
    </row>
    <row r="2489" spans="1:43" x14ac:dyDescent="0.3">
      <c r="A2489">
        <v>2</v>
      </c>
      <c r="B2489">
        <v>0</v>
      </c>
      <c r="C2489">
        <v>0</v>
      </c>
      <c r="D2489">
        <v>0</v>
      </c>
      <c r="E2489" s="9">
        <v>0</v>
      </c>
      <c r="F2489" s="9">
        <v>0</v>
      </c>
      <c r="G2489" s="9">
        <v>0</v>
      </c>
      <c r="H2489" s="9">
        <v>2424.0857387624401</v>
      </c>
      <c r="I2489" s="9">
        <v>-1.767128</v>
      </c>
      <c r="J2489" s="9">
        <v>-1.7675002</v>
      </c>
      <c r="K2489" s="9">
        <v>-1.5758890000000001</v>
      </c>
      <c r="L2489" s="9">
        <v>-5.0217217999999999</v>
      </c>
      <c r="M2489" s="9">
        <v>-5.0217217999999999</v>
      </c>
      <c r="N2489" s="9">
        <v>39</v>
      </c>
      <c r="O2489" s="9">
        <v>-1.39492268414219</v>
      </c>
      <c r="P2489">
        <v>0</v>
      </c>
      <c r="Q2489" s="9">
        <v>56.524997999999997</v>
      </c>
      <c r="R2489" s="9">
        <v>0</v>
      </c>
      <c r="S2489" s="9">
        <v>2.4649686533855701E-3</v>
      </c>
      <c r="T2489" s="9">
        <v>0</v>
      </c>
      <c r="U2489" s="9">
        <v>740390440.72124505</v>
      </c>
      <c r="V2489" s="9">
        <v>2424.0857387624401</v>
      </c>
      <c r="W2489" s="9">
        <v>1.39492268414219</v>
      </c>
      <c r="X2489" s="9">
        <v>0</v>
      </c>
      <c r="Y2489" s="9">
        <v>1.39492268414219</v>
      </c>
      <c r="Z2489" s="9">
        <v>0</v>
      </c>
      <c r="AA2489" s="9">
        <v>0</v>
      </c>
      <c r="AB2489" s="9">
        <v>2.7853840000000001E-3</v>
      </c>
      <c r="AC2489" s="9">
        <v>1121.5891999999999</v>
      </c>
      <c r="AQ2489" s="9" t="e">
        <f>K2489-#REF!</f>
        <v>#REF!</v>
      </c>
    </row>
    <row r="2490" spans="1:43" x14ac:dyDescent="0.3">
      <c r="A2490">
        <v>2</v>
      </c>
      <c r="B2490">
        <v>0</v>
      </c>
      <c r="C2490">
        <v>0</v>
      </c>
      <c r="D2490">
        <v>0</v>
      </c>
      <c r="E2490" s="9">
        <v>0</v>
      </c>
      <c r="F2490" s="9">
        <v>0</v>
      </c>
      <c r="G2490" s="9">
        <v>0</v>
      </c>
      <c r="H2490" s="9">
        <v>2425.0857387371798</v>
      </c>
      <c r="I2490" s="9">
        <v>-1.7670834</v>
      </c>
      <c r="J2490" s="9">
        <v>-1.7672273999999999</v>
      </c>
      <c r="K2490" s="9">
        <v>-1.7333763</v>
      </c>
      <c r="L2490" s="9">
        <v>-5.0234040999999996</v>
      </c>
      <c r="M2490" s="9">
        <v>-5.0234040999999996</v>
      </c>
      <c r="N2490" s="9">
        <v>39</v>
      </c>
      <c r="O2490" s="9">
        <v>-1.3953900919588</v>
      </c>
      <c r="P2490">
        <v>0</v>
      </c>
      <c r="Q2490" s="9">
        <v>56.524997999999997</v>
      </c>
      <c r="R2490" s="9">
        <v>0</v>
      </c>
      <c r="S2490" s="9">
        <v>2.46579447948832E-3</v>
      </c>
      <c r="T2490" s="9">
        <v>0</v>
      </c>
      <c r="U2490" s="9">
        <v>712006112.44077396</v>
      </c>
      <c r="V2490" s="9">
        <v>2425.0857387371798</v>
      </c>
      <c r="W2490" s="9">
        <v>1.3953900919588</v>
      </c>
      <c r="X2490" s="9">
        <v>0</v>
      </c>
      <c r="Y2490" s="9">
        <v>1.3953900919588</v>
      </c>
      <c r="Z2490" s="9">
        <v>0</v>
      </c>
      <c r="AA2490" s="9">
        <v>0</v>
      </c>
      <c r="AB2490" s="9">
        <v>3.0632700999999999E-3</v>
      </c>
      <c r="AC2490" s="9">
        <v>1019.5291</v>
      </c>
      <c r="AQ2490" s="9" t="e">
        <f>K2490-#REF!</f>
        <v>#REF!</v>
      </c>
    </row>
    <row r="2491" spans="1:43" x14ac:dyDescent="0.3">
      <c r="A2491">
        <v>2</v>
      </c>
      <c r="B2491">
        <v>0</v>
      </c>
      <c r="C2491">
        <v>0</v>
      </c>
      <c r="D2491">
        <v>0</v>
      </c>
      <c r="E2491" s="9">
        <v>0</v>
      </c>
      <c r="F2491" s="9">
        <v>0</v>
      </c>
      <c r="G2491" s="9">
        <v>0</v>
      </c>
      <c r="H2491" s="9">
        <v>2426.0857387119099</v>
      </c>
      <c r="I2491" s="9">
        <v>-1.7670656</v>
      </c>
      <c r="J2491" s="9">
        <v>-1.7674307</v>
      </c>
      <c r="K2491" s="9">
        <v>-1.651794</v>
      </c>
      <c r="L2491" s="9">
        <v>-5.0250672999999999</v>
      </c>
      <c r="M2491" s="9">
        <v>-5.0250672999999999</v>
      </c>
      <c r="N2491" s="9">
        <v>39</v>
      </c>
      <c r="O2491" s="9">
        <v>-1.3958520388219899</v>
      </c>
      <c r="P2491">
        <v>0</v>
      </c>
      <c r="Q2491" s="9">
        <v>56.524997999999997</v>
      </c>
      <c r="R2491" s="9">
        <v>0</v>
      </c>
      <c r="S2491" s="9">
        <v>2.4666110363861398E-3</v>
      </c>
      <c r="T2491" s="9">
        <v>0</v>
      </c>
      <c r="U2491" s="9">
        <v>733369058.03584898</v>
      </c>
      <c r="V2491" s="9">
        <v>2426.0857387119099</v>
      </c>
      <c r="W2491" s="9">
        <v>1.3958520388219899</v>
      </c>
      <c r="X2491" s="9">
        <v>0</v>
      </c>
      <c r="Y2491" s="9">
        <v>1.3958520388219899</v>
      </c>
      <c r="Z2491" s="9">
        <v>0</v>
      </c>
      <c r="AA2491" s="9">
        <v>0</v>
      </c>
      <c r="AB2491" s="9">
        <v>2.9194313000000002E-3</v>
      </c>
      <c r="AC2491" s="9">
        <v>1070.0066999999999</v>
      </c>
      <c r="AQ2491" s="9" t="e">
        <f>K2491-#REF!</f>
        <v>#REF!</v>
      </c>
    </row>
    <row r="2492" spans="1:43" x14ac:dyDescent="0.3">
      <c r="A2492">
        <v>2</v>
      </c>
      <c r="B2492">
        <v>0</v>
      </c>
      <c r="C2492">
        <v>0</v>
      </c>
      <c r="D2492">
        <v>0</v>
      </c>
      <c r="E2492" s="9">
        <v>0</v>
      </c>
      <c r="F2492" s="9">
        <v>0</v>
      </c>
      <c r="G2492" s="9">
        <v>0</v>
      </c>
      <c r="H2492" s="9">
        <v>2427.0857386866501</v>
      </c>
      <c r="I2492" s="9">
        <v>-1.7671399000000001</v>
      </c>
      <c r="J2492" s="9">
        <v>-1.7679288</v>
      </c>
      <c r="K2492" s="9">
        <v>-1.6894414</v>
      </c>
      <c r="L2492" s="9">
        <v>-5.0267353000000004</v>
      </c>
      <c r="M2492" s="9">
        <v>-5.0267353000000004</v>
      </c>
      <c r="N2492" s="9">
        <v>39</v>
      </c>
      <c r="O2492" s="9">
        <v>-1.39631539571006</v>
      </c>
      <c r="P2492">
        <v>0</v>
      </c>
      <c r="Q2492" s="9">
        <v>56.524997999999997</v>
      </c>
      <c r="R2492" s="9">
        <v>0</v>
      </c>
      <c r="S2492" s="9">
        <v>2.4674301651482098E-3</v>
      </c>
      <c r="T2492" s="9">
        <v>0</v>
      </c>
      <c r="U2492" s="9">
        <v>791131575.91586804</v>
      </c>
      <c r="V2492" s="9">
        <v>2427.0857386866501</v>
      </c>
      <c r="W2492" s="9">
        <v>1.39631539571006</v>
      </c>
      <c r="X2492" s="9">
        <v>0</v>
      </c>
      <c r="Y2492" s="9">
        <v>1.39631539571006</v>
      </c>
      <c r="Z2492" s="9">
        <v>0</v>
      </c>
      <c r="AA2492" s="9">
        <v>0</v>
      </c>
      <c r="AB2492" s="9">
        <v>2.9868122999999998E-3</v>
      </c>
      <c r="AC2492" s="9">
        <v>1046.4576</v>
      </c>
      <c r="AQ2492" s="9" t="e">
        <f>K2492-#REF!</f>
        <v>#REF!</v>
      </c>
    </row>
    <row r="2493" spans="1:43" x14ac:dyDescent="0.3">
      <c r="A2493">
        <v>2</v>
      </c>
      <c r="B2493">
        <v>0</v>
      </c>
      <c r="C2493">
        <v>0</v>
      </c>
      <c r="D2493">
        <v>0</v>
      </c>
      <c r="E2493" s="9">
        <v>0</v>
      </c>
      <c r="F2493" s="9">
        <v>0</v>
      </c>
      <c r="G2493" s="9">
        <v>0</v>
      </c>
      <c r="H2493" s="9">
        <v>2428.0857386613902</v>
      </c>
      <c r="I2493" s="9">
        <v>-1.7670032</v>
      </c>
      <c r="J2493" s="9">
        <v>-1.7668315000000001</v>
      </c>
      <c r="K2493" s="9">
        <v>-1.6908894000000001</v>
      </c>
      <c r="L2493" s="9">
        <v>-5.0283994999999999</v>
      </c>
      <c r="M2493" s="9">
        <v>-5.0283994999999999</v>
      </c>
      <c r="N2493" s="9">
        <v>39</v>
      </c>
      <c r="O2493" s="9">
        <v>-1.3967775998873599</v>
      </c>
      <c r="P2493">
        <v>0</v>
      </c>
      <c r="Q2493" s="9">
        <v>56.524997999999997</v>
      </c>
      <c r="R2493" s="9">
        <v>0</v>
      </c>
      <c r="S2493" s="9">
        <v>2.4682469132898E-3</v>
      </c>
      <c r="T2493" s="9">
        <v>0</v>
      </c>
      <c r="U2493" s="9">
        <v>674846349.81344497</v>
      </c>
      <c r="V2493" s="9">
        <v>2428.0857386613902</v>
      </c>
      <c r="W2493" s="9">
        <v>1.3967775998873599</v>
      </c>
      <c r="X2493" s="9">
        <v>0</v>
      </c>
      <c r="Y2493" s="9">
        <v>1.3967775998873599</v>
      </c>
      <c r="Z2493" s="9">
        <v>0</v>
      </c>
      <c r="AA2493" s="9">
        <v>0</v>
      </c>
      <c r="AB2493" s="9">
        <v>2.9875166000000002E-3</v>
      </c>
      <c r="AC2493" s="9">
        <v>1044.9126000000001</v>
      </c>
      <c r="AQ2493" s="9" t="e">
        <f>K2493-#REF!</f>
        <v>#REF!</v>
      </c>
    </row>
    <row r="2494" spans="1:43" x14ac:dyDescent="0.3">
      <c r="A2494">
        <v>2</v>
      </c>
      <c r="B2494">
        <v>0</v>
      </c>
      <c r="C2494">
        <v>0</v>
      </c>
      <c r="D2494">
        <v>0</v>
      </c>
      <c r="E2494" s="9">
        <v>0</v>
      </c>
      <c r="F2494" s="9">
        <v>0</v>
      </c>
      <c r="G2494" s="9">
        <v>0</v>
      </c>
      <c r="H2494" s="9">
        <v>2429.0857386361299</v>
      </c>
      <c r="I2494" s="9">
        <v>-1.7670317</v>
      </c>
      <c r="J2494" s="9">
        <v>-1.7672888</v>
      </c>
      <c r="K2494" s="9">
        <v>-1.7001871</v>
      </c>
      <c r="L2494" s="9">
        <v>-5.0300627000000002</v>
      </c>
      <c r="M2494" s="9">
        <v>-5.0300627000000002</v>
      </c>
      <c r="N2494" s="9">
        <v>39</v>
      </c>
      <c r="O2494" s="9">
        <v>-1.3972396646108201</v>
      </c>
      <c r="P2494">
        <v>0</v>
      </c>
      <c r="Q2494" s="9">
        <v>56.524997999999997</v>
      </c>
      <c r="R2494" s="9">
        <v>0</v>
      </c>
      <c r="S2494" s="9">
        <v>2.4690634046484199E-3</v>
      </c>
      <c r="T2494" s="9">
        <v>0</v>
      </c>
      <c r="U2494" s="9">
        <v>719208184.60341895</v>
      </c>
      <c r="V2494" s="9">
        <v>2429.0857386361299</v>
      </c>
      <c r="W2494" s="9">
        <v>1.3972396646108201</v>
      </c>
      <c r="X2494" s="9">
        <v>0</v>
      </c>
      <c r="Y2494" s="9">
        <v>1.3972396646108201</v>
      </c>
      <c r="Z2494" s="9">
        <v>0</v>
      </c>
      <c r="AA2494" s="9">
        <v>0</v>
      </c>
      <c r="AB2494" s="9">
        <v>3.0047215999999999E-3</v>
      </c>
      <c r="AC2494" s="9">
        <v>1039.4673</v>
      </c>
      <c r="AQ2494" s="9" t="e">
        <f>K2494-#REF!</f>
        <v>#REF!</v>
      </c>
    </row>
    <row r="2495" spans="1:43" x14ac:dyDescent="0.3">
      <c r="A2495">
        <v>2</v>
      </c>
      <c r="B2495">
        <v>0</v>
      </c>
      <c r="C2495">
        <v>0</v>
      </c>
      <c r="D2495">
        <v>0</v>
      </c>
      <c r="E2495" s="9">
        <v>0</v>
      </c>
      <c r="F2495" s="9">
        <v>0</v>
      </c>
      <c r="G2495" s="9">
        <v>0</v>
      </c>
      <c r="H2495" s="9">
        <v>2430.0857386108601</v>
      </c>
      <c r="I2495" s="9">
        <v>-1.7671641</v>
      </c>
      <c r="J2495" s="9">
        <v>-1.7675392999999999</v>
      </c>
      <c r="K2495" s="9">
        <v>-1.6633777999999999</v>
      </c>
      <c r="L2495" s="9">
        <v>-5.0317230000000004</v>
      </c>
      <c r="M2495" s="9">
        <v>-5.0317230000000004</v>
      </c>
      <c r="N2495" s="9">
        <v>39</v>
      </c>
      <c r="O2495" s="9">
        <v>-1.39770086751748</v>
      </c>
      <c r="P2495">
        <v>0</v>
      </c>
      <c r="Q2495" s="9">
        <v>56.524997999999997</v>
      </c>
      <c r="R2495" s="9">
        <v>0</v>
      </c>
      <c r="S2495" s="9">
        <v>2.4698786070055201E-3</v>
      </c>
      <c r="T2495" s="9">
        <v>0</v>
      </c>
      <c r="U2495" s="9">
        <v>746166610.87382901</v>
      </c>
      <c r="V2495" s="9">
        <v>2430.0857386108601</v>
      </c>
      <c r="W2495" s="9">
        <v>1.39770086751748</v>
      </c>
      <c r="X2495" s="9">
        <v>0</v>
      </c>
      <c r="Y2495" s="9">
        <v>1.39770086751748</v>
      </c>
      <c r="Z2495" s="9">
        <v>0</v>
      </c>
      <c r="AA2495" s="9">
        <v>0</v>
      </c>
      <c r="AB2495" s="9">
        <v>2.9400855E-3</v>
      </c>
      <c r="AC2495" s="9">
        <v>1062.6205</v>
      </c>
      <c r="AQ2495" s="9" t="e">
        <f>K2495-#REF!</f>
        <v>#REF!</v>
      </c>
    </row>
    <row r="2496" spans="1:43" x14ac:dyDescent="0.3">
      <c r="A2496">
        <v>2</v>
      </c>
      <c r="B2496">
        <v>0</v>
      </c>
      <c r="C2496">
        <v>0</v>
      </c>
      <c r="D2496">
        <v>0</v>
      </c>
      <c r="E2496" s="9">
        <v>0</v>
      </c>
      <c r="F2496" s="9">
        <v>0</v>
      </c>
      <c r="G2496" s="9">
        <v>0</v>
      </c>
      <c r="H2496" s="9">
        <v>2431.0857385856002</v>
      </c>
      <c r="I2496" s="9">
        <v>-1.7671193999999999</v>
      </c>
      <c r="J2496" s="9">
        <v>-1.7673179999999999</v>
      </c>
      <c r="K2496" s="9">
        <v>-1.7168388000000001</v>
      </c>
      <c r="L2496" s="9">
        <v>-5.0333661999999997</v>
      </c>
      <c r="M2496" s="9">
        <v>-5.0333661999999997</v>
      </c>
      <c r="N2496" s="9">
        <v>39</v>
      </c>
      <c r="O2496" s="9">
        <v>-1.3981572910561499</v>
      </c>
      <c r="P2496">
        <v>0</v>
      </c>
      <c r="Q2496" s="9">
        <v>56.524997999999997</v>
      </c>
      <c r="R2496" s="9">
        <v>0</v>
      </c>
      <c r="S2496" s="9">
        <v>2.47068528009036E-3</v>
      </c>
      <c r="T2496" s="9">
        <v>0</v>
      </c>
      <c r="U2496" s="9">
        <v>722698486.46520197</v>
      </c>
      <c r="V2496" s="9">
        <v>2431.0857385856002</v>
      </c>
      <c r="W2496" s="9">
        <v>1.3981572910561499</v>
      </c>
      <c r="X2496" s="9">
        <v>0</v>
      </c>
      <c r="Y2496" s="9">
        <v>1.3981572910561499</v>
      </c>
      <c r="Z2496" s="9">
        <v>0</v>
      </c>
      <c r="AA2496" s="9">
        <v>0</v>
      </c>
      <c r="AB2496" s="9">
        <v>3.0342003E-3</v>
      </c>
      <c r="AC2496" s="9">
        <v>1029.4023</v>
      </c>
      <c r="AQ2496" s="9" t="e">
        <f>K2496-#REF!</f>
        <v>#REF!</v>
      </c>
    </row>
    <row r="2497" spans="1:43" x14ac:dyDescent="0.3">
      <c r="A2497">
        <v>2</v>
      </c>
      <c r="B2497">
        <v>0</v>
      </c>
      <c r="C2497">
        <v>0</v>
      </c>
      <c r="D2497">
        <v>0</v>
      </c>
      <c r="E2497" s="9">
        <v>0</v>
      </c>
      <c r="F2497" s="9">
        <v>0</v>
      </c>
      <c r="G2497" s="9">
        <v>0</v>
      </c>
      <c r="H2497" s="9">
        <v>2432.0857385603399</v>
      </c>
      <c r="I2497" s="9">
        <v>-1.7670463000000001</v>
      </c>
      <c r="J2497" s="9">
        <v>-1.7659944000000001</v>
      </c>
      <c r="K2497" s="9">
        <v>-1.7366915000000001</v>
      </c>
      <c r="L2497" s="9">
        <v>-5.0350222999999996</v>
      </c>
      <c r="M2497" s="9">
        <v>-5.0350222999999996</v>
      </c>
      <c r="N2497" s="9">
        <v>39</v>
      </c>
      <c r="O2497" s="9">
        <v>-1.3986172768649201</v>
      </c>
      <c r="P2497">
        <v>0</v>
      </c>
      <c r="Q2497" s="9">
        <v>56.524997999999997</v>
      </c>
      <c r="R2497" s="9">
        <v>0</v>
      </c>
      <c r="S2497" s="9">
        <v>2.47149766472941E-3</v>
      </c>
      <c r="T2497" s="9">
        <v>0</v>
      </c>
      <c r="U2497" s="9">
        <v>607488133.81176198</v>
      </c>
      <c r="V2497" s="9">
        <v>2432.0857385603399</v>
      </c>
      <c r="W2497" s="9">
        <v>1.3986172768649201</v>
      </c>
      <c r="X2497" s="9">
        <v>0</v>
      </c>
      <c r="Y2497" s="9">
        <v>1.3986172768649201</v>
      </c>
      <c r="Z2497" s="9">
        <v>0</v>
      </c>
      <c r="AA2497" s="9">
        <v>0</v>
      </c>
      <c r="AB2497" s="9">
        <v>3.0669874999999999E-3</v>
      </c>
      <c r="AC2497" s="9">
        <v>1016.8729</v>
      </c>
      <c r="AQ2497" s="9" t="e">
        <f>K2497-#REF!</f>
        <v>#REF!</v>
      </c>
    </row>
    <row r="2498" spans="1:43" x14ac:dyDescent="0.3">
      <c r="A2498">
        <v>2</v>
      </c>
      <c r="B2498">
        <v>0</v>
      </c>
      <c r="C2498">
        <v>0</v>
      </c>
      <c r="D2498">
        <v>0</v>
      </c>
      <c r="E2498" s="9">
        <v>0</v>
      </c>
      <c r="F2498" s="9">
        <v>0</v>
      </c>
      <c r="G2498" s="9">
        <v>0</v>
      </c>
      <c r="H2498" s="9">
        <v>2433.0857385350801</v>
      </c>
      <c r="I2498" s="9">
        <v>-1.7671182000000001</v>
      </c>
      <c r="J2498" s="9">
        <v>-1.7685010000000001</v>
      </c>
      <c r="K2498" s="9">
        <v>-1.6363996000000001</v>
      </c>
      <c r="L2498" s="9">
        <v>-5.0366764000000002</v>
      </c>
      <c r="M2498" s="9">
        <v>-5.0366764000000002</v>
      </c>
      <c r="N2498" s="9">
        <v>39</v>
      </c>
      <c r="O2498" s="9">
        <v>-1.3990768267921401</v>
      </c>
      <c r="P2498">
        <v>0</v>
      </c>
      <c r="Q2498" s="9">
        <v>56.524997999999997</v>
      </c>
      <c r="R2498" s="9">
        <v>0</v>
      </c>
      <c r="S2498" s="9">
        <v>2.4723102654638099E-3</v>
      </c>
      <c r="T2498" s="9">
        <v>0</v>
      </c>
      <c r="U2498" s="9">
        <v>871148565.41516197</v>
      </c>
      <c r="V2498" s="9">
        <v>2433.0857385350801</v>
      </c>
      <c r="W2498" s="9">
        <v>1.3990768267921401</v>
      </c>
      <c r="X2498" s="9">
        <v>0</v>
      </c>
      <c r="Y2498" s="9">
        <v>1.3990768267921401</v>
      </c>
      <c r="Z2498" s="9">
        <v>0</v>
      </c>
      <c r="AA2498" s="9">
        <v>0</v>
      </c>
      <c r="AB2498" s="9">
        <v>2.8939744999999998E-3</v>
      </c>
      <c r="AC2498" s="9">
        <v>1080.7268999999999</v>
      </c>
      <c r="AQ2498" s="9" t="e">
        <f>K2498-#REF!</f>
        <v>#REF!</v>
      </c>
    </row>
    <row r="2499" spans="1:43" x14ac:dyDescent="0.3">
      <c r="A2499">
        <v>2</v>
      </c>
      <c r="B2499">
        <v>0</v>
      </c>
      <c r="C2499">
        <v>0</v>
      </c>
      <c r="D2499">
        <v>0</v>
      </c>
      <c r="E2499" s="9">
        <v>0</v>
      </c>
      <c r="F2499" s="9">
        <v>0</v>
      </c>
      <c r="G2499" s="9">
        <v>0</v>
      </c>
      <c r="H2499" s="9">
        <v>2434.0857385098202</v>
      </c>
      <c r="I2499" s="9">
        <v>-1.7669007999999999</v>
      </c>
      <c r="J2499" s="9">
        <v>-1.7667885000000001</v>
      </c>
      <c r="K2499" s="9">
        <v>-1.6319794999999999</v>
      </c>
      <c r="L2499" s="9">
        <v>-5.0383123999999997</v>
      </c>
      <c r="M2499" s="9">
        <v>-5.0383123999999997</v>
      </c>
      <c r="N2499" s="9">
        <v>39</v>
      </c>
      <c r="O2499" s="9">
        <v>-1.3995312917549401</v>
      </c>
      <c r="P2499">
        <v>0</v>
      </c>
      <c r="Q2499" s="9">
        <v>56.524997999999997</v>
      </c>
      <c r="R2499" s="9">
        <v>0</v>
      </c>
      <c r="S2499" s="9">
        <v>2.4731131865581798E-3</v>
      </c>
      <c r="T2499" s="9">
        <v>0</v>
      </c>
      <c r="U2499" s="9">
        <v>672293923.66234505</v>
      </c>
      <c r="V2499" s="9">
        <v>2434.0857385098202</v>
      </c>
      <c r="W2499" s="9">
        <v>1.3995312917549401</v>
      </c>
      <c r="X2499" s="9">
        <v>0</v>
      </c>
      <c r="Y2499" s="9">
        <v>1.3995312917549401</v>
      </c>
      <c r="Z2499" s="9">
        <v>0</v>
      </c>
      <c r="AA2499" s="9">
        <v>0</v>
      </c>
      <c r="AB2499" s="9">
        <v>2.8833626000000002E-3</v>
      </c>
      <c r="AC2499" s="9">
        <v>1082.6045999999999</v>
      </c>
      <c r="AQ2499" s="9" t="e">
        <f>K2499-#REF!</f>
        <v>#REF!</v>
      </c>
    </row>
    <row r="2500" spans="1:43" x14ac:dyDescent="0.3">
      <c r="A2500">
        <v>2</v>
      </c>
      <c r="B2500">
        <v>0</v>
      </c>
      <c r="C2500">
        <v>0</v>
      </c>
      <c r="D2500">
        <v>0</v>
      </c>
      <c r="E2500" s="9">
        <v>0</v>
      </c>
      <c r="F2500" s="9">
        <v>0</v>
      </c>
      <c r="G2500" s="9">
        <v>0</v>
      </c>
      <c r="H2500" s="9">
        <v>2435.0857384845499</v>
      </c>
      <c r="I2500" s="9">
        <v>-1.7668394000000001</v>
      </c>
      <c r="J2500" s="9">
        <v>-1.7660608</v>
      </c>
      <c r="K2500" s="9">
        <v>-1.7195824</v>
      </c>
      <c r="L2500" s="9">
        <v>-5.0399370000000001</v>
      </c>
      <c r="M2500" s="9">
        <v>-5.0399370000000001</v>
      </c>
      <c r="N2500" s="9">
        <v>39</v>
      </c>
      <c r="O2500" s="9">
        <v>-1.39998248164551</v>
      </c>
      <c r="P2500">
        <v>0</v>
      </c>
      <c r="Q2500" s="9">
        <v>56.524997999999997</v>
      </c>
      <c r="R2500" s="9">
        <v>0</v>
      </c>
      <c r="S2500" s="9">
        <v>2.47391016281256E-3</v>
      </c>
      <c r="T2500" s="9">
        <v>0</v>
      </c>
      <c r="U2500" s="9">
        <v>612991957.13221896</v>
      </c>
      <c r="V2500" s="9">
        <v>2435.0857384845499</v>
      </c>
      <c r="W2500" s="9">
        <v>1.39998248164551</v>
      </c>
      <c r="X2500" s="9">
        <v>0</v>
      </c>
      <c r="Y2500" s="9">
        <v>1.39998248164551</v>
      </c>
      <c r="Z2500" s="9">
        <v>0</v>
      </c>
      <c r="AA2500" s="9">
        <v>0</v>
      </c>
      <c r="AB2500" s="9">
        <v>3.0368871999999999E-3</v>
      </c>
      <c r="AC2500" s="9">
        <v>1027.0289</v>
      </c>
      <c r="AQ2500" s="9" t="e">
        <f>K2500-#REF!</f>
        <v>#REF!</v>
      </c>
    </row>
    <row r="2501" spans="1:43" x14ac:dyDescent="0.3">
      <c r="A2501">
        <v>2</v>
      </c>
      <c r="B2501">
        <v>0</v>
      </c>
      <c r="C2501">
        <v>0</v>
      </c>
      <c r="D2501">
        <v>0</v>
      </c>
      <c r="E2501" s="9">
        <v>0</v>
      </c>
      <c r="F2501" s="9">
        <v>0</v>
      </c>
      <c r="G2501" s="9">
        <v>0</v>
      </c>
      <c r="H2501" s="9">
        <v>2436.08573845929</v>
      </c>
      <c r="I2501" s="9">
        <v>-1.7669826</v>
      </c>
      <c r="J2501" s="9">
        <v>-1.7682471</v>
      </c>
      <c r="K2501" s="9">
        <v>-1.6504983</v>
      </c>
      <c r="L2501" s="9">
        <v>-5.0415678000000002</v>
      </c>
      <c r="M2501" s="9">
        <v>-5.0415678000000002</v>
      </c>
      <c r="N2501" s="9">
        <v>39</v>
      </c>
      <c r="O2501" s="9">
        <v>-1.40043554540015</v>
      </c>
      <c r="P2501">
        <v>0</v>
      </c>
      <c r="Q2501" s="9">
        <v>56.524997999999997</v>
      </c>
      <c r="R2501" s="9">
        <v>0</v>
      </c>
      <c r="S2501" s="9">
        <v>2.47471117045109E-3</v>
      </c>
      <c r="T2501" s="9">
        <v>0</v>
      </c>
      <c r="U2501" s="9">
        <v>835309842.99152994</v>
      </c>
      <c r="V2501" s="9">
        <v>2436.08573845929</v>
      </c>
      <c r="W2501" s="9">
        <v>1.40043554540015</v>
      </c>
      <c r="X2501" s="9">
        <v>0</v>
      </c>
      <c r="Y2501" s="9">
        <v>1.40043554540015</v>
      </c>
      <c r="Z2501" s="9">
        <v>0</v>
      </c>
      <c r="AA2501" s="9">
        <v>0</v>
      </c>
      <c r="AB2501" s="9">
        <v>2.9184888000000002E-3</v>
      </c>
      <c r="AC2501" s="9">
        <v>1071.3414</v>
      </c>
      <c r="AQ2501" s="9" t="e">
        <f>K2501-#REF!</f>
        <v>#REF!</v>
      </c>
    </row>
    <row r="2502" spans="1:43" x14ac:dyDescent="0.3">
      <c r="A2502">
        <v>2</v>
      </c>
      <c r="B2502">
        <v>0</v>
      </c>
      <c r="C2502">
        <v>0</v>
      </c>
      <c r="D2502">
        <v>0</v>
      </c>
      <c r="E2502" s="9">
        <v>0</v>
      </c>
      <c r="F2502" s="9">
        <v>0</v>
      </c>
      <c r="G2502" s="9">
        <v>0</v>
      </c>
      <c r="H2502" s="9">
        <v>2437.0857384340302</v>
      </c>
      <c r="I2502" s="9">
        <v>-1.7670553</v>
      </c>
      <c r="J2502" s="9">
        <v>-1.7678791</v>
      </c>
      <c r="K2502" s="9">
        <v>-1.5684967000000001</v>
      </c>
      <c r="L2502" s="9">
        <v>-5.0432037999999997</v>
      </c>
      <c r="M2502" s="9">
        <v>-5.0432037999999997</v>
      </c>
      <c r="N2502" s="9">
        <v>39</v>
      </c>
      <c r="O2502" s="9">
        <v>-1.4008898880192999</v>
      </c>
      <c r="P2502">
        <v>0</v>
      </c>
      <c r="Q2502" s="9">
        <v>56.524997999999997</v>
      </c>
      <c r="R2502" s="9">
        <v>0</v>
      </c>
      <c r="S2502" s="9">
        <v>2.4755145871919499E-3</v>
      </c>
      <c r="T2502" s="9">
        <v>0</v>
      </c>
      <c r="U2502" s="9">
        <v>787561815.40905404</v>
      </c>
      <c r="V2502" s="9">
        <v>2437.0857384340302</v>
      </c>
      <c r="W2502" s="9">
        <v>1.4008898880192999</v>
      </c>
      <c r="X2502" s="9">
        <v>0</v>
      </c>
      <c r="Y2502" s="9">
        <v>1.4008898880192999</v>
      </c>
      <c r="Z2502" s="9">
        <v>0</v>
      </c>
      <c r="AA2502" s="9">
        <v>0</v>
      </c>
      <c r="AB2502" s="9">
        <v>2.7729126E-3</v>
      </c>
      <c r="AC2502" s="9">
        <v>1127.1169</v>
      </c>
      <c r="AQ2502" s="9" t="e">
        <f>K2502-#REF!</f>
        <v>#REF!</v>
      </c>
    </row>
    <row r="2503" spans="1:43" x14ac:dyDescent="0.3">
      <c r="A2503">
        <v>2</v>
      </c>
      <c r="B2503">
        <v>0</v>
      </c>
      <c r="C2503">
        <v>0</v>
      </c>
      <c r="D2503">
        <v>0</v>
      </c>
      <c r="E2503" s="9">
        <v>0</v>
      </c>
      <c r="F2503" s="9">
        <v>0</v>
      </c>
      <c r="G2503" s="9">
        <v>0</v>
      </c>
      <c r="H2503" s="9">
        <v>2438.0857384087699</v>
      </c>
      <c r="I2503" s="9">
        <v>-1.7670602</v>
      </c>
      <c r="J2503" s="9">
        <v>-1.766467</v>
      </c>
      <c r="K2503" s="9">
        <v>-1.6215005</v>
      </c>
      <c r="L2503" s="9">
        <v>-5.0448035999999998</v>
      </c>
      <c r="M2503" s="9">
        <v>-5.0448035999999998</v>
      </c>
      <c r="N2503" s="9">
        <v>39</v>
      </c>
      <c r="O2503" s="9">
        <v>-1.40133430536031</v>
      </c>
      <c r="P2503">
        <v>0</v>
      </c>
      <c r="Q2503" s="9">
        <v>56.524997999999997</v>
      </c>
      <c r="R2503" s="9">
        <v>0</v>
      </c>
      <c r="S2503" s="9">
        <v>2.4762995799267802E-3</v>
      </c>
      <c r="T2503" s="9">
        <v>0</v>
      </c>
      <c r="U2503" s="9">
        <v>645468922.90822506</v>
      </c>
      <c r="V2503" s="9">
        <v>2438.0857384087699</v>
      </c>
      <c r="W2503" s="9">
        <v>1.40133430536031</v>
      </c>
      <c r="X2503" s="9">
        <v>0</v>
      </c>
      <c r="Y2503" s="9">
        <v>1.40133430536031</v>
      </c>
      <c r="Z2503" s="9">
        <v>0</v>
      </c>
      <c r="AA2503" s="9">
        <v>0</v>
      </c>
      <c r="AB2503" s="9">
        <v>2.8643269999999998E-3</v>
      </c>
      <c r="AC2503" s="9">
        <v>1089.4027000000001</v>
      </c>
      <c r="AQ2503" s="9" t="e">
        <f>K2503-#REF!</f>
        <v>#REF!</v>
      </c>
    </row>
    <row r="2504" spans="1:43" x14ac:dyDescent="0.3">
      <c r="A2504">
        <v>2</v>
      </c>
      <c r="B2504">
        <v>0</v>
      </c>
      <c r="C2504">
        <v>0</v>
      </c>
      <c r="D2504">
        <v>0</v>
      </c>
      <c r="E2504" s="9">
        <v>0</v>
      </c>
      <c r="F2504" s="9">
        <v>0</v>
      </c>
      <c r="G2504" s="9">
        <v>0</v>
      </c>
      <c r="H2504" s="9">
        <v>2439.08573838351</v>
      </c>
      <c r="I2504" s="9">
        <v>-1.7669896</v>
      </c>
      <c r="J2504" s="9">
        <v>-1.7658377000000001</v>
      </c>
      <c r="K2504" s="9">
        <v>-1.5895306</v>
      </c>
      <c r="L2504" s="9">
        <v>-5.0463991000000004</v>
      </c>
      <c r="M2504" s="9">
        <v>-5.0463991000000004</v>
      </c>
      <c r="N2504" s="9">
        <v>39</v>
      </c>
      <c r="O2504" s="9">
        <v>-1.40177752531245</v>
      </c>
      <c r="P2504">
        <v>0</v>
      </c>
      <c r="Q2504" s="9">
        <v>56.524997999999997</v>
      </c>
      <c r="R2504" s="9">
        <v>0</v>
      </c>
      <c r="S2504" s="9">
        <v>2.47708218796453E-3</v>
      </c>
      <c r="T2504" s="9">
        <v>0</v>
      </c>
      <c r="U2504" s="9">
        <v>597558846.26354897</v>
      </c>
      <c r="V2504" s="9">
        <v>2439.08573838351</v>
      </c>
      <c r="W2504" s="9">
        <v>1.40177752531245</v>
      </c>
      <c r="X2504" s="9">
        <v>0</v>
      </c>
      <c r="Y2504" s="9">
        <v>1.40177752531245</v>
      </c>
      <c r="Z2504" s="9">
        <v>0</v>
      </c>
      <c r="AA2504" s="9">
        <v>0</v>
      </c>
      <c r="AB2504" s="9">
        <v>2.8068530000000002E-3</v>
      </c>
      <c r="AC2504" s="9">
        <v>1110.9177</v>
      </c>
      <c r="AQ2504" s="9" t="e">
        <f>K2504-#REF!</f>
        <v>#REF!</v>
      </c>
    </row>
    <row r="2505" spans="1:43" x14ac:dyDescent="0.3">
      <c r="A2505">
        <v>2</v>
      </c>
      <c r="B2505">
        <v>0</v>
      </c>
      <c r="C2505">
        <v>0</v>
      </c>
      <c r="D2505">
        <v>0</v>
      </c>
      <c r="E2505" s="9">
        <v>0</v>
      </c>
      <c r="F2505" s="9">
        <v>0</v>
      </c>
      <c r="G2505" s="9">
        <v>0</v>
      </c>
      <c r="H2505" s="9">
        <v>2440.0857383582402</v>
      </c>
      <c r="I2505" s="9">
        <v>-1.7670121999999999</v>
      </c>
      <c r="J2505" s="9">
        <v>-1.7663207999999999</v>
      </c>
      <c r="K2505" s="9">
        <v>-1.5719643000000001</v>
      </c>
      <c r="L2505" s="9">
        <v>-5.0479937000000001</v>
      </c>
      <c r="M2505" s="9">
        <v>-5.0479937000000001</v>
      </c>
      <c r="N2505" s="9">
        <v>39</v>
      </c>
      <c r="O2505" s="9">
        <v>-1.4022204843120001</v>
      </c>
      <c r="P2505">
        <v>0</v>
      </c>
      <c r="Q2505" s="9">
        <v>56.524997999999997</v>
      </c>
      <c r="R2505" s="9">
        <v>0</v>
      </c>
      <c r="S2505" s="9">
        <v>2.4778645422184001E-3</v>
      </c>
      <c r="T2505" s="9">
        <v>0</v>
      </c>
      <c r="U2505" s="9">
        <v>634021181.644714</v>
      </c>
      <c r="V2505" s="9">
        <v>2440.0857383582402</v>
      </c>
      <c r="W2505" s="9">
        <v>1.4022204843120001</v>
      </c>
      <c r="X2505" s="9">
        <v>0</v>
      </c>
      <c r="Y2505" s="9">
        <v>1.4022204843120001</v>
      </c>
      <c r="Z2505" s="9">
        <v>0</v>
      </c>
      <c r="AA2505" s="9">
        <v>0</v>
      </c>
      <c r="AB2505" s="9">
        <v>2.7765932E-3</v>
      </c>
      <c r="AC2505" s="9">
        <v>1123.6393</v>
      </c>
      <c r="AQ2505" s="9" t="e">
        <f>K2505-#REF!</f>
        <v>#REF!</v>
      </c>
    </row>
    <row r="2506" spans="1:43" x14ac:dyDescent="0.3">
      <c r="A2506">
        <v>2</v>
      </c>
      <c r="B2506">
        <v>0</v>
      </c>
      <c r="C2506">
        <v>0</v>
      </c>
      <c r="D2506">
        <v>0</v>
      </c>
      <c r="E2506" s="9">
        <v>0</v>
      </c>
      <c r="F2506" s="9">
        <v>0</v>
      </c>
      <c r="G2506" s="9">
        <v>0</v>
      </c>
      <c r="H2506" s="9">
        <v>2441.0857383329799</v>
      </c>
      <c r="I2506" s="9">
        <v>-1.7668769</v>
      </c>
      <c r="J2506" s="9">
        <v>-1.766394</v>
      </c>
      <c r="K2506" s="9">
        <v>-1.5484157000000001</v>
      </c>
      <c r="L2506" s="9">
        <v>-5.0495934</v>
      </c>
      <c r="M2506" s="9">
        <v>-5.0495934</v>
      </c>
      <c r="N2506" s="9">
        <v>39</v>
      </c>
      <c r="O2506" s="9">
        <v>-1.4026648885347099</v>
      </c>
      <c r="P2506">
        <v>0</v>
      </c>
      <c r="Q2506" s="9">
        <v>56.524997999999997</v>
      </c>
      <c r="R2506" s="9">
        <v>0</v>
      </c>
      <c r="S2506" s="9">
        <v>2.4786495025325901E-3</v>
      </c>
      <c r="T2506" s="9">
        <v>0</v>
      </c>
      <c r="U2506" s="9">
        <v>640106705.84077001</v>
      </c>
      <c r="V2506" s="9">
        <v>2441.0857383329799</v>
      </c>
      <c r="W2506" s="9">
        <v>1.4026648885347099</v>
      </c>
      <c r="X2506" s="9">
        <v>0</v>
      </c>
      <c r="Y2506" s="9">
        <v>1.4026648885347099</v>
      </c>
      <c r="Z2506" s="9">
        <v>0</v>
      </c>
      <c r="AA2506" s="9">
        <v>0</v>
      </c>
      <c r="AB2506" s="9">
        <v>2.7351121000000001E-3</v>
      </c>
      <c r="AC2506" s="9">
        <v>1140.7751000000001</v>
      </c>
      <c r="AQ2506" s="9" t="e">
        <f>K2506-#REF!</f>
        <v>#REF!</v>
      </c>
    </row>
    <row r="2507" spans="1:43" x14ac:dyDescent="0.3">
      <c r="A2507">
        <v>2</v>
      </c>
      <c r="B2507">
        <v>0</v>
      </c>
      <c r="C2507">
        <v>0</v>
      </c>
      <c r="D2507">
        <v>0</v>
      </c>
      <c r="E2507" s="9">
        <v>0</v>
      </c>
      <c r="F2507" s="9">
        <v>0</v>
      </c>
      <c r="G2507" s="9">
        <v>0</v>
      </c>
      <c r="H2507" s="9">
        <v>2442.08573830772</v>
      </c>
      <c r="I2507" s="9">
        <v>-1.766842</v>
      </c>
      <c r="J2507" s="9">
        <v>-1.7676634</v>
      </c>
      <c r="K2507" s="9">
        <v>-1.5625142999999999</v>
      </c>
      <c r="L2507" s="9">
        <v>-5.0511875000000002</v>
      </c>
      <c r="M2507" s="9">
        <v>-5.0511875000000002</v>
      </c>
      <c r="N2507" s="9">
        <v>39</v>
      </c>
      <c r="O2507" s="9">
        <v>-1.40310767763856</v>
      </c>
      <c r="P2507">
        <v>0</v>
      </c>
      <c r="Q2507" s="9">
        <v>56.524997999999997</v>
      </c>
      <c r="R2507" s="9">
        <v>0</v>
      </c>
      <c r="S2507" s="9">
        <v>2.47943221729836E-3</v>
      </c>
      <c r="T2507" s="9">
        <v>0</v>
      </c>
      <c r="U2507" s="9">
        <v>763096026.11704195</v>
      </c>
      <c r="V2507" s="9">
        <v>2442.08573830772</v>
      </c>
      <c r="W2507" s="9">
        <v>1.40310767763856</v>
      </c>
      <c r="X2507" s="9">
        <v>0</v>
      </c>
      <c r="Y2507" s="9">
        <v>1.40310767763856</v>
      </c>
      <c r="Z2507" s="9">
        <v>0</v>
      </c>
      <c r="AA2507" s="9">
        <v>0</v>
      </c>
      <c r="AB2507" s="9">
        <v>2.7619993999999999E-3</v>
      </c>
      <c r="AC2507" s="9">
        <v>1131.2942</v>
      </c>
      <c r="AQ2507" s="9" t="e">
        <f>K2507-#REF!</f>
        <v>#REF!</v>
      </c>
    </row>
    <row r="2508" spans="1:43" x14ac:dyDescent="0.3">
      <c r="A2508">
        <v>2</v>
      </c>
      <c r="B2508">
        <v>0</v>
      </c>
      <c r="C2508">
        <v>0</v>
      </c>
      <c r="D2508">
        <v>0</v>
      </c>
      <c r="E2508" s="9">
        <v>0</v>
      </c>
      <c r="F2508" s="9">
        <v>0</v>
      </c>
      <c r="G2508" s="9">
        <v>0</v>
      </c>
      <c r="H2508" s="9">
        <v>2443.0857382824602</v>
      </c>
      <c r="I2508" s="9">
        <v>-1.7668792</v>
      </c>
      <c r="J2508" s="9">
        <v>-1.7675254</v>
      </c>
      <c r="K2508" s="9">
        <v>-1.6430298000000001</v>
      </c>
      <c r="L2508" s="9">
        <v>-5.0527987000000003</v>
      </c>
      <c r="M2508" s="9">
        <v>-5.0527987000000003</v>
      </c>
      <c r="N2508" s="9">
        <v>39</v>
      </c>
      <c r="O2508" s="9">
        <v>-1.40355520311898</v>
      </c>
      <c r="P2508">
        <v>0</v>
      </c>
      <c r="Q2508" s="9">
        <v>56.524997999999997</v>
      </c>
      <c r="R2508" s="9">
        <v>0</v>
      </c>
      <c r="S2508" s="9">
        <v>2.4802232992094399E-3</v>
      </c>
      <c r="T2508" s="9">
        <v>0</v>
      </c>
      <c r="U2508" s="9">
        <v>747758589.00521803</v>
      </c>
      <c r="V2508" s="9">
        <v>2443.0857382824602</v>
      </c>
      <c r="W2508" s="9">
        <v>1.40355520311898</v>
      </c>
      <c r="X2508" s="9">
        <v>0</v>
      </c>
      <c r="Y2508" s="9">
        <v>1.40355520311898</v>
      </c>
      <c r="Z2508" s="9">
        <v>0</v>
      </c>
      <c r="AA2508" s="9">
        <v>0</v>
      </c>
      <c r="AB2508" s="9">
        <v>2.9040971E-3</v>
      </c>
      <c r="AC2508" s="9">
        <v>1075.7719999999999</v>
      </c>
      <c r="AQ2508" s="9" t="e">
        <f>K2508-#REF!</f>
        <v>#REF!</v>
      </c>
    </row>
    <row r="2509" spans="1:43" x14ac:dyDescent="0.3">
      <c r="A2509">
        <v>2</v>
      </c>
      <c r="B2509">
        <v>0</v>
      </c>
      <c r="C2509">
        <v>0</v>
      </c>
      <c r="D2509">
        <v>0</v>
      </c>
      <c r="E2509" s="9">
        <v>0</v>
      </c>
      <c r="F2509" s="9">
        <v>0</v>
      </c>
      <c r="G2509" s="9">
        <v>0</v>
      </c>
      <c r="H2509" s="9">
        <v>2444.0857382571899</v>
      </c>
      <c r="I2509" s="9">
        <v>-1.7671252</v>
      </c>
      <c r="J2509" s="9">
        <v>-1.7676963000000001</v>
      </c>
      <c r="K2509" s="9">
        <v>-1.6355611999999999</v>
      </c>
      <c r="L2509" s="9">
        <v>-5.0544624000000002</v>
      </c>
      <c r="M2509" s="9">
        <v>-5.0544624000000002</v>
      </c>
      <c r="N2509" s="9">
        <v>39</v>
      </c>
      <c r="O2509" s="9">
        <v>-1.4040173817358901</v>
      </c>
      <c r="P2509">
        <v>0</v>
      </c>
      <c r="Q2509" s="9">
        <v>56.524997999999997</v>
      </c>
      <c r="R2509" s="9">
        <v>0</v>
      </c>
      <c r="S2509" s="9">
        <v>2.4810402129540601E-3</v>
      </c>
      <c r="T2509" s="9">
        <v>0</v>
      </c>
      <c r="U2509" s="9">
        <v>767405208.70296597</v>
      </c>
      <c r="V2509" s="9">
        <v>2444.0857382571899</v>
      </c>
      <c r="W2509" s="9">
        <v>1.4040173817358901</v>
      </c>
      <c r="X2509" s="9">
        <v>0</v>
      </c>
      <c r="Y2509" s="9">
        <v>1.4040173817358901</v>
      </c>
      <c r="Z2509" s="9">
        <v>0</v>
      </c>
      <c r="AA2509" s="9">
        <v>0</v>
      </c>
      <c r="AB2509" s="9">
        <v>2.8911753999999999E-3</v>
      </c>
      <c r="AC2509" s="9">
        <v>1080.7888</v>
      </c>
      <c r="AQ2509" s="9" t="e">
        <f>K2509-#REF!</f>
        <v>#REF!</v>
      </c>
    </row>
    <row r="2510" spans="1:43" x14ac:dyDescent="0.3">
      <c r="A2510">
        <v>2</v>
      </c>
      <c r="B2510">
        <v>0</v>
      </c>
      <c r="C2510">
        <v>0</v>
      </c>
      <c r="D2510">
        <v>0</v>
      </c>
      <c r="E2510" s="9">
        <v>0</v>
      </c>
      <c r="F2510" s="9">
        <v>0</v>
      </c>
      <c r="G2510" s="9">
        <v>0</v>
      </c>
      <c r="H2510" s="9">
        <v>2445.08573823193</v>
      </c>
      <c r="I2510" s="9">
        <v>-1.7668792</v>
      </c>
      <c r="J2510" s="9">
        <v>-1.7672772000000001</v>
      </c>
      <c r="K2510" s="9">
        <v>-1.6447064</v>
      </c>
      <c r="L2510" s="9">
        <v>-5.0561156</v>
      </c>
      <c r="M2510" s="9">
        <v>-5.0561156</v>
      </c>
      <c r="N2510" s="9">
        <v>39</v>
      </c>
      <c r="O2510" s="9">
        <v>-1.4044765257013301</v>
      </c>
      <c r="P2510">
        <v>0</v>
      </c>
      <c r="Q2510" s="9">
        <v>56.524997999999997</v>
      </c>
      <c r="R2510" s="9">
        <v>0</v>
      </c>
      <c r="S2510" s="9">
        <v>2.4818517832002401E-3</v>
      </c>
      <c r="T2510" s="9">
        <v>0</v>
      </c>
      <c r="U2510" s="9">
        <v>721739966.46900201</v>
      </c>
      <c r="V2510" s="9">
        <v>2445.08573823193</v>
      </c>
      <c r="W2510" s="9">
        <v>1.4044765257013301</v>
      </c>
      <c r="X2510" s="9">
        <v>0</v>
      </c>
      <c r="Y2510" s="9">
        <v>1.4044765257013301</v>
      </c>
      <c r="Z2510" s="9">
        <v>0</v>
      </c>
      <c r="AA2510" s="9">
        <v>0</v>
      </c>
      <c r="AB2510" s="9">
        <v>2.9066522000000001E-3</v>
      </c>
      <c r="AC2510" s="9">
        <v>1074.5244</v>
      </c>
      <c r="AQ2510" s="9" t="e">
        <f>K2510-#REF!</f>
        <v>#REF!</v>
      </c>
    </row>
    <row r="2511" spans="1:43" x14ac:dyDescent="0.3">
      <c r="A2511">
        <v>2</v>
      </c>
      <c r="B2511">
        <v>0</v>
      </c>
      <c r="C2511">
        <v>0</v>
      </c>
      <c r="D2511">
        <v>0</v>
      </c>
      <c r="E2511" s="9">
        <v>0</v>
      </c>
      <c r="F2511" s="9">
        <v>0</v>
      </c>
      <c r="G2511" s="9">
        <v>0</v>
      </c>
      <c r="H2511" s="9">
        <v>2446.0857382066702</v>
      </c>
      <c r="I2511" s="9">
        <v>-1.7669218</v>
      </c>
      <c r="J2511" s="9">
        <v>-1.7680193</v>
      </c>
      <c r="K2511" s="9">
        <v>-1.6084307</v>
      </c>
      <c r="L2511" s="9">
        <v>-5.0577579000000004</v>
      </c>
      <c r="M2511" s="9">
        <v>-5.0577579000000004</v>
      </c>
      <c r="N2511" s="9">
        <v>39</v>
      </c>
      <c r="O2511" s="9">
        <v>-1.40493271932813</v>
      </c>
      <c r="P2511">
        <v>0</v>
      </c>
      <c r="Q2511" s="9">
        <v>56.524997999999997</v>
      </c>
      <c r="R2511" s="9">
        <v>0</v>
      </c>
      <c r="S2511" s="9">
        <v>2.4826583080244302E-3</v>
      </c>
      <c r="T2511" s="9">
        <v>0</v>
      </c>
      <c r="U2511" s="9">
        <v>807513131.75889301</v>
      </c>
      <c r="V2511" s="9">
        <v>2446.0857382066702</v>
      </c>
      <c r="W2511" s="9">
        <v>1.40493271932813</v>
      </c>
      <c r="X2511" s="9">
        <v>0</v>
      </c>
      <c r="Y2511" s="9">
        <v>1.40493271932813</v>
      </c>
      <c r="Z2511" s="9">
        <v>0</v>
      </c>
      <c r="AA2511" s="9">
        <v>0</v>
      </c>
      <c r="AB2511" s="9">
        <v>2.8437367000000002E-3</v>
      </c>
      <c r="AC2511" s="9">
        <v>1099.2201</v>
      </c>
      <c r="AQ2511" s="9" t="e">
        <f>K2511-#REF!</f>
        <v>#REF!</v>
      </c>
    </row>
    <row r="2512" spans="1:43" x14ac:dyDescent="0.3">
      <c r="A2512">
        <v>2</v>
      </c>
      <c r="B2512">
        <v>0</v>
      </c>
      <c r="C2512">
        <v>0</v>
      </c>
      <c r="D2512">
        <v>0</v>
      </c>
      <c r="E2512" s="9">
        <v>0</v>
      </c>
      <c r="F2512" s="9">
        <v>0</v>
      </c>
      <c r="G2512" s="9">
        <v>0</v>
      </c>
      <c r="H2512" s="9">
        <v>2447.0857381814099</v>
      </c>
      <c r="I2512" s="9">
        <v>-1.7669035</v>
      </c>
      <c r="J2512" s="9">
        <v>-1.7669657000000001</v>
      </c>
      <c r="K2512" s="9">
        <v>-1.6626158</v>
      </c>
      <c r="L2512" s="9">
        <v>-5.0594115000000004</v>
      </c>
      <c r="M2512" s="9">
        <v>-5.0594115000000004</v>
      </c>
      <c r="N2512" s="9">
        <v>39</v>
      </c>
      <c r="O2512" s="9">
        <v>-1.40539205434005</v>
      </c>
      <c r="P2512">
        <v>0</v>
      </c>
      <c r="Q2512" s="9">
        <v>56.524997999999997</v>
      </c>
      <c r="R2512" s="9">
        <v>0</v>
      </c>
      <c r="S2512" s="9">
        <v>2.4834699692692199E-3</v>
      </c>
      <c r="T2512" s="9">
        <v>0</v>
      </c>
      <c r="U2512" s="9">
        <v>691464815.46822798</v>
      </c>
      <c r="V2512" s="9">
        <v>2447.0857381814099</v>
      </c>
      <c r="W2512" s="9">
        <v>1.40539205434005</v>
      </c>
      <c r="X2512" s="9">
        <v>0</v>
      </c>
      <c r="Y2512" s="9">
        <v>1.40539205434005</v>
      </c>
      <c r="Z2512" s="9">
        <v>0</v>
      </c>
      <c r="AA2512" s="9">
        <v>0</v>
      </c>
      <c r="AB2512" s="9">
        <v>2.9377851000000001E-3</v>
      </c>
      <c r="AC2512" s="9">
        <v>1062.7626</v>
      </c>
      <c r="AQ2512" s="9" t="e">
        <f>K2512-#REF!</f>
        <v>#REF!</v>
      </c>
    </row>
    <row r="2513" spans="1:43" x14ac:dyDescent="0.3">
      <c r="A2513">
        <v>2</v>
      </c>
      <c r="B2513">
        <v>0</v>
      </c>
      <c r="C2513">
        <v>0</v>
      </c>
      <c r="D2513">
        <v>0</v>
      </c>
      <c r="E2513" s="9">
        <v>0</v>
      </c>
      <c r="F2513" s="9">
        <v>0</v>
      </c>
      <c r="G2513" s="9">
        <v>0</v>
      </c>
      <c r="H2513" s="9">
        <v>2448.08573815615</v>
      </c>
      <c r="I2513" s="9">
        <v>-1.7668523</v>
      </c>
      <c r="J2513" s="9">
        <v>-1.7662768</v>
      </c>
      <c r="K2513" s="9">
        <v>-1.6152131999999999</v>
      </c>
      <c r="L2513" s="9">
        <v>-5.0610470999999997</v>
      </c>
      <c r="M2513" s="9">
        <v>-5.0610470999999997</v>
      </c>
      <c r="N2513" s="9">
        <v>39</v>
      </c>
      <c r="O2513" s="9">
        <v>-1.40584642327434</v>
      </c>
      <c r="P2513">
        <v>0</v>
      </c>
      <c r="Q2513" s="9">
        <v>56.524997999999997</v>
      </c>
      <c r="R2513" s="9">
        <v>0</v>
      </c>
      <c r="S2513" s="9">
        <v>2.4842724238929798E-3</v>
      </c>
      <c r="T2513" s="9">
        <v>0</v>
      </c>
      <c r="U2513" s="9">
        <v>632168027.50203896</v>
      </c>
      <c r="V2513" s="9">
        <v>2448.08573815615</v>
      </c>
      <c r="W2513" s="9">
        <v>1.40584642327434</v>
      </c>
      <c r="X2513" s="9">
        <v>0</v>
      </c>
      <c r="Y2513" s="9">
        <v>1.40584642327434</v>
      </c>
      <c r="Z2513" s="9">
        <v>0</v>
      </c>
      <c r="AA2513" s="9">
        <v>0</v>
      </c>
      <c r="AB2513" s="9">
        <v>2.8529137000000001E-3</v>
      </c>
      <c r="AC2513" s="9">
        <v>1093.5255</v>
      </c>
      <c r="AQ2513" s="9" t="e">
        <f>K2513-#REF!</f>
        <v>#REF!</v>
      </c>
    </row>
    <row r="2514" spans="1:43" x14ac:dyDescent="0.3">
      <c r="A2514">
        <v>2</v>
      </c>
      <c r="B2514">
        <v>0</v>
      </c>
      <c r="C2514">
        <v>0</v>
      </c>
      <c r="D2514">
        <v>0</v>
      </c>
      <c r="E2514" s="9">
        <v>0</v>
      </c>
      <c r="F2514" s="9">
        <v>0</v>
      </c>
      <c r="G2514" s="9">
        <v>0</v>
      </c>
      <c r="H2514" s="9">
        <v>2449.0857381308801</v>
      </c>
      <c r="I2514" s="9">
        <v>-1.7669998</v>
      </c>
      <c r="J2514" s="9">
        <v>-1.7682083</v>
      </c>
      <c r="K2514" s="9">
        <v>-1.6202430999999999</v>
      </c>
      <c r="L2514" s="9">
        <v>-5.0626879000000002</v>
      </c>
      <c r="M2514" s="9">
        <v>-5.0626879000000002</v>
      </c>
      <c r="N2514" s="9">
        <v>39</v>
      </c>
      <c r="O2514" s="9">
        <v>-1.40630223596274</v>
      </c>
      <c r="P2514">
        <v>0</v>
      </c>
      <c r="Q2514" s="9">
        <v>56.524997999999997</v>
      </c>
      <c r="R2514" s="9">
        <v>0</v>
      </c>
      <c r="S2514" s="9">
        <v>2.48507833228696E-3</v>
      </c>
      <c r="T2514" s="9">
        <v>0</v>
      </c>
      <c r="U2514" s="9">
        <v>833442685.32172799</v>
      </c>
      <c r="V2514" s="9">
        <v>2449.0857381308801</v>
      </c>
      <c r="W2514" s="9">
        <v>1.40630223596274</v>
      </c>
      <c r="X2514" s="9">
        <v>0</v>
      </c>
      <c r="Y2514" s="9">
        <v>1.40630223596274</v>
      </c>
      <c r="Z2514" s="9">
        <v>0</v>
      </c>
      <c r="AA2514" s="9">
        <v>0</v>
      </c>
      <c r="AB2514" s="9">
        <v>2.8649272999999999E-3</v>
      </c>
      <c r="AC2514" s="9">
        <v>1091.3228999999999</v>
      </c>
      <c r="AQ2514" s="9" t="e">
        <f>K2514-#REF!</f>
        <v>#REF!</v>
      </c>
    </row>
    <row r="2515" spans="1:43" x14ac:dyDescent="0.3">
      <c r="A2515">
        <v>2</v>
      </c>
      <c r="B2515">
        <v>0</v>
      </c>
      <c r="C2515">
        <v>0</v>
      </c>
      <c r="D2515">
        <v>0</v>
      </c>
      <c r="E2515" s="9">
        <v>0</v>
      </c>
      <c r="F2515" s="9">
        <v>0</v>
      </c>
      <c r="G2515" s="9">
        <v>0</v>
      </c>
      <c r="H2515" s="9">
        <v>2450.0857381056198</v>
      </c>
      <c r="I2515" s="9">
        <v>-1.7669659</v>
      </c>
      <c r="J2515" s="9">
        <v>-1.7668881000000001</v>
      </c>
      <c r="K2515" s="9">
        <v>-1.6191761</v>
      </c>
      <c r="L2515" s="9">
        <v>-5.0643272000000001</v>
      </c>
      <c r="M2515" s="9">
        <v>-5.0643272000000001</v>
      </c>
      <c r="N2515" s="9">
        <v>39</v>
      </c>
      <c r="O2515" s="9">
        <v>-1.4067575804738199</v>
      </c>
      <c r="P2515">
        <v>0</v>
      </c>
      <c r="Q2515" s="9">
        <v>56.524997999999997</v>
      </c>
      <c r="R2515" s="9">
        <v>0</v>
      </c>
      <c r="S2515" s="9">
        <v>2.4858829369008599E-3</v>
      </c>
      <c r="T2515" s="9">
        <v>0</v>
      </c>
      <c r="U2515" s="9">
        <v>684872745.72052205</v>
      </c>
      <c r="V2515" s="9">
        <v>2450.0857381056198</v>
      </c>
      <c r="W2515" s="9">
        <v>1.4067575804738199</v>
      </c>
      <c r="X2515" s="9">
        <v>0</v>
      </c>
      <c r="Y2515" s="9">
        <v>1.4067575804738199</v>
      </c>
      <c r="Z2515" s="9">
        <v>0</v>
      </c>
      <c r="AA2515" s="9">
        <v>0</v>
      </c>
      <c r="AB2515" s="9">
        <v>2.8609030000000001E-3</v>
      </c>
      <c r="AC2515" s="9">
        <v>1091.2266999999999</v>
      </c>
      <c r="AQ2515" s="9" t="e">
        <f>K2515-#REF!</f>
        <v>#REF!</v>
      </c>
    </row>
    <row r="2516" spans="1:43" x14ac:dyDescent="0.3">
      <c r="A2516">
        <v>2</v>
      </c>
      <c r="B2516">
        <v>0</v>
      </c>
      <c r="C2516">
        <v>0</v>
      </c>
      <c r="D2516">
        <v>0</v>
      </c>
      <c r="E2516" s="9">
        <v>0</v>
      </c>
      <c r="F2516" s="9">
        <v>0</v>
      </c>
      <c r="G2516" s="9">
        <v>0</v>
      </c>
      <c r="H2516" s="9">
        <v>2451.08573808036</v>
      </c>
      <c r="I2516" s="9">
        <v>-1.7669444000000001</v>
      </c>
      <c r="J2516" s="9">
        <v>-1.7672570999999999</v>
      </c>
      <c r="K2516" s="9">
        <v>-1.6115552</v>
      </c>
      <c r="L2516" s="9">
        <v>-5.0659660999999998</v>
      </c>
      <c r="M2516" s="9">
        <v>-5.0659660999999998</v>
      </c>
      <c r="N2516" s="9">
        <v>39</v>
      </c>
      <c r="O2516" s="9">
        <v>-1.40721280157843</v>
      </c>
      <c r="P2516">
        <v>0</v>
      </c>
      <c r="Q2516" s="9">
        <v>56.524997999999997</v>
      </c>
      <c r="R2516" s="9">
        <v>0</v>
      </c>
      <c r="S2516" s="9">
        <v>2.4866874754466499E-3</v>
      </c>
      <c r="T2516" s="9">
        <v>0</v>
      </c>
      <c r="U2516" s="9">
        <v>721072429.525473</v>
      </c>
      <c r="V2516" s="9">
        <v>2451.08573808036</v>
      </c>
      <c r="W2516" s="9">
        <v>1.40721280157843</v>
      </c>
      <c r="X2516" s="9">
        <v>0</v>
      </c>
      <c r="Y2516" s="9">
        <v>1.40721280157843</v>
      </c>
      <c r="Z2516" s="9">
        <v>0</v>
      </c>
      <c r="AA2516" s="9">
        <v>0</v>
      </c>
      <c r="AB2516" s="9">
        <v>2.8480324E-3</v>
      </c>
      <c r="AC2516" s="9">
        <v>1096.616</v>
      </c>
      <c r="AQ2516" s="9" t="e">
        <f>K2516-#REF!</f>
        <v>#REF!</v>
      </c>
    </row>
    <row r="2517" spans="1:43" x14ac:dyDescent="0.3">
      <c r="A2517">
        <v>2</v>
      </c>
      <c r="B2517">
        <v>0</v>
      </c>
      <c r="C2517">
        <v>0</v>
      </c>
      <c r="D2517">
        <v>0</v>
      </c>
      <c r="E2517" s="9">
        <v>0</v>
      </c>
      <c r="F2517" s="9">
        <v>0</v>
      </c>
      <c r="G2517" s="9">
        <v>0</v>
      </c>
      <c r="H2517" s="9">
        <v>2452.0857380551001</v>
      </c>
      <c r="I2517" s="9">
        <v>-1.7668495</v>
      </c>
      <c r="J2517" s="9">
        <v>-1.7684932</v>
      </c>
      <c r="K2517" s="9">
        <v>-1.6394097999999999</v>
      </c>
      <c r="L2517" s="9">
        <v>-5.0675964000000002</v>
      </c>
      <c r="M2517" s="9">
        <v>-5.0675964000000002</v>
      </c>
      <c r="N2517" s="9">
        <v>39</v>
      </c>
      <c r="O2517" s="9">
        <v>-1.4076657259101999</v>
      </c>
      <c r="P2517">
        <v>0</v>
      </c>
      <c r="Q2517" s="9">
        <v>56.524997999999997</v>
      </c>
      <c r="R2517" s="9">
        <v>0</v>
      </c>
      <c r="S2517" s="9">
        <v>2.48748836029841E-3</v>
      </c>
      <c r="T2517" s="9">
        <v>0</v>
      </c>
      <c r="U2517" s="9">
        <v>875305388.356179</v>
      </c>
      <c r="V2517" s="9">
        <v>2452.0857380551001</v>
      </c>
      <c r="W2517" s="9">
        <v>1.4076657259101999</v>
      </c>
      <c r="X2517" s="9">
        <v>0</v>
      </c>
      <c r="Y2517" s="9">
        <v>1.4076657259101999</v>
      </c>
      <c r="Z2517" s="9">
        <v>0</v>
      </c>
      <c r="AA2517" s="9">
        <v>0</v>
      </c>
      <c r="AB2517" s="9">
        <v>2.8992849000000001E-3</v>
      </c>
      <c r="AC2517" s="9">
        <v>1078.7376999999999</v>
      </c>
      <c r="AQ2517" s="9" t="e">
        <f>K2517-#REF!</f>
        <v>#REF!</v>
      </c>
    </row>
    <row r="2518" spans="1:43" x14ac:dyDescent="0.3">
      <c r="A2518">
        <v>2</v>
      </c>
      <c r="B2518">
        <v>0</v>
      </c>
      <c r="C2518">
        <v>0</v>
      </c>
      <c r="D2518">
        <v>0</v>
      </c>
      <c r="E2518" s="9">
        <v>0</v>
      </c>
      <c r="F2518" s="9">
        <v>0</v>
      </c>
      <c r="G2518" s="9">
        <v>0</v>
      </c>
      <c r="H2518" s="9">
        <v>2453.0857380298398</v>
      </c>
      <c r="I2518" s="9">
        <v>-1.7670435</v>
      </c>
      <c r="J2518" s="9">
        <v>-1.7681473000000001</v>
      </c>
      <c r="K2518" s="9">
        <v>-1.5942936999999999</v>
      </c>
      <c r="L2518" s="9">
        <v>-5.0692352999999999</v>
      </c>
      <c r="M2518" s="9">
        <v>-5.0692352999999999</v>
      </c>
      <c r="N2518" s="9">
        <v>39</v>
      </c>
      <c r="O2518" s="9">
        <v>-1.40812088330509</v>
      </c>
      <c r="P2518">
        <v>0</v>
      </c>
      <c r="Q2518" s="9">
        <v>56.524997999999997</v>
      </c>
      <c r="R2518" s="9">
        <v>0</v>
      </c>
      <c r="S2518" s="9">
        <v>2.4882933041301398E-3</v>
      </c>
      <c r="T2518" s="9">
        <v>0</v>
      </c>
      <c r="U2518" s="9">
        <v>826234806.45805204</v>
      </c>
      <c r="V2518" s="9">
        <v>2453.0857380298398</v>
      </c>
      <c r="W2518" s="9">
        <v>1.40812088330509</v>
      </c>
      <c r="X2518" s="9">
        <v>0</v>
      </c>
      <c r="Y2518" s="9">
        <v>1.40812088330509</v>
      </c>
      <c r="Z2518" s="9">
        <v>0</v>
      </c>
      <c r="AA2518" s="9">
        <v>0</v>
      </c>
      <c r="AB2518" s="9">
        <v>2.8189462999999998E-3</v>
      </c>
      <c r="AC2518" s="9">
        <v>1109.0474999999999</v>
      </c>
      <c r="AQ2518" s="9" t="e">
        <f>K2518-#REF!</f>
        <v>#REF!</v>
      </c>
    </row>
    <row r="2519" spans="1:43" x14ac:dyDescent="0.3">
      <c r="A2519">
        <v>2</v>
      </c>
      <c r="B2519">
        <v>0</v>
      </c>
      <c r="C2519">
        <v>0</v>
      </c>
      <c r="D2519">
        <v>0</v>
      </c>
      <c r="E2519" s="9">
        <v>0</v>
      </c>
      <c r="F2519" s="9">
        <v>0</v>
      </c>
      <c r="G2519" s="9">
        <v>0</v>
      </c>
      <c r="H2519" s="9">
        <v>2454.08573800457</v>
      </c>
      <c r="I2519" s="9">
        <v>-1.7669071999999999</v>
      </c>
      <c r="J2519" s="9">
        <v>-1.7661041</v>
      </c>
      <c r="K2519" s="9">
        <v>-1.6071732000000001</v>
      </c>
      <c r="L2519" s="9">
        <v>-5.0708618000000003</v>
      </c>
      <c r="M2519" s="9">
        <v>-5.0708618000000003</v>
      </c>
      <c r="N2519" s="9">
        <v>39</v>
      </c>
      <c r="O2519" s="9">
        <v>-1.4085726849175699</v>
      </c>
      <c r="P2519">
        <v>0</v>
      </c>
      <c r="Q2519" s="9">
        <v>56.524997999999997</v>
      </c>
      <c r="R2519" s="9">
        <v>0</v>
      </c>
      <c r="S2519" s="9">
        <v>2.4890912356280801E-3</v>
      </c>
      <c r="T2519" s="9">
        <v>0</v>
      </c>
      <c r="U2519" s="9">
        <v>620016481.34755599</v>
      </c>
      <c r="V2519" s="9">
        <v>2454.08573800457</v>
      </c>
      <c r="W2519" s="9">
        <v>1.4085726849175699</v>
      </c>
      <c r="X2519" s="9">
        <v>0</v>
      </c>
      <c r="Y2519" s="9">
        <v>1.4085726849175699</v>
      </c>
      <c r="Z2519" s="9">
        <v>0</v>
      </c>
      <c r="AA2519" s="9">
        <v>0</v>
      </c>
      <c r="AB2519" s="9">
        <v>2.8384350999999999E-3</v>
      </c>
      <c r="AC2519" s="9">
        <v>1098.8884</v>
      </c>
      <c r="AQ2519" s="9" t="e">
        <f>K2519-#REF!</f>
        <v>#REF!</v>
      </c>
    </row>
    <row r="2520" spans="1:43" x14ac:dyDescent="0.3">
      <c r="A2520">
        <v>2</v>
      </c>
      <c r="B2520">
        <v>0</v>
      </c>
      <c r="C2520">
        <v>0</v>
      </c>
      <c r="D2520">
        <v>0</v>
      </c>
      <c r="E2520" s="9">
        <v>0</v>
      </c>
      <c r="F2520" s="9">
        <v>0</v>
      </c>
      <c r="G2520" s="9">
        <v>0</v>
      </c>
      <c r="H2520" s="9">
        <v>2455.0857379793101</v>
      </c>
      <c r="I2520" s="9">
        <v>-1.7668653000000001</v>
      </c>
      <c r="J2520" s="9">
        <v>-1.7681142999999999</v>
      </c>
      <c r="K2520" s="9">
        <v>-1.6074398999999999</v>
      </c>
      <c r="L2520" s="9">
        <v>-5.0725030999999996</v>
      </c>
      <c r="M2520" s="9">
        <v>-5.0725030999999996</v>
      </c>
      <c r="N2520" s="9">
        <v>39</v>
      </c>
      <c r="O2520" s="9">
        <v>-1.40902867440508</v>
      </c>
      <c r="P2520">
        <v>0</v>
      </c>
      <c r="Q2520" s="9">
        <v>56.524997999999997</v>
      </c>
      <c r="R2520" s="9">
        <v>0</v>
      </c>
      <c r="S2520" s="9">
        <v>2.4898973354029602E-3</v>
      </c>
      <c r="T2520" s="9">
        <v>0</v>
      </c>
      <c r="U2520" s="9">
        <v>822341549.88477802</v>
      </c>
      <c r="V2520" s="9">
        <v>2455.0857379793101</v>
      </c>
      <c r="W2520" s="9">
        <v>1.40902867440508</v>
      </c>
      <c r="X2520" s="9">
        <v>0</v>
      </c>
      <c r="Y2520" s="9">
        <v>1.40902867440508</v>
      </c>
      <c r="Z2520" s="9">
        <v>0</v>
      </c>
      <c r="AA2520" s="9">
        <v>0</v>
      </c>
      <c r="AB2520" s="9">
        <v>2.8421376E-3</v>
      </c>
      <c r="AC2520" s="9">
        <v>1099.9567999999999</v>
      </c>
      <c r="AQ2520" s="9" t="e">
        <f>K2520-#REF!</f>
        <v>#REF!</v>
      </c>
    </row>
    <row r="2521" spans="1:43" x14ac:dyDescent="0.3">
      <c r="A2521">
        <v>2</v>
      </c>
      <c r="B2521">
        <v>0</v>
      </c>
      <c r="C2521">
        <v>0</v>
      </c>
      <c r="D2521">
        <v>0</v>
      </c>
      <c r="E2521" s="9">
        <v>0</v>
      </c>
      <c r="F2521" s="9">
        <v>0</v>
      </c>
      <c r="G2521" s="9">
        <v>0</v>
      </c>
      <c r="H2521" s="9">
        <v>2456.0857379540498</v>
      </c>
      <c r="I2521" s="9">
        <v>-1.7669094000000001</v>
      </c>
      <c r="J2521" s="9">
        <v>-1.7676624000000001</v>
      </c>
      <c r="K2521" s="9">
        <v>-1.6299977999999999</v>
      </c>
      <c r="L2521" s="9">
        <v>-5.0741243000000003</v>
      </c>
      <c r="M2521" s="9">
        <v>-5.0741243000000003</v>
      </c>
      <c r="N2521" s="9">
        <v>39</v>
      </c>
      <c r="O2521" s="9">
        <v>-1.4094789419276399</v>
      </c>
      <c r="P2521">
        <v>0</v>
      </c>
      <c r="Q2521" s="9">
        <v>56.524997999999997</v>
      </c>
      <c r="R2521" s="9">
        <v>0</v>
      </c>
      <c r="S2521" s="9">
        <v>2.4906933954591498E-3</v>
      </c>
      <c r="T2521" s="9">
        <v>0</v>
      </c>
      <c r="U2521" s="9">
        <v>766450684.81333899</v>
      </c>
      <c r="V2521" s="9">
        <v>2456.0857379540498</v>
      </c>
      <c r="W2521" s="9">
        <v>1.4094789419276399</v>
      </c>
      <c r="X2521" s="9">
        <v>0</v>
      </c>
      <c r="Y2521" s="9">
        <v>1.4094789419276399</v>
      </c>
      <c r="Z2521" s="9">
        <v>0</v>
      </c>
      <c r="AA2521" s="9">
        <v>0</v>
      </c>
      <c r="AB2521" s="9">
        <v>2.8812859999999998E-3</v>
      </c>
      <c r="AC2521" s="9">
        <v>1084.4568999999999</v>
      </c>
      <c r="AQ2521" s="9" t="e">
        <f>K2521-#REF!</f>
        <v>#REF!</v>
      </c>
    </row>
    <row r="2522" spans="1:43" x14ac:dyDescent="0.3">
      <c r="A2522">
        <v>2</v>
      </c>
      <c r="B2522">
        <v>0</v>
      </c>
      <c r="C2522">
        <v>0</v>
      </c>
      <c r="D2522">
        <v>0</v>
      </c>
      <c r="E2522" s="9">
        <v>0</v>
      </c>
      <c r="F2522" s="9">
        <v>0</v>
      </c>
      <c r="G2522" s="9">
        <v>0</v>
      </c>
      <c r="H2522" s="9">
        <v>2457.08573792879</v>
      </c>
      <c r="I2522" s="9">
        <v>-1.7668425999999999</v>
      </c>
      <c r="J2522" s="9">
        <v>-1.7656883000000001</v>
      </c>
      <c r="K2522" s="9">
        <v>-1.6181091999999999</v>
      </c>
      <c r="L2522" s="9">
        <v>-5.0757884999999998</v>
      </c>
      <c r="M2522" s="9">
        <v>-5.0757884999999998</v>
      </c>
      <c r="N2522" s="9">
        <v>39</v>
      </c>
      <c r="O2522" s="9">
        <v>-1.40994119236789</v>
      </c>
      <c r="P2522">
        <v>0</v>
      </c>
      <c r="Q2522" s="9">
        <v>56.524997999999997</v>
      </c>
      <c r="R2522" s="9">
        <v>0</v>
      </c>
      <c r="S2522" s="9">
        <v>2.4915096151290599E-3</v>
      </c>
      <c r="T2522" s="9">
        <v>0</v>
      </c>
      <c r="U2522" s="9">
        <v>590592943.71283102</v>
      </c>
      <c r="V2522" s="9">
        <v>2457.08573792879</v>
      </c>
      <c r="W2522" s="9">
        <v>1.40994119236789</v>
      </c>
      <c r="X2522" s="9">
        <v>0</v>
      </c>
      <c r="Y2522" s="9">
        <v>1.40994119236789</v>
      </c>
      <c r="Z2522" s="9">
        <v>0</v>
      </c>
      <c r="AA2522" s="9">
        <v>0</v>
      </c>
      <c r="AB2522" s="9">
        <v>2.8570764999999998E-3</v>
      </c>
      <c r="AC2522" s="9">
        <v>1091.2046</v>
      </c>
      <c r="AQ2522" s="9" t="e">
        <f>K2522-#REF!</f>
        <v>#REF!</v>
      </c>
    </row>
    <row r="2523" spans="1:43" x14ac:dyDescent="0.3">
      <c r="A2523">
        <v>2</v>
      </c>
      <c r="B2523">
        <v>0</v>
      </c>
      <c r="C2523">
        <v>0</v>
      </c>
      <c r="D2523">
        <v>0</v>
      </c>
      <c r="E2523" s="9">
        <v>0</v>
      </c>
      <c r="F2523" s="9">
        <v>0</v>
      </c>
      <c r="G2523" s="9">
        <v>0</v>
      </c>
      <c r="H2523" s="9">
        <v>2458.0857379035301</v>
      </c>
      <c r="I2523" s="9">
        <v>-1.7670562999999999</v>
      </c>
      <c r="J2523" s="9">
        <v>-1.7666645000000001</v>
      </c>
      <c r="K2523" s="9">
        <v>-2.1864047000000002</v>
      </c>
      <c r="L2523" s="9">
        <v>-5.0775627999999999</v>
      </c>
      <c r="M2523" s="9">
        <v>-5.0775627999999999</v>
      </c>
      <c r="N2523" s="9">
        <v>39</v>
      </c>
      <c r="O2523" s="9">
        <v>-1.4104341681088199</v>
      </c>
      <c r="P2523">
        <v>0</v>
      </c>
      <c r="Q2523" s="9">
        <v>56.524997999999997</v>
      </c>
      <c r="R2523" s="9">
        <v>0</v>
      </c>
      <c r="S2523" s="9">
        <v>2.4923803407903302E-3</v>
      </c>
      <c r="T2523" s="9">
        <v>0</v>
      </c>
      <c r="U2523" s="9">
        <v>666505267.82861698</v>
      </c>
      <c r="V2523" s="9">
        <v>2458.0857379035301</v>
      </c>
      <c r="W2523" s="9">
        <v>1.4104341681088199</v>
      </c>
      <c r="X2523" s="9">
        <v>0</v>
      </c>
      <c r="Y2523" s="9">
        <v>1.4104341681088199</v>
      </c>
      <c r="Z2523" s="9">
        <v>0</v>
      </c>
      <c r="AA2523" s="9">
        <v>0</v>
      </c>
      <c r="AB2523" s="9">
        <v>3.8626436E-3</v>
      </c>
      <c r="AC2523" s="9">
        <v>808.02264000000002</v>
      </c>
      <c r="AQ2523" s="9" t="e">
        <f>K2523-#REF!</f>
        <v>#REF!</v>
      </c>
    </row>
    <row r="2524" spans="1:43" x14ac:dyDescent="0.3">
      <c r="A2524">
        <v>2</v>
      </c>
      <c r="B2524">
        <v>0</v>
      </c>
      <c r="C2524">
        <v>0</v>
      </c>
      <c r="D2524">
        <v>0</v>
      </c>
      <c r="E2524" s="9">
        <v>0</v>
      </c>
      <c r="F2524" s="9">
        <v>0</v>
      </c>
      <c r="G2524" s="9">
        <v>0</v>
      </c>
      <c r="H2524" s="9">
        <v>2459.0857378782598</v>
      </c>
      <c r="I2524" s="9">
        <v>-1.7669621</v>
      </c>
      <c r="J2524" s="9">
        <v>-1.7660100000000001</v>
      </c>
      <c r="K2524" s="9">
        <v>-2.1072991000000001</v>
      </c>
      <c r="L2524" s="9">
        <v>-5.0796824000000003</v>
      </c>
      <c r="M2524" s="9">
        <v>-5.0796824000000003</v>
      </c>
      <c r="N2524" s="9">
        <v>39</v>
      </c>
      <c r="O2524" s="9">
        <v>-1.41102282265214</v>
      </c>
      <c r="P2524">
        <v>0</v>
      </c>
      <c r="Q2524" s="9">
        <v>56.524997999999997</v>
      </c>
      <c r="R2524" s="9">
        <v>0</v>
      </c>
      <c r="S2524" s="9">
        <v>2.4934200994003201E-3</v>
      </c>
      <c r="T2524" s="9">
        <v>0</v>
      </c>
      <c r="U2524" s="9">
        <v>614033408.52234399</v>
      </c>
      <c r="V2524" s="9">
        <v>2459.0857378782598</v>
      </c>
      <c r="W2524" s="9">
        <v>1.41102282265214</v>
      </c>
      <c r="X2524" s="9">
        <v>0</v>
      </c>
      <c r="Y2524" s="9">
        <v>1.41102282265214</v>
      </c>
      <c r="Z2524" s="9">
        <v>0</v>
      </c>
      <c r="AA2524" s="9">
        <v>0</v>
      </c>
      <c r="AB2524" s="9">
        <v>3.7215115E-3</v>
      </c>
      <c r="AC2524" s="9">
        <v>838.04431</v>
      </c>
      <c r="AQ2524" s="9" t="e">
        <f>K2524-#REF!</f>
        <v>#REF!</v>
      </c>
    </row>
    <row r="2525" spans="1:43" x14ac:dyDescent="0.3">
      <c r="A2525">
        <v>2</v>
      </c>
      <c r="B2525">
        <v>0</v>
      </c>
      <c r="C2525">
        <v>0</v>
      </c>
      <c r="D2525">
        <v>0</v>
      </c>
      <c r="E2525" s="9">
        <v>0</v>
      </c>
      <c r="F2525" s="9">
        <v>0</v>
      </c>
      <c r="G2525" s="9">
        <v>0</v>
      </c>
      <c r="H2525" s="9">
        <v>2460.085737853</v>
      </c>
      <c r="I2525" s="9">
        <v>-1.7669102999999999</v>
      </c>
      <c r="J2525" s="9">
        <v>-1.7680545999999999</v>
      </c>
      <c r="K2525" s="9">
        <v>-2.0080740000000001</v>
      </c>
      <c r="L2525" s="9">
        <v>-5.0817484999999998</v>
      </c>
      <c r="M2525" s="9">
        <v>-5.0817484999999998</v>
      </c>
      <c r="N2525" s="9">
        <v>39</v>
      </c>
      <c r="O2525" s="9">
        <v>-1.4115968458755399</v>
      </c>
      <c r="P2525">
        <v>0</v>
      </c>
      <c r="Q2525" s="9">
        <v>56.524997999999997</v>
      </c>
      <c r="R2525" s="9">
        <v>0</v>
      </c>
      <c r="S2525" s="9">
        <v>2.4944348327944998E-3</v>
      </c>
      <c r="T2525" s="9">
        <v>0</v>
      </c>
      <c r="U2525" s="9">
        <v>815940230.428002</v>
      </c>
      <c r="V2525" s="9">
        <v>2460.085737853</v>
      </c>
      <c r="W2525" s="9">
        <v>1.4115968458755399</v>
      </c>
      <c r="X2525" s="9">
        <v>0</v>
      </c>
      <c r="Y2525" s="9">
        <v>1.4115968458755399</v>
      </c>
      <c r="Z2525" s="9">
        <v>0</v>
      </c>
      <c r="AA2525" s="9">
        <v>0</v>
      </c>
      <c r="AB2525" s="9">
        <v>3.5503847E-3</v>
      </c>
      <c r="AC2525" s="9">
        <v>880.47284000000002</v>
      </c>
      <c r="AQ2525" s="9" t="e">
        <f>K2525-#REF!</f>
        <v>#REF!</v>
      </c>
    </row>
    <row r="2526" spans="1:43" x14ac:dyDescent="0.3">
      <c r="A2526">
        <v>2</v>
      </c>
      <c r="B2526">
        <v>0</v>
      </c>
      <c r="C2526">
        <v>0</v>
      </c>
      <c r="D2526">
        <v>0</v>
      </c>
      <c r="E2526" s="9">
        <v>0</v>
      </c>
      <c r="F2526" s="9">
        <v>0</v>
      </c>
      <c r="G2526" s="9">
        <v>0</v>
      </c>
      <c r="H2526" s="9">
        <v>2461.0857378277401</v>
      </c>
      <c r="I2526" s="9">
        <v>-1.7671144000000001</v>
      </c>
      <c r="J2526" s="9">
        <v>-1.7662473000000001</v>
      </c>
      <c r="K2526" s="9">
        <v>-2.0625260000000001</v>
      </c>
      <c r="L2526" s="9">
        <v>-5.0838003</v>
      </c>
      <c r="M2526" s="9">
        <v>-5.0838003</v>
      </c>
      <c r="N2526" s="9">
        <v>39</v>
      </c>
      <c r="O2526" s="9">
        <v>-1.4121667825864599</v>
      </c>
      <c r="P2526">
        <v>0</v>
      </c>
      <c r="Q2526" s="9">
        <v>56.524997999999997</v>
      </c>
      <c r="R2526" s="9">
        <v>0</v>
      </c>
      <c r="S2526" s="9">
        <v>2.4954415104768402E-3</v>
      </c>
      <c r="T2526" s="9">
        <v>0</v>
      </c>
      <c r="U2526" s="9">
        <v>632673780.53972602</v>
      </c>
      <c r="V2526" s="9">
        <v>2461.0857378277401</v>
      </c>
      <c r="W2526" s="9">
        <v>1.4121667825864599</v>
      </c>
      <c r="X2526" s="9">
        <v>0</v>
      </c>
      <c r="Y2526" s="9">
        <v>1.4121667825864599</v>
      </c>
      <c r="Z2526" s="9">
        <v>0</v>
      </c>
      <c r="AA2526" s="9">
        <v>0</v>
      </c>
      <c r="AB2526" s="9">
        <v>3.6429308999999998E-3</v>
      </c>
      <c r="AC2526" s="9">
        <v>856.35149999999999</v>
      </c>
      <c r="AQ2526" s="9" t="e">
        <f>K2526-#REF!</f>
        <v>#REF!</v>
      </c>
    </row>
    <row r="2527" spans="1:43" x14ac:dyDescent="0.3">
      <c r="A2527">
        <v>2</v>
      </c>
      <c r="B2527">
        <v>0</v>
      </c>
      <c r="C2527">
        <v>0</v>
      </c>
      <c r="D2527">
        <v>0</v>
      </c>
      <c r="E2527" s="9">
        <v>0</v>
      </c>
      <c r="F2527" s="9">
        <v>0</v>
      </c>
      <c r="G2527" s="9">
        <v>0</v>
      </c>
      <c r="H2527" s="9">
        <v>2462.0857378024798</v>
      </c>
      <c r="I2527" s="9">
        <v>-1.7669131</v>
      </c>
      <c r="J2527" s="9">
        <v>-1.7663172</v>
      </c>
      <c r="K2527" s="9">
        <v>-2.1013929999999998</v>
      </c>
      <c r="L2527" s="9">
        <v>-5.0858216000000001</v>
      </c>
      <c r="M2527" s="9">
        <v>-5.0858216000000001</v>
      </c>
      <c r="N2527" s="9">
        <v>39</v>
      </c>
      <c r="O2527" s="9">
        <v>-1.4127282928500899</v>
      </c>
      <c r="P2527">
        <v>0</v>
      </c>
      <c r="Q2527" s="9">
        <v>56.524997999999997</v>
      </c>
      <c r="R2527" s="9">
        <v>0</v>
      </c>
      <c r="S2527" s="9">
        <v>2.4964332547852699E-3</v>
      </c>
      <c r="T2527" s="9">
        <v>0</v>
      </c>
      <c r="U2527" s="9">
        <v>638485548.91906404</v>
      </c>
      <c r="V2527" s="9">
        <v>2462.0857378024798</v>
      </c>
      <c r="W2527" s="9">
        <v>1.4127282928500899</v>
      </c>
      <c r="X2527" s="9">
        <v>0</v>
      </c>
      <c r="Y2527" s="9">
        <v>1.4127282928500899</v>
      </c>
      <c r="Z2527" s="9">
        <v>0</v>
      </c>
      <c r="AA2527" s="9">
        <v>0</v>
      </c>
      <c r="AB2527" s="9">
        <v>3.7117267000000001E-3</v>
      </c>
      <c r="AC2527" s="9">
        <v>840.54589999999996</v>
      </c>
      <c r="AQ2527" s="9" t="e">
        <f>K2527-#REF!</f>
        <v>#REF!</v>
      </c>
    </row>
    <row r="2528" spans="1:43" x14ac:dyDescent="0.3">
      <c r="A2528">
        <v>2</v>
      </c>
      <c r="B2528">
        <v>0</v>
      </c>
      <c r="C2528">
        <v>0</v>
      </c>
      <c r="D2528">
        <v>0</v>
      </c>
      <c r="E2528" s="9">
        <v>0</v>
      </c>
      <c r="F2528" s="9">
        <v>0</v>
      </c>
      <c r="G2528" s="9">
        <v>0</v>
      </c>
      <c r="H2528" s="9">
        <v>2463.0857377772099</v>
      </c>
      <c r="I2528" s="9">
        <v>-1.7669168</v>
      </c>
      <c r="J2528" s="9">
        <v>-1.7666447999999999</v>
      </c>
      <c r="K2528" s="9">
        <v>-2.0004914</v>
      </c>
      <c r="L2528" s="9">
        <v>-5.0878595999999998</v>
      </c>
      <c r="M2528" s="9">
        <v>-5.0878595999999998</v>
      </c>
      <c r="N2528" s="9">
        <v>39</v>
      </c>
      <c r="O2528" s="9">
        <v>-1.4132943169769501</v>
      </c>
      <c r="P2528">
        <v>0</v>
      </c>
      <c r="Q2528" s="9">
        <v>56.524997999999997</v>
      </c>
      <c r="R2528" s="9">
        <v>0</v>
      </c>
      <c r="S2528" s="9">
        <v>2.4974333730444398E-3</v>
      </c>
      <c r="T2528" s="9">
        <v>0</v>
      </c>
      <c r="U2528" s="9">
        <v>666136930.11644197</v>
      </c>
      <c r="V2528" s="9">
        <v>2463.0857377772099</v>
      </c>
      <c r="W2528" s="9">
        <v>1.4132943169769501</v>
      </c>
      <c r="X2528" s="9">
        <v>0</v>
      </c>
      <c r="Y2528" s="9">
        <v>1.4132943169769501</v>
      </c>
      <c r="Z2528" s="9">
        <v>0</v>
      </c>
      <c r="AA2528" s="9">
        <v>0</v>
      </c>
      <c r="AB2528" s="9">
        <v>3.5341577999999998E-3</v>
      </c>
      <c r="AC2528" s="9">
        <v>883.10546999999997</v>
      </c>
      <c r="AQ2528" s="9" t="e">
        <f>K2528-#REF!</f>
        <v>#REF!</v>
      </c>
    </row>
    <row r="2529" spans="1:43" x14ac:dyDescent="0.3">
      <c r="A2529">
        <v>2</v>
      </c>
      <c r="B2529">
        <v>0</v>
      </c>
      <c r="C2529">
        <v>0</v>
      </c>
      <c r="D2529">
        <v>0</v>
      </c>
      <c r="E2529" s="9">
        <v>0</v>
      </c>
      <c r="F2529" s="9">
        <v>0</v>
      </c>
      <c r="G2529" s="9">
        <v>0</v>
      </c>
      <c r="H2529" s="9">
        <v>2464.0857377519501</v>
      </c>
      <c r="I2529" s="9">
        <v>-1.7671208</v>
      </c>
      <c r="J2529" s="9">
        <v>-1.7674612000000001</v>
      </c>
      <c r="K2529" s="9">
        <v>-2.0448072000000002</v>
      </c>
      <c r="L2529" s="9">
        <v>-5.0898776000000003</v>
      </c>
      <c r="M2529" s="9">
        <v>-5.0898776000000003</v>
      </c>
      <c r="N2529" s="9">
        <v>39</v>
      </c>
      <c r="O2529" s="9">
        <v>-1.41385483379484</v>
      </c>
      <c r="P2529">
        <v>0</v>
      </c>
      <c r="Q2529" s="9">
        <v>56.524997999999997</v>
      </c>
      <c r="R2529" s="9">
        <v>0</v>
      </c>
      <c r="S2529" s="9">
        <v>2.49842412088255E-3</v>
      </c>
      <c r="T2529" s="9">
        <v>0</v>
      </c>
      <c r="U2529" s="9">
        <v>746150783.61142194</v>
      </c>
      <c r="V2529" s="9">
        <v>2464.0857377519501</v>
      </c>
      <c r="W2529" s="9">
        <v>1.41385483379484</v>
      </c>
      <c r="X2529" s="9">
        <v>0</v>
      </c>
      <c r="Y2529" s="9">
        <v>1.41385483379484</v>
      </c>
      <c r="Z2529" s="9">
        <v>0</v>
      </c>
      <c r="AA2529" s="9">
        <v>0</v>
      </c>
      <c r="AB2529" s="9">
        <v>3.6141174000000002E-3</v>
      </c>
      <c r="AC2529" s="9">
        <v>864.36566000000005</v>
      </c>
      <c r="AQ2529" s="9" t="e">
        <f>K2529-#REF!</f>
        <v>#REF!</v>
      </c>
    </row>
    <row r="2530" spans="1:43" x14ac:dyDescent="0.3">
      <c r="A2530">
        <v>2</v>
      </c>
      <c r="B2530">
        <v>0</v>
      </c>
      <c r="C2530">
        <v>0</v>
      </c>
      <c r="D2530">
        <v>0</v>
      </c>
      <c r="E2530" s="9">
        <v>0</v>
      </c>
      <c r="F2530" s="9">
        <v>0</v>
      </c>
      <c r="G2530" s="9">
        <v>0</v>
      </c>
      <c r="H2530" s="9">
        <v>2465.0857377266898</v>
      </c>
      <c r="I2530" s="9">
        <v>-1.7670357000000001</v>
      </c>
      <c r="J2530" s="9">
        <v>-1.7662598</v>
      </c>
      <c r="K2530" s="9">
        <v>-1.9645965000000001</v>
      </c>
      <c r="L2530" s="9">
        <v>-5.0918779000000001</v>
      </c>
      <c r="M2530" s="9">
        <v>-5.0918779000000001</v>
      </c>
      <c r="N2530" s="9">
        <v>39</v>
      </c>
      <c r="O2530" s="9">
        <v>-1.4144105281228001</v>
      </c>
      <c r="P2530">
        <v>0</v>
      </c>
      <c r="Q2530" s="9">
        <v>56.524997999999997</v>
      </c>
      <c r="R2530" s="9">
        <v>0</v>
      </c>
      <c r="S2530" s="9">
        <v>2.4994055391500099E-3</v>
      </c>
      <c r="T2530" s="9">
        <v>0</v>
      </c>
      <c r="U2530" s="9">
        <v>634667652.74487102</v>
      </c>
      <c r="V2530" s="9">
        <v>2465.0857377266898</v>
      </c>
      <c r="W2530" s="9">
        <v>1.4144105281228001</v>
      </c>
      <c r="X2530" s="9">
        <v>0</v>
      </c>
      <c r="Y2530" s="9">
        <v>1.4144105281228001</v>
      </c>
      <c r="Z2530" s="9">
        <v>0</v>
      </c>
      <c r="AA2530" s="9">
        <v>0</v>
      </c>
      <c r="AB2530" s="9">
        <v>3.4699878000000002E-3</v>
      </c>
      <c r="AC2530" s="9">
        <v>899.04456000000005</v>
      </c>
      <c r="AQ2530" s="9" t="e">
        <f>K2530-#REF!</f>
        <v>#REF!</v>
      </c>
    </row>
    <row r="2531" spans="1:43" x14ac:dyDescent="0.3">
      <c r="A2531">
        <v>2</v>
      </c>
      <c r="B2531">
        <v>0</v>
      </c>
      <c r="C2531">
        <v>0</v>
      </c>
      <c r="D2531">
        <v>0</v>
      </c>
      <c r="E2531" s="9">
        <v>0</v>
      </c>
      <c r="F2531" s="9">
        <v>0</v>
      </c>
      <c r="G2531" s="9">
        <v>0</v>
      </c>
      <c r="H2531" s="9">
        <v>2466.0857377014299</v>
      </c>
      <c r="I2531" s="9">
        <v>-1.7670361999999999</v>
      </c>
      <c r="J2531" s="9">
        <v>-1.7663673</v>
      </c>
      <c r="K2531" s="9">
        <v>-1.9677210000000001</v>
      </c>
      <c r="L2531" s="9">
        <v>-5.0938549000000002</v>
      </c>
      <c r="M2531" s="9">
        <v>-5.0938549000000002</v>
      </c>
      <c r="N2531" s="9">
        <v>39</v>
      </c>
      <c r="O2531" s="9">
        <v>-1.4149597019718101</v>
      </c>
      <c r="P2531">
        <v>0</v>
      </c>
      <c r="Q2531" s="9">
        <v>56.524997999999997</v>
      </c>
      <c r="R2531" s="9">
        <v>0</v>
      </c>
      <c r="S2531" s="9">
        <v>2.5003755529397599E-3</v>
      </c>
      <c r="T2531" s="9">
        <v>0</v>
      </c>
      <c r="U2531" s="9">
        <v>643539092.34021795</v>
      </c>
      <c r="V2531" s="9">
        <v>2466.0857377014299</v>
      </c>
      <c r="W2531" s="9">
        <v>1.4149597019718101</v>
      </c>
      <c r="X2531" s="9">
        <v>0</v>
      </c>
      <c r="Y2531" s="9">
        <v>1.4149597019718101</v>
      </c>
      <c r="Z2531" s="9">
        <v>0</v>
      </c>
      <c r="AA2531" s="9">
        <v>0</v>
      </c>
      <c r="AB2531" s="9">
        <v>3.475718E-3</v>
      </c>
      <c r="AC2531" s="9">
        <v>897.67163000000005</v>
      </c>
      <c r="AQ2531" s="9" t="e">
        <f>K2531-#REF!</f>
        <v>#REF!</v>
      </c>
    </row>
    <row r="2532" spans="1:43" x14ac:dyDescent="0.3">
      <c r="A2532">
        <v>2</v>
      </c>
      <c r="B2532">
        <v>0</v>
      </c>
      <c r="C2532">
        <v>0</v>
      </c>
      <c r="D2532">
        <v>0</v>
      </c>
      <c r="E2532" s="9">
        <v>0</v>
      </c>
      <c r="F2532" s="9">
        <v>0</v>
      </c>
      <c r="G2532" s="9">
        <v>0</v>
      </c>
      <c r="H2532" s="9">
        <v>2467.0857376761701</v>
      </c>
      <c r="I2532" s="9">
        <v>-1.7670383000000001</v>
      </c>
      <c r="J2532" s="9">
        <v>-1.7681404000000001</v>
      </c>
      <c r="K2532" s="9">
        <v>-1.9817054999999999</v>
      </c>
      <c r="L2532" s="9">
        <v>-5.0958261</v>
      </c>
      <c r="M2532" s="9">
        <v>-5.0958261</v>
      </c>
      <c r="N2532" s="9">
        <v>39</v>
      </c>
      <c r="O2532" s="9">
        <v>-1.4155072254099099</v>
      </c>
      <c r="P2532">
        <v>0</v>
      </c>
      <c r="Q2532" s="9">
        <v>56.524997999999997</v>
      </c>
      <c r="R2532" s="9">
        <v>0</v>
      </c>
      <c r="S2532" s="9">
        <v>2.5013437300675E-3</v>
      </c>
      <c r="T2532" s="9">
        <v>0</v>
      </c>
      <c r="U2532" s="9">
        <v>829633902.89127898</v>
      </c>
      <c r="V2532" s="9">
        <v>2467.0857376761701</v>
      </c>
      <c r="W2532" s="9">
        <v>1.4155072254099099</v>
      </c>
      <c r="X2532" s="9">
        <v>0</v>
      </c>
      <c r="Y2532" s="9">
        <v>1.4155072254099099</v>
      </c>
      <c r="Z2532" s="9">
        <v>0</v>
      </c>
      <c r="AA2532" s="9">
        <v>0</v>
      </c>
      <c r="AB2532" s="9">
        <v>3.5039338000000001E-3</v>
      </c>
      <c r="AC2532" s="9">
        <v>892.23168999999996</v>
      </c>
      <c r="AQ2532" s="9" t="e">
        <f>K2532-#REF!</f>
        <v>#REF!</v>
      </c>
    </row>
    <row r="2533" spans="1:43" x14ac:dyDescent="0.3">
      <c r="A2533">
        <v>2</v>
      </c>
      <c r="B2533">
        <v>0</v>
      </c>
      <c r="C2533">
        <v>0</v>
      </c>
      <c r="D2533">
        <v>0</v>
      </c>
      <c r="E2533" s="9">
        <v>0</v>
      </c>
      <c r="F2533" s="9">
        <v>0</v>
      </c>
      <c r="G2533" s="9">
        <v>0</v>
      </c>
      <c r="H2533" s="9">
        <v>2468.0857376508998</v>
      </c>
      <c r="I2533" s="9">
        <v>-1.7669344</v>
      </c>
      <c r="J2533" s="9">
        <v>-1.7662807</v>
      </c>
      <c r="K2533" s="9">
        <v>-1.9527078</v>
      </c>
      <c r="L2533" s="9">
        <v>-5.0977907</v>
      </c>
      <c r="M2533" s="9">
        <v>-5.0977907</v>
      </c>
      <c r="N2533" s="9">
        <v>39</v>
      </c>
      <c r="O2533" s="9">
        <v>-1.4160529361291501</v>
      </c>
      <c r="P2533">
        <v>0</v>
      </c>
      <c r="Q2533" s="9">
        <v>56.524997999999997</v>
      </c>
      <c r="R2533" s="9">
        <v>0</v>
      </c>
      <c r="S2533" s="9">
        <v>2.5023076135048802E-3</v>
      </c>
      <c r="T2533" s="9">
        <v>0</v>
      </c>
      <c r="U2533" s="9">
        <v>637061150.05171394</v>
      </c>
      <c r="V2533" s="9">
        <v>2468.0857376508998</v>
      </c>
      <c r="W2533" s="9">
        <v>1.4160529361291501</v>
      </c>
      <c r="X2533" s="9">
        <v>0</v>
      </c>
      <c r="Y2533" s="9">
        <v>1.4160529361291501</v>
      </c>
      <c r="Z2533" s="9">
        <v>0</v>
      </c>
      <c r="AA2533" s="9">
        <v>0</v>
      </c>
      <c r="AB2533" s="9">
        <v>3.4490300000000001E-3</v>
      </c>
      <c r="AC2533" s="9">
        <v>904.52892999999995</v>
      </c>
      <c r="AQ2533" s="9" t="e">
        <f>K2533-#REF!</f>
        <v>#REF!</v>
      </c>
    </row>
    <row r="2534" spans="1:43" x14ac:dyDescent="0.3">
      <c r="A2534">
        <v>2</v>
      </c>
      <c r="B2534">
        <v>0</v>
      </c>
      <c r="C2534">
        <v>0</v>
      </c>
      <c r="D2534">
        <v>0</v>
      </c>
      <c r="E2534" s="9">
        <v>0</v>
      </c>
      <c r="F2534" s="9">
        <v>0</v>
      </c>
      <c r="G2534" s="9">
        <v>0</v>
      </c>
      <c r="H2534" s="9">
        <v>2469.0857376256399</v>
      </c>
      <c r="I2534" s="9">
        <v>-1.7670804</v>
      </c>
      <c r="J2534" s="9">
        <v>-1.7664534999999999</v>
      </c>
      <c r="K2534" s="9">
        <v>-2.0242686000000001</v>
      </c>
      <c r="L2534" s="9">
        <v>-5.0997648</v>
      </c>
      <c r="M2534" s="9">
        <v>-5.0997648</v>
      </c>
      <c r="N2534" s="9">
        <v>39</v>
      </c>
      <c r="O2534" s="9">
        <v>-1.4166013322004201</v>
      </c>
      <c r="P2534">
        <v>0</v>
      </c>
      <c r="Q2534" s="9">
        <v>56.524997999999997</v>
      </c>
      <c r="R2534" s="9">
        <v>0</v>
      </c>
      <c r="S2534" s="9">
        <v>2.5032762707744701E-3</v>
      </c>
      <c r="T2534" s="9">
        <v>0</v>
      </c>
      <c r="U2534" s="9">
        <v>651378399.49427104</v>
      </c>
      <c r="V2534" s="9">
        <v>2469.0857376256399</v>
      </c>
      <c r="W2534" s="9">
        <v>1.4166013322004201</v>
      </c>
      <c r="X2534" s="9">
        <v>0</v>
      </c>
      <c r="Y2534" s="9">
        <v>1.4166013322004201</v>
      </c>
      <c r="Z2534" s="9">
        <v>0</v>
      </c>
      <c r="AA2534" s="9">
        <v>0</v>
      </c>
      <c r="AB2534" s="9">
        <v>3.5757764999999999E-3</v>
      </c>
      <c r="AC2534" s="9">
        <v>872.63788</v>
      </c>
      <c r="AQ2534" s="9" t="e">
        <f>K2534-#REF!</f>
        <v>#REF!</v>
      </c>
    </row>
    <row r="2535" spans="1:43" x14ac:dyDescent="0.3">
      <c r="A2535">
        <v>2</v>
      </c>
      <c r="B2535">
        <v>0</v>
      </c>
      <c r="C2535">
        <v>0</v>
      </c>
      <c r="D2535">
        <v>0</v>
      </c>
      <c r="E2535" s="9">
        <v>0</v>
      </c>
      <c r="F2535" s="9">
        <v>0</v>
      </c>
      <c r="G2535" s="9">
        <v>0</v>
      </c>
      <c r="H2535" s="9">
        <v>2470.0857376003801</v>
      </c>
      <c r="I2535" s="9">
        <v>-1.767055</v>
      </c>
      <c r="J2535" s="9">
        <v>-1.7679852</v>
      </c>
      <c r="K2535" s="9">
        <v>-1.9644439</v>
      </c>
      <c r="L2535" s="9">
        <v>-5.1017264999999998</v>
      </c>
      <c r="M2535" s="9">
        <v>-5.1017264999999998</v>
      </c>
      <c r="N2535" s="9">
        <v>39</v>
      </c>
      <c r="O2535" s="9">
        <v>-1.4171462954035401</v>
      </c>
      <c r="P2535">
        <v>0</v>
      </c>
      <c r="Q2535" s="9">
        <v>56.524997999999997</v>
      </c>
      <c r="R2535" s="9">
        <v>0</v>
      </c>
      <c r="S2535" s="9">
        <v>2.5042396793525101E-3</v>
      </c>
      <c r="T2535" s="9">
        <v>0</v>
      </c>
      <c r="U2535" s="9">
        <v>810123329.03350496</v>
      </c>
      <c r="V2535" s="9">
        <v>2470.0857376003801</v>
      </c>
      <c r="W2535" s="9">
        <v>1.4171462954035401</v>
      </c>
      <c r="X2535" s="9">
        <v>0</v>
      </c>
      <c r="Y2535" s="9">
        <v>1.4171462954035401</v>
      </c>
      <c r="Z2535" s="9">
        <v>0</v>
      </c>
      <c r="AA2535" s="9">
        <v>0</v>
      </c>
      <c r="AB2535" s="9">
        <v>3.4731078999999999E-3</v>
      </c>
      <c r="AC2535" s="9">
        <v>899.99274000000003</v>
      </c>
      <c r="AQ2535" s="9" t="e">
        <f>K2535-#REF!</f>
        <v>#REF!</v>
      </c>
    </row>
    <row r="2536" spans="1:43" x14ac:dyDescent="0.3">
      <c r="A2536">
        <v>2</v>
      </c>
      <c r="B2536">
        <v>0</v>
      </c>
      <c r="C2536">
        <v>0</v>
      </c>
      <c r="D2536">
        <v>0</v>
      </c>
      <c r="E2536" s="9">
        <v>0</v>
      </c>
      <c r="F2536" s="9">
        <v>0</v>
      </c>
      <c r="G2536" s="9">
        <v>0</v>
      </c>
      <c r="H2536" s="9">
        <v>2471.0857375751202</v>
      </c>
      <c r="I2536" s="9">
        <v>-1.7669241</v>
      </c>
      <c r="J2536" s="9">
        <v>-1.7666139999999999</v>
      </c>
      <c r="K2536" s="9">
        <v>-1.9943181999999999</v>
      </c>
      <c r="L2536" s="9">
        <v>-5.1036739000000004</v>
      </c>
      <c r="M2536" s="9">
        <v>-5.1036739000000004</v>
      </c>
      <c r="N2536" s="9">
        <v>39</v>
      </c>
      <c r="O2536" s="9">
        <v>-1.4176871603515899</v>
      </c>
      <c r="P2536">
        <v>0</v>
      </c>
      <c r="Q2536" s="9">
        <v>56.524997999999997</v>
      </c>
      <c r="R2536" s="9">
        <v>0</v>
      </c>
      <c r="S2536" s="9">
        <v>2.5051953208094502E-3</v>
      </c>
      <c r="T2536" s="9">
        <v>0</v>
      </c>
      <c r="U2536" s="9">
        <v>665517156.49559402</v>
      </c>
      <c r="V2536" s="9">
        <v>2471.0857375751202</v>
      </c>
      <c r="W2536" s="9">
        <v>1.4176871603515899</v>
      </c>
      <c r="X2536" s="9">
        <v>0</v>
      </c>
      <c r="Y2536" s="9">
        <v>1.4176871603515899</v>
      </c>
      <c r="Z2536" s="9">
        <v>0</v>
      </c>
      <c r="AA2536" s="9">
        <v>0</v>
      </c>
      <c r="AB2536" s="9">
        <v>3.5231905E-3</v>
      </c>
      <c r="AC2536" s="9">
        <v>885.82348999999999</v>
      </c>
      <c r="AQ2536" s="9" t="e">
        <f>K2536-#REF!</f>
        <v>#REF!</v>
      </c>
    </row>
    <row r="2537" spans="1:43" x14ac:dyDescent="0.3">
      <c r="A2537">
        <v>2</v>
      </c>
      <c r="B2537">
        <v>0</v>
      </c>
      <c r="C2537">
        <v>0</v>
      </c>
      <c r="D2537">
        <v>0</v>
      </c>
      <c r="E2537" s="9">
        <v>0</v>
      </c>
      <c r="F2537" s="9">
        <v>0</v>
      </c>
      <c r="G2537" s="9">
        <v>0</v>
      </c>
      <c r="H2537" s="9">
        <v>2472.0857375498599</v>
      </c>
      <c r="I2537" s="9">
        <v>-1.7670874999999999</v>
      </c>
      <c r="J2537" s="9">
        <v>-1.7679478</v>
      </c>
      <c r="K2537" s="9">
        <v>-1.9711124</v>
      </c>
      <c r="L2537" s="9">
        <v>-5.1056232000000001</v>
      </c>
      <c r="M2537" s="9">
        <v>-5.1056232000000001</v>
      </c>
      <c r="N2537" s="9">
        <v>39</v>
      </c>
      <c r="O2537" s="9">
        <v>-1.41822873086736</v>
      </c>
      <c r="P2537">
        <v>0</v>
      </c>
      <c r="Q2537" s="9">
        <v>56.524997999999997</v>
      </c>
      <c r="R2537" s="9">
        <v>0</v>
      </c>
      <c r="S2537" s="9">
        <v>2.5061526204893398E-3</v>
      </c>
      <c r="T2537" s="9">
        <v>0</v>
      </c>
      <c r="U2537" s="9">
        <v>805951592.16615796</v>
      </c>
      <c r="V2537" s="9">
        <v>2472.0857375498599</v>
      </c>
      <c r="W2537" s="9">
        <v>1.41822873086736</v>
      </c>
      <c r="X2537" s="9">
        <v>0</v>
      </c>
      <c r="Y2537" s="9">
        <v>1.41822873086736</v>
      </c>
      <c r="Z2537" s="9">
        <v>0</v>
      </c>
      <c r="AA2537" s="9">
        <v>0</v>
      </c>
      <c r="AB2537" s="9">
        <v>3.4848237E-3</v>
      </c>
      <c r="AC2537" s="9">
        <v>896.92895999999996</v>
      </c>
      <c r="AQ2537" s="9" t="e">
        <f>K2537-#REF!</f>
        <v>#REF!</v>
      </c>
    </row>
    <row r="2538" spans="1:43" x14ac:dyDescent="0.3">
      <c r="A2538">
        <v>2</v>
      </c>
      <c r="B2538">
        <v>0</v>
      </c>
      <c r="C2538">
        <v>0</v>
      </c>
      <c r="D2538">
        <v>0</v>
      </c>
      <c r="E2538" s="9">
        <v>0</v>
      </c>
      <c r="F2538" s="9">
        <v>0</v>
      </c>
      <c r="G2538" s="9">
        <v>0</v>
      </c>
      <c r="H2538" s="9">
        <v>2473.0857375245901</v>
      </c>
      <c r="I2538" s="9">
        <v>-1.7669333</v>
      </c>
      <c r="J2538" s="9">
        <v>-1.7659944999999999</v>
      </c>
      <c r="K2538" s="9">
        <v>-1.9840682000000001</v>
      </c>
      <c r="L2538" s="9">
        <v>-5.1075811</v>
      </c>
      <c r="M2538" s="9">
        <v>-5.1075811</v>
      </c>
      <c r="N2538" s="9">
        <v>39</v>
      </c>
      <c r="O2538" s="9">
        <v>-1.4187725872110599</v>
      </c>
      <c r="P2538">
        <v>0</v>
      </c>
      <c r="Q2538" s="9">
        <v>56.524997999999997</v>
      </c>
      <c r="R2538" s="9">
        <v>0</v>
      </c>
      <c r="S2538" s="9">
        <v>2.50711307299527E-3</v>
      </c>
      <c r="T2538" s="9">
        <v>0</v>
      </c>
      <c r="U2538" s="9">
        <v>616251437.89278805</v>
      </c>
      <c r="V2538" s="9">
        <v>2473.0857375245901</v>
      </c>
      <c r="W2538" s="9">
        <v>1.4187725872110599</v>
      </c>
      <c r="X2538" s="9">
        <v>0</v>
      </c>
      <c r="Y2538" s="9">
        <v>1.4187725872110599</v>
      </c>
      <c r="Z2538" s="9">
        <v>0</v>
      </c>
      <c r="AA2538" s="9">
        <v>0</v>
      </c>
      <c r="AB2538" s="9">
        <v>3.5038535000000001E-3</v>
      </c>
      <c r="AC2538" s="9">
        <v>890.08765000000005</v>
      </c>
      <c r="AQ2538" s="9" t="e">
        <f>K2538-#REF!</f>
        <v>#REF!</v>
      </c>
    </row>
    <row r="2539" spans="1:43" x14ac:dyDescent="0.3">
      <c r="A2539">
        <v>2</v>
      </c>
      <c r="B2539">
        <v>0</v>
      </c>
      <c r="C2539">
        <v>0</v>
      </c>
      <c r="D2539">
        <v>0</v>
      </c>
      <c r="E2539" s="9">
        <v>0</v>
      </c>
      <c r="F2539" s="9">
        <v>0</v>
      </c>
      <c r="G2539" s="9">
        <v>0</v>
      </c>
      <c r="H2539" s="9">
        <v>2474.0857374993302</v>
      </c>
      <c r="I2539" s="9">
        <v>-1.7670421999999999</v>
      </c>
      <c r="J2539" s="9">
        <v>-1.7658130999999999</v>
      </c>
      <c r="K2539" s="9">
        <v>-1.9397521</v>
      </c>
      <c r="L2539" s="9">
        <v>-5.1095113999999997</v>
      </c>
      <c r="M2539" s="9">
        <v>-5.1095113999999997</v>
      </c>
      <c r="N2539" s="9">
        <v>39</v>
      </c>
      <c r="O2539" s="9">
        <v>-1.4193087721801301</v>
      </c>
      <c r="P2539">
        <v>0</v>
      </c>
      <c r="Q2539" s="9">
        <v>56.524997999999997</v>
      </c>
      <c r="R2539" s="9">
        <v>0</v>
      </c>
      <c r="S2539" s="9">
        <v>2.5080598611842099E-3</v>
      </c>
      <c r="T2539" s="9">
        <v>0</v>
      </c>
      <c r="U2539" s="9">
        <v>603277920.76919198</v>
      </c>
      <c r="V2539" s="9">
        <v>2474.0857374993302</v>
      </c>
      <c r="W2539" s="9">
        <v>1.4193087721801301</v>
      </c>
      <c r="X2539" s="9">
        <v>0</v>
      </c>
      <c r="Y2539" s="9">
        <v>1.4193087721801301</v>
      </c>
      <c r="Z2539" s="9">
        <v>0</v>
      </c>
      <c r="AA2539" s="9">
        <v>0</v>
      </c>
      <c r="AB2539" s="9">
        <v>3.4252395999999998E-3</v>
      </c>
      <c r="AC2539" s="9">
        <v>910.32928000000004</v>
      </c>
      <c r="AQ2539" s="9" t="e">
        <f>K2539-#REF!</f>
        <v>#REF!</v>
      </c>
    </row>
    <row r="2540" spans="1:43" x14ac:dyDescent="0.3">
      <c r="A2540">
        <v>2</v>
      </c>
      <c r="B2540">
        <v>0</v>
      </c>
      <c r="C2540">
        <v>0</v>
      </c>
      <c r="D2540">
        <v>0</v>
      </c>
      <c r="E2540" s="9">
        <v>0</v>
      </c>
      <c r="F2540" s="9">
        <v>0</v>
      </c>
      <c r="G2540" s="9">
        <v>0</v>
      </c>
      <c r="H2540" s="9">
        <v>2475.0857374740699</v>
      </c>
      <c r="I2540" s="9">
        <v>-1.7669603</v>
      </c>
      <c r="J2540" s="9">
        <v>-1.7674270999999999</v>
      </c>
      <c r="K2540" s="9">
        <v>-1.9055719</v>
      </c>
      <c r="L2540" s="9">
        <v>-5.1114177999999999</v>
      </c>
      <c r="M2540" s="9">
        <v>-5.1114177999999999</v>
      </c>
      <c r="N2540" s="9">
        <v>39</v>
      </c>
      <c r="O2540" s="9">
        <v>-1.4198383121804901</v>
      </c>
      <c r="P2540">
        <v>0</v>
      </c>
      <c r="Q2540" s="9">
        <v>56.524997999999997</v>
      </c>
      <c r="R2540" s="9">
        <v>0</v>
      </c>
      <c r="S2540" s="9">
        <v>2.50899580954194E-3</v>
      </c>
      <c r="T2540" s="9">
        <v>0</v>
      </c>
      <c r="U2540" s="9">
        <v>745582105.18961501</v>
      </c>
      <c r="V2540" s="9">
        <v>2475.0857374740699</v>
      </c>
      <c r="W2540" s="9">
        <v>1.4198383121804901</v>
      </c>
      <c r="X2540" s="9">
        <v>0</v>
      </c>
      <c r="Y2540" s="9">
        <v>1.4198383121804901</v>
      </c>
      <c r="Z2540" s="9">
        <v>0</v>
      </c>
      <c r="AA2540" s="9">
        <v>0</v>
      </c>
      <c r="AB2540" s="9">
        <v>3.3679595E-3</v>
      </c>
      <c r="AC2540" s="9">
        <v>927.50476000000003</v>
      </c>
      <c r="AQ2540" s="9" t="e">
        <f>K2540-#REF!</f>
        <v>#REF!</v>
      </c>
    </row>
    <row r="2541" spans="1:43" x14ac:dyDescent="0.3">
      <c r="A2541">
        <v>2</v>
      </c>
      <c r="B2541">
        <v>0</v>
      </c>
      <c r="C2541">
        <v>0</v>
      </c>
      <c r="D2541">
        <v>0</v>
      </c>
      <c r="E2541" s="9">
        <v>0</v>
      </c>
      <c r="F2541" s="9">
        <v>0</v>
      </c>
      <c r="G2541" s="9">
        <v>0</v>
      </c>
      <c r="H2541" s="9">
        <v>2476.0857374488101</v>
      </c>
      <c r="I2541" s="9">
        <v>-1.7670033999999999</v>
      </c>
      <c r="J2541" s="9">
        <v>-1.7680962</v>
      </c>
      <c r="K2541" s="9">
        <v>-1.9179561000000001</v>
      </c>
      <c r="L2541" s="9">
        <v>-5.1133379999999997</v>
      </c>
      <c r="M2541" s="9">
        <v>-5.1133379999999997</v>
      </c>
      <c r="N2541" s="9">
        <v>39</v>
      </c>
      <c r="O2541" s="9">
        <v>-1.42037168665971</v>
      </c>
      <c r="P2541">
        <v>0</v>
      </c>
      <c r="Q2541" s="9">
        <v>56.524997999999997</v>
      </c>
      <c r="R2541" s="9">
        <v>0</v>
      </c>
      <c r="S2541" s="9">
        <v>2.5099389038261998E-3</v>
      </c>
      <c r="T2541" s="9">
        <v>0</v>
      </c>
      <c r="U2541" s="9">
        <v>826533618.33809495</v>
      </c>
      <c r="V2541" s="9">
        <v>2476.0857374488101</v>
      </c>
      <c r="W2541" s="9">
        <v>1.42037168665971</v>
      </c>
      <c r="X2541" s="9">
        <v>0</v>
      </c>
      <c r="Y2541" s="9">
        <v>1.42037168665971</v>
      </c>
      <c r="Z2541" s="9">
        <v>0</v>
      </c>
      <c r="AA2541" s="9">
        <v>0</v>
      </c>
      <c r="AB2541" s="9">
        <v>3.3911307999999999E-3</v>
      </c>
      <c r="AC2541" s="9">
        <v>921.86481000000003</v>
      </c>
      <c r="AQ2541" s="9" t="e">
        <f>K2541-#REF!</f>
        <v>#REF!</v>
      </c>
    </row>
    <row r="2542" spans="1:43" x14ac:dyDescent="0.3">
      <c r="A2542">
        <v>2</v>
      </c>
      <c r="B2542">
        <v>0</v>
      </c>
      <c r="C2542">
        <v>0</v>
      </c>
      <c r="D2542">
        <v>0</v>
      </c>
      <c r="E2542" s="9">
        <v>0</v>
      </c>
      <c r="F2542" s="9">
        <v>0</v>
      </c>
      <c r="G2542" s="9">
        <v>0</v>
      </c>
      <c r="H2542" s="9">
        <v>2477.0857374235402</v>
      </c>
      <c r="I2542" s="9">
        <v>-1.7669693</v>
      </c>
      <c r="J2542" s="9">
        <v>-1.7661762999999999</v>
      </c>
      <c r="K2542" s="9">
        <v>-1.8604560000000001</v>
      </c>
      <c r="L2542" s="9">
        <v>-5.1152519999999999</v>
      </c>
      <c r="M2542" s="9">
        <v>-5.1152519999999999</v>
      </c>
      <c r="N2542" s="9">
        <v>39</v>
      </c>
      <c r="O2542" s="9">
        <v>-1.4209033994718701</v>
      </c>
      <c r="P2542">
        <v>0</v>
      </c>
      <c r="Q2542" s="9">
        <v>56.524997999999997</v>
      </c>
      <c r="R2542" s="9">
        <v>0</v>
      </c>
      <c r="S2542" s="9">
        <v>2.5108779328629201E-3</v>
      </c>
      <c r="T2542" s="9">
        <v>0</v>
      </c>
      <c r="U2542" s="9">
        <v>631017865.12747097</v>
      </c>
      <c r="V2542" s="9">
        <v>2477.0857374235402</v>
      </c>
      <c r="W2542" s="9">
        <v>1.4209033994718701</v>
      </c>
      <c r="X2542" s="9">
        <v>0</v>
      </c>
      <c r="Y2542" s="9">
        <v>1.4209033994718701</v>
      </c>
      <c r="Z2542" s="9">
        <v>0</v>
      </c>
      <c r="AA2542" s="9">
        <v>0</v>
      </c>
      <c r="AB2542" s="9">
        <v>3.2858935E-3</v>
      </c>
      <c r="AC2542" s="9">
        <v>949.32446000000004</v>
      </c>
      <c r="AQ2542" s="9" t="e">
        <f>K2542-#REF!</f>
        <v>#REF!</v>
      </c>
    </row>
    <row r="2543" spans="1:43" x14ac:dyDescent="0.3">
      <c r="A2543">
        <v>2</v>
      </c>
      <c r="B2543">
        <v>0</v>
      </c>
      <c r="C2543">
        <v>0</v>
      </c>
      <c r="D2543">
        <v>0</v>
      </c>
      <c r="E2543" s="9">
        <v>0</v>
      </c>
      <c r="F2543" s="9">
        <v>0</v>
      </c>
      <c r="G2543" s="9">
        <v>0</v>
      </c>
      <c r="H2543" s="9">
        <v>2478.0857373982799</v>
      </c>
      <c r="I2543" s="9">
        <v>-1.7670452999999999</v>
      </c>
      <c r="J2543" s="9">
        <v>-1.7669356000000001</v>
      </c>
      <c r="K2543" s="9">
        <v>-1.8855671000000001</v>
      </c>
      <c r="L2543" s="9">
        <v>-5.1171550999999997</v>
      </c>
      <c r="M2543" s="9">
        <v>-5.1171550999999997</v>
      </c>
      <c r="N2543" s="9">
        <v>39</v>
      </c>
      <c r="O2543" s="9">
        <v>-1.42143199076794</v>
      </c>
      <c r="P2543">
        <v>0</v>
      </c>
      <c r="Q2543" s="9">
        <v>56.524997999999997</v>
      </c>
      <c r="R2543" s="9">
        <v>0</v>
      </c>
      <c r="S2543" s="9">
        <v>2.5118119826715601E-3</v>
      </c>
      <c r="T2543" s="9">
        <v>0</v>
      </c>
      <c r="U2543" s="9">
        <v>696485734.18293703</v>
      </c>
      <c r="V2543" s="9">
        <v>2478.0857373982799</v>
      </c>
      <c r="W2543" s="9">
        <v>1.42143199076794</v>
      </c>
      <c r="X2543" s="9">
        <v>0</v>
      </c>
      <c r="Y2543" s="9">
        <v>1.42143199076794</v>
      </c>
      <c r="Z2543" s="9">
        <v>0</v>
      </c>
      <c r="AA2543" s="9">
        <v>0</v>
      </c>
      <c r="AB2543" s="9">
        <v>3.3316756999999999E-3</v>
      </c>
      <c r="AC2543" s="9">
        <v>937.08447000000001</v>
      </c>
      <c r="AQ2543" s="9" t="e">
        <f>K2543-#REF!</f>
        <v>#REF!</v>
      </c>
    </row>
    <row r="2544" spans="1:43" x14ac:dyDescent="0.3">
      <c r="A2544">
        <v>2</v>
      </c>
      <c r="B2544">
        <v>0</v>
      </c>
      <c r="C2544">
        <v>0</v>
      </c>
      <c r="D2544">
        <v>0</v>
      </c>
      <c r="E2544" s="9">
        <v>0</v>
      </c>
      <c r="F2544" s="9">
        <v>0</v>
      </c>
      <c r="G2544" s="9">
        <v>0</v>
      </c>
      <c r="H2544" s="9">
        <v>2479.08573737302</v>
      </c>
      <c r="I2544" s="9">
        <v>-1.7669463000000001</v>
      </c>
      <c r="J2544" s="9">
        <v>-1.767679</v>
      </c>
      <c r="K2544" s="9">
        <v>-1.9065247999999999</v>
      </c>
      <c r="L2544" s="9">
        <v>-5.1190442999999997</v>
      </c>
      <c r="M2544" s="9">
        <v>-5.1190442999999997</v>
      </c>
      <c r="N2544" s="9">
        <v>39</v>
      </c>
      <c r="O2544" s="9">
        <v>-1.42195673455912</v>
      </c>
      <c r="P2544">
        <v>0</v>
      </c>
      <c r="Q2544" s="9">
        <v>56.524997999999997</v>
      </c>
      <c r="R2544" s="9">
        <v>0</v>
      </c>
      <c r="S2544" s="9">
        <v>2.51273963546808E-3</v>
      </c>
      <c r="T2544" s="9">
        <v>0</v>
      </c>
      <c r="U2544" s="9">
        <v>775176104.79160202</v>
      </c>
      <c r="V2544" s="9">
        <v>2479.08573737302</v>
      </c>
      <c r="W2544" s="9">
        <v>1.42195673455912</v>
      </c>
      <c r="X2544" s="9">
        <v>0</v>
      </c>
      <c r="Y2544" s="9">
        <v>1.42195673455912</v>
      </c>
      <c r="Z2544" s="9">
        <v>0</v>
      </c>
      <c r="AA2544" s="9">
        <v>0</v>
      </c>
      <c r="AB2544" s="9">
        <v>3.3701236999999998E-3</v>
      </c>
      <c r="AC2544" s="9">
        <v>927.17334000000005</v>
      </c>
      <c r="AQ2544" s="9" t="e">
        <f>K2544-#REF!</f>
        <v>#REF!</v>
      </c>
    </row>
    <row r="2545" spans="1:43" x14ac:dyDescent="0.3">
      <c r="A2545">
        <v>2</v>
      </c>
      <c r="B2545">
        <v>0</v>
      </c>
      <c r="C2545">
        <v>0</v>
      </c>
      <c r="D2545">
        <v>0</v>
      </c>
      <c r="E2545" s="9">
        <v>0</v>
      </c>
      <c r="F2545" s="9">
        <v>0</v>
      </c>
      <c r="G2545" s="9">
        <v>0</v>
      </c>
      <c r="H2545" s="9">
        <v>2480.0857373477602</v>
      </c>
      <c r="I2545" s="9">
        <v>-1.7671593000000001</v>
      </c>
      <c r="J2545" s="9">
        <v>-1.7665341000000001</v>
      </c>
      <c r="K2545" s="9">
        <v>-1.8013554000000001</v>
      </c>
      <c r="L2545" s="9">
        <v>-5.1209273</v>
      </c>
      <c r="M2545" s="9">
        <v>-5.1209273</v>
      </c>
      <c r="N2545" s="9">
        <v>39</v>
      </c>
      <c r="O2545" s="9">
        <v>-1.4224798322699199</v>
      </c>
      <c r="P2545">
        <v>0</v>
      </c>
      <c r="Q2545" s="9">
        <v>56.524997999999997</v>
      </c>
      <c r="R2545" s="9">
        <v>0</v>
      </c>
      <c r="S2545" s="9">
        <v>2.51366364562852E-3</v>
      </c>
      <c r="T2545" s="9">
        <v>0</v>
      </c>
      <c r="U2545" s="9">
        <v>660883884.96838999</v>
      </c>
      <c r="V2545" s="9">
        <v>2480.0857373477602</v>
      </c>
      <c r="W2545" s="9">
        <v>1.4224798322699199</v>
      </c>
      <c r="X2545" s="9">
        <v>0</v>
      </c>
      <c r="Y2545" s="9">
        <v>1.4224798322699199</v>
      </c>
      <c r="Z2545" s="9">
        <v>0</v>
      </c>
      <c r="AA2545" s="9">
        <v>0</v>
      </c>
      <c r="AB2545" s="9">
        <v>3.1821555000000001E-3</v>
      </c>
      <c r="AC2545" s="9">
        <v>980.66943000000003</v>
      </c>
      <c r="AQ2545" s="9" t="e">
        <f>K2545-#REF!</f>
        <v>#REF!</v>
      </c>
    </row>
    <row r="2546" spans="1:43" x14ac:dyDescent="0.3">
      <c r="A2546">
        <v>2</v>
      </c>
      <c r="B2546">
        <v>0</v>
      </c>
      <c r="C2546">
        <v>0</v>
      </c>
      <c r="D2546">
        <v>0</v>
      </c>
      <c r="E2546" s="9">
        <v>0</v>
      </c>
      <c r="F2546" s="9">
        <v>0</v>
      </c>
      <c r="G2546" s="9">
        <v>0</v>
      </c>
      <c r="H2546" s="9">
        <v>2481.0857373224999</v>
      </c>
      <c r="I2546" s="9">
        <v>-1.7671395999999999</v>
      </c>
      <c r="J2546" s="9">
        <v>-1.7662027</v>
      </c>
      <c r="K2546" s="9">
        <v>-1.8348116000000001</v>
      </c>
      <c r="L2546" s="9">
        <v>-5.1228088999999999</v>
      </c>
      <c r="M2546" s="9">
        <v>-5.1228088999999999</v>
      </c>
      <c r="N2546" s="9">
        <v>39</v>
      </c>
      <c r="O2546" s="9">
        <v>-1.4230024243405099</v>
      </c>
      <c r="P2546">
        <v>0</v>
      </c>
      <c r="Q2546" s="9">
        <v>56.524997999999997</v>
      </c>
      <c r="R2546" s="9">
        <v>0</v>
      </c>
      <c r="S2546" s="9">
        <v>2.5145867806187498E-3</v>
      </c>
      <c r="T2546" s="9">
        <v>0</v>
      </c>
      <c r="U2546" s="9">
        <v>634010538.13856602</v>
      </c>
      <c r="V2546" s="9">
        <v>2481.0857373224999</v>
      </c>
      <c r="W2546" s="9">
        <v>1.4230024243405099</v>
      </c>
      <c r="X2546" s="9">
        <v>0</v>
      </c>
      <c r="Y2546" s="9">
        <v>1.4230024243405099</v>
      </c>
      <c r="Z2546" s="9">
        <v>0</v>
      </c>
      <c r="AA2546" s="9">
        <v>0</v>
      </c>
      <c r="AB2546" s="9">
        <v>3.2406491E-3</v>
      </c>
      <c r="AC2546" s="9">
        <v>962.60712000000001</v>
      </c>
      <c r="AQ2546" s="9" t="e">
        <f>K2546-#REF!</f>
        <v>#REF!</v>
      </c>
    </row>
    <row r="2547" spans="1:43" x14ac:dyDescent="0.3">
      <c r="A2547">
        <v>2</v>
      </c>
      <c r="B2547">
        <v>0</v>
      </c>
      <c r="C2547">
        <v>0</v>
      </c>
      <c r="D2547">
        <v>0</v>
      </c>
      <c r="E2547" s="9">
        <v>0</v>
      </c>
      <c r="F2547" s="9">
        <v>0</v>
      </c>
      <c r="G2547" s="9">
        <v>0</v>
      </c>
      <c r="H2547" s="9">
        <v>2482.08573729723</v>
      </c>
      <c r="I2547" s="9">
        <v>-1.7668444000000001</v>
      </c>
      <c r="J2547" s="9">
        <v>-1.7665614000000001</v>
      </c>
      <c r="K2547" s="9">
        <v>-1.8088238999999999</v>
      </c>
      <c r="L2547" s="9">
        <v>-5.1246805000000002</v>
      </c>
      <c r="M2547" s="9">
        <v>-5.1246805000000002</v>
      </c>
      <c r="N2547" s="9">
        <v>39</v>
      </c>
      <c r="O2547" s="9">
        <v>-1.4235223705131801</v>
      </c>
      <c r="P2547">
        <v>0</v>
      </c>
      <c r="Q2547" s="9">
        <v>56.524997999999997</v>
      </c>
      <c r="R2547" s="9">
        <v>0</v>
      </c>
      <c r="S2547" s="9">
        <v>2.5155051893108599E-3</v>
      </c>
      <c r="T2547" s="9">
        <v>0</v>
      </c>
      <c r="U2547" s="9">
        <v>663706537.24161994</v>
      </c>
      <c r="V2547" s="9">
        <v>2482.08573729723</v>
      </c>
      <c r="W2547" s="9">
        <v>1.4235223705131801</v>
      </c>
      <c r="X2547" s="9">
        <v>0</v>
      </c>
      <c r="Y2547" s="9">
        <v>1.4235223705131801</v>
      </c>
      <c r="Z2547" s="9">
        <v>0</v>
      </c>
      <c r="AA2547" s="9">
        <v>0</v>
      </c>
      <c r="AB2547" s="9">
        <v>3.1953985000000001E-3</v>
      </c>
      <c r="AC2547" s="9">
        <v>976.63531</v>
      </c>
      <c r="AQ2547" s="9" t="e">
        <f>K2547-#REF!</f>
        <v>#REF!</v>
      </c>
    </row>
    <row r="2548" spans="1:43" x14ac:dyDescent="0.3">
      <c r="A2548">
        <v>2</v>
      </c>
      <c r="B2548">
        <v>0</v>
      </c>
      <c r="C2548">
        <v>0</v>
      </c>
      <c r="D2548">
        <v>0</v>
      </c>
      <c r="E2548" s="9">
        <v>0</v>
      </c>
      <c r="F2548" s="9">
        <v>0</v>
      </c>
      <c r="G2548" s="9">
        <v>0</v>
      </c>
      <c r="H2548" s="9">
        <v>2483.0857372719702</v>
      </c>
      <c r="I2548" s="9">
        <v>-1.7671190999999999</v>
      </c>
      <c r="J2548" s="9">
        <v>-1.7666568</v>
      </c>
      <c r="K2548" s="9">
        <v>-1.8534065</v>
      </c>
      <c r="L2548" s="9">
        <v>-5.1265444999999996</v>
      </c>
      <c r="M2548" s="9">
        <v>-5.1265444999999996</v>
      </c>
      <c r="N2548" s="9">
        <v>39</v>
      </c>
      <c r="O2548" s="9">
        <v>-1.4240400885462099</v>
      </c>
      <c r="P2548">
        <v>0</v>
      </c>
      <c r="Q2548" s="9">
        <v>56.524997999999997</v>
      </c>
      <c r="R2548" s="9">
        <v>0</v>
      </c>
      <c r="S2548" s="9">
        <v>2.5164199035493402E-3</v>
      </c>
      <c r="T2548" s="9">
        <v>0</v>
      </c>
      <c r="U2548" s="9">
        <v>672251030.69762802</v>
      </c>
      <c r="V2548" s="9">
        <v>2483.0857372719702</v>
      </c>
      <c r="W2548" s="9">
        <v>1.4240400885462099</v>
      </c>
      <c r="X2548" s="9">
        <v>0</v>
      </c>
      <c r="Y2548" s="9">
        <v>1.4240400885462099</v>
      </c>
      <c r="Z2548" s="9">
        <v>0</v>
      </c>
      <c r="AA2548" s="9">
        <v>0</v>
      </c>
      <c r="AB2548" s="9">
        <v>3.2743332E-3</v>
      </c>
      <c r="AC2548" s="9">
        <v>953.19439999999997</v>
      </c>
      <c r="AQ2548" s="9" t="e">
        <f>K2548-#REF!</f>
        <v>#REF!</v>
      </c>
    </row>
    <row r="2549" spans="1:43" x14ac:dyDescent="0.3">
      <c r="A2549">
        <v>2</v>
      </c>
      <c r="B2549">
        <v>0</v>
      </c>
      <c r="C2549">
        <v>0</v>
      </c>
      <c r="D2549">
        <v>0</v>
      </c>
      <c r="E2549" s="9">
        <v>0</v>
      </c>
      <c r="F2549" s="9">
        <v>0</v>
      </c>
      <c r="G2549" s="9">
        <v>0</v>
      </c>
      <c r="H2549" s="9">
        <v>2484.0857372467099</v>
      </c>
      <c r="I2549" s="9">
        <v>-1.7669052999999999</v>
      </c>
      <c r="J2549" s="9">
        <v>-1.7662386999999999</v>
      </c>
      <c r="K2549" s="9">
        <v>-1.9363227000000001</v>
      </c>
      <c r="L2549" s="9">
        <v>-5.1284055999999998</v>
      </c>
      <c r="M2549" s="9">
        <v>-5.1284055999999998</v>
      </c>
      <c r="N2549" s="9">
        <v>39</v>
      </c>
      <c r="O2549" s="9">
        <v>-1.4245571112733399</v>
      </c>
      <c r="P2549">
        <v>0</v>
      </c>
      <c r="Q2549" s="9">
        <v>56.524997999999997</v>
      </c>
      <c r="R2549" s="9">
        <v>0</v>
      </c>
      <c r="S2549" s="9">
        <v>2.5173329976466898E-3</v>
      </c>
      <c r="T2549" s="9">
        <v>0</v>
      </c>
      <c r="U2549" s="9">
        <v>637543855.00909901</v>
      </c>
      <c r="V2549" s="9">
        <v>2484.0857372467099</v>
      </c>
      <c r="W2549" s="9">
        <v>1.4245571112733399</v>
      </c>
      <c r="X2549" s="9">
        <v>0</v>
      </c>
      <c r="Y2549" s="9">
        <v>1.4245571112733399</v>
      </c>
      <c r="Z2549" s="9">
        <v>0</v>
      </c>
      <c r="AA2549" s="9">
        <v>0</v>
      </c>
      <c r="AB2549" s="9">
        <v>3.4200081E-3</v>
      </c>
      <c r="AC2549" s="9">
        <v>912.16132000000005</v>
      </c>
      <c r="AQ2549" s="9" t="e">
        <f>K2549-#REF!</f>
        <v>#REF!</v>
      </c>
    </row>
    <row r="2550" spans="1:43" x14ac:dyDescent="0.3">
      <c r="A2550">
        <v>2</v>
      </c>
      <c r="B2550">
        <v>0</v>
      </c>
      <c r="C2550">
        <v>0</v>
      </c>
      <c r="D2550">
        <v>0</v>
      </c>
      <c r="E2550" s="9">
        <v>0</v>
      </c>
      <c r="F2550" s="9">
        <v>0</v>
      </c>
      <c r="G2550" s="9">
        <v>0</v>
      </c>
      <c r="H2550" s="9">
        <v>2485.08573722145</v>
      </c>
      <c r="I2550" s="9">
        <v>-1.7670895</v>
      </c>
      <c r="J2550" s="9">
        <v>-1.7656590000000001</v>
      </c>
      <c r="K2550" s="9">
        <v>-1.8375931000000001</v>
      </c>
      <c r="L2550" s="9">
        <v>-5.1302637999999998</v>
      </c>
      <c r="M2550" s="9">
        <v>-5.1302637999999998</v>
      </c>
      <c r="N2550" s="9">
        <v>39</v>
      </c>
      <c r="O2550" s="9">
        <v>-1.42507332153338</v>
      </c>
      <c r="P2550">
        <v>0</v>
      </c>
      <c r="Q2550" s="9">
        <v>56.524997999999997</v>
      </c>
      <c r="R2550" s="9">
        <v>0</v>
      </c>
      <c r="S2550" s="9">
        <v>2.51824438882867E-3</v>
      </c>
      <c r="T2550" s="9">
        <v>0</v>
      </c>
      <c r="U2550" s="9">
        <v>594901553.42289102</v>
      </c>
      <c r="V2550" s="9">
        <v>2485.08573722145</v>
      </c>
      <c r="W2550" s="9">
        <v>1.42507332153338</v>
      </c>
      <c r="X2550" s="9">
        <v>0</v>
      </c>
      <c r="Y2550" s="9">
        <v>1.42507332153338</v>
      </c>
      <c r="Z2550" s="9">
        <v>0</v>
      </c>
      <c r="AA2550" s="9">
        <v>0</v>
      </c>
      <c r="AB2550" s="9">
        <v>3.2445628000000002E-3</v>
      </c>
      <c r="AC2550" s="9">
        <v>960.85419000000002</v>
      </c>
      <c r="AQ2550" s="9" t="e">
        <f>K2550-#REF!</f>
        <v>#REF!</v>
      </c>
    </row>
    <row r="2551" spans="1:43" x14ac:dyDescent="0.3">
      <c r="A2551">
        <v>2</v>
      </c>
      <c r="B2551">
        <v>0</v>
      </c>
      <c r="C2551">
        <v>0</v>
      </c>
      <c r="D2551">
        <v>0</v>
      </c>
      <c r="E2551" s="9">
        <v>0</v>
      </c>
      <c r="F2551" s="9">
        <v>0</v>
      </c>
      <c r="G2551" s="9">
        <v>0</v>
      </c>
      <c r="H2551" s="9">
        <v>2486.0857371961902</v>
      </c>
      <c r="I2551" s="9">
        <v>-1.7669132999999999</v>
      </c>
      <c r="J2551" s="9">
        <v>-1.7681420999999999</v>
      </c>
      <c r="K2551" s="9">
        <v>-1.879699</v>
      </c>
      <c r="L2551" s="9">
        <v>-5.1321263000000004</v>
      </c>
      <c r="M2551" s="9">
        <v>-5.1321263000000004</v>
      </c>
      <c r="N2551" s="9">
        <v>39</v>
      </c>
      <c r="O2551" s="9">
        <v>-1.4255906481979601</v>
      </c>
      <c r="P2551">
        <v>0</v>
      </c>
      <c r="Q2551" s="9">
        <v>56.524997999999997</v>
      </c>
      <c r="R2551" s="9">
        <v>0</v>
      </c>
      <c r="S2551" s="9">
        <v>2.51915916953269E-3</v>
      </c>
      <c r="T2551" s="9">
        <v>0</v>
      </c>
      <c r="U2551" s="9">
        <v>835770923.07109499</v>
      </c>
      <c r="V2551" s="9">
        <v>2486.0857371961902</v>
      </c>
      <c r="W2551" s="9">
        <v>1.4255906481979601</v>
      </c>
      <c r="X2551" s="9">
        <v>0</v>
      </c>
      <c r="Y2551" s="9">
        <v>1.4255906481979601</v>
      </c>
      <c r="Z2551" s="9">
        <v>0</v>
      </c>
      <c r="AA2551" s="9">
        <v>0</v>
      </c>
      <c r="AB2551" s="9">
        <v>3.3235750000000001E-3</v>
      </c>
      <c r="AC2551" s="9">
        <v>940.65173000000004</v>
      </c>
      <c r="AQ2551" s="9" t="e">
        <f>K2551-#REF!</f>
        <v>#REF!</v>
      </c>
    </row>
    <row r="2552" spans="1:43" x14ac:dyDescent="0.3">
      <c r="A2552">
        <v>2</v>
      </c>
      <c r="B2552">
        <v>0</v>
      </c>
      <c r="C2552">
        <v>0</v>
      </c>
      <c r="D2552">
        <v>0</v>
      </c>
      <c r="E2552" s="9">
        <v>0</v>
      </c>
      <c r="F2552" s="9">
        <v>0</v>
      </c>
      <c r="G2552" s="9">
        <v>0</v>
      </c>
      <c r="H2552" s="9">
        <v>2487.0857371709199</v>
      </c>
      <c r="I2552" s="9">
        <v>-1.7669849</v>
      </c>
      <c r="J2552" s="9">
        <v>-1.767665</v>
      </c>
      <c r="K2552" s="9">
        <v>-1.8079094</v>
      </c>
      <c r="L2552" s="9">
        <v>-5.1339706999999999</v>
      </c>
      <c r="M2552" s="9">
        <v>-5.1339706999999999</v>
      </c>
      <c r="N2552" s="9">
        <v>39</v>
      </c>
      <c r="O2552" s="9">
        <v>-1.4261029798862599</v>
      </c>
      <c r="P2552">
        <v>0</v>
      </c>
      <c r="Q2552" s="9">
        <v>56.524997999999997</v>
      </c>
      <c r="R2552" s="9">
        <v>0</v>
      </c>
      <c r="S2552" s="9">
        <v>2.52006480625792E-3</v>
      </c>
      <c r="T2552" s="9">
        <v>0</v>
      </c>
      <c r="U2552" s="9">
        <v>775797883.68908095</v>
      </c>
      <c r="V2552" s="9">
        <v>2487.0857371709199</v>
      </c>
      <c r="W2552" s="9">
        <v>1.4261029798862599</v>
      </c>
      <c r="X2552" s="9">
        <v>0</v>
      </c>
      <c r="Y2552" s="9">
        <v>1.4261029798862599</v>
      </c>
      <c r="Z2552" s="9">
        <v>0</v>
      </c>
      <c r="AA2552" s="9">
        <v>0</v>
      </c>
      <c r="AB2552" s="9">
        <v>3.1957781999999999E-3</v>
      </c>
      <c r="AC2552" s="9">
        <v>977.73987</v>
      </c>
      <c r="AQ2552" s="9" t="e">
        <f>K2552-#REF!</f>
        <v>#REF!</v>
      </c>
    </row>
    <row r="2553" spans="1:43" x14ac:dyDescent="0.3">
      <c r="A2553">
        <v>2</v>
      </c>
      <c r="B2553">
        <v>0</v>
      </c>
      <c r="C2553">
        <v>0</v>
      </c>
      <c r="D2553">
        <v>0</v>
      </c>
      <c r="E2553" s="9">
        <v>0</v>
      </c>
      <c r="F2553" s="9">
        <v>0</v>
      </c>
      <c r="G2553" s="9">
        <v>0</v>
      </c>
      <c r="H2553" s="9">
        <v>2488.08573714566</v>
      </c>
      <c r="I2553" s="9">
        <v>-1.7670667</v>
      </c>
      <c r="J2553" s="9">
        <v>-1.7666819</v>
      </c>
      <c r="K2553" s="9">
        <v>-1.8065376</v>
      </c>
      <c r="L2553" s="9">
        <v>-5.1358037000000003</v>
      </c>
      <c r="M2553" s="9">
        <v>-5.1358037000000003</v>
      </c>
      <c r="N2553" s="9">
        <v>39</v>
      </c>
      <c r="O2553" s="9">
        <v>-1.42661214962692</v>
      </c>
      <c r="P2553">
        <v>0</v>
      </c>
      <c r="Q2553" s="9">
        <v>56.524997999999997</v>
      </c>
      <c r="R2553" s="9">
        <v>0</v>
      </c>
      <c r="S2553" s="9">
        <v>2.5209643231662898E-3</v>
      </c>
      <c r="T2553" s="9">
        <v>0</v>
      </c>
      <c r="U2553" s="9">
        <v>675693919.83261299</v>
      </c>
      <c r="V2553" s="9">
        <v>2488.08573714566</v>
      </c>
      <c r="W2553" s="9">
        <v>1.42661214962692</v>
      </c>
      <c r="X2553" s="9">
        <v>0</v>
      </c>
      <c r="Y2553" s="9">
        <v>1.42661214962692</v>
      </c>
      <c r="Z2553" s="9">
        <v>0</v>
      </c>
      <c r="AA2553" s="9">
        <v>0</v>
      </c>
      <c r="AB2553" s="9">
        <v>3.1915772999999998E-3</v>
      </c>
      <c r="AC2553" s="9">
        <v>977.93804999999998</v>
      </c>
      <c r="AQ2553" s="9" t="e">
        <f>K2553-#REF!</f>
        <v>#REF!</v>
      </c>
    </row>
    <row r="2554" spans="1:43" x14ac:dyDescent="0.3">
      <c r="A2554">
        <v>2</v>
      </c>
      <c r="B2554">
        <v>0</v>
      </c>
      <c r="C2554">
        <v>0</v>
      </c>
      <c r="D2554">
        <v>0</v>
      </c>
      <c r="E2554" s="9">
        <v>0</v>
      </c>
      <c r="F2554" s="9">
        <v>0</v>
      </c>
      <c r="G2554" s="9">
        <v>0</v>
      </c>
      <c r="H2554" s="9">
        <v>2489.0857371204002</v>
      </c>
      <c r="I2554" s="9">
        <v>-1.7670108</v>
      </c>
      <c r="J2554" s="9">
        <v>-1.7677152</v>
      </c>
      <c r="K2554" s="9">
        <v>-1.8523778</v>
      </c>
      <c r="L2554" s="9">
        <v>-5.1376238000000001</v>
      </c>
      <c r="M2554" s="9">
        <v>-5.1376238000000001</v>
      </c>
      <c r="N2554" s="9">
        <v>39</v>
      </c>
      <c r="O2554" s="9">
        <v>-1.4271177376365201</v>
      </c>
      <c r="P2554">
        <v>0</v>
      </c>
      <c r="Q2554" s="9">
        <v>56.524997999999997</v>
      </c>
      <c r="R2554" s="9">
        <v>0</v>
      </c>
      <c r="S2554" s="9">
        <v>2.52185804434655E-3</v>
      </c>
      <c r="T2554" s="9">
        <v>0</v>
      </c>
      <c r="U2554" s="9">
        <v>782282592.30317605</v>
      </c>
      <c r="V2554" s="9">
        <v>2489.0857371204002</v>
      </c>
      <c r="W2554" s="9">
        <v>1.4271177376365201</v>
      </c>
      <c r="X2554" s="9">
        <v>0</v>
      </c>
      <c r="Y2554" s="9">
        <v>1.4271177376365201</v>
      </c>
      <c r="Z2554" s="9">
        <v>0</v>
      </c>
      <c r="AA2554" s="9">
        <v>0</v>
      </c>
      <c r="AB2554" s="9">
        <v>3.2744763999999998E-3</v>
      </c>
      <c r="AC2554" s="9">
        <v>954.29522999999995</v>
      </c>
      <c r="AQ2554" s="9" t="e">
        <f>K2554-#REF!</f>
        <v>#REF!</v>
      </c>
    </row>
    <row r="2555" spans="1:43" x14ac:dyDescent="0.3">
      <c r="A2555">
        <v>2</v>
      </c>
      <c r="B2555">
        <v>0</v>
      </c>
      <c r="C2555">
        <v>0</v>
      </c>
      <c r="D2555">
        <v>0</v>
      </c>
      <c r="E2555" s="9">
        <v>0</v>
      </c>
      <c r="F2555" s="9">
        <v>0</v>
      </c>
      <c r="G2555" s="9">
        <v>0</v>
      </c>
      <c r="H2555" s="9">
        <v>2490.0857370951398</v>
      </c>
      <c r="I2555" s="9">
        <v>-1.7669106999999999</v>
      </c>
      <c r="J2555" s="9">
        <v>-1.7665248</v>
      </c>
      <c r="K2555" s="9">
        <v>-1.8719637</v>
      </c>
      <c r="L2555" s="9">
        <v>-5.1394367000000001</v>
      </c>
      <c r="M2555" s="9">
        <v>-5.1394367000000001</v>
      </c>
      <c r="N2555" s="9">
        <v>39</v>
      </c>
      <c r="O2555" s="9">
        <v>-1.4276212928062499</v>
      </c>
      <c r="P2555">
        <v>0</v>
      </c>
      <c r="Q2555" s="9">
        <v>56.524997999999997</v>
      </c>
      <c r="R2555" s="9">
        <v>0</v>
      </c>
      <c r="S2555" s="9">
        <v>2.5227476539030299E-3</v>
      </c>
      <c r="T2555" s="9">
        <v>0</v>
      </c>
      <c r="U2555" s="9">
        <v>662477633.48747003</v>
      </c>
      <c r="V2555" s="9">
        <v>2490.0857370951398</v>
      </c>
      <c r="W2555" s="9">
        <v>1.4276212928062499</v>
      </c>
      <c r="X2555" s="9">
        <v>0</v>
      </c>
      <c r="Y2555" s="9">
        <v>1.4276212928062499</v>
      </c>
      <c r="Z2555" s="9">
        <v>0</v>
      </c>
      <c r="AA2555" s="9">
        <v>0</v>
      </c>
      <c r="AB2555" s="9">
        <v>3.3068703000000001E-3</v>
      </c>
      <c r="AC2555" s="9">
        <v>943.67467999999997</v>
      </c>
      <c r="AQ2555" s="9" t="e">
        <f>K2555-#REF!</f>
        <v>#REF!</v>
      </c>
    </row>
    <row r="2556" spans="1:43" x14ac:dyDescent="0.3">
      <c r="A2556">
        <v>2</v>
      </c>
      <c r="B2556">
        <v>0</v>
      </c>
      <c r="C2556">
        <v>0</v>
      </c>
      <c r="D2556">
        <v>0</v>
      </c>
      <c r="E2556" s="9">
        <v>0</v>
      </c>
      <c r="F2556" s="9">
        <v>0</v>
      </c>
      <c r="G2556" s="9">
        <v>0</v>
      </c>
      <c r="H2556" s="9">
        <v>2491.08573706988</v>
      </c>
      <c r="I2556" s="9">
        <v>-1.7668999000000001</v>
      </c>
      <c r="J2556" s="9">
        <v>-1.7668561</v>
      </c>
      <c r="K2556" s="9">
        <v>-1.8238372</v>
      </c>
      <c r="L2556" s="9">
        <v>-5.1412376999999996</v>
      </c>
      <c r="M2556" s="9">
        <v>-5.1412376999999996</v>
      </c>
      <c r="N2556" s="9">
        <v>39</v>
      </c>
      <c r="O2556" s="9">
        <v>-1.4281215284711899</v>
      </c>
      <c r="P2556">
        <v>0</v>
      </c>
      <c r="Q2556" s="9">
        <v>56.524997999999997</v>
      </c>
      <c r="R2556" s="9">
        <v>0</v>
      </c>
      <c r="S2556" s="9">
        <v>2.5236315795784201E-3</v>
      </c>
      <c r="T2556" s="9">
        <v>0</v>
      </c>
      <c r="U2556" s="9">
        <v>692271562.03695703</v>
      </c>
      <c r="V2556" s="9">
        <v>2491.08573706988</v>
      </c>
      <c r="W2556" s="9">
        <v>1.4281215284711899</v>
      </c>
      <c r="X2556" s="9">
        <v>0</v>
      </c>
      <c r="Y2556" s="9">
        <v>1.4281215284711899</v>
      </c>
      <c r="Z2556" s="9">
        <v>0</v>
      </c>
      <c r="AA2556" s="9">
        <v>0</v>
      </c>
      <c r="AB2556" s="9">
        <v>3.2224578E-3</v>
      </c>
      <c r="AC2556" s="9">
        <v>968.75756999999999</v>
      </c>
      <c r="AQ2556" s="9" t="e">
        <f>K2556-#REF!</f>
        <v>#REF!</v>
      </c>
    </row>
    <row r="2557" spans="1:43" x14ac:dyDescent="0.3">
      <c r="A2557">
        <v>2</v>
      </c>
      <c r="B2557">
        <v>0</v>
      </c>
      <c r="C2557">
        <v>0</v>
      </c>
      <c r="D2557">
        <v>0</v>
      </c>
      <c r="E2557" s="9">
        <v>0</v>
      </c>
      <c r="F2557" s="9">
        <v>0</v>
      </c>
      <c r="G2557" s="9">
        <v>0</v>
      </c>
      <c r="H2557" s="9">
        <v>2492.0857370446101</v>
      </c>
      <c r="I2557" s="9">
        <v>-1.7668767000000001</v>
      </c>
      <c r="J2557" s="9">
        <v>-1.7672315000000001</v>
      </c>
      <c r="K2557" s="9">
        <v>-1.888501</v>
      </c>
      <c r="L2557" s="9">
        <v>-5.1430401999999997</v>
      </c>
      <c r="M2557" s="9">
        <v>-5.1430401999999997</v>
      </c>
      <c r="N2557" s="9">
        <v>39</v>
      </c>
      <c r="O2557" s="9">
        <v>-1.42862230109906</v>
      </c>
      <c r="P2557">
        <v>0</v>
      </c>
      <c r="Q2557" s="9">
        <v>56.524997999999997</v>
      </c>
      <c r="R2557" s="9">
        <v>0</v>
      </c>
      <c r="S2557" s="9">
        <v>2.5245163952892502E-3</v>
      </c>
      <c r="T2557" s="9">
        <v>0</v>
      </c>
      <c r="U2557" s="9">
        <v>729382060.36045301</v>
      </c>
      <c r="V2557" s="9">
        <v>2492.0857370446101</v>
      </c>
      <c r="W2557" s="9">
        <v>1.42862230109906</v>
      </c>
      <c r="X2557" s="9">
        <v>0</v>
      </c>
      <c r="Y2557" s="9">
        <v>1.42862230109906</v>
      </c>
      <c r="Z2557" s="9">
        <v>0</v>
      </c>
      <c r="AA2557" s="9">
        <v>0</v>
      </c>
      <c r="AB2557" s="9">
        <v>3.3374184000000001E-3</v>
      </c>
      <c r="AC2557" s="9">
        <v>935.78527999999994</v>
      </c>
      <c r="AQ2557" s="9" t="e">
        <f>K2557-#REF!</f>
        <v>#REF!</v>
      </c>
    </row>
    <row r="2558" spans="1:43" x14ac:dyDescent="0.3">
      <c r="A2558">
        <v>2</v>
      </c>
      <c r="B2558">
        <v>0</v>
      </c>
      <c r="C2558">
        <v>0</v>
      </c>
      <c r="D2558">
        <v>0</v>
      </c>
      <c r="E2558" s="9">
        <v>0</v>
      </c>
      <c r="F2558" s="9">
        <v>0</v>
      </c>
      <c r="G2558" s="9">
        <v>0</v>
      </c>
      <c r="H2558" s="9">
        <v>2493.0857370193498</v>
      </c>
      <c r="I2558" s="9">
        <v>-1.7668383999999999</v>
      </c>
      <c r="J2558" s="9">
        <v>-1.7661749</v>
      </c>
      <c r="K2558" s="9">
        <v>-1.8218558</v>
      </c>
      <c r="L2558" s="9">
        <v>-5.1448364</v>
      </c>
      <c r="M2558" s="9">
        <v>-5.1448364</v>
      </c>
      <c r="N2558" s="9">
        <v>39</v>
      </c>
      <c r="O2558" s="9">
        <v>-1.4291212949039001</v>
      </c>
      <c r="P2558">
        <v>0</v>
      </c>
      <c r="Q2558" s="9">
        <v>56.524997999999997</v>
      </c>
      <c r="R2558" s="9">
        <v>0</v>
      </c>
      <c r="S2558" s="9">
        <v>2.525397640809E-3</v>
      </c>
      <c r="T2558" s="9">
        <v>0</v>
      </c>
      <c r="U2558" s="9">
        <v>634555422.91392195</v>
      </c>
      <c r="V2558" s="9">
        <v>2493.0857370193498</v>
      </c>
      <c r="W2558" s="9">
        <v>1.4291212949039001</v>
      </c>
      <c r="X2558" s="9">
        <v>0</v>
      </c>
      <c r="Y2558" s="9">
        <v>1.4291212949039001</v>
      </c>
      <c r="Z2558" s="9">
        <v>0</v>
      </c>
      <c r="AA2558" s="9">
        <v>0</v>
      </c>
      <c r="AB2558" s="9">
        <v>3.2177159999999998E-3</v>
      </c>
      <c r="AC2558" s="9">
        <v>969.43726000000004</v>
      </c>
      <c r="AQ2558" s="9" t="e">
        <f>K2558-#REF!</f>
        <v>#REF!</v>
      </c>
    </row>
    <row r="2559" spans="1:43" x14ac:dyDescent="0.3">
      <c r="A2559">
        <v>2</v>
      </c>
      <c r="B2559">
        <v>0</v>
      </c>
      <c r="C2559">
        <v>0</v>
      </c>
      <c r="D2559">
        <v>0</v>
      </c>
      <c r="E2559" s="9">
        <v>0</v>
      </c>
      <c r="F2559" s="9">
        <v>0</v>
      </c>
      <c r="G2559" s="9">
        <v>0</v>
      </c>
      <c r="H2559" s="9">
        <v>2494.08573699409</v>
      </c>
      <c r="I2559" s="9">
        <v>-1.7670205000000001</v>
      </c>
      <c r="J2559" s="9">
        <v>-1.7675018</v>
      </c>
      <c r="K2559" s="9">
        <v>-1.7837892</v>
      </c>
      <c r="L2559" s="9">
        <v>-5.1466288999999996</v>
      </c>
      <c r="M2559" s="9">
        <v>-5.1466288999999996</v>
      </c>
      <c r="N2559" s="9">
        <v>39</v>
      </c>
      <c r="O2559" s="9">
        <v>-1.42961916297134</v>
      </c>
      <c r="P2559">
        <v>0</v>
      </c>
      <c r="Q2559" s="9">
        <v>56.524997999999997</v>
      </c>
      <c r="R2559" s="9">
        <v>0</v>
      </c>
      <c r="S2559" s="9">
        <v>2.5262776754918699E-3</v>
      </c>
      <c r="T2559" s="9">
        <v>0</v>
      </c>
      <c r="U2559" s="9">
        <v>758993233.19920099</v>
      </c>
      <c r="V2559" s="9">
        <v>2494.08573699409</v>
      </c>
      <c r="W2559" s="9">
        <v>1.42961916297134</v>
      </c>
      <c r="X2559" s="9">
        <v>0</v>
      </c>
      <c r="Y2559" s="9">
        <v>1.42961916297134</v>
      </c>
      <c r="Z2559" s="9">
        <v>0</v>
      </c>
      <c r="AA2559" s="9">
        <v>0</v>
      </c>
      <c r="AB2559" s="9">
        <v>3.1528505000000002E-3</v>
      </c>
      <c r="AC2559" s="9">
        <v>990.86926000000005</v>
      </c>
      <c r="AQ2559" s="9" t="e">
        <f>K2559-#REF!</f>
        <v>#REF!</v>
      </c>
    </row>
    <row r="2560" spans="1:43" x14ac:dyDescent="0.3">
      <c r="A2560">
        <v>2</v>
      </c>
      <c r="B2560">
        <v>0</v>
      </c>
      <c r="C2560">
        <v>0</v>
      </c>
      <c r="D2560">
        <v>0</v>
      </c>
      <c r="E2560" s="9">
        <v>0</v>
      </c>
      <c r="F2560" s="9">
        <v>0</v>
      </c>
      <c r="G2560" s="9">
        <v>0</v>
      </c>
      <c r="H2560" s="9">
        <v>2495.0857369688301</v>
      </c>
      <c r="I2560" s="9">
        <v>-1.7670140000000001</v>
      </c>
      <c r="J2560" s="9">
        <v>-1.7674534</v>
      </c>
      <c r="K2560" s="9">
        <v>-1.7770064999999999</v>
      </c>
      <c r="L2560" s="9">
        <v>-5.1484046000000001</v>
      </c>
      <c r="M2560" s="9">
        <v>-5.1484046000000001</v>
      </c>
      <c r="N2560" s="9">
        <v>39</v>
      </c>
      <c r="O2560" s="9">
        <v>-1.4301124239298999</v>
      </c>
      <c r="P2560">
        <v>0</v>
      </c>
      <c r="Q2560" s="9">
        <v>56.524997999999997</v>
      </c>
      <c r="R2560" s="9">
        <v>0</v>
      </c>
      <c r="S2560" s="9">
        <v>2.52714949230993E-3</v>
      </c>
      <c r="T2560" s="9">
        <v>0</v>
      </c>
      <c r="U2560" s="9">
        <v>753874268.13643301</v>
      </c>
      <c r="V2560" s="9">
        <v>2495.0857369688301</v>
      </c>
      <c r="W2560" s="9">
        <v>1.4301124239298999</v>
      </c>
      <c r="X2560" s="9">
        <v>0</v>
      </c>
      <c r="Y2560" s="9">
        <v>1.4301124239298999</v>
      </c>
      <c r="Z2560" s="9">
        <v>0</v>
      </c>
      <c r="AA2560" s="9">
        <v>0</v>
      </c>
      <c r="AB2560" s="9">
        <v>3.1407762000000001E-3</v>
      </c>
      <c r="AC2560" s="9">
        <v>994.62408000000005</v>
      </c>
      <c r="AQ2560" s="9" t="e">
        <f>K2560-#REF!</f>
        <v>#REF!</v>
      </c>
    </row>
    <row r="2561" spans="1:43" x14ac:dyDescent="0.3">
      <c r="A2561">
        <v>2</v>
      </c>
      <c r="B2561">
        <v>0</v>
      </c>
      <c r="C2561">
        <v>0</v>
      </c>
      <c r="D2561">
        <v>0</v>
      </c>
      <c r="E2561" s="9">
        <v>0</v>
      </c>
      <c r="F2561" s="9">
        <v>0</v>
      </c>
      <c r="G2561" s="9">
        <v>0</v>
      </c>
      <c r="H2561" s="9">
        <v>2496.0857369435598</v>
      </c>
      <c r="I2561" s="9">
        <v>-1.7670075000000001</v>
      </c>
      <c r="J2561" s="9">
        <v>-1.7657052</v>
      </c>
      <c r="K2561" s="9">
        <v>-1.7915242</v>
      </c>
      <c r="L2561" s="9">
        <v>-5.1501941999999996</v>
      </c>
      <c r="M2561" s="9">
        <v>-5.1501941999999996</v>
      </c>
      <c r="N2561" s="9">
        <v>39</v>
      </c>
      <c r="O2561" s="9">
        <v>-1.43060953386198</v>
      </c>
      <c r="P2561">
        <v>0</v>
      </c>
      <c r="Q2561" s="9">
        <v>56.524997999999997</v>
      </c>
      <c r="R2561" s="9">
        <v>0</v>
      </c>
      <c r="S2561" s="9">
        <v>2.52802722921219E-3</v>
      </c>
      <c r="T2561" s="9">
        <v>0</v>
      </c>
      <c r="U2561" s="9">
        <v>600433078.40216804</v>
      </c>
      <c r="V2561" s="9">
        <v>2496.0857369435598</v>
      </c>
      <c r="W2561" s="9">
        <v>1.43060953386198</v>
      </c>
      <c r="X2561" s="9">
        <v>0</v>
      </c>
      <c r="Y2561" s="9">
        <v>1.43060953386198</v>
      </c>
      <c r="Z2561" s="9">
        <v>0</v>
      </c>
      <c r="AA2561" s="9">
        <v>0</v>
      </c>
      <c r="AB2561" s="9">
        <v>3.1633034999999999E-3</v>
      </c>
      <c r="AC2561" s="9">
        <v>985.58825999999999</v>
      </c>
      <c r="AQ2561" s="9" t="e">
        <f>K2561-#REF!</f>
        <v>#REF!</v>
      </c>
    </row>
    <row r="2562" spans="1:43" x14ac:dyDescent="0.3">
      <c r="A2562">
        <v>2</v>
      </c>
      <c r="B2562">
        <v>0</v>
      </c>
      <c r="C2562">
        <v>0</v>
      </c>
      <c r="D2562">
        <v>0</v>
      </c>
      <c r="E2562" s="9">
        <v>0</v>
      </c>
      <c r="F2562" s="9">
        <v>0</v>
      </c>
      <c r="G2562" s="9">
        <v>0</v>
      </c>
      <c r="H2562" s="9">
        <v>2497.0857369183</v>
      </c>
      <c r="I2562" s="9">
        <v>-1.7671281000000001</v>
      </c>
      <c r="J2562" s="9">
        <v>-1.7682916</v>
      </c>
      <c r="K2562" s="9">
        <v>-1.8148065</v>
      </c>
      <c r="L2562" s="9">
        <v>-5.1519747000000002</v>
      </c>
      <c r="M2562" s="9">
        <v>-5.1519747000000002</v>
      </c>
      <c r="N2562" s="9">
        <v>39</v>
      </c>
      <c r="O2562" s="9">
        <v>-1.4311041367884401</v>
      </c>
      <c r="P2562">
        <v>0</v>
      </c>
      <c r="Q2562" s="9">
        <v>56.524997999999997</v>
      </c>
      <c r="R2562" s="9">
        <v>0</v>
      </c>
      <c r="S2562" s="9">
        <v>2.5289018016491E-3</v>
      </c>
      <c r="T2562" s="9">
        <v>0</v>
      </c>
      <c r="U2562" s="9">
        <v>859937875.29115903</v>
      </c>
      <c r="V2562" s="9">
        <v>2497.0857369183</v>
      </c>
      <c r="W2562" s="9">
        <v>1.4311041367884401</v>
      </c>
      <c r="X2562" s="9">
        <v>0</v>
      </c>
      <c r="Y2562" s="9">
        <v>1.4311041367884401</v>
      </c>
      <c r="Z2562" s="9">
        <v>0</v>
      </c>
      <c r="AA2562" s="9">
        <v>0</v>
      </c>
      <c r="AB2562" s="9">
        <v>3.2091071000000001E-3</v>
      </c>
      <c r="AC2562" s="9">
        <v>974.36926000000005</v>
      </c>
      <c r="AQ2562" s="9" t="e">
        <f>K2562-#REF!</f>
        <v>#REF!</v>
      </c>
    </row>
    <row r="2563" spans="1:43" x14ac:dyDescent="0.3">
      <c r="A2563">
        <v>2</v>
      </c>
      <c r="B2563">
        <v>0</v>
      </c>
      <c r="C2563">
        <v>0</v>
      </c>
      <c r="D2563">
        <v>0</v>
      </c>
      <c r="E2563" s="9">
        <v>0</v>
      </c>
      <c r="F2563" s="9">
        <v>0</v>
      </c>
      <c r="G2563" s="9">
        <v>0</v>
      </c>
      <c r="H2563" s="9">
        <v>2498.0857368930401</v>
      </c>
      <c r="I2563" s="9">
        <v>-1.7669026000000001</v>
      </c>
      <c r="J2563" s="9">
        <v>-1.7661867</v>
      </c>
      <c r="K2563" s="9">
        <v>-1.7788733999999999</v>
      </c>
      <c r="L2563" s="9">
        <v>-5.1537638000000001</v>
      </c>
      <c r="M2563" s="9">
        <v>-5.1537638000000001</v>
      </c>
      <c r="N2563" s="9">
        <v>39</v>
      </c>
      <c r="O2563" s="9">
        <v>-1.43160099895844</v>
      </c>
      <c r="P2563">
        <v>0</v>
      </c>
      <c r="Q2563" s="9">
        <v>56.524997999999997</v>
      </c>
      <c r="R2563" s="9">
        <v>0</v>
      </c>
      <c r="S2563" s="9">
        <v>2.5297795439596701E-3</v>
      </c>
      <c r="T2563" s="9">
        <v>0</v>
      </c>
      <c r="U2563" s="9">
        <v>636583068.78721297</v>
      </c>
      <c r="V2563" s="9">
        <v>2498.0857368930401</v>
      </c>
      <c r="W2563" s="9">
        <v>1.43160099895844</v>
      </c>
      <c r="X2563" s="9">
        <v>0</v>
      </c>
      <c r="Y2563" s="9">
        <v>1.43160099895844</v>
      </c>
      <c r="Z2563" s="9">
        <v>0</v>
      </c>
      <c r="AA2563" s="9">
        <v>0</v>
      </c>
      <c r="AB2563" s="9">
        <v>3.1418225E-3</v>
      </c>
      <c r="AC2563" s="9">
        <v>992.86810000000003</v>
      </c>
      <c r="AQ2563" s="9" t="e">
        <f>K2563-#REF!</f>
        <v>#REF!</v>
      </c>
    </row>
    <row r="2564" spans="1:43" x14ac:dyDescent="0.3">
      <c r="A2564">
        <v>2</v>
      </c>
      <c r="B2564">
        <v>0</v>
      </c>
      <c r="C2564">
        <v>0</v>
      </c>
      <c r="D2564">
        <v>0</v>
      </c>
      <c r="E2564" s="9">
        <v>0</v>
      </c>
      <c r="F2564" s="9">
        <v>0</v>
      </c>
      <c r="G2564" s="9">
        <v>0</v>
      </c>
      <c r="H2564" s="9">
        <v>2499.0857368677798</v>
      </c>
      <c r="I2564" s="9">
        <v>-1.7669359</v>
      </c>
      <c r="J2564" s="9">
        <v>-1.7663225</v>
      </c>
      <c r="K2564" s="9">
        <v>-1.9008852000000001</v>
      </c>
      <c r="L2564" s="9">
        <v>-5.1555489999999997</v>
      </c>
      <c r="M2564" s="9">
        <v>-5.1555489999999997</v>
      </c>
      <c r="N2564" s="9">
        <v>39</v>
      </c>
      <c r="O2564" s="9">
        <v>-1.4320969368595</v>
      </c>
      <c r="P2564">
        <v>0</v>
      </c>
      <c r="Q2564" s="9">
        <v>56.524997999999997</v>
      </c>
      <c r="R2564" s="9">
        <v>0</v>
      </c>
      <c r="S2564" s="9">
        <v>2.5306554820859E-3</v>
      </c>
      <c r="T2564" s="9">
        <v>0</v>
      </c>
      <c r="U2564" s="9">
        <v>647665733.53402603</v>
      </c>
      <c r="V2564" s="9">
        <v>2499.0857368677798</v>
      </c>
      <c r="W2564" s="9">
        <v>1.4320969368595</v>
      </c>
      <c r="X2564" s="9">
        <v>0</v>
      </c>
      <c r="Y2564" s="9">
        <v>1.4320969368595</v>
      </c>
      <c r="Z2564" s="9">
        <v>0</v>
      </c>
      <c r="AA2564" s="9">
        <v>0</v>
      </c>
      <c r="AB2564" s="9">
        <v>3.3575763999999998E-3</v>
      </c>
      <c r="AC2564" s="9">
        <v>929.21051</v>
      </c>
      <c r="AQ2564" s="9" t="e">
        <f>K2564-#REF!</f>
        <v>#REF!</v>
      </c>
    </row>
    <row r="2565" spans="1:43" x14ac:dyDescent="0.3">
      <c r="A2565">
        <v>2</v>
      </c>
      <c r="B2565">
        <v>0</v>
      </c>
      <c r="C2565">
        <v>0</v>
      </c>
      <c r="D2565">
        <v>0</v>
      </c>
      <c r="E2565" s="9">
        <v>0</v>
      </c>
      <c r="F2565" s="9">
        <v>0</v>
      </c>
      <c r="G2565" s="9">
        <v>0</v>
      </c>
      <c r="H2565" s="9">
        <v>2500.08573684252</v>
      </c>
      <c r="I2565" s="9">
        <v>-1.7670813000000001</v>
      </c>
      <c r="J2565" s="9">
        <v>-1.7663769</v>
      </c>
      <c r="K2565" s="9">
        <v>-1.76447</v>
      </c>
      <c r="L2565" s="9">
        <v>-5.1573310000000001</v>
      </c>
      <c r="M2565" s="9">
        <v>-5.1573310000000001</v>
      </c>
      <c r="N2565" s="9">
        <v>39</v>
      </c>
      <c r="O2565" s="9">
        <v>-1.43259190576567</v>
      </c>
      <c r="P2565">
        <v>0</v>
      </c>
      <c r="Q2565" s="9">
        <v>56.524997999999997</v>
      </c>
      <c r="R2565" s="9">
        <v>0</v>
      </c>
      <c r="S2565" s="9">
        <v>2.5315298094143201E-3</v>
      </c>
      <c r="T2565" s="9">
        <v>0</v>
      </c>
      <c r="U2565" s="9">
        <v>652344379.69795001</v>
      </c>
      <c r="V2565" s="9">
        <v>2500.08573684252</v>
      </c>
      <c r="W2565" s="9">
        <v>1.43259190576567</v>
      </c>
      <c r="X2565" s="9">
        <v>0</v>
      </c>
      <c r="Y2565" s="9">
        <v>1.43259190576567</v>
      </c>
      <c r="Z2565" s="9">
        <v>0</v>
      </c>
      <c r="AA2565" s="9">
        <v>0</v>
      </c>
      <c r="AB2565" s="9">
        <v>3.116719E-3</v>
      </c>
      <c r="AC2565" s="9">
        <v>1001.0807</v>
      </c>
      <c r="AQ2565" s="9" t="e">
        <f>K2565-#REF!</f>
        <v>#REF!</v>
      </c>
    </row>
    <row r="2566" spans="1:43" x14ac:dyDescent="0.3">
      <c r="A2566">
        <v>2</v>
      </c>
      <c r="B2566">
        <v>0</v>
      </c>
      <c r="C2566">
        <v>0</v>
      </c>
      <c r="D2566">
        <v>0</v>
      </c>
      <c r="E2566" s="9">
        <v>0</v>
      </c>
      <c r="F2566" s="9">
        <v>0</v>
      </c>
      <c r="G2566" s="9">
        <v>0</v>
      </c>
      <c r="H2566" s="9">
        <v>2501.0857368172501</v>
      </c>
      <c r="I2566" s="9">
        <v>-1.7669444999999999</v>
      </c>
      <c r="J2566" s="9">
        <v>-1.7678837999999999</v>
      </c>
      <c r="K2566" s="9">
        <v>-1.7581064</v>
      </c>
      <c r="L2566" s="9">
        <v>-5.1590819000000003</v>
      </c>
      <c r="M2566" s="9">
        <v>-5.1590819000000003</v>
      </c>
      <c r="N2566" s="9">
        <v>39</v>
      </c>
      <c r="O2566" s="9">
        <v>-1.4330783688564299</v>
      </c>
      <c r="P2566">
        <v>0</v>
      </c>
      <c r="Q2566" s="9">
        <v>56.524997999999997</v>
      </c>
      <c r="R2566" s="9">
        <v>0</v>
      </c>
      <c r="S2566" s="9">
        <v>2.5323896619443998E-3</v>
      </c>
      <c r="T2566" s="9">
        <v>0</v>
      </c>
      <c r="U2566" s="9">
        <v>806243109.10647905</v>
      </c>
      <c r="V2566" s="9">
        <v>2501.0857368172501</v>
      </c>
      <c r="W2566" s="9">
        <v>1.4330783688564299</v>
      </c>
      <c r="X2566" s="9">
        <v>0</v>
      </c>
      <c r="Y2566" s="9">
        <v>1.4330783688564299</v>
      </c>
      <c r="Z2566" s="9">
        <v>0</v>
      </c>
      <c r="AA2566" s="9">
        <v>0</v>
      </c>
      <c r="AB2566" s="9">
        <v>3.1081276999999998E-3</v>
      </c>
      <c r="AC2566" s="9">
        <v>1005.5613</v>
      </c>
      <c r="AQ2566" s="9" t="e">
        <f>K2566-#REF!</f>
        <v>#REF!</v>
      </c>
    </row>
    <row r="2567" spans="1:43" x14ac:dyDescent="0.3">
      <c r="A2567">
        <v>2</v>
      </c>
      <c r="B2567">
        <v>0</v>
      </c>
      <c r="C2567">
        <v>0</v>
      </c>
      <c r="D2567">
        <v>0</v>
      </c>
      <c r="E2567" s="9">
        <v>0</v>
      </c>
      <c r="F2567" s="9">
        <v>0</v>
      </c>
      <c r="G2567" s="9">
        <v>0</v>
      </c>
      <c r="H2567" s="9">
        <v>2502.0857367919898</v>
      </c>
      <c r="I2567" s="9">
        <v>-1.7670532000000001</v>
      </c>
      <c r="J2567" s="9">
        <v>-1.7670992999999999</v>
      </c>
      <c r="K2567" s="9">
        <v>-1.7130665</v>
      </c>
      <c r="L2567" s="9">
        <v>-5.1608499999999999</v>
      </c>
      <c r="M2567" s="9">
        <v>-5.1608499999999999</v>
      </c>
      <c r="N2567" s="9">
        <v>39</v>
      </c>
      <c r="O2567" s="9">
        <v>-1.4335694699934101</v>
      </c>
      <c r="P2567">
        <v>0</v>
      </c>
      <c r="Q2567" s="9">
        <v>56.524997999999997</v>
      </c>
      <c r="R2567" s="9">
        <v>0</v>
      </c>
      <c r="S2567" s="9">
        <v>2.53325755909212E-3</v>
      </c>
      <c r="T2567" s="9">
        <v>0</v>
      </c>
      <c r="U2567" s="9">
        <v>718437882.61260498</v>
      </c>
      <c r="V2567" s="9">
        <v>2502.0857367919898</v>
      </c>
      <c r="W2567" s="9">
        <v>1.4335694699934101</v>
      </c>
      <c r="X2567" s="9">
        <v>0</v>
      </c>
      <c r="Y2567" s="9">
        <v>1.4335694699934101</v>
      </c>
      <c r="Z2567" s="9">
        <v>0</v>
      </c>
      <c r="AA2567" s="9">
        <v>0</v>
      </c>
      <c r="AB2567" s="9">
        <v>3.0271586000000001E-3</v>
      </c>
      <c r="AC2567" s="9">
        <v>1031.5416</v>
      </c>
      <c r="AQ2567" s="9" t="e">
        <f>K2567-#REF!</f>
        <v>#REF!</v>
      </c>
    </row>
    <row r="2568" spans="1:43" x14ac:dyDescent="0.3">
      <c r="A2568">
        <v>2</v>
      </c>
      <c r="B2568">
        <v>0</v>
      </c>
      <c r="C2568">
        <v>0</v>
      </c>
      <c r="D2568">
        <v>0</v>
      </c>
      <c r="E2568" s="9">
        <v>0</v>
      </c>
      <c r="F2568" s="9">
        <v>0</v>
      </c>
      <c r="G2568" s="9">
        <v>0</v>
      </c>
      <c r="H2568" s="9">
        <v>2503.08573676673</v>
      </c>
      <c r="I2568" s="9">
        <v>-1.7670806999999999</v>
      </c>
      <c r="J2568" s="9">
        <v>-1.7675273</v>
      </c>
      <c r="K2568" s="9">
        <v>-1.7074269</v>
      </c>
      <c r="L2568" s="9">
        <v>-5.1625956999999998</v>
      </c>
      <c r="M2568" s="9">
        <v>-5.1625956999999998</v>
      </c>
      <c r="N2568" s="9">
        <v>39</v>
      </c>
      <c r="O2568" s="9">
        <v>-1.4340544285907399</v>
      </c>
      <c r="P2568">
        <v>0</v>
      </c>
      <c r="Q2568" s="9">
        <v>56.524997999999997</v>
      </c>
      <c r="R2568" s="9">
        <v>0</v>
      </c>
      <c r="S2568" s="9">
        <v>2.5341146629695101E-3</v>
      </c>
      <c r="T2568" s="9">
        <v>0</v>
      </c>
      <c r="U2568" s="9">
        <v>764223082.29692602</v>
      </c>
      <c r="V2568" s="9">
        <v>2503.08573676673</v>
      </c>
      <c r="W2568" s="9">
        <v>1.4340544285907399</v>
      </c>
      <c r="X2568" s="9">
        <v>0</v>
      </c>
      <c r="Y2568" s="9">
        <v>1.4340544285907399</v>
      </c>
      <c r="Z2568" s="9">
        <v>0</v>
      </c>
      <c r="AA2568" s="9">
        <v>0</v>
      </c>
      <c r="AB2568" s="9">
        <v>3.0179237999999999E-3</v>
      </c>
      <c r="AC2568" s="9">
        <v>1035.1994999999999</v>
      </c>
      <c r="AQ2568" s="9" t="e">
        <f>K2568-#REF!</f>
        <v>#REF!</v>
      </c>
    </row>
    <row r="2569" spans="1:43" x14ac:dyDescent="0.3">
      <c r="A2569">
        <v>2</v>
      </c>
      <c r="B2569">
        <v>0</v>
      </c>
      <c r="C2569">
        <v>0</v>
      </c>
      <c r="D2569">
        <v>0</v>
      </c>
      <c r="E2569" s="9">
        <v>0</v>
      </c>
      <c r="F2569" s="9">
        <v>0</v>
      </c>
      <c r="G2569" s="9">
        <v>0</v>
      </c>
      <c r="H2569" s="9">
        <v>2504.0857367414701</v>
      </c>
      <c r="I2569" s="9">
        <v>-1.7668524000000001</v>
      </c>
      <c r="J2569" s="9">
        <v>-1.7670345000000001</v>
      </c>
      <c r="K2569" s="9">
        <v>-1.7366915000000001</v>
      </c>
      <c r="L2569" s="9">
        <v>-5.1643309999999998</v>
      </c>
      <c r="M2569" s="9">
        <v>-5.1643309999999998</v>
      </c>
      <c r="N2569" s="9">
        <v>39</v>
      </c>
      <c r="O2569" s="9">
        <v>-1.43453632576955</v>
      </c>
      <c r="P2569">
        <v>0</v>
      </c>
      <c r="Q2569" s="9">
        <v>56.524997999999997</v>
      </c>
      <c r="R2569" s="9">
        <v>0</v>
      </c>
      <c r="S2569" s="9">
        <v>2.5349663787272302E-3</v>
      </c>
      <c r="T2569" s="9">
        <v>0</v>
      </c>
      <c r="U2569" s="9">
        <v>712501997.22225904</v>
      </c>
      <c r="V2569" s="9">
        <v>2504.0857367414701</v>
      </c>
      <c r="W2569" s="9">
        <v>1.43453632576955</v>
      </c>
      <c r="X2569" s="9">
        <v>0</v>
      </c>
      <c r="Y2569" s="9">
        <v>1.43453632576955</v>
      </c>
      <c r="Z2569" s="9">
        <v>0</v>
      </c>
      <c r="AA2569" s="9">
        <v>0</v>
      </c>
      <c r="AB2569" s="9">
        <v>3.0687938000000001E-3</v>
      </c>
      <c r="AC2569" s="9">
        <v>1017.4717000000001</v>
      </c>
      <c r="AQ2569" s="9" t="e">
        <f>K2569-#REF!</f>
        <v>#REF!</v>
      </c>
    </row>
    <row r="2570" spans="1:43" x14ac:dyDescent="0.3">
      <c r="A2570">
        <v>2</v>
      </c>
      <c r="B2570">
        <v>0</v>
      </c>
      <c r="C2570">
        <v>0</v>
      </c>
      <c r="D2570">
        <v>0</v>
      </c>
      <c r="E2570" s="9">
        <v>0</v>
      </c>
      <c r="F2570" s="9">
        <v>0</v>
      </c>
      <c r="G2570" s="9">
        <v>0</v>
      </c>
      <c r="H2570" s="9">
        <v>2505.0857367162098</v>
      </c>
      <c r="I2570" s="9">
        <v>-1.7670547999999999</v>
      </c>
      <c r="J2570" s="9">
        <v>-1.7675866</v>
      </c>
      <c r="K2570" s="9">
        <v>-1.6754951</v>
      </c>
      <c r="L2570" s="9">
        <v>-5.1660713999999999</v>
      </c>
      <c r="M2570" s="9">
        <v>-5.1660713999999999</v>
      </c>
      <c r="N2570" s="9">
        <v>39</v>
      </c>
      <c r="O2570" s="9">
        <v>-1.4350198658700499</v>
      </c>
      <c r="P2570">
        <v>0</v>
      </c>
      <c r="Q2570" s="9">
        <v>56.524997999999997</v>
      </c>
      <c r="R2570" s="9">
        <v>0</v>
      </c>
      <c r="S2570" s="9">
        <v>2.5358209359565499E-3</v>
      </c>
      <c r="T2570" s="9">
        <v>0</v>
      </c>
      <c r="U2570" s="9">
        <v>771503958.57626104</v>
      </c>
      <c r="V2570" s="9">
        <v>2505.0857367162098</v>
      </c>
      <c r="W2570" s="9">
        <v>1.4350198658700499</v>
      </c>
      <c r="X2570" s="9">
        <v>0</v>
      </c>
      <c r="Y2570" s="9">
        <v>1.4350198658700499</v>
      </c>
      <c r="Z2570" s="9">
        <v>0</v>
      </c>
      <c r="AA2570" s="9">
        <v>0</v>
      </c>
      <c r="AB2570" s="9">
        <v>2.9615827000000002E-3</v>
      </c>
      <c r="AC2570" s="9">
        <v>1054.9637</v>
      </c>
      <c r="AQ2570" s="9" t="e">
        <f>K2570-#REF!</f>
        <v>#REF!</v>
      </c>
    </row>
    <row r="2571" spans="1:43" x14ac:dyDescent="0.3">
      <c r="A2571">
        <v>2</v>
      </c>
      <c r="B2571">
        <v>0</v>
      </c>
      <c r="C2571">
        <v>0</v>
      </c>
      <c r="D2571">
        <v>0</v>
      </c>
      <c r="E2571" s="9">
        <v>0</v>
      </c>
      <c r="F2571" s="9">
        <v>0</v>
      </c>
      <c r="G2571" s="9">
        <v>0</v>
      </c>
      <c r="H2571" s="9">
        <v>2506.0857366909399</v>
      </c>
      <c r="I2571" s="9">
        <v>-1.7668630999999999</v>
      </c>
      <c r="J2571" s="9">
        <v>-1.7679118</v>
      </c>
      <c r="K2571" s="9">
        <v>-1.7237359000000001</v>
      </c>
      <c r="L2571" s="9">
        <v>-5.1678161999999999</v>
      </c>
      <c r="M2571" s="9">
        <v>-5.1678161999999999</v>
      </c>
      <c r="N2571" s="9">
        <v>39</v>
      </c>
      <c r="O2571" s="9">
        <v>-1.43550443516716</v>
      </c>
      <c r="P2571">
        <v>0</v>
      </c>
      <c r="Q2571" s="9">
        <v>56.524997999999997</v>
      </c>
      <c r="R2571" s="9">
        <v>0</v>
      </c>
      <c r="S2571" s="9">
        <v>2.5366777579235501E-3</v>
      </c>
      <c r="T2571" s="9">
        <v>0</v>
      </c>
      <c r="U2571" s="9">
        <v>811159223.09682405</v>
      </c>
      <c r="V2571" s="9">
        <v>2506.0857366909399</v>
      </c>
      <c r="W2571" s="9">
        <v>1.43550443516716</v>
      </c>
      <c r="X2571" s="9">
        <v>0</v>
      </c>
      <c r="Y2571" s="9">
        <v>1.43550443516716</v>
      </c>
      <c r="Z2571" s="9">
        <v>0</v>
      </c>
      <c r="AA2571" s="9">
        <v>0</v>
      </c>
      <c r="AB2571" s="9">
        <v>3.0474130000000001E-3</v>
      </c>
      <c r="AC2571" s="9">
        <v>1025.6279</v>
      </c>
      <c r="AQ2571" s="9" t="e">
        <f>K2571-#REF!</f>
        <v>#REF!</v>
      </c>
    </row>
    <row r="2572" spans="1:43" x14ac:dyDescent="0.3">
      <c r="A2572">
        <v>2</v>
      </c>
      <c r="B2572">
        <v>0</v>
      </c>
      <c r="C2572">
        <v>0</v>
      </c>
      <c r="D2572">
        <v>0</v>
      </c>
      <c r="E2572" s="9">
        <v>0</v>
      </c>
      <c r="F2572" s="9">
        <v>0</v>
      </c>
      <c r="G2572" s="9">
        <v>0</v>
      </c>
      <c r="H2572" s="9">
        <v>2507.0857366656801</v>
      </c>
      <c r="I2572" s="9">
        <v>-1.7669870000000001</v>
      </c>
      <c r="J2572" s="9">
        <v>-1.7682834999999999</v>
      </c>
      <c r="K2572" s="9">
        <v>-1.6772860000000001</v>
      </c>
      <c r="L2572" s="9">
        <v>-5.1695452</v>
      </c>
      <c r="M2572" s="9">
        <v>-5.1695452</v>
      </c>
      <c r="N2572" s="9">
        <v>39</v>
      </c>
      <c r="O2572" s="9">
        <v>-1.43598473516134</v>
      </c>
      <c r="P2572">
        <v>0</v>
      </c>
      <c r="Q2572" s="9">
        <v>56.524997999999997</v>
      </c>
      <c r="R2572" s="9">
        <v>0</v>
      </c>
      <c r="S2572" s="9">
        <v>2.5375270308530501E-3</v>
      </c>
      <c r="T2572" s="9">
        <v>0</v>
      </c>
      <c r="U2572" s="9">
        <v>861704658.40255105</v>
      </c>
      <c r="V2572" s="9">
        <v>2507.0857366656801</v>
      </c>
      <c r="W2572" s="9">
        <v>1.43598473516134</v>
      </c>
      <c r="X2572" s="9">
        <v>0</v>
      </c>
      <c r="Y2572" s="9">
        <v>1.43598473516134</v>
      </c>
      <c r="Z2572" s="9">
        <v>0</v>
      </c>
      <c r="AA2572" s="9">
        <v>0</v>
      </c>
      <c r="AB2572" s="9">
        <v>2.9659170999999998E-3</v>
      </c>
      <c r="AC2572" s="9">
        <v>1054.2528</v>
      </c>
      <c r="AQ2572" s="9" t="e">
        <f>K2572-#REF!</f>
        <v>#REF!</v>
      </c>
    </row>
    <row r="2573" spans="1:43" x14ac:dyDescent="0.3">
      <c r="A2573">
        <v>2</v>
      </c>
      <c r="B2573">
        <v>0</v>
      </c>
      <c r="C2573">
        <v>0</v>
      </c>
      <c r="D2573">
        <v>0</v>
      </c>
      <c r="E2573" s="9">
        <v>0</v>
      </c>
      <c r="F2573" s="9">
        <v>0</v>
      </c>
      <c r="G2573" s="9">
        <v>0</v>
      </c>
      <c r="H2573" s="9">
        <v>2508.0857366404198</v>
      </c>
      <c r="I2573" s="9">
        <v>-1.7668648</v>
      </c>
      <c r="J2573" s="9">
        <v>-1.7671484</v>
      </c>
      <c r="K2573" s="9">
        <v>-1.6749616000000001</v>
      </c>
      <c r="L2573" s="9">
        <v>-5.1712541999999999</v>
      </c>
      <c r="M2573" s="9">
        <v>-5.1712541999999999</v>
      </c>
      <c r="N2573" s="9">
        <v>39</v>
      </c>
      <c r="O2573" s="9">
        <v>-1.43645942815202</v>
      </c>
      <c r="P2573">
        <v>0</v>
      </c>
      <c r="Q2573" s="9">
        <v>56.524997999999997</v>
      </c>
      <c r="R2573" s="9">
        <v>0</v>
      </c>
      <c r="S2573" s="9">
        <v>2.53836592778695E-3</v>
      </c>
      <c r="T2573" s="9">
        <v>0</v>
      </c>
      <c r="U2573" s="9">
        <v>724842050.26847398</v>
      </c>
      <c r="V2573" s="9">
        <v>2508.0857366404198</v>
      </c>
      <c r="W2573" s="9">
        <v>1.43645942815202</v>
      </c>
      <c r="X2573" s="9">
        <v>0</v>
      </c>
      <c r="Y2573" s="9">
        <v>1.43645942815202</v>
      </c>
      <c r="Z2573" s="9">
        <v>0</v>
      </c>
      <c r="AA2573" s="9">
        <v>0</v>
      </c>
      <c r="AB2573" s="9">
        <v>2.9599056999999999E-3</v>
      </c>
      <c r="AC2573" s="9">
        <v>1055.0382</v>
      </c>
      <c r="AQ2573" s="9" t="e">
        <f>K2573-#REF!</f>
        <v>#REF!</v>
      </c>
    </row>
    <row r="2574" spans="1:43" x14ac:dyDescent="0.3">
      <c r="A2574">
        <v>2</v>
      </c>
      <c r="B2574">
        <v>0</v>
      </c>
      <c r="C2574">
        <v>0</v>
      </c>
      <c r="D2574">
        <v>0</v>
      </c>
      <c r="E2574" s="9">
        <v>0</v>
      </c>
      <c r="F2574" s="9">
        <v>0</v>
      </c>
      <c r="G2574" s="9">
        <v>0</v>
      </c>
      <c r="H2574" s="9">
        <v>2509.0857366151599</v>
      </c>
      <c r="I2574" s="9">
        <v>-1.7668997</v>
      </c>
      <c r="J2574" s="9">
        <v>-1.7658566</v>
      </c>
      <c r="K2574" s="9">
        <v>-1.7208399999999999</v>
      </c>
      <c r="L2574" s="9">
        <v>-5.1730089000000001</v>
      </c>
      <c r="M2574" s="9">
        <v>-5.1730089000000001</v>
      </c>
      <c r="N2574" s="9">
        <v>39</v>
      </c>
      <c r="O2574" s="9">
        <v>-1.4369469141373901</v>
      </c>
      <c r="P2574">
        <v>0</v>
      </c>
      <c r="Q2574" s="9">
        <v>56.524997999999997</v>
      </c>
      <c r="R2574" s="9">
        <v>0</v>
      </c>
      <c r="S2574" s="9">
        <v>2.5392266655312602E-3</v>
      </c>
      <c r="T2574" s="9">
        <v>0</v>
      </c>
      <c r="U2574" s="9">
        <v>613929003.66749501</v>
      </c>
      <c r="V2574" s="9">
        <v>2509.0857366151599</v>
      </c>
      <c r="W2574" s="9">
        <v>1.4369469141373901</v>
      </c>
      <c r="X2574" s="9">
        <v>0</v>
      </c>
      <c r="Y2574" s="9">
        <v>1.4369469141373901</v>
      </c>
      <c r="Z2574" s="9">
        <v>0</v>
      </c>
      <c r="AA2574" s="9">
        <v>0</v>
      </c>
      <c r="AB2574" s="9">
        <v>3.0387567999999999E-3</v>
      </c>
      <c r="AC2574" s="9">
        <v>1026.1596999999999</v>
      </c>
      <c r="AQ2574" s="9" t="e">
        <f>K2574-#REF!</f>
        <v>#REF!</v>
      </c>
    </row>
    <row r="2575" spans="1:43" x14ac:dyDescent="0.3">
      <c r="A2575">
        <v>2</v>
      </c>
      <c r="B2575">
        <v>0</v>
      </c>
      <c r="C2575">
        <v>0</v>
      </c>
      <c r="D2575">
        <v>0</v>
      </c>
      <c r="E2575" s="9">
        <v>0</v>
      </c>
      <c r="F2575" s="9">
        <v>0</v>
      </c>
      <c r="G2575" s="9">
        <v>0</v>
      </c>
      <c r="H2575" s="9">
        <v>2510.0857365898901</v>
      </c>
      <c r="I2575" s="9">
        <v>-1.7670112</v>
      </c>
      <c r="J2575" s="9">
        <v>-1.7677505</v>
      </c>
      <c r="K2575" s="9">
        <v>-1.7087988000000001</v>
      </c>
      <c r="L2575" s="9">
        <v>-5.1747459999999998</v>
      </c>
      <c r="M2575" s="9">
        <v>-5.1747459999999998</v>
      </c>
      <c r="N2575" s="9">
        <v>39</v>
      </c>
      <c r="O2575" s="9">
        <v>-1.4374294817604201</v>
      </c>
      <c r="P2575">
        <v>0</v>
      </c>
      <c r="Q2575" s="9">
        <v>56.524997999999997</v>
      </c>
      <c r="R2575" s="9">
        <v>0</v>
      </c>
      <c r="S2575" s="9">
        <v>2.5400796629769899E-3</v>
      </c>
      <c r="T2575" s="9">
        <v>0</v>
      </c>
      <c r="U2575" s="9">
        <v>792191342.80737603</v>
      </c>
      <c r="V2575" s="9">
        <v>2510.0857365898901</v>
      </c>
      <c r="W2575" s="9">
        <v>1.4374294817604201</v>
      </c>
      <c r="X2575" s="9">
        <v>0</v>
      </c>
      <c r="Y2575" s="9">
        <v>1.4374294817604201</v>
      </c>
      <c r="Z2575" s="9">
        <v>0</v>
      </c>
      <c r="AA2575" s="9">
        <v>0</v>
      </c>
      <c r="AB2575" s="9">
        <v>3.0207299000000001E-3</v>
      </c>
      <c r="AC2575" s="9">
        <v>1034.4989</v>
      </c>
      <c r="AQ2575" s="9" t="e">
        <f>K2575-#REF!</f>
        <v>#REF!</v>
      </c>
    </row>
    <row r="2576" spans="1:43" x14ac:dyDescent="0.3">
      <c r="A2576">
        <v>2</v>
      </c>
      <c r="B2576">
        <v>0</v>
      </c>
      <c r="C2576">
        <v>0</v>
      </c>
      <c r="D2576">
        <v>0</v>
      </c>
      <c r="E2576" s="9">
        <v>0</v>
      </c>
      <c r="F2576" s="9">
        <v>0</v>
      </c>
      <c r="G2576" s="9">
        <v>0</v>
      </c>
      <c r="H2576" s="9">
        <v>2511.0857365646302</v>
      </c>
      <c r="I2576" s="9">
        <v>-1.7670558999999999</v>
      </c>
      <c r="J2576" s="9">
        <v>-1.7665137</v>
      </c>
      <c r="K2576" s="9">
        <v>-1.6555282</v>
      </c>
      <c r="L2576" s="9">
        <v>-5.1764821999999997</v>
      </c>
      <c r="M2576" s="9">
        <v>-5.1764821999999997</v>
      </c>
      <c r="N2576" s="9">
        <v>39</v>
      </c>
      <c r="O2576" s="9">
        <v>-1.43791175234286</v>
      </c>
      <c r="P2576">
        <v>0</v>
      </c>
      <c r="Q2576" s="9">
        <v>56.524997999999997</v>
      </c>
      <c r="R2576" s="9">
        <v>0</v>
      </c>
      <c r="S2576" s="9">
        <v>2.5409315956616799E-3</v>
      </c>
      <c r="T2576" s="9">
        <v>0</v>
      </c>
      <c r="U2576" s="9">
        <v>666300669.07658899</v>
      </c>
      <c r="V2576" s="9">
        <v>2511.0857365646302</v>
      </c>
      <c r="W2576" s="9">
        <v>1.43791175234286</v>
      </c>
      <c r="X2576" s="9">
        <v>0</v>
      </c>
      <c r="Y2576" s="9">
        <v>1.43791175234286</v>
      </c>
      <c r="Z2576" s="9">
        <v>0</v>
      </c>
      <c r="AA2576" s="9">
        <v>0</v>
      </c>
      <c r="AB2576" s="9">
        <v>2.9245133000000002E-3</v>
      </c>
      <c r="AC2576" s="9">
        <v>1067.0392999999999</v>
      </c>
      <c r="AQ2576" s="9" t="e">
        <f>K2576-#REF!</f>
        <v>#REF!</v>
      </c>
    </row>
    <row r="2577" spans="1:43" x14ac:dyDescent="0.3">
      <c r="A2577">
        <v>2</v>
      </c>
      <c r="B2577">
        <v>0</v>
      </c>
      <c r="C2577">
        <v>0</v>
      </c>
      <c r="D2577">
        <v>0</v>
      </c>
      <c r="E2577" s="9">
        <v>0</v>
      </c>
      <c r="F2577" s="9">
        <v>0</v>
      </c>
      <c r="G2577" s="9">
        <v>0</v>
      </c>
      <c r="H2577" s="9">
        <v>2512.0857365393699</v>
      </c>
      <c r="I2577" s="9">
        <v>-1.7670699000000001</v>
      </c>
      <c r="J2577" s="9">
        <v>-1.7661361</v>
      </c>
      <c r="K2577" s="9">
        <v>-1.6713035999999999</v>
      </c>
      <c r="L2577" s="9">
        <v>-5.1781978999999998</v>
      </c>
      <c r="M2577" s="9">
        <v>-5.1781978999999998</v>
      </c>
      <c r="N2577" s="9">
        <v>39</v>
      </c>
      <c r="O2577" s="9">
        <v>-1.4383882800407599</v>
      </c>
      <c r="P2577">
        <v>0</v>
      </c>
      <c r="Q2577" s="9">
        <v>56.524997999999997</v>
      </c>
      <c r="R2577" s="9">
        <v>0</v>
      </c>
      <c r="S2577" s="9">
        <v>2.5417732870905898E-3</v>
      </c>
      <c r="T2577" s="9">
        <v>0</v>
      </c>
      <c r="U2577" s="9">
        <v>635623458.91807306</v>
      </c>
      <c r="V2577" s="9">
        <v>2512.0857365393699</v>
      </c>
      <c r="W2577" s="9">
        <v>1.4383882800407599</v>
      </c>
      <c r="X2577" s="9">
        <v>0</v>
      </c>
      <c r="Y2577" s="9">
        <v>1.4383882800407599</v>
      </c>
      <c r="Z2577" s="9">
        <v>0</v>
      </c>
      <c r="AA2577" s="9">
        <v>0</v>
      </c>
      <c r="AB2577" s="9">
        <v>2.9517495999999998E-3</v>
      </c>
      <c r="AC2577" s="9">
        <v>1056.7416000000001</v>
      </c>
      <c r="AQ2577" s="9" t="e">
        <f>K2577-#REF!</f>
        <v>#REF!</v>
      </c>
    </row>
    <row r="2578" spans="1:43" x14ac:dyDescent="0.3">
      <c r="A2578">
        <v>2</v>
      </c>
      <c r="B2578">
        <v>0</v>
      </c>
      <c r="C2578">
        <v>0</v>
      </c>
      <c r="D2578">
        <v>0</v>
      </c>
      <c r="E2578" s="9">
        <v>0</v>
      </c>
      <c r="F2578" s="9">
        <v>0</v>
      </c>
      <c r="G2578" s="9">
        <v>0</v>
      </c>
      <c r="H2578" s="9">
        <v>2513.0857365141101</v>
      </c>
      <c r="I2578" s="9">
        <v>-1.7669859999999999</v>
      </c>
      <c r="J2578" s="9">
        <v>-1.7671631999999999</v>
      </c>
      <c r="K2578" s="9">
        <v>-1.7507520999999999</v>
      </c>
      <c r="L2578" s="9">
        <v>-5.1799226000000003</v>
      </c>
      <c r="M2578" s="9">
        <v>-5.1799226000000003</v>
      </c>
      <c r="N2578" s="9">
        <v>39</v>
      </c>
      <c r="O2578" s="9">
        <v>-1.43886737874381</v>
      </c>
      <c r="P2578">
        <v>0</v>
      </c>
      <c r="Q2578" s="9">
        <v>56.524997999999997</v>
      </c>
      <c r="R2578" s="9">
        <v>0</v>
      </c>
      <c r="S2578" s="9">
        <v>2.5426199153247798E-3</v>
      </c>
      <c r="T2578" s="9">
        <v>0</v>
      </c>
      <c r="U2578" s="9">
        <v>727564587.43482006</v>
      </c>
      <c r="V2578" s="9">
        <v>2513.0857365141101</v>
      </c>
      <c r="W2578" s="9">
        <v>1.43886737874381</v>
      </c>
      <c r="X2578" s="9">
        <v>0</v>
      </c>
      <c r="Y2578" s="9">
        <v>1.43886737874381</v>
      </c>
      <c r="Z2578" s="9">
        <v>0</v>
      </c>
      <c r="AA2578" s="9">
        <v>0</v>
      </c>
      <c r="AB2578" s="9">
        <v>3.0938645000000002E-3</v>
      </c>
      <c r="AC2578" s="9">
        <v>1009.3737</v>
      </c>
      <c r="AQ2578" s="9" t="e">
        <f>K2578-#REF!</f>
        <v>#REF!</v>
      </c>
    </row>
    <row r="2579" spans="1:43" x14ac:dyDescent="0.3">
      <c r="A2579">
        <v>2</v>
      </c>
      <c r="B2579">
        <v>0</v>
      </c>
      <c r="C2579">
        <v>0</v>
      </c>
      <c r="D2579">
        <v>0</v>
      </c>
      <c r="E2579" s="9">
        <v>0</v>
      </c>
      <c r="F2579" s="9">
        <v>0</v>
      </c>
      <c r="G2579" s="9">
        <v>0</v>
      </c>
      <c r="H2579" s="9">
        <v>2514.0857364888502</v>
      </c>
      <c r="I2579" s="9">
        <v>-1.7669683</v>
      </c>
      <c r="J2579" s="9">
        <v>-1.7664613</v>
      </c>
      <c r="K2579" s="9">
        <v>-1.8170165</v>
      </c>
      <c r="L2579" s="9">
        <v>-5.1816797000000001</v>
      </c>
      <c r="M2579" s="9">
        <v>-5.1816797000000001</v>
      </c>
      <c r="N2579" s="9">
        <v>39</v>
      </c>
      <c r="O2579" s="9">
        <v>-1.43935552232539</v>
      </c>
      <c r="P2579">
        <v>0</v>
      </c>
      <c r="Q2579" s="9">
        <v>56.524997999999997</v>
      </c>
      <c r="R2579" s="9">
        <v>0</v>
      </c>
      <c r="S2579" s="9">
        <v>2.5434821176668599E-3</v>
      </c>
      <c r="T2579" s="9">
        <v>0</v>
      </c>
      <c r="U2579" s="9">
        <v>662496857.20264494</v>
      </c>
      <c r="V2579" s="9">
        <v>2514.0857364888502</v>
      </c>
      <c r="W2579" s="9">
        <v>1.43935552232539</v>
      </c>
      <c r="X2579" s="9">
        <v>0</v>
      </c>
      <c r="Y2579" s="9">
        <v>1.43935552232539</v>
      </c>
      <c r="Z2579" s="9">
        <v>0</v>
      </c>
      <c r="AA2579" s="9">
        <v>0</v>
      </c>
      <c r="AB2579" s="9">
        <v>3.2096892E-3</v>
      </c>
      <c r="AC2579" s="9">
        <v>972.17682000000002</v>
      </c>
      <c r="AQ2579" s="9" t="e">
        <f>K2579-#REF!</f>
        <v>#REF!</v>
      </c>
    </row>
    <row r="2580" spans="1:43" x14ac:dyDescent="0.3">
      <c r="A2580">
        <v>2</v>
      </c>
      <c r="B2580">
        <v>0</v>
      </c>
      <c r="C2580">
        <v>0</v>
      </c>
      <c r="D2580">
        <v>0</v>
      </c>
      <c r="E2580" s="9">
        <v>0</v>
      </c>
      <c r="F2580" s="9">
        <v>0</v>
      </c>
      <c r="G2580" s="9">
        <v>0</v>
      </c>
      <c r="H2580" s="9">
        <v>2515.0857364635799</v>
      </c>
      <c r="I2580" s="9">
        <v>-1.7668858999999999</v>
      </c>
      <c r="J2580" s="9">
        <v>-1.7674726999999999</v>
      </c>
      <c r="K2580" s="9">
        <v>-1.7630600000000001</v>
      </c>
      <c r="L2580" s="9">
        <v>-5.1834135000000003</v>
      </c>
      <c r="M2580" s="9">
        <v>-5.1834135000000003</v>
      </c>
      <c r="N2580" s="9">
        <v>39</v>
      </c>
      <c r="O2580" s="9">
        <v>-1.4398370567719601</v>
      </c>
      <c r="P2580">
        <v>0</v>
      </c>
      <c r="Q2580" s="9">
        <v>56.524997999999997</v>
      </c>
      <c r="R2580" s="9">
        <v>0</v>
      </c>
      <c r="S2580" s="9">
        <v>2.54433334231411E-3</v>
      </c>
      <c r="T2580" s="9">
        <v>0</v>
      </c>
      <c r="U2580" s="9">
        <v>761152945.26627803</v>
      </c>
      <c r="V2580" s="9">
        <v>2515.0857364635799</v>
      </c>
      <c r="W2580" s="9">
        <v>1.4398370567719601</v>
      </c>
      <c r="X2580" s="9">
        <v>0</v>
      </c>
      <c r="Y2580" s="9">
        <v>1.4398370567719601</v>
      </c>
      <c r="Z2580" s="9">
        <v>0</v>
      </c>
      <c r="AA2580" s="9">
        <v>0</v>
      </c>
      <c r="AB2580" s="9">
        <v>3.1161603999999999E-3</v>
      </c>
      <c r="AC2580" s="9">
        <v>1002.5029</v>
      </c>
      <c r="AQ2580" s="9" t="e">
        <f>K2580-#REF!</f>
        <v>#REF!</v>
      </c>
    </row>
    <row r="2581" spans="1:43" x14ac:dyDescent="0.3">
      <c r="A2581">
        <v>2</v>
      </c>
      <c r="B2581">
        <v>0</v>
      </c>
      <c r="C2581">
        <v>0</v>
      </c>
      <c r="D2581">
        <v>0</v>
      </c>
      <c r="E2581" s="9">
        <v>0</v>
      </c>
      <c r="F2581" s="9">
        <v>0</v>
      </c>
      <c r="G2581" s="9">
        <v>0</v>
      </c>
      <c r="H2581" s="9">
        <v>2516.0857364383201</v>
      </c>
      <c r="I2581" s="9">
        <v>-1.7670398</v>
      </c>
      <c r="J2581" s="9">
        <v>-1.7670284999999999</v>
      </c>
      <c r="K2581" s="9">
        <v>-1.7100943</v>
      </c>
      <c r="L2581" s="9">
        <v>-5.1851449000000001</v>
      </c>
      <c r="M2581" s="9">
        <v>-5.1851449000000001</v>
      </c>
      <c r="N2581" s="9">
        <v>39</v>
      </c>
      <c r="O2581" s="9">
        <v>-1.44031801988507</v>
      </c>
      <c r="P2581">
        <v>0</v>
      </c>
      <c r="Q2581" s="9">
        <v>56.524997999999997</v>
      </c>
      <c r="R2581" s="9">
        <v>0</v>
      </c>
      <c r="S2581" s="9">
        <v>2.5451831827306799E-3</v>
      </c>
      <c r="T2581" s="9">
        <v>0</v>
      </c>
      <c r="U2581" s="9">
        <v>714774090.85743296</v>
      </c>
      <c r="V2581" s="9">
        <v>2516.0857364383201</v>
      </c>
      <c r="W2581" s="9">
        <v>1.44031801988507</v>
      </c>
      <c r="X2581" s="9">
        <v>0</v>
      </c>
      <c r="Y2581" s="9">
        <v>1.44031801988507</v>
      </c>
      <c r="Z2581" s="9">
        <v>0</v>
      </c>
      <c r="AA2581" s="9">
        <v>0</v>
      </c>
      <c r="AB2581" s="9">
        <v>3.0217853E-3</v>
      </c>
      <c r="AC2581" s="9">
        <v>1033.2929999999999</v>
      </c>
      <c r="AQ2581" s="9" t="e">
        <f>K2581-#REF!</f>
        <v>#REF!</v>
      </c>
    </row>
    <row r="2582" spans="1:43" x14ac:dyDescent="0.3">
      <c r="A2582">
        <v>2</v>
      </c>
      <c r="B2582">
        <v>0</v>
      </c>
      <c r="C2582">
        <v>0</v>
      </c>
      <c r="D2582">
        <v>0</v>
      </c>
      <c r="E2582" s="9">
        <v>0</v>
      </c>
      <c r="F2582" s="9">
        <v>0</v>
      </c>
      <c r="G2582" s="9">
        <v>0</v>
      </c>
      <c r="H2582" s="9">
        <v>2517.0857364130602</v>
      </c>
      <c r="I2582" s="9">
        <v>-1.7670043</v>
      </c>
      <c r="J2582" s="9">
        <v>-1.7661958</v>
      </c>
      <c r="K2582" s="9">
        <v>-1.8158350999999999</v>
      </c>
      <c r="L2582" s="9">
        <v>-5.1868404999999997</v>
      </c>
      <c r="M2582" s="9">
        <v>-5.1868404999999997</v>
      </c>
      <c r="N2582" s="9">
        <v>39</v>
      </c>
      <c r="O2582" s="9">
        <v>-1.4407890260762299</v>
      </c>
      <c r="P2582">
        <v>0</v>
      </c>
      <c r="Q2582" s="9">
        <v>56.524997999999997</v>
      </c>
      <c r="R2582" s="9">
        <v>0</v>
      </c>
      <c r="S2582" s="9">
        <v>2.5460150770983E-3</v>
      </c>
      <c r="T2582" s="9">
        <v>0</v>
      </c>
      <c r="U2582" s="9">
        <v>641386415.60245001</v>
      </c>
      <c r="V2582" s="9">
        <v>2517.0857364130602</v>
      </c>
      <c r="W2582" s="9">
        <v>1.4407890260762299</v>
      </c>
      <c r="X2582" s="9">
        <v>0</v>
      </c>
      <c r="Y2582" s="9">
        <v>1.4407890260762299</v>
      </c>
      <c r="Z2582" s="9">
        <v>0</v>
      </c>
      <c r="AA2582" s="9">
        <v>0</v>
      </c>
      <c r="AB2582" s="9">
        <v>3.2071203E-3</v>
      </c>
      <c r="AC2582" s="9">
        <v>972.66309000000001</v>
      </c>
      <c r="AQ2582" s="9" t="e">
        <f>K2582-#REF!</f>
        <v>#REF!</v>
      </c>
    </row>
    <row r="2583" spans="1:43" x14ac:dyDescent="0.3">
      <c r="A2583">
        <v>2</v>
      </c>
      <c r="B2583">
        <v>0</v>
      </c>
      <c r="C2583">
        <v>0</v>
      </c>
      <c r="D2583">
        <v>0</v>
      </c>
      <c r="E2583" s="9">
        <v>0</v>
      </c>
      <c r="F2583" s="9">
        <v>0</v>
      </c>
      <c r="G2583" s="9">
        <v>0</v>
      </c>
      <c r="H2583" s="9">
        <v>2518.0857363877999</v>
      </c>
      <c r="I2583" s="9">
        <v>-1.7669671</v>
      </c>
      <c r="J2583" s="9">
        <v>-1.7674749000000001</v>
      </c>
      <c r="K2583" s="9">
        <v>-1.7209159999999999</v>
      </c>
      <c r="L2583" s="9">
        <v>-5.1885256999999996</v>
      </c>
      <c r="M2583" s="9">
        <v>-5.1885256999999996</v>
      </c>
      <c r="N2583" s="9">
        <v>39</v>
      </c>
      <c r="O2583" s="9">
        <v>-1.44125715412515</v>
      </c>
      <c r="P2583">
        <v>0</v>
      </c>
      <c r="Q2583" s="9">
        <v>56.524997999999997</v>
      </c>
      <c r="R2583" s="9">
        <v>0</v>
      </c>
      <c r="S2583" s="9">
        <v>2.5468424235106902E-3</v>
      </c>
      <c r="T2583" s="9">
        <v>0</v>
      </c>
      <c r="U2583" s="9">
        <v>762143809.19215095</v>
      </c>
      <c r="V2583" s="9">
        <v>2518.0857363877999</v>
      </c>
      <c r="W2583" s="9">
        <v>1.44125715412515</v>
      </c>
      <c r="X2583" s="9">
        <v>0</v>
      </c>
      <c r="Y2583" s="9">
        <v>1.44125715412515</v>
      </c>
      <c r="Z2583" s="9">
        <v>0</v>
      </c>
      <c r="AA2583" s="9">
        <v>0</v>
      </c>
      <c r="AB2583" s="9">
        <v>3.0416758E-3</v>
      </c>
      <c r="AC2583" s="9">
        <v>1027.0546999999999</v>
      </c>
      <c r="AQ2583" s="9" t="e">
        <f>K2583-#REF!</f>
        <v>#REF!</v>
      </c>
    </row>
    <row r="2584" spans="1:43" x14ac:dyDescent="0.3">
      <c r="A2584">
        <v>2</v>
      </c>
      <c r="B2584">
        <v>0</v>
      </c>
      <c r="C2584">
        <v>0</v>
      </c>
      <c r="D2584">
        <v>0</v>
      </c>
      <c r="E2584" s="9">
        <v>0</v>
      </c>
      <c r="F2584" s="9">
        <v>0</v>
      </c>
      <c r="G2584" s="9">
        <v>0</v>
      </c>
      <c r="H2584" s="9">
        <v>2519.08573636254</v>
      </c>
      <c r="I2584" s="9">
        <v>-1.7670854</v>
      </c>
      <c r="J2584" s="9">
        <v>-1.7662342</v>
      </c>
      <c r="K2584" s="9">
        <v>-1.6560998</v>
      </c>
      <c r="L2584" s="9">
        <v>-5.1901798000000001</v>
      </c>
      <c r="M2584" s="9">
        <v>-5.1901798000000001</v>
      </c>
      <c r="N2584" s="9">
        <v>39</v>
      </c>
      <c r="O2584" s="9">
        <v>-1.44171666030829</v>
      </c>
      <c r="P2584">
        <v>0</v>
      </c>
      <c r="Q2584" s="9">
        <v>56.524997999999997</v>
      </c>
      <c r="R2584" s="9">
        <v>0</v>
      </c>
      <c r="S2584" s="9">
        <v>2.5476539826446401E-3</v>
      </c>
      <c r="T2584" s="9">
        <v>0</v>
      </c>
      <c r="U2584" s="9">
        <v>644860259.45588601</v>
      </c>
      <c r="V2584" s="9">
        <v>2519.08573636254</v>
      </c>
      <c r="W2584" s="9">
        <v>1.44171666030829</v>
      </c>
      <c r="X2584" s="9">
        <v>0</v>
      </c>
      <c r="Y2584" s="9">
        <v>1.44171666030829</v>
      </c>
      <c r="Z2584" s="9">
        <v>0</v>
      </c>
      <c r="AA2584" s="9">
        <v>0</v>
      </c>
      <c r="AB2584" s="9">
        <v>2.9250600000000002E-3</v>
      </c>
      <c r="AC2584" s="9">
        <v>1066.5021999999999</v>
      </c>
      <c r="AQ2584" s="9" t="e">
        <f>K2584-#REF!</f>
        <v>#REF!</v>
      </c>
    </row>
    <row r="2585" spans="1:43" x14ac:dyDescent="0.3">
      <c r="A2585">
        <v>2</v>
      </c>
      <c r="B2585">
        <v>0</v>
      </c>
      <c r="C2585">
        <v>0</v>
      </c>
      <c r="D2585">
        <v>0</v>
      </c>
      <c r="E2585" s="9">
        <v>0</v>
      </c>
      <c r="F2585" s="9">
        <v>0</v>
      </c>
      <c r="G2585" s="9">
        <v>0</v>
      </c>
      <c r="H2585" s="9">
        <v>2520.0857363372702</v>
      </c>
      <c r="I2585" s="9">
        <v>-1.7668341000000001</v>
      </c>
      <c r="J2585" s="9">
        <v>-1.7676337</v>
      </c>
      <c r="K2585" s="9">
        <v>-1.7867993</v>
      </c>
      <c r="L2585" s="9">
        <v>-5.1918582999999998</v>
      </c>
      <c r="M2585" s="9">
        <v>-5.1918582999999998</v>
      </c>
      <c r="N2585" s="9">
        <v>39</v>
      </c>
      <c r="O2585" s="9">
        <v>-1.4421828266889101</v>
      </c>
      <c r="P2585">
        <v>0</v>
      </c>
      <c r="Q2585" s="9">
        <v>56.524997999999997</v>
      </c>
      <c r="R2585" s="9">
        <v>0</v>
      </c>
      <c r="S2585" s="9">
        <v>2.5484781255432801E-3</v>
      </c>
      <c r="T2585" s="9">
        <v>0</v>
      </c>
      <c r="U2585" s="9">
        <v>780845937.871683</v>
      </c>
      <c r="V2585" s="9">
        <v>2520.0857363372702</v>
      </c>
      <c r="W2585" s="9">
        <v>1.4421828266889101</v>
      </c>
      <c r="X2585" s="9">
        <v>0</v>
      </c>
      <c r="Y2585" s="9">
        <v>1.4421828266889101</v>
      </c>
      <c r="Z2585" s="9">
        <v>0</v>
      </c>
      <c r="AA2585" s="9">
        <v>0</v>
      </c>
      <c r="AB2585" s="9">
        <v>3.1584066000000001E-3</v>
      </c>
      <c r="AC2585" s="9">
        <v>989.27373999999998</v>
      </c>
      <c r="AQ2585" s="9" t="e">
        <f>K2585-#REF!</f>
        <v>#REF!</v>
      </c>
    </row>
    <row r="2586" spans="1:43" x14ac:dyDescent="0.3">
      <c r="A2586">
        <v>2</v>
      </c>
      <c r="B2586">
        <v>0</v>
      </c>
      <c r="C2586">
        <v>0</v>
      </c>
      <c r="D2586">
        <v>0</v>
      </c>
      <c r="E2586" s="9">
        <v>0</v>
      </c>
      <c r="F2586" s="9">
        <v>0</v>
      </c>
      <c r="G2586" s="9">
        <v>0</v>
      </c>
      <c r="H2586" s="9">
        <v>2521.0857363120099</v>
      </c>
      <c r="I2586" s="9">
        <v>-1.7668442</v>
      </c>
      <c r="J2586" s="9">
        <v>-1.7654623</v>
      </c>
      <c r="K2586" s="9">
        <v>-1.6551471</v>
      </c>
      <c r="L2586" s="9">
        <v>-5.1935023999999999</v>
      </c>
      <c r="M2586" s="9">
        <v>-5.1935023999999999</v>
      </c>
      <c r="N2586" s="9">
        <v>39</v>
      </c>
      <c r="O2586" s="9">
        <v>-1.4426396101379999</v>
      </c>
      <c r="P2586">
        <v>0</v>
      </c>
      <c r="Q2586" s="9">
        <v>56.524997999999997</v>
      </c>
      <c r="R2586" s="9">
        <v>0</v>
      </c>
      <c r="S2586" s="9">
        <v>2.5492844192876699E-3</v>
      </c>
      <c r="T2586" s="9">
        <v>0</v>
      </c>
      <c r="U2586" s="9">
        <v>588804819.89693296</v>
      </c>
      <c r="V2586" s="9">
        <v>2521.0857363120099</v>
      </c>
      <c r="W2586" s="9">
        <v>1.4426396101379999</v>
      </c>
      <c r="X2586" s="9">
        <v>0</v>
      </c>
      <c r="Y2586" s="9">
        <v>1.4426396101379999</v>
      </c>
      <c r="Z2586" s="9">
        <v>0</v>
      </c>
      <c r="AA2586" s="9">
        <v>0</v>
      </c>
      <c r="AB2586" s="9">
        <v>2.9220997999999999E-3</v>
      </c>
      <c r="AC2586" s="9">
        <v>1066.6497999999999</v>
      </c>
      <c r="AQ2586" s="9" t="e">
        <f>K2586-#REF!</f>
        <v>#REF!</v>
      </c>
    </row>
    <row r="2587" spans="1:43" x14ac:dyDescent="0.3">
      <c r="A2587">
        <v>2</v>
      </c>
      <c r="B2587">
        <v>0</v>
      </c>
      <c r="C2587">
        <v>0</v>
      </c>
      <c r="D2587">
        <v>0</v>
      </c>
      <c r="E2587" s="9">
        <v>0</v>
      </c>
      <c r="F2587" s="9">
        <v>0</v>
      </c>
      <c r="G2587" s="9">
        <v>0</v>
      </c>
      <c r="H2587" s="9">
        <v>2522.08573628675</v>
      </c>
      <c r="I2587" s="9">
        <v>-1.7669116</v>
      </c>
      <c r="J2587" s="9">
        <v>-1.7655603</v>
      </c>
      <c r="K2587" s="9">
        <v>-1.6778578</v>
      </c>
      <c r="L2587" s="9">
        <v>-5.1951485000000002</v>
      </c>
      <c r="M2587" s="9">
        <v>-5.1951485000000002</v>
      </c>
      <c r="N2587" s="9">
        <v>39</v>
      </c>
      <c r="O2587" s="9">
        <v>-1.44309684432505</v>
      </c>
      <c r="P2587">
        <v>0</v>
      </c>
      <c r="Q2587" s="9">
        <v>56.524997999999997</v>
      </c>
      <c r="R2587" s="9">
        <v>0</v>
      </c>
      <c r="S2587" s="9">
        <v>2.5500916932119999E-3</v>
      </c>
      <c r="T2587" s="9">
        <v>0</v>
      </c>
      <c r="U2587" s="9">
        <v>595608323.73119199</v>
      </c>
      <c r="V2587" s="9">
        <v>2522.08573628675</v>
      </c>
      <c r="W2587" s="9">
        <v>1.44309684432505</v>
      </c>
      <c r="X2587" s="9">
        <v>0</v>
      </c>
      <c r="Y2587" s="9">
        <v>1.44309684432505</v>
      </c>
      <c r="Z2587" s="9">
        <v>0</v>
      </c>
      <c r="AA2587" s="9">
        <v>0</v>
      </c>
      <c r="AB2587" s="9">
        <v>2.9623589999999999E-3</v>
      </c>
      <c r="AC2587" s="9">
        <v>1052.2705000000001</v>
      </c>
      <c r="AQ2587" s="9" t="e">
        <f>K2587-#REF!</f>
        <v>#REF!</v>
      </c>
    </row>
    <row r="2588" spans="1:43" x14ac:dyDescent="0.3">
      <c r="A2588">
        <v>2</v>
      </c>
      <c r="B2588">
        <v>0</v>
      </c>
      <c r="C2588">
        <v>0</v>
      </c>
      <c r="D2588">
        <v>0</v>
      </c>
      <c r="E2588" s="9">
        <v>0</v>
      </c>
      <c r="F2588" s="9">
        <v>0</v>
      </c>
      <c r="G2588" s="9">
        <v>0</v>
      </c>
      <c r="H2588" s="9">
        <v>2523.0857362614902</v>
      </c>
      <c r="I2588" s="9">
        <v>-1.7669189999999999</v>
      </c>
      <c r="J2588" s="9">
        <v>-1.7681146000000001</v>
      </c>
      <c r="K2588" s="9">
        <v>-1.6048107</v>
      </c>
      <c r="L2588" s="9">
        <v>-5.1968036</v>
      </c>
      <c r="M2588" s="9">
        <v>-5.1968036</v>
      </c>
      <c r="N2588" s="9">
        <v>39</v>
      </c>
      <c r="O2588" s="9">
        <v>-1.4435565413754901</v>
      </c>
      <c r="P2588">
        <v>0</v>
      </c>
      <c r="Q2588" s="9">
        <v>56.524997999999997</v>
      </c>
      <c r="R2588" s="9">
        <v>0</v>
      </c>
      <c r="S2588" s="9">
        <v>2.55090458475642E-3</v>
      </c>
      <c r="T2588" s="9">
        <v>0</v>
      </c>
      <c r="U2588" s="9">
        <v>842525372.52455199</v>
      </c>
      <c r="V2588" s="9">
        <v>2523.0857362614902</v>
      </c>
      <c r="W2588" s="9">
        <v>1.4435565413754901</v>
      </c>
      <c r="X2588" s="9">
        <v>0</v>
      </c>
      <c r="Y2588" s="9">
        <v>1.4435565413754901</v>
      </c>
      <c r="Z2588" s="9">
        <v>0</v>
      </c>
      <c r="AA2588" s="9">
        <v>0</v>
      </c>
      <c r="AB2588" s="9">
        <v>2.8374890999999999E-3</v>
      </c>
      <c r="AC2588" s="9">
        <v>1101.7589</v>
      </c>
      <c r="AQ2588" s="9" t="e">
        <f>K2588-#REF!</f>
        <v>#REF!</v>
      </c>
    </row>
    <row r="2589" spans="1:43" x14ac:dyDescent="0.3">
      <c r="A2589">
        <v>2</v>
      </c>
      <c r="B2589">
        <v>0</v>
      </c>
      <c r="C2589">
        <v>0</v>
      </c>
      <c r="D2589">
        <v>0</v>
      </c>
      <c r="E2589" s="9">
        <v>0</v>
      </c>
      <c r="F2589" s="9">
        <v>0</v>
      </c>
      <c r="G2589" s="9">
        <v>0</v>
      </c>
      <c r="H2589" s="9">
        <v>2524.0857362362199</v>
      </c>
      <c r="I2589" s="9">
        <v>-1.7669611000000001</v>
      </c>
      <c r="J2589" s="9">
        <v>-1.7672137000000001</v>
      </c>
      <c r="K2589" s="9">
        <v>-1.5692588999999999</v>
      </c>
      <c r="L2589" s="9">
        <v>-5.1984329000000002</v>
      </c>
      <c r="M2589" s="9">
        <v>-5.1984329000000002</v>
      </c>
      <c r="N2589" s="9">
        <v>39</v>
      </c>
      <c r="O2589" s="9">
        <v>-1.44400915049156</v>
      </c>
      <c r="P2589">
        <v>0</v>
      </c>
      <c r="Q2589" s="9">
        <v>56.524997999999997</v>
      </c>
      <c r="R2589" s="9">
        <v>0</v>
      </c>
      <c r="S2589" s="9">
        <v>2.5517044220304901E-3</v>
      </c>
      <c r="T2589" s="9">
        <v>0</v>
      </c>
      <c r="U2589" s="9">
        <v>735385354.94345903</v>
      </c>
      <c r="V2589" s="9">
        <v>2524.0857362362199</v>
      </c>
      <c r="W2589" s="9">
        <v>1.44400915049156</v>
      </c>
      <c r="X2589" s="9">
        <v>0</v>
      </c>
      <c r="Y2589" s="9">
        <v>1.44400915049156</v>
      </c>
      <c r="Z2589" s="9">
        <v>0</v>
      </c>
      <c r="AA2589" s="9">
        <v>0</v>
      </c>
      <c r="AB2589" s="9">
        <v>2.7732159999999998E-3</v>
      </c>
      <c r="AC2589" s="9">
        <v>1126.1454000000001</v>
      </c>
      <c r="AQ2589" s="9" t="e">
        <f>K2589-#REF!</f>
        <v>#REF!</v>
      </c>
    </row>
    <row r="2590" spans="1:43" x14ac:dyDescent="0.3">
      <c r="A2590">
        <v>2</v>
      </c>
      <c r="B2590">
        <v>0</v>
      </c>
      <c r="C2590">
        <v>0</v>
      </c>
      <c r="D2590">
        <v>0</v>
      </c>
      <c r="E2590" s="9">
        <v>0</v>
      </c>
      <c r="F2590" s="9">
        <v>0</v>
      </c>
      <c r="G2590" s="9">
        <v>0</v>
      </c>
      <c r="H2590" s="9">
        <v>2525.08573621096</v>
      </c>
      <c r="I2590" s="9">
        <v>-1.7671427</v>
      </c>
      <c r="J2590" s="9">
        <v>-1.7669185000000001</v>
      </c>
      <c r="K2590" s="9">
        <v>-1.6547661</v>
      </c>
      <c r="L2590" s="9">
        <v>-5.2000542000000003</v>
      </c>
      <c r="M2590" s="9">
        <v>-5.2000542000000003</v>
      </c>
      <c r="N2590" s="9">
        <v>39</v>
      </c>
      <c r="O2590" s="9">
        <v>-1.44445953532676</v>
      </c>
      <c r="P2590">
        <v>0</v>
      </c>
      <c r="Q2590" s="9">
        <v>56.524997999999997</v>
      </c>
      <c r="R2590" s="9">
        <v>0</v>
      </c>
      <c r="S2590" s="9">
        <v>2.55250014708947E-3</v>
      </c>
      <c r="T2590" s="9">
        <v>0</v>
      </c>
      <c r="U2590" s="9">
        <v>706130592.138991</v>
      </c>
      <c r="V2590" s="9">
        <v>2525.08573621096</v>
      </c>
      <c r="W2590" s="9">
        <v>1.44445953532676</v>
      </c>
      <c r="X2590" s="9">
        <v>0</v>
      </c>
      <c r="Y2590" s="9">
        <v>1.44445953532676</v>
      </c>
      <c r="Z2590" s="9">
        <v>0</v>
      </c>
      <c r="AA2590" s="9">
        <v>0</v>
      </c>
      <c r="AB2590" s="9">
        <v>2.9238368999999998E-3</v>
      </c>
      <c r="AC2590" s="9">
        <v>1067.7754</v>
      </c>
      <c r="AQ2590" s="9" t="e">
        <f>K2590-#REF!</f>
        <v>#REF!</v>
      </c>
    </row>
    <row r="2591" spans="1:43" x14ac:dyDescent="0.3">
      <c r="A2591">
        <v>2</v>
      </c>
      <c r="B2591">
        <v>0</v>
      </c>
      <c r="C2591">
        <v>0</v>
      </c>
      <c r="D2591">
        <v>0</v>
      </c>
      <c r="E2591" s="9">
        <v>0</v>
      </c>
      <c r="F2591" s="9">
        <v>0</v>
      </c>
      <c r="G2591" s="9">
        <v>0</v>
      </c>
      <c r="H2591" s="9">
        <v>2526.0857361857002</v>
      </c>
      <c r="I2591" s="9">
        <v>-1.7670778</v>
      </c>
      <c r="J2591" s="9">
        <v>-1.7662859</v>
      </c>
      <c r="K2591" s="9">
        <v>-1.5608758</v>
      </c>
      <c r="L2591" s="9">
        <v>-5.2016606000000003</v>
      </c>
      <c r="M2591" s="9">
        <v>-5.2016606000000003</v>
      </c>
      <c r="N2591" s="9">
        <v>39</v>
      </c>
      <c r="O2591" s="9">
        <v>-1.44490572230493</v>
      </c>
      <c r="P2591">
        <v>0</v>
      </c>
      <c r="Q2591" s="9">
        <v>56.524997999999997</v>
      </c>
      <c r="R2591" s="9">
        <v>0</v>
      </c>
      <c r="S2591" s="9">
        <v>2.5532883346972199E-3</v>
      </c>
      <c r="T2591" s="9">
        <v>0</v>
      </c>
      <c r="U2591" s="9">
        <v>650467960.48034596</v>
      </c>
      <c r="V2591" s="9">
        <v>2526.0857361857002</v>
      </c>
      <c r="W2591" s="9">
        <v>1.44490572230493</v>
      </c>
      <c r="X2591" s="9">
        <v>0</v>
      </c>
      <c r="Y2591" s="9">
        <v>1.44490572230493</v>
      </c>
      <c r="Z2591" s="9">
        <v>0</v>
      </c>
      <c r="AA2591" s="9">
        <v>0</v>
      </c>
      <c r="AB2591" s="9">
        <v>2.7569527999999999E-3</v>
      </c>
      <c r="AC2591" s="9">
        <v>1131.5992000000001</v>
      </c>
      <c r="AQ2591" s="9" t="e">
        <f>K2591-#REF!</f>
        <v>#REF!</v>
      </c>
    </row>
    <row r="2592" spans="1:43" x14ac:dyDescent="0.3">
      <c r="A2592">
        <v>2</v>
      </c>
      <c r="B2592">
        <v>0</v>
      </c>
      <c r="C2592">
        <v>0</v>
      </c>
      <c r="D2592">
        <v>0</v>
      </c>
      <c r="E2592" s="9">
        <v>0</v>
      </c>
      <c r="F2592" s="9">
        <v>0</v>
      </c>
      <c r="G2592" s="9">
        <v>0</v>
      </c>
      <c r="H2592" s="9">
        <v>2527.0857361604399</v>
      </c>
      <c r="I2592" s="9">
        <v>-1.7670357999999999</v>
      </c>
      <c r="J2592" s="9">
        <v>-1.7671052</v>
      </c>
      <c r="K2592" s="9">
        <v>-1.5437287</v>
      </c>
      <c r="L2592" s="9">
        <v>-5.2032552000000001</v>
      </c>
      <c r="M2592" s="9">
        <v>-5.2032552000000001</v>
      </c>
      <c r="N2592" s="9">
        <v>39</v>
      </c>
      <c r="O2592" s="9">
        <v>-1.44534869098628</v>
      </c>
      <c r="P2592">
        <v>0</v>
      </c>
      <c r="Q2592" s="9">
        <v>56.524997999999997</v>
      </c>
      <c r="R2592" s="9">
        <v>0</v>
      </c>
      <c r="S2592" s="9">
        <v>2.5540710363831098E-3</v>
      </c>
      <c r="T2592" s="9">
        <v>0</v>
      </c>
      <c r="U2592" s="9">
        <v>724942598.80067098</v>
      </c>
      <c r="V2592" s="9">
        <v>2527.0857361604399</v>
      </c>
      <c r="W2592" s="9">
        <v>1.44534869098628</v>
      </c>
      <c r="X2592" s="9">
        <v>0</v>
      </c>
      <c r="Y2592" s="9">
        <v>1.44534869098628</v>
      </c>
      <c r="Z2592" s="9">
        <v>0</v>
      </c>
      <c r="AA2592" s="9">
        <v>0</v>
      </c>
      <c r="AB2592" s="9">
        <v>2.7279310999999999E-3</v>
      </c>
      <c r="AC2592" s="9">
        <v>1144.6993</v>
      </c>
      <c r="AQ2592" s="9" t="e">
        <f>K2592-#REF!</f>
        <v>#REF!</v>
      </c>
    </row>
    <row r="2593" spans="1:43" x14ac:dyDescent="0.3">
      <c r="A2593">
        <v>2</v>
      </c>
      <c r="B2593">
        <v>0</v>
      </c>
      <c r="C2593">
        <v>0</v>
      </c>
      <c r="D2593">
        <v>0</v>
      </c>
      <c r="E2593" s="9">
        <v>0</v>
      </c>
      <c r="F2593" s="9">
        <v>0</v>
      </c>
      <c r="G2593" s="9">
        <v>0</v>
      </c>
      <c r="H2593" s="9">
        <v>2528.08573613518</v>
      </c>
      <c r="I2593" s="9">
        <v>-1.7671295</v>
      </c>
      <c r="J2593" s="9">
        <v>-1.7683044999999999</v>
      </c>
      <c r="K2593" s="9">
        <v>-1.5420138999999999</v>
      </c>
      <c r="L2593" s="9">
        <v>-5.2048411000000003</v>
      </c>
      <c r="M2593" s="9">
        <v>-5.2048411000000003</v>
      </c>
      <c r="N2593" s="9">
        <v>39</v>
      </c>
      <c r="O2593" s="9">
        <v>-1.4457891934237399</v>
      </c>
      <c r="P2593">
        <v>0</v>
      </c>
      <c r="Q2593" s="9">
        <v>56.524997999999997</v>
      </c>
      <c r="R2593" s="9">
        <v>0</v>
      </c>
      <c r="S2593" s="9">
        <v>2.5548500532828998E-3</v>
      </c>
      <c r="T2593" s="9">
        <v>0</v>
      </c>
      <c r="U2593" s="9">
        <v>870632947.005216</v>
      </c>
      <c r="V2593" s="9">
        <v>2528.08573613518</v>
      </c>
      <c r="W2593" s="9">
        <v>1.4457891934237399</v>
      </c>
      <c r="X2593" s="9">
        <v>0</v>
      </c>
      <c r="Y2593" s="9">
        <v>1.4457891934237399</v>
      </c>
      <c r="Z2593" s="9">
        <v>0</v>
      </c>
      <c r="AA2593" s="9">
        <v>0</v>
      </c>
      <c r="AB2593" s="9">
        <v>2.72675E-3</v>
      </c>
      <c r="AC2593" s="9">
        <v>1146.75</v>
      </c>
      <c r="AQ2593" s="9" t="e">
        <f>K2593-#REF!</f>
        <v>#REF!</v>
      </c>
    </row>
    <row r="2594" spans="1:43" x14ac:dyDescent="0.3">
      <c r="A2594">
        <v>2</v>
      </c>
      <c r="B2594">
        <v>0</v>
      </c>
      <c r="C2594">
        <v>0</v>
      </c>
      <c r="D2594">
        <v>0</v>
      </c>
      <c r="E2594" s="9">
        <v>0</v>
      </c>
      <c r="F2594" s="9">
        <v>0</v>
      </c>
      <c r="G2594" s="9">
        <v>0</v>
      </c>
      <c r="H2594" s="9">
        <v>2529.0857361099102</v>
      </c>
      <c r="I2594" s="9">
        <v>-1.7669859000000001</v>
      </c>
      <c r="J2594" s="9">
        <v>-1.7668961999999999</v>
      </c>
      <c r="K2594" s="9">
        <v>-1.5959703999999999</v>
      </c>
      <c r="L2594" s="9">
        <v>-5.2064157</v>
      </c>
      <c r="M2594" s="9">
        <v>-5.2064157</v>
      </c>
      <c r="N2594" s="9">
        <v>39</v>
      </c>
      <c r="O2594" s="9">
        <v>-1.44622659509435</v>
      </c>
      <c r="P2594">
        <v>0</v>
      </c>
      <c r="Q2594" s="9">
        <v>56.524997999999997</v>
      </c>
      <c r="R2594" s="9">
        <v>0</v>
      </c>
      <c r="S2594" s="9">
        <v>2.5556228329874199E-3</v>
      </c>
      <c r="T2594" s="9">
        <v>0</v>
      </c>
      <c r="U2594" s="9">
        <v>704860733.15122795</v>
      </c>
      <c r="V2594" s="9">
        <v>2529.0857361099102</v>
      </c>
      <c r="W2594" s="9">
        <v>1.44622659509435</v>
      </c>
      <c r="X2594" s="9">
        <v>0</v>
      </c>
      <c r="Y2594" s="9">
        <v>1.44622659509435</v>
      </c>
      <c r="Z2594" s="9">
        <v>0</v>
      </c>
      <c r="AA2594" s="9">
        <v>0</v>
      </c>
      <c r="AB2594" s="9">
        <v>2.8199140999999998E-3</v>
      </c>
      <c r="AC2594" s="9">
        <v>1107.0984000000001</v>
      </c>
      <c r="AQ2594" s="9" t="e">
        <f>K2594-#REF!</f>
        <v>#REF!</v>
      </c>
    </row>
    <row r="2595" spans="1:43" x14ac:dyDescent="0.3">
      <c r="A2595">
        <v>2</v>
      </c>
      <c r="B2595">
        <v>0</v>
      </c>
      <c r="C2595">
        <v>0</v>
      </c>
      <c r="D2595">
        <v>0</v>
      </c>
      <c r="E2595" s="9">
        <v>0</v>
      </c>
      <c r="F2595" s="9">
        <v>0</v>
      </c>
      <c r="G2595" s="9">
        <v>0</v>
      </c>
      <c r="H2595" s="9">
        <v>2530.0857360846499</v>
      </c>
      <c r="I2595" s="9">
        <v>-1.7668619000000001</v>
      </c>
      <c r="J2595" s="9">
        <v>-1.766384</v>
      </c>
      <c r="K2595" s="9">
        <v>-1.5199894</v>
      </c>
      <c r="L2595" s="9">
        <v>-5.2079658999999996</v>
      </c>
      <c r="M2595" s="9">
        <v>-5.2079658999999996</v>
      </c>
      <c r="N2595" s="9">
        <v>39</v>
      </c>
      <c r="O2595" s="9">
        <v>-1.44665714982843</v>
      </c>
      <c r="P2595">
        <v>0</v>
      </c>
      <c r="Q2595" s="9">
        <v>56.524997999999997</v>
      </c>
      <c r="R2595" s="9">
        <v>0</v>
      </c>
      <c r="S2595" s="9">
        <v>2.5563834563897599E-3</v>
      </c>
      <c r="T2595" s="9">
        <v>0</v>
      </c>
      <c r="U2595" s="9">
        <v>659345644.59332001</v>
      </c>
      <c r="V2595" s="9">
        <v>2530.0857360846499</v>
      </c>
      <c r="W2595" s="9">
        <v>1.44665714982843</v>
      </c>
      <c r="X2595" s="9">
        <v>0</v>
      </c>
      <c r="Y2595" s="9">
        <v>1.44665714982843</v>
      </c>
      <c r="Z2595" s="9">
        <v>0</v>
      </c>
      <c r="AA2595" s="9">
        <v>0</v>
      </c>
      <c r="AB2595" s="9">
        <v>2.6848849000000001E-3</v>
      </c>
      <c r="AC2595" s="9">
        <v>1162.1029000000001</v>
      </c>
      <c r="AQ2595" s="9" t="e">
        <f>K2595-#REF!</f>
        <v>#REF!</v>
      </c>
    </row>
    <row r="2596" spans="1:43" x14ac:dyDescent="0.3">
      <c r="A2596">
        <v>2</v>
      </c>
      <c r="B2596">
        <v>0</v>
      </c>
      <c r="C2596">
        <v>0</v>
      </c>
      <c r="D2596">
        <v>0</v>
      </c>
      <c r="E2596" s="9">
        <v>0</v>
      </c>
      <c r="F2596" s="9">
        <v>0</v>
      </c>
      <c r="G2596" s="9">
        <v>0</v>
      </c>
      <c r="H2596" s="9">
        <v>2531.08573605939</v>
      </c>
      <c r="I2596" s="9">
        <v>-1.7669528999999999</v>
      </c>
      <c r="J2596" s="9">
        <v>-1.7657700999999999</v>
      </c>
      <c r="K2596" s="9">
        <v>-1.5242188999999999</v>
      </c>
      <c r="L2596" s="9">
        <v>-5.2095075</v>
      </c>
      <c r="M2596" s="9">
        <v>-5.2095075</v>
      </c>
      <c r="N2596" s="9">
        <v>39</v>
      </c>
      <c r="O2596" s="9">
        <v>-1.4470853858445001</v>
      </c>
      <c r="P2596">
        <v>0</v>
      </c>
      <c r="Q2596" s="9">
        <v>56.524997999999997</v>
      </c>
      <c r="R2596" s="9">
        <v>0</v>
      </c>
      <c r="S2596" s="9">
        <v>2.55713960550442E-3</v>
      </c>
      <c r="T2596" s="9">
        <v>0</v>
      </c>
      <c r="U2596" s="9">
        <v>611974896.15821195</v>
      </c>
      <c r="V2596" s="9">
        <v>2531.08573605939</v>
      </c>
      <c r="W2596" s="9">
        <v>1.4470853858445001</v>
      </c>
      <c r="X2596" s="9">
        <v>0</v>
      </c>
      <c r="Y2596" s="9">
        <v>1.4470853858445001</v>
      </c>
      <c r="Z2596" s="9">
        <v>0</v>
      </c>
      <c r="AA2596" s="9">
        <v>0</v>
      </c>
      <c r="AB2596" s="9">
        <v>2.6914203E-3</v>
      </c>
      <c r="AC2596" s="9">
        <v>1158.4753000000001</v>
      </c>
      <c r="AQ2596" s="9" t="e">
        <f>K2596-#REF!</f>
        <v>#REF!</v>
      </c>
    </row>
    <row r="2597" spans="1:43" x14ac:dyDescent="0.3">
      <c r="A2597">
        <v>2</v>
      </c>
      <c r="B2597">
        <v>0</v>
      </c>
      <c r="C2597">
        <v>0</v>
      </c>
      <c r="D2597">
        <v>0</v>
      </c>
      <c r="E2597" s="9">
        <v>0</v>
      </c>
      <c r="F2597" s="9">
        <v>0</v>
      </c>
      <c r="G2597" s="9">
        <v>0</v>
      </c>
      <c r="H2597" s="9">
        <v>2532.0857360341302</v>
      </c>
      <c r="I2597" s="9">
        <v>-1.7670504</v>
      </c>
      <c r="J2597" s="9">
        <v>-1.7671621</v>
      </c>
      <c r="K2597" s="9">
        <v>-2.1137769</v>
      </c>
      <c r="L2597" s="9">
        <v>-5.2114491000000003</v>
      </c>
      <c r="M2597" s="9">
        <v>-5.2114491000000003</v>
      </c>
      <c r="N2597" s="9">
        <v>39</v>
      </c>
      <c r="O2597" s="9">
        <v>-1.4476247392599</v>
      </c>
      <c r="P2597">
        <v>0</v>
      </c>
      <c r="Q2597" s="9">
        <v>56.524997999999997</v>
      </c>
      <c r="R2597" s="9">
        <v>0</v>
      </c>
      <c r="S2597" s="9">
        <v>2.5580927346381299E-3</v>
      </c>
      <c r="T2597" s="9">
        <v>0</v>
      </c>
      <c r="U2597" s="9">
        <v>731882463.12718105</v>
      </c>
      <c r="V2597" s="9">
        <v>2532.0857360341302</v>
      </c>
      <c r="W2597" s="9">
        <v>1.4476247392599</v>
      </c>
      <c r="X2597" s="9">
        <v>0</v>
      </c>
      <c r="Y2597" s="9">
        <v>1.4476247392599</v>
      </c>
      <c r="Z2597" s="9">
        <v>0</v>
      </c>
      <c r="AA2597" s="9">
        <v>0</v>
      </c>
      <c r="AB2597" s="9">
        <v>3.7353865E-3</v>
      </c>
      <c r="AC2597" s="9">
        <v>836.02112</v>
      </c>
      <c r="AQ2597" s="9" t="e">
        <f>K2597-#REF!</f>
        <v>#REF!</v>
      </c>
    </row>
    <row r="2598" spans="1:43" x14ac:dyDescent="0.3">
      <c r="A2598">
        <v>2</v>
      </c>
      <c r="B2598">
        <v>0</v>
      </c>
      <c r="C2598">
        <v>0</v>
      </c>
      <c r="D2598">
        <v>0</v>
      </c>
      <c r="E2598" s="9">
        <v>0</v>
      </c>
      <c r="F2598" s="9">
        <v>0</v>
      </c>
      <c r="G2598" s="9">
        <v>0</v>
      </c>
      <c r="H2598" s="9">
        <v>2533.0857360088698</v>
      </c>
      <c r="I2598" s="9">
        <v>-1.7671089</v>
      </c>
      <c r="J2598" s="9">
        <v>-1.7678246</v>
      </c>
      <c r="K2598" s="9">
        <v>-2.0494940000000001</v>
      </c>
      <c r="L2598" s="9">
        <v>-5.2135391000000002</v>
      </c>
      <c r="M2598" s="9">
        <v>-5.2135391000000002</v>
      </c>
      <c r="N2598" s="9">
        <v>39</v>
      </c>
      <c r="O2598" s="9">
        <v>-1.44820535320266</v>
      </c>
      <c r="P2598">
        <v>0</v>
      </c>
      <c r="Q2598" s="9">
        <v>56.524997999999997</v>
      </c>
      <c r="R2598" s="9">
        <v>0</v>
      </c>
      <c r="S2598" s="9">
        <v>2.5591190438952198E-3</v>
      </c>
      <c r="T2598" s="9">
        <v>0</v>
      </c>
      <c r="U2598" s="9">
        <v>807293853.90533102</v>
      </c>
      <c r="V2598" s="9">
        <v>2533.0857360088698</v>
      </c>
      <c r="W2598" s="9">
        <v>1.44820535320266</v>
      </c>
      <c r="X2598" s="9">
        <v>0</v>
      </c>
      <c r="Y2598" s="9">
        <v>1.44820535320266</v>
      </c>
      <c r="Z2598" s="9">
        <v>0</v>
      </c>
      <c r="AA2598" s="9">
        <v>0</v>
      </c>
      <c r="AB2598" s="9">
        <v>3.6231460999999999E-3</v>
      </c>
      <c r="AC2598" s="9">
        <v>862.56641000000002</v>
      </c>
      <c r="AQ2598" s="9" t="e">
        <f>K2598-#REF!</f>
        <v>#REF!</v>
      </c>
    </row>
    <row r="2599" spans="1:43" x14ac:dyDescent="0.3">
      <c r="A2599">
        <v>2</v>
      </c>
      <c r="B2599">
        <v>0</v>
      </c>
      <c r="C2599">
        <v>0</v>
      </c>
      <c r="D2599">
        <v>0</v>
      </c>
      <c r="E2599" s="9">
        <v>0</v>
      </c>
      <c r="F2599" s="9">
        <v>0</v>
      </c>
      <c r="G2599" s="9">
        <v>0</v>
      </c>
      <c r="H2599" s="9">
        <v>2534.0857359836</v>
      </c>
      <c r="I2599" s="9">
        <v>-1.7670428</v>
      </c>
      <c r="J2599" s="9">
        <v>-1.7680547</v>
      </c>
      <c r="K2599" s="9">
        <v>-2.0179052</v>
      </c>
      <c r="L2599" s="9">
        <v>-5.2155794999999996</v>
      </c>
      <c r="M2599" s="9">
        <v>-5.2155794999999996</v>
      </c>
      <c r="N2599" s="9">
        <v>39</v>
      </c>
      <c r="O2599" s="9">
        <v>-1.4487720440007501</v>
      </c>
      <c r="P2599">
        <v>0</v>
      </c>
      <c r="Q2599" s="9">
        <v>56.524997999999997</v>
      </c>
      <c r="R2599" s="9">
        <v>0</v>
      </c>
      <c r="S2599" s="9">
        <v>2.56012113124497E-3</v>
      </c>
      <c r="T2599" s="9">
        <v>0</v>
      </c>
      <c r="U2599" s="9">
        <v>837444505.21652198</v>
      </c>
      <c r="V2599" s="9">
        <v>2534.0857359836</v>
      </c>
      <c r="W2599" s="9">
        <v>1.4487720440007501</v>
      </c>
      <c r="X2599" s="9">
        <v>0</v>
      </c>
      <c r="Y2599" s="9">
        <v>1.4487720440007501</v>
      </c>
      <c r="Z2599" s="9">
        <v>0</v>
      </c>
      <c r="AA2599" s="9">
        <v>0</v>
      </c>
      <c r="AB2599" s="9">
        <v>3.5677668999999999E-3</v>
      </c>
      <c r="AC2599" s="9">
        <v>876.18322999999998</v>
      </c>
      <c r="AQ2599" s="9" t="e">
        <f>K2599-#REF!</f>
        <v>#REF!</v>
      </c>
    </row>
    <row r="2600" spans="1:43" x14ac:dyDescent="0.3">
      <c r="A2600">
        <v>2</v>
      </c>
      <c r="B2600">
        <v>0</v>
      </c>
      <c r="C2600">
        <v>0</v>
      </c>
      <c r="D2600">
        <v>0</v>
      </c>
      <c r="E2600" s="9">
        <v>0</v>
      </c>
      <c r="F2600" s="9">
        <v>0</v>
      </c>
      <c r="G2600" s="9">
        <v>0</v>
      </c>
      <c r="H2600" s="9">
        <v>2535.0857359583401</v>
      </c>
      <c r="I2600" s="9">
        <v>-1.7668413000000001</v>
      </c>
      <c r="J2600" s="9">
        <v>-1.7662922999999999</v>
      </c>
      <c r="K2600" s="9">
        <v>-2.0637070999999998</v>
      </c>
      <c r="L2600" s="9">
        <v>-5.2176147000000004</v>
      </c>
      <c r="M2600" s="9">
        <v>-5.2176147000000004</v>
      </c>
      <c r="N2600" s="9">
        <v>39</v>
      </c>
      <c r="O2600" s="9">
        <v>-1.4493374276219599</v>
      </c>
      <c r="P2600">
        <v>0</v>
      </c>
      <c r="Q2600" s="9">
        <v>56.524997999999997</v>
      </c>
      <c r="R2600" s="9">
        <v>0</v>
      </c>
      <c r="S2600" s="9">
        <v>2.5611196462256799E-3</v>
      </c>
      <c r="T2600" s="9">
        <v>0</v>
      </c>
      <c r="U2600" s="9">
        <v>652988672.55738699</v>
      </c>
      <c r="V2600" s="9">
        <v>2535.0857359583401</v>
      </c>
      <c r="W2600" s="9">
        <v>1.4493374276219599</v>
      </c>
      <c r="X2600" s="9">
        <v>0</v>
      </c>
      <c r="Y2600" s="9">
        <v>1.4493374276219599</v>
      </c>
      <c r="Z2600" s="9">
        <v>0</v>
      </c>
      <c r="AA2600" s="9">
        <v>0</v>
      </c>
      <c r="AB2600" s="9">
        <v>3.6451099E-3</v>
      </c>
      <c r="AC2600" s="9">
        <v>855.88324</v>
      </c>
      <c r="AQ2600" s="9" t="e">
        <f>K2600-#REF!</f>
        <v>#REF!</v>
      </c>
    </row>
    <row r="2601" spans="1:43" x14ac:dyDescent="0.3">
      <c r="A2601">
        <v>2</v>
      </c>
      <c r="B2601">
        <v>0</v>
      </c>
      <c r="C2601">
        <v>0</v>
      </c>
      <c r="D2601">
        <v>0</v>
      </c>
      <c r="E2601" s="9">
        <v>0</v>
      </c>
      <c r="F2601" s="9">
        <v>0</v>
      </c>
      <c r="G2601" s="9">
        <v>0</v>
      </c>
      <c r="H2601" s="9">
        <v>2536.0857359330798</v>
      </c>
      <c r="I2601" s="9">
        <v>-1.7669178999999999</v>
      </c>
      <c r="J2601" s="9">
        <v>-1.7665104</v>
      </c>
      <c r="K2601" s="9">
        <v>-2.0867225999999999</v>
      </c>
      <c r="L2601" s="9">
        <v>-5.2196468999999999</v>
      </c>
      <c r="M2601" s="9">
        <v>-5.2196468999999999</v>
      </c>
      <c r="N2601" s="9">
        <v>39</v>
      </c>
      <c r="O2601" s="9">
        <v>-1.4499019008910301</v>
      </c>
      <c r="P2601">
        <v>0</v>
      </c>
      <c r="Q2601" s="9">
        <v>56.524997999999997</v>
      </c>
      <c r="R2601" s="9">
        <v>0</v>
      </c>
      <c r="S2601" s="9">
        <v>2.5621168805682899E-3</v>
      </c>
      <c r="T2601" s="9">
        <v>0</v>
      </c>
      <c r="U2601" s="9">
        <v>671568141.629583</v>
      </c>
      <c r="V2601" s="9">
        <v>2536.0857359330798</v>
      </c>
      <c r="W2601" s="9">
        <v>1.4499019008910301</v>
      </c>
      <c r="X2601" s="9">
        <v>0</v>
      </c>
      <c r="Y2601" s="9">
        <v>1.4499019008910301</v>
      </c>
      <c r="Z2601" s="9">
        <v>0</v>
      </c>
      <c r="AA2601" s="9">
        <v>0</v>
      </c>
      <c r="AB2601" s="9">
        <v>3.6862170999999999E-3</v>
      </c>
      <c r="AC2601" s="9">
        <v>846.54778999999996</v>
      </c>
      <c r="AQ2601" s="9" t="e">
        <f>K2601-#REF!</f>
        <v>#REF!</v>
      </c>
    </row>
    <row r="2602" spans="1:43" x14ac:dyDescent="0.3">
      <c r="A2602">
        <v>2</v>
      </c>
      <c r="B2602">
        <v>0</v>
      </c>
      <c r="C2602">
        <v>0</v>
      </c>
      <c r="D2602">
        <v>0</v>
      </c>
      <c r="E2602" s="9">
        <v>0</v>
      </c>
      <c r="F2602" s="9">
        <v>0</v>
      </c>
      <c r="G2602" s="9">
        <v>0</v>
      </c>
      <c r="H2602" s="9">
        <v>2537.08573590782</v>
      </c>
      <c r="I2602" s="9">
        <v>-1.7671025</v>
      </c>
      <c r="J2602" s="9">
        <v>-1.7672353000000001</v>
      </c>
      <c r="K2602" s="9">
        <v>-2.0256405000000002</v>
      </c>
      <c r="L2602" s="9">
        <v>-5.2216649000000004</v>
      </c>
      <c r="M2602" s="9">
        <v>-5.2216649000000004</v>
      </c>
      <c r="N2602" s="9">
        <v>39</v>
      </c>
      <c r="O2602" s="9">
        <v>-1.4504625349766</v>
      </c>
      <c r="P2602">
        <v>0</v>
      </c>
      <c r="Q2602" s="9">
        <v>56.524997999999997</v>
      </c>
      <c r="R2602" s="9">
        <v>0</v>
      </c>
      <c r="S2602" s="9">
        <v>2.5631075017775798E-3</v>
      </c>
      <c r="T2602" s="9">
        <v>0</v>
      </c>
      <c r="U2602" s="9">
        <v>740933418.73165798</v>
      </c>
      <c r="V2602" s="9">
        <v>2537.08573590782</v>
      </c>
      <c r="W2602" s="9">
        <v>1.4504625349766</v>
      </c>
      <c r="X2602" s="9">
        <v>0</v>
      </c>
      <c r="Y2602" s="9">
        <v>1.4504625349766</v>
      </c>
      <c r="Z2602" s="9">
        <v>0</v>
      </c>
      <c r="AA2602" s="9">
        <v>0</v>
      </c>
      <c r="AB2602" s="9">
        <v>3.5797833000000001E-3</v>
      </c>
      <c r="AC2602" s="9">
        <v>872.43286000000001</v>
      </c>
      <c r="AQ2602" s="9" t="e">
        <f>K2602-#REF!</f>
        <v>#REF!</v>
      </c>
    </row>
    <row r="2603" spans="1:43" x14ac:dyDescent="0.3">
      <c r="A2603">
        <v>2</v>
      </c>
      <c r="B2603">
        <v>0</v>
      </c>
      <c r="C2603">
        <v>0</v>
      </c>
      <c r="D2603">
        <v>0</v>
      </c>
      <c r="E2603" s="9">
        <v>0</v>
      </c>
      <c r="F2603" s="9">
        <v>0</v>
      </c>
      <c r="G2603" s="9">
        <v>0</v>
      </c>
      <c r="H2603" s="9">
        <v>2538.0857358825601</v>
      </c>
      <c r="I2603" s="9">
        <v>-1.7671095000000001</v>
      </c>
      <c r="J2603" s="9">
        <v>-1.7682016</v>
      </c>
      <c r="K2603" s="9">
        <v>-2.0256786</v>
      </c>
      <c r="L2603" s="9">
        <v>-5.2236671000000001</v>
      </c>
      <c r="M2603" s="9">
        <v>-5.2236671000000001</v>
      </c>
      <c r="N2603" s="9">
        <v>39</v>
      </c>
      <c r="O2603" s="9">
        <v>-1.45101868661762</v>
      </c>
      <c r="P2603">
        <v>0</v>
      </c>
      <c r="Q2603" s="9">
        <v>56.524997999999997</v>
      </c>
      <c r="R2603" s="9">
        <v>0</v>
      </c>
      <c r="S2603" s="9">
        <v>2.5640909358288101E-3</v>
      </c>
      <c r="T2603" s="9">
        <v>0</v>
      </c>
      <c r="U2603" s="9">
        <v>858999785.65350103</v>
      </c>
      <c r="V2603" s="9">
        <v>2538.0857358825601</v>
      </c>
      <c r="W2603" s="9">
        <v>1.45101868661762</v>
      </c>
      <c r="X2603" s="9">
        <v>0</v>
      </c>
      <c r="Y2603" s="9">
        <v>1.45101868661762</v>
      </c>
      <c r="Z2603" s="9">
        <v>0</v>
      </c>
      <c r="AA2603" s="9">
        <v>0</v>
      </c>
      <c r="AB2603" s="9">
        <v>3.5818082000000002E-3</v>
      </c>
      <c r="AC2603" s="9">
        <v>872.89342999999997</v>
      </c>
      <c r="AQ2603" s="9" t="e">
        <f>K2603-#REF!</f>
        <v>#REF!</v>
      </c>
    </row>
    <row r="2604" spans="1:43" x14ac:dyDescent="0.3">
      <c r="A2604">
        <v>2</v>
      </c>
      <c r="B2604">
        <v>0</v>
      </c>
      <c r="C2604">
        <v>0</v>
      </c>
      <c r="D2604">
        <v>0</v>
      </c>
      <c r="E2604" s="9">
        <v>0</v>
      </c>
      <c r="F2604" s="9">
        <v>0</v>
      </c>
      <c r="G2604" s="9">
        <v>0</v>
      </c>
      <c r="H2604" s="9">
        <v>2539.0857358572898</v>
      </c>
      <c r="I2604" s="9">
        <v>-1.7670756999999999</v>
      </c>
      <c r="J2604" s="9">
        <v>-1.7682811000000001</v>
      </c>
      <c r="K2604" s="9">
        <v>-2.0712136999999999</v>
      </c>
      <c r="L2604" s="9">
        <v>-5.2256384000000002</v>
      </c>
      <c r="M2604" s="9">
        <v>-5.2256384000000002</v>
      </c>
      <c r="N2604" s="9">
        <v>39</v>
      </c>
      <c r="O2604" s="9">
        <v>-1.45156623076771</v>
      </c>
      <c r="P2604">
        <v>0</v>
      </c>
      <c r="Q2604" s="9">
        <v>56.524997999999997</v>
      </c>
      <c r="R2604" s="9">
        <v>0</v>
      </c>
      <c r="S2604" s="9">
        <v>2.56505918998127E-3</v>
      </c>
      <c r="T2604" s="9">
        <v>0</v>
      </c>
      <c r="U2604" s="9">
        <v>870708756.48847699</v>
      </c>
      <c r="V2604" s="9">
        <v>2539.0857358572898</v>
      </c>
      <c r="W2604" s="9">
        <v>1.45156623076771</v>
      </c>
      <c r="X2604" s="9">
        <v>0</v>
      </c>
      <c r="Y2604" s="9">
        <v>1.45156623076771</v>
      </c>
      <c r="Z2604" s="9">
        <v>0</v>
      </c>
      <c r="AA2604" s="9">
        <v>0</v>
      </c>
      <c r="AB2604" s="9">
        <v>3.6624881999999998E-3</v>
      </c>
      <c r="AC2604" s="9">
        <v>853.74152000000004</v>
      </c>
      <c r="AQ2604" s="9" t="e">
        <f>K2604-#REF!</f>
        <v>#REF!</v>
      </c>
    </row>
    <row r="2605" spans="1:43" x14ac:dyDescent="0.3">
      <c r="A2605">
        <v>2</v>
      </c>
      <c r="B2605">
        <v>0</v>
      </c>
      <c r="C2605">
        <v>0</v>
      </c>
      <c r="D2605">
        <v>0</v>
      </c>
      <c r="E2605" s="9">
        <v>0</v>
      </c>
      <c r="F2605" s="9">
        <v>0</v>
      </c>
      <c r="G2605" s="9">
        <v>0</v>
      </c>
      <c r="H2605" s="9">
        <v>2540.08573583203</v>
      </c>
      <c r="I2605" s="9">
        <v>-1.7669108</v>
      </c>
      <c r="J2605" s="9">
        <v>-1.7670918</v>
      </c>
      <c r="K2605" s="9">
        <v>-1.9733987</v>
      </c>
      <c r="L2605" s="9">
        <v>-5.2276106000000002</v>
      </c>
      <c r="M2605" s="9">
        <v>-5.2276106000000002</v>
      </c>
      <c r="N2605" s="9">
        <v>39</v>
      </c>
      <c r="O2605" s="9">
        <v>-1.4521140756256099</v>
      </c>
      <c r="P2605">
        <v>0</v>
      </c>
      <c r="Q2605" s="9">
        <v>56.524997999999997</v>
      </c>
      <c r="R2605" s="9">
        <v>0</v>
      </c>
      <c r="S2605" s="9">
        <v>2.56602726100258E-3</v>
      </c>
      <c r="T2605" s="9">
        <v>0</v>
      </c>
      <c r="U2605" s="9">
        <v>726971531.21813202</v>
      </c>
      <c r="V2605" s="9">
        <v>2540.08573583203</v>
      </c>
      <c r="W2605" s="9">
        <v>1.4521140756256099</v>
      </c>
      <c r="X2605" s="9">
        <v>0</v>
      </c>
      <c r="Y2605" s="9">
        <v>1.4521140756256099</v>
      </c>
      <c r="Z2605" s="9">
        <v>0</v>
      </c>
      <c r="AA2605" s="9">
        <v>0</v>
      </c>
      <c r="AB2605" s="9">
        <v>3.4871765E-3</v>
      </c>
      <c r="AC2605" s="9">
        <v>895.45605</v>
      </c>
      <c r="AQ2605" s="9" t="e">
        <f>K2605-#REF!</f>
        <v>#REF!</v>
      </c>
    </row>
    <row r="2606" spans="1:43" x14ac:dyDescent="0.3">
      <c r="A2606">
        <v>2</v>
      </c>
      <c r="B2606">
        <v>0</v>
      </c>
      <c r="C2606">
        <v>0</v>
      </c>
      <c r="D2606">
        <v>0</v>
      </c>
      <c r="E2606" s="9">
        <v>0</v>
      </c>
      <c r="F2606" s="9">
        <v>0</v>
      </c>
      <c r="G2606" s="9">
        <v>0</v>
      </c>
      <c r="H2606" s="9">
        <v>2541.0857358067701</v>
      </c>
      <c r="I2606" s="9">
        <v>-1.7668333000000001</v>
      </c>
      <c r="J2606" s="9">
        <v>-1.7674406</v>
      </c>
      <c r="K2606" s="9">
        <v>-2.0258310000000002</v>
      </c>
      <c r="L2606" s="9">
        <v>-5.2295666000000001</v>
      </c>
      <c r="M2606" s="9">
        <v>-5.2295666000000001</v>
      </c>
      <c r="N2606" s="9">
        <v>39</v>
      </c>
      <c r="O2606" s="9">
        <v>-1.45265738088614</v>
      </c>
      <c r="P2606">
        <v>0</v>
      </c>
      <c r="Q2606" s="9">
        <v>56.524997999999997</v>
      </c>
      <c r="R2606" s="9">
        <v>0</v>
      </c>
      <c r="S2606" s="9">
        <v>2.56698756351003E-3</v>
      </c>
      <c r="T2606" s="9">
        <v>0</v>
      </c>
      <c r="U2606" s="9">
        <v>764317791.75583601</v>
      </c>
      <c r="V2606" s="9">
        <v>2541.0857358067701</v>
      </c>
      <c r="W2606" s="9">
        <v>1.45265738088614</v>
      </c>
      <c r="X2606" s="9">
        <v>0</v>
      </c>
      <c r="Y2606" s="9">
        <v>1.45265738088614</v>
      </c>
      <c r="Z2606" s="9">
        <v>0</v>
      </c>
      <c r="AA2606" s="9">
        <v>0</v>
      </c>
      <c r="AB2606" s="9">
        <v>3.5805358E-3</v>
      </c>
      <c r="AC2606" s="9">
        <v>872.45214999999996</v>
      </c>
      <c r="AQ2606" s="9" t="e">
        <f>K2606-#REF!</f>
        <v>#REF!</v>
      </c>
    </row>
    <row r="2607" spans="1:43" x14ac:dyDescent="0.3">
      <c r="A2607">
        <v>2</v>
      </c>
      <c r="B2607">
        <v>0</v>
      </c>
      <c r="C2607">
        <v>0</v>
      </c>
      <c r="D2607">
        <v>0</v>
      </c>
      <c r="E2607" s="9">
        <v>0</v>
      </c>
      <c r="F2607" s="9">
        <v>0</v>
      </c>
      <c r="G2607" s="9">
        <v>0</v>
      </c>
      <c r="H2607" s="9">
        <v>2542.0857357815098</v>
      </c>
      <c r="I2607" s="9">
        <v>-1.7670691000000001</v>
      </c>
      <c r="J2607" s="9">
        <v>-1.7681365</v>
      </c>
      <c r="K2607" s="9">
        <v>-1.9375039000000001</v>
      </c>
      <c r="L2607" s="9">
        <v>-5.2315221000000003</v>
      </c>
      <c r="M2607" s="9">
        <v>-5.2315221000000003</v>
      </c>
      <c r="N2607" s="9">
        <v>39</v>
      </c>
      <c r="O2607" s="9">
        <v>-1.4532005262330101</v>
      </c>
      <c r="P2607">
        <v>0</v>
      </c>
      <c r="Q2607" s="9">
        <v>56.524997999999997</v>
      </c>
      <c r="R2607" s="9">
        <v>0</v>
      </c>
      <c r="S2607" s="9">
        <v>2.5679480099461498E-3</v>
      </c>
      <c r="T2607" s="9">
        <v>0</v>
      </c>
      <c r="U2607" s="9">
        <v>851180930.522223</v>
      </c>
      <c r="V2607" s="9">
        <v>2542.0857357815098</v>
      </c>
      <c r="W2607" s="9">
        <v>1.4532005262330101</v>
      </c>
      <c r="X2607" s="9">
        <v>0</v>
      </c>
      <c r="Y2607" s="9">
        <v>1.4532005262330101</v>
      </c>
      <c r="Z2607" s="9">
        <v>0</v>
      </c>
      <c r="AA2607" s="9">
        <v>0</v>
      </c>
      <c r="AB2607" s="9">
        <v>3.4257713999999999E-3</v>
      </c>
      <c r="AC2607" s="9">
        <v>912.58471999999995</v>
      </c>
      <c r="AQ2607" s="9" t="e">
        <f>K2607-#REF!</f>
        <v>#REF!</v>
      </c>
    </row>
    <row r="2608" spans="1:43" x14ac:dyDescent="0.3">
      <c r="A2608">
        <v>2</v>
      </c>
      <c r="B2608">
        <v>0</v>
      </c>
      <c r="C2608">
        <v>0</v>
      </c>
      <c r="D2608">
        <v>0</v>
      </c>
      <c r="E2608" s="9">
        <v>0</v>
      </c>
      <c r="F2608" s="9">
        <v>0</v>
      </c>
      <c r="G2608" s="9">
        <v>0</v>
      </c>
      <c r="H2608" s="9">
        <v>2543.08573575624</v>
      </c>
      <c r="I2608" s="9">
        <v>-1.7671235000000001</v>
      </c>
      <c r="J2608" s="9">
        <v>-1.7673970000000001</v>
      </c>
      <c r="K2608" s="9">
        <v>-1.9425337</v>
      </c>
      <c r="L2608" s="9">
        <v>-5.2334752</v>
      </c>
      <c r="M2608" s="9">
        <v>-5.2334752</v>
      </c>
      <c r="N2608" s="9">
        <v>39</v>
      </c>
      <c r="O2608" s="9">
        <v>-1.4537430868616099</v>
      </c>
      <c r="P2608">
        <v>0</v>
      </c>
      <c r="Q2608" s="9">
        <v>56.524997999999997</v>
      </c>
      <c r="R2608" s="9">
        <v>0</v>
      </c>
      <c r="S2608" s="9">
        <v>2.5689068842116099E-3</v>
      </c>
      <c r="T2608" s="9">
        <v>0</v>
      </c>
      <c r="U2608" s="9">
        <v>760055594.57438695</v>
      </c>
      <c r="V2608" s="9">
        <v>2543.08573575624</v>
      </c>
      <c r="W2608" s="9">
        <v>1.4537430868616099</v>
      </c>
      <c r="X2608" s="9">
        <v>0</v>
      </c>
      <c r="Y2608" s="9">
        <v>1.4537430868616099</v>
      </c>
      <c r="Z2608" s="9">
        <v>0</v>
      </c>
      <c r="AA2608" s="9">
        <v>0</v>
      </c>
      <c r="AB2608" s="9">
        <v>3.4332285000000001E-3</v>
      </c>
      <c r="AC2608" s="9">
        <v>909.84113000000002</v>
      </c>
      <c r="AQ2608" s="9" t="e">
        <f>K2608-#REF!</f>
        <v>#REF!</v>
      </c>
    </row>
    <row r="2609" spans="1:43" x14ac:dyDescent="0.3">
      <c r="A2609">
        <v>2</v>
      </c>
      <c r="B2609">
        <v>0</v>
      </c>
      <c r="C2609">
        <v>0</v>
      </c>
      <c r="D2609">
        <v>0</v>
      </c>
      <c r="E2609" s="9">
        <v>0</v>
      </c>
      <c r="F2609" s="9">
        <v>0</v>
      </c>
      <c r="G2609" s="9">
        <v>0</v>
      </c>
      <c r="H2609" s="9">
        <v>2544.0857357309801</v>
      </c>
      <c r="I2609" s="9">
        <v>-1.7669252</v>
      </c>
      <c r="J2609" s="9">
        <v>-1.7661209</v>
      </c>
      <c r="K2609" s="9">
        <v>-1.8945599</v>
      </c>
      <c r="L2609" s="9">
        <v>-5.2354063999999996</v>
      </c>
      <c r="M2609" s="9">
        <v>-5.2354063999999996</v>
      </c>
      <c r="N2609" s="9">
        <v>39</v>
      </c>
      <c r="O2609" s="9">
        <v>-1.45427955713698</v>
      </c>
      <c r="P2609">
        <v>0</v>
      </c>
      <c r="Q2609" s="9">
        <v>56.524997999999997</v>
      </c>
      <c r="R2609" s="9">
        <v>0</v>
      </c>
      <c r="S2609" s="9">
        <v>2.5698543052972002E-3</v>
      </c>
      <c r="T2609" s="9">
        <v>0</v>
      </c>
      <c r="U2609" s="9">
        <v>641453744.31175697</v>
      </c>
      <c r="V2609" s="9">
        <v>2544.0857357309801</v>
      </c>
      <c r="W2609" s="9">
        <v>1.45427955713698</v>
      </c>
      <c r="X2609" s="9">
        <v>0</v>
      </c>
      <c r="Y2609" s="9">
        <v>1.45427955713698</v>
      </c>
      <c r="Z2609" s="9">
        <v>0</v>
      </c>
      <c r="AA2609" s="9">
        <v>0</v>
      </c>
      <c r="AB2609" s="9">
        <v>3.3460218000000001E-3</v>
      </c>
      <c r="AC2609" s="9">
        <v>932.20641999999998</v>
      </c>
      <c r="AQ2609" s="9" t="e">
        <f>K2609-#REF!</f>
        <v>#REF!</v>
      </c>
    </row>
    <row r="2610" spans="1:43" x14ac:dyDescent="0.3">
      <c r="A2610">
        <v>2</v>
      </c>
      <c r="B2610">
        <v>0</v>
      </c>
      <c r="C2610">
        <v>0</v>
      </c>
      <c r="D2610">
        <v>0</v>
      </c>
      <c r="E2610" s="9">
        <v>0</v>
      </c>
      <c r="F2610" s="9">
        <v>0</v>
      </c>
      <c r="G2610" s="9">
        <v>0</v>
      </c>
      <c r="H2610" s="9">
        <v>2545.0857357057198</v>
      </c>
      <c r="I2610" s="9">
        <v>-1.7668832999999999</v>
      </c>
      <c r="J2610" s="9">
        <v>-1.7672276</v>
      </c>
      <c r="K2610" s="9">
        <v>-1.8602274999999999</v>
      </c>
      <c r="L2610" s="9">
        <v>-5.2373285000000003</v>
      </c>
      <c r="M2610" s="9">
        <v>-5.2373285000000003</v>
      </c>
      <c r="N2610" s="9">
        <v>39</v>
      </c>
      <c r="O2610" s="9">
        <v>-1.45481351667586</v>
      </c>
      <c r="P2610">
        <v>0</v>
      </c>
      <c r="Q2610" s="9">
        <v>56.524997999999997</v>
      </c>
      <c r="R2610" s="9">
        <v>0</v>
      </c>
      <c r="S2610" s="9">
        <v>2.57079787260709E-3</v>
      </c>
      <c r="T2610" s="9">
        <v>0</v>
      </c>
      <c r="U2610" s="9">
        <v>742352355.38141596</v>
      </c>
      <c r="V2610" s="9">
        <v>2545.0857357057198</v>
      </c>
      <c r="W2610" s="9">
        <v>1.45481351667586</v>
      </c>
      <c r="X2610" s="9">
        <v>0</v>
      </c>
      <c r="Y2610" s="9">
        <v>1.45481351667586</v>
      </c>
      <c r="Z2610" s="9">
        <v>0</v>
      </c>
      <c r="AA2610" s="9">
        <v>0</v>
      </c>
      <c r="AB2610" s="9">
        <v>3.2874455000000001E-3</v>
      </c>
      <c r="AC2610" s="9">
        <v>950.00622999999996</v>
      </c>
      <c r="AQ2610" s="9" t="e">
        <f>K2610-#REF!</f>
        <v>#REF!</v>
      </c>
    </row>
    <row r="2611" spans="1:43" x14ac:dyDescent="0.3">
      <c r="A2611">
        <v>2</v>
      </c>
      <c r="B2611">
        <v>0</v>
      </c>
      <c r="C2611">
        <v>0</v>
      </c>
      <c r="D2611">
        <v>0</v>
      </c>
      <c r="E2611" s="9">
        <v>0</v>
      </c>
      <c r="F2611" s="9">
        <v>0</v>
      </c>
      <c r="G2611" s="9">
        <v>0</v>
      </c>
      <c r="H2611" s="9">
        <v>2546.0857356804599</v>
      </c>
      <c r="I2611" s="9">
        <v>-1.7669509999999999</v>
      </c>
      <c r="J2611" s="9">
        <v>-1.7670284999999999</v>
      </c>
      <c r="K2611" s="9">
        <v>-1.8863673000000001</v>
      </c>
      <c r="L2611" s="9">
        <v>-5.2392497000000002</v>
      </c>
      <c r="M2611" s="9">
        <v>-5.2392497000000002</v>
      </c>
      <c r="N2611" s="9">
        <v>39</v>
      </c>
      <c r="O2611" s="9">
        <v>-1.4553472009403301</v>
      </c>
      <c r="P2611">
        <v>0</v>
      </c>
      <c r="Q2611" s="9">
        <v>56.524997999999997</v>
      </c>
      <c r="R2611" s="9">
        <v>0</v>
      </c>
      <c r="S2611" s="9">
        <v>2.5717408654571E-3</v>
      </c>
      <c r="T2611" s="9">
        <v>0</v>
      </c>
      <c r="U2611" s="9">
        <v>722232491.76389599</v>
      </c>
      <c r="V2611" s="9">
        <v>2546.0857356804599</v>
      </c>
      <c r="W2611" s="9">
        <v>1.4553472009403301</v>
      </c>
      <c r="X2611" s="9">
        <v>0</v>
      </c>
      <c r="Y2611" s="9">
        <v>1.4553472009403301</v>
      </c>
      <c r="Z2611" s="9">
        <v>0</v>
      </c>
      <c r="AA2611" s="9">
        <v>0</v>
      </c>
      <c r="AB2611" s="9">
        <v>3.3332647000000001E-3</v>
      </c>
      <c r="AC2611" s="9">
        <v>936.73614999999995</v>
      </c>
      <c r="AQ2611" s="9" t="e">
        <f>K2611-#REF!</f>
        <v>#REF!</v>
      </c>
    </row>
    <row r="2612" spans="1:43" x14ac:dyDescent="0.3">
      <c r="A2612">
        <v>2</v>
      </c>
      <c r="B2612">
        <v>0</v>
      </c>
      <c r="C2612">
        <v>0</v>
      </c>
      <c r="D2612">
        <v>0</v>
      </c>
      <c r="E2612" s="9">
        <v>0</v>
      </c>
      <c r="F2612" s="9">
        <v>0</v>
      </c>
      <c r="G2612" s="9">
        <v>0</v>
      </c>
      <c r="H2612" s="9">
        <v>2547.0857356552001</v>
      </c>
      <c r="I2612" s="9">
        <v>-1.7668482000000001</v>
      </c>
      <c r="J2612" s="9">
        <v>-1.7675437000000001</v>
      </c>
      <c r="K2612" s="9">
        <v>-1.8422419000000001</v>
      </c>
      <c r="L2612" s="9">
        <v>-5.2411608999999997</v>
      </c>
      <c r="M2612" s="9">
        <v>-5.2411608999999997</v>
      </c>
      <c r="N2612" s="9">
        <v>39</v>
      </c>
      <c r="O2612" s="9">
        <v>-1.4558780512896199</v>
      </c>
      <c r="P2612">
        <v>0</v>
      </c>
      <c r="Q2612" s="9">
        <v>56.524997999999997</v>
      </c>
      <c r="R2612" s="9">
        <v>0</v>
      </c>
      <c r="S2612" s="9">
        <v>2.57267921674963E-3</v>
      </c>
      <c r="T2612" s="9">
        <v>0</v>
      </c>
      <c r="U2612" s="9">
        <v>777733366.91481102</v>
      </c>
      <c r="V2612" s="9">
        <v>2547.0857356552001</v>
      </c>
      <c r="W2612" s="9">
        <v>1.4558780512896199</v>
      </c>
      <c r="X2612" s="9">
        <v>0</v>
      </c>
      <c r="Y2612" s="9">
        <v>1.4558780512896199</v>
      </c>
      <c r="Z2612" s="9">
        <v>0</v>
      </c>
      <c r="AA2612" s="9">
        <v>0</v>
      </c>
      <c r="AB2612" s="9">
        <v>3.2562429999999998E-3</v>
      </c>
      <c r="AC2612" s="9">
        <v>959.45258000000001</v>
      </c>
      <c r="AQ2612" s="9" t="e">
        <f>K2612-#REF!</f>
        <v>#REF!</v>
      </c>
    </row>
    <row r="2613" spans="1:43" x14ac:dyDescent="0.3">
      <c r="A2613">
        <v>2</v>
      </c>
      <c r="B2613">
        <v>0</v>
      </c>
      <c r="C2613">
        <v>0</v>
      </c>
      <c r="D2613">
        <v>0</v>
      </c>
      <c r="E2613" s="9">
        <v>0</v>
      </c>
      <c r="F2613" s="9">
        <v>0</v>
      </c>
      <c r="G2613" s="9">
        <v>0</v>
      </c>
      <c r="H2613" s="9">
        <v>2548.0857356299298</v>
      </c>
      <c r="I2613" s="9">
        <v>-1.7671125999999999</v>
      </c>
      <c r="J2613" s="9">
        <v>-1.7673908</v>
      </c>
      <c r="K2613" s="9">
        <v>-1.8417463999999999</v>
      </c>
      <c r="L2613" s="9">
        <v>-5.2430763000000002</v>
      </c>
      <c r="M2613" s="9">
        <v>-5.2430763000000002</v>
      </c>
      <c r="N2613" s="9">
        <v>39</v>
      </c>
      <c r="O2613" s="9">
        <v>-1.45641008932833</v>
      </c>
      <c r="P2613">
        <v>0</v>
      </c>
      <c r="Q2613" s="9">
        <v>56.524997999999997</v>
      </c>
      <c r="R2613" s="9">
        <v>0</v>
      </c>
      <c r="S2613" s="9">
        <v>2.5736195938040099E-3</v>
      </c>
      <c r="T2613" s="9">
        <v>0</v>
      </c>
      <c r="U2613" s="9">
        <v>760765087.019068</v>
      </c>
      <c r="V2613" s="9">
        <v>2548.0857356299298</v>
      </c>
      <c r="W2613" s="9">
        <v>1.45641008932833</v>
      </c>
      <c r="X2613" s="9">
        <v>0</v>
      </c>
      <c r="Y2613" s="9">
        <v>1.45641008932833</v>
      </c>
      <c r="Z2613" s="9">
        <v>0</v>
      </c>
      <c r="AA2613" s="9">
        <v>0</v>
      </c>
      <c r="AB2613" s="9">
        <v>3.2550857999999998E-3</v>
      </c>
      <c r="AC2613" s="9">
        <v>959.62769000000003</v>
      </c>
      <c r="AQ2613" s="9" t="e">
        <f>K2613-#REF!</f>
        <v>#REF!</v>
      </c>
    </row>
    <row r="2614" spans="1:43" x14ac:dyDescent="0.3">
      <c r="A2614">
        <v>2</v>
      </c>
      <c r="B2614">
        <v>0</v>
      </c>
      <c r="C2614">
        <v>0</v>
      </c>
      <c r="D2614">
        <v>0</v>
      </c>
      <c r="E2614" s="9">
        <v>0</v>
      </c>
      <c r="F2614" s="9">
        <v>0</v>
      </c>
      <c r="G2614" s="9">
        <v>0</v>
      </c>
      <c r="H2614" s="9">
        <v>2549.0857356046699</v>
      </c>
      <c r="I2614" s="9">
        <v>-1.7669220000000001</v>
      </c>
      <c r="J2614" s="9">
        <v>-1.7680309000000001</v>
      </c>
      <c r="K2614" s="9">
        <v>-1.8448329999999999</v>
      </c>
      <c r="L2614" s="9">
        <v>-5.2449865000000004</v>
      </c>
      <c r="M2614" s="9">
        <v>-5.2449865000000004</v>
      </c>
      <c r="N2614" s="9">
        <v>39</v>
      </c>
      <c r="O2614" s="9">
        <v>-1.4569406386110999</v>
      </c>
      <c r="P2614">
        <v>0</v>
      </c>
      <c r="Q2614" s="9">
        <v>56.524997999999997</v>
      </c>
      <c r="R2614" s="9">
        <v>0</v>
      </c>
      <c r="S2614" s="9">
        <v>2.57455773537686E-3</v>
      </c>
      <c r="T2614" s="9">
        <v>0</v>
      </c>
      <c r="U2614" s="9">
        <v>838954580.65139198</v>
      </c>
      <c r="V2614" s="9">
        <v>2549.0857356046699</v>
      </c>
      <c r="W2614" s="9">
        <v>1.4569406386110999</v>
      </c>
      <c r="X2614" s="9">
        <v>0</v>
      </c>
      <c r="Y2614" s="9">
        <v>1.4569406386110999</v>
      </c>
      <c r="Z2614" s="9">
        <v>0</v>
      </c>
      <c r="AA2614" s="9">
        <v>0</v>
      </c>
      <c r="AB2614" s="9">
        <v>3.2617217000000002E-3</v>
      </c>
      <c r="AC2614" s="9">
        <v>958.36908000000005</v>
      </c>
      <c r="AQ2614" s="9" t="e">
        <f>K2614-#REF!</f>
        <v>#REF!</v>
      </c>
    </row>
    <row r="2615" spans="1:43" x14ac:dyDescent="0.3">
      <c r="A2615">
        <v>2</v>
      </c>
      <c r="B2615">
        <v>0</v>
      </c>
      <c r="C2615">
        <v>0</v>
      </c>
      <c r="D2615">
        <v>0</v>
      </c>
      <c r="E2615" s="9">
        <v>0</v>
      </c>
      <c r="F2615" s="9">
        <v>0</v>
      </c>
      <c r="G2615" s="9">
        <v>0</v>
      </c>
      <c r="H2615" s="9">
        <v>2550.0857355794101</v>
      </c>
      <c r="I2615" s="9">
        <v>-1.7669090999999999</v>
      </c>
      <c r="J2615" s="9">
        <v>-1.7677997000000001</v>
      </c>
      <c r="K2615" s="9">
        <v>-1.9274825</v>
      </c>
      <c r="L2615" s="9">
        <v>-5.2468724</v>
      </c>
      <c r="M2615" s="9">
        <v>-5.2468724</v>
      </c>
      <c r="N2615" s="9">
        <v>39</v>
      </c>
      <c r="O2615" s="9">
        <v>-1.4574645721077499</v>
      </c>
      <c r="P2615">
        <v>0</v>
      </c>
      <c r="Q2615" s="9">
        <v>56.524997999999997</v>
      </c>
      <c r="R2615" s="9">
        <v>0</v>
      </c>
      <c r="S2615" s="9">
        <v>2.5754838124714902E-3</v>
      </c>
      <c r="T2615" s="9">
        <v>0</v>
      </c>
      <c r="U2615" s="9">
        <v>809332995.41178298</v>
      </c>
      <c r="V2615" s="9">
        <v>2550.0857355794101</v>
      </c>
      <c r="W2615" s="9">
        <v>1.4574645721077499</v>
      </c>
      <c r="X2615" s="9">
        <v>0</v>
      </c>
      <c r="Y2615" s="9">
        <v>1.4574645721077499</v>
      </c>
      <c r="Z2615" s="9">
        <v>0</v>
      </c>
      <c r="AA2615" s="9">
        <v>0</v>
      </c>
      <c r="AB2615" s="9">
        <v>3.4074030999999999E-3</v>
      </c>
      <c r="AC2615" s="9">
        <v>917.15479000000005</v>
      </c>
      <c r="AQ2615" s="9" t="e">
        <f>K2615-#REF!</f>
        <v>#REF!</v>
      </c>
    </row>
    <row r="2616" spans="1:43" x14ac:dyDescent="0.3">
      <c r="A2616">
        <v>2</v>
      </c>
      <c r="B2616">
        <v>0</v>
      </c>
      <c r="C2616">
        <v>0</v>
      </c>
      <c r="D2616">
        <v>0</v>
      </c>
      <c r="E2616" s="9">
        <v>0</v>
      </c>
      <c r="F2616" s="9">
        <v>0</v>
      </c>
      <c r="G2616" s="9">
        <v>0</v>
      </c>
      <c r="H2616" s="9">
        <v>2551.0857355541498</v>
      </c>
      <c r="I2616" s="9">
        <v>-1.7671243999999999</v>
      </c>
      <c r="J2616" s="9">
        <v>-1.7679155</v>
      </c>
      <c r="K2616" s="9">
        <v>-1.8548545999999999</v>
      </c>
      <c r="L2616" s="9">
        <v>-5.2487526000000004</v>
      </c>
      <c r="M2616" s="9">
        <v>-5.2487526000000004</v>
      </c>
      <c r="N2616" s="9">
        <v>39</v>
      </c>
      <c r="O2616" s="9">
        <v>-1.4579868034335901</v>
      </c>
      <c r="P2616">
        <v>0</v>
      </c>
      <c r="Q2616" s="9">
        <v>56.524997999999997</v>
      </c>
      <c r="R2616" s="9">
        <v>0</v>
      </c>
      <c r="S2616" s="9">
        <v>2.5764071401779302E-3</v>
      </c>
      <c r="T2616" s="9">
        <v>0</v>
      </c>
      <c r="U2616" s="9">
        <v>824341480.330989</v>
      </c>
      <c r="V2616" s="9">
        <v>2551.0857355541498</v>
      </c>
      <c r="W2616" s="9">
        <v>1.4579868034335901</v>
      </c>
      <c r="X2616" s="9">
        <v>0</v>
      </c>
      <c r="Y2616" s="9">
        <v>1.4579868034335901</v>
      </c>
      <c r="Z2616" s="9">
        <v>0</v>
      </c>
      <c r="AA2616" s="9">
        <v>0</v>
      </c>
      <c r="AB2616" s="9">
        <v>3.2792261000000001E-3</v>
      </c>
      <c r="AC2616" s="9">
        <v>953.12891000000002</v>
      </c>
      <c r="AQ2616" s="9" t="e">
        <f>K2616-#REF!</f>
        <v>#REF!</v>
      </c>
    </row>
    <row r="2617" spans="1:43" x14ac:dyDescent="0.3">
      <c r="A2617">
        <v>2</v>
      </c>
      <c r="B2617">
        <v>0</v>
      </c>
      <c r="C2617">
        <v>0</v>
      </c>
      <c r="D2617">
        <v>0</v>
      </c>
      <c r="E2617" s="9">
        <v>0</v>
      </c>
      <c r="F2617" s="9">
        <v>0</v>
      </c>
      <c r="G2617" s="9">
        <v>0</v>
      </c>
      <c r="H2617" s="9">
        <v>2552.0857355288899</v>
      </c>
      <c r="I2617" s="9">
        <v>-1.7671540999999999</v>
      </c>
      <c r="J2617" s="9">
        <v>-1.7662694000000001</v>
      </c>
      <c r="K2617" s="9">
        <v>-1.8524921000000001</v>
      </c>
      <c r="L2617" s="9">
        <v>-5.2506247000000004</v>
      </c>
      <c r="M2617" s="9">
        <v>-5.2506247000000004</v>
      </c>
      <c r="N2617" s="9">
        <v>39</v>
      </c>
      <c r="O2617" s="9">
        <v>-1.4585068524384299</v>
      </c>
      <c r="P2617">
        <v>0</v>
      </c>
      <c r="Q2617" s="9">
        <v>56.524997999999997</v>
      </c>
      <c r="R2617" s="9">
        <v>0</v>
      </c>
      <c r="S2617" s="9">
        <v>2.5773256310437898E-3</v>
      </c>
      <c r="T2617" s="9">
        <v>0</v>
      </c>
      <c r="U2617" s="9">
        <v>655242964.91388798</v>
      </c>
      <c r="V2617" s="9">
        <v>2552.0857355288899</v>
      </c>
      <c r="W2617" s="9">
        <v>1.4585068524384299</v>
      </c>
      <c r="X2617" s="9">
        <v>0</v>
      </c>
      <c r="Y2617" s="9">
        <v>1.4585068524384299</v>
      </c>
      <c r="Z2617" s="9">
        <v>0</v>
      </c>
      <c r="AA2617" s="9">
        <v>0</v>
      </c>
      <c r="AB2617" s="9">
        <v>3.2720001999999998E-3</v>
      </c>
      <c r="AC2617" s="9">
        <v>953.45587</v>
      </c>
      <c r="AQ2617" s="9" t="e">
        <f>K2617-#REF!</f>
        <v>#REF!</v>
      </c>
    </row>
    <row r="2618" spans="1:43" x14ac:dyDescent="0.3">
      <c r="A2618">
        <v>2</v>
      </c>
      <c r="B2618">
        <v>0</v>
      </c>
      <c r="C2618">
        <v>0</v>
      </c>
      <c r="D2618">
        <v>0</v>
      </c>
      <c r="E2618" s="9">
        <v>0</v>
      </c>
      <c r="F2618" s="9">
        <v>0</v>
      </c>
      <c r="G2618" s="9">
        <v>0</v>
      </c>
      <c r="H2618" s="9">
        <v>2553.0857355036201</v>
      </c>
      <c r="I2618" s="9">
        <v>-1.7669903</v>
      </c>
      <c r="J2618" s="9">
        <v>-1.7680813</v>
      </c>
      <c r="K2618" s="9">
        <v>-1.7778448</v>
      </c>
      <c r="L2618" s="9">
        <v>-5.2524857999999996</v>
      </c>
      <c r="M2618" s="9">
        <v>-5.2524857999999996</v>
      </c>
      <c r="N2618" s="9">
        <v>39</v>
      </c>
      <c r="O2618" s="9">
        <v>-1.4590237726492901</v>
      </c>
      <c r="P2618">
        <v>0</v>
      </c>
      <c r="Q2618" s="9">
        <v>56.524997999999997</v>
      </c>
      <c r="R2618" s="9">
        <v>0</v>
      </c>
      <c r="S2618" s="9">
        <v>2.5782396777211201E-3</v>
      </c>
      <c r="T2618" s="9">
        <v>0</v>
      </c>
      <c r="U2618" s="9">
        <v>846985689.80161405</v>
      </c>
      <c r="V2618" s="9">
        <v>2553.0857355036201</v>
      </c>
      <c r="W2618" s="9">
        <v>1.4590237726492901</v>
      </c>
      <c r="X2618" s="9">
        <v>0</v>
      </c>
      <c r="Y2618" s="9">
        <v>1.4590237726492901</v>
      </c>
      <c r="Z2618" s="9">
        <v>0</v>
      </c>
      <c r="AA2618" s="9">
        <v>0</v>
      </c>
      <c r="AB2618" s="9">
        <v>3.1433741E-3</v>
      </c>
      <c r="AC2618" s="9">
        <v>994.50824</v>
      </c>
      <c r="AQ2618" s="9" t="e">
        <f>K2618-#REF!</f>
        <v>#REF!</v>
      </c>
    </row>
    <row r="2619" spans="1:43" x14ac:dyDescent="0.3">
      <c r="A2619">
        <v>2</v>
      </c>
      <c r="B2619">
        <v>0</v>
      </c>
      <c r="C2619">
        <v>0</v>
      </c>
      <c r="D2619">
        <v>0</v>
      </c>
      <c r="E2619" s="9">
        <v>0</v>
      </c>
      <c r="F2619" s="9">
        <v>0</v>
      </c>
      <c r="G2619" s="9">
        <v>0</v>
      </c>
      <c r="H2619" s="9">
        <v>2554.0857354783602</v>
      </c>
      <c r="I2619" s="9">
        <v>-1.7671205999999999</v>
      </c>
      <c r="J2619" s="9">
        <v>-1.7659228</v>
      </c>
      <c r="K2619" s="9">
        <v>-1.7962872999999999</v>
      </c>
      <c r="L2619" s="9">
        <v>-5.2543416000000001</v>
      </c>
      <c r="M2619" s="9">
        <v>-5.2543416000000001</v>
      </c>
      <c r="N2619" s="9">
        <v>39</v>
      </c>
      <c r="O2619" s="9">
        <v>-1.45953935578456</v>
      </c>
      <c r="P2619">
        <v>0</v>
      </c>
      <c r="Q2619" s="9">
        <v>56.524997999999997</v>
      </c>
      <c r="R2619" s="9">
        <v>0</v>
      </c>
      <c r="S2619" s="9">
        <v>2.5791500355511702E-3</v>
      </c>
      <c r="T2619" s="9">
        <v>0</v>
      </c>
      <c r="U2619" s="9">
        <v>628516607.61033201</v>
      </c>
      <c r="V2619" s="9">
        <v>2554.0857354783602</v>
      </c>
      <c r="W2619" s="9">
        <v>1.45953935578456</v>
      </c>
      <c r="X2619" s="9">
        <v>0</v>
      </c>
      <c r="Y2619" s="9">
        <v>1.45953935578456</v>
      </c>
      <c r="Z2619" s="9">
        <v>0</v>
      </c>
      <c r="AA2619" s="9">
        <v>0</v>
      </c>
      <c r="AB2619" s="9">
        <v>3.1721047E-3</v>
      </c>
      <c r="AC2619" s="9">
        <v>983.09595000000002</v>
      </c>
      <c r="AQ2619" s="9" t="e">
        <f>K2619-#REF!</f>
        <v>#REF!</v>
      </c>
    </row>
    <row r="2620" spans="1:43" x14ac:dyDescent="0.3">
      <c r="A2620">
        <v>2</v>
      </c>
      <c r="B2620">
        <v>0</v>
      </c>
      <c r="C2620">
        <v>0</v>
      </c>
      <c r="D2620">
        <v>0</v>
      </c>
      <c r="E2620" s="9">
        <v>0</v>
      </c>
      <c r="F2620" s="9">
        <v>0</v>
      </c>
      <c r="G2620" s="9">
        <v>0</v>
      </c>
      <c r="H2620" s="9">
        <v>2555.0857354530999</v>
      </c>
      <c r="I2620" s="9">
        <v>-1.7669828999999999</v>
      </c>
      <c r="J2620" s="9">
        <v>-1.7676282000000001</v>
      </c>
      <c r="K2620" s="9">
        <v>-1.9596429</v>
      </c>
      <c r="L2620" s="9">
        <v>-5.2562198999999996</v>
      </c>
      <c r="M2620" s="9">
        <v>-5.2562198999999996</v>
      </c>
      <c r="N2620" s="9">
        <v>39</v>
      </c>
      <c r="O2620" s="9">
        <v>-1.4600611047461101</v>
      </c>
      <c r="P2620">
        <v>0</v>
      </c>
      <c r="Q2620" s="9">
        <v>56.524997999999997</v>
      </c>
      <c r="R2620" s="9">
        <v>0</v>
      </c>
      <c r="S2620" s="9">
        <v>2.5800722766895E-3</v>
      </c>
      <c r="T2620" s="9">
        <v>0</v>
      </c>
      <c r="U2620" s="9">
        <v>789874403.45282102</v>
      </c>
      <c r="V2620" s="9">
        <v>2555.0857354530999</v>
      </c>
      <c r="W2620" s="9">
        <v>1.4600611047461101</v>
      </c>
      <c r="X2620" s="9">
        <v>0</v>
      </c>
      <c r="Y2620" s="9">
        <v>1.4600611047461101</v>
      </c>
      <c r="Z2620" s="9">
        <v>0</v>
      </c>
      <c r="AA2620" s="9">
        <v>0</v>
      </c>
      <c r="AB2620" s="9">
        <v>3.4639200000000001E-3</v>
      </c>
      <c r="AC2620" s="9">
        <v>902.01544000000001</v>
      </c>
      <c r="AQ2620" s="9" t="e">
        <f>K2620-#REF!</f>
        <v>#REF!</v>
      </c>
    </row>
    <row r="2621" spans="1:43" x14ac:dyDescent="0.3">
      <c r="A2621">
        <v>2</v>
      </c>
      <c r="B2621">
        <v>0</v>
      </c>
      <c r="C2621">
        <v>0</v>
      </c>
      <c r="D2621">
        <v>0</v>
      </c>
      <c r="E2621" s="9">
        <v>0</v>
      </c>
      <c r="F2621" s="9">
        <v>0</v>
      </c>
      <c r="G2621" s="9">
        <v>0</v>
      </c>
      <c r="H2621" s="9">
        <v>2556.0857354278401</v>
      </c>
      <c r="I2621" s="9">
        <v>-1.7671330999999999</v>
      </c>
      <c r="J2621" s="9">
        <v>-1.7679176000000001</v>
      </c>
      <c r="K2621" s="9">
        <v>-1.8216273000000001</v>
      </c>
      <c r="L2621" s="9">
        <v>-5.2580862000000002</v>
      </c>
      <c r="M2621" s="9">
        <v>-5.2580862000000002</v>
      </c>
      <c r="N2621" s="9">
        <v>39</v>
      </c>
      <c r="O2621" s="9">
        <v>-1.46057948294763</v>
      </c>
      <c r="P2621">
        <v>0</v>
      </c>
      <c r="Q2621" s="9">
        <v>56.524997999999997</v>
      </c>
      <c r="R2621" s="9">
        <v>0</v>
      </c>
      <c r="S2621" s="9">
        <v>2.5809888146122299E-3</v>
      </c>
      <c r="T2621" s="9">
        <v>0</v>
      </c>
      <c r="U2621" s="9">
        <v>826085767.07205606</v>
      </c>
      <c r="V2621" s="9">
        <v>2556.0857354278401</v>
      </c>
      <c r="W2621" s="9">
        <v>1.46057948294763</v>
      </c>
      <c r="X2621" s="9">
        <v>0</v>
      </c>
      <c r="Y2621" s="9">
        <v>1.46057948294763</v>
      </c>
      <c r="Z2621" s="9">
        <v>0</v>
      </c>
      <c r="AA2621" s="9">
        <v>0</v>
      </c>
      <c r="AB2621" s="9">
        <v>3.2204869000000001E-3</v>
      </c>
      <c r="AC2621" s="9">
        <v>970.51556000000005</v>
      </c>
      <c r="AQ2621" s="9" t="e">
        <f>K2621-#REF!</f>
        <v>#REF!</v>
      </c>
    </row>
    <row r="2622" spans="1:43" x14ac:dyDescent="0.3">
      <c r="A2622">
        <v>2</v>
      </c>
      <c r="B2622">
        <v>0</v>
      </c>
      <c r="C2622">
        <v>0</v>
      </c>
      <c r="D2622">
        <v>0</v>
      </c>
      <c r="E2622" s="9">
        <v>0</v>
      </c>
      <c r="F2622" s="9">
        <v>0</v>
      </c>
      <c r="G2622" s="9">
        <v>0</v>
      </c>
      <c r="H2622" s="9">
        <v>2557.0857354025702</v>
      </c>
      <c r="I2622" s="9">
        <v>-1.7669606</v>
      </c>
      <c r="J2622" s="9">
        <v>-1.7662435999999999</v>
      </c>
      <c r="K2622" s="9">
        <v>-1.7765491</v>
      </c>
      <c r="L2622" s="9">
        <v>-5.2599591999999999</v>
      </c>
      <c r="M2622" s="9">
        <v>-5.2599591999999999</v>
      </c>
      <c r="N2622" s="9">
        <v>39</v>
      </c>
      <c r="O2622" s="9">
        <v>-1.4610997533797401</v>
      </c>
      <c r="P2622">
        <v>0</v>
      </c>
      <c r="Q2622" s="9">
        <v>56.524997999999997</v>
      </c>
      <c r="R2622" s="9">
        <v>0</v>
      </c>
      <c r="S2622" s="9">
        <v>2.5819077599208199E-3</v>
      </c>
      <c r="T2622" s="9">
        <v>0</v>
      </c>
      <c r="U2622" s="9">
        <v>654295640.19748199</v>
      </c>
      <c r="V2622" s="9">
        <v>2557.0857354025702</v>
      </c>
      <c r="W2622" s="9">
        <v>1.4610997533797401</v>
      </c>
      <c r="X2622" s="9">
        <v>0</v>
      </c>
      <c r="Y2622" s="9">
        <v>1.4610997533797401</v>
      </c>
      <c r="Z2622" s="9">
        <v>0</v>
      </c>
      <c r="AA2622" s="9">
        <v>0</v>
      </c>
      <c r="AB2622" s="9">
        <v>3.1378184999999999E-3</v>
      </c>
      <c r="AC2622" s="9">
        <v>994.19916000000001</v>
      </c>
      <c r="AQ2622" s="9" t="e">
        <f>K2622-#REF!</f>
        <v>#REF!</v>
      </c>
    </row>
    <row r="2623" spans="1:43" x14ac:dyDescent="0.3">
      <c r="A2623">
        <v>2</v>
      </c>
      <c r="B2623">
        <v>0</v>
      </c>
      <c r="C2623">
        <v>0</v>
      </c>
      <c r="D2623">
        <v>0</v>
      </c>
      <c r="E2623" s="9">
        <v>0</v>
      </c>
      <c r="F2623" s="9">
        <v>0</v>
      </c>
      <c r="G2623" s="9">
        <v>0</v>
      </c>
      <c r="H2623" s="9">
        <v>2558.0857353773099</v>
      </c>
      <c r="I2623" s="9">
        <v>-1.7671448999999999</v>
      </c>
      <c r="J2623" s="9">
        <v>-1.7666188</v>
      </c>
      <c r="K2623" s="9">
        <v>-1.8236848000000001</v>
      </c>
      <c r="L2623" s="9">
        <v>-5.2618127000000001</v>
      </c>
      <c r="M2623" s="9">
        <v>-5.2618127000000001</v>
      </c>
      <c r="N2623" s="9">
        <v>39</v>
      </c>
      <c r="O2623" s="9">
        <v>-1.46161468313177</v>
      </c>
      <c r="P2623">
        <v>0</v>
      </c>
      <c r="Q2623" s="9">
        <v>56.524997999999997</v>
      </c>
      <c r="R2623" s="9">
        <v>0</v>
      </c>
      <c r="S2623" s="9">
        <v>2.5828173065956502E-3</v>
      </c>
      <c r="T2623" s="9">
        <v>0</v>
      </c>
      <c r="U2623" s="9">
        <v>686576015.27184999</v>
      </c>
      <c r="V2623" s="9">
        <v>2558.0857353773099</v>
      </c>
      <c r="W2623" s="9">
        <v>1.46161468313177</v>
      </c>
      <c r="X2623" s="9">
        <v>0</v>
      </c>
      <c r="Y2623" s="9">
        <v>1.46161468313177</v>
      </c>
      <c r="Z2623" s="9">
        <v>0</v>
      </c>
      <c r="AA2623" s="9">
        <v>0</v>
      </c>
      <c r="AB2623" s="9">
        <v>3.2217558E-3</v>
      </c>
      <c r="AC2623" s="9">
        <v>968.70844</v>
      </c>
      <c r="AQ2623" s="9" t="e">
        <f>K2623-#REF!</f>
        <v>#REF!</v>
      </c>
    </row>
    <row r="2624" spans="1:43" x14ac:dyDescent="0.3">
      <c r="A2624">
        <v>2</v>
      </c>
      <c r="B2624">
        <v>0</v>
      </c>
      <c r="C2624">
        <v>0</v>
      </c>
      <c r="D2624">
        <v>0</v>
      </c>
      <c r="E2624" s="9">
        <v>0</v>
      </c>
      <c r="F2624" s="9">
        <v>0</v>
      </c>
      <c r="G2624" s="9">
        <v>0</v>
      </c>
      <c r="H2624" s="9">
        <v>2559.0857353520501</v>
      </c>
      <c r="I2624" s="9">
        <v>-1.7670964</v>
      </c>
      <c r="J2624" s="9">
        <v>-1.7680374000000001</v>
      </c>
      <c r="K2624" s="9">
        <v>-1.8174737999999999</v>
      </c>
      <c r="L2624" s="9">
        <v>-5.2636399000000003</v>
      </c>
      <c r="M2624" s="9">
        <v>-5.2636399000000003</v>
      </c>
      <c r="N2624" s="9">
        <v>39</v>
      </c>
      <c r="O2624" s="9">
        <v>-1.4621221535876101</v>
      </c>
      <c r="P2624">
        <v>0</v>
      </c>
      <c r="Q2624" s="9">
        <v>56.524997999999997</v>
      </c>
      <c r="R2624" s="9">
        <v>0</v>
      </c>
      <c r="S2624" s="9">
        <v>2.5837147034599999E-3</v>
      </c>
      <c r="T2624" s="9">
        <v>0</v>
      </c>
      <c r="U2624" s="9">
        <v>842822167.63870597</v>
      </c>
      <c r="V2624" s="9">
        <v>2559.0857353520501</v>
      </c>
      <c r="W2624" s="9">
        <v>1.4621221535876101</v>
      </c>
      <c r="X2624" s="9">
        <v>0</v>
      </c>
      <c r="Y2624" s="9">
        <v>1.4621221535876101</v>
      </c>
      <c r="Z2624" s="9">
        <v>0</v>
      </c>
      <c r="AA2624" s="9">
        <v>0</v>
      </c>
      <c r="AB2624" s="9">
        <v>3.2133615999999999E-3</v>
      </c>
      <c r="AC2624" s="9">
        <v>972.79944</v>
      </c>
      <c r="AQ2624" s="9" t="e">
        <f>K2624-#REF!</f>
        <v>#REF!</v>
      </c>
    </row>
    <row r="2625" spans="1:43" x14ac:dyDescent="0.3">
      <c r="A2625">
        <v>2</v>
      </c>
      <c r="B2625">
        <v>0</v>
      </c>
      <c r="C2625">
        <v>0</v>
      </c>
      <c r="D2625">
        <v>0</v>
      </c>
      <c r="E2625" s="9">
        <v>0</v>
      </c>
      <c r="F2625" s="9">
        <v>0</v>
      </c>
      <c r="G2625" s="9">
        <v>0</v>
      </c>
      <c r="H2625" s="9">
        <v>2560.0857353267902</v>
      </c>
      <c r="I2625" s="9">
        <v>-1.7669257</v>
      </c>
      <c r="J2625" s="9">
        <v>-1.7675749999999999</v>
      </c>
      <c r="K2625" s="9">
        <v>-1.7780734</v>
      </c>
      <c r="L2625" s="9">
        <v>-5.2654667000000002</v>
      </c>
      <c r="M2625" s="9">
        <v>-5.2654667000000002</v>
      </c>
      <c r="N2625" s="9">
        <v>39</v>
      </c>
      <c r="O2625" s="9">
        <v>-1.4626296128069101</v>
      </c>
      <c r="P2625">
        <v>0</v>
      </c>
      <c r="Q2625" s="9">
        <v>56.524997999999997</v>
      </c>
      <c r="R2625" s="9">
        <v>0</v>
      </c>
      <c r="S2625" s="9">
        <v>2.5846116314952698E-3</v>
      </c>
      <c r="T2625" s="9">
        <v>0</v>
      </c>
      <c r="U2625" s="9">
        <v>784992096.67491603</v>
      </c>
      <c r="V2625" s="9">
        <v>2560.0857353267902</v>
      </c>
      <c r="W2625" s="9">
        <v>1.4626296128069101</v>
      </c>
      <c r="X2625" s="9">
        <v>0</v>
      </c>
      <c r="Y2625" s="9">
        <v>1.4626296128069101</v>
      </c>
      <c r="Z2625" s="9">
        <v>0</v>
      </c>
      <c r="AA2625" s="9">
        <v>0</v>
      </c>
      <c r="AB2625" s="9">
        <v>3.1428782000000001E-3</v>
      </c>
      <c r="AC2625" s="9">
        <v>994.09564</v>
      </c>
      <c r="AQ2625" s="9" t="e">
        <f>K2625-#REF!</f>
        <v>#REF!</v>
      </c>
    </row>
    <row r="2626" spans="1:43" x14ac:dyDescent="0.3">
      <c r="A2626">
        <v>2</v>
      </c>
      <c r="B2626">
        <v>0</v>
      </c>
      <c r="C2626">
        <v>0</v>
      </c>
      <c r="D2626">
        <v>0</v>
      </c>
      <c r="E2626" s="9">
        <v>0</v>
      </c>
      <c r="F2626" s="9">
        <v>0</v>
      </c>
      <c r="G2626" s="9">
        <v>0</v>
      </c>
      <c r="H2626" s="9">
        <v>2561.0857353015299</v>
      </c>
      <c r="I2626" s="9">
        <v>-1.767056</v>
      </c>
      <c r="J2626" s="9">
        <v>-1.7661047000000001</v>
      </c>
      <c r="K2626" s="9">
        <v>-1.7556297000000001</v>
      </c>
      <c r="L2626" s="9">
        <v>-5.2672806000000003</v>
      </c>
      <c r="M2626" s="9">
        <v>-5.2672806000000003</v>
      </c>
      <c r="N2626" s="9">
        <v>39</v>
      </c>
      <c r="O2626" s="9">
        <v>-1.46313353084225</v>
      </c>
      <c r="P2626">
        <v>0</v>
      </c>
      <c r="Q2626" s="9">
        <v>56.524997999999997</v>
      </c>
      <c r="R2626" s="9">
        <v>0</v>
      </c>
      <c r="S2626" s="9">
        <v>2.5855014973535499E-3</v>
      </c>
      <c r="T2626" s="9">
        <v>0</v>
      </c>
      <c r="U2626" s="9">
        <v>644079664.015769</v>
      </c>
      <c r="V2626" s="9">
        <v>2561.0857353015299</v>
      </c>
      <c r="W2626" s="9">
        <v>1.46313353084225</v>
      </c>
      <c r="X2626" s="9">
        <v>0</v>
      </c>
      <c r="Y2626" s="9">
        <v>1.46313353084225</v>
      </c>
      <c r="Z2626" s="9">
        <v>0</v>
      </c>
      <c r="AA2626" s="9">
        <v>0</v>
      </c>
      <c r="AB2626" s="9">
        <v>3.1006256999999999E-3</v>
      </c>
      <c r="AC2626" s="9">
        <v>1005.9666</v>
      </c>
      <c r="AQ2626" s="9" t="e">
        <f>K2626-#REF!</f>
        <v>#REF!</v>
      </c>
    </row>
    <row r="2627" spans="1:43" x14ac:dyDescent="0.3">
      <c r="A2627">
        <v>2</v>
      </c>
      <c r="B2627">
        <v>0</v>
      </c>
      <c r="C2627">
        <v>0</v>
      </c>
      <c r="D2627">
        <v>0</v>
      </c>
      <c r="E2627" s="9">
        <v>0</v>
      </c>
      <c r="F2627" s="9">
        <v>0</v>
      </c>
      <c r="G2627" s="9">
        <v>0</v>
      </c>
      <c r="H2627" s="9">
        <v>2562.08573527626</v>
      </c>
      <c r="I2627" s="9">
        <v>-1.7669106999999999</v>
      </c>
      <c r="J2627" s="9">
        <v>-1.7678503999999999</v>
      </c>
      <c r="K2627" s="9">
        <v>-1.8356117000000001</v>
      </c>
      <c r="L2627" s="9">
        <v>-5.2690929999999998</v>
      </c>
      <c r="M2627" s="9">
        <v>-5.2690929999999998</v>
      </c>
      <c r="N2627" s="9">
        <v>39</v>
      </c>
      <c r="O2627" s="9">
        <v>-1.46363695003908</v>
      </c>
      <c r="P2627">
        <v>0</v>
      </c>
      <c r="Q2627" s="9">
        <v>56.524997999999997</v>
      </c>
      <c r="R2627" s="9">
        <v>0</v>
      </c>
      <c r="S2627" s="9">
        <v>2.5863915403164001E-3</v>
      </c>
      <c r="T2627" s="9">
        <v>0</v>
      </c>
      <c r="U2627" s="9">
        <v>819162234.72879601</v>
      </c>
      <c r="V2627" s="9">
        <v>2562.08573527626</v>
      </c>
      <c r="W2627" s="9">
        <v>1.46363695003908</v>
      </c>
      <c r="X2627" s="9">
        <v>0</v>
      </c>
      <c r="Y2627" s="9">
        <v>1.46363695003908</v>
      </c>
      <c r="Z2627" s="9">
        <v>0</v>
      </c>
      <c r="AA2627" s="9">
        <v>0</v>
      </c>
      <c r="AB2627" s="9">
        <v>3.2450869000000002E-3</v>
      </c>
      <c r="AC2627" s="9">
        <v>963.08514000000002</v>
      </c>
      <c r="AQ2627" s="9" t="e">
        <f>K2627-#REF!</f>
        <v>#REF!</v>
      </c>
    </row>
    <row r="2628" spans="1:43" x14ac:dyDescent="0.3">
      <c r="A2628">
        <v>2</v>
      </c>
      <c r="B2628">
        <v>0</v>
      </c>
      <c r="C2628">
        <v>0</v>
      </c>
      <c r="D2628">
        <v>0</v>
      </c>
      <c r="E2628" s="9">
        <v>0</v>
      </c>
      <c r="F2628" s="9">
        <v>0</v>
      </c>
      <c r="G2628" s="9">
        <v>0</v>
      </c>
      <c r="H2628" s="9">
        <v>2563.0857352510002</v>
      </c>
      <c r="I2628" s="9">
        <v>-1.767001</v>
      </c>
      <c r="J2628" s="9">
        <v>-1.7678794</v>
      </c>
      <c r="K2628" s="9">
        <v>-1.7674421</v>
      </c>
      <c r="L2628" s="9">
        <v>-5.2708750000000002</v>
      </c>
      <c r="M2628" s="9">
        <v>-5.2708750000000002</v>
      </c>
      <c r="N2628" s="9">
        <v>39</v>
      </c>
      <c r="O2628" s="9">
        <v>-1.4641319510244499</v>
      </c>
      <c r="P2628">
        <v>0</v>
      </c>
      <c r="Q2628" s="9">
        <v>56.524997999999997</v>
      </c>
      <c r="R2628" s="9">
        <v>0</v>
      </c>
      <c r="S2628" s="9">
        <v>2.5872666113643402E-3</v>
      </c>
      <c r="T2628" s="9">
        <v>0</v>
      </c>
      <c r="U2628" s="9">
        <v>823146316.49836695</v>
      </c>
      <c r="V2628" s="9">
        <v>2563.0857352510002</v>
      </c>
      <c r="W2628" s="9">
        <v>1.4641319510244499</v>
      </c>
      <c r="X2628" s="9">
        <v>0</v>
      </c>
      <c r="Y2628" s="9">
        <v>1.4641319510244499</v>
      </c>
      <c r="Z2628" s="9">
        <v>0</v>
      </c>
      <c r="AA2628" s="9">
        <v>0</v>
      </c>
      <c r="AB2628" s="9">
        <v>3.1246245000000001E-3</v>
      </c>
      <c r="AC2628" s="9">
        <v>1000.2474</v>
      </c>
      <c r="AQ2628" s="9" t="e">
        <f>K2628-#REF!</f>
        <v>#REF!</v>
      </c>
    </row>
    <row r="2629" spans="1:43" x14ac:dyDescent="0.3">
      <c r="A2629">
        <v>2</v>
      </c>
      <c r="B2629">
        <v>0</v>
      </c>
      <c r="C2629">
        <v>0</v>
      </c>
      <c r="D2629">
        <v>0</v>
      </c>
      <c r="E2629" s="9">
        <v>0</v>
      </c>
      <c r="F2629" s="9">
        <v>0</v>
      </c>
      <c r="G2629" s="9">
        <v>0</v>
      </c>
      <c r="H2629" s="9">
        <v>2564.0857352257399</v>
      </c>
      <c r="I2629" s="9">
        <v>-1.7670442</v>
      </c>
      <c r="J2629" s="9">
        <v>-1.7669874000000001</v>
      </c>
      <c r="K2629" s="9">
        <v>-1.7775780000000001</v>
      </c>
      <c r="L2629" s="9">
        <v>-5.2726455000000003</v>
      </c>
      <c r="M2629" s="9">
        <v>-5.2726455000000003</v>
      </c>
      <c r="N2629" s="9">
        <v>39</v>
      </c>
      <c r="O2629" s="9">
        <v>-1.46462375845907</v>
      </c>
      <c r="P2629">
        <v>0</v>
      </c>
      <c r="Q2629" s="9">
        <v>56.524997999999997</v>
      </c>
      <c r="R2629" s="9">
        <v>0</v>
      </c>
      <c r="S2629" s="9">
        <v>2.5881356238229001E-3</v>
      </c>
      <c r="T2629" s="9">
        <v>0</v>
      </c>
      <c r="U2629" s="9">
        <v>722750404.07077801</v>
      </c>
      <c r="V2629" s="9">
        <v>2564.0857352257399</v>
      </c>
      <c r="W2629" s="9">
        <v>1.46462375845907</v>
      </c>
      <c r="X2629" s="9">
        <v>0</v>
      </c>
      <c r="Y2629" s="9">
        <v>1.46462375845907</v>
      </c>
      <c r="Z2629" s="9">
        <v>0</v>
      </c>
      <c r="AA2629" s="9">
        <v>0</v>
      </c>
      <c r="AB2629" s="9">
        <v>3.1409580000000001E-3</v>
      </c>
      <c r="AC2629" s="9">
        <v>994.04210999999998</v>
      </c>
      <c r="AQ2629" s="9" t="e">
        <f>K2629-#REF!</f>
        <v>#REF!</v>
      </c>
    </row>
    <row r="2630" spans="1:43" x14ac:dyDescent="0.3">
      <c r="A2630">
        <v>2</v>
      </c>
      <c r="B2630">
        <v>0</v>
      </c>
      <c r="C2630">
        <v>0</v>
      </c>
      <c r="D2630">
        <v>0</v>
      </c>
      <c r="E2630" s="9">
        <v>0</v>
      </c>
      <c r="F2630" s="9">
        <v>0</v>
      </c>
      <c r="G2630" s="9">
        <v>0</v>
      </c>
      <c r="H2630" s="9">
        <v>2565.08573520048</v>
      </c>
      <c r="I2630" s="9">
        <v>-1.7669881999999999</v>
      </c>
      <c r="J2630" s="9">
        <v>-1.7671680000000001</v>
      </c>
      <c r="K2630" s="9">
        <v>-1.7641652000000001</v>
      </c>
      <c r="L2630" s="9">
        <v>-5.2744125999999998</v>
      </c>
      <c r="M2630" s="9">
        <v>-5.2744125999999998</v>
      </c>
      <c r="N2630" s="9">
        <v>39</v>
      </c>
      <c r="O2630" s="9">
        <v>-1.4651145982955101</v>
      </c>
      <c r="P2630">
        <v>0</v>
      </c>
      <c r="Q2630" s="9">
        <v>56.524997999999997</v>
      </c>
      <c r="R2630" s="9">
        <v>0</v>
      </c>
      <c r="S2630" s="9">
        <v>2.58900308661356E-3</v>
      </c>
      <c r="T2630" s="9">
        <v>0</v>
      </c>
      <c r="U2630" s="9">
        <v>741345453.31326997</v>
      </c>
      <c r="V2630" s="9">
        <v>2565.08573520048</v>
      </c>
      <c r="W2630" s="9">
        <v>1.4651145982955101</v>
      </c>
      <c r="X2630" s="9">
        <v>0</v>
      </c>
      <c r="Y2630" s="9">
        <v>1.4651145982955101</v>
      </c>
      <c r="Z2630" s="9">
        <v>0</v>
      </c>
      <c r="AA2630" s="9">
        <v>0</v>
      </c>
      <c r="AB2630" s="9">
        <v>3.1175762E-3</v>
      </c>
      <c r="AC2630" s="9">
        <v>1001.7021</v>
      </c>
      <c r="AQ2630" s="9" t="e">
        <f>K2630-#REF!</f>
        <v>#REF!</v>
      </c>
    </row>
    <row r="2631" spans="1:43" x14ac:dyDescent="0.3">
      <c r="A2631">
        <v>2</v>
      </c>
      <c r="B2631">
        <v>0</v>
      </c>
      <c r="C2631">
        <v>0</v>
      </c>
      <c r="D2631">
        <v>0</v>
      </c>
      <c r="E2631" s="9">
        <v>0</v>
      </c>
      <c r="F2631" s="9">
        <v>0</v>
      </c>
      <c r="G2631" s="9">
        <v>0</v>
      </c>
      <c r="H2631" s="9">
        <v>2566.0857351752202</v>
      </c>
      <c r="I2631" s="9">
        <v>-1.7670608999999999</v>
      </c>
      <c r="J2631" s="9">
        <v>-1.7673326</v>
      </c>
      <c r="K2631" s="9">
        <v>-1.8156828</v>
      </c>
      <c r="L2631" s="9">
        <v>-5.2761889000000002</v>
      </c>
      <c r="M2631" s="9">
        <v>-5.2761889000000002</v>
      </c>
      <c r="N2631" s="9">
        <v>39</v>
      </c>
      <c r="O2631" s="9">
        <v>-1.4656079598296901</v>
      </c>
      <c r="P2631">
        <v>0</v>
      </c>
      <c r="Q2631" s="9">
        <v>56.524997999999997</v>
      </c>
      <c r="R2631" s="9">
        <v>0</v>
      </c>
      <c r="S2631" s="9">
        <v>2.5898750778986699E-3</v>
      </c>
      <c r="T2631" s="9">
        <v>0</v>
      </c>
      <c r="U2631" s="9">
        <v>759148543.17326605</v>
      </c>
      <c r="V2631" s="9">
        <v>2566.0857351752202</v>
      </c>
      <c r="W2631" s="9">
        <v>1.4656079598296901</v>
      </c>
      <c r="X2631" s="9">
        <v>0</v>
      </c>
      <c r="Y2631" s="9">
        <v>1.4656079598296901</v>
      </c>
      <c r="Z2631" s="9">
        <v>0</v>
      </c>
      <c r="AA2631" s="9">
        <v>0</v>
      </c>
      <c r="AB2631" s="9">
        <v>3.2089152000000002E-3</v>
      </c>
      <c r="AC2631" s="9">
        <v>973.37079000000006</v>
      </c>
      <c r="AQ2631" s="9" t="e">
        <f>K2631-#REF!</f>
        <v>#REF!</v>
      </c>
    </row>
    <row r="2632" spans="1:43" x14ac:dyDescent="0.3">
      <c r="A2632">
        <v>2</v>
      </c>
      <c r="B2632">
        <v>0</v>
      </c>
      <c r="C2632">
        <v>0</v>
      </c>
      <c r="D2632">
        <v>0</v>
      </c>
      <c r="E2632" s="9">
        <v>0</v>
      </c>
      <c r="F2632" s="9">
        <v>0</v>
      </c>
      <c r="G2632" s="9">
        <v>0</v>
      </c>
      <c r="H2632" s="9">
        <v>2567.0857351499499</v>
      </c>
      <c r="I2632" s="9">
        <v>-1.7669741000000001</v>
      </c>
      <c r="J2632" s="9">
        <v>-1.7678118</v>
      </c>
      <c r="K2632" s="9">
        <v>-1.7832174000000001</v>
      </c>
      <c r="L2632" s="9">
        <v>-5.2779392999999999</v>
      </c>
      <c r="M2632" s="9">
        <v>-5.2779392999999999</v>
      </c>
      <c r="N2632" s="9">
        <v>39</v>
      </c>
      <c r="O2632" s="9">
        <v>-1.46609430273743</v>
      </c>
      <c r="P2632">
        <v>0</v>
      </c>
      <c r="Q2632" s="9">
        <v>56.524997999999997</v>
      </c>
      <c r="R2632" s="9">
        <v>0</v>
      </c>
      <c r="S2632" s="9">
        <v>2.5907346612535601E-3</v>
      </c>
      <c r="T2632" s="9">
        <v>0</v>
      </c>
      <c r="U2632" s="9">
        <v>815639906.93253005</v>
      </c>
      <c r="V2632" s="9">
        <v>2567.0857351499499</v>
      </c>
      <c r="W2632" s="9">
        <v>1.46609430273743</v>
      </c>
      <c r="X2632" s="9">
        <v>0</v>
      </c>
      <c r="Y2632" s="9">
        <v>1.46609430273743</v>
      </c>
      <c r="Z2632" s="9">
        <v>0</v>
      </c>
      <c r="AA2632" s="9">
        <v>0</v>
      </c>
      <c r="AB2632" s="9">
        <v>3.1523927999999998E-3</v>
      </c>
      <c r="AC2632" s="9">
        <v>991.36077999999998</v>
      </c>
      <c r="AQ2632" s="9" t="e">
        <f>K2632-#REF!</f>
        <v>#REF!</v>
      </c>
    </row>
    <row r="2633" spans="1:43" x14ac:dyDescent="0.3">
      <c r="A2633">
        <v>2</v>
      </c>
      <c r="B2633">
        <v>0</v>
      </c>
      <c r="C2633">
        <v>0</v>
      </c>
      <c r="D2633">
        <v>0</v>
      </c>
      <c r="E2633" s="9">
        <v>0</v>
      </c>
      <c r="F2633" s="9">
        <v>0</v>
      </c>
      <c r="G2633" s="9">
        <v>0</v>
      </c>
      <c r="H2633" s="9">
        <v>2568.08573512469</v>
      </c>
      <c r="I2633" s="9">
        <v>-1.7670121999999999</v>
      </c>
      <c r="J2633" s="9">
        <v>-1.7673216</v>
      </c>
      <c r="K2633" s="9">
        <v>-1.725603</v>
      </c>
      <c r="L2633" s="9">
        <v>-5.2796588</v>
      </c>
      <c r="M2633" s="9">
        <v>-5.2796588</v>
      </c>
      <c r="N2633" s="9">
        <v>39</v>
      </c>
      <c r="O2633" s="9">
        <v>-1.46657191652886</v>
      </c>
      <c r="P2633">
        <v>0</v>
      </c>
      <c r="Q2633" s="9">
        <v>56.524997999999997</v>
      </c>
      <c r="R2633" s="9">
        <v>0</v>
      </c>
      <c r="S2633" s="9">
        <v>2.5915787903975601E-3</v>
      </c>
      <c r="T2633" s="9">
        <v>0</v>
      </c>
      <c r="U2633" s="9">
        <v>758451020.33855796</v>
      </c>
      <c r="V2633" s="9">
        <v>2568.08573512469</v>
      </c>
      <c r="W2633" s="9">
        <v>1.46657191652886</v>
      </c>
      <c r="X2633" s="9">
        <v>0</v>
      </c>
      <c r="Y2633" s="9">
        <v>1.46657191652886</v>
      </c>
      <c r="Z2633" s="9">
        <v>0</v>
      </c>
      <c r="AA2633" s="9">
        <v>0</v>
      </c>
      <c r="AB2633" s="9">
        <v>3.0496954E-3</v>
      </c>
      <c r="AC2633" s="9">
        <v>1024.1763000000001</v>
      </c>
      <c r="AQ2633" s="9" t="e">
        <f>K2633-#REF!</f>
        <v>#REF!</v>
      </c>
    </row>
    <row r="2634" spans="1:43" x14ac:dyDescent="0.3">
      <c r="A2634">
        <v>2</v>
      </c>
      <c r="B2634">
        <v>0</v>
      </c>
      <c r="C2634">
        <v>0</v>
      </c>
      <c r="D2634">
        <v>0</v>
      </c>
      <c r="E2634" s="9">
        <v>0</v>
      </c>
      <c r="F2634" s="9">
        <v>0</v>
      </c>
      <c r="G2634" s="9">
        <v>0</v>
      </c>
      <c r="H2634" s="9">
        <v>2569.0857350994302</v>
      </c>
      <c r="I2634" s="9">
        <v>-1.7671367</v>
      </c>
      <c r="J2634" s="9">
        <v>-1.7679654</v>
      </c>
      <c r="K2634" s="9">
        <v>-1.7722814</v>
      </c>
      <c r="L2634" s="9">
        <v>-5.2814135999999996</v>
      </c>
      <c r="M2634" s="9">
        <v>-5.2814135999999996</v>
      </c>
      <c r="N2634" s="9">
        <v>39</v>
      </c>
      <c r="O2634" s="9">
        <v>-1.4670592829386</v>
      </c>
      <c r="P2634">
        <v>0</v>
      </c>
      <c r="Q2634" s="9">
        <v>56.524997999999997</v>
      </c>
      <c r="R2634" s="9">
        <v>0</v>
      </c>
      <c r="S2634" s="9">
        <v>2.5924405560477201E-3</v>
      </c>
      <c r="T2634" s="9">
        <v>0</v>
      </c>
      <c r="U2634" s="9">
        <v>836029416.23231304</v>
      </c>
      <c r="V2634" s="9">
        <v>2569.0857350994302</v>
      </c>
      <c r="W2634" s="9">
        <v>1.4670592829386</v>
      </c>
      <c r="X2634" s="9">
        <v>0</v>
      </c>
      <c r="Y2634" s="9">
        <v>1.4670592829386</v>
      </c>
      <c r="Z2634" s="9">
        <v>0</v>
      </c>
      <c r="AA2634" s="9">
        <v>0</v>
      </c>
      <c r="AB2634" s="9">
        <v>3.1333324000000001E-3</v>
      </c>
      <c r="AC2634" s="9">
        <v>997.56475999999998</v>
      </c>
      <c r="AQ2634" s="9" t="e">
        <f>K2634-#REF!</f>
        <v>#REF!</v>
      </c>
    </row>
    <row r="2635" spans="1:43" x14ac:dyDescent="0.3">
      <c r="A2635">
        <v>2</v>
      </c>
      <c r="B2635">
        <v>0</v>
      </c>
      <c r="C2635">
        <v>0</v>
      </c>
      <c r="D2635">
        <v>0</v>
      </c>
      <c r="E2635" s="9">
        <v>0</v>
      </c>
      <c r="F2635" s="9">
        <v>0</v>
      </c>
      <c r="G2635" s="9">
        <v>0</v>
      </c>
      <c r="H2635" s="9">
        <v>2570.0857350741699</v>
      </c>
      <c r="I2635" s="9">
        <v>-1.7671422000000001</v>
      </c>
      <c r="J2635" s="9">
        <v>-1.7684553999999999</v>
      </c>
      <c r="K2635" s="9">
        <v>-1.7409592</v>
      </c>
      <c r="L2635" s="9">
        <v>-5.2831720999999998</v>
      </c>
      <c r="M2635" s="9">
        <v>-5.2831720999999998</v>
      </c>
      <c r="N2635" s="9">
        <v>39</v>
      </c>
      <c r="O2635" s="9">
        <v>-1.46754780152867</v>
      </c>
      <c r="P2635">
        <v>0</v>
      </c>
      <c r="Q2635" s="9">
        <v>56.524997999999997</v>
      </c>
      <c r="R2635" s="9">
        <v>0</v>
      </c>
      <c r="S2635" s="9">
        <v>2.5933044344387999E-3</v>
      </c>
      <c r="T2635" s="9">
        <v>0</v>
      </c>
      <c r="U2635" s="9">
        <v>906623153.69001901</v>
      </c>
      <c r="V2635" s="9">
        <v>2570.0857350741699</v>
      </c>
      <c r="W2635" s="9">
        <v>1.46754780152867</v>
      </c>
      <c r="X2635" s="9">
        <v>0</v>
      </c>
      <c r="Y2635" s="9">
        <v>1.46754780152867</v>
      </c>
      <c r="Z2635" s="9">
        <v>0</v>
      </c>
      <c r="AA2635" s="9">
        <v>0</v>
      </c>
      <c r="AB2635" s="9">
        <v>3.0788084999999999E-3</v>
      </c>
      <c r="AC2635" s="9">
        <v>1015.7936999999999</v>
      </c>
      <c r="AQ2635" s="9" t="e">
        <f>K2635-#REF!</f>
        <v>#REF!</v>
      </c>
    </row>
    <row r="2636" spans="1:43" x14ac:dyDescent="0.3">
      <c r="A2636">
        <v>2</v>
      </c>
      <c r="B2636">
        <v>0</v>
      </c>
      <c r="C2636">
        <v>0</v>
      </c>
      <c r="D2636">
        <v>0</v>
      </c>
      <c r="E2636" s="9">
        <v>0</v>
      </c>
      <c r="F2636" s="9">
        <v>0</v>
      </c>
      <c r="G2636" s="9">
        <v>0</v>
      </c>
      <c r="H2636" s="9">
        <v>2571.08573504891</v>
      </c>
      <c r="I2636" s="9">
        <v>-1.7669395999999999</v>
      </c>
      <c r="J2636" s="9">
        <v>-1.7653555000000001</v>
      </c>
      <c r="K2636" s="9">
        <v>-1.6665025</v>
      </c>
      <c r="L2636" s="9">
        <v>-5.2849339999999998</v>
      </c>
      <c r="M2636" s="9">
        <v>-5.2849339999999998</v>
      </c>
      <c r="N2636" s="9">
        <v>39</v>
      </c>
      <c r="O2636" s="9">
        <v>-1.4680372814415601</v>
      </c>
      <c r="P2636">
        <v>0</v>
      </c>
      <c r="Q2636" s="9">
        <v>56.524997999999997</v>
      </c>
      <c r="R2636" s="9">
        <v>0</v>
      </c>
      <c r="S2636" s="9">
        <v>2.59416843534912E-3</v>
      </c>
      <c r="T2636" s="9">
        <v>0</v>
      </c>
      <c r="U2636" s="9">
        <v>592001835.03460097</v>
      </c>
      <c r="V2636" s="9">
        <v>2571.08573504891</v>
      </c>
      <c r="W2636" s="9">
        <v>1.4680372814415601</v>
      </c>
      <c r="X2636" s="9">
        <v>0</v>
      </c>
      <c r="Y2636" s="9">
        <v>1.4680372814415601</v>
      </c>
      <c r="Z2636" s="9">
        <v>0</v>
      </c>
      <c r="AA2636" s="9">
        <v>0</v>
      </c>
      <c r="AB2636" s="9">
        <v>2.9419693000000001E-3</v>
      </c>
      <c r="AC2636" s="9">
        <v>1059.3176000000001</v>
      </c>
      <c r="AQ2636" s="9" t="e">
        <f>K2636-#REF!</f>
        <v>#REF!</v>
      </c>
    </row>
    <row r="2637" spans="1:43" x14ac:dyDescent="0.3">
      <c r="A2637">
        <v>2</v>
      </c>
      <c r="B2637">
        <v>0</v>
      </c>
      <c r="C2637">
        <v>0</v>
      </c>
      <c r="D2637">
        <v>0</v>
      </c>
      <c r="E2637" s="9">
        <v>0</v>
      </c>
      <c r="F2637" s="9">
        <v>0</v>
      </c>
      <c r="G2637" s="9">
        <v>0</v>
      </c>
      <c r="H2637" s="9">
        <v>2572.0857350236402</v>
      </c>
      <c r="I2637" s="9">
        <v>-1.7668394000000001</v>
      </c>
      <c r="J2637" s="9">
        <v>-1.7677556000000001</v>
      </c>
      <c r="K2637" s="9">
        <v>-1.7161149</v>
      </c>
      <c r="L2637" s="9">
        <v>-5.2866448999999998</v>
      </c>
      <c r="M2637" s="9">
        <v>-5.2866448999999998</v>
      </c>
      <c r="N2637" s="9">
        <v>39</v>
      </c>
      <c r="O2637" s="9">
        <v>-1.4685124704557899</v>
      </c>
      <c r="P2637">
        <v>0</v>
      </c>
      <c r="Q2637" s="9">
        <v>56.524997999999997</v>
      </c>
      <c r="R2637" s="9">
        <v>0</v>
      </c>
      <c r="S2637" s="9">
        <v>2.5950085571470999E-3</v>
      </c>
      <c r="T2637" s="9">
        <v>0</v>
      </c>
      <c r="U2637" s="9">
        <v>809957292.713732</v>
      </c>
      <c r="V2637" s="9">
        <v>2572.0857350236402</v>
      </c>
      <c r="W2637" s="9">
        <v>1.4685124704557899</v>
      </c>
      <c r="X2637" s="9">
        <v>0</v>
      </c>
      <c r="Y2637" s="9">
        <v>1.4685124704557899</v>
      </c>
      <c r="Z2637" s="9">
        <v>0</v>
      </c>
      <c r="AA2637" s="9">
        <v>0</v>
      </c>
      <c r="AB2637" s="9">
        <v>3.0336718000000002E-3</v>
      </c>
      <c r="AC2637" s="9">
        <v>1030.0916999999999</v>
      </c>
      <c r="AQ2637" s="9" t="e">
        <f>K2637-#REF!</f>
        <v>#REF!</v>
      </c>
    </row>
    <row r="2638" spans="1:43" x14ac:dyDescent="0.3">
      <c r="A2638">
        <v>2</v>
      </c>
      <c r="B2638">
        <v>0</v>
      </c>
      <c r="C2638">
        <v>0</v>
      </c>
      <c r="D2638">
        <v>0</v>
      </c>
      <c r="E2638" s="9">
        <v>0</v>
      </c>
      <c r="F2638" s="9">
        <v>0</v>
      </c>
      <c r="G2638" s="9">
        <v>0</v>
      </c>
      <c r="H2638" s="9">
        <v>2573.0857349983798</v>
      </c>
      <c r="I2638" s="9">
        <v>-1.7670904000000001</v>
      </c>
      <c r="J2638" s="9">
        <v>-1.7683541</v>
      </c>
      <c r="K2638" s="9">
        <v>-1.7302899</v>
      </c>
      <c r="L2638" s="9">
        <v>-5.2883557999999997</v>
      </c>
      <c r="M2638" s="9">
        <v>-5.2883557999999997</v>
      </c>
      <c r="N2638" s="9">
        <v>39</v>
      </c>
      <c r="O2638" s="9">
        <v>-1.46898768821738</v>
      </c>
      <c r="P2638">
        <v>0</v>
      </c>
      <c r="Q2638" s="9">
        <v>56.524997999999997</v>
      </c>
      <c r="R2638" s="9">
        <v>0</v>
      </c>
      <c r="S2638" s="9">
        <v>2.5958489633478598E-3</v>
      </c>
      <c r="T2638" s="9">
        <v>0</v>
      </c>
      <c r="U2638" s="9">
        <v>892002146.33773506</v>
      </c>
      <c r="V2638" s="9">
        <v>2573.0857349983798</v>
      </c>
      <c r="W2638" s="9">
        <v>1.46898768821738</v>
      </c>
      <c r="X2638" s="9">
        <v>0</v>
      </c>
      <c r="Y2638" s="9">
        <v>1.46898768821738</v>
      </c>
      <c r="Z2638" s="9">
        <v>0</v>
      </c>
      <c r="AA2638" s="9">
        <v>0</v>
      </c>
      <c r="AB2638" s="9">
        <v>3.0597653E-3</v>
      </c>
      <c r="AC2638" s="9">
        <v>1021.9987</v>
      </c>
      <c r="AQ2638" s="9" t="e">
        <f>K2638-#REF!</f>
        <v>#REF!</v>
      </c>
    </row>
    <row r="2639" spans="1:43" x14ac:dyDescent="0.3">
      <c r="A2639">
        <v>2</v>
      </c>
      <c r="B2639">
        <v>0</v>
      </c>
      <c r="C2639">
        <v>0</v>
      </c>
      <c r="D2639">
        <v>0</v>
      </c>
      <c r="E2639" s="9">
        <v>0</v>
      </c>
      <c r="F2639" s="9">
        <v>0</v>
      </c>
      <c r="G2639" s="9">
        <v>0</v>
      </c>
      <c r="H2639" s="9">
        <v>2574.08573497312</v>
      </c>
      <c r="I2639" s="9">
        <v>-1.7670693</v>
      </c>
      <c r="J2639" s="9">
        <v>-1.7666733999999999</v>
      </c>
      <c r="K2639" s="9">
        <v>-1.6542326000000001</v>
      </c>
      <c r="L2639" s="9">
        <v>-5.2900514999999997</v>
      </c>
      <c r="M2639" s="9">
        <v>-5.2900514999999997</v>
      </c>
      <c r="N2639" s="9">
        <v>39</v>
      </c>
      <c r="O2639" s="9">
        <v>-1.4694587423197301</v>
      </c>
      <c r="P2639">
        <v>0</v>
      </c>
      <c r="Q2639" s="9">
        <v>56.524997999999997</v>
      </c>
      <c r="R2639" s="9">
        <v>0</v>
      </c>
      <c r="S2639" s="9">
        <v>2.5966810827031902E-3</v>
      </c>
      <c r="T2639" s="9">
        <v>0</v>
      </c>
      <c r="U2639" s="9">
        <v>695213424.53315103</v>
      </c>
      <c r="V2639" s="9">
        <v>2574.08573497312</v>
      </c>
      <c r="W2639" s="9">
        <v>1.4694587423197301</v>
      </c>
      <c r="X2639" s="9">
        <v>0</v>
      </c>
      <c r="Y2639" s="9">
        <v>1.4694587423197301</v>
      </c>
      <c r="Z2639" s="9">
        <v>0</v>
      </c>
      <c r="AA2639" s="9">
        <v>0</v>
      </c>
      <c r="AB2639" s="9">
        <v>2.9224887999999998E-3</v>
      </c>
      <c r="AC2639" s="9">
        <v>1067.9716000000001</v>
      </c>
      <c r="AQ2639" s="9" t="e">
        <f>K2639-#REF!</f>
        <v>#REF!</v>
      </c>
    </row>
    <row r="2640" spans="1:43" x14ac:dyDescent="0.3">
      <c r="A2640">
        <v>2</v>
      </c>
      <c r="B2640">
        <v>0</v>
      </c>
      <c r="C2640">
        <v>0</v>
      </c>
      <c r="D2640">
        <v>0</v>
      </c>
      <c r="E2640" s="9">
        <v>0</v>
      </c>
      <c r="F2640" s="9">
        <v>0</v>
      </c>
      <c r="G2640" s="9">
        <v>0</v>
      </c>
      <c r="H2640" s="9">
        <v>2575.0857349478601</v>
      </c>
      <c r="I2640" s="9">
        <v>-1.7669965999999999</v>
      </c>
      <c r="J2640" s="9">
        <v>-1.766302</v>
      </c>
      <c r="K2640" s="9">
        <v>-1.7075412000000001</v>
      </c>
      <c r="L2640" s="9">
        <v>-5.2917290000000001</v>
      </c>
      <c r="M2640" s="9">
        <v>-5.2917290000000001</v>
      </c>
      <c r="N2640" s="9">
        <v>39</v>
      </c>
      <c r="O2640" s="9">
        <v>-1.4699246823684999</v>
      </c>
      <c r="P2640">
        <v>0</v>
      </c>
      <c r="Q2640" s="9">
        <v>56.524997999999997</v>
      </c>
      <c r="R2640" s="9">
        <v>0</v>
      </c>
      <c r="S2640" s="9">
        <v>2.5975041368048201E-3</v>
      </c>
      <c r="T2640" s="9">
        <v>0</v>
      </c>
      <c r="U2640" s="9">
        <v>663065395.308079</v>
      </c>
      <c r="V2640" s="9">
        <v>2575.0857349478601</v>
      </c>
      <c r="W2640" s="9">
        <v>1.4699246823684999</v>
      </c>
      <c r="X2640" s="9">
        <v>0</v>
      </c>
      <c r="Y2640" s="9">
        <v>1.4699246823684999</v>
      </c>
      <c r="Z2640" s="9">
        <v>0</v>
      </c>
      <c r="AA2640" s="9">
        <v>0</v>
      </c>
      <c r="AB2640" s="9">
        <v>3.0160334000000001E-3</v>
      </c>
      <c r="AC2640" s="9">
        <v>1034.4124999999999</v>
      </c>
      <c r="AQ2640" s="9" t="e">
        <f>K2640-#REF!</f>
        <v>#REF!</v>
      </c>
    </row>
    <row r="2641" spans="1:43" x14ac:dyDescent="0.3">
      <c r="A2641">
        <v>2</v>
      </c>
      <c r="B2641">
        <v>0</v>
      </c>
      <c r="C2641">
        <v>0</v>
      </c>
      <c r="D2641">
        <v>0</v>
      </c>
      <c r="E2641" s="9">
        <v>0</v>
      </c>
      <c r="F2641" s="9">
        <v>0</v>
      </c>
      <c r="G2641" s="9">
        <v>0</v>
      </c>
      <c r="H2641" s="9">
        <v>2576.0857349225898</v>
      </c>
      <c r="I2641" s="9">
        <v>-1.7671193000000001</v>
      </c>
      <c r="J2641" s="9">
        <v>-1.7674202999999999</v>
      </c>
      <c r="K2641" s="9">
        <v>-2.0922095999999999</v>
      </c>
      <c r="L2641" s="9">
        <v>-5.2935553000000004</v>
      </c>
      <c r="M2641" s="9">
        <v>-5.2935553000000004</v>
      </c>
      <c r="N2641" s="9">
        <v>39</v>
      </c>
      <c r="O2641" s="9">
        <v>-1.47043207067112</v>
      </c>
      <c r="P2641">
        <v>0</v>
      </c>
      <c r="Q2641" s="9">
        <v>56.524997999999997</v>
      </c>
      <c r="R2641" s="9">
        <v>0</v>
      </c>
      <c r="S2641" s="9">
        <v>2.5984007522197E-3</v>
      </c>
      <c r="T2641" s="9">
        <v>0</v>
      </c>
      <c r="U2641" s="9">
        <v>771385221.02209604</v>
      </c>
      <c r="V2641" s="9">
        <v>2576.0857349225898</v>
      </c>
      <c r="W2641" s="9">
        <v>1.47043207067112</v>
      </c>
      <c r="X2641" s="9">
        <v>0</v>
      </c>
      <c r="Y2641" s="9">
        <v>1.47043207067112</v>
      </c>
      <c r="Z2641" s="9">
        <v>0</v>
      </c>
      <c r="AA2641" s="9">
        <v>0</v>
      </c>
      <c r="AB2641" s="9">
        <v>3.6978137000000001E-3</v>
      </c>
      <c r="AC2641" s="9">
        <v>844.76256999999998</v>
      </c>
      <c r="AQ2641" s="9" t="e">
        <f>K2641-#REF!</f>
        <v>#REF!</v>
      </c>
    </row>
    <row r="2642" spans="1:43" x14ac:dyDescent="0.3">
      <c r="A2642">
        <v>2</v>
      </c>
      <c r="B2642">
        <v>0</v>
      </c>
      <c r="C2642">
        <v>0</v>
      </c>
      <c r="D2642">
        <v>0</v>
      </c>
      <c r="E2642" s="9">
        <v>0</v>
      </c>
      <c r="F2642" s="9">
        <v>0</v>
      </c>
      <c r="G2642" s="9">
        <v>0</v>
      </c>
      <c r="H2642" s="9">
        <v>2577.08573489733</v>
      </c>
      <c r="I2642" s="9">
        <v>-1.7670007000000001</v>
      </c>
      <c r="J2642" s="9">
        <v>-1.7669747</v>
      </c>
      <c r="K2642" s="9">
        <v>-2.0643549000000001</v>
      </c>
      <c r="L2642" s="9">
        <v>-5.2956871999999997</v>
      </c>
      <c r="M2642" s="9">
        <v>-5.2956871999999997</v>
      </c>
      <c r="N2642" s="9">
        <v>39</v>
      </c>
      <c r="O2642" s="9">
        <v>-1.47102420672787</v>
      </c>
      <c r="P2642">
        <v>0</v>
      </c>
      <c r="Q2642" s="9">
        <v>56.524997999999997</v>
      </c>
      <c r="R2642" s="9">
        <v>0</v>
      </c>
      <c r="S2642" s="9">
        <v>2.5994471639231502E-3</v>
      </c>
      <c r="T2642" s="9">
        <v>0</v>
      </c>
      <c r="U2642" s="9">
        <v>724641843.00378394</v>
      </c>
      <c r="V2642" s="9">
        <v>2577.08573489733</v>
      </c>
      <c r="W2642" s="9">
        <v>1.47102420672787</v>
      </c>
      <c r="X2642" s="9">
        <v>0</v>
      </c>
      <c r="Y2642" s="9">
        <v>1.47102420672787</v>
      </c>
      <c r="Z2642" s="9">
        <v>0</v>
      </c>
      <c r="AA2642" s="9">
        <v>0</v>
      </c>
      <c r="AB2642" s="9">
        <v>3.6476629000000002E-3</v>
      </c>
      <c r="AC2642" s="9">
        <v>855.94519000000003</v>
      </c>
      <c r="AQ2642" s="9" t="e">
        <f>K2642-#REF!</f>
        <v>#REF!</v>
      </c>
    </row>
    <row r="2643" spans="1:43" x14ac:dyDescent="0.3">
      <c r="A2643">
        <v>2</v>
      </c>
      <c r="B2643">
        <v>0</v>
      </c>
      <c r="C2643">
        <v>0</v>
      </c>
      <c r="D2643">
        <v>0</v>
      </c>
      <c r="E2643" s="9">
        <v>0</v>
      </c>
      <c r="F2643" s="9">
        <v>0</v>
      </c>
      <c r="G2643" s="9">
        <v>0</v>
      </c>
      <c r="H2643" s="9">
        <v>2578.0857348720701</v>
      </c>
      <c r="I2643" s="9">
        <v>-1.7669539000000001</v>
      </c>
      <c r="J2643" s="9">
        <v>-1.7667090000000001</v>
      </c>
      <c r="K2643" s="9">
        <v>-2.0350904000000001</v>
      </c>
      <c r="L2643" s="9">
        <v>-5.2977891000000001</v>
      </c>
      <c r="M2643" s="9">
        <v>-5.2977891000000001</v>
      </c>
      <c r="N2643" s="9">
        <v>39</v>
      </c>
      <c r="O2643" s="9">
        <v>-1.4716081432136301</v>
      </c>
      <c r="P2643">
        <v>0</v>
      </c>
      <c r="Q2643" s="9">
        <v>56.524997999999997</v>
      </c>
      <c r="R2643" s="9">
        <v>0</v>
      </c>
      <c r="S2643" s="9">
        <v>2.6004786756988101E-3</v>
      </c>
      <c r="T2643" s="9">
        <v>0</v>
      </c>
      <c r="U2643" s="9">
        <v>699495975.86918902</v>
      </c>
      <c r="V2643" s="9">
        <v>2578.0857348720701</v>
      </c>
      <c r="W2643" s="9">
        <v>1.4716081432136301</v>
      </c>
      <c r="X2643" s="9">
        <v>0</v>
      </c>
      <c r="Y2643" s="9">
        <v>1.4716081432136301</v>
      </c>
      <c r="Z2643" s="9">
        <v>0</v>
      </c>
      <c r="AA2643" s="9">
        <v>0</v>
      </c>
      <c r="AB2643" s="9">
        <v>3.5954124999999998E-3</v>
      </c>
      <c r="AC2643" s="9">
        <v>868.12305000000003</v>
      </c>
      <c r="AQ2643" s="9" t="e">
        <f>K2643-#REF!</f>
        <v>#REF!</v>
      </c>
    </row>
    <row r="2644" spans="1:43" x14ac:dyDescent="0.3">
      <c r="A2644">
        <v>2</v>
      </c>
      <c r="B2644">
        <v>0</v>
      </c>
      <c r="C2644">
        <v>0</v>
      </c>
      <c r="D2644">
        <v>0</v>
      </c>
      <c r="E2644" s="9">
        <v>0</v>
      </c>
      <c r="F2644" s="9">
        <v>0</v>
      </c>
      <c r="G2644" s="9">
        <v>0</v>
      </c>
      <c r="H2644" s="9">
        <v>2579.0857348468098</v>
      </c>
      <c r="I2644" s="9">
        <v>-1.7671638999999999</v>
      </c>
      <c r="J2644" s="9">
        <v>-1.7681416000000001</v>
      </c>
      <c r="K2644" s="9">
        <v>-2.0514755</v>
      </c>
      <c r="L2644" s="9">
        <v>-5.2998599999999998</v>
      </c>
      <c r="M2644" s="9">
        <v>-5.2998599999999998</v>
      </c>
      <c r="N2644" s="9">
        <v>39</v>
      </c>
      <c r="O2644" s="9">
        <v>-1.4721833446761901</v>
      </c>
      <c r="P2644">
        <v>0</v>
      </c>
      <c r="Q2644" s="9">
        <v>56.524997999999997</v>
      </c>
      <c r="R2644" s="9">
        <v>0</v>
      </c>
      <c r="S2644" s="9">
        <v>2.6014958010255199E-3</v>
      </c>
      <c r="T2644" s="9">
        <v>0</v>
      </c>
      <c r="U2644" s="9">
        <v>863019476.60725999</v>
      </c>
      <c r="V2644" s="9">
        <v>2579.0857348468098</v>
      </c>
      <c r="W2644" s="9">
        <v>1.4721833446761901</v>
      </c>
      <c r="X2644" s="9">
        <v>0</v>
      </c>
      <c r="Y2644" s="9">
        <v>1.4721833446761901</v>
      </c>
      <c r="Z2644" s="9">
        <v>0</v>
      </c>
      <c r="AA2644" s="9">
        <v>0</v>
      </c>
      <c r="AB2644" s="9">
        <v>3.6272993000000002E-3</v>
      </c>
      <c r="AC2644" s="9">
        <v>861.88775999999996</v>
      </c>
      <c r="AQ2644" s="9" t="e">
        <f>K2644-#REF!</f>
        <v>#REF!</v>
      </c>
    </row>
    <row r="2645" spans="1:43" x14ac:dyDescent="0.3">
      <c r="A2645">
        <v>2</v>
      </c>
      <c r="B2645">
        <v>0</v>
      </c>
      <c r="C2645">
        <v>0</v>
      </c>
      <c r="D2645">
        <v>0</v>
      </c>
      <c r="E2645" s="9">
        <v>0</v>
      </c>
      <c r="F2645" s="9">
        <v>0</v>
      </c>
      <c r="G2645" s="9">
        <v>0</v>
      </c>
      <c r="H2645" s="9">
        <v>2580.08573482155</v>
      </c>
      <c r="I2645" s="9">
        <v>-1.7669554999999999</v>
      </c>
      <c r="J2645" s="9">
        <v>-1.7680795</v>
      </c>
      <c r="K2645" s="9">
        <v>-2.0353569999999999</v>
      </c>
      <c r="L2645" s="9">
        <v>-5.3018960999999996</v>
      </c>
      <c r="M2645" s="9">
        <v>-5.3018960999999996</v>
      </c>
      <c r="N2645" s="9">
        <v>39</v>
      </c>
      <c r="O2645" s="9">
        <v>-1.4727489759758701</v>
      </c>
      <c r="P2645">
        <v>0</v>
      </c>
      <c r="Q2645" s="9">
        <v>56.524997999999997</v>
      </c>
      <c r="R2645" s="9">
        <v>0</v>
      </c>
      <c r="S2645" s="9">
        <v>2.6024957947137E-3</v>
      </c>
      <c r="T2645" s="9">
        <v>0</v>
      </c>
      <c r="U2645" s="9">
        <v>854706930.40792894</v>
      </c>
      <c r="V2645" s="9">
        <v>2580.08573482155</v>
      </c>
      <c r="W2645" s="9">
        <v>1.4727489759758701</v>
      </c>
      <c r="X2645" s="9">
        <v>0</v>
      </c>
      <c r="Y2645" s="9">
        <v>1.4727489759758701</v>
      </c>
      <c r="Z2645" s="9">
        <v>0</v>
      </c>
      <c r="AA2645" s="9">
        <v>0</v>
      </c>
      <c r="AB2645" s="9">
        <v>3.5986730000000001E-3</v>
      </c>
      <c r="AC2645" s="9">
        <v>868.68273999999997</v>
      </c>
      <c r="AQ2645" s="9" t="e">
        <f>K2645-#REF!</f>
        <v>#REF!</v>
      </c>
    </row>
    <row r="2646" spans="1:43" x14ac:dyDescent="0.3">
      <c r="A2646">
        <v>2</v>
      </c>
      <c r="B2646">
        <v>0</v>
      </c>
      <c r="C2646">
        <v>0</v>
      </c>
      <c r="D2646">
        <v>0</v>
      </c>
      <c r="E2646" s="9">
        <v>0</v>
      </c>
      <c r="F2646" s="9">
        <v>0</v>
      </c>
      <c r="G2646" s="9">
        <v>0</v>
      </c>
      <c r="H2646" s="9">
        <v>2581.0857347962801</v>
      </c>
      <c r="I2646" s="9">
        <v>-1.7670216999999999</v>
      </c>
      <c r="J2646" s="9">
        <v>-1.7660269</v>
      </c>
      <c r="K2646" s="9">
        <v>-1.9479065</v>
      </c>
      <c r="L2646" s="9">
        <v>-5.3039265000000002</v>
      </c>
      <c r="M2646" s="9">
        <v>-5.3039265000000002</v>
      </c>
      <c r="N2646" s="9">
        <v>39</v>
      </c>
      <c r="O2646" s="9">
        <v>-1.4733129660544799</v>
      </c>
      <c r="P2646">
        <v>0</v>
      </c>
      <c r="Q2646" s="9">
        <v>56.524997999999997</v>
      </c>
      <c r="R2646" s="9">
        <v>0</v>
      </c>
      <c r="S2646" s="9">
        <v>2.6034918204278501E-3</v>
      </c>
      <c r="T2646" s="9">
        <v>0</v>
      </c>
      <c r="U2646" s="9">
        <v>642445480.626297</v>
      </c>
      <c r="V2646" s="9">
        <v>2581.0857347962801</v>
      </c>
      <c r="W2646" s="9">
        <v>1.4733129660544799</v>
      </c>
      <c r="X2646" s="9">
        <v>0</v>
      </c>
      <c r="Y2646" s="9">
        <v>1.4733129660544799</v>
      </c>
      <c r="Z2646" s="9">
        <v>0</v>
      </c>
      <c r="AA2646" s="9">
        <v>0</v>
      </c>
      <c r="AB2646" s="9">
        <v>3.4400551000000001E-3</v>
      </c>
      <c r="AC2646" s="9">
        <v>906.62816999999995</v>
      </c>
      <c r="AQ2646" s="9" t="e">
        <f>K2646-#REF!</f>
        <v>#REF!</v>
      </c>
    </row>
    <row r="2647" spans="1:43" x14ac:dyDescent="0.3">
      <c r="A2647">
        <v>2</v>
      </c>
      <c r="B2647">
        <v>0</v>
      </c>
      <c r="C2647">
        <v>0</v>
      </c>
      <c r="D2647">
        <v>0</v>
      </c>
      <c r="E2647" s="9">
        <v>0</v>
      </c>
      <c r="F2647" s="9">
        <v>0</v>
      </c>
      <c r="G2647" s="9">
        <v>0</v>
      </c>
      <c r="H2647" s="9">
        <v>2582.0857347710198</v>
      </c>
      <c r="I2647" s="9">
        <v>-1.7668386</v>
      </c>
      <c r="J2647" s="9">
        <v>-1.7658856999999999</v>
      </c>
      <c r="K2647" s="9">
        <v>-1.933503</v>
      </c>
      <c r="L2647" s="9">
        <v>-5.3059291999999996</v>
      </c>
      <c r="M2647" s="9">
        <v>-5.3059291999999996</v>
      </c>
      <c r="N2647" s="9">
        <v>39</v>
      </c>
      <c r="O2647" s="9">
        <v>-1.4738692529820201</v>
      </c>
      <c r="P2647">
        <v>0</v>
      </c>
      <c r="Q2647" s="9">
        <v>56.524997999999997</v>
      </c>
      <c r="R2647" s="9">
        <v>0</v>
      </c>
      <c r="S2647" s="9">
        <v>2.60447420033919E-3</v>
      </c>
      <c r="T2647" s="9">
        <v>0</v>
      </c>
      <c r="U2647" s="9">
        <v>631885192.34328103</v>
      </c>
      <c r="V2647" s="9">
        <v>2582.0857347710198</v>
      </c>
      <c r="W2647" s="9">
        <v>1.4738692529820201</v>
      </c>
      <c r="X2647" s="9">
        <v>0</v>
      </c>
      <c r="Y2647" s="9">
        <v>1.4738692529820201</v>
      </c>
      <c r="Z2647" s="9">
        <v>0</v>
      </c>
      <c r="AA2647" s="9">
        <v>0</v>
      </c>
      <c r="AB2647" s="9">
        <v>3.4143454000000002E-3</v>
      </c>
      <c r="AC2647" s="9">
        <v>913.30902000000003</v>
      </c>
      <c r="AQ2647" s="9" t="e">
        <f>K2647-#REF!</f>
        <v>#REF!</v>
      </c>
    </row>
    <row r="2648" spans="1:43" x14ac:dyDescent="0.3">
      <c r="A2648">
        <v>2</v>
      </c>
      <c r="B2648">
        <v>0</v>
      </c>
      <c r="C2648">
        <v>0</v>
      </c>
      <c r="D2648">
        <v>0</v>
      </c>
      <c r="E2648" s="9">
        <v>0</v>
      </c>
      <c r="F2648" s="9">
        <v>0</v>
      </c>
      <c r="G2648" s="9">
        <v>0</v>
      </c>
      <c r="H2648" s="9">
        <v>2583.08573474576</v>
      </c>
      <c r="I2648" s="9">
        <v>-1.7671197999999999</v>
      </c>
      <c r="J2648" s="9">
        <v>-1.7683120999999999</v>
      </c>
      <c r="K2648" s="9">
        <v>-1.9854399</v>
      </c>
      <c r="L2648" s="9">
        <v>-5.3079805000000002</v>
      </c>
      <c r="M2648" s="9">
        <v>-5.3079805000000002</v>
      </c>
      <c r="N2648" s="9">
        <v>39</v>
      </c>
      <c r="O2648" s="9">
        <v>-1.4744390372773</v>
      </c>
      <c r="P2648">
        <v>0</v>
      </c>
      <c r="Q2648" s="9">
        <v>56.524997999999997</v>
      </c>
      <c r="R2648" s="9">
        <v>0</v>
      </c>
      <c r="S2648" s="9">
        <v>2.60548182065256E-3</v>
      </c>
      <c r="T2648" s="9">
        <v>0</v>
      </c>
      <c r="U2648" s="9">
        <v>889020025.41719401</v>
      </c>
      <c r="V2648" s="9">
        <v>2583.08573474576</v>
      </c>
      <c r="W2648" s="9">
        <v>1.4744390372773</v>
      </c>
      <c r="X2648" s="9">
        <v>0</v>
      </c>
      <c r="Y2648" s="9">
        <v>1.4744390372773</v>
      </c>
      <c r="Z2648" s="9">
        <v>0</v>
      </c>
      <c r="AA2648" s="9">
        <v>0</v>
      </c>
      <c r="AB2648" s="9">
        <v>3.5108775000000001E-3</v>
      </c>
      <c r="AC2648" s="9">
        <v>890.63995</v>
      </c>
      <c r="AQ2648" s="9" t="e">
        <f>K2648-#REF!</f>
        <v>#REF!</v>
      </c>
    </row>
    <row r="2649" spans="1:43" x14ac:dyDescent="0.3">
      <c r="A2649">
        <v>2</v>
      </c>
      <c r="B2649">
        <v>0</v>
      </c>
      <c r="C2649">
        <v>0</v>
      </c>
      <c r="D2649">
        <v>0</v>
      </c>
      <c r="E2649" s="9">
        <v>0</v>
      </c>
      <c r="F2649" s="9">
        <v>0</v>
      </c>
      <c r="G2649" s="9">
        <v>0</v>
      </c>
      <c r="H2649" s="9">
        <v>2584.0857347205001</v>
      </c>
      <c r="I2649" s="9">
        <v>-1.7670345999999999</v>
      </c>
      <c r="J2649" s="9">
        <v>-1.7687624</v>
      </c>
      <c r="K2649" s="9">
        <v>-1.9178801000000001</v>
      </c>
      <c r="L2649" s="9">
        <v>-5.3099742000000001</v>
      </c>
      <c r="M2649" s="9">
        <v>-5.3099742000000001</v>
      </c>
      <c r="N2649" s="9">
        <v>39</v>
      </c>
      <c r="O2649" s="9">
        <v>-1.4749928334226901</v>
      </c>
      <c r="P2649">
        <v>0</v>
      </c>
      <c r="Q2649" s="9">
        <v>56.524997999999997</v>
      </c>
      <c r="R2649" s="9">
        <v>0</v>
      </c>
      <c r="S2649" s="9">
        <v>2.60646134952814E-3</v>
      </c>
      <c r="T2649" s="9">
        <v>0</v>
      </c>
      <c r="U2649" s="9">
        <v>961891942.13985002</v>
      </c>
      <c r="V2649" s="9">
        <v>2584.0857347205001</v>
      </c>
      <c r="W2649" s="9">
        <v>1.4749928334226901</v>
      </c>
      <c r="X2649" s="9">
        <v>0</v>
      </c>
      <c r="Y2649" s="9">
        <v>1.4749928334226901</v>
      </c>
      <c r="Z2649" s="9">
        <v>0</v>
      </c>
      <c r="AA2649" s="9">
        <v>0</v>
      </c>
      <c r="AB2649" s="9">
        <v>3.3922739999999998E-3</v>
      </c>
      <c r="AC2649" s="9">
        <v>922.24865999999997</v>
      </c>
      <c r="AQ2649" s="9" t="e">
        <f>K2649-#REF!</f>
        <v>#REF!</v>
      </c>
    </row>
    <row r="2650" spans="1:43" x14ac:dyDescent="0.3">
      <c r="A2650">
        <v>2</v>
      </c>
      <c r="B2650">
        <v>0</v>
      </c>
      <c r="C2650">
        <v>0</v>
      </c>
      <c r="D2650">
        <v>0</v>
      </c>
      <c r="E2650" s="9">
        <v>0</v>
      </c>
      <c r="F2650" s="9">
        <v>0</v>
      </c>
      <c r="G2650" s="9">
        <v>0</v>
      </c>
      <c r="H2650" s="9">
        <v>2585.0857346952398</v>
      </c>
      <c r="I2650" s="9">
        <v>-1.7668839000000001</v>
      </c>
      <c r="J2650" s="9">
        <v>-1.7665886</v>
      </c>
      <c r="K2650" s="9">
        <v>-1.9150982000000001</v>
      </c>
      <c r="L2650" s="9">
        <v>-5.3119582999999997</v>
      </c>
      <c r="M2650" s="9">
        <v>-5.3119582999999997</v>
      </c>
      <c r="N2650" s="9">
        <v>39</v>
      </c>
      <c r="O2650" s="9">
        <v>-1.4755440104036399</v>
      </c>
      <c r="P2650">
        <v>0</v>
      </c>
      <c r="Q2650" s="9">
        <v>56.524997999999997</v>
      </c>
      <c r="R2650" s="9">
        <v>0</v>
      </c>
      <c r="S2650" s="9">
        <v>2.6074349947164599E-3</v>
      </c>
      <c r="T2650" s="9">
        <v>0</v>
      </c>
      <c r="U2650" s="9">
        <v>690391476.13353503</v>
      </c>
      <c r="V2650" s="9">
        <v>2585.0857346952398</v>
      </c>
      <c r="W2650" s="9">
        <v>1.4755440104036399</v>
      </c>
      <c r="X2650" s="9">
        <v>0</v>
      </c>
      <c r="Y2650" s="9">
        <v>1.4755440104036399</v>
      </c>
      <c r="Z2650" s="9">
        <v>0</v>
      </c>
      <c r="AA2650" s="9">
        <v>0</v>
      </c>
      <c r="AB2650" s="9">
        <v>3.3831906000000001E-3</v>
      </c>
      <c r="AC2650" s="9">
        <v>922.45325000000003</v>
      </c>
      <c r="AQ2650" s="9" t="e">
        <f>K2650-#REF!</f>
        <v>#REF!</v>
      </c>
    </row>
    <row r="2651" spans="1:43" x14ac:dyDescent="0.3">
      <c r="A2651">
        <v>2</v>
      </c>
      <c r="B2651">
        <v>0</v>
      </c>
      <c r="C2651">
        <v>0</v>
      </c>
      <c r="D2651">
        <v>0</v>
      </c>
      <c r="E2651" s="9">
        <v>0</v>
      </c>
      <c r="F2651" s="9">
        <v>0</v>
      </c>
      <c r="G2651" s="9">
        <v>0</v>
      </c>
      <c r="H2651" s="9">
        <v>2586.08573466997</v>
      </c>
      <c r="I2651" s="9">
        <v>-1.7668526</v>
      </c>
      <c r="J2651" s="9">
        <v>-1.7659148</v>
      </c>
      <c r="K2651" s="9">
        <v>-1.9132313000000001</v>
      </c>
      <c r="L2651" s="9">
        <v>-5.3139276999999998</v>
      </c>
      <c r="M2651" s="9">
        <v>-5.3139276999999998</v>
      </c>
      <c r="N2651" s="9">
        <v>39</v>
      </c>
      <c r="O2651" s="9">
        <v>-1.47609103183554</v>
      </c>
      <c r="P2651">
        <v>0</v>
      </c>
      <c r="Q2651" s="9">
        <v>56.524997999999997</v>
      </c>
      <c r="R2651" s="9">
        <v>0</v>
      </c>
      <c r="S2651" s="9">
        <v>2.6084010175410201E-3</v>
      </c>
      <c r="T2651" s="9">
        <v>0</v>
      </c>
      <c r="U2651" s="9">
        <v>635037488.969046</v>
      </c>
      <c r="V2651" s="9">
        <v>2586.08573466997</v>
      </c>
      <c r="W2651" s="9">
        <v>1.47609103183554</v>
      </c>
      <c r="X2651" s="9">
        <v>0</v>
      </c>
      <c r="Y2651" s="9">
        <v>1.47609103183554</v>
      </c>
      <c r="Z2651" s="9">
        <v>0</v>
      </c>
      <c r="AA2651" s="9">
        <v>0</v>
      </c>
      <c r="AB2651" s="9">
        <v>3.3786034000000001E-3</v>
      </c>
      <c r="AC2651" s="9">
        <v>923.00121999999999</v>
      </c>
      <c r="AQ2651" s="9" t="e">
        <f>K2651-#REF!</f>
        <v>#REF!</v>
      </c>
    </row>
    <row r="2652" spans="1:43" x14ac:dyDescent="0.3">
      <c r="A2652">
        <v>2</v>
      </c>
      <c r="B2652">
        <v>0</v>
      </c>
      <c r="C2652">
        <v>0</v>
      </c>
      <c r="D2652">
        <v>0</v>
      </c>
      <c r="E2652" s="9">
        <v>0</v>
      </c>
      <c r="F2652" s="9">
        <v>0</v>
      </c>
      <c r="G2652" s="9">
        <v>0</v>
      </c>
      <c r="H2652" s="9">
        <v>2587.0857346447101</v>
      </c>
      <c r="I2652" s="9">
        <v>-1.7669451</v>
      </c>
      <c r="J2652" s="9">
        <v>-1.7685082000000001</v>
      </c>
      <c r="K2652" s="9">
        <v>-1.8213604999999999</v>
      </c>
      <c r="L2652" s="9">
        <v>-5.3158779000000003</v>
      </c>
      <c r="M2652" s="9">
        <v>-5.3158779000000003</v>
      </c>
      <c r="N2652" s="9">
        <v>39</v>
      </c>
      <c r="O2652" s="9">
        <v>-1.4766327882118799</v>
      </c>
      <c r="P2652">
        <v>0</v>
      </c>
      <c r="Q2652" s="9">
        <v>56.524997999999997</v>
      </c>
      <c r="R2652" s="9">
        <v>0</v>
      </c>
      <c r="S2652" s="9">
        <v>2.6093590891597802E-3</v>
      </c>
      <c r="T2652" s="9">
        <v>0</v>
      </c>
      <c r="U2652" s="9">
        <v>920578386.31138301</v>
      </c>
      <c r="V2652" s="9">
        <v>2587.0857346447101</v>
      </c>
      <c r="W2652" s="9">
        <v>1.4766327882118799</v>
      </c>
      <c r="X2652" s="9">
        <v>0</v>
      </c>
      <c r="Y2652" s="9">
        <v>1.4766327882118799</v>
      </c>
      <c r="Z2652" s="9">
        <v>0</v>
      </c>
      <c r="AA2652" s="9">
        <v>0</v>
      </c>
      <c r="AB2652" s="9">
        <v>3.2210909000000001E-3</v>
      </c>
      <c r="AC2652" s="9">
        <v>970.98199</v>
      </c>
      <c r="AQ2652" s="9" t="e">
        <f>K2652-#REF!</f>
        <v>#REF!</v>
      </c>
    </row>
    <row r="2653" spans="1:43" x14ac:dyDescent="0.3">
      <c r="A2653">
        <v>2</v>
      </c>
      <c r="B2653">
        <v>0</v>
      </c>
      <c r="C2653">
        <v>0</v>
      </c>
      <c r="D2653">
        <v>0</v>
      </c>
      <c r="E2653" s="9">
        <v>0</v>
      </c>
      <c r="F2653" s="9">
        <v>0</v>
      </c>
      <c r="G2653" s="9">
        <v>0</v>
      </c>
      <c r="H2653" s="9">
        <v>2588.0857346194498</v>
      </c>
      <c r="I2653" s="9">
        <v>-1.766837</v>
      </c>
      <c r="J2653" s="9">
        <v>-1.7657098</v>
      </c>
      <c r="K2653" s="9">
        <v>-1.9372373000000001</v>
      </c>
      <c r="L2653" s="9">
        <v>-5.3178105000000002</v>
      </c>
      <c r="M2653" s="9">
        <v>-5.3178105000000002</v>
      </c>
      <c r="N2653" s="9">
        <v>39</v>
      </c>
      <c r="O2653" s="9">
        <v>-1.4771695646065801</v>
      </c>
      <c r="P2653">
        <v>0</v>
      </c>
      <c r="Q2653" s="9">
        <v>56.524997999999997</v>
      </c>
      <c r="R2653" s="9">
        <v>0</v>
      </c>
      <c r="S2653" s="9">
        <v>2.61030699131581E-3</v>
      </c>
      <c r="T2653" s="9">
        <v>0</v>
      </c>
      <c r="U2653" s="9">
        <v>620302122.46756494</v>
      </c>
      <c r="V2653" s="9">
        <v>2588.0857346194498</v>
      </c>
      <c r="W2653" s="9">
        <v>1.4771695646065801</v>
      </c>
      <c r="X2653" s="9">
        <v>0</v>
      </c>
      <c r="Y2653" s="9">
        <v>1.4771695646065801</v>
      </c>
      <c r="Z2653" s="9">
        <v>0</v>
      </c>
      <c r="AA2653" s="9">
        <v>0</v>
      </c>
      <c r="AB2653" s="9">
        <v>3.4205987999999998E-3</v>
      </c>
      <c r="AC2653" s="9">
        <v>911.45763999999997</v>
      </c>
      <c r="AQ2653" s="9" t="e">
        <f>K2653-#REF!</f>
        <v>#REF!</v>
      </c>
    </row>
    <row r="2654" spans="1:43" x14ac:dyDescent="0.3">
      <c r="A2654">
        <v>2</v>
      </c>
      <c r="B2654">
        <v>0</v>
      </c>
      <c r="C2654">
        <v>0</v>
      </c>
      <c r="D2654">
        <v>0</v>
      </c>
      <c r="E2654" s="9">
        <v>0</v>
      </c>
      <c r="F2654" s="9">
        <v>0</v>
      </c>
      <c r="G2654" s="9">
        <v>0</v>
      </c>
      <c r="H2654" s="9">
        <v>2589.0857345941899</v>
      </c>
      <c r="I2654" s="9">
        <v>-1.767104</v>
      </c>
      <c r="J2654" s="9">
        <v>-1.7666246000000001</v>
      </c>
      <c r="K2654" s="9">
        <v>-1.9743131</v>
      </c>
      <c r="L2654" s="9">
        <v>-5.3197346000000003</v>
      </c>
      <c r="M2654" s="9">
        <v>-5.3197346000000003</v>
      </c>
      <c r="N2654" s="9">
        <v>39</v>
      </c>
      <c r="O2654" s="9">
        <v>-1.47770399794</v>
      </c>
      <c r="P2654">
        <v>0</v>
      </c>
      <c r="Q2654" s="9">
        <v>56.524997999999997</v>
      </c>
      <c r="R2654" s="9">
        <v>0</v>
      </c>
      <c r="S2654" s="9">
        <v>2.6112511726176001E-3</v>
      </c>
      <c r="T2654" s="9">
        <v>0</v>
      </c>
      <c r="U2654" s="9">
        <v>694652425.76400399</v>
      </c>
      <c r="V2654" s="9">
        <v>2589.0857345941899</v>
      </c>
      <c r="W2654" s="9">
        <v>1.47770399794</v>
      </c>
      <c r="X2654" s="9">
        <v>0</v>
      </c>
      <c r="Y2654" s="9">
        <v>1.47770399794</v>
      </c>
      <c r="Z2654" s="9">
        <v>0</v>
      </c>
      <c r="AA2654" s="9">
        <v>0</v>
      </c>
      <c r="AB2654" s="9">
        <v>3.4878701000000002E-3</v>
      </c>
      <c r="AC2654" s="9">
        <v>894.80462999999997</v>
      </c>
      <c r="AQ2654" s="9" t="e">
        <f>K2654-#REF!</f>
        <v>#REF!</v>
      </c>
    </row>
    <row r="2655" spans="1:43" x14ac:dyDescent="0.3">
      <c r="A2655">
        <v>2</v>
      </c>
      <c r="B2655">
        <v>0</v>
      </c>
      <c r="C2655">
        <v>0</v>
      </c>
      <c r="D2655">
        <v>0</v>
      </c>
      <c r="E2655" s="9">
        <v>0</v>
      </c>
      <c r="F2655" s="9">
        <v>0</v>
      </c>
      <c r="G2655" s="9">
        <v>0</v>
      </c>
      <c r="H2655" s="9">
        <v>2590.0857345689201</v>
      </c>
      <c r="I2655" s="9">
        <v>-1.7669716</v>
      </c>
      <c r="J2655" s="9">
        <v>-1.7670683</v>
      </c>
      <c r="K2655" s="9">
        <v>-1.9282063</v>
      </c>
      <c r="L2655" s="9">
        <v>-5.3216533999999998</v>
      </c>
      <c r="M2655" s="9">
        <v>-5.3216533999999998</v>
      </c>
      <c r="N2655" s="9">
        <v>39</v>
      </c>
      <c r="O2655" s="9">
        <v>-1.4782370036708601</v>
      </c>
      <c r="P2655">
        <v>0</v>
      </c>
      <c r="Q2655" s="9">
        <v>56.524997999999997</v>
      </c>
      <c r="R2655" s="9">
        <v>0</v>
      </c>
      <c r="S2655" s="9">
        <v>2.6121930164326999E-3</v>
      </c>
      <c r="T2655" s="9">
        <v>0</v>
      </c>
      <c r="U2655" s="9">
        <v>737640455.35454905</v>
      </c>
      <c r="V2655" s="9">
        <v>2590.0857345689201</v>
      </c>
      <c r="W2655" s="9">
        <v>1.4782370036708601</v>
      </c>
      <c r="X2655" s="9">
        <v>0</v>
      </c>
      <c r="Y2655" s="9">
        <v>1.4782370036708601</v>
      </c>
      <c r="Z2655" s="9">
        <v>0</v>
      </c>
      <c r="AA2655" s="9">
        <v>0</v>
      </c>
      <c r="AB2655" s="9">
        <v>3.4072722999999999E-3</v>
      </c>
      <c r="AC2655" s="9">
        <v>916.43109000000004</v>
      </c>
      <c r="AQ2655" s="9" t="e">
        <f>K2655-#REF!</f>
        <v>#REF!</v>
      </c>
    </row>
    <row r="2656" spans="1:43" x14ac:dyDescent="0.3">
      <c r="A2656">
        <v>2</v>
      </c>
      <c r="B2656">
        <v>0</v>
      </c>
      <c r="C2656">
        <v>0</v>
      </c>
      <c r="D2656">
        <v>0</v>
      </c>
      <c r="E2656" s="9">
        <v>0</v>
      </c>
      <c r="F2656" s="9">
        <v>0</v>
      </c>
      <c r="G2656" s="9">
        <v>0</v>
      </c>
      <c r="H2656" s="9">
        <v>2591.0857345436598</v>
      </c>
      <c r="I2656" s="9">
        <v>-1.7668455999999999</v>
      </c>
      <c r="J2656" s="9">
        <v>-1.7677031999999999</v>
      </c>
      <c r="K2656" s="9">
        <v>-1.9421146</v>
      </c>
      <c r="L2656" s="9">
        <v>-5.3235421000000001</v>
      </c>
      <c r="M2656" s="9">
        <v>-5.3235421000000001</v>
      </c>
      <c r="N2656" s="9">
        <v>39</v>
      </c>
      <c r="O2656" s="9">
        <v>-1.4787616944478901</v>
      </c>
      <c r="P2656">
        <v>0</v>
      </c>
      <c r="Q2656" s="9">
        <v>56.524997999999997</v>
      </c>
      <c r="R2656" s="9">
        <v>0</v>
      </c>
      <c r="S2656" s="9">
        <v>2.6131204477880601E-3</v>
      </c>
      <c r="T2656" s="9">
        <v>0</v>
      </c>
      <c r="U2656" s="9">
        <v>809108181.26394606</v>
      </c>
      <c r="V2656" s="9">
        <v>2591.0857345436598</v>
      </c>
      <c r="W2656" s="9">
        <v>1.4787616944478901</v>
      </c>
      <c r="X2656" s="9">
        <v>0</v>
      </c>
      <c r="Y2656" s="9">
        <v>1.4787616944478901</v>
      </c>
      <c r="Z2656" s="9">
        <v>0</v>
      </c>
      <c r="AA2656" s="9">
        <v>0</v>
      </c>
      <c r="AB2656" s="9">
        <v>3.4330820000000001E-3</v>
      </c>
      <c r="AC2656" s="9">
        <v>910.19506999999999</v>
      </c>
      <c r="AQ2656" s="9" t="e">
        <f>K2656-#REF!</f>
        <v>#REF!</v>
      </c>
    </row>
    <row r="2657" spans="1:43" x14ac:dyDescent="0.3">
      <c r="A2657">
        <v>2</v>
      </c>
      <c r="B2657">
        <v>0</v>
      </c>
      <c r="C2657">
        <v>0</v>
      </c>
      <c r="D2657">
        <v>0</v>
      </c>
      <c r="E2657" s="9">
        <v>0</v>
      </c>
      <c r="F2657" s="9">
        <v>0</v>
      </c>
      <c r="G2657" s="9">
        <v>0</v>
      </c>
      <c r="H2657" s="9">
        <v>2592.0857345183999</v>
      </c>
      <c r="I2657" s="9">
        <v>-1.7670006</v>
      </c>
      <c r="J2657" s="9">
        <v>-1.7667139000000001</v>
      </c>
      <c r="K2657" s="9">
        <v>-1.8404510000000001</v>
      </c>
      <c r="L2657" s="9">
        <v>-5.3254279999999996</v>
      </c>
      <c r="M2657" s="9">
        <v>-5.3254279999999996</v>
      </c>
      <c r="N2657" s="9">
        <v>39</v>
      </c>
      <c r="O2657" s="9">
        <v>-1.47928551559031</v>
      </c>
      <c r="P2657">
        <v>0</v>
      </c>
      <c r="Q2657" s="9">
        <v>56.524997999999997</v>
      </c>
      <c r="R2657" s="9">
        <v>0</v>
      </c>
      <c r="S2657" s="9">
        <v>2.6140459560364702E-3</v>
      </c>
      <c r="T2657" s="9">
        <v>0</v>
      </c>
      <c r="U2657" s="9">
        <v>703599299.39699805</v>
      </c>
      <c r="V2657" s="9">
        <v>2592.0857345183999</v>
      </c>
      <c r="W2657" s="9">
        <v>1.47928551559031</v>
      </c>
      <c r="X2657" s="9">
        <v>0</v>
      </c>
      <c r="Y2657" s="9">
        <v>1.47928551559031</v>
      </c>
      <c r="Z2657" s="9">
        <v>0</v>
      </c>
      <c r="AA2657" s="9">
        <v>0</v>
      </c>
      <c r="AB2657" s="9">
        <v>3.2515502999999999E-3</v>
      </c>
      <c r="AC2657" s="9">
        <v>959.93529999999998</v>
      </c>
      <c r="AQ2657" s="9" t="e">
        <f>K2657-#REF!</f>
        <v>#REF!</v>
      </c>
    </row>
    <row r="2658" spans="1:43" x14ac:dyDescent="0.3">
      <c r="A2658">
        <v>2</v>
      </c>
      <c r="B2658">
        <v>0</v>
      </c>
      <c r="C2658">
        <v>0</v>
      </c>
      <c r="D2658">
        <v>0</v>
      </c>
      <c r="E2658" s="9">
        <v>0</v>
      </c>
      <c r="F2658" s="9">
        <v>0</v>
      </c>
      <c r="G2658" s="9">
        <v>0</v>
      </c>
      <c r="H2658" s="9">
        <v>2593.0857344931401</v>
      </c>
      <c r="I2658" s="9">
        <v>-1.7669775000000001</v>
      </c>
      <c r="J2658" s="9">
        <v>-1.7666900999999999</v>
      </c>
      <c r="K2658" s="9">
        <v>-1.9572803999999999</v>
      </c>
      <c r="L2658" s="9">
        <v>-5.3273115000000004</v>
      </c>
      <c r="M2658" s="9">
        <v>-5.3273115000000004</v>
      </c>
      <c r="N2658" s="9">
        <v>39</v>
      </c>
      <c r="O2658" s="9">
        <v>-1.4798087646111799</v>
      </c>
      <c r="P2658">
        <v>0</v>
      </c>
      <c r="Q2658" s="9">
        <v>56.524997999999997</v>
      </c>
      <c r="R2658" s="9">
        <v>0</v>
      </c>
      <c r="S2658" s="9">
        <v>2.61497028182493E-3</v>
      </c>
      <c r="T2658" s="9">
        <v>0</v>
      </c>
      <c r="U2658" s="9">
        <v>701649029.04075897</v>
      </c>
      <c r="V2658" s="9">
        <v>2593.0857344931401</v>
      </c>
      <c r="W2658" s="9">
        <v>1.4798087646111799</v>
      </c>
      <c r="X2658" s="9">
        <v>0</v>
      </c>
      <c r="Y2658" s="9">
        <v>1.4798087646111799</v>
      </c>
      <c r="Z2658" s="9">
        <v>0</v>
      </c>
      <c r="AA2658" s="9">
        <v>0</v>
      </c>
      <c r="AB2658" s="9">
        <v>3.4579081E-3</v>
      </c>
      <c r="AC2658" s="9">
        <v>902.62494000000004</v>
      </c>
      <c r="AQ2658" s="9" t="e">
        <f>K2658-#REF!</f>
        <v>#REF!</v>
      </c>
    </row>
    <row r="2659" spans="1:43" x14ac:dyDescent="0.3">
      <c r="A2659">
        <v>2</v>
      </c>
      <c r="B2659">
        <v>0</v>
      </c>
      <c r="C2659">
        <v>0</v>
      </c>
      <c r="D2659">
        <v>0</v>
      </c>
      <c r="E2659" s="9">
        <v>0</v>
      </c>
      <c r="F2659" s="9">
        <v>0</v>
      </c>
      <c r="G2659" s="9">
        <v>0</v>
      </c>
      <c r="H2659" s="9">
        <v>2594.0857344678798</v>
      </c>
      <c r="I2659" s="9">
        <v>-1.7669488</v>
      </c>
      <c r="J2659" s="9">
        <v>-1.7676027000000001</v>
      </c>
      <c r="K2659" s="9">
        <v>-1.8852241000000001</v>
      </c>
      <c r="L2659" s="9">
        <v>-5.3291820999999997</v>
      </c>
      <c r="M2659" s="9">
        <v>-5.3291820999999997</v>
      </c>
      <c r="N2659" s="9">
        <v>39</v>
      </c>
      <c r="O2659" s="9">
        <v>-1.4803283930700799</v>
      </c>
      <c r="P2659">
        <v>0</v>
      </c>
      <c r="Q2659" s="9">
        <v>56.524997999999997</v>
      </c>
      <c r="R2659" s="9">
        <v>0</v>
      </c>
      <c r="S2659" s="9">
        <v>2.6158887636148799E-3</v>
      </c>
      <c r="T2659" s="9">
        <v>0</v>
      </c>
      <c r="U2659" s="9">
        <v>797780365.52654302</v>
      </c>
      <c r="V2659" s="9">
        <v>2594.0857344678798</v>
      </c>
      <c r="W2659" s="9">
        <v>1.4803283930700799</v>
      </c>
      <c r="X2659" s="9">
        <v>0</v>
      </c>
      <c r="Y2659" s="9">
        <v>1.4803283930700799</v>
      </c>
      <c r="Z2659" s="9">
        <v>0</v>
      </c>
      <c r="AA2659" s="9">
        <v>0</v>
      </c>
      <c r="AB2659" s="9">
        <v>3.3323271E-3</v>
      </c>
      <c r="AC2659" s="9">
        <v>937.60875999999996</v>
      </c>
      <c r="AQ2659" s="9" t="e">
        <f>K2659-#REF!</f>
        <v>#REF!</v>
      </c>
    </row>
    <row r="2660" spans="1:43" x14ac:dyDescent="0.3">
      <c r="A2660">
        <v>2</v>
      </c>
      <c r="B2660">
        <v>0</v>
      </c>
      <c r="C2660">
        <v>0</v>
      </c>
      <c r="D2660">
        <v>0</v>
      </c>
      <c r="E2660" s="9">
        <v>0</v>
      </c>
      <c r="F2660" s="9">
        <v>0</v>
      </c>
      <c r="G2660" s="9">
        <v>0</v>
      </c>
      <c r="H2660" s="9">
        <v>2595.0857344426099</v>
      </c>
      <c r="I2660" s="9">
        <v>-1.76688</v>
      </c>
      <c r="J2660" s="9">
        <v>-1.7678376</v>
      </c>
      <c r="K2660" s="9">
        <v>-1.8498627999999999</v>
      </c>
      <c r="L2660" s="9">
        <v>-5.3310374999999999</v>
      </c>
      <c r="M2660" s="9">
        <v>-5.3310374999999999</v>
      </c>
      <c r="N2660" s="9">
        <v>39</v>
      </c>
      <c r="O2660" s="9">
        <v>-1.48084369425731</v>
      </c>
      <c r="P2660">
        <v>0</v>
      </c>
      <c r="Q2660" s="9">
        <v>56.524997999999997</v>
      </c>
      <c r="R2660" s="9">
        <v>0</v>
      </c>
      <c r="S2660" s="9">
        <v>2.6167998744228401E-3</v>
      </c>
      <c r="T2660" s="9">
        <v>0</v>
      </c>
      <c r="U2660" s="9">
        <v>827152171.22772896</v>
      </c>
      <c r="V2660" s="9">
        <v>2595.0857344426099</v>
      </c>
      <c r="W2660" s="9">
        <v>1.48084369425731</v>
      </c>
      <c r="X2660" s="9">
        <v>0</v>
      </c>
      <c r="Y2660" s="9">
        <v>1.48084369425731</v>
      </c>
      <c r="Z2660" s="9">
        <v>0</v>
      </c>
      <c r="AA2660" s="9">
        <v>0</v>
      </c>
      <c r="AB2660" s="9">
        <v>3.2702569999999999E-3</v>
      </c>
      <c r="AC2660" s="9">
        <v>955.65875000000005</v>
      </c>
      <c r="AQ2660" s="9" t="e">
        <f>K2660-#REF!</f>
        <v>#REF!</v>
      </c>
    </row>
    <row r="2661" spans="1:43" x14ac:dyDescent="0.3">
      <c r="A2661">
        <v>2</v>
      </c>
      <c r="B2661">
        <v>0</v>
      </c>
      <c r="C2661">
        <v>0</v>
      </c>
      <c r="D2661">
        <v>0</v>
      </c>
      <c r="E2661" s="9">
        <v>0</v>
      </c>
      <c r="F2661" s="9">
        <v>0</v>
      </c>
      <c r="G2661" s="9">
        <v>0</v>
      </c>
      <c r="H2661" s="9">
        <v>2596.0857344173501</v>
      </c>
      <c r="I2661" s="9">
        <v>-1.7671654000000001</v>
      </c>
      <c r="J2661" s="9">
        <v>-1.7667438</v>
      </c>
      <c r="K2661" s="9">
        <v>-1.8269237</v>
      </c>
      <c r="L2661" s="9">
        <v>-5.3328604999999998</v>
      </c>
      <c r="M2661" s="9">
        <v>-5.3328604999999998</v>
      </c>
      <c r="N2661" s="9">
        <v>39</v>
      </c>
      <c r="O2661" s="9">
        <v>-1.4813501130139499</v>
      </c>
      <c r="P2661">
        <v>0</v>
      </c>
      <c r="Q2661" s="9">
        <v>56.524997999999997</v>
      </c>
      <c r="R2661" s="9">
        <v>0</v>
      </c>
      <c r="S2661" s="9">
        <v>2.6176945085462002E-3</v>
      </c>
      <c r="T2661" s="9">
        <v>0</v>
      </c>
      <c r="U2661" s="9">
        <v>707377737.09756601</v>
      </c>
      <c r="V2661" s="9">
        <v>2596.0857344173501</v>
      </c>
      <c r="W2661" s="9">
        <v>1.4813501130139499</v>
      </c>
      <c r="X2661" s="9">
        <v>0</v>
      </c>
      <c r="Y2661" s="9">
        <v>1.4813501130139499</v>
      </c>
      <c r="Z2661" s="9">
        <v>0</v>
      </c>
      <c r="AA2661" s="9">
        <v>0</v>
      </c>
      <c r="AB2661" s="9">
        <v>3.2277060999999999E-3</v>
      </c>
      <c r="AC2661" s="9">
        <v>967.05939000000001</v>
      </c>
      <c r="AQ2661" s="9" t="e">
        <f>K2661-#REF!</f>
        <v>#REF!</v>
      </c>
    </row>
    <row r="2662" spans="1:43" x14ac:dyDescent="0.3">
      <c r="A2662">
        <v>2</v>
      </c>
      <c r="B2662">
        <v>0</v>
      </c>
      <c r="C2662">
        <v>0</v>
      </c>
      <c r="D2662">
        <v>0</v>
      </c>
      <c r="E2662" s="9">
        <v>0</v>
      </c>
      <c r="F2662" s="9">
        <v>0</v>
      </c>
      <c r="G2662" s="9">
        <v>0</v>
      </c>
      <c r="H2662" s="9">
        <v>2597.0857343920902</v>
      </c>
      <c r="I2662" s="9">
        <v>-1.7670782</v>
      </c>
      <c r="J2662" s="9">
        <v>-1.7676666999999999</v>
      </c>
      <c r="K2662" s="9">
        <v>-1.8194170999999999</v>
      </c>
      <c r="L2662" s="9">
        <v>-5.3346676999999998</v>
      </c>
      <c r="M2662" s="9">
        <v>-5.3346676999999998</v>
      </c>
      <c r="N2662" s="9">
        <v>39</v>
      </c>
      <c r="O2662" s="9">
        <v>-1.4818521084087899</v>
      </c>
      <c r="P2662">
        <v>0</v>
      </c>
      <c r="Q2662" s="9">
        <v>56.524997999999997</v>
      </c>
      <c r="R2662" s="9">
        <v>0</v>
      </c>
      <c r="S2662" s="9">
        <v>2.6185818835279102E-3</v>
      </c>
      <c r="T2662" s="9">
        <v>0</v>
      </c>
      <c r="U2662" s="9">
        <v>806328676.64450896</v>
      </c>
      <c r="V2662" s="9">
        <v>2597.0857343920902</v>
      </c>
      <c r="W2662" s="9">
        <v>1.4818521084087899</v>
      </c>
      <c r="X2662" s="9">
        <v>0</v>
      </c>
      <c r="Y2662" s="9">
        <v>1.4818521084087899</v>
      </c>
      <c r="Z2662" s="9">
        <v>0</v>
      </c>
      <c r="AA2662" s="9">
        <v>0</v>
      </c>
      <c r="AB2662" s="9">
        <v>3.216123E-3</v>
      </c>
      <c r="AC2662" s="9">
        <v>971.55658000000005</v>
      </c>
      <c r="AQ2662" s="9" t="e">
        <f>K2662-#REF!</f>
        <v>#REF!</v>
      </c>
    </row>
    <row r="2663" spans="1:43" x14ac:dyDescent="0.3">
      <c r="A2663">
        <v>2</v>
      </c>
      <c r="B2663">
        <v>0</v>
      </c>
      <c r="C2663">
        <v>0</v>
      </c>
      <c r="D2663">
        <v>0</v>
      </c>
      <c r="E2663" s="9">
        <v>0</v>
      </c>
      <c r="F2663" s="9">
        <v>0</v>
      </c>
      <c r="G2663" s="9">
        <v>0</v>
      </c>
      <c r="H2663" s="9">
        <v>2598.0857343668299</v>
      </c>
      <c r="I2663" s="9">
        <v>-1.7668554000000001</v>
      </c>
      <c r="J2663" s="9">
        <v>-1.7675487000000001</v>
      </c>
      <c r="K2663" s="9">
        <v>-1.9204711000000001</v>
      </c>
      <c r="L2663" s="9">
        <v>-5.3364662999999997</v>
      </c>
      <c r="M2663" s="9">
        <v>-5.3364662999999997</v>
      </c>
      <c r="N2663" s="9">
        <v>39</v>
      </c>
      <c r="O2663" s="9">
        <v>-1.48235180491805</v>
      </c>
      <c r="P2663">
        <v>0</v>
      </c>
      <c r="Q2663" s="9">
        <v>56.524997999999997</v>
      </c>
      <c r="R2663" s="9">
        <v>0</v>
      </c>
      <c r="S2663" s="9">
        <v>2.6194649851001201E-3</v>
      </c>
      <c r="T2663" s="9">
        <v>0</v>
      </c>
      <c r="U2663" s="9">
        <v>792464471.92161596</v>
      </c>
      <c r="V2663" s="9">
        <v>2598.0857343668299</v>
      </c>
      <c r="W2663" s="9">
        <v>1.48235180491805</v>
      </c>
      <c r="X2663" s="9">
        <v>0</v>
      </c>
      <c r="Y2663" s="9">
        <v>1.48235180491805</v>
      </c>
      <c r="Z2663" s="9">
        <v>0</v>
      </c>
      <c r="AA2663" s="9">
        <v>0</v>
      </c>
      <c r="AB2663" s="9">
        <v>3.3945262000000002E-3</v>
      </c>
      <c r="AC2663" s="9">
        <v>920.37243999999998</v>
      </c>
      <c r="AQ2663" s="9" t="e">
        <f>K2663-#REF!</f>
        <v>#REF!</v>
      </c>
    </row>
    <row r="2664" spans="1:43" x14ac:dyDescent="0.3">
      <c r="A2664">
        <v>2</v>
      </c>
      <c r="B2664">
        <v>0</v>
      </c>
      <c r="C2664">
        <v>0</v>
      </c>
      <c r="D2664">
        <v>0</v>
      </c>
      <c r="E2664" s="9">
        <v>0</v>
      </c>
      <c r="F2664" s="9">
        <v>0</v>
      </c>
      <c r="G2664" s="9">
        <v>0</v>
      </c>
      <c r="H2664" s="9">
        <v>2599.0857343415701</v>
      </c>
      <c r="I2664" s="9">
        <v>-1.7671314</v>
      </c>
      <c r="J2664" s="9">
        <v>-1.7680229000000001</v>
      </c>
      <c r="K2664" s="9">
        <v>-1.8576744000000001</v>
      </c>
      <c r="L2664" s="9">
        <v>-5.3382529999999999</v>
      </c>
      <c r="M2664" s="9">
        <v>-5.3382529999999999</v>
      </c>
      <c r="N2664" s="9">
        <v>39</v>
      </c>
      <c r="O2664" s="9">
        <v>-1.48284804471343</v>
      </c>
      <c r="P2664">
        <v>0</v>
      </c>
      <c r="Q2664" s="9">
        <v>56.524997999999997</v>
      </c>
      <c r="R2664" s="9">
        <v>0</v>
      </c>
      <c r="S2664" s="9">
        <v>2.6203424690226301E-3</v>
      </c>
      <c r="T2664" s="9">
        <v>0</v>
      </c>
      <c r="U2664" s="9">
        <v>852783445.26676297</v>
      </c>
      <c r="V2664" s="9">
        <v>2599.0857343415701</v>
      </c>
      <c r="W2664" s="9">
        <v>1.48284804471343</v>
      </c>
      <c r="X2664" s="9">
        <v>0</v>
      </c>
      <c r="Y2664" s="9">
        <v>1.48284804471343</v>
      </c>
      <c r="Z2664" s="9">
        <v>0</v>
      </c>
      <c r="AA2664" s="9">
        <v>0</v>
      </c>
      <c r="AB2664" s="9">
        <v>3.2844108E-3</v>
      </c>
      <c r="AC2664" s="9">
        <v>951.73992999999996</v>
      </c>
      <c r="AQ2664" s="9" t="e">
        <f>K2664-#REF!</f>
        <v>#REF!</v>
      </c>
    </row>
    <row r="2665" spans="1:43" x14ac:dyDescent="0.3">
      <c r="A2665">
        <v>2</v>
      </c>
      <c r="B2665">
        <v>0</v>
      </c>
      <c r="C2665">
        <v>0</v>
      </c>
      <c r="D2665">
        <v>0</v>
      </c>
      <c r="E2665" s="9">
        <v>0</v>
      </c>
      <c r="F2665" s="9">
        <v>0</v>
      </c>
      <c r="G2665" s="9">
        <v>0</v>
      </c>
      <c r="H2665" s="9">
        <v>2600.0857343163002</v>
      </c>
      <c r="I2665" s="9">
        <v>-1.7671486000000001</v>
      </c>
      <c r="J2665" s="9">
        <v>-1.7667496</v>
      </c>
      <c r="K2665" s="9">
        <v>-1.7625265000000001</v>
      </c>
      <c r="L2665" s="9">
        <v>-5.3400201999999997</v>
      </c>
      <c r="M2665" s="9">
        <v>-5.3400201999999997</v>
      </c>
      <c r="N2665" s="9">
        <v>39</v>
      </c>
      <c r="O2665" s="9">
        <v>-1.4833389423826999</v>
      </c>
      <c r="P2665">
        <v>0</v>
      </c>
      <c r="Q2665" s="9">
        <v>56.524997999999997</v>
      </c>
      <c r="R2665" s="9">
        <v>0</v>
      </c>
      <c r="S2665" s="9">
        <v>2.6212097264181299E-3</v>
      </c>
      <c r="T2665" s="9">
        <v>0</v>
      </c>
      <c r="U2665" s="9">
        <v>708876694.95535803</v>
      </c>
      <c r="V2665" s="9">
        <v>2600.0857343163002</v>
      </c>
      <c r="W2665" s="9">
        <v>1.4833389423826999</v>
      </c>
      <c r="X2665" s="9">
        <v>0</v>
      </c>
      <c r="Y2665" s="9">
        <v>1.4833389423826999</v>
      </c>
      <c r="Z2665" s="9">
        <v>0</v>
      </c>
      <c r="AA2665" s="9">
        <v>0</v>
      </c>
      <c r="AB2665" s="9">
        <v>3.1139432000000002E-3</v>
      </c>
      <c r="AC2665" s="9">
        <v>1002.3961</v>
      </c>
      <c r="AQ2665" s="9" t="e">
        <f>K2665-#REF!</f>
        <v>#REF!</v>
      </c>
    </row>
    <row r="2666" spans="1:43" x14ac:dyDescent="0.3">
      <c r="A2666">
        <v>2</v>
      </c>
      <c r="B2666">
        <v>0</v>
      </c>
      <c r="C2666">
        <v>0</v>
      </c>
      <c r="D2666">
        <v>0</v>
      </c>
      <c r="E2666" s="9">
        <v>0</v>
      </c>
      <c r="F2666" s="9">
        <v>0</v>
      </c>
      <c r="G2666" s="9">
        <v>0</v>
      </c>
      <c r="H2666" s="9">
        <v>2601.0857342910399</v>
      </c>
      <c r="I2666" s="9">
        <v>-1.7669845</v>
      </c>
      <c r="J2666" s="9">
        <v>-1.7662705000000001</v>
      </c>
      <c r="K2666" s="9">
        <v>-1.8753169000000001</v>
      </c>
      <c r="L2666" s="9">
        <v>-5.3417621000000004</v>
      </c>
      <c r="M2666" s="9">
        <v>-5.3417621000000004</v>
      </c>
      <c r="N2666" s="9">
        <v>39</v>
      </c>
      <c r="O2666" s="9">
        <v>-1.48382277787601</v>
      </c>
      <c r="P2666">
        <v>0</v>
      </c>
      <c r="Q2666" s="9">
        <v>56.524997999999997</v>
      </c>
      <c r="R2666" s="9">
        <v>0</v>
      </c>
      <c r="S2666" s="9">
        <v>2.6220643492329701E-3</v>
      </c>
      <c r="T2666" s="9">
        <v>0</v>
      </c>
      <c r="U2666" s="9">
        <v>666705560.84960198</v>
      </c>
      <c r="V2666" s="9">
        <v>2601.0857342910399</v>
      </c>
      <c r="W2666" s="9">
        <v>1.48382277787601</v>
      </c>
      <c r="X2666" s="9">
        <v>0</v>
      </c>
      <c r="Y2666" s="9">
        <v>1.48382277787601</v>
      </c>
      <c r="Z2666" s="9">
        <v>0</v>
      </c>
      <c r="AA2666" s="9">
        <v>0</v>
      </c>
      <c r="AB2666" s="9">
        <v>3.312317E-3</v>
      </c>
      <c r="AC2666" s="9">
        <v>941.85181</v>
      </c>
      <c r="AQ2666" s="9" t="e">
        <f>K2666-#REF!</f>
        <v>#REF!</v>
      </c>
    </row>
    <row r="2667" spans="1:43" x14ac:dyDescent="0.3">
      <c r="A2667">
        <v>2</v>
      </c>
      <c r="B2667">
        <v>0</v>
      </c>
      <c r="C2667">
        <v>0</v>
      </c>
      <c r="D2667">
        <v>0</v>
      </c>
      <c r="E2667" s="9">
        <v>0</v>
      </c>
      <c r="F2667" s="9">
        <v>0</v>
      </c>
      <c r="G2667" s="9">
        <v>0</v>
      </c>
      <c r="H2667" s="9">
        <v>2602.08573426578</v>
      </c>
      <c r="I2667" s="9">
        <v>-1.7670113000000001</v>
      </c>
      <c r="J2667" s="9">
        <v>-1.7663960000000001</v>
      </c>
      <c r="K2667" s="9">
        <v>-1.7752916999999999</v>
      </c>
      <c r="L2667" s="9">
        <v>-5.3434834000000002</v>
      </c>
      <c r="M2667" s="9">
        <v>-5.3434834000000002</v>
      </c>
      <c r="N2667" s="9">
        <v>39</v>
      </c>
      <c r="O2667" s="9">
        <v>-1.48430090751999</v>
      </c>
      <c r="P2667">
        <v>0</v>
      </c>
      <c r="Q2667" s="9">
        <v>56.524997999999997</v>
      </c>
      <c r="R2667" s="9">
        <v>0</v>
      </c>
      <c r="S2667" s="9">
        <v>2.6229089721794101E-3</v>
      </c>
      <c r="T2667" s="9">
        <v>0</v>
      </c>
      <c r="U2667" s="9">
        <v>677535392.27343595</v>
      </c>
      <c r="V2667" s="9">
        <v>2602.08573426578</v>
      </c>
      <c r="W2667" s="9">
        <v>1.48430090751999</v>
      </c>
      <c r="X2667" s="9">
        <v>0</v>
      </c>
      <c r="Y2667" s="9">
        <v>1.48430090751999</v>
      </c>
      <c r="Z2667" s="9">
        <v>0</v>
      </c>
      <c r="AA2667" s="9">
        <v>0</v>
      </c>
      <c r="AB2667" s="9">
        <v>3.1358681E-3</v>
      </c>
      <c r="AC2667" s="9">
        <v>994.98919999999998</v>
      </c>
      <c r="AQ2667" s="9" t="e">
        <f>K2667-#REF!</f>
        <v>#REF!</v>
      </c>
    </row>
    <row r="2668" spans="1:43" x14ac:dyDescent="0.3">
      <c r="A2668">
        <v>2</v>
      </c>
      <c r="B2668">
        <v>0</v>
      </c>
      <c r="C2668">
        <v>0</v>
      </c>
      <c r="D2668">
        <v>0</v>
      </c>
      <c r="E2668" s="9">
        <v>0</v>
      </c>
      <c r="F2668" s="9">
        <v>0</v>
      </c>
      <c r="G2668" s="9">
        <v>0</v>
      </c>
      <c r="H2668" s="9">
        <v>2603.0857342405202</v>
      </c>
      <c r="I2668" s="9">
        <v>-1.7670968</v>
      </c>
      <c r="J2668" s="9">
        <v>-1.7663004</v>
      </c>
      <c r="K2668" s="9">
        <v>-1.716534</v>
      </c>
      <c r="L2668" s="9">
        <v>-5.3451924000000002</v>
      </c>
      <c r="M2668" s="9">
        <v>-5.3451924000000002</v>
      </c>
      <c r="N2668" s="9">
        <v>39</v>
      </c>
      <c r="O2668" s="9">
        <v>-1.4847757078731001</v>
      </c>
      <c r="P2668">
        <v>0</v>
      </c>
      <c r="Q2668" s="9">
        <v>56.524997999999997</v>
      </c>
      <c r="R2668" s="9">
        <v>0</v>
      </c>
      <c r="S2668" s="9">
        <v>2.62374746658308E-3</v>
      </c>
      <c r="T2668" s="9">
        <v>0</v>
      </c>
      <c r="U2668" s="9">
        <v>669634482.86397803</v>
      </c>
      <c r="V2668" s="9">
        <v>2603.0857342405202</v>
      </c>
      <c r="W2668" s="9">
        <v>1.4847757078731001</v>
      </c>
      <c r="X2668" s="9">
        <v>0</v>
      </c>
      <c r="Y2668" s="9">
        <v>1.4847757078731001</v>
      </c>
      <c r="Z2668" s="9">
        <v>0</v>
      </c>
      <c r="AA2668" s="9">
        <v>0</v>
      </c>
      <c r="AB2668" s="9">
        <v>3.0319148E-3</v>
      </c>
      <c r="AC2668" s="9">
        <v>1028.9924000000001</v>
      </c>
      <c r="AQ2668" s="9" t="e">
        <f>K2668-#REF!</f>
        <v>#REF!</v>
      </c>
    </row>
    <row r="2669" spans="1:43" x14ac:dyDescent="0.3">
      <c r="A2669">
        <v>2</v>
      </c>
      <c r="B2669">
        <v>0</v>
      </c>
      <c r="C2669">
        <v>0</v>
      </c>
      <c r="D2669">
        <v>0</v>
      </c>
      <c r="E2669" s="9">
        <v>0</v>
      </c>
      <c r="F2669" s="9">
        <v>0</v>
      </c>
      <c r="G2669" s="9">
        <v>0</v>
      </c>
      <c r="H2669" s="9">
        <v>2604.0857342152499</v>
      </c>
      <c r="I2669" s="9">
        <v>-1.7669294</v>
      </c>
      <c r="J2669" s="9">
        <v>-1.7680313999999999</v>
      </c>
      <c r="K2669" s="9">
        <v>-1.7280797999999999</v>
      </c>
      <c r="L2669" s="9">
        <v>-5.3468784999999999</v>
      </c>
      <c r="M2669" s="9">
        <v>-5.3468784999999999</v>
      </c>
      <c r="N2669" s="9">
        <v>39</v>
      </c>
      <c r="O2669" s="9">
        <v>-1.4852439950312499</v>
      </c>
      <c r="P2669">
        <v>0</v>
      </c>
      <c r="Q2669" s="9">
        <v>56.524997999999997</v>
      </c>
      <c r="R2669" s="9">
        <v>0</v>
      </c>
      <c r="S2669" s="9">
        <v>2.6245755418442501E-3</v>
      </c>
      <c r="T2669" s="9">
        <v>0</v>
      </c>
      <c r="U2669" s="9">
        <v>855317825.53806198</v>
      </c>
      <c r="V2669" s="9">
        <v>2604.0857342152499</v>
      </c>
      <c r="W2669" s="9">
        <v>1.4852439950312499</v>
      </c>
      <c r="X2669" s="9">
        <v>0</v>
      </c>
      <c r="Y2669" s="9">
        <v>1.4852439950312499</v>
      </c>
      <c r="Z2669" s="9">
        <v>0</v>
      </c>
      <c r="AA2669" s="9">
        <v>0</v>
      </c>
      <c r="AB2669" s="9">
        <v>3.0552992000000001E-3</v>
      </c>
      <c r="AC2669" s="9">
        <v>1023.1191</v>
      </c>
      <c r="AQ2669" s="9" t="e">
        <f>K2669-#REF!</f>
        <v>#REF!</v>
      </c>
    </row>
    <row r="2670" spans="1:43" x14ac:dyDescent="0.3">
      <c r="A2670">
        <v>2</v>
      </c>
      <c r="B2670">
        <v>0</v>
      </c>
      <c r="C2670">
        <v>0</v>
      </c>
      <c r="D2670">
        <v>0</v>
      </c>
      <c r="E2670" s="9">
        <v>0</v>
      </c>
      <c r="F2670" s="9">
        <v>0</v>
      </c>
      <c r="G2670" s="9">
        <v>0</v>
      </c>
      <c r="H2670" s="9">
        <v>2605.08573418999</v>
      </c>
      <c r="I2670" s="9">
        <v>-1.766966</v>
      </c>
      <c r="J2670" s="9">
        <v>-1.7680821</v>
      </c>
      <c r="K2670" s="9">
        <v>-1.7203827</v>
      </c>
      <c r="L2670" s="9">
        <v>-5.3485794000000002</v>
      </c>
      <c r="M2670" s="9">
        <v>-5.3485794000000002</v>
      </c>
      <c r="N2670" s="9">
        <v>39</v>
      </c>
      <c r="O2670" s="9">
        <v>-1.4857164646623899</v>
      </c>
      <c r="P2670">
        <v>0</v>
      </c>
      <c r="Q2670" s="9">
        <v>56.524997999999997</v>
      </c>
      <c r="R2670" s="9">
        <v>0</v>
      </c>
      <c r="S2670" s="9">
        <v>2.6254109008083401E-3</v>
      </c>
      <c r="T2670" s="9">
        <v>0</v>
      </c>
      <c r="U2670" s="9">
        <v>862597279.12322402</v>
      </c>
      <c r="V2670" s="9">
        <v>2605.08573418999</v>
      </c>
      <c r="W2670" s="9">
        <v>1.4857164646623899</v>
      </c>
      <c r="X2670" s="9">
        <v>0</v>
      </c>
      <c r="Y2670" s="9">
        <v>1.4857164646623899</v>
      </c>
      <c r="Z2670" s="9">
        <v>0</v>
      </c>
      <c r="AA2670" s="9">
        <v>0</v>
      </c>
      <c r="AB2670" s="9">
        <v>3.0417780000000002E-3</v>
      </c>
      <c r="AC2670" s="9">
        <v>1027.7261000000001</v>
      </c>
      <c r="AQ2670" s="9" t="e">
        <f>K2670-#REF!</f>
        <v>#REF!</v>
      </c>
    </row>
    <row r="2671" spans="1:43" x14ac:dyDescent="0.3">
      <c r="A2671">
        <v>2</v>
      </c>
      <c r="B2671">
        <v>0</v>
      </c>
      <c r="C2671">
        <v>0</v>
      </c>
      <c r="D2671">
        <v>0</v>
      </c>
      <c r="E2671" s="9">
        <v>0</v>
      </c>
      <c r="F2671" s="9">
        <v>0</v>
      </c>
      <c r="G2671" s="9">
        <v>0</v>
      </c>
      <c r="H2671" s="9">
        <v>2606.0857341647302</v>
      </c>
      <c r="I2671" s="9">
        <v>-1.7669697</v>
      </c>
      <c r="J2671" s="9">
        <v>-1.7659783</v>
      </c>
      <c r="K2671" s="9">
        <v>-1.6462688000000001</v>
      </c>
      <c r="L2671" s="9">
        <v>-5.3502383</v>
      </c>
      <c r="M2671" s="9">
        <v>-5.3502383</v>
      </c>
      <c r="N2671" s="9">
        <v>39</v>
      </c>
      <c r="O2671" s="9">
        <v>-1.48617724640923</v>
      </c>
      <c r="P2671">
        <v>0</v>
      </c>
      <c r="Q2671" s="9">
        <v>56.524997999999997</v>
      </c>
      <c r="R2671" s="9">
        <v>0</v>
      </c>
      <c r="S2671" s="9">
        <v>2.6262246815177202E-3</v>
      </c>
      <c r="T2671" s="9">
        <v>0</v>
      </c>
      <c r="U2671" s="9">
        <v>644268755.11939299</v>
      </c>
      <c r="V2671" s="9">
        <v>2606.0857341647302</v>
      </c>
      <c r="W2671" s="9">
        <v>1.48617724640923</v>
      </c>
      <c r="X2671" s="9">
        <v>0</v>
      </c>
      <c r="Y2671" s="9">
        <v>1.48617724640923</v>
      </c>
      <c r="Z2671" s="9">
        <v>0</v>
      </c>
      <c r="AA2671" s="9">
        <v>0</v>
      </c>
      <c r="AB2671" s="9">
        <v>2.9072752E-3</v>
      </c>
      <c r="AC2671" s="9">
        <v>1072.7157</v>
      </c>
      <c r="AQ2671" s="9" t="e">
        <f>K2671-#REF!</f>
        <v>#REF!</v>
      </c>
    </row>
    <row r="2672" spans="1:43" x14ac:dyDescent="0.3">
      <c r="A2672">
        <v>2</v>
      </c>
      <c r="B2672">
        <v>0</v>
      </c>
      <c r="C2672">
        <v>0</v>
      </c>
      <c r="D2672">
        <v>0</v>
      </c>
      <c r="E2672" s="9">
        <v>0</v>
      </c>
      <c r="F2672" s="9">
        <v>0</v>
      </c>
      <c r="G2672" s="9">
        <v>0</v>
      </c>
      <c r="H2672" s="9">
        <v>2607.0857341394699</v>
      </c>
      <c r="I2672" s="9">
        <v>-1.7670549</v>
      </c>
      <c r="J2672" s="9">
        <v>-1.768087</v>
      </c>
      <c r="K2672" s="9">
        <v>-1.7404639</v>
      </c>
      <c r="L2672" s="9">
        <v>-5.3518815000000002</v>
      </c>
      <c r="M2672" s="9">
        <v>-5.3518815000000002</v>
      </c>
      <c r="N2672" s="9">
        <v>39</v>
      </c>
      <c r="O2672" s="9">
        <v>-1.48663376666393</v>
      </c>
      <c r="P2672">
        <v>0</v>
      </c>
      <c r="Q2672" s="9">
        <v>56.524997999999997</v>
      </c>
      <c r="R2672" s="9">
        <v>0</v>
      </c>
      <c r="S2672" s="9">
        <v>2.6270317056129801E-3</v>
      </c>
      <c r="T2672" s="9">
        <v>0</v>
      </c>
      <c r="U2672" s="9">
        <v>863810756.91582096</v>
      </c>
      <c r="V2672" s="9">
        <v>2607.0857341394699</v>
      </c>
      <c r="W2672" s="9">
        <v>1.48663376666393</v>
      </c>
      <c r="X2672" s="9">
        <v>0</v>
      </c>
      <c r="Y2672" s="9">
        <v>1.48663376666393</v>
      </c>
      <c r="Z2672" s="9">
        <v>0</v>
      </c>
      <c r="AA2672" s="9">
        <v>0</v>
      </c>
      <c r="AB2672" s="9">
        <v>3.0772917E-3</v>
      </c>
      <c r="AC2672" s="9">
        <v>1015.8712</v>
      </c>
      <c r="AQ2672" s="9" t="e">
        <f>K2672-#REF!</f>
        <v>#REF!</v>
      </c>
    </row>
    <row r="2673" spans="1:43" x14ac:dyDescent="0.3">
      <c r="A2673">
        <v>2</v>
      </c>
      <c r="B2673">
        <v>0</v>
      </c>
      <c r="C2673">
        <v>0</v>
      </c>
      <c r="D2673">
        <v>0</v>
      </c>
      <c r="E2673" s="9">
        <v>0</v>
      </c>
      <c r="F2673" s="9">
        <v>0</v>
      </c>
      <c r="G2673" s="9">
        <v>0</v>
      </c>
      <c r="H2673" s="9">
        <v>2608.08573411421</v>
      </c>
      <c r="I2673" s="9">
        <v>-1.7669595</v>
      </c>
      <c r="J2673" s="9">
        <v>-1.76614</v>
      </c>
      <c r="K2673" s="9">
        <v>-1.6504220999999999</v>
      </c>
      <c r="L2673" s="9">
        <v>-5.3535247000000004</v>
      </c>
      <c r="M2673" s="9">
        <v>-5.3535247000000004</v>
      </c>
      <c r="N2673" s="9">
        <v>39</v>
      </c>
      <c r="O2673" s="9">
        <v>-1.48709024333081</v>
      </c>
      <c r="P2673">
        <v>0</v>
      </c>
      <c r="Q2673" s="9">
        <v>56.524997999999997</v>
      </c>
      <c r="R2673" s="9">
        <v>0</v>
      </c>
      <c r="S2673" s="9">
        <v>2.62783784100058E-3</v>
      </c>
      <c r="T2673" s="9">
        <v>0</v>
      </c>
      <c r="U2673" s="9">
        <v>657462325.46096098</v>
      </c>
      <c r="V2673" s="9">
        <v>2608.08573411421</v>
      </c>
      <c r="W2673" s="9">
        <v>1.48709024333081</v>
      </c>
      <c r="X2673" s="9">
        <v>0</v>
      </c>
      <c r="Y2673" s="9">
        <v>1.48709024333081</v>
      </c>
      <c r="Z2673" s="9">
        <v>0</v>
      </c>
      <c r="AA2673" s="9">
        <v>0</v>
      </c>
      <c r="AB2673" s="9">
        <v>2.9148764E-3</v>
      </c>
      <c r="AC2673" s="9">
        <v>1070.1141</v>
      </c>
      <c r="AQ2673" s="9" t="e">
        <f>K2673-#REF!</f>
        <v>#REF!</v>
      </c>
    </row>
    <row r="2674" spans="1:43" x14ac:dyDescent="0.3">
      <c r="A2674">
        <v>2</v>
      </c>
      <c r="B2674">
        <v>0</v>
      </c>
      <c r="C2674">
        <v>0</v>
      </c>
      <c r="D2674">
        <v>0</v>
      </c>
      <c r="E2674" s="9">
        <v>0</v>
      </c>
      <c r="F2674" s="9">
        <v>0</v>
      </c>
      <c r="G2674" s="9">
        <v>0</v>
      </c>
      <c r="H2674" s="9">
        <v>2609.0857340889402</v>
      </c>
      <c r="I2674" s="9">
        <v>-1.7669793</v>
      </c>
      <c r="J2674" s="9">
        <v>-1.7679066999999999</v>
      </c>
      <c r="K2674" s="9">
        <v>-1.6450874</v>
      </c>
      <c r="L2674" s="9">
        <v>-5.3551478000000001</v>
      </c>
      <c r="M2674" s="9">
        <v>-5.3551478000000001</v>
      </c>
      <c r="N2674" s="9">
        <v>39</v>
      </c>
      <c r="O2674" s="9">
        <v>-1.4875411313781</v>
      </c>
      <c r="P2674">
        <v>0</v>
      </c>
      <c r="Q2674" s="9">
        <v>56.524997999999997</v>
      </c>
      <c r="R2674" s="9">
        <v>0</v>
      </c>
      <c r="S2674" s="9">
        <v>2.62863494772892E-3</v>
      </c>
      <c r="T2674" s="9">
        <v>0</v>
      </c>
      <c r="U2674" s="9">
        <v>839887783.08392406</v>
      </c>
      <c r="V2674" s="9">
        <v>2609.0857340889402</v>
      </c>
      <c r="W2674" s="9">
        <v>1.4875411313781</v>
      </c>
      <c r="X2674" s="9">
        <v>0</v>
      </c>
      <c r="Y2674" s="9">
        <v>1.4875411313781</v>
      </c>
      <c r="Z2674" s="9">
        <v>0</v>
      </c>
      <c r="AA2674" s="9">
        <v>0</v>
      </c>
      <c r="AB2674" s="9">
        <v>2.9083608999999999E-3</v>
      </c>
      <c r="AC2674" s="9">
        <v>1074.6582000000001</v>
      </c>
      <c r="AQ2674" s="9" t="e">
        <f>K2674-#REF!</f>
        <v>#REF!</v>
      </c>
    </row>
    <row r="2675" spans="1:43" x14ac:dyDescent="0.3">
      <c r="A2675">
        <v>2</v>
      </c>
      <c r="B2675">
        <v>0</v>
      </c>
      <c r="C2675">
        <v>0</v>
      </c>
      <c r="D2675">
        <v>0</v>
      </c>
      <c r="E2675" s="9">
        <v>0</v>
      </c>
      <c r="F2675" s="9">
        <v>0</v>
      </c>
      <c r="G2675" s="9">
        <v>0</v>
      </c>
      <c r="H2675" s="9">
        <v>2610.0857340636799</v>
      </c>
      <c r="I2675" s="9">
        <v>-1.7671425000000001</v>
      </c>
      <c r="J2675" s="9">
        <v>-1.7669284000000001</v>
      </c>
      <c r="K2675" s="9">
        <v>-1.5980278000000001</v>
      </c>
      <c r="L2675" s="9">
        <v>-5.3567486000000004</v>
      </c>
      <c r="M2675" s="9">
        <v>-5.3567486000000004</v>
      </c>
      <c r="N2675" s="9">
        <v>39</v>
      </c>
      <c r="O2675" s="9">
        <v>-1.4879857663185401</v>
      </c>
      <c r="P2675">
        <v>0</v>
      </c>
      <c r="Q2675" s="9">
        <v>56.524997999999997</v>
      </c>
      <c r="R2675" s="9">
        <v>0</v>
      </c>
      <c r="S2675" s="9">
        <v>2.6294206136058102E-3</v>
      </c>
      <c r="T2675" s="9">
        <v>0</v>
      </c>
      <c r="U2675" s="9">
        <v>728387238.07970202</v>
      </c>
      <c r="V2675" s="9">
        <v>2610.0857340636799</v>
      </c>
      <c r="W2675" s="9">
        <v>1.4879857663185401</v>
      </c>
      <c r="X2675" s="9">
        <v>0</v>
      </c>
      <c r="Y2675" s="9">
        <v>1.4879857663185401</v>
      </c>
      <c r="Z2675" s="9">
        <v>0</v>
      </c>
      <c r="AA2675" s="9">
        <v>0</v>
      </c>
      <c r="AB2675" s="9">
        <v>2.8236008000000002E-3</v>
      </c>
      <c r="AC2675" s="9">
        <v>1105.6931</v>
      </c>
      <c r="AQ2675" s="9" t="e">
        <f>K2675-#REF!</f>
        <v>#REF!</v>
      </c>
    </row>
    <row r="2676" spans="1:43" x14ac:dyDescent="0.3">
      <c r="A2676">
        <v>2</v>
      </c>
      <c r="B2676">
        <v>0</v>
      </c>
      <c r="C2676">
        <v>0</v>
      </c>
      <c r="D2676">
        <v>0</v>
      </c>
      <c r="E2676" s="9">
        <v>0</v>
      </c>
      <c r="F2676" s="9">
        <v>0</v>
      </c>
      <c r="G2676" s="9">
        <v>0</v>
      </c>
      <c r="H2676" s="9">
        <v>2611.08573403842</v>
      </c>
      <c r="I2676" s="9">
        <v>-1.7670531</v>
      </c>
      <c r="J2676" s="9">
        <v>-1.7658621000000001</v>
      </c>
      <c r="K2676" s="9">
        <v>-1.6498505999999999</v>
      </c>
      <c r="L2676" s="9">
        <v>-5.3583670000000003</v>
      </c>
      <c r="M2676" s="9">
        <v>-5.3583670000000003</v>
      </c>
      <c r="N2676" s="9">
        <v>39</v>
      </c>
      <c r="O2676" s="9">
        <v>-1.48843528705715</v>
      </c>
      <c r="P2676">
        <v>0</v>
      </c>
      <c r="Q2676" s="9">
        <v>56.524997999999997</v>
      </c>
      <c r="R2676" s="9">
        <v>0</v>
      </c>
      <c r="S2676" s="9">
        <v>2.6302144595231999E-3</v>
      </c>
      <c r="T2676" s="9">
        <v>0</v>
      </c>
      <c r="U2676" s="9">
        <v>636341302.19805205</v>
      </c>
      <c r="V2676" s="9">
        <v>2611.08573403842</v>
      </c>
      <c r="W2676" s="9">
        <v>1.48843528705715</v>
      </c>
      <c r="X2676" s="9">
        <v>0</v>
      </c>
      <c r="Y2676" s="9">
        <v>1.48843528705715</v>
      </c>
      <c r="Z2676" s="9">
        <v>0</v>
      </c>
      <c r="AA2676" s="9">
        <v>0</v>
      </c>
      <c r="AB2676" s="9">
        <v>2.9134086999999999E-3</v>
      </c>
      <c r="AC2676" s="9">
        <v>1070.3163999999999</v>
      </c>
      <c r="AQ2676" s="9" t="e">
        <f>K2676-#REF!</f>
        <v>#REF!</v>
      </c>
    </row>
    <row r="2677" spans="1:43" x14ac:dyDescent="0.3">
      <c r="A2677">
        <v>2</v>
      </c>
      <c r="B2677">
        <v>0</v>
      </c>
      <c r="C2677">
        <v>0</v>
      </c>
      <c r="D2677">
        <v>0</v>
      </c>
      <c r="E2677" s="9">
        <v>0</v>
      </c>
      <c r="F2677" s="9">
        <v>0</v>
      </c>
      <c r="G2677" s="9">
        <v>0</v>
      </c>
      <c r="H2677" s="9">
        <v>2612.0857340131602</v>
      </c>
      <c r="I2677" s="9">
        <v>-1.7669637</v>
      </c>
      <c r="J2677" s="9">
        <v>-1.7683271</v>
      </c>
      <c r="K2677" s="9">
        <v>-1.601305</v>
      </c>
      <c r="L2677" s="9">
        <v>-5.3599819999999996</v>
      </c>
      <c r="M2677" s="9">
        <v>-5.3599819999999996</v>
      </c>
      <c r="N2677" s="9">
        <v>39</v>
      </c>
      <c r="O2677" s="9">
        <v>-1.4888839105832501</v>
      </c>
      <c r="P2677">
        <v>0</v>
      </c>
      <c r="Q2677" s="9">
        <v>56.524997999999997</v>
      </c>
      <c r="R2677" s="9">
        <v>0</v>
      </c>
      <c r="S2677" s="9">
        <v>2.6310077740258602E-3</v>
      </c>
      <c r="T2677" s="9">
        <v>0</v>
      </c>
      <c r="U2677" s="9">
        <v>899993765.69194305</v>
      </c>
      <c r="V2677" s="9">
        <v>2612.0857340131602</v>
      </c>
      <c r="W2677" s="9">
        <v>1.4888839105832501</v>
      </c>
      <c r="X2677" s="9">
        <v>0</v>
      </c>
      <c r="Y2677" s="9">
        <v>1.4888839105832501</v>
      </c>
      <c r="Z2677" s="9">
        <v>0</v>
      </c>
      <c r="AA2677" s="9">
        <v>0</v>
      </c>
      <c r="AB2677" s="9">
        <v>2.8316310999999999E-3</v>
      </c>
      <c r="AC2677" s="9">
        <v>1104.3036999999999</v>
      </c>
      <c r="AQ2677" s="9" t="e">
        <f>K2677-#REF!</f>
        <v>#REF!</v>
      </c>
    </row>
    <row r="2678" spans="1:43" x14ac:dyDescent="0.3">
      <c r="A2678">
        <v>2</v>
      </c>
      <c r="B2678">
        <v>0</v>
      </c>
      <c r="C2678">
        <v>0</v>
      </c>
      <c r="D2678">
        <v>0</v>
      </c>
      <c r="E2678" s="9">
        <v>0</v>
      </c>
      <c r="F2678" s="9">
        <v>0</v>
      </c>
      <c r="G2678" s="9">
        <v>0</v>
      </c>
      <c r="H2678" s="9">
        <v>2613.0857339878999</v>
      </c>
      <c r="I2678" s="9">
        <v>-1.7670083000000001</v>
      </c>
      <c r="J2678" s="9">
        <v>-1.7684820999999999</v>
      </c>
      <c r="K2678" s="9">
        <v>-2.0298319</v>
      </c>
      <c r="L2678" s="9">
        <v>-5.3617901999999997</v>
      </c>
      <c r="M2678" s="9">
        <v>-5.3617901999999997</v>
      </c>
      <c r="N2678" s="9">
        <v>39</v>
      </c>
      <c r="O2678" s="9">
        <v>-1.4893861315527299</v>
      </c>
      <c r="P2678">
        <v>0</v>
      </c>
      <c r="Q2678" s="9">
        <v>56.524997999999997</v>
      </c>
      <c r="R2678" s="9">
        <v>0</v>
      </c>
      <c r="S2678" s="9">
        <v>2.6318960268248001E-3</v>
      </c>
      <c r="T2678" s="9">
        <v>0</v>
      </c>
      <c r="U2678" s="9">
        <v>924350173.77332795</v>
      </c>
      <c r="V2678" s="9">
        <v>2613.0857339878999</v>
      </c>
      <c r="W2678" s="9">
        <v>1.4893861315527299</v>
      </c>
      <c r="X2678" s="9">
        <v>0</v>
      </c>
      <c r="Y2678" s="9">
        <v>1.4893861315527299</v>
      </c>
      <c r="Z2678" s="9">
        <v>0</v>
      </c>
      <c r="AA2678" s="9">
        <v>0</v>
      </c>
      <c r="AB2678" s="9">
        <v>3.5897213999999998E-3</v>
      </c>
      <c r="AC2678" s="9">
        <v>871.24561000000006</v>
      </c>
      <c r="AQ2678" s="9" t="e">
        <f>K2678-#REF!</f>
        <v>#REF!</v>
      </c>
    </row>
    <row r="2679" spans="1:43" x14ac:dyDescent="0.3">
      <c r="A2679">
        <v>2</v>
      </c>
      <c r="B2679">
        <v>0</v>
      </c>
      <c r="C2679">
        <v>0</v>
      </c>
      <c r="D2679">
        <v>0</v>
      </c>
      <c r="E2679" s="9">
        <v>0</v>
      </c>
      <c r="F2679" s="9">
        <v>0</v>
      </c>
      <c r="G2679" s="9">
        <v>0</v>
      </c>
      <c r="H2679" s="9">
        <v>2614.08573396263</v>
      </c>
      <c r="I2679" s="9">
        <v>-1.7670950000000001</v>
      </c>
      <c r="J2679" s="9">
        <v>-1.7659905</v>
      </c>
      <c r="K2679" s="9">
        <v>-1.9379611000000001</v>
      </c>
      <c r="L2679" s="9">
        <v>-5.3637775999999997</v>
      </c>
      <c r="M2679" s="9">
        <v>-5.3637775999999997</v>
      </c>
      <c r="N2679" s="9">
        <v>39</v>
      </c>
      <c r="O2679" s="9">
        <v>-1.4899381832557901</v>
      </c>
      <c r="P2679">
        <v>0</v>
      </c>
      <c r="Q2679" s="9">
        <v>56.524997999999997</v>
      </c>
      <c r="R2679" s="9">
        <v>0</v>
      </c>
      <c r="S2679" s="9">
        <v>2.6328709797856101E-3</v>
      </c>
      <c r="T2679" s="9">
        <v>0</v>
      </c>
      <c r="U2679" s="9">
        <v>646846269.534706</v>
      </c>
      <c r="V2679" s="9">
        <v>2614.08573396263</v>
      </c>
      <c r="W2679" s="9">
        <v>1.4899381832557901</v>
      </c>
      <c r="X2679" s="9">
        <v>0</v>
      </c>
      <c r="Y2679" s="9">
        <v>1.4899381832557901</v>
      </c>
      <c r="Z2679" s="9">
        <v>0</v>
      </c>
      <c r="AA2679" s="9">
        <v>0</v>
      </c>
      <c r="AB2679" s="9">
        <v>3.4224209000000001E-3</v>
      </c>
      <c r="AC2679" s="9">
        <v>911.26207999999997</v>
      </c>
      <c r="AQ2679" s="9" t="e">
        <f>K2679-#REF!</f>
        <v>#REF!</v>
      </c>
    </row>
    <row r="2680" spans="1:43" x14ac:dyDescent="0.3">
      <c r="A2680">
        <v>2</v>
      </c>
      <c r="B2680">
        <v>0</v>
      </c>
      <c r="C2680">
        <v>0</v>
      </c>
      <c r="D2680">
        <v>0</v>
      </c>
      <c r="E2680" s="9">
        <v>0</v>
      </c>
      <c r="F2680" s="9">
        <v>0</v>
      </c>
      <c r="G2680" s="9">
        <v>0</v>
      </c>
      <c r="H2680" s="9">
        <v>2615.0857339373702</v>
      </c>
      <c r="I2680" s="9">
        <v>-1.7668874999999999</v>
      </c>
      <c r="J2680" s="9">
        <v>-1.7663835000000001</v>
      </c>
      <c r="K2680" s="9">
        <v>-1.8812612</v>
      </c>
      <c r="L2680" s="9">
        <v>-5.3657241000000004</v>
      </c>
      <c r="M2680" s="9">
        <v>-5.3657241000000004</v>
      </c>
      <c r="N2680" s="9">
        <v>39</v>
      </c>
      <c r="O2680" s="9">
        <v>-1.49047892355857</v>
      </c>
      <c r="P2680">
        <v>0</v>
      </c>
      <c r="Q2680" s="9">
        <v>56.524997999999997</v>
      </c>
      <c r="R2680" s="9">
        <v>0</v>
      </c>
      <c r="S2680" s="9">
        <v>2.6338260286598498E-3</v>
      </c>
      <c r="T2680" s="9">
        <v>0</v>
      </c>
      <c r="U2680" s="9">
        <v>679277369.25858104</v>
      </c>
      <c r="V2680" s="9">
        <v>2615.0857339373702</v>
      </c>
      <c r="W2680" s="9">
        <v>1.49047892355857</v>
      </c>
      <c r="X2680" s="9">
        <v>0</v>
      </c>
      <c r="Y2680" s="9">
        <v>1.49047892355857</v>
      </c>
      <c r="Z2680" s="9">
        <v>0</v>
      </c>
      <c r="AA2680" s="9">
        <v>0</v>
      </c>
      <c r="AB2680" s="9">
        <v>3.3230287999999998E-3</v>
      </c>
      <c r="AC2680" s="9">
        <v>938.93579</v>
      </c>
      <c r="AQ2680" s="9" t="e">
        <f>K2680-#REF!</f>
        <v>#REF!</v>
      </c>
    </row>
    <row r="2681" spans="1:43" x14ac:dyDescent="0.3">
      <c r="A2681">
        <v>2</v>
      </c>
      <c r="B2681">
        <v>0</v>
      </c>
      <c r="C2681">
        <v>0</v>
      </c>
      <c r="D2681">
        <v>0</v>
      </c>
      <c r="E2681" s="9">
        <v>0</v>
      </c>
      <c r="F2681" s="9">
        <v>0</v>
      </c>
      <c r="G2681" s="9">
        <v>0</v>
      </c>
      <c r="H2681" s="9">
        <v>2616.0857339121098</v>
      </c>
      <c r="I2681" s="9">
        <v>-1.7668984000000001</v>
      </c>
      <c r="J2681" s="9">
        <v>-1.7658450999999999</v>
      </c>
      <c r="K2681" s="9">
        <v>-1.9550320999999999</v>
      </c>
      <c r="L2681" s="9">
        <v>-5.3676329000000003</v>
      </c>
      <c r="M2681" s="9">
        <v>-5.3676329000000003</v>
      </c>
      <c r="N2681" s="9">
        <v>39</v>
      </c>
      <c r="O2681" s="9">
        <v>-1.4910090940430001</v>
      </c>
      <c r="P2681">
        <v>0</v>
      </c>
      <c r="Q2681" s="9">
        <v>56.524997999999997</v>
      </c>
      <c r="R2681" s="9">
        <v>0</v>
      </c>
      <c r="S2681" s="9">
        <v>2.6347623087218598E-3</v>
      </c>
      <c r="T2681" s="9">
        <v>0</v>
      </c>
      <c r="U2681" s="9">
        <v>636153813.67198002</v>
      </c>
      <c r="V2681" s="9">
        <v>2616.0857339121098</v>
      </c>
      <c r="W2681" s="9">
        <v>1.4910090940430001</v>
      </c>
      <c r="X2681" s="9">
        <v>0</v>
      </c>
      <c r="Y2681" s="9">
        <v>1.4910090940430001</v>
      </c>
      <c r="Z2681" s="9">
        <v>0</v>
      </c>
      <c r="AA2681" s="9">
        <v>0</v>
      </c>
      <c r="AB2681" s="9">
        <v>3.4522837999999998E-3</v>
      </c>
      <c r="AC2681" s="9">
        <v>903.23071000000004</v>
      </c>
      <c r="AQ2681" s="9" t="e">
        <f>K2681-#REF!</f>
        <v>#REF!</v>
      </c>
    </row>
    <row r="2682" spans="1:43" x14ac:dyDescent="0.3">
      <c r="A2682">
        <v>2</v>
      </c>
      <c r="B2682">
        <v>0</v>
      </c>
      <c r="C2682">
        <v>0</v>
      </c>
      <c r="D2682">
        <v>0</v>
      </c>
      <c r="E2682" s="9">
        <v>0</v>
      </c>
      <c r="F2682" s="9">
        <v>0</v>
      </c>
      <c r="G2682" s="9">
        <v>0</v>
      </c>
      <c r="H2682" s="9">
        <v>2617.08573388685</v>
      </c>
      <c r="I2682" s="9">
        <v>-1.7668865</v>
      </c>
      <c r="J2682" s="9">
        <v>-1.7678266</v>
      </c>
      <c r="K2682" s="9">
        <v>-1.9009993999999999</v>
      </c>
      <c r="L2682" s="9">
        <v>-5.3695525999999996</v>
      </c>
      <c r="M2682" s="9">
        <v>-5.3695525999999996</v>
      </c>
      <c r="N2682" s="9">
        <v>39</v>
      </c>
      <c r="O2682" s="9">
        <v>-1.49154241252098</v>
      </c>
      <c r="P2682">
        <v>0</v>
      </c>
      <c r="Q2682" s="9">
        <v>56.524997999999997</v>
      </c>
      <c r="R2682" s="9">
        <v>0</v>
      </c>
      <c r="S2682" s="9">
        <v>2.6357050250182599E-3</v>
      </c>
      <c r="T2682" s="9">
        <v>0</v>
      </c>
      <c r="U2682" s="9">
        <v>831697489.02186501</v>
      </c>
      <c r="V2682" s="9">
        <v>2617.08573388685</v>
      </c>
      <c r="W2682" s="9">
        <v>1.49154241252098</v>
      </c>
      <c r="X2682" s="9">
        <v>0</v>
      </c>
      <c r="Y2682" s="9">
        <v>1.49154241252098</v>
      </c>
      <c r="Z2682" s="9">
        <v>0</v>
      </c>
      <c r="AA2682" s="9">
        <v>0</v>
      </c>
      <c r="AB2682" s="9">
        <v>3.3606372000000002E-3</v>
      </c>
      <c r="AC2682" s="9">
        <v>929.94586000000004</v>
      </c>
      <c r="AQ2682" s="9" t="e">
        <f>K2682-#REF!</f>
        <v>#REF!</v>
      </c>
    </row>
    <row r="2683" spans="1:43" x14ac:dyDescent="0.3">
      <c r="A2683">
        <v>2</v>
      </c>
      <c r="B2683">
        <v>0</v>
      </c>
      <c r="C2683">
        <v>0</v>
      </c>
      <c r="D2683">
        <v>0</v>
      </c>
      <c r="E2683" s="9">
        <v>0</v>
      </c>
      <c r="F2683" s="9">
        <v>0</v>
      </c>
      <c r="G2683" s="9">
        <v>0</v>
      </c>
      <c r="H2683" s="9">
        <v>2618.0857338615901</v>
      </c>
      <c r="I2683" s="9">
        <v>-1.7669473</v>
      </c>
      <c r="J2683" s="9">
        <v>-1.7670182999999999</v>
      </c>
      <c r="K2683" s="9">
        <v>-1.8869388</v>
      </c>
      <c r="L2683" s="9">
        <v>-5.3714576000000003</v>
      </c>
      <c r="M2683" s="9">
        <v>-5.3714576000000003</v>
      </c>
      <c r="N2683" s="9">
        <v>39</v>
      </c>
      <c r="O2683" s="9">
        <v>-1.4920715998818199</v>
      </c>
      <c r="P2683">
        <v>0</v>
      </c>
      <c r="Q2683" s="9">
        <v>56.524997999999997</v>
      </c>
      <c r="R2683" s="9">
        <v>0</v>
      </c>
      <c r="S2683" s="9">
        <v>2.6366400547608599E-3</v>
      </c>
      <c r="T2683" s="9">
        <v>0</v>
      </c>
      <c r="U2683" s="9">
        <v>739424555.01705599</v>
      </c>
      <c r="V2683" s="9">
        <v>2618.0857338615901</v>
      </c>
      <c r="W2683" s="9">
        <v>1.4920715998818199</v>
      </c>
      <c r="X2683" s="9">
        <v>0</v>
      </c>
      <c r="Y2683" s="9">
        <v>1.4920715998818199</v>
      </c>
      <c r="Z2683" s="9">
        <v>0</v>
      </c>
      <c r="AA2683" s="9">
        <v>0</v>
      </c>
      <c r="AB2683" s="9">
        <v>3.3342554000000001E-3</v>
      </c>
      <c r="AC2683" s="9">
        <v>936.44708000000003</v>
      </c>
      <c r="AQ2683" s="9" t="e">
        <f>K2683-#REF!</f>
        <v>#REF!</v>
      </c>
    </row>
    <row r="2684" spans="1:43" x14ac:dyDescent="0.3">
      <c r="A2684">
        <v>2</v>
      </c>
      <c r="B2684">
        <v>0</v>
      </c>
      <c r="C2684">
        <v>0</v>
      </c>
      <c r="D2684">
        <v>0</v>
      </c>
      <c r="E2684" s="9">
        <v>0</v>
      </c>
      <c r="F2684" s="9">
        <v>0</v>
      </c>
      <c r="G2684" s="9">
        <v>0</v>
      </c>
      <c r="H2684" s="9">
        <v>2619.0857338363198</v>
      </c>
      <c r="I2684" s="9">
        <v>-1.7669197000000001</v>
      </c>
      <c r="J2684" s="9">
        <v>-1.7663352000000001</v>
      </c>
      <c r="K2684" s="9">
        <v>-1.8222749</v>
      </c>
      <c r="L2684" s="9">
        <v>-5.3733344000000001</v>
      </c>
      <c r="M2684" s="9">
        <v>-5.3733344000000001</v>
      </c>
      <c r="N2684" s="9">
        <v>39</v>
      </c>
      <c r="O2684" s="9">
        <v>-1.4925929553046799</v>
      </c>
      <c r="P2684">
        <v>0</v>
      </c>
      <c r="Q2684" s="9">
        <v>56.524997999999997</v>
      </c>
      <c r="R2684" s="9">
        <v>0</v>
      </c>
      <c r="S2684" s="9">
        <v>2.6375609194409198E-3</v>
      </c>
      <c r="T2684" s="9">
        <v>0</v>
      </c>
      <c r="U2684" s="9">
        <v>676108446.93413901</v>
      </c>
      <c r="V2684" s="9">
        <v>2619.0857338363198</v>
      </c>
      <c r="W2684" s="9">
        <v>1.4925929553046799</v>
      </c>
      <c r="X2684" s="9">
        <v>0</v>
      </c>
      <c r="Y2684" s="9">
        <v>1.4925929553046799</v>
      </c>
      <c r="Z2684" s="9">
        <v>0</v>
      </c>
      <c r="AA2684" s="9">
        <v>0</v>
      </c>
      <c r="AB2684" s="9">
        <v>3.2187484000000001E-3</v>
      </c>
      <c r="AC2684" s="9">
        <v>969.30231000000003</v>
      </c>
      <c r="AQ2684" s="9" t="e">
        <f>K2684-#REF!</f>
        <v>#REF!</v>
      </c>
    </row>
    <row r="2685" spans="1:43" x14ac:dyDescent="0.3">
      <c r="A2685">
        <v>2</v>
      </c>
      <c r="B2685">
        <v>0</v>
      </c>
      <c r="C2685">
        <v>0</v>
      </c>
      <c r="D2685">
        <v>0</v>
      </c>
      <c r="E2685" s="9">
        <v>0</v>
      </c>
      <c r="F2685" s="9">
        <v>0</v>
      </c>
      <c r="G2685" s="9">
        <v>0</v>
      </c>
      <c r="H2685" s="9">
        <v>2620.08573381106</v>
      </c>
      <c r="I2685" s="9">
        <v>-1.7668983</v>
      </c>
      <c r="J2685" s="9">
        <v>-1.767506</v>
      </c>
      <c r="K2685" s="9">
        <v>-1.8627422</v>
      </c>
      <c r="L2685" s="9">
        <v>-5.375216</v>
      </c>
      <c r="M2685" s="9">
        <v>-5.375216</v>
      </c>
      <c r="N2685" s="9">
        <v>39</v>
      </c>
      <c r="O2685" s="9">
        <v>-1.49311549337461</v>
      </c>
      <c r="P2685">
        <v>0</v>
      </c>
      <c r="Q2685" s="9">
        <v>56.524997999999997</v>
      </c>
      <c r="R2685" s="9">
        <v>0</v>
      </c>
      <c r="S2685" s="9">
        <v>2.6384847356303301E-3</v>
      </c>
      <c r="T2685" s="9">
        <v>0</v>
      </c>
      <c r="U2685" s="9">
        <v>793191866.967942</v>
      </c>
      <c r="V2685" s="9">
        <v>2620.08573381106</v>
      </c>
      <c r="W2685" s="9">
        <v>1.49311549337461</v>
      </c>
      <c r="X2685" s="9">
        <v>0</v>
      </c>
      <c r="Y2685" s="9">
        <v>1.49311549337461</v>
      </c>
      <c r="Z2685" s="9">
        <v>0</v>
      </c>
      <c r="AA2685" s="9">
        <v>0</v>
      </c>
      <c r="AB2685" s="9">
        <v>3.2924081000000002E-3</v>
      </c>
      <c r="AC2685" s="9">
        <v>948.87311</v>
      </c>
      <c r="AQ2685" s="9" t="e">
        <f>K2685-#REF!</f>
        <v>#REF!</v>
      </c>
    </row>
    <row r="2686" spans="1:43" x14ac:dyDescent="0.3">
      <c r="A2686">
        <v>2</v>
      </c>
      <c r="B2686">
        <v>0</v>
      </c>
      <c r="C2686">
        <v>0</v>
      </c>
      <c r="D2686">
        <v>0</v>
      </c>
      <c r="E2686" s="9">
        <v>0</v>
      </c>
      <c r="F2686" s="9">
        <v>0</v>
      </c>
      <c r="G2686" s="9">
        <v>0</v>
      </c>
      <c r="H2686" s="9">
        <v>2621.0857337858001</v>
      </c>
      <c r="I2686" s="9">
        <v>-1.7668611999999999</v>
      </c>
      <c r="J2686" s="9">
        <v>-1.7663814</v>
      </c>
      <c r="K2686" s="9">
        <v>-1.9024093</v>
      </c>
      <c r="L2686" s="9">
        <v>-5.3770861999999999</v>
      </c>
      <c r="M2686" s="9">
        <v>-5.3770861999999999</v>
      </c>
      <c r="N2686" s="9">
        <v>39</v>
      </c>
      <c r="O2686" s="9">
        <v>-1.4936350833944401</v>
      </c>
      <c r="P2686">
        <v>0</v>
      </c>
      <c r="Q2686" s="9">
        <v>56.524997999999997</v>
      </c>
      <c r="R2686" s="9">
        <v>0</v>
      </c>
      <c r="S2686" s="9">
        <v>2.6394023488431201E-3</v>
      </c>
      <c r="T2686" s="9">
        <v>0</v>
      </c>
      <c r="U2686" s="9">
        <v>680530908.62714505</v>
      </c>
      <c r="V2686" s="9">
        <v>2621.0857337858001</v>
      </c>
      <c r="W2686" s="9">
        <v>1.4936350833944401</v>
      </c>
      <c r="X2686" s="9">
        <v>0</v>
      </c>
      <c r="Y2686" s="9">
        <v>1.4936350833944401</v>
      </c>
      <c r="Z2686" s="9">
        <v>0</v>
      </c>
      <c r="AA2686" s="9">
        <v>0</v>
      </c>
      <c r="AB2686" s="9">
        <v>3.3603804000000002E-3</v>
      </c>
      <c r="AC2686" s="9">
        <v>928.49701000000005</v>
      </c>
      <c r="AQ2686" s="9" t="e">
        <f>K2686-#REF!</f>
        <v>#REF!</v>
      </c>
    </row>
    <row r="2687" spans="1:43" x14ac:dyDescent="0.3">
      <c r="A2687">
        <v>2</v>
      </c>
      <c r="B2687">
        <v>0</v>
      </c>
      <c r="C2687">
        <v>0</v>
      </c>
      <c r="D2687">
        <v>0</v>
      </c>
      <c r="E2687" s="9">
        <v>0</v>
      </c>
      <c r="F2687" s="9">
        <v>0</v>
      </c>
      <c r="G2687" s="9">
        <v>0</v>
      </c>
      <c r="H2687" s="9">
        <v>2622.0857337605398</v>
      </c>
      <c r="I2687" s="9">
        <v>-1.7669368999999999</v>
      </c>
      <c r="J2687" s="9">
        <v>-1.7675928999999999</v>
      </c>
      <c r="K2687" s="9">
        <v>-1.8266952000000001</v>
      </c>
      <c r="L2687" s="9">
        <v>-5.3789505999999996</v>
      </c>
      <c r="M2687" s="9">
        <v>-5.3789505999999996</v>
      </c>
      <c r="N2687" s="9">
        <v>39</v>
      </c>
      <c r="O2687" s="9">
        <v>-1.4941529972482599</v>
      </c>
      <c r="P2687">
        <v>0</v>
      </c>
      <c r="Q2687" s="9">
        <v>56.524997999999997</v>
      </c>
      <c r="R2687" s="9">
        <v>0</v>
      </c>
      <c r="S2687" s="9">
        <v>2.6403177819143298E-3</v>
      </c>
      <c r="T2687" s="9">
        <v>0</v>
      </c>
      <c r="U2687" s="9">
        <v>804054129.32368898</v>
      </c>
      <c r="V2687" s="9">
        <v>2622.0857337605398</v>
      </c>
      <c r="W2687" s="9">
        <v>1.4941529972482599</v>
      </c>
      <c r="X2687" s="9">
        <v>0</v>
      </c>
      <c r="Y2687" s="9">
        <v>1.4941529972482599</v>
      </c>
      <c r="Z2687" s="9">
        <v>0</v>
      </c>
      <c r="AA2687" s="9">
        <v>0</v>
      </c>
      <c r="AB2687" s="9">
        <v>3.2288535E-3</v>
      </c>
      <c r="AC2687" s="9">
        <v>967.64526000000001</v>
      </c>
      <c r="AQ2687" s="9" t="e">
        <f>K2687-#REF!</f>
        <v>#REF!</v>
      </c>
    </row>
    <row r="2688" spans="1:43" x14ac:dyDescent="0.3">
      <c r="A2688">
        <v>2</v>
      </c>
      <c r="B2688">
        <v>0</v>
      </c>
      <c r="C2688">
        <v>0</v>
      </c>
      <c r="D2688">
        <v>0</v>
      </c>
      <c r="E2688" s="9">
        <v>0</v>
      </c>
      <c r="F2688" s="9">
        <v>0</v>
      </c>
      <c r="G2688" s="9">
        <v>0</v>
      </c>
      <c r="H2688" s="9">
        <v>2623.08573373527</v>
      </c>
      <c r="I2688" s="9">
        <v>-1.7671211</v>
      </c>
      <c r="J2688" s="9">
        <v>-1.7679218999999999</v>
      </c>
      <c r="K2688" s="9">
        <v>-1.7885519999999999</v>
      </c>
      <c r="L2688" s="9">
        <v>-5.3808040999999998</v>
      </c>
      <c r="M2688" s="9">
        <v>-5.3808040999999998</v>
      </c>
      <c r="N2688" s="9">
        <v>39</v>
      </c>
      <c r="O2688" s="9">
        <v>-1.4946677893569</v>
      </c>
      <c r="P2688">
        <v>0</v>
      </c>
      <c r="Q2688" s="9">
        <v>56.524997999999997</v>
      </c>
      <c r="R2688" s="9">
        <v>0</v>
      </c>
      <c r="S2688" s="9">
        <v>2.6412279994804098E-3</v>
      </c>
      <c r="T2688" s="9">
        <v>0</v>
      </c>
      <c r="U2688" s="9">
        <v>845936051.39828598</v>
      </c>
      <c r="V2688" s="9">
        <v>2623.08573373527</v>
      </c>
      <c r="W2688" s="9">
        <v>1.4946677893569</v>
      </c>
      <c r="X2688" s="9">
        <v>0</v>
      </c>
      <c r="Y2688" s="9">
        <v>1.4946677893569</v>
      </c>
      <c r="Z2688" s="9">
        <v>0</v>
      </c>
      <c r="AA2688" s="9">
        <v>0</v>
      </c>
      <c r="AB2688" s="9">
        <v>3.1620203999999999E-3</v>
      </c>
      <c r="AC2688" s="9">
        <v>988.46545000000003</v>
      </c>
      <c r="AQ2688" s="9" t="e">
        <f>K2688-#REF!</f>
        <v>#REF!</v>
      </c>
    </row>
    <row r="2689" spans="1:43" x14ac:dyDescent="0.3">
      <c r="A2689">
        <v>2</v>
      </c>
      <c r="B2689">
        <v>0</v>
      </c>
      <c r="C2689">
        <v>0</v>
      </c>
      <c r="D2689">
        <v>0</v>
      </c>
      <c r="E2689" s="9">
        <v>0</v>
      </c>
      <c r="F2689" s="9">
        <v>0</v>
      </c>
      <c r="G2689" s="9">
        <v>0</v>
      </c>
      <c r="H2689" s="9">
        <v>2624.0857337100101</v>
      </c>
      <c r="I2689" s="9">
        <v>-1.7669436000000001</v>
      </c>
      <c r="J2689" s="9">
        <v>-1.7678349</v>
      </c>
      <c r="K2689" s="9">
        <v>-1.8405651999999999</v>
      </c>
      <c r="L2689" s="9">
        <v>-5.3826603999999998</v>
      </c>
      <c r="M2689" s="9">
        <v>-5.3826603999999998</v>
      </c>
      <c r="N2689" s="9">
        <v>39</v>
      </c>
      <c r="O2689" s="9">
        <v>-1.4951834391760701</v>
      </c>
      <c r="P2689">
        <v>0</v>
      </c>
      <c r="Q2689" s="9">
        <v>56.524997999999997</v>
      </c>
      <c r="R2689" s="9">
        <v>0</v>
      </c>
      <c r="S2689" s="9">
        <v>2.64213957719161E-3</v>
      </c>
      <c r="T2689" s="9">
        <v>0</v>
      </c>
      <c r="U2689" s="9">
        <v>834806758.12793505</v>
      </c>
      <c r="V2689" s="9">
        <v>2624.0857337100101</v>
      </c>
      <c r="W2689" s="9">
        <v>1.4951834391760701</v>
      </c>
      <c r="X2689" s="9">
        <v>0</v>
      </c>
      <c r="Y2689" s="9">
        <v>1.4951834391760701</v>
      </c>
      <c r="Z2689" s="9">
        <v>0</v>
      </c>
      <c r="AA2689" s="9">
        <v>0</v>
      </c>
      <c r="AB2689" s="9">
        <v>3.2538154999999999E-3</v>
      </c>
      <c r="AC2689" s="9">
        <v>960.48479999999995</v>
      </c>
      <c r="AQ2689" s="9" t="e">
        <f>K2689-#REF!</f>
        <v>#REF!</v>
      </c>
    </row>
    <row r="2690" spans="1:43" x14ac:dyDescent="0.3">
      <c r="A2690">
        <v>2</v>
      </c>
      <c r="B2690">
        <v>0</v>
      </c>
      <c r="C2690">
        <v>0</v>
      </c>
      <c r="D2690">
        <v>0</v>
      </c>
      <c r="E2690" s="9">
        <v>0</v>
      </c>
      <c r="F2690" s="9">
        <v>0</v>
      </c>
      <c r="G2690" s="9">
        <v>0</v>
      </c>
      <c r="H2690" s="9">
        <v>2625.0857336847498</v>
      </c>
      <c r="I2690" s="9">
        <v>-1.7670292000000001</v>
      </c>
      <c r="J2690" s="9">
        <v>-1.7675578999999999</v>
      </c>
      <c r="K2690" s="9">
        <v>-1.8277239000000001</v>
      </c>
      <c r="L2690" s="9">
        <v>-5.3844947999999997</v>
      </c>
      <c r="M2690" s="9">
        <v>-5.3844947999999997</v>
      </c>
      <c r="N2690" s="9">
        <v>39</v>
      </c>
      <c r="O2690" s="9">
        <v>-1.4956930298675899</v>
      </c>
      <c r="P2690">
        <v>0</v>
      </c>
      <c r="Q2690" s="9">
        <v>56.524997999999997</v>
      </c>
      <c r="R2690" s="9">
        <v>0</v>
      </c>
      <c r="S2690" s="9">
        <v>2.6430402424596098E-3</v>
      </c>
      <c r="T2690" s="9">
        <v>0</v>
      </c>
      <c r="U2690" s="9">
        <v>800688099.29110098</v>
      </c>
      <c r="V2690" s="9">
        <v>2625.0857336847498</v>
      </c>
      <c r="W2690" s="9">
        <v>1.4956930298675899</v>
      </c>
      <c r="X2690" s="9">
        <v>0</v>
      </c>
      <c r="Y2690" s="9">
        <v>1.4956930298675899</v>
      </c>
      <c r="Z2690" s="9">
        <v>0</v>
      </c>
      <c r="AA2690" s="9">
        <v>0</v>
      </c>
      <c r="AB2690" s="9">
        <v>3.2306076000000001E-3</v>
      </c>
      <c r="AC2690" s="9">
        <v>967.08148000000006</v>
      </c>
      <c r="AQ2690" s="9" t="e">
        <f>K2690-#REF!</f>
        <v>#REF!</v>
      </c>
    </row>
    <row r="2691" spans="1:43" x14ac:dyDescent="0.3">
      <c r="A2691">
        <v>2</v>
      </c>
      <c r="B2691">
        <v>0</v>
      </c>
      <c r="C2691">
        <v>0</v>
      </c>
      <c r="D2691">
        <v>0</v>
      </c>
      <c r="E2691" s="9">
        <v>0</v>
      </c>
      <c r="F2691" s="9">
        <v>0</v>
      </c>
      <c r="G2691" s="9">
        <v>0</v>
      </c>
      <c r="H2691" s="9">
        <v>2626.08573365949</v>
      </c>
      <c r="I2691" s="9">
        <v>-1.7669817000000001</v>
      </c>
      <c r="J2691" s="9">
        <v>-1.7659377999999999</v>
      </c>
      <c r="K2691" s="9">
        <v>-1.8184644000000001</v>
      </c>
      <c r="L2691" s="9">
        <v>-5.3863091000000001</v>
      </c>
      <c r="M2691" s="9">
        <v>-5.3863091000000001</v>
      </c>
      <c r="N2691" s="9">
        <v>39</v>
      </c>
      <c r="O2691" s="9">
        <v>-1.49619702124218</v>
      </c>
      <c r="P2691">
        <v>0</v>
      </c>
      <c r="Q2691" s="9">
        <v>56.524997999999997</v>
      </c>
      <c r="R2691" s="9">
        <v>0</v>
      </c>
      <c r="S2691" s="9">
        <v>2.6439302581344002E-3</v>
      </c>
      <c r="T2691" s="9">
        <v>0</v>
      </c>
      <c r="U2691" s="9">
        <v>645462088.04157305</v>
      </c>
      <c r="V2691" s="9">
        <v>2626.08573365949</v>
      </c>
      <c r="W2691" s="9">
        <v>1.49619702124218</v>
      </c>
      <c r="X2691" s="9">
        <v>0</v>
      </c>
      <c r="Y2691" s="9">
        <v>1.49619702124218</v>
      </c>
      <c r="Z2691" s="9">
        <v>0</v>
      </c>
      <c r="AA2691" s="9">
        <v>0</v>
      </c>
      <c r="AB2691" s="9">
        <v>3.2112949999999999E-3</v>
      </c>
      <c r="AC2691" s="9">
        <v>971.11487</v>
      </c>
      <c r="AQ2691" s="9" t="e">
        <f>K2691-#REF!</f>
        <v>#REF!</v>
      </c>
    </row>
    <row r="2692" spans="1:43" x14ac:dyDescent="0.3">
      <c r="A2692">
        <v>2</v>
      </c>
      <c r="B2692">
        <v>0</v>
      </c>
      <c r="C2692">
        <v>0</v>
      </c>
      <c r="D2692">
        <v>0</v>
      </c>
      <c r="E2692" s="9">
        <v>0</v>
      </c>
      <c r="F2692" s="9">
        <v>0</v>
      </c>
      <c r="G2692" s="9">
        <v>0</v>
      </c>
      <c r="H2692" s="9">
        <v>2627.0857336342301</v>
      </c>
      <c r="I2692" s="9">
        <v>-1.7669725000000001</v>
      </c>
      <c r="J2692" s="9">
        <v>-1.7669729000000001</v>
      </c>
      <c r="K2692" s="9">
        <v>-1.7475133</v>
      </c>
      <c r="L2692" s="9">
        <v>-5.3881192000000002</v>
      </c>
      <c r="M2692" s="9">
        <v>-5.3881192000000002</v>
      </c>
      <c r="N2692" s="9">
        <v>39</v>
      </c>
      <c r="O2692" s="9">
        <v>-1.49669973838281</v>
      </c>
      <c r="P2692">
        <v>0</v>
      </c>
      <c r="Q2692" s="9">
        <v>56.524997999999997</v>
      </c>
      <c r="R2692" s="9">
        <v>0</v>
      </c>
      <c r="S2692" s="9">
        <v>2.6448186890909E-3</v>
      </c>
      <c r="T2692" s="9">
        <v>0</v>
      </c>
      <c r="U2692" s="9">
        <v>737109519.66577005</v>
      </c>
      <c r="V2692" s="9">
        <v>2627.0857336342301</v>
      </c>
      <c r="W2692" s="9">
        <v>1.49669973838281</v>
      </c>
      <c r="X2692" s="9">
        <v>0</v>
      </c>
      <c r="Y2692" s="9">
        <v>1.49669973838281</v>
      </c>
      <c r="Z2692" s="9">
        <v>0</v>
      </c>
      <c r="AA2692" s="9">
        <v>0</v>
      </c>
      <c r="AB2692" s="9">
        <v>3.0878085999999998E-3</v>
      </c>
      <c r="AC2692" s="9">
        <v>1011.1356</v>
      </c>
      <c r="AQ2692" s="9" t="e">
        <f>K2692-#REF!</f>
        <v>#REF!</v>
      </c>
    </row>
    <row r="2693" spans="1:43" x14ac:dyDescent="0.3">
      <c r="A2693">
        <v>2</v>
      </c>
      <c r="B2693">
        <v>0</v>
      </c>
      <c r="C2693">
        <v>0</v>
      </c>
      <c r="D2693">
        <v>0</v>
      </c>
      <c r="E2693" s="9">
        <v>0</v>
      </c>
      <c r="F2693" s="9">
        <v>0</v>
      </c>
      <c r="G2693" s="9">
        <v>0</v>
      </c>
      <c r="H2693" s="9">
        <v>2628.0857336089598</v>
      </c>
      <c r="I2693" s="9">
        <v>-1.7669790000000001</v>
      </c>
      <c r="J2693" s="9">
        <v>-1.7658609000000001</v>
      </c>
      <c r="K2693" s="9">
        <v>-1.7554771</v>
      </c>
      <c r="L2693" s="9">
        <v>-5.3899378999999996</v>
      </c>
      <c r="M2693" s="9">
        <v>-5.3899378999999996</v>
      </c>
      <c r="N2693" s="9">
        <v>39</v>
      </c>
      <c r="O2693" s="9">
        <v>-1.49720501785305</v>
      </c>
      <c r="P2693">
        <v>0</v>
      </c>
      <c r="Q2693" s="9">
        <v>56.524997999999997</v>
      </c>
      <c r="R2693" s="9">
        <v>0</v>
      </c>
      <c r="S2693" s="9">
        <v>2.64571077108413E-3</v>
      </c>
      <c r="T2693" s="9">
        <v>0</v>
      </c>
      <c r="U2693" s="9">
        <v>639999965.539204</v>
      </c>
      <c r="V2693" s="9">
        <v>2628.0857336089598</v>
      </c>
      <c r="W2693" s="9">
        <v>1.49720501785305</v>
      </c>
      <c r="X2693" s="9">
        <v>0</v>
      </c>
      <c r="Y2693" s="9">
        <v>1.49720501785305</v>
      </c>
      <c r="Z2693" s="9">
        <v>0</v>
      </c>
      <c r="AA2693" s="9">
        <v>0</v>
      </c>
      <c r="AB2693" s="9">
        <v>3.0999284000000002E-3</v>
      </c>
      <c r="AC2693" s="9">
        <v>1005.9151000000001</v>
      </c>
      <c r="AQ2693" s="9" t="e">
        <f>K2693-#REF!</f>
        <v>#REF!</v>
      </c>
    </row>
    <row r="2694" spans="1:43" x14ac:dyDescent="0.3">
      <c r="A2694">
        <v>2</v>
      </c>
      <c r="B2694">
        <v>0</v>
      </c>
      <c r="C2694">
        <v>0</v>
      </c>
      <c r="D2694">
        <v>0</v>
      </c>
      <c r="E2694" s="9">
        <v>0</v>
      </c>
      <c r="F2694" s="9">
        <v>0</v>
      </c>
      <c r="G2694" s="9">
        <v>0</v>
      </c>
      <c r="H2694" s="9">
        <v>2629.0857335836999</v>
      </c>
      <c r="I2694" s="9">
        <v>-1.7670861</v>
      </c>
      <c r="J2694" s="9">
        <v>-1.7682532</v>
      </c>
      <c r="K2694" s="9">
        <v>-1.7466368999999999</v>
      </c>
      <c r="L2694" s="9">
        <v>-5.3917336000000002</v>
      </c>
      <c r="M2694" s="9">
        <v>-5.3917336000000002</v>
      </c>
      <c r="N2694" s="9">
        <v>39</v>
      </c>
      <c r="O2694" s="9">
        <v>-1.49770382968252</v>
      </c>
      <c r="P2694">
        <v>0</v>
      </c>
      <c r="Q2694" s="9">
        <v>56.524997999999997</v>
      </c>
      <c r="R2694" s="9">
        <v>0</v>
      </c>
      <c r="S2694" s="9">
        <v>2.6465928193702402E-3</v>
      </c>
      <c r="T2694" s="9">
        <v>0</v>
      </c>
      <c r="U2694" s="9">
        <v>894227667.18004704</v>
      </c>
      <c r="V2694" s="9">
        <v>2629.0857335836999</v>
      </c>
      <c r="W2694" s="9">
        <v>1.49770382968252</v>
      </c>
      <c r="X2694" s="9">
        <v>0</v>
      </c>
      <c r="Y2694" s="9">
        <v>1.49770382968252</v>
      </c>
      <c r="Z2694" s="9">
        <v>0</v>
      </c>
      <c r="AA2694" s="9">
        <v>0</v>
      </c>
      <c r="AB2694" s="9">
        <v>3.0884962000000001E-3</v>
      </c>
      <c r="AC2694" s="9">
        <v>1012.376</v>
      </c>
      <c r="AQ2694" s="9" t="e">
        <f>K2694-#REF!</f>
        <v>#REF!</v>
      </c>
    </row>
    <row r="2695" spans="1:43" x14ac:dyDescent="0.3">
      <c r="A2695">
        <v>2</v>
      </c>
      <c r="B2695">
        <v>0</v>
      </c>
      <c r="C2695">
        <v>0</v>
      </c>
      <c r="D2695">
        <v>0</v>
      </c>
      <c r="E2695" s="9">
        <v>0</v>
      </c>
      <c r="F2695" s="9">
        <v>0</v>
      </c>
      <c r="G2695" s="9">
        <v>0</v>
      </c>
      <c r="H2695" s="9">
        <v>2630.0857335584401</v>
      </c>
      <c r="I2695" s="9">
        <v>-1.7668815</v>
      </c>
      <c r="J2695" s="9">
        <v>-1.7665119</v>
      </c>
      <c r="K2695" s="9">
        <v>-1.8303912</v>
      </c>
      <c r="L2695" s="9">
        <v>-5.3935285000000004</v>
      </c>
      <c r="M2695" s="9">
        <v>-5.3935285000000004</v>
      </c>
      <c r="N2695" s="9">
        <v>39</v>
      </c>
      <c r="O2695" s="9">
        <v>-1.4982023237770601</v>
      </c>
      <c r="P2695">
        <v>0</v>
      </c>
      <c r="Q2695" s="9">
        <v>56.524997999999997</v>
      </c>
      <c r="R2695" s="9">
        <v>0</v>
      </c>
      <c r="S2695" s="9">
        <v>2.64747353109208E-3</v>
      </c>
      <c r="T2695" s="9">
        <v>0</v>
      </c>
      <c r="U2695" s="9">
        <v>694078409.41118598</v>
      </c>
      <c r="V2695" s="9">
        <v>2630.0857335584401</v>
      </c>
      <c r="W2695" s="9">
        <v>1.4982023237770601</v>
      </c>
      <c r="X2695" s="9">
        <v>0</v>
      </c>
      <c r="Y2695" s="9">
        <v>1.4982023237770601</v>
      </c>
      <c r="Z2695" s="9">
        <v>0</v>
      </c>
      <c r="AA2695" s="9">
        <v>0</v>
      </c>
      <c r="AB2695" s="9">
        <v>3.2334079000000001E-3</v>
      </c>
      <c r="AC2695" s="9">
        <v>965.10077000000001</v>
      </c>
      <c r="AQ2695" s="9" t="e">
        <f>K2695-#REF!</f>
        <v>#REF!</v>
      </c>
    </row>
    <row r="2696" spans="1:43" x14ac:dyDescent="0.3">
      <c r="A2696">
        <v>2</v>
      </c>
      <c r="B2696">
        <v>0</v>
      </c>
      <c r="C2696">
        <v>0</v>
      </c>
      <c r="D2696">
        <v>0</v>
      </c>
      <c r="E2696" s="9">
        <v>0</v>
      </c>
      <c r="F2696" s="9">
        <v>0</v>
      </c>
      <c r="G2696" s="9">
        <v>0</v>
      </c>
      <c r="H2696" s="9">
        <v>2631.0857335331798</v>
      </c>
      <c r="I2696" s="9">
        <v>-1.7670904000000001</v>
      </c>
      <c r="J2696" s="9">
        <v>-1.7667132999999999</v>
      </c>
      <c r="K2696" s="9">
        <v>-1.7880567000000001</v>
      </c>
      <c r="L2696" s="9">
        <v>-5.3953179999999996</v>
      </c>
      <c r="M2696" s="9">
        <v>-5.3953179999999996</v>
      </c>
      <c r="N2696" s="9">
        <v>39</v>
      </c>
      <c r="O2696" s="9">
        <v>-1.49869947947741</v>
      </c>
      <c r="P2696">
        <v>0</v>
      </c>
      <c r="Q2696" s="9">
        <v>56.524997999999997</v>
      </c>
      <c r="R2696" s="9">
        <v>0</v>
      </c>
      <c r="S2696" s="9">
        <v>2.6483517690906802E-3</v>
      </c>
      <c r="T2696" s="9">
        <v>0</v>
      </c>
      <c r="U2696" s="9">
        <v>712777120.10495305</v>
      </c>
      <c r="V2696" s="9">
        <v>2631.0857335331798</v>
      </c>
      <c r="W2696" s="9">
        <v>1.49869947947741</v>
      </c>
      <c r="X2696" s="9">
        <v>0</v>
      </c>
      <c r="Y2696" s="9">
        <v>1.49869947947741</v>
      </c>
      <c r="Z2696" s="9">
        <v>0</v>
      </c>
      <c r="AA2696" s="9">
        <v>0</v>
      </c>
      <c r="AB2696" s="9">
        <v>3.1589834999999999E-3</v>
      </c>
      <c r="AC2696" s="9">
        <v>988.06329000000005</v>
      </c>
      <c r="AQ2696" s="9" t="e">
        <f>K2696-#REF!</f>
        <v>#REF!</v>
      </c>
    </row>
    <row r="2697" spans="1:43" x14ac:dyDescent="0.3">
      <c r="A2697">
        <v>2</v>
      </c>
      <c r="B2697">
        <v>0</v>
      </c>
      <c r="C2697">
        <v>0</v>
      </c>
      <c r="D2697">
        <v>0</v>
      </c>
      <c r="E2697" s="9">
        <v>0</v>
      </c>
      <c r="F2697" s="9">
        <v>0</v>
      </c>
      <c r="G2697" s="9">
        <v>0</v>
      </c>
      <c r="H2697" s="9">
        <v>2632.0857335079199</v>
      </c>
      <c r="I2697" s="9">
        <v>-1.767056</v>
      </c>
      <c r="J2697" s="9">
        <v>-1.7687170999999999</v>
      </c>
      <c r="K2697" s="9">
        <v>-1.8040989999999999</v>
      </c>
      <c r="L2697" s="9">
        <v>-5.3971099999999996</v>
      </c>
      <c r="M2697" s="9">
        <v>-5.3971099999999996</v>
      </c>
      <c r="N2697" s="9">
        <v>39</v>
      </c>
      <c r="O2697" s="9">
        <v>-1.49919725439843</v>
      </c>
      <c r="P2697">
        <v>0</v>
      </c>
      <c r="Q2697" s="9">
        <v>56.524997999999997</v>
      </c>
      <c r="R2697" s="9">
        <v>0</v>
      </c>
      <c r="S2697" s="9">
        <v>2.6492321745532599E-3</v>
      </c>
      <c r="T2697" s="9">
        <v>0</v>
      </c>
      <c r="U2697" s="9">
        <v>969719009.05091202</v>
      </c>
      <c r="V2697" s="9">
        <v>2632.0857335079199</v>
      </c>
      <c r="W2697" s="9">
        <v>1.49919725439843</v>
      </c>
      <c r="X2697" s="9">
        <v>0</v>
      </c>
      <c r="Y2697" s="9">
        <v>1.49919725439843</v>
      </c>
      <c r="Z2697" s="9">
        <v>0</v>
      </c>
      <c r="AA2697" s="9">
        <v>0</v>
      </c>
      <c r="AB2697" s="9">
        <v>3.1909407E-3</v>
      </c>
      <c r="AC2697" s="9">
        <v>980.38806</v>
      </c>
      <c r="AQ2697" s="9" t="e">
        <f>K2697-#REF!</f>
        <v>#REF!</v>
      </c>
    </row>
    <row r="2698" spans="1:43" x14ac:dyDescent="0.3">
      <c r="A2698">
        <v>2</v>
      </c>
      <c r="B2698">
        <v>0</v>
      </c>
      <c r="C2698">
        <v>0</v>
      </c>
      <c r="D2698">
        <v>0</v>
      </c>
      <c r="E2698" s="9">
        <v>0</v>
      </c>
      <c r="F2698" s="9">
        <v>0</v>
      </c>
      <c r="G2698" s="9">
        <v>0</v>
      </c>
      <c r="H2698" s="9">
        <v>2633.0857334826501</v>
      </c>
      <c r="I2698" s="9">
        <v>-1.7670329</v>
      </c>
      <c r="J2698" s="9">
        <v>-1.7673516</v>
      </c>
      <c r="K2698" s="9">
        <v>-1.7830651</v>
      </c>
      <c r="L2698" s="9">
        <v>-5.3988962000000003</v>
      </c>
      <c r="M2698" s="9">
        <v>-5.3988962000000003</v>
      </c>
      <c r="N2698" s="9">
        <v>39</v>
      </c>
      <c r="O2698" s="9">
        <v>-1.4996934349961</v>
      </c>
      <c r="P2698">
        <v>0</v>
      </c>
      <c r="Q2698" s="9">
        <v>56.524997999999997</v>
      </c>
      <c r="R2698" s="9">
        <v>0</v>
      </c>
      <c r="S2698" s="9">
        <v>2.6501090912261801E-3</v>
      </c>
      <c r="T2698" s="9">
        <v>0</v>
      </c>
      <c r="U2698" s="9">
        <v>778941647.12051105</v>
      </c>
      <c r="V2698" s="9">
        <v>2633.0857334826501</v>
      </c>
      <c r="W2698" s="9">
        <v>1.4996934349961</v>
      </c>
      <c r="X2698" s="9">
        <v>0</v>
      </c>
      <c r="Y2698" s="9">
        <v>1.4996934349961</v>
      </c>
      <c r="Z2698" s="9">
        <v>0</v>
      </c>
      <c r="AA2698" s="9">
        <v>0</v>
      </c>
      <c r="AB2698" s="9">
        <v>3.1513028999999998E-3</v>
      </c>
      <c r="AC2698" s="9">
        <v>991.18737999999996</v>
      </c>
      <c r="AQ2698" s="9" t="e">
        <f>K2698-#REF!</f>
        <v>#REF!</v>
      </c>
    </row>
    <row r="2699" spans="1:43" x14ac:dyDescent="0.3">
      <c r="A2699">
        <v>2</v>
      </c>
      <c r="B2699">
        <v>0</v>
      </c>
      <c r="C2699">
        <v>0</v>
      </c>
      <c r="D2699">
        <v>0</v>
      </c>
      <c r="E2699" s="9">
        <v>0</v>
      </c>
      <c r="F2699" s="9">
        <v>0</v>
      </c>
      <c r="G2699" s="9">
        <v>0</v>
      </c>
      <c r="H2699" s="9">
        <v>2634.0857334573898</v>
      </c>
      <c r="I2699" s="9">
        <v>-1.767126</v>
      </c>
      <c r="J2699" s="9">
        <v>-1.766994</v>
      </c>
      <c r="K2699" s="9">
        <v>-1.7292992</v>
      </c>
      <c r="L2699" s="9">
        <v>-5.4006752999999996</v>
      </c>
      <c r="M2699" s="9">
        <v>-5.4006752999999996</v>
      </c>
      <c r="N2699" s="9">
        <v>39</v>
      </c>
      <c r="O2699" s="9">
        <v>-1.50018757762663</v>
      </c>
      <c r="P2699">
        <v>0</v>
      </c>
      <c r="Q2699" s="9">
        <v>56.524997999999997</v>
      </c>
      <c r="R2699" s="9">
        <v>0</v>
      </c>
      <c r="S2699" s="9">
        <v>2.6509823197512499E-3</v>
      </c>
      <c r="T2699" s="9">
        <v>0</v>
      </c>
      <c r="U2699" s="9">
        <v>740966076.58640206</v>
      </c>
      <c r="V2699" s="9">
        <v>2634.0857334573898</v>
      </c>
      <c r="W2699" s="9">
        <v>1.50018757762663</v>
      </c>
      <c r="X2699" s="9">
        <v>0</v>
      </c>
      <c r="Y2699" s="9">
        <v>1.50018757762663</v>
      </c>
      <c r="Z2699" s="9">
        <v>0</v>
      </c>
      <c r="AA2699" s="9">
        <v>0</v>
      </c>
      <c r="AB2699" s="9">
        <v>3.0556611999999999E-3</v>
      </c>
      <c r="AC2699" s="9">
        <v>1021.7977</v>
      </c>
      <c r="AQ2699" s="9" t="e">
        <f>K2699-#REF!</f>
        <v>#REF!</v>
      </c>
    </row>
    <row r="2700" spans="1:43" x14ac:dyDescent="0.3">
      <c r="A2700">
        <v>2</v>
      </c>
      <c r="B2700">
        <v>0</v>
      </c>
      <c r="C2700">
        <v>0</v>
      </c>
      <c r="D2700">
        <v>0</v>
      </c>
      <c r="E2700" s="9">
        <v>0</v>
      </c>
      <c r="F2700" s="9">
        <v>0</v>
      </c>
      <c r="G2700" s="9">
        <v>0</v>
      </c>
      <c r="H2700" s="9">
        <v>2635.0857334321299</v>
      </c>
      <c r="I2700" s="9">
        <v>-1.7669493000000001</v>
      </c>
      <c r="J2700" s="9">
        <v>-1.7680448</v>
      </c>
      <c r="K2700" s="9">
        <v>-1.6977101999999999</v>
      </c>
      <c r="L2700" s="9">
        <v>-5.4024386</v>
      </c>
      <c r="M2700" s="9">
        <v>-5.4024386</v>
      </c>
      <c r="N2700" s="9">
        <v>39</v>
      </c>
      <c r="O2700" s="9">
        <v>-1.50067738174483</v>
      </c>
      <c r="P2700">
        <v>0</v>
      </c>
      <c r="Q2700" s="9">
        <v>56.524997999999997</v>
      </c>
      <c r="R2700" s="9">
        <v>0</v>
      </c>
      <c r="S2700" s="9">
        <v>2.6518483394477699E-3</v>
      </c>
      <c r="T2700" s="9">
        <v>0</v>
      </c>
      <c r="U2700" s="9">
        <v>866071806.97776604</v>
      </c>
      <c r="V2700" s="9">
        <v>2635.0857334321299</v>
      </c>
      <c r="W2700" s="9">
        <v>1.50067738174483</v>
      </c>
      <c r="X2700" s="9">
        <v>0</v>
      </c>
      <c r="Y2700" s="9">
        <v>1.50067738174483</v>
      </c>
      <c r="Z2700" s="9">
        <v>0</v>
      </c>
      <c r="AA2700" s="9">
        <v>0</v>
      </c>
      <c r="AB2700" s="9">
        <v>3.0016277E-3</v>
      </c>
      <c r="AC2700" s="9">
        <v>1041.4292</v>
      </c>
      <c r="AQ2700" s="9" t="e">
        <f>K2700-#REF!</f>
        <v>#REF!</v>
      </c>
    </row>
    <row r="2701" spans="1:43" x14ac:dyDescent="0.3">
      <c r="A2701">
        <v>2</v>
      </c>
      <c r="B2701">
        <v>0</v>
      </c>
      <c r="C2701">
        <v>0</v>
      </c>
      <c r="D2701">
        <v>0</v>
      </c>
      <c r="E2701" s="9">
        <v>0</v>
      </c>
      <c r="F2701" s="9">
        <v>0</v>
      </c>
      <c r="G2701" s="9">
        <v>0</v>
      </c>
      <c r="H2701" s="9">
        <v>2636.0857334068701</v>
      </c>
      <c r="I2701" s="9">
        <v>-1.7669412</v>
      </c>
      <c r="J2701" s="9">
        <v>-1.7658001000000001</v>
      </c>
      <c r="K2701" s="9">
        <v>-1.7260221</v>
      </c>
      <c r="L2701" s="9">
        <v>-5.4041853</v>
      </c>
      <c r="M2701" s="9">
        <v>-5.4041853</v>
      </c>
      <c r="N2701" s="9">
        <v>39</v>
      </c>
      <c r="O2701" s="9">
        <v>-1.50116255606215</v>
      </c>
      <c r="P2701">
        <v>0</v>
      </c>
      <c r="Q2701" s="9">
        <v>56.524997999999997</v>
      </c>
      <c r="R2701" s="9">
        <v>0</v>
      </c>
      <c r="S2701" s="9">
        <v>2.6527050735426399E-3</v>
      </c>
      <c r="T2701" s="9">
        <v>0</v>
      </c>
      <c r="U2701" s="9">
        <v>637092502.74042404</v>
      </c>
      <c r="V2701" s="9">
        <v>2636.0857334068701</v>
      </c>
      <c r="W2701" s="9">
        <v>1.50116255606215</v>
      </c>
      <c r="X2701" s="9">
        <v>0</v>
      </c>
      <c r="Y2701" s="9">
        <v>1.50116255606215</v>
      </c>
      <c r="Z2701" s="9">
        <v>0</v>
      </c>
      <c r="AA2701" s="9">
        <v>0</v>
      </c>
      <c r="AB2701" s="9">
        <v>3.0478101999999998E-3</v>
      </c>
      <c r="AC2701" s="9">
        <v>1023.0461</v>
      </c>
      <c r="AQ2701" s="9" t="e">
        <f>K2701-#REF!</f>
        <v>#REF!</v>
      </c>
    </row>
    <row r="2702" spans="1:43" x14ac:dyDescent="0.3">
      <c r="A2702">
        <v>2</v>
      </c>
      <c r="B2702">
        <v>0</v>
      </c>
      <c r="C2702">
        <v>0</v>
      </c>
      <c r="D2702">
        <v>0</v>
      </c>
      <c r="E2702" s="9">
        <v>0</v>
      </c>
      <c r="F2702" s="9">
        <v>0</v>
      </c>
      <c r="G2702" s="9">
        <v>0</v>
      </c>
      <c r="H2702" s="9">
        <v>2637.0857333816002</v>
      </c>
      <c r="I2702" s="9">
        <v>-1.7669965999999999</v>
      </c>
      <c r="J2702" s="9">
        <v>-1.7657818999999999</v>
      </c>
      <c r="K2702" s="9">
        <v>-1.7249551000000001</v>
      </c>
      <c r="L2702" s="9">
        <v>-5.4059086000000001</v>
      </c>
      <c r="M2702" s="9">
        <v>-5.4059086000000001</v>
      </c>
      <c r="N2702" s="9">
        <v>39</v>
      </c>
      <c r="O2702" s="9">
        <v>-1.5016412825463701</v>
      </c>
      <c r="P2702">
        <v>0</v>
      </c>
      <c r="Q2702" s="9">
        <v>56.524997999999997</v>
      </c>
      <c r="R2702" s="9">
        <v>0</v>
      </c>
      <c r="S2702" s="9">
        <v>2.6535503383632001E-3</v>
      </c>
      <c r="T2702" s="9">
        <v>0</v>
      </c>
      <c r="U2702" s="9">
        <v>635928316.83123803</v>
      </c>
      <c r="V2702" s="9">
        <v>2637.0857333816002</v>
      </c>
      <c r="W2702" s="9">
        <v>1.5016412825463701</v>
      </c>
      <c r="X2702" s="9">
        <v>0</v>
      </c>
      <c r="Y2702" s="9">
        <v>1.5016412825463701</v>
      </c>
      <c r="Z2702" s="9">
        <v>0</v>
      </c>
      <c r="AA2702" s="9">
        <v>0</v>
      </c>
      <c r="AB2702" s="9">
        <v>3.0458944000000001E-3</v>
      </c>
      <c r="AC2702" s="9">
        <v>1023.6683</v>
      </c>
      <c r="AQ2702" s="9" t="e">
        <f>K2702-#REF!</f>
        <v>#REF!</v>
      </c>
    </row>
    <row r="2703" spans="1:43" x14ac:dyDescent="0.3">
      <c r="A2703">
        <v>2</v>
      </c>
      <c r="B2703">
        <v>0</v>
      </c>
      <c r="C2703">
        <v>0</v>
      </c>
      <c r="D2703">
        <v>0</v>
      </c>
      <c r="E2703" s="9">
        <v>0</v>
      </c>
      <c r="F2703" s="9">
        <v>0</v>
      </c>
      <c r="G2703" s="9">
        <v>0</v>
      </c>
      <c r="H2703" s="9">
        <v>2638.0857333563399</v>
      </c>
      <c r="I2703" s="9">
        <v>-1.7671330000000001</v>
      </c>
      <c r="J2703" s="9">
        <v>-1.7670546</v>
      </c>
      <c r="K2703" s="9">
        <v>-1.7591352</v>
      </c>
      <c r="L2703" s="9">
        <v>-5.4076332999999996</v>
      </c>
      <c r="M2703" s="9">
        <v>-5.4076332999999996</v>
      </c>
      <c r="N2703" s="9">
        <v>39</v>
      </c>
      <c r="O2703" s="9">
        <v>-1.5021203342907901</v>
      </c>
      <c r="P2703">
        <v>0</v>
      </c>
      <c r="Q2703" s="9">
        <v>56.524997999999997</v>
      </c>
      <c r="R2703" s="9">
        <v>0</v>
      </c>
      <c r="S2703" s="9">
        <v>2.6543969145685002E-3</v>
      </c>
      <c r="T2703" s="9">
        <v>0</v>
      </c>
      <c r="U2703" s="9">
        <v>748136609.02298999</v>
      </c>
      <c r="V2703" s="9">
        <v>2638.0857333563399</v>
      </c>
      <c r="W2703" s="9">
        <v>1.5021203342907901</v>
      </c>
      <c r="X2703" s="9">
        <v>0</v>
      </c>
      <c r="Y2703" s="9">
        <v>1.5021203342907901</v>
      </c>
      <c r="Z2703" s="9">
        <v>0</v>
      </c>
      <c r="AA2703" s="9">
        <v>0</v>
      </c>
      <c r="AB2703" s="9">
        <v>3.1084878999999999E-3</v>
      </c>
      <c r="AC2703" s="9">
        <v>1004.5018</v>
      </c>
      <c r="AQ2703" s="9" t="e">
        <f>K2703-#REF!</f>
        <v>#REF!</v>
      </c>
    </row>
    <row r="2704" spans="1:43" x14ac:dyDescent="0.3">
      <c r="A2704">
        <v>2</v>
      </c>
      <c r="B2704">
        <v>0</v>
      </c>
      <c r="C2704">
        <v>0</v>
      </c>
      <c r="D2704">
        <v>0</v>
      </c>
      <c r="E2704" s="9">
        <v>0</v>
      </c>
      <c r="F2704" s="9">
        <v>0</v>
      </c>
      <c r="G2704" s="9">
        <v>0</v>
      </c>
      <c r="H2704" s="9">
        <v>2639.0857333310801</v>
      </c>
      <c r="I2704" s="9">
        <v>-1.7668459000000001</v>
      </c>
      <c r="J2704" s="9">
        <v>-1.7674429</v>
      </c>
      <c r="K2704" s="9">
        <v>-1.7505615999999999</v>
      </c>
      <c r="L2704" s="9">
        <v>-5.4093508999999997</v>
      </c>
      <c r="M2704" s="9">
        <v>-5.4093508999999997</v>
      </c>
      <c r="N2704" s="9">
        <v>39</v>
      </c>
      <c r="O2704" s="9">
        <v>-1.50259749192504</v>
      </c>
      <c r="P2704">
        <v>0</v>
      </c>
      <c r="Q2704" s="9">
        <v>56.524997999999997</v>
      </c>
      <c r="R2704" s="9">
        <v>0</v>
      </c>
      <c r="S2704" s="9">
        <v>2.6552401652505699E-3</v>
      </c>
      <c r="T2704" s="9">
        <v>0</v>
      </c>
      <c r="U2704" s="9">
        <v>790869437.21334004</v>
      </c>
      <c r="V2704" s="9">
        <v>2639.0857333310801</v>
      </c>
      <c r="W2704" s="9">
        <v>1.50259749192504</v>
      </c>
      <c r="X2704" s="9">
        <v>0</v>
      </c>
      <c r="Y2704" s="9">
        <v>1.50259749192504</v>
      </c>
      <c r="Z2704" s="9">
        <v>0</v>
      </c>
      <c r="AA2704" s="9">
        <v>0</v>
      </c>
      <c r="AB2704" s="9">
        <v>3.0940176999999999E-3</v>
      </c>
      <c r="AC2704" s="9">
        <v>1009.6434</v>
      </c>
      <c r="AQ2704" s="9" t="e">
        <f>K2704-#REF!</f>
        <v>#REF!</v>
      </c>
    </row>
    <row r="2705" spans="1:43" x14ac:dyDescent="0.3">
      <c r="A2705">
        <v>2</v>
      </c>
      <c r="B2705">
        <v>0</v>
      </c>
      <c r="C2705">
        <v>0</v>
      </c>
      <c r="D2705">
        <v>0</v>
      </c>
      <c r="E2705" s="9">
        <v>0</v>
      </c>
      <c r="F2705" s="9">
        <v>0</v>
      </c>
      <c r="G2705" s="9">
        <v>0</v>
      </c>
      <c r="H2705" s="9">
        <v>2640.0857333058202</v>
      </c>
      <c r="I2705" s="9">
        <v>-1.7670938</v>
      </c>
      <c r="J2705" s="9">
        <v>-1.7678362000000001</v>
      </c>
      <c r="K2705" s="9">
        <v>-1.8144252000000001</v>
      </c>
      <c r="L2705" s="9">
        <v>-5.4110737000000002</v>
      </c>
      <c r="M2705" s="9">
        <v>-5.4110737000000002</v>
      </c>
      <c r="N2705" s="9">
        <v>39</v>
      </c>
      <c r="O2705" s="9">
        <v>-1.50307600523181</v>
      </c>
      <c r="P2705">
        <v>0</v>
      </c>
      <c r="Q2705" s="9">
        <v>56.524997999999997</v>
      </c>
      <c r="R2705" s="9">
        <v>0</v>
      </c>
      <c r="S2705" s="9">
        <v>2.6560861793049201E-3</v>
      </c>
      <c r="T2705" s="9">
        <v>0</v>
      </c>
      <c r="U2705" s="9">
        <v>839384127.21756697</v>
      </c>
      <c r="V2705" s="9">
        <v>2640.0857333058202</v>
      </c>
      <c r="W2705" s="9">
        <v>1.50307600523181</v>
      </c>
      <c r="X2705" s="9">
        <v>0</v>
      </c>
      <c r="Y2705" s="9">
        <v>1.50307600523181</v>
      </c>
      <c r="Z2705" s="9">
        <v>0</v>
      </c>
      <c r="AA2705" s="9">
        <v>0</v>
      </c>
      <c r="AB2705" s="9">
        <v>3.2076066999999998E-3</v>
      </c>
      <c r="AC2705" s="9">
        <v>974.32299999999998</v>
      </c>
      <c r="AQ2705" s="9" t="e">
        <f>K2705-#REF!</f>
        <v>#REF!</v>
      </c>
    </row>
    <row r="2706" spans="1:43" x14ac:dyDescent="0.3">
      <c r="A2706">
        <v>2</v>
      </c>
      <c r="B2706">
        <v>0</v>
      </c>
      <c r="C2706">
        <v>0</v>
      </c>
      <c r="D2706">
        <v>0</v>
      </c>
      <c r="E2706" s="9">
        <v>0</v>
      </c>
      <c r="F2706" s="9">
        <v>0</v>
      </c>
      <c r="G2706" s="9">
        <v>0</v>
      </c>
      <c r="H2706" s="9">
        <v>2641.0857332805599</v>
      </c>
      <c r="I2706" s="9">
        <v>-1.7669589999999999</v>
      </c>
      <c r="J2706" s="9">
        <v>-1.7674719000000001</v>
      </c>
      <c r="K2706" s="9">
        <v>-1.7028924999999999</v>
      </c>
      <c r="L2706" s="9">
        <v>-5.4127831000000004</v>
      </c>
      <c r="M2706" s="9">
        <v>-5.4127831000000004</v>
      </c>
      <c r="N2706" s="9">
        <v>39</v>
      </c>
      <c r="O2706" s="9">
        <v>-1.50355084808268</v>
      </c>
      <c r="P2706">
        <v>0</v>
      </c>
      <c r="Q2706" s="9">
        <v>56.524997999999997</v>
      </c>
      <c r="R2706" s="9">
        <v>0</v>
      </c>
      <c r="S2706" s="9">
        <v>2.6569254639362801E-3</v>
      </c>
      <c r="T2706" s="9">
        <v>0</v>
      </c>
      <c r="U2706" s="9">
        <v>794737108.52710998</v>
      </c>
      <c r="V2706" s="9">
        <v>2641.0857332805599</v>
      </c>
      <c r="W2706" s="9">
        <v>1.50355084808268</v>
      </c>
      <c r="X2706" s="9">
        <v>0</v>
      </c>
      <c r="Y2706" s="9">
        <v>1.50355084808268</v>
      </c>
      <c r="Z2706" s="9">
        <v>0</v>
      </c>
      <c r="AA2706" s="9">
        <v>0</v>
      </c>
      <c r="AB2706" s="9">
        <v>3.0098147999999998E-3</v>
      </c>
      <c r="AC2706" s="9">
        <v>1037.9232999999999</v>
      </c>
      <c r="AQ2706" s="9" t="e">
        <f>K2706-#REF!</f>
        <v>#REF!</v>
      </c>
    </row>
    <row r="2707" spans="1:43" x14ac:dyDescent="0.3">
      <c r="A2707">
        <v>2</v>
      </c>
      <c r="B2707">
        <v>0</v>
      </c>
      <c r="C2707">
        <v>0</v>
      </c>
      <c r="D2707">
        <v>0</v>
      </c>
      <c r="E2707" s="9">
        <v>0</v>
      </c>
      <c r="F2707" s="9">
        <v>0</v>
      </c>
      <c r="G2707" s="9">
        <v>0</v>
      </c>
      <c r="H2707" s="9">
        <v>2642.0857332552901</v>
      </c>
      <c r="I2707" s="9">
        <v>-1.7671485</v>
      </c>
      <c r="J2707" s="9">
        <v>-1.7670507</v>
      </c>
      <c r="K2707" s="9">
        <v>-1.7044929</v>
      </c>
      <c r="L2707" s="9">
        <v>-5.4144782999999999</v>
      </c>
      <c r="M2707" s="9">
        <v>-5.4144782999999999</v>
      </c>
      <c r="N2707" s="9">
        <v>39</v>
      </c>
      <c r="O2707" s="9">
        <v>-1.50402174303113</v>
      </c>
      <c r="P2707">
        <v>0</v>
      </c>
      <c r="Q2707" s="9">
        <v>56.524997999999997</v>
      </c>
      <c r="R2707" s="9">
        <v>0</v>
      </c>
      <c r="S2707" s="9">
        <v>2.6577575269478401E-3</v>
      </c>
      <c r="T2707" s="9">
        <v>0</v>
      </c>
      <c r="U2707" s="9">
        <v>748688487.33646095</v>
      </c>
      <c r="V2707" s="9">
        <v>2642.0857332552901</v>
      </c>
      <c r="W2707" s="9">
        <v>1.50402174303113</v>
      </c>
      <c r="X2707" s="9">
        <v>0</v>
      </c>
      <c r="Y2707" s="9">
        <v>1.50402174303113</v>
      </c>
      <c r="Z2707" s="9">
        <v>0</v>
      </c>
      <c r="AA2707" s="9">
        <v>0</v>
      </c>
      <c r="AB2707" s="9">
        <v>3.0119254000000001E-3</v>
      </c>
      <c r="AC2707" s="9">
        <v>1036.7017000000001</v>
      </c>
      <c r="AQ2707" s="9" t="e">
        <f>K2707-#REF!</f>
        <v>#REF!</v>
      </c>
    </row>
    <row r="2708" spans="1:43" x14ac:dyDescent="0.3">
      <c r="A2708">
        <v>2</v>
      </c>
      <c r="B2708">
        <v>0</v>
      </c>
      <c r="C2708">
        <v>0</v>
      </c>
      <c r="D2708">
        <v>0</v>
      </c>
      <c r="E2708" s="9">
        <v>0</v>
      </c>
      <c r="F2708" s="9">
        <v>0</v>
      </c>
      <c r="G2708" s="9">
        <v>0</v>
      </c>
      <c r="H2708" s="9">
        <v>2643.0857332300302</v>
      </c>
      <c r="I2708" s="9">
        <v>-1.7670963</v>
      </c>
      <c r="J2708" s="9">
        <v>-1.7668408</v>
      </c>
      <c r="K2708" s="9">
        <v>-1.7266318</v>
      </c>
      <c r="L2708" s="9">
        <v>-5.4161653999999997</v>
      </c>
      <c r="M2708" s="9">
        <v>-5.4161653999999997</v>
      </c>
      <c r="N2708" s="9">
        <v>39</v>
      </c>
      <c r="O2708" s="9">
        <v>-1.5044903864543999</v>
      </c>
      <c r="P2708">
        <v>0</v>
      </c>
      <c r="Q2708" s="9">
        <v>56.524997999999997</v>
      </c>
      <c r="R2708" s="9">
        <v>0</v>
      </c>
      <c r="S2708" s="9">
        <v>2.6585855126591198E-3</v>
      </c>
      <c r="T2708" s="9">
        <v>0</v>
      </c>
      <c r="U2708" s="9">
        <v>727795478.40268099</v>
      </c>
      <c r="V2708" s="9">
        <v>2643.0857332300302</v>
      </c>
      <c r="W2708" s="9">
        <v>1.5044903864543999</v>
      </c>
      <c r="X2708" s="9">
        <v>0</v>
      </c>
      <c r="Y2708" s="9">
        <v>1.5044903864543999</v>
      </c>
      <c r="Z2708" s="9">
        <v>0</v>
      </c>
      <c r="AA2708" s="9">
        <v>0</v>
      </c>
      <c r="AB2708" s="9">
        <v>3.0506835E-3</v>
      </c>
      <c r="AC2708" s="9">
        <v>1023.2876</v>
      </c>
      <c r="AQ2708" s="9" t="e">
        <f>K2708-#REF!</f>
        <v>#REF!</v>
      </c>
    </row>
    <row r="2709" spans="1:43" x14ac:dyDescent="0.3">
      <c r="A2709">
        <v>2</v>
      </c>
      <c r="B2709">
        <v>0</v>
      </c>
      <c r="C2709">
        <v>0</v>
      </c>
      <c r="D2709">
        <v>0</v>
      </c>
      <c r="E2709" s="9">
        <v>0</v>
      </c>
      <c r="F2709" s="9">
        <v>0</v>
      </c>
      <c r="G2709" s="9">
        <v>0</v>
      </c>
      <c r="H2709" s="9">
        <v>2644.0857332047699</v>
      </c>
      <c r="I2709" s="9">
        <v>-1.7669083999999999</v>
      </c>
      <c r="J2709" s="9">
        <v>-1.7674734999999999</v>
      </c>
      <c r="K2709" s="9">
        <v>-1.7033117</v>
      </c>
      <c r="L2709" s="9">
        <v>-5.4178677000000004</v>
      </c>
      <c r="M2709" s="9">
        <v>-5.4178677000000004</v>
      </c>
      <c r="N2709" s="9">
        <v>39</v>
      </c>
      <c r="O2709" s="9">
        <v>-1.50496318501701</v>
      </c>
      <c r="P2709">
        <v>0</v>
      </c>
      <c r="Q2709" s="9">
        <v>56.524997999999997</v>
      </c>
      <c r="R2709" s="9">
        <v>0</v>
      </c>
      <c r="S2709" s="9">
        <v>2.65942128637211E-3</v>
      </c>
      <c r="T2709" s="9">
        <v>0</v>
      </c>
      <c r="U2709" s="9">
        <v>795664677.32389998</v>
      </c>
      <c r="V2709" s="9">
        <v>2644.0857332047699</v>
      </c>
      <c r="W2709" s="9">
        <v>1.50496318501701</v>
      </c>
      <c r="X2709" s="9">
        <v>0</v>
      </c>
      <c r="Y2709" s="9">
        <v>1.50496318501701</v>
      </c>
      <c r="Z2709" s="9">
        <v>0</v>
      </c>
      <c r="AA2709" s="9">
        <v>0</v>
      </c>
      <c r="AB2709" s="9">
        <v>3.0105582000000001E-3</v>
      </c>
      <c r="AC2709" s="9">
        <v>1037.6687999999999</v>
      </c>
      <c r="AQ2709" s="9" t="e">
        <f>K2709-#REF!</f>
        <v>#REF!</v>
      </c>
    </row>
    <row r="2710" spans="1:43" x14ac:dyDescent="0.3">
      <c r="A2710">
        <v>2</v>
      </c>
      <c r="B2710">
        <v>0</v>
      </c>
      <c r="C2710">
        <v>0</v>
      </c>
      <c r="D2710">
        <v>0</v>
      </c>
      <c r="E2710" s="9">
        <v>0</v>
      </c>
      <c r="F2710" s="9">
        <v>0</v>
      </c>
      <c r="G2710" s="9">
        <v>0</v>
      </c>
      <c r="H2710" s="9">
        <v>2645.08573317951</v>
      </c>
      <c r="I2710" s="9">
        <v>-1.7670193000000001</v>
      </c>
      <c r="J2710" s="9">
        <v>-1.7666390000000001</v>
      </c>
      <c r="K2710" s="9">
        <v>-1.7118472</v>
      </c>
      <c r="L2710" s="9">
        <v>-5.4195403999999998</v>
      </c>
      <c r="M2710" s="9">
        <v>-5.4195403999999998</v>
      </c>
      <c r="N2710" s="9">
        <v>39</v>
      </c>
      <c r="O2710" s="9">
        <v>-1.5054279364593399</v>
      </c>
      <c r="P2710">
        <v>0</v>
      </c>
      <c r="Q2710" s="9">
        <v>56.524997999999997</v>
      </c>
      <c r="R2710" s="9">
        <v>0</v>
      </c>
      <c r="S2710" s="9">
        <v>2.66024215751224E-3</v>
      </c>
      <c r="T2710" s="9">
        <v>0</v>
      </c>
      <c r="U2710" s="9">
        <v>709020608.11513996</v>
      </c>
      <c r="V2710" s="9">
        <v>2645.08573317951</v>
      </c>
      <c r="W2710" s="9">
        <v>1.5054279364593399</v>
      </c>
      <c r="X2710" s="9">
        <v>0</v>
      </c>
      <c r="Y2710" s="9">
        <v>1.5054279364593399</v>
      </c>
      <c r="Z2710" s="9">
        <v>0</v>
      </c>
      <c r="AA2710" s="9">
        <v>0</v>
      </c>
      <c r="AB2710" s="9">
        <v>3.0242160000000001E-3</v>
      </c>
      <c r="AC2710" s="9">
        <v>1032.0074</v>
      </c>
      <c r="AQ2710" s="9" t="e">
        <f>K2710-#REF!</f>
        <v>#REF!</v>
      </c>
    </row>
    <row r="2711" spans="1:43" x14ac:dyDescent="0.3">
      <c r="A2711">
        <v>2</v>
      </c>
      <c r="B2711">
        <v>0</v>
      </c>
      <c r="C2711">
        <v>0</v>
      </c>
      <c r="D2711">
        <v>0</v>
      </c>
      <c r="E2711" s="9">
        <v>0</v>
      </c>
      <c r="F2711" s="9">
        <v>0</v>
      </c>
      <c r="G2711" s="9">
        <v>0</v>
      </c>
      <c r="H2711" s="9">
        <v>2646.0857331542502</v>
      </c>
      <c r="I2711" s="9">
        <v>-1.7668813000000001</v>
      </c>
      <c r="J2711" s="9">
        <v>-1.7672867000000001</v>
      </c>
      <c r="K2711" s="9">
        <v>-1.5543981</v>
      </c>
      <c r="L2711" s="9">
        <v>-5.4211878999999996</v>
      </c>
      <c r="M2711" s="9">
        <v>-5.4211878999999996</v>
      </c>
      <c r="N2711" s="9">
        <v>39</v>
      </c>
      <c r="O2711" s="9">
        <v>-1.50588548883884</v>
      </c>
      <c r="P2711">
        <v>0</v>
      </c>
      <c r="Q2711" s="9">
        <v>56.524997999999997</v>
      </c>
      <c r="R2711" s="9">
        <v>0</v>
      </c>
      <c r="S2711" s="9">
        <v>2.6610509230566501E-3</v>
      </c>
      <c r="T2711" s="9">
        <v>0</v>
      </c>
      <c r="U2711" s="9">
        <v>774894252.756603</v>
      </c>
      <c r="V2711" s="9">
        <v>2646.0857331542502</v>
      </c>
      <c r="W2711" s="9">
        <v>1.50588548883884</v>
      </c>
      <c r="X2711" s="9">
        <v>0</v>
      </c>
      <c r="Y2711" s="9">
        <v>1.50588548883884</v>
      </c>
      <c r="Z2711" s="9">
        <v>0</v>
      </c>
      <c r="AA2711" s="9">
        <v>0</v>
      </c>
      <c r="AB2711" s="9">
        <v>2.7470670000000002E-3</v>
      </c>
      <c r="AC2711" s="9">
        <v>1136.9589000000001</v>
      </c>
      <c r="AQ2711" s="9" t="e">
        <f>K2711-#REF!</f>
        <v>#REF!</v>
      </c>
    </row>
    <row r="2712" spans="1:43" x14ac:dyDescent="0.3">
      <c r="A2712">
        <v>2</v>
      </c>
      <c r="B2712">
        <v>0</v>
      </c>
      <c r="C2712">
        <v>0</v>
      </c>
      <c r="D2712">
        <v>0</v>
      </c>
      <c r="E2712" s="9">
        <v>0</v>
      </c>
      <c r="F2712" s="9">
        <v>0</v>
      </c>
      <c r="G2712" s="9">
        <v>0</v>
      </c>
      <c r="H2712" s="9">
        <v>2647.0857331289799</v>
      </c>
      <c r="I2712" s="9">
        <v>-1.7671064000000001</v>
      </c>
      <c r="J2712" s="9">
        <v>-1.7677436</v>
      </c>
      <c r="K2712" s="9">
        <v>-1.6373522</v>
      </c>
      <c r="L2712" s="9">
        <v>-5.4228310999999998</v>
      </c>
      <c r="M2712" s="9">
        <v>-5.4228310999999998</v>
      </c>
      <c r="N2712" s="9">
        <v>39</v>
      </c>
      <c r="O2712" s="9">
        <v>-1.5063419714694199</v>
      </c>
      <c r="P2712">
        <v>0</v>
      </c>
      <c r="Q2712" s="9">
        <v>56.524997999999997</v>
      </c>
      <c r="R2712" s="9">
        <v>0</v>
      </c>
      <c r="S2712" s="9">
        <v>2.66185779039156E-3</v>
      </c>
      <c r="T2712" s="9">
        <v>0</v>
      </c>
      <c r="U2712" s="9">
        <v>829292382.057374</v>
      </c>
      <c r="V2712" s="9">
        <v>2647.0857331289799</v>
      </c>
      <c r="W2712" s="9">
        <v>1.5063419714694199</v>
      </c>
      <c r="X2712" s="9">
        <v>0</v>
      </c>
      <c r="Y2712" s="9">
        <v>1.5063419714694199</v>
      </c>
      <c r="Z2712" s="9">
        <v>0</v>
      </c>
      <c r="AA2712" s="9">
        <v>0</v>
      </c>
      <c r="AB2712" s="9">
        <v>2.8944190000000001E-3</v>
      </c>
      <c r="AC2712" s="9">
        <v>1079.6355000000001</v>
      </c>
      <c r="AQ2712" s="9" t="e">
        <f>K2712-#REF!</f>
        <v>#REF!</v>
      </c>
    </row>
    <row r="2713" spans="1:43" x14ac:dyDescent="0.3">
      <c r="A2713">
        <v>2</v>
      </c>
      <c r="B2713">
        <v>0</v>
      </c>
      <c r="C2713">
        <v>0</v>
      </c>
      <c r="D2713">
        <v>0</v>
      </c>
      <c r="E2713" s="9">
        <v>0</v>
      </c>
      <c r="F2713" s="9">
        <v>0</v>
      </c>
      <c r="G2713" s="9">
        <v>0</v>
      </c>
      <c r="H2713" s="9">
        <v>2648.08573310372</v>
      </c>
      <c r="I2713" s="9">
        <v>-1.7671597999999999</v>
      </c>
      <c r="J2713" s="9">
        <v>-1.7675148000000001</v>
      </c>
      <c r="K2713" s="9">
        <v>-1.6743139</v>
      </c>
      <c r="L2713" s="9">
        <v>-5.4244971</v>
      </c>
      <c r="M2713" s="9">
        <v>-5.4244971</v>
      </c>
      <c r="N2713" s="9">
        <v>39</v>
      </c>
      <c r="O2713" s="9">
        <v>-1.50680469279199</v>
      </c>
      <c r="P2713">
        <v>0</v>
      </c>
      <c r="Q2713" s="9">
        <v>56.524997999999997</v>
      </c>
      <c r="R2713" s="9">
        <v>0</v>
      </c>
      <c r="S2713" s="9">
        <v>2.66267579086687E-3</v>
      </c>
      <c r="T2713" s="9">
        <v>0</v>
      </c>
      <c r="U2713" s="9">
        <v>801507372.19123101</v>
      </c>
      <c r="V2713" s="9">
        <v>2648.08573310372</v>
      </c>
      <c r="W2713" s="9">
        <v>1.50680469279199</v>
      </c>
      <c r="X2713" s="9">
        <v>0</v>
      </c>
      <c r="Y2713" s="9">
        <v>1.50680469279199</v>
      </c>
      <c r="Z2713" s="9">
        <v>0</v>
      </c>
      <c r="AA2713" s="9">
        <v>0</v>
      </c>
      <c r="AB2713" s="9">
        <v>2.9593746000000001E-3</v>
      </c>
      <c r="AC2713" s="9">
        <v>1055.6651999999999</v>
      </c>
      <c r="AQ2713" s="9" t="e">
        <f>K2713-#REF!</f>
        <v>#REF!</v>
      </c>
    </row>
    <row r="2714" spans="1:43" x14ac:dyDescent="0.3">
      <c r="A2714">
        <v>2</v>
      </c>
      <c r="B2714">
        <v>0</v>
      </c>
      <c r="C2714">
        <v>0</v>
      </c>
      <c r="D2714">
        <v>0</v>
      </c>
      <c r="E2714" s="9">
        <v>0</v>
      </c>
      <c r="F2714" s="9">
        <v>0</v>
      </c>
      <c r="G2714" s="9">
        <v>0</v>
      </c>
      <c r="H2714" s="9">
        <v>2649.0857330784602</v>
      </c>
      <c r="I2714" s="9">
        <v>-1.7669864</v>
      </c>
      <c r="J2714" s="9">
        <v>-1.7678072</v>
      </c>
      <c r="K2714" s="9">
        <v>-1.7176011</v>
      </c>
      <c r="L2714" s="9">
        <v>-5.4261599</v>
      </c>
      <c r="M2714" s="9">
        <v>-5.4261599</v>
      </c>
      <c r="N2714" s="9">
        <v>39</v>
      </c>
      <c r="O2714" s="9">
        <v>-1.5072666042559</v>
      </c>
      <c r="P2714">
        <v>0</v>
      </c>
      <c r="Q2714" s="9">
        <v>56.524997999999997</v>
      </c>
      <c r="R2714" s="9">
        <v>0</v>
      </c>
      <c r="S2714" s="9">
        <v>2.6634922875919801E-3</v>
      </c>
      <c r="T2714" s="9">
        <v>0</v>
      </c>
      <c r="U2714" s="9">
        <v>837958897.28531206</v>
      </c>
      <c r="V2714" s="9">
        <v>2649.0857330784602</v>
      </c>
      <c r="W2714" s="9">
        <v>1.5072666042559</v>
      </c>
      <c r="X2714" s="9">
        <v>0</v>
      </c>
      <c r="Y2714" s="9">
        <v>1.5072666042559</v>
      </c>
      <c r="Z2714" s="9">
        <v>0</v>
      </c>
      <c r="AA2714" s="9">
        <v>0</v>
      </c>
      <c r="AB2714" s="9">
        <v>3.0363874999999999E-3</v>
      </c>
      <c r="AC2714" s="9">
        <v>1029.2304999999999</v>
      </c>
      <c r="AQ2714" s="9" t="e">
        <f>K2714-#REF!</f>
        <v>#REF!</v>
      </c>
    </row>
    <row r="2715" spans="1:43" x14ac:dyDescent="0.3">
      <c r="A2715">
        <v>2</v>
      </c>
      <c r="B2715">
        <v>0</v>
      </c>
      <c r="C2715">
        <v>0</v>
      </c>
      <c r="D2715">
        <v>0</v>
      </c>
      <c r="E2715" s="9">
        <v>0</v>
      </c>
      <c r="F2715" s="9">
        <v>0</v>
      </c>
      <c r="G2715" s="9">
        <v>0</v>
      </c>
      <c r="H2715" s="9">
        <v>2650.0857330531999</v>
      </c>
      <c r="I2715" s="9">
        <v>-1.7670672000000001</v>
      </c>
      <c r="J2715" s="9">
        <v>-1.7662100000000001</v>
      </c>
      <c r="K2715" s="9">
        <v>-1.7214878</v>
      </c>
      <c r="L2715" s="9">
        <v>-5.4277743999999997</v>
      </c>
      <c r="M2715" s="9">
        <v>-5.4277743999999997</v>
      </c>
      <c r="N2715" s="9">
        <v>39</v>
      </c>
      <c r="O2715" s="9">
        <v>-1.5077151719358599</v>
      </c>
      <c r="P2715">
        <v>0</v>
      </c>
      <c r="Q2715" s="9">
        <v>56.524997999999997</v>
      </c>
      <c r="R2715" s="9">
        <v>0</v>
      </c>
      <c r="S2715" s="9">
        <v>2.6642844183436599E-3</v>
      </c>
      <c r="T2715" s="9">
        <v>0</v>
      </c>
      <c r="U2715" s="9">
        <v>672358918.33726394</v>
      </c>
      <c r="V2715" s="9">
        <v>2650.0857330531999</v>
      </c>
      <c r="W2715" s="9">
        <v>1.5077151719358599</v>
      </c>
      <c r="X2715" s="9">
        <v>0</v>
      </c>
      <c r="Y2715" s="9">
        <v>1.5077151719358599</v>
      </c>
      <c r="Z2715" s="9">
        <v>0</v>
      </c>
      <c r="AA2715" s="9">
        <v>0</v>
      </c>
      <c r="AB2715" s="9">
        <v>3.0405088000000002E-3</v>
      </c>
      <c r="AC2715" s="9">
        <v>1025.9788000000001</v>
      </c>
      <c r="AQ2715" s="9" t="e">
        <f>K2715-#REF!</f>
        <v>#REF!</v>
      </c>
    </row>
    <row r="2716" spans="1:43" x14ac:dyDescent="0.3">
      <c r="A2716">
        <v>2</v>
      </c>
      <c r="B2716">
        <v>0</v>
      </c>
      <c r="C2716">
        <v>0</v>
      </c>
      <c r="D2716">
        <v>0</v>
      </c>
      <c r="E2716" s="9">
        <v>0</v>
      </c>
      <c r="F2716" s="9">
        <v>0</v>
      </c>
      <c r="G2716" s="9">
        <v>0</v>
      </c>
      <c r="H2716" s="9">
        <v>2651.08573302794</v>
      </c>
      <c r="I2716" s="9">
        <v>-1.7668868</v>
      </c>
      <c r="J2716" s="9">
        <v>-1.7674757999999999</v>
      </c>
      <c r="K2716" s="9">
        <v>-1.6804106000000001</v>
      </c>
      <c r="L2716" s="9">
        <v>-5.4294019000000002</v>
      </c>
      <c r="M2716" s="9">
        <v>-5.4294019000000002</v>
      </c>
      <c r="N2716" s="9">
        <v>39</v>
      </c>
      <c r="O2716" s="9">
        <v>-1.50816721220949</v>
      </c>
      <c r="P2716">
        <v>0</v>
      </c>
      <c r="Q2716" s="9">
        <v>56.524997999999997</v>
      </c>
      <c r="R2716" s="9">
        <v>0</v>
      </c>
      <c r="S2716" s="9">
        <v>2.66508343781992E-3</v>
      </c>
      <c r="T2716" s="9">
        <v>0</v>
      </c>
      <c r="U2716" s="9">
        <v>797637911.55940104</v>
      </c>
      <c r="V2716" s="9">
        <v>2651.08573302794</v>
      </c>
      <c r="W2716" s="9">
        <v>1.50816721220949</v>
      </c>
      <c r="X2716" s="9">
        <v>0</v>
      </c>
      <c r="Y2716" s="9">
        <v>1.50816721220949</v>
      </c>
      <c r="Z2716" s="9">
        <v>0</v>
      </c>
      <c r="AA2716" s="9">
        <v>0</v>
      </c>
      <c r="AB2716" s="9">
        <v>2.9700852E-3</v>
      </c>
      <c r="AC2716" s="9">
        <v>1051.8118999999999</v>
      </c>
      <c r="AQ2716" s="9" t="e">
        <f>K2716-#REF!</f>
        <v>#REF!</v>
      </c>
    </row>
    <row r="2717" spans="1:43" x14ac:dyDescent="0.3">
      <c r="A2717">
        <v>2</v>
      </c>
      <c r="B2717">
        <v>0</v>
      </c>
      <c r="C2717">
        <v>0</v>
      </c>
      <c r="D2717">
        <v>0</v>
      </c>
      <c r="E2717" s="9">
        <v>0</v>
      </c>
      <c r="F2717" s="9">
        <v>0</v>
      </c>
      <c r="G2717" s="9">
        <v>0</v>
      </c>
      <c r="H2717" s="9">
        <v>2652.0857330026702</v>
      </c>
      <c r="I2717" s="9">
        <v>-1.7670294</v>
      </c>
      <c r="J2717" s="9">
        <v>-1.7680838999999999</v>
      </c>
      <c r="K2717" s="9">
        <v>-1.6256539999999999</v>
      </c>
      <c r="L2717" s="9">
        <v>-5.4310273999999996</v>
      </c>
      <c r="M2717" s="9">
        <v>-5.4310273999999996</v>
      </c>
      <c r="N2717" s="9">
        <v>39</v>
      </c>
      <c r="O2717" s="9">
        <v>-1.5086187528532999</v>
      </c>
      <c r="P2717">
        <v>0</v>
      </c>
      <c r="Q2717" s="9">
        <v>56.524997999999997</v>
      </c>
      <c r="R2717" s="9">
        <v>0</v>
      </c>
      <c r="S2717" s="9">
        <v>2.6658817954281601E-3</v>
      </c>
      <c r="T2717" s="9">
        <v>0</v>
      </c>
      <c r="U2717" s="9">
        <v>876146864.76445305</v>
      </c>
      <c r="V2717" s="9">
        <v>2652.0857330026702</v>
      </c>
      <c r="W2717" s="9">
        <v>1.5086187528532999</v>
      </c>
      <c r="X2717" s="9">
        <v>0</v>
      </c>
      <c r="Y2717" s="9">
        <v>1.5086187528532999</v>
      </c>
      <c r="Z2717" s="9">
        <v>0</v>
      </c>
      <c r="AA2717" s="9">
        <v>0</v>
      </c>
      <c r="AB2717" s="9">
        <v>2.8742926999999999E-3</v>
      </c>
      <c r="AC2717" s="9">
        <v>1087.6139000000001</v>
      </c>
      <c r="AQ2717" s="9" t="e">
        <f>K2717-#REF!</f>
        <v>#REF!</v>
      </c>
    </row>
    <row r="2718" spans="1:43" x14ac:dyDescent="0.3">
      <c r="A2718">
        <v>2</v>
      </c>
      <c r="B2718">
        <v>0</v>
      </c>
      <c r="C2718">
        <v>0</v>
      </c>
      <c r="D2718">
        <v>0</v>
      </c>
      <c r="E2718" s="9">
        <v>0</v>
      </c>
      <c r="F2718" s="9">
        <v>0</v>
      </c>
      <c r="G2718" s="9">
        <v>0</v>
      </c>
      <c r="H2718" s="9">
        <v>2653.0857329774099</v>
      </c>
      <c r="I2718" s="9">
        <v>-1.7671226</v>
      </c>
      <c r="J2718" s="9">
        <v>-1.7659415999999999</v>
      </c>
      <c r="K2718" s="9">
        <v>-1.6277497999999999</v>
      </c>
      <c r="L2718" s="9">
        <v>-5.4326429000000003</v>
      </c>
      <c r="M2718" s="9">
        <v>-5.4326429000000003</v>
      </c>
      <c r="N2718" s="9">
        <v>39</v>
      </c>
      <c r="O2718" s="9">
        <v>-1.50906744171419</v>
      </c>
      <c r="P2718">
        <v>0</v>
      </c>
      <c r="Q2718" s="9">
        <v>56.524997999999997</v>
      </c>
      <c r="R2718" s="9">
        <v>0</v>
      </c>
      <c r="S2718" s="9">
        <v>2.6666742736462501E-3</v>
      </c>
      <c r="T2718" s="9">
        <v>0</v>
      </c>
      <c r="U2718" s="9">
        <v>651312144.78735995</v>
      </c>
      <c r="V2718" s="9">
        <v>2653.0857329774099</v>
      </c>
      <c r="W2718" s="9">
        <v>1.50906744171419</v>
      </c>
      <c r="X2718" s="9">
        <v>0</v>
      </c>
      <c r="Y2718" s="9">
        <v>1.50906744171419</v>
      </c>
      <c r="Z2718" s="9">
        <v>0</v>
      </c>
      <c r="AA2718" s="9">
        <v>0</v>
      </c>
      <c r="AB2718" s="9">
        <v>2.8745111000000002E-3</v>
      </c>
      <c r="AC2718" s="9">
        <v>1084.8975</v>
      </c>
      <c r="AQ2718" s="9" t="e">
        <f>K2718-#REF!</f>
        <v>#REF!</v>
      </c>
    </row>
    <row r="2719" spans="1:43" x14ac:dyDescent="0.3">
      <c r="A2719">
        <v>2</v>
      </c>
      <c r="B2719">
        <v>0</v>
      </c>
      <c r="C2719">
        <v>0</v>
      </c>
      <c r="D2719">
        <v>0</v>
      </c>
      <c r="E2719" s="9">
        <v>0</v>
      </c>
      <c r="F2719" s="9">
        <v>0</v>
      </c>
      <c r="G2719" s="9">
        <v>0</v>
      </c>
      <c r="H2719" s="9">
        <v>2654.08573295215</v>
      </c>
      <c r="I2719" s="9">
        <v>-1.7668927000000001</v>
      </c>
      <c r="J2719" s="9">
        <v>-1.7662407</v>
      </c>
      <c r="K2719" s="9">
        <v>-1.5996665000000001</v>
      </c>
      <c r="L2719" s="9">
        <v>-5.4342556000000002</v>
      </c>
      <c r="M2719" s="9">
        <v>-5.4342556000000002</v>
      </c>
      <c r="N2719" s="9">
        <v>39</v>
      </c>
      <c r="O2719" s="9">
        <v>-1.5095154117357601</v>
      </c>
      <c r="P2719">
        <v>0</v>
      </c>
      <c r="Q2719" s="9">
        <v>56.524997999999997</v>
      </c>
      <c r="R2719" s="9">
        <v>0</v>
      </c>
      <c r="S2719" s="9">
        <v>2.6674654824037402E-3</v>
      </c>
      <c r="T2719" s="9">
        <v>0</v>
      </c>
      <c r="U2719" s="9">
        <v>675736188.50054896</v>
      </c>
      <c r="V2719" s="9">
        <v>2654.08573295215</v>
      </c>
      <c r="W2719" s="9">
        <v>1.5095154117357601</v>
      </c>
      <c r="X2719" s="9">
        <v>0</v>
      </c>
      <c r="Y2719" s="9">
        <v>1.5095154117357601</v>
      </c>
      <c r="Z2719" s="9">
        <v>0</v>
      </c>
      <c r="AA2719" s="9">
        <v>0</v>
      </c>
      <c r="AB2719" s="9">
        <v>2.8253961E-3</v>
      </c>
      <c r="AC2719" s="9">
        <v>1104.1306</v>
      </c>
      <c r="AQ2719" s="9" t="e">
        <f>K2719-#REF!</f>
        <v>#REF!</v>
      </c>
    </row>
    <row r="2720" spans="1:43" x14ac:dyDescent="0.3">
      <c r="A2720">
        <v>2</v>
      </c>
      <c r="B2720">
        <v>0</v>
      </c>
      <c r="C2720">
        <v>0</v>
      </c>
      <c r="D2720">
        <v>0</v>
      </c>
      <c r="E2720" s="9">
        <v>0</v>
      </c>
      <c r="F2720" s="9">
        <v>0</v>
      </c>
      <c r="G2720" s="9">
        <v>0</v>
      </c>
      <c r="H2720" s="9">
        <v>2655.0857329268902</v>
      </c>
      <c r="I2720" s="9">
        <v>-1.7668592999999999</v>
      </c>
      <c r="J2720" s="9">
        <v>-1.7657824</v>
      </c>
      <c r="K2720" s="9">
        <v>-1.5829766999999999</v>
      </c>
      <c r="L2720" s="9">
        <v>-5.4358620999999996</v>
      </c>
      <c r="M2720" s="9">
        <v>-5.4358620999999996</v>
      </c>
      <c r="N2720" s="9">
        <v>39</v>
      </c>
      <c r="O2720" s="9">
        <v>-1.50996171283472</v>
      </c>
      <c r="P2720">
        <v>0</v>
      </c>
      <c r="Q2720" s="9">
        <v>56.524997999999997</v>
      </c>
      <c r="R2720" s="9">
        <v>0</v>
      </c>
      <c r="S2720" s="9">
        <v>2.66825344531172E-3</v>
      </c>
      <c r="T2720" s="9">
        <v>0</v>
      </c>
      <c r="U2720" s="9">
        <v>639487797.02023399</v>
      </c>
      <c r="V2720" s="9">
        <v>2655.0857329268902</v>
      </c>
      <c r="W2720" s="9">
        <v>1.50996171283472</v>
      </c>
      <c r="X2720" s="9">
        <v>0</v>
      </c>
      <c r="Y2720" s="9">
        <v>1.50996171283472</v>
      </c>
      <c r="Z2720" s="9">
        <v>0</v>
      </c>
      <c r="AA2720" s="9">
        <v>0</v>
      </c>
      <c r="AB2720" s="9">
        <v>2.7951923999999999E-3</v>
      </c>
      <c r="AC2720" s="9">
        <v>1115.4821999999999</v>
      </c>
      <c r="AQ2720" s="9" t="e">
        <f>K2720-#REF!</f>
        <v>#REF!</v>
      </c>
    </row>
    <row r="2721" spans="1:43" x14ac:dyDescent="0.3">
      <c r="A2721">
        <v>2</v>
      </c>
      <c r="B2721">
        <v>0</v>
      </c>
      <c r="C2721">
        <v>0</v>
      </c>
      <c r="D2721">
        <v>0</v>
      </c>
      <c r="E2721" s="9">
        <v>0</v>
      </c>
      <c r="F2721" s="9">
        <v>0</v>
      </c>
      <c r="G2721" s="9">
        <v>0</v>
      </c>
      <c r="H2721" s="9">
        <v>2656.0857329016198</v>
      </c>
      <c r="I2721" s="9">
        <v>-1.7668587</v>
      </c>
      <c r="J2721" s="9">
        <v>-1.7679807000000001</v>
      </c>
      <c r="K2721" s="9">
        <v>-1.6205860000000001</v>
      </c>
      <c r="L2721" s="9">
        <v>-5.4374393999999997</v>
      </c>
      <c r="M2721" s="9">
        <v>-5.4374393999999997</v>
      </c>
      <c r="N2721" s="9">
        <v>39</v>
      </c>
      <c r="O2721" s="9">
        <v>-1.5103998873739599</v>
      </c>
      <c r="P2721">
        <v>0</v>
      </c>
      <c r="Q2721" s="9">
        <v>56.524997999999997</v>
      </c>
      <c r="R2721" s="9">
        <v>0</v>
      </c>
      <c r="S2721" s="9">
        <v>2.6690281043808802E-3</v>
      </c>
      <c r="T2721" s="9">
        <v>0</v>
      </c>
      <c r="U2721" s="9">
        <v>862811865.73966897</v>
      </c>
      <c r="V2721" s="9">
        <v>2656.0857329016198</v>
      </c>
      <c r="W2721" s="9">
        <v>1.5103998873739599</v>
      </c>
      <c r="X2721" s="9">
        <v>0</v>
      </c>
      <c r="Y2721" s="9">
        <v>1.5103998873739599</v>
      </c>
      <c r="Z2721" s="9">
        <v>0</v>
      </c>
      <c r="AA2721" s="9">
        <v>0</v>
      </c>
      <c r="AB2721" s="9">
        <v>2.8651648000000002E-3</v>
      </c>
      <c r="AC2721" s="9">
        <v>1090.9513999999999</v>
      </c>
      <c r="AQ2721" s="9" t="e">
        <f>K2721-#REF!</f>
        <v>#REF!</v>
      </c>
    </row>
    <row r="2722" spans="1:43" x14ac:dyDescent="0.3">
      <c r="A2722">
        <v>2</v>
      </c>
      <c r="B2722">
        <v>0</v>
      </c>
      <c r="C2722">
        <v>0</v>
      </c>
      <c r="D2722">
        <v>0</v>
      </c>
      <c r="E2722" s="9">
        <v>0</v>
      </c>
      <c r="F2722" s="9">
        <v>0</v>
      </c>
      <c r="G2722" s="9">
        <v>0</v>
      </c>
      <c r="H2722" s="9">
        <v>2657.08573287636</v>
      </c>
      <c r="I2722" s="9">
        <v>-1.76685</v>
      </c>
      <c r="J2722" s="9">
        <v>-1.7654524</v>
      </c>
      <c r="K2722" s="9">
        <v>-1.5670105999999999</v>
      </c>
      <c r="L2722" s="9">
        <v>-5.4390092000000001</v>
      </c>
      <c r="M2722" s="9">
        <v>-5.4390092000000001</v>
      </c>
      <c r="N2722" s="9">
        <v>39</v>
      </c>
      <c r="O2722" s="9">
        <v>-1.5108358699137201</v>
      </c>
      <c r="P2722">
        <v>0</v>
      </c>
      <c r="Q2722" s="9">
        <v>56.524997999999997</v>
      </c>
      <c r="R2722" s="9">
        <v>0</v>
      </c>
      <c r="S2722" s="9">
        <v>2.6697979141635502E-3</v>
      </c>
      <c r="T2722" s="9">
        <v>0</v>
      </c>
      <c r="U2722" s="9">
        <v>615947775.388973</v>
      </c>
      <c r="V2722" s="9">
        <v>2657.08573287636</v>
      </c>
      <c r="W2722" s="9">
        <v>1.5108358699137201</v>
      </c>
      <c r="X2722" s="9">
        <v>0</v>
      </c>
      <c r="Y2722" s="9">
        <v>1.5108358699137201</v>
      </c>
      <c r="Z2722" s="9">
        <v>0</v>
      </c>
      <c r="AA2722" s="9">
        <v>0</v>
      </c>
      <c r="AB2722" s="9">
        <v>2.7664828000000001E-3</v>
      </c>
      <c r="AC2722" s="9">
        <v>1126.6370999999999</v>
      </c>
      <c r="AQ2722" s="9" t="e">
        <f>K2722-#REF!</f>
        <v>#REF!</v>
      </c>
    </row>
    <row r="2723" spans="1:43" x14ac:dyDescent="0.3">
      <c r="A2723">
        <v>2</v>
      </c>
      <c r="B2723">
        <v>0</v>
      </c>
      <c r="C2723">
        <v>0</v>
      </c>
      <c r="D2723">
        <v>0</v>
      </c>
      <c r="E2723" s="9">
        <v>0</v>
      </c>
      <c r="F2723" s="9">
        <v>0</v>
      </c>
      <c r="G2723" s="9">
        <v>0</v>
      </c>
      <c r="H2723" s="9">
        <v>2658.0857328511001</v>
      </c>
      <c r="I2723" s="9">
        <v>-1.7671095999999999</v>
      </c>
      <c r="J2723" s="9">
        <v>-1.7658061</v>
      </c>
      <c r="K2723" s="9">
        <v>-1.5547029000000001</v>
      </c>
      <c r="L2723" s="9">
        <v>-5.4405665000000001</v>
      </c>
      <c r="M2723" s="9">
        <v>-5.4405665000000001</v>
      </c>
      <c r="N2723" s="9">
        <v>39</v>
      </c>
      <c r="O2723" s="9">
        <v>-1.51126852580868</v>
      </c>
      <c r="P2723">
        <v>0</v>
      </c>
      <c r="Q2723" s="9">
        <v>56.524997999999997</v>
      </c>
      <c r="R2723" s="9">
        <v>0</v>
      </c>
      <c r="S2723" s="9">
        <v>2.6705617970461098E-3</v>
      </c>
      <c r="T2723" s="9">
        <v>0</v>
      </c>
      <c r="U2723" s="9">
        <v>641832467.755481</v>
      </c>
      <c r="V2723" s="9">
        <v>2658.0857328511001</v>
      </c>
      <c r="W2723" s="9">
        <v>1.51126852580868</v>
      </c>
      <c r="X2723" s="9">
        <v>0</v>
      </c>
      <c r="Y2723" s="9">
        <v>1.51126852580868</v>
      </c>
      <c r="Z2723" s="9">
        <v>0</v>
      </c>
      <c r="AA2723" s="9">
        <v>0</v>
      </c>
      <c r="AB2723" s="9">
        <v>2.7453038E-3</v>
      </c>
      <c r="AC2723" s="9">
        <v>1135.7836</v>
      </c>
      <c r="AQ2723" s="9" t="e">
        <f>K2723-#REF!</f>
        <v>#REF!</v>
      </c>
    </row>
    <row r="2724" spans="1:43" x14ac:dyDescent="0.3">
      <c r="A2724">
        <v>2</v>
      </c>
      <c r="B2724">
        <v>0</v>
      </c>
      <c r="C2724">
        <v>0</v>
      </c>
      <c r="D2724">
        <v>0</v>
      </c>
      <c r="E2724" s="9">
        <v>0</v>
      </c>
      <c r="F2724" s="9">
        <v>0</v>
      </c>
      <c r="G2724" s="9">
        <v>0</v>
      </c>
      <c r="H2724" s="9">
        <v>2659.0857328258398</v>
      </c>
      <c r="I2724" s="9">
        <v>-1.7671205000000001</v>
      </c>
      <c r="J2724" s="9">
        <v>-1.7678616</v>
      </c>
      <c r="K2724" s="9">
        <v>-1.5645338</v>
      </c>
      <c r="L2724" s="9">
        <v>-5.4421042999999996</v>
      </c>
      <c r="M2724" s="9">
        <v>-5.4421042999999996</v>
      </c>
      <c r="N2724" s="9">
        <v>39</v>
      </c>
      <c r="O2724" s="9">
        <v>-1.5116956835692501</v>
      </c>
      <c r="P2724">
        <v>0</v>
      </c>
      <c r="Q2724" s="9">
        <v>56.524997999999997</v>
      </c>
      <c r="R2724" s="9">
        <v>0</v>
      </c>
      <c r="S2724" s="9">
        <v>2.6713169685139799E-3</v>
      </c>
      <c r="T2724" s="9">
        <v>0</v>
      </c>
      <c r="U2724" s="9">
        <v>847536035.51752901</v>
      </c>
      <c r="V2724" s="9">
        <v>2659.0857328258398</v>
      </c>
      <c r="W2724" s="9">
        <v>1.5116956835692501</v>
      </c>
      <c r="X2724" s="9">
        <v>0</v>
      </c>
      <c r="Y2724" s="9">
        <v>1.5116956835692501</v>
      </c>
      <c r="Z2724" s="9">
        <v>0</v>
      </c>
      <c r="AA2724" s="9">
        <v>0</v>
      </c>
      <c r="AB2724" s="9">
        <v>2.7658792999999998E-3</v>
      </c>
      <c r="AC2724" s="9">
        <v>1129.9606000000001</v>
      </c>
      <c r="AQ2724" s="9" t="e">
        <f>K2724-#REF!</f>
        <v>#REF!</v>
      </c>
    </row>
    <row r="2725" spans="1:43" x14ac:dyDescent="0.3">
      <c r="A2725">
        <v>2</v>
      </c>
      <c r="B2725">
        <v>0</v>
      </c>
      <c r="C2725">
        <v>0</v>
      </c>
      <c r="D2725">
        <v>0</v>
      </c>
      <c r="E2725" s="9">
        <v>0</v>
      </c>
      <c r="F2725" s="9">
        <v>0</v>
      </c>
      <c r="G2725" s="9">
        <v>0</v>
      </c>
      <c r="H2725" s="9">
        <v>2660.08573280058</v>
      </c>
      <c r="I2725" s="9">
        <v>-1.7670281999999999</v>
      </c>
      <c r="J2725" s="9">
        <v>-1.7683698999999999</v>
      </c>
      <c r="K2725" s="9">
        <v>-1.5726122</v>
      </c>
      <c r="L2725" s="9">
        <v>-5.4436363999999999</v>
      </c>
      <c r="M2725" s="9">
        <v>-5.4436363999999999</v>
      </c>
      <c r="N2725" s="9">
        <v>39</v>
      </c>
      <c r="O2725" s="9">
        <v>-1.5121212243833</v>
      </c>
      <c r="P2725">
        <v>0</v>
      </c>
      <c r="Q2725" s="9">
        <v>56.524997999999997</v>
      </c>
      <c r="R2725" s="9">
        <v>0</v>
      </c>
      <c r="S2725" s="9">
        <v>2.6720695463659698E-3</v>
      </c>
      <c r="T2725" s="9">
        <v>0</v>
      </c>
      <c r="U2725" s="9">
        <v>920655885.47164905</v>
      </c>
      <c r="V2725" s="9">
        <v>2660.08573280058</v>
      </c>
      <c r="W2725" s="9">
        <v>1.5121212243833</v>
      </c>
      <c r="X2725" s="9">
        <v>0</v>
      </c>
      <c r="Y2725" s="9">
        <v>1.5121212243833</v>
      </c>
      <c r="Z2725" s="9">
        <v>0</v>
      </c>
      <c r="AA2725" s="9">
        <v>0</v>
      </c>
      <c r="AB2725" s="9">
        <v>2.7809598999999998E-3</v>
      </c>
      <c r="AC2725" s="9">
        <v>1124.4793999999999</v>
      </c>
      <c r="AQ2725" s="9" t="e">
        <f>K2725-#REF!</f>
        <v>#REF!</v>
      </c>
    </row>
    <row r="2726" spans="1:43" x14ac:dyDescent="0.3">
      <c r="A2726">
        <v>2</v>
      </c>
      <c r="B2726">
        <v>0</v>
      </c>
      <c r="C2726">
        <v>0</v>
      </c>
      <c r="D2726">
        <v>0</v>
      </c>
      <c r="E2726" s="9">
        <v>0</v>
      </c>
      <c r="F2726" s="9">
        <v>0</v>
      </c>
      <c r="G2726" s="9">
        <v>0</v>
      </c>
      <c r="H2726" s="9">
        <v>2661.0857327753101</v>
      </c>
      <c r="I2726" s="9">
        <v>-1.7669102999999999</v>
      </c>
      <c r="J2726" s="9">
        <v>-1.7660837</v>
      </c>
      <c r="K2726" s="9">
        <v>-1.5279533000000001</v>
      </c>
      <c r="L2726" s="9">
        <v>-5.4451714000000004</v>
      </c>
      <c r="M2726" s="9">
        <v>-5.4451714000000004</v>
      </c>
      <c r="N2726" s="9">
        <v>39</v>
      </c>
      <c r="O2726" s="9">
        <v>-1.51254758740675</v>
      </c>
      <c r="P2726">
        <v>0</v>
      </c>
      <c r="Q2726" s="9">
        <v>56.524997999999997</v>
      </c>
      <c r="R2726" s="9">
        <v>0</v>
      </c>
      <c r="S2726" s="9">
        <v>2.6728225548224801E-3</v>
      </c>
      <c r="T2726" s="9">
        <v>0</v>
      </c>
      <c r="U2726" s="9">
        <v>664128175.45673895</v>
      </c>
      <c r="V2726" s="9">
        <v>2661.0857327753101</v>
      </c>
      <c r="W2726" s="9">
        <v>1.51254758740675</v>
      </c>
      <c r="X2726" s="9">
        <v>0</v>
      </c>
      <c r="Y2726" s="9">
        <v>1.51254758740675</v>
      </c>
      <c r="Z2726" s="9">
        <v>0</v>
      </c>
      <c r="AA2726" s="9">
        <v>0</v>
      </c>
      <c r="AB2726" s="9">
        <v>2.6984933999999999E-3</v>
      </c>
      <c r="AC2726" s="9">
        <v>1155.8492000000001</v>
      </c>
      <c r="AQ2726" s="9" t="e">
        <f>K2726-#REF!</f>
        <v>#REF!</v>
      </c>
    </row>
    <row r="2727" spans="1:43" x14ac:dyDescent="0.3">
      <c r="A2727">
        <v>2</v>
      </c>
      <c r="B2727">
        <v>0</v>
      </c>
      <c r="C2727">
        <v>0</v>
      </c>
      <c r="D2727">
        <v>0</v>
      </c>
      <c r="E2727" s="9">
        <v>0</v>
      </c>
      <c r="F2727" s="9">
        <v>0</v>
      </c>
      <c r="G2727" s="9">
        <v>0</v>
      </c>
      <c r="H2727" s="9">
        <v>2662.0857327500498</v>
      </c>
      <c r="I2727" s="9">
        <v>-1.7671279</v>
      </c>
      <c r="J2727" s="9">
        <v>-1.7680053</v>
      </c>
      <c r="K2727" s="9">
        <v>-1.5621712999999999</v>
      </c>
      <c r="L2727" s="9">
        <v>-5.4467096000000002</v>
      </c>
      <c r="M2727" s="9">
        <v>-5.4467096000000002</v>
      </c>
      <c r="N2727" s="9">
        <v>39</v>
      </c>
      <c r="O2727" s="9">
        <v>-1.5129748938521199</v>
      </c>
      <c r="P2727">
        <v>0</v>
      </c>
      <c r="Q2727" s="9">
        <v>56.524997999999997</v>
      </c>
      <c r="R2727" s="9">
        <v>0</v>
      </c>
      <c r="S2727" s="9">
        <v>2.6735780218323699E-3</v>
      </c>
      <c r="T2727" s="9">
        <v>0</v>
      </c>
      <c r="U2727" s="9">
        <v>867663872.73061299</v>
      </c>
      <c r="V2727" s="9">
        <v>2662.0857327500498</v>
      </c>
      <c r="W2727" s="9">
        <v>1.5129748938521199</v>
      </c>
      <c r="X2727" s="9">
        <v>0</v>
      </c>
      <c r="Y2727" s="9">
        <v>1.5129748938521199</v>
      </c>
      <c r="Z2727" s="9">
        <v>0</v>
      </c>
      <c r="AA2727" s="9">
        <v>0</v>
      </c>
      <c r="AB2727" s="9">
        <v>2.7619272E-3</v>
      </c>
      <c r="AC2727" s="9">
        <v>1131.7615000000001</v>
      </c>
      <c r="AQ2727" s="9" t="e">
        <f>K2727-#REF!</f>
        <v>#REF!</v>
      </c>
    </row>
    <row r="2728" spans="1:43" x14ac:dyDescent="0.3">
      <c r="A2728">
        <v>2</v>
      </c>
      <c r="B2728">
        <v>0</v>
      </c>
      <c r="C2728">
        <v>0</v>
      </c>
      <c r="D2728">
        <v>0</v>
      </c>
      <c r="E2728" s="9">
        <v>0</v>
      </c>
      <c r="F2728" s="9">
        <v>0</v>
      </c>
      <c r="G2728" s="9">
        <v>0</v>
      </c>
      <c r="H2728" s="9">
        <v>2663.08573272479</v>
      </c>
      <c r="I2728" s="9">
        <v>-1.7669777</v>
      </c>
      <c r="J2728" s="9">
        <v>-1.7681791</v>
      </c>
      <c r="K2728" s="9">
        <v>-1.5119874</v>
      </c>
      <c r="L2728" s="9">
        <v>-5.4482393</v>
      </c>
      <c r="M2728" s="9">
        <v>-5.4482393</v>
      </c>
      <c r="N2728" s="9">
        <v>39</v>
      </c>
      <c r="O2728" s="9">
        <v>-1.5133997709121501</v>
      </c>
      <c r="P2728">
        <v>0</v>
      </c>
      <c r="Q2728" s="9">
        <v>56.524997999999997</v>
      </c>
      <c r="R2728" s="9">
        <v>0</v>
      </c>
      <c r="S2728" s="9">
        <v>2.6743293474425001E-3</v>
      </c>
      <c r="T2728" s="9">
        <v>0</v>
      </c>
      <c r="U2728" s="9">
        <v>892622072.45363498</v>
      </c>
      <c r="V2728" s="9">
        <v>2663.08573272479</v>
      </c>
      <c r="W2728" s="9">
        <v>1.5133997709121501</v>
      </c>
      <c r="X2728" s="9">
        <v>0</v>
      </c>
      <c r="Y2728" s="9">
        <v>1.5133997709121501</v>
      </c>
      <c r="Z2728" s="9">
        <v>0</v>
      </c>
      <c r="AA2728" s="9">
        <v>0</v>
      </c>
      <c r="AB2728" s="9">
        <v>2.6734646000000002E-3</v>
      </c>
      <c r="AC2728" s="9">
        <v>1169.4403</v>
      </c>
      <c r="AQ2728" s="9" t="e">
        <f>K2728-#REF!</f>
        <v>#REF!</v>
      </c>
    </row>
    <row r="2729" spans="1:43" x14ac:dyDescent="0.3">
      <c r="A2729">
        <v>2</v>
      </c>
      <c r="B2729">
        <v>0</v>
      </c>
      <c r="C2729">
        <v>0</v>
      </c>
      <c r="D2729">
        <v>0</v>
      </c>
      <c r="E2729" s="9">
        <v>0</v>
      </c>
      <c r="F2729" s="9">
        <v>0</v>
      </c>
      <c r="G2729" s="9">
        <v>0</v>
      </c>
      <c r="H2729" s="9">
        <v>2664.0857326995301</v>
      </c>
      <c r="I2729" s="9">
        <v>-1.7668866999999999</v>
      </c>
      <c r="J2729" s="9">
        <v>-1.7664483</v>
      </c>
      <c r="K2729" s="9">
        <v>-1.5327926000000001</v>
      </c>
      <c r="L2729" s="9">
        <v>-5.4497495000000002</v>
      </c>
      <c r="M2729" s="9">
        <v>-5.4497495000000002</v>
      </c>
      <c r="N2729" s="9">
        <v>39</v>
      </c>
      <c r="O2729" s="9">
        <v>-1.5138192598576401</v>
      </c>
      <c r="P2729">
        <v>0</v>
      </c>
      <c r="Q2729" s="9">
        <v>56.524997999999997</v>
      </c>
      <c r="R2729" s="9">
        <v>0</v>
      </c>
      <c r="S2729" s="9">
        <v>2.67507034465594E-3</v>
      </c>
      <c r="T2729" s="9">
        <v>0</v>
      </c>
      <c r="U2729" s="9">
        <v>695614894.60841703</v>
      </c>
      <c r="V2729" s="9">
        <v>2664.0857326995301</v>
      </c>
      <c r="W2729" s="9">
        <v>1.5138192598576401</v>
      </c>
      <c r="X2729" s="9">
        <v>0</v>
      </c>
      <c r="Y2729" s="9">
        <v>1.5138192598576401</v>
      </c>
      <c r="Z2729" s="9">
        <v>0</v>
      </c>
      <c r="AA2729" s="9">
        <v>0</v>
      </c>
      <c r="AB2729" s="9">
        <v>2.7075987000000001E-3</v>
      </c>
      <c r="AC2729" s="9">
        <v>1152.4378999999999</v>
      </c>
      <c r="AQ2729" s="9" t="e">
        <f>K2729-#REF!</f>
        <v>#REF!</v>
      </c>
    </row>
    <row r="2730" spans="1:43" x14ac:dyDescent="0.3">
      <c r="A2730">
        <v>2</v>
      </c>
      <c r="B2730">
        <v>0</v>
      </c>
      <c r="C2730">
        <v>0</v>
      </c>
      <c r="D2730">
        <v>0</v>
      </c>
      <c r="E2730" s="9">
        <v>0</v>
      </c>
      <c r="F2730" s="9">
        <v>0</v>
      </c>
      <c r="G2730" s="9">
        <v>0</v>
      </c>
      <c r="H2730" s="9">
        <v>2665.0857326742698</v>
      </c>
      <c r="I2730" s="9">
        <v>-1.7668879</v>
      </c>
      <c r="J2730" s="9">
        <v>-1.7666402000000001</v>
      </c>
      <c r="K2730" s="9">
        <v>-2.2756080999999999</v>
      </c>
      <c r="L2730" s="9">
        <v>-5.4517097000000003</v>
      </c>
      <c r="M2730" s="9">
        <v>-5.4517097000000003</v>
      </c>
      <c r="N2730" s="9">
        <v>39</v>
      </c>
      <c r="O2730" s="9">
        <v>-1.5143638786822</v>
      </c>
      <c r="P2730">
        <v>0</v>
      </c>
      <c r="Q2730" s="9">
        <v>56.524997999999997</v>
      </c>
      <c r="R2730" s="9">
        <v>0</v>
      </c>
      <c r="S2730" s="9">
        <v>2.6760323182973699E-3</v>
      </c>
      <c r="T2730" s="9">
        <v>0</v>
      </c>
      <c r="U2730" s="9">
        <v>713340474.363572</v>
      </c>
      <c r="V2730" s="9">
        <v>2665.0857326742698</v>
      </c>
      <c r="W2730" s="9">
        <v>1.5143638786822</v>
      </c>
      <c r="X2730" s="9">
        <v>0</v>
      </c>
      <c r="Y2730" s="9">
        <v>1.5143638786822</v>
      </c>
      <c r="Z2730" s="9">
        <v>0</v>
      </c>
      <c r="AA2730" s="9">
        <v>0</v>
      </c>
      <c r="AB2730" s="9">
        <v>4.0201806000000001E-3</v>
      </c>
      <c r="AC2730" s="9">
        <v>776.33765000000005</v>
      </c>
      <c r="AQ2730" s="9" t="e">
        <f>K2730-#REF!</f>
        <v>#REF!</v>
      </c>
    </row>
    <row r="2731" spans="1:43" x14ac:dyDescent="0.3">
      <c r="A2731">
        <v>2</v>
      </c>
      <c r="B2731">
        <v>0</v>
      </c>
      <c r="C2731">
        <v>0</v>
      </c>
      <c r="D2731">
        <v>0</v>
      </c>
      <c r="E2731" s="9">
        <v>0</v>
      </c>
      <c r="F2731" s="9">
        <v>0</v>
      </c>
      <c r="G2731" s="9">
        <v>0</v>
      </c>
      <c r="H2731" s="9">
        <v>2666.085732649</v>
      </c>
      <c r="I2731" s="9">
        <v>-1.7669010000000001</v>
      </c>
      <c r="J2731" s="9">
        <v>-1.7678157999999999</v>
      </c>
      <c r="K2731" s="9">
        <v>-1.9329695</v>
      </c>
      <c r="L2731" s="9">
        <v>-5.4538155000000001</v>
      </c>
      <c r="M2731" s="9">
        <v>-5.4538155000000001</v>
      </c>
      <c r="N2731" s="9">
        <v>39</v>
      </c>
      <c r="O2731" s="9">
        <v>-1.5149487861216799</v>
      </c>
      <c r="P2731">
        <v>0</v>
      </c>
      <c r="Q2731" s="9">
        <v>56.524997999999997</v>
      </c>
      <c r="R2731" s="9">
        <v>0</v>
      </c>
      <c r="S2731" s="9">
        <v>2.6770663495690301E-3</v>
      </c>
      <c r="T2731" s="9">
        <v>0</v>
      </c>
      <c r="U2731" s="9">
        <v>843347615.11322796</v>
      </c>
      <c r="V2731" s="9">
        <v>2666.085732649</v>
      </c>
      <c r="W2731" s="9">
        <v>1.5149487861216799</v>
      </c>
      <c r="X2731" s="9">
        <v>0</v>
      </c>
      <c r="Y2731" s="9">
        <v>1.5149487861216799</v>
      </c>
      <c r="Z2731" s="9">
        <v>0</v>
      </c>
      <c r="AA2731" s="9">
        <v>0</v>
      </c>
      <c r="AB2731" s="9">
        <v>3.4171341000000001E-3</v>
      </c>
      <c r="AC2731" s="9">
        <v>914.55962999999997</v>
      </c>
      <c r="AQ2731" s="9" t="e">
        <f>K2731-#REF!</f>
        <v>#REF!</v>
      </c>
    </row>
    <row r="2732" spans="1:43" x14ac:dyDescent="0.3">
      <c r="A2732">
        <v>2</v>
      </c>
      <c r="B2732">
        <v>0</v>
      </c>
      <c r="C2732">
        <v>0</v>
      </c>
      <c r="D2732">
        <v>0</v>
      </c>
      <c r="E2732" s="9">
        <v>0</v>
      </c>
      <c r="F2732" s="9">
        <v>0</v>
      </c>
      <c r="G2732" s="9">
        <v>0</v>
      </c>
      <c r="H2732" s="9">
        <v>2667.0857326237401</v>
      </c>
      <c r="I2732" s="9">
        <v>-1.7668629</v>
      </c>
      <c r="J2732" s="9">
        <v>-1.766459</v>
      </c>
      <c r="K2732" s="9">
        <v>-2.0558573999999998</v>
      </c>
      <c r="L2732" s="9">
        <v>-5.4559072999999998</v>
      </c>
      <c r="M2732" s="9">
        <v>-5.4559072999999998</v>
      </c>
      <c r="N2732" s="9">
        <v>39</v>
      </c>
      <c r="O2732" s="9">
        <v>-1.5155297921496</v>
      </c>
      <c r="P2732">
        <v>0</v>
      </c>
      <c r="Q2732" s="9">
        <v>56.524997999999997</v>
      </c>
      <c r="R2732" s="9">
        <v>0</v>
      </c>
      <c r="S2732" s="9">
        <v>2.6780928018959602E-3</v>
      </c>
      <c r="T2732" s="9">
        <v>0</v>
      </c>
      <c r="U2732" s="9">
        <v>697355892.41493499</v>
      </c>
      <c r="V2732" s="9">
        <v>2667.0857326237401</v>
      </c>
      <c r="W2732" s="9">
        <v>1.5155297921496</v>
      </c>
      <c r="X2732" s="9">
        <v>0</v>
      </c>
      <c r="Y2732" s="9">
        <v>1.5155297921496</v>
      </c>
      <c r="Z2732" s="9">
        <v>0</v>
      </c>
      <c r="AA2732" s="9">
        <v>0</v>
      </c>
      <c r="AB2732" s="9">
        <v>3.6315878000000002E-3</v>
      </c>
      <c r="AC2732" s="9">
        <v>859.23224000000005</v>
      </c>
      <c r="AQ2732" s="9" t="e">
        <f>K2732-#REF!</f>
        <v>#REF!</v>
      </c>
    </row>
    <row r="2733" spans="1:43" x14ac:dyDescent="0.3">
      <c r="A2733">
        <v>2</v>
      </c>
      <c r="B2733">
        <v>0</v>
      </c>
      <c r="C2733">
        <v>0</v>
      </c>
      <c r="D2733">
        <v>0</v>
      </c>
      <c r="E2733" s="9">
        <v>0</v>
      </c>
      <c r="F2733" s="9">
        <v>0</v>
      </c>
      <c r="G2733" s="9">
        <v>0</v>
      </c>
      <c r="H2733" s="9">
        <v>2668.0857325984798</v>
      </c>
      <c r="I2733" s="9">
        <v>-1.7669448000000001</v>
      </c>
      <c r="J2733" s="9">
        <v>-1.7667607000000001</v>
      </c>
      <c r="K2733" s="9">
        <v>-2.0243828000000001</v>
      </c>
      <c r="L2733" s="9">
        <v>-5.4579725000000003</v>
      </c>
      <c r="M2733" s="9">
        <v>-5.4579725000000003</v>
      </c>
      <c r="N2733" s="9">
        <v>39</v>
      </c>
      <c r="O2733" s="9">
        <v>-1.5161034541396801</v>
      </c>
      <c r="P2733">
        <v>0</v>
      </c>
      <c r="Q2733" s="9">
        <v>56.524997999999997</v>
      </c>
      <c r="R2733" s="9">
        <v>0</v>
      </c>
      <c r="S2733" s="9">
        <v>2.6791063246562399E-3</v>
      </c>
      <c r="T2733" s="9">
        <v>0</v>
      </c>
      <c r="U2733" s="9">
        <v>725602485.47846401</v>
      </c>
      <c r="V2733" s="9">
        <v>2668.0857325984798</v>
      </c>
      <c r="W2733" s="9">
        <v>1.5161034541396801</v>
      </c>
      <c r="X2733" s="9">
        <v>0</v>
      </c>
      <c r="Y2733" s="9">
        <v>1.5161034541396801</v>
      </c>
      <c r="Z2733" s="9">
        <v>0</v>
      </c>
      <c r="AA2733" s="9">
        <v>0</v>
      </c>
      <c r="AB2733" s="9">
        <v>3.5766000000000001E-3</v>
      </c>
      <c r="AC2733" s="9">
        <v>872.74041999999997</v>
      </c>
      <c r="AQ2733" s="9" t="e">
        <f>K2733-#REF!</f>
        <v>#REF!</v>
      </c>
    </row>
    <row r="2734" spans="1:43" x14ac:dyDescent="0.3">
      <c r="A2734">
        <v>2</v>
      </c>
      <c r="B2734">
        <v>0</v>
      </c>
      <c r="C2734">
        <v>0</v>
      </c>
      <c r="D2734">
        <v>0</v>
      </c>
      <c r="E2734" s="9">
        <v>0</v>
      </c>
      <c r="F2734" s="9">
        <v>0</v>
      </c>
      <c r="G2734" s="9">
        <v>0</v>
      </c>
      <c r="H2734" s="9">
        <v>2669.08573257322</v>
      </c>
      <c r="I2734" s="9">
        <v>-1.7670625</v>
      </c>
      <c r="J2734" s="9">
        <v>-1.7665879</v>
      </c>
      <c r="K2734" s="9">
        <v>-1.9294258</v>
      </c>
      <c r="L2734" s="9">
        <v>-5.4600042999999996</v>
      </c>
      <c r="M2734" s="9">
        <v>-5.4600042999999996</v>
      </c>
      <c r="N2734" s="9">
        <v>39</v>
      </c>
      <c r="O2734" s="9">
        <v>-1.5166679171053401</v>
      </c>
      <c r="P2734">
        <v>0</v>
      </c>
      <c r="Q2734" s="9">
        <v>56.524997999999997</v>
      </c>
      <c r="R2734" s="9">
        <v>0</v>
      </c>
      <c r="S2734" s="9">
        <v>2.6801033687484598E-3</v>
      </c>
      <c r="T2734" s="9">
        <v>0</v>
      </c>
      <c r="U2734" s="9">
        <v>709566955.98667002</v>
      </c>
      <c r="V2734" s="9">
        <v>2669.08573257322</v>
      </c>
      <c r="W2734" s="9">
        <v>1.5166679171053401</v>
      </c>
      <c r="X2734" s="9">
        <v>0</v>
      </c>
      <c r="Y2734" s="9">
        <v>1.5166679171053401</v>
      </c>
      <c r="Z2734" s="9">
        <v>0</v>
      </c>
      <c r="AA2734" s="9">
        <v>0</v>
      </c>
      <c r="AB2734" s="9">
        <v>3.4085002000000001E-3</v>
      </c>
      <c r="AC2734" s="9">
        <v>915.60290999999995</v>
      </c>
      <c r="AQ2734" s="9" t="e">
        <f>K2734-#REF!</f>
        <v>#REF!</v>
      </c>
    </row>
    <row r="2735" spans="1:43" x14ac:dyDescent="0.3">
      <c r="A2735">
        <v>2</v>
      </c>
      <c r="B2735">
        <v>0</v>
      </c>
      <c r="C2735">
        <v>0</v>
      </c>
      <c r="D2735">
        <v>0</v>
      </c>
      <c r="E2735" s="9">
        <v>0</v>
      </c>
      <c r="F2735" s="9">
        <v>0</v>
      </c>
      <c r="G2735" s="9">
        <v>0</v>
      </c>
      <c r="H2735" s="9">
        <v>2670.0857325479501</v>
      </c>
      <c r="I2735" s="9">
        <v>-1.7670539999999999</v>
      </c>
      <c r="J2735" s="9">
        <v>-1.76796</v>
      </c>
      <c r="K2735" s="9">
        <v>-1.9454298000000001</v>
      </c>
      <c r="L2735" s="9">
        <v>-5.4620309000000002</v>
      </c>
      <c r="M2735" s="9">
        <v>-5.4620309000000002</v>
      </c>
      <c r="N2735" s="9">
        <v>39</v>
      </c>
      <c r="O2735" s="9">
        <v>-1.5172307368648399</v>
      </c>
      <c r="P2735">
        <v>0</v>
      </c>
      <c r="Q2735" s="9">
        <v>56.524997999999997</v>
      </c>
      <c r="R2735" s="9">
        <v>0</v>
      </c>
      <c r="S2735" s="9">
        <v>2.68109861131731E-3</v>
      </c>
      <c r="T2735" s="9">
        <v>0</v>
      </c>
      <c r="U2735" s="9">
        <v>863870624.06148601</v>
      </c>
      <c r="V2735" s="9">
        <v>2670.0857325479501</v>
      </c>
      <c r="W2735" s="9">
        <v>1.5172307368648399</v>
      </c>
      <c r="X2735" s="9">
        <v>0</v>
      </c>
      <c r="Y2735" s="9">
        <v>1.5172307368648399</v>
      </c>
      <c r="Z2735" s="9">
        <v>0</v>
      </c>
      <c r="AA2735" s="9">
        <v>0</v>
      </c>
      <c r="AB2735" s="9">
        <v>3.439442E-3</v>
      </c>
      <c r="AC2735" s="9">
        <v>908.77599999999995</v>
      </c>
      <c r="AQ2735" s="9" t="e">
        <f>K2735-#REF!</f>
        <v>#REF!</v>
      </c>
    </row>
    <row r="2736" spans="1:43" x14ac:dyDescent="0.3">
      <c r="A2736">
        <v>2</v>
      </c>
      <c r="B2736">
        <v>0</v>
      </c>
      <c r="C2736">
        <v>0</v>
      </c>
      <c r="D2736">
        <v>0</v>
      </c>
      <c r="E2736" s="9">
        <v>0</v>
      </c>
      <c r="F2736" s="9">
        <v>0</v>
      </c>
      <c r="G2736" s="9">
        <v>0</v>
      </c>
      <c r="H2736" s="9">
        <v>2671.0857325226898</v>
      </c>
      <c r="I2736" s="9">
        <v>-1.7670017</v>
      </c>
      <c r="J2736" s="9">
        <v>-1.7672118000000001</v>
      </c>
      <c r="K2736" s="9">
        <v>-1.9457728000000001</v>
      </c>
      <c r="L2736" s="9">
        <v>-5.4640545999999999</v>
      </c>
      <c r="M2736" s="9">
        <v>-5.4640545999999999</v>
      </c>
      <c r="N2736" s="9">
        <v>39</v>
      </c>
      <c r="O2736" s="9">
        <v>-1.51779295629401</v>
      </c>
      <c r="P2736">
        <v>0</v>
      </c>
      <c r="Q2736" s="9">
        <v>56.524997999999997</v>
      </c>
      <c r="R2736" s="9">
        <v>0</v>
      </c>
      <c r="S2736" s="9">
        <v>2.68209202827005E-3</v>
      </c>
      <c r="T2736" s="9">
        <v>0</v>
      </c>
      <c r="U2736" s="9">
        <v>772752465.44452095</v>
      </c>
      <c r="V2736" s="9">
        <v>2671.0857325226898</v>
      </c>
      <c r="W2736" s="9">
        <v>1.51779295629401</v>
      </c>
      <c r="X2736" s="9">
        <v>0</v>
      </c>
      <c r="Y2736" s="9">
        <v>1.51779295629401</v>
      </c>
      <c r="Z2736" s="9">
        <v>0</v>
      </c>
      <c r="AA2736" s="9">
        <v>0</v>
      </c>
      <c r="AB2736" s="9">
        <v>3.4385927000000001E-3</v>
      </c>
      <c r="AC2736" s="9">
        <v>908.23131999999998</v>
      </c>
      <c r="AQ2736" s="9" t="e">
        <f>K2736-#REF!</f>
        <v>#REF!</v>
      </c>
    </row>
    <row r="2737" spans="1:43" x14ac:dyDescent="0.3">
      <c r="A2737">
        <v>2</v>
      </c>
      <c r="B2737">
        <v>0</v>
      </c>
      <c r="C2737">
        <v>0</v>
      </c>
      <c r="D2737">
        <v>0</v>
      </c>
      <c r="E2737" s="9">
        <v>0</v>
      </c>
      <c r="F2737" s="9">
        <v>0</v>
      </c>
      <c r="G2737" s="9">
        <v>0</v>
      </c>
      <c r="H2737" s="9">
        <v>2672.0857324974299</v>
      </c>
      <c r="I2737" s="9">
        <v>-1.7669058</v>
      </c>
      <c r="J2737" s="9">
        <v>-1.7657514999999999</v>
      </c>
      <c r="K2737" s="9">
        <v>-1.8623993000000001</v>
      </c>
      <c r="L2737" s="9">
        <v>-5.4660434999999996</v>
      </c>
      <c r="M2737" s="9">
        <v>-5.4660434999999996</v>
      </c>
      <c r="N2737" s="9">
        <v>39</v>
      </c>
      <c r="O2737" s="9">
        <v>-1.5183454210389</v>
      </c>
      <c r="P2737">
        <v>0</v>
      </c>
      <c r="Q2737" s="9">
        <v>56.524997999999997</v>
      </c>
      <c r="R2737" s="9">
        <v>0</v>
      </c>
      <c r="S2737" s="9">
        <v>2.6830675509243E-3</v>
      </c>
      <c r="T2737" s="9">
        <v>0</v>
      </c>
      <c r="U2737" s="9">
        <v>640711190.72850096</v>
      </c>
      <c r="V2737" s="9">
        <v>2672.0857324974299</v>
      </c>
      <c r="W2737" s="9">
        <v>1.5183454210389</v>
      </c>
      <c r="X2737" s="9">
        <v>0</v>
      </c>
      <c r="Y2737" s="9">
        <v>1.5183454210389</v>
      </c>
      <c r="Z2737" s="9">
        <v>0</v>
      </c>
      <c r="AA2737" s="9">
        <v>0</v>
      </c>
      <c r="AB2737" s="9">
        <v>3.2885344999999998E-3</v>
      </c>
      <c r="AC2737" s="9">
        <v>948.10571000000004</v>
      </c>
      <c r="AQ2737" s="9" t="e">
        <f>K2737-#REF!</f>
        <v>#REF!</v>
      </c>
    </row>
    <row r="2738" spans="1:43" x14ac:dyDescent="0.3">
      <c r="A2738">
        <v>2</v>
      </c>
      <c r="B2738">
        <v>0</v>
      </c>
      <c r="C2738">
        <v>0</v>
      </c>
      <c r="D2738">
        <v>0</v>
      </c>
      <c r="E2738" s="9">
        <v>0</v>
      </c>
      <c r="F2738" s="9">
        <v>0</v>
      </c>
      <c r="G2738" s="9">
        <v>0</v>
      </c>
      <c r="H2738" s="9">
        <v>2673.0857324721701</v>
      </c>
      <c r="I2738" s="9">
        <v>-1.767166</v>
      </c>
      <c r="J2738" s="9">
        <v>-1.7681521</v>
      </c>
      <c r="K2738" s="9">
        <v>-1.9346842</v>
      </c>
      <c r="L2738" s="9">
        <v>-5.4680457000000002</v>
      </c>
      <c r="M2738" s="9">
        <v>-5.4680457000000002</v>
      </c>
      <c r="N2738" s="9">
        <v>39</v>
      </c>
      <c r="O2738" s="9">
        <v>-1.51890158752699</v>
      </c>
      <c r="P2738">
        <v>0</v>
      </c>
      <c r="Q2738" s="9">
        <v>56.524997999999997</v>
      </c>
      <c r="R2738" s="9">
        <v>0</v>
      </c>
      <c r="S2738" s="9">
        <v>2.6840509574603899E-3</v>
      </c>
      <c r="T2738" s="9">
        <v>0</v>
      </c>
      <c r="U2738" s="9">
        <v>891930154.00528896</v>
      </c>
      <c r="V2738" s="9">
        <v>2673.0857324721701</v>
      </c>
      <c r="W2738" s="9">
        <v>1.51890158752699</v>
      </c>
      <c r="X2738" s="9">
        <v>0</v>
      </c>
      <c r="Y2738" s="9">
        <v>1.51890158752699</v>
      </c>
      <c r="Z2738" s="9">
        <v>0</v>
      </c>
      <c r="AA2738" s="9">
        <v>0</v>
      </c>
      <c r="AB2738" s="9">
        <v>3.4208158000000001E-3</v>
      </c>
      <c r="AC2738" s="9">
        <v>913.92285000000004</v>
      </c>
      <c r="AQ2738" s="9" t="e">
        <f>K2738-#REF!</f>
        <v>#REF!</v>
      </c>
    </row>
    <row r="2739" spans="1:43" x14ac:dyDescent="0.3">
      <c r="A2739">
        <v>2</v>
      </c>
      <c r="B2739">
        <v>0</v>
      </c>
      <c r="C2739">
        <v>0</v>
      </c>
      <c r="D2739">
        <v>0</v>
      </c>
      <c r="E2739" s="9">
        <v>0</v>
      </c>
      <c r="F2739" s="9">
        <v>0</v>
      </c>
      <c r="G2739" s="9">
        <v>0</v>
      </c>
      <c r="H2739" s="9">
        <v>2674.0857324469098</v>
      </c>
      <c r="I2739" s="9">
        <v>-1.7671595</v>
      </c>
      <c r="J2739" s="9">
        <v>-1.7664422</v>
      </c>
      <c r="K2739" s="9">
        <v>-1.9495830999999999</v>
      </c>
      <c r="L2739" s="9">
        <v>-5.4700341000000003</v>
      </c>
      <c r="M2739" s="9">
        <v>-5.4700341000000003</v>
      </c>
      <c r="N2739" s="9">
        <v>39</v>
      </c>
      <c r="O2739" s="9">
        <v>-1.5194539594585601</v>
      </c>
      <c r="P2739">
        <v>0</v>
      </c>
      <c r="Q2739" s="9">
        <v>56.524997999999997</v>
      </c>
      <c r="R2739" s="9">
        <v>0</v>
      </c>
      <c r="S2739" s="9">
        <v>2.6850266277304198E-3</v>
      </c>
      <c r="T2739" s="9">
        <v>0</v>
      </c>
      <c r="U2739" s="9">
        <v>697662694.86255002</v>
      </c>
      <c r="V2739" s="9">
        <v>2674.0857324469098</v>
      </c>
      <c r="W2739" s="9">
        <v>1.5194539594585601</v>
      </c>
      <c r="X2739" s="9">
        <v>0</v>
      </c>
      <c r="Y2739" s="9">
        <v>1.5194539594585601</v>
      </c>
      <c r="Z2739" s="9">
        <v>0</v>
      </c>
      <c r="AA2739" s="9">
        <v>0</v>
      </c>
      <c r="AB2739" s="9">
        <v>3.4438258E-3</v>
      </c>
      <c r="AC2739" s="9">
        <v>906.06151999999997</v>
      </c>
      <c r="AQ2739" s="9" t="e">
        <f>K2739-#REF!</f>
        <v>#REF!</v>
      </c>
    </row>
    <row r="2740" spans="1:43" x14ac:dyDescent="0.3">
      <c r="A2740">
        <v>2</v>
      </c>
      <c r="B2740">
        <v>0</v>
      </c>
      <c r="C2740">
        <v>0</v>
      </c>
      <c r="D2740">
        <v>0</v>
      </c>
      <c r="E2740" s="9">
        <v>0</v>
      </c>
      <c r="F2740" s="9">
        <v>0</v>
      </c>
      <c r="G2740" s="9">
        <v>0</v>
      </c>
      <c r="H2740" s="9">
        <v>2675.0857324216399</v>
      </c>
      <c r="I2740" s="9">
        <v>-1.766969</v>
      </c>
      <c r="J2740" s="9">
        <v>-1.7681572000000001</v>
      </c>
      <c r="K2740" s="9">
        <v>-1.9055339</v>
      </c>
      <c r="L2740" s="9">
        <v>-5.4720048999999999</v>
      </c>
      <c r="M2740" s="9">
        <v>-5.4720048999999999</v>
      </c>
      <c r="N2740" s="9">
        <v>39</v>
      </c>
      <c r="O2740" s="9">
        <v>-1.52000135441575</v>
      </c>
      <c r="P2740">
        <v>0</v>
      </c>
      <c r="Q2740" s="9">
        <v>56.524997999999997</v>
      </c>
      <c r="R2740" s="9">
        <v>0</v>
      </c>
      <c r="S2740" s="9">
        <v>2.6859945798610998E-3</v>
      </c>
      <c r="T2740" s="9">
        <v>0</v>
      </c>
      <c r="U2740" s="9">
        <v>893322899.69613397</v>
      </c>
      <c r="V2740" s="9">
        <v>2675.0857324216399</v>
      </c>
      <c r="W2740" s="9">
        <v>1.52000135441575</v>
      </c>
      <c r="X2740" s="9">
        <v>0</v>
      </c>
      <c r="Y2740" s="9">
        <v>1.52000135441575</v>
      </c>
      <c r="Z2740" s="9">
        <v>0</v>
      </c>
      <c r="AA2740" s="9">
        <v>0</v>
      </c>
      <c r="AB2740" s="9">
        <v>3.3692836E-3</v>
      </c>
      <c r="AC2740" s="9">
        <v>927.90648999999996</v>
      </c>
      <c r="AQ2740" s="9" t="e">
        <f>K2740-#REF!</f>
        <v>#REF!</v>
      </c>
    </row>
    <row r="2741" spans="1:43" x14ac:dyDescent="0.3">
      <c r="A2741">
        <v>2</v>
      </c>
      <c r="B2741">
        <v>0</v>
      </c>
      <c r="C2741">
        <v>0</v>
      </c>
      <c r="D2741">
        <v>0</v>
      </c>
      <c r="E2741" s="9">
        <v>0</v>
      </c>
      <c r="F2741" s="9">
        <v>0</v>
      </c>
      <c r="G2741" s="9">
        <v>0</v>
      </c>
      <c r="H2741" s="9">
        <v>2676.0857323963801</v>
      </c>
      <c r="I2741" s="9">
        <v>-1.7668832999999999</v>
      </c>
      <c r="J2741" s="9">
        <v>-1.7680308</v>
      </c>
      <c r="K2741" s="9">
        <v>-1.8947122000000001</v>
      </c>
      <c r="L2741" s="9">
        <v>-5.4739461</v>
      </c>
      <c r="M2741" s="9">
        <v>-5.4739461</v>
      </c>
      <c r="N2741" s="9">
        <v>39</v>
      </c>
      <c r="O2741" s="9">
        <v>-1.5205405807901999</v>
      </c>
      <c r="P2741">
        <v>0</v>
      </c>
      <c r="Q2741" s="9">
        <v>56.524997999999997</v>
      </c>
      <c r="R2741" s="9">
        <v>0</v>
      </c>
      <c r="S2741" s="9">
        <v>2.6869479433372801E-3</v>
      </c>
      <c r="T2741" s="9">
        <v>0</v>
      </c>
      <c r="U2741" s="9">
        <v>875560834.573915</v>
      </c>
      <c r="V2741" s="9">
        <v>2676.0857323963801</v>
      </c>
      <c r="W2741" s="9">
        <v>1.5205405807901999</v>
      </c>
      <c r="X2741" s="9">
        <v>0</v>
      </c>
      <c r="Y2741" s="9">
        <v>1.5205405807901999</v>
      </c>
      <c r="Z2741" s="9">
        <v>0</v>
      </c>
      <c r="AA2741" s="9">
        <v>0</v>
      </c>
      <c r="AB2741" s="9">
        <v>3.3499096000000001E-3</v>
      </c>
      <c r="AC2741" s="9">
        <v>933.13946999999996</v>
      </c>
      <c r="AQ2741" s="9" t="e">
        <f>K2741-#REF!</f>
        <v>#REF!</v>
      </c>
    </row>
    <row r="2742" spans="1:43" x14ac:dyDescent="0.3">
      <c r="A2742">
        <v>2</v>
      </c>
      <c r="B2742">
        <v>0</v>
      </c>
      <c r="C2742">
        <v>0</v>
      </c>
      <c r="D2742">
        <v>0</v>
      </c>
      <c r="E2742" s="9">
        <v>0</v>
      </c>
      <c r="F2742" s="9">
        <v>0</v>
      </c>
      <c r="G2742" s="9">
        <v>0</v>
      </c>
      <c r="H2742" s="9">
        <v>2677.0857323711198</v>
      </c>
      <c r="I2742" s="9">
        <v>-1.7668805000000001</v>
      </c>
      <c r="J2742" s="9">
        <v>-1.7667378</v>
      </c>
      <c r="K2742" s="9">
        <v>-1.8995895</v>
      </c>
      <c r="L2742" s="9">
        <v>-5.4758896999999997</v>
      </c>
      <c r="M2742" s="9">
        <v>-5.4758896999999997</v>
      </c>
      <c r="N2742" s="9">
        <v>39</v>
      </c>
      <c r="O2742" s="9">
        <v>-1.5210805054130301</v>
      </c>
      <c r="P2742">
        <v>0</v>
      </c>
      <c r="Q2742" s="9">
        <v>56.524997999999997</v>
      </c>
      <c r="R2742" s="9">
        <v>0</v>
      </c>
      <c r="S2742" s="9">
        <v>2.6879017796920999E-3</v>
      </c>
      <c r="T2742" s="9">
        <v>0</v>
      </c>
      <c r="U2742" s="9">
        <v>725776068.42784202</v>
      </c>
      <c r="V2742" s="9">
        <v>2677.0857323711198</v>
      </c>
      <c r="W2742" s="9">
        <v>1.5210805054130301</v>
      </c>
      <c r="X2742" s="9">
        <v>0</v>
      </c>
      <c r="Y2742" s="9">
        <v>1.5210805054130301</v>
      </c>
      <c r="Z2742" s="9">
        <v>0</v>
      </c>
      <c r="AA2742" s="9">
        <v>0</v>
      </c>
      <c r="AB2742" s="9">
        <v>3.3560768000000002E-3</v>
      </c>
      <c r="AC2742" s="9">
        <v>930.06293000000005</v>
      </c>
      <c r="AQ2742" s="9" t="e">
        <f>K2742-#REF!</f>
        <v>#REF!</v>
      </c>
    </row>
    <row r="2743" spans="1:43" x14ac:dyDescent="0.3">
      <c r="A2743">
        <v>2</v>
      </c>
      <c r="B2743">
        <v>0</v>
      </c>
      <c r="C2743">
        <v>0</v>
      </c>
      <c r="D2743">
        <v>0</v>
      </c>
      <c r="E2743" s="9">
        <v>0</v>
      </c>
      <c r="F2743" s="9">
        <v>0</v>
      </c>
      <c r="G2743" s="9">
        <v>0</v>
      </c>
      <c r="H2743" s="9">
        <v>2678.0857323458599</v>
      </c>
      <c r="I2743" s="9">
        <v>-1.7668672000000001</v>
      </c>
      <c r="J2743" s="9">
        <v>-1.7661076</v>
      </c>
      <c r="K2743" s="9">
        <v>-1.9079727</v>
      </c>
      <c r="L2743" s="9">
        <v>-5.4778323000000002</v>
      </c>
      <c r="M2743" s="9">
        <v>-5.4778323000000002</v>
      </c>
      <c r="N2743" s="9">
        <v>39</v>
      </c>
      <c r="O2743" s="9">
        <v>-1.52162009969136</v>
      </c>
      <c r="P2743">
        <v>0</v>
      </c>
      <c r="Q2743" s="9">
        <v>56.524997999999997</v>
      </c>
      <c r="R2743" s="9">
        <v>0</v>
      </c>
      <c r="S2743" s="9">
        <v>2.6888548079201401E-3</v>
      </c>
      <c r="T2743" s="9">
        <v>0</v>
      </c>
      <c r="U2743" s="9">
        <v>670060199.31223404</v>
      </c>
      <c r="V2743" s="9">
        <v>2678.0857323458599</v>
      </c>
      <c r="W2743" s="9">
        <v>1.52162009969136</v>
      </c>
      <c r="X2743" s="9">
        <v>0</v>
      </c>
      <c r="Y2743" s="9">
        <v>1.52162009969136</v>
      </c>
      <c r="Z2743" s="9">
        <v>0</v>
      </c>
      <c r="AA2743" s="9">
        <v>0</v>
      </c>
      <c r="AB2743" s="9">
        <v>3.3696849999999999E-3</v>
      </c>
      <c r="AC2743" s="9">
        <v>925.64612</v>
      </c>
      <c r="AQ2743" s="9" t="e">
        <f>K2743-#REF!</f>
        <v>#REF!</v>
      </c>
    </row>
    <row r="2744" spans="1:43" x14ac:dyDescent="0.3">
      <c r="A2744">
        <v>2</v>
      </c>
      <c r="B2744">
        <v>0</v>
      </c>
      <c r="C2744">
        <v>0</v>
      </c>
      <c r="D2744">
        <v>0</v>
      </c>
      <c r="E2744" s="9">
        <v>0</v>
      </c>
      <c r="F2744" s="9">
        <v>0</v>
      </c>
      <c r="G2744" s="9">
        <v>0</v>
      </c>
      <c r="H2744" s="9">
        <v>2679.0857323206001</v>
      </c>
      <c r="I2744" s="9">
        <v>-1.7671176</v>
      </c>
      <c r="J2744" s="9">
        <v>-1.7679147</v>
      </c>
      <c r="K2744" s="9">
        <v>-2.0212583999999998</v>
      </c>
      <c r="L2744" s="9">
        <v>-5.4797392</v>
      </c>
      <c r="M2744" s="9">
        <v>-5.4797392</v>
      </c>
      <c r="N2744" s="9">
        <v>39</v>
      </c>
      <c r="O2744" s="9">
        <v>-1.52214983565371</v>
      </c>
      <c r="P2744">
        <v>0</v>
      </c>
      <c r="Q2744" s="9">
        <v>56.524997999999997</v>
      </c>
      <c r="R2744" s="9">
        <v>0</v>
      </c>
      <c r="S2744" s="9">
        <v>2.6897912486391999E-3</v>
      </c>
      <c r="T2744" s="9">
        <v>0</v>
      </c>
      <c r="U2744" s="9">
        <v>860506296.23969698</v>
      </c>
      <c r="V2744" s="9">
        <v>2679.0857323206001</v>
      </c>
      <c r="W2744" s="9">
        <v>1.52214983565371</v>
      </c>
      <c r="X2744" s="9">
        <v>0</v>
      </c>
      <c r="Y2744" s="9">
        <v>1.52214983565371</v>
      </c>
      <c r="Z2744" s="9">
        <v>0</v>
      </c>
      <c r="AA2744" s="9">
        <v>0</v>
      </c>
      <c r="AB2744" s="9">
        <v>3.5734122999999999E-3</v>
      </c>
      <c r="AC2744" s="9">
        <v>874.66039999999998</v>
      </c>
      <c r="AQ2744" s="9" t="e">
        <f>K2744-#REF!</f>
        <v>#REF!</v>
      </c>
    </row>
    <row r="2745" spans="1:43" x14ac:dyDescent="0.3">
      <c r="A2745">
        <v>2</v>
      </c>
      <c r="B2745">
        <v>0</v>
      </c>
      <c r="C2745">
        <v>0</v>
      </c>
      <c r="D2745">
        <v>0</v>
      </c>
      <c r="E2745" s="9">
        <v>0</v>
      </c>
      <c r="F2745" s="9">
        <v>0</v>
      </c>
      <c r="G2745" s="9">
        <v>0</v>
      </c>
      <c r="H2745" s="9">
        <v>2680.0857322953302</v>
      </c>
      <c r="I2745" s="9">
        <v>-1.7669345000000001</v>
      </c>
      <c r="J2745" s="9">
        <v>-1.7663673</v>
      </c>
      <c r="K2745" s="9">
        <v>-1.9881451999999999</v>
      </c>
      <c r="L2745" s="9">
        <v>-5.4816998999999997</v>
      </c>
      <c r="M2745" s="9">
        <v>-5.4816998999999997</v>
      </c>
      <c r="N2745" s="9">
        <v>39</v>
      </c>
      <c r="O2745" s="9">
        <v>-1.5226943913824</v>
      </c>
      <c r="P2745">
        <v>0</v>
      </c>
      <c r="Q2745" s="9">
        <v>56.524997999999997</v>
      </c>
      <c r="R2745" s="9">
        <v>0</v>
      </c>
      <c r="S2745" s="9">
        <v>2.6907533076607798E-3</v>
      </c>
      <c r="T2745" s="9">
        <v>0</v>
      </c>
      <c r="U2745" s="9">
        <v>692538003.15034795</v>
      </c>
      <c r="V2745" s="9">
        <v>2680.0857322953302</v>
      </c>
      <c r="W2745" s="9">
        <v>1.5226943913824</v>
      </c>
      <c r="X2745" s="9">
        <v>0</v>
      </c>
      <c r="Y2745" s="9">
        <v>1.5226943913824</v>
      </c>
      <c r="Z2745" s="9">
        <v>0</v>
      </c>
      <c r="AA2745" s="9">
        <v>0</v>
      </c>
      <c r="AB2745" s="9">
        <v>3.5117948000000002E-3</v>
      </c>
      <c r="AC2745" s="9">
        <v>888.44983000000002</v>
      </c>
      <c r="AQ2745" s="9" t="e">
        <f>K2745-#REF!</f>
        <v>#REF!</v>
      </c>
    </row>
    <row r="2746" spans="1:43" x14ac:dyDescent="0.3">
      <c r="A2746">
        <v>2</v>
      </c>
      <c r="B2746">
        <v>0</v>
      </c>
      <c r="C2746">
        <v>0</v>
      </c>
      <c r="D2746">
        <v>0</v>
      </c>
      <c r="E2746" s="9">
        <v>0</v>
      </c>
      <c r="F2746" s="9">
        <v>0</v>
      </c>
      <c r="G2746" s="9">
        <v>0</v>
      </c>
      <c r="H2746" s="9">
        <v>2681.0857322700699</v>
      </c>
      <c r="I2746" s="9">
        <v>-1.7671372999999999</v>
      </c>
      <c r="J2746" s="9">
        <v>-1.7663355000000001</v>
      </c>
      <c r="K2746" s="9">
        <v>-1.8779079999999999</v>
      </c>
      <c r="L2746" s="9">
        <v>-5.4836067999999996</v>
      </c>
      <c r="M2746" s="9">
        <v>-5.4836067999999996</v>
      </c>
      <c r="N2746" s="9">
        <v>39</v>
      </c>
      <c r="O2746" s="9">
        <v>-1.5232241630491801</v>
      </c>
      <c r="P2746">
        <v>0</v>
      </c>
      <c r="Q2746" s="9">
        <v>56.524997999999997</v>
      </c>
      <c r="R2746" s="9">
        <v>0</v>
      </c>
      <c r="S2746" s="9">
        <v>2.69168891191703E-3</v>
      </c>
      <c r="T2746" s="9">
        <v>0</v>
      </c>
      <c r="U2746" s="9">
        <v>690004341.64059305</v>
      </c>
      <c r="V2746" s="9">
        <v>2681.0857322700699</v>
      </c>
      <c r="W2746" s="9">
        <v>1.5232241630491801</v>
      </c>
      <c r="X2746" s="9">
        <v>0</v>
      </c>
      <c r="Y2746" s="9">
        <v>1.5232241630491801</v>
      </c>
      <c r="Z2746" s="9">
        <v>0</v>
      </c>
      <c r="AA2746" s="9">
        <v>0</v>
      </c>
      <c r="AB2746" s="9">
        <v>3.3170155000000002E-3</v>
      </c>
      <c r="AC2746" s="9">
        <v>940.58678999999995</v>
      </c>
      <c r="AQ2746" s="9" t="e">
        <f>K2746-#REF!</f>
        <v>#REF!</v>
      </c>
    </row>
    <row r="2747" spans="1:43" x14ac:dyDescent="0.3">
      <c r="A2747">
        <v>2</v>
      </c>
      <c r="B2747">
        <v>0</v>
      </c>
      <c r="C2747">
        <v>0</v>
      </c>
      <c r="D2747">
        <v>0</v>
      </c>
      <c r="E2747" s="9">
        <v>0</v>
      </c>
      <c r="F2747" s="9">
        <v>0</v>
      </c>
      <c r="G2747" s="9">
        <v>0</v>
      </c>
      <c r="H2747" s="9">
        <v>2682.0857322448101</v>
      </c>
      <c r="I2747" s="9">
        <v>-1.7669733000000001</v>
      </c>
      <c r="J2747" s="9">
        <v>-1.766645</v>
      </c>
      <c r="K2747" s="9">
        <v>-1.9235575</v>
      </c>
      <c r="L2747" s="9">
        <v>-5.4855270000000003</v>
      </c>
      <c r="M2747" s="9">
        <v>-5.4855270000000003</v>
      </c>
      <c r="N2747" s="9">
        <v>39</v>
      </c>
      <c r="O2747" s="9">
        <v>-1.5237575687365299</v>
      </c>
      <c r="P2747">
        <v>0</v>
      </c>
      <c r="Q2747" s="9">
        <v>56.524997999999997</v>
      </c>
      <c r="R2747" s="9">
        <v>0</v>
      </c>
      <c r="S2747" s="9">
        <v>2.6926312321092199E-3</v>
      </c>
      <c r="T2747" s="9">
        <v>0</v>
      </c>
      <c r="U2747" s="9">
        <v>718213481.38270295</v>
      </c>
      <c r="V2747" s="9">
        <v>2682.0857322448101</v>
      </c>
      <c r="W2747" s="9">
        <v>1.5237575687365299</v>
      </c>
      <c r="X2747" s="9">
        <v>0</v>
      </c>
      <c r="Y2747" s="9">
        <v>1.5237575687365299</v>
      </c>
      <c r="Z2747" s="9">
        <v>0</v>
      </c>
      <c r="AA2747" s="9">
        <v>0</v>
      </c>
      <c r="AB2747" s="9">
        <v>3.3982431E-3</v>
      </c>
      <c r="AC2747" s="9">
        <v>918.42583999999999</v>
      </c>
      <c r="AQ2747" s="9" t="e">
        <f>K2747-#REF!</f>
        <v>#REF!</v>
      </c>
    </row>
    <row r="2748" spans="1:43" x14ac:dyDescent="0.3">
      <c r="A2748">
        <v>2</v>
      </c>
      <c r="B2748">
        <v>0</v>
      </c>
      <c r="C2748">
        <v>0</v>
      </c>
      <c r="D2748">
        <v>0</v>
      </c>
      <c r="E2748" s="9">
        <v>0</v>
      </c>
      <c r="F2748" s="9">
        <v>0</v>
      </c>
      <c r="G2748" s="9">
        <v>0</v>
      </c>
      <c r="H2748" s="9">
        <v>2683.0857322195502</v>
      </c>
      <c r="I2748" s="9">
        <v>-1.7670627000000001</v>
      </c>
      <c r="J2748" s="9">
        <v>-1.7669059</v>
      </c>
      <c r="K2748" s="9">
        <v>-1.8908255</v>
      </c>
      <c r="L2748" s="9">
        <v>-5.4874476999999997</v>
      </c>
      <c r="M2748" s="9">
        <v>-5.4874476999999997</v>
      </c>
      <c r="N2748" s="9">
        <v>39</v>
      </c>
      <c r="O2748" s="9">
        <v>-1.5242910480024201</v>
      </c>
      <c r="P2748">
        <v>0</v>
      </c>
      <c r="Q2748" s="9">
        <v>56.524997999999997</v>
      </c>
      <c r="R2748" s="9">
        <v>0</v>
      </c>
      <c r="S2748" s="9">
        <v>2.6935739255255801E-3</v>
      </c>
      <c r="T2748" s="9">
        <v>0</v>
      </c>
      <c r="U2748" s="9">
        <v>743880161.70658803</v>
      </c>
      <c r="V2748" s="9">
        <v>2683.0857322195502</v>
      </c>
      <c r="W2748" s="9">
        <v>1.5242910480024201</v>
      </c>
      <c r="X2748" s="9">
        <v>0</v>
      </c>
      <c r="Y2748" s="9">
        <v>1.5242910480024201</v>
      </c>
      <c r="Z2748" s="9">
        <v>0</v>
      </c>
      <c r="AA2748" s="9">
        <v>0</v>
      </c>
      <c r="AB2748" s="9">
        <v>3.3409107000000001E-3</v>
      </c>
      <c r="AC2748" s="9">
        <v>934.46271000000002</v>
      </c>
      <c r="AQ2748" s="9" t="e">
        <f>K2748-#REF!</f>
        <v>#REF!</v>
      </c>
    </row>
    <row r="2749" spans="1:43" x14ac:dyDescent="0.3">
      <c r="A2749">
        <v>2</v>
      </c>
      <c r="B2749">
        <v>0</v>
      </c>
      <c r="C2749">
        <v>0</v>
      </c>
      <c r="D2749">
        <v>0</v>
      </c>
      <c r="E2749" s="9">
        <v>0</v>
      </c>
      <c r="F2749" s="9">
        <v>0</v>
      </c>
      <c r="G2749" s="9">
        <v>0</v>
      </c>
      <c r="H2749" s="9">
        <v>2684.0857321942799</v>
      </c>
      <c r="I2749" s="9">
        <v>-1.7670766</v>
      </c>
      <c r="J2749" s="9">
        <v>-1.7664518</v>
      </c>
      <c r="K2749" s="9">
        <v>-1.9053053</v>
      </c>
      <c r="L2749" s="9">
        <v>-5.4893394000000004</v>
      </c>
      <c r="M2749" s="9">
        <v>-5.4893394000000004</v>
      </c>
      <c r="N2749" s="9">
        <v>39</v>
      </c>
      <c r="O2749" s="9">
        <v>-1.5248165303030901</v>
      </c>
      <c r="P2749">
        <v>0</v>
      </c>
      <c r="Q2749" s="9">
        <v>56.524997999999997</v>
      </c>
      <c r="R2749" s="9">
        <v>0</v>
      </c>
      <c r="S2749" s="9">
        <v>2.69450210421108E-3</v>
      </c>
      <c r="T2749" s="9">
        <v>0</v>
      </c>
      <c r="U2749" s="9">
        <v>700988237.48938894</v>
      </c>
      <c r="V2749" s="9">
        <v>2684.0857321942799</v>
      </c>
      <c r="W2749" s="9">
        <v>1.5248165303030901</v>
      </c>
      <c r="X2749" s="9">
        <v>0</v>
      </c>
      <c r="Y2749" s="9">
        <v>1.5248165303030901</v>
      </c>
      <c r="Z2749" s="9">
        <v>0</v>
      </c>
      <c r="AA2749" s="9">
        <v>0</v>
      </c>
      <c r="AB2749" s="9">
        <v>3.3656301000000001E-3</v>
      </c>
      <c r="AC2749" s="9">
        <v>927.12274000000002</v>
      </c>
      <c r="AQ2749" s="9" t="e">
        <f>K2749-#REF!</f>
        <v>#REF!</v>
      </c>
    </row>
    <row r="2750" spans="1:43" x14ac:dyDescent="0.3">
      <c r="A2750">
        <v>2</v>
      </c>
      <c r="B2750">
        <v>0</v>
      </c>
      <c r="C2750">
        <v>0</v>
      </c>
      <c r="D2750">
        <v>0</v>
      </c>
      <c r="E2750" s="9">
        <v>0</v>
      </c>
      <c r="F2750" s="9">
        <v>0</v>
      </c>
      <c r="G2750" s="9">
        <v>0</v>
      </c>
      <c r="H2750" s="9">
        <v>2685.08573216902</v>
      </c>
      <c r="I2750" s="9">
        <v>-1.7670189999999999</v>
      </c>
      <c r="J2750" s="9">
        <v>-1.7676168999999999</v>
      </c>
      <c r="K2750" s="9">
        <v>-1.9011899000000001</v>
      </c>
      <c r="L2750" s="9">
        <v>-5.4912267000000003</v>
      </c>
      <c r="M2750" s="9">
        <v>-5.4912267000000003</v>
      </c>
      <c r="N2750" s="9">
        <v>39</v>
      </c>
      <c r="O2750" s="9">
        <v>-1.52534069355256</v>
      </c>
      <c r="P2750">
        <v>0</v>
      </c>
      <c r="Q2750" s="9">
        <v>56.524997999999997</v>
      </c>
      <c r="R2750" s="9">
        <v>0</v>
      </c>
      <c r="S2750" s="9">
        <v>2.6954287878970702E-3</v>
      </c>
      <c r="T2750" s="9">
        <v>0</v>
      </c>
      <c r="U2750" s="9">
        <v>823787873.46921599</v>
      </c>
      <c r="V2750" s="9">
        <v>2685.08573216902</v>
      </c>
      <c r="W2750" s="9">
        <v>1.52534069355256</v>
      </c>
      <c r="X2750" s="9">
        <v>0</v>
      </c>
      <c r="Y2750" s="9">
        <v>1.52534069355256</v>
      </c>
      <c r="Z2750" s="9">
        <v>0</v>
      </c>
      <c r="AA2750" s="9">
        <v>0</v>
      </c>
      <c r="AB2750" s="9">
        <v>3.3605752999999999E-3</v>
      </c>
      <c r="AC2750" s="9">
        <v>929.74237000000005</v>
      </c>
      <c r="AQ2750" s="9" t="e">
        <f>K2750-#REF!</f>
        <v>#REF!</v>
      </c>
    </row>
    <row r="2751" spans="1:43" x14ac:dyDescent="0.3">
      <c r="A2751">
        <v>2</v>
      </c>
      <c r="B2751">
        <v>0</v>
      </c>
      <c r="C2751">
        <v>0</v>
      </c>
      <c r="D2751">
        <v>0</v>
      </c>
      <c r="E2751" s="9">
        <v>0</v>
      </c>
      <c r="F2751" s="9">
        <v>0</v>
      </c>
      <c r="G2751" s="9">
        <v>0</v>
      </c>
      <c r="H2751" s="9">
        <v>2686.0857321437602</v>
      </c>
      <c r="I2751" s="9">
        <v>-1.7671196</v>
      </c>
      <c r="J2751" s="9">
        <v>-1.7675635999999999</v>
      </c>
      <c r="K2751" s="9">
        <v>-1.9133074000000001</v>
      </c>
      <c r="L2751" s="9">
        <v>-5.4931311999999997</v>
      </c>
      <c r="M2751" s="9">
        <v>-5.4931311999999997</v>
      </c>
      <c r="N2751" s="9">
        <v>39</v>
      </c>
      <c r="O2751" s="9">
        <v>-1.5258698228016501</v>
      </c>
      <c r="P2751">
        <v>0</v>
      </c>
      <c r="Q2751" s="9">
        <v>56.524997999999997</v>
      </c>
      <c r="R2751" s="9">
        <v>0</v>
      </c>
      <c r="S2751" s="9">
        <v>2.6963638720472198E-3</v>
      </c>
      <c r="T2751" s="9">
        <v>0</v>
      </c>
      <c r="U2751" s="9">
        <v>817538245.84921205</v>
      </c>
      <c r="V2751" s="9">
        <v>2686.0857321437602</v>
      </c>
      <c r="W2751" s="9">
        <v>1.5258698228016501</v>
      </c>
      <c r="X2751" s="9">
        <v>0</v>
      </c>
      <c r="Y2751" s="9">
        <v>1.5258698228016501</v>
      </c>
      <c r="Z2751" s="9">
        <v>0</v>
      </c>
      <c r="AA2751" s="9">
        <v>0</v>
      </c>
      <c r="AB2751" s="9">
        <v>3.3818925999999998E-3</v>
      </c>
      <c r="AC2751" s="9">
        <v>923.82623000000001</v>
      </c>
      <c r="AQ2751" s="9" t="e">
        <f>K2751-#REF!</f>
        <v>#REF!</v>
      </c>
    </row>
    <row r="2752" spans="1:43" x14ac:dyDescent="0.3">
      <c r="A2752">
        <v>2</v>
      </c>
      <c r="B2752">
        <v>0</v>
      </c>
      <c r="C2752">
        <v>0</v>
      </c>
      <c r="D2752">
        <v>0</v>
      </c>
      <c r="E2752" s="9">
        <v>0</v>
      </c>
      <c r="F2752" s="9">
        <v>0</v>
      </c>
      <c r="G2752" s="9">
        <v>0</v>
      </c>
      <c r="H2752" s="9">
        <v>2687.0857321184999</v>
      </c>
      <c r="I2752" s="9">
        <v>-1.7671025</v>
      </c>
      <c r="J2752" s="9">
        <v>-1.7670958999999999</v>
      </c>
      <c r="K2752" s="9">
        <v>-1.9048099999999999</v>
      </c>
      <c r="L2752" s="9">
        <v>-5.4950165999999996</v>
      </c>
      <c r="M2752" s="9">
        <v>-5.4950165999999996</v>
      </c>
      <c r="N2752" s="9">
        <v>39</v>
      </c>
      <c r="O2752" s="9">
        <v>-1.52639345636399</v>
      </c>
      <c r="P2752">
        <v>0</v>
      </c>
      <c r="Q2752" s="9">
        <v>56.524997999999997</v>
      </c>
      <c r="R2752" s="9">
        <v>0</v>
      </c>
      <c r="S2752" s="9">
        <v>2.6972893463838E-3</v>
      </c>
      <c r="T2752" s="9">
        <v>0</v>
      </c>
      <c r="U2752" s="9">
        <v>764601637.054914</v>
      </c>
      <c r="V2752" s="9">
        <v>2687.0857321184999</v>
      </c>
      <c r="W2752" s="9">
        <v>1.52639345636399</v>
      </c>
      <c r="X2752" s="9">
        <v>0</v>
      </c>
      <c r="Y2752" s="9">
        <v>1.52639345636399</v>
      </c>
      <c r="Z2752" s="9">
        <v>0</v>
      </c>
      <c r="AA2752" s="9">
        <v>0</v>
      </c>
      <c r="AB2752" s="9">
        <v>3.3659819E-3</v>
      </c>
      <c r="AC2752" s="9">
        <v>927.70196999999996</v>
      </c>
      <c r="AQ2752" s="9" t="e">
        <f>K2752-#REF!</f>
        <v>#REF!</v>
      </c>
    </row>
    <row r="2753" spans="1:43" x14ac:dyDescent="0.3">
      <c r="A2753">
        <v>2</v>
      </c>
      <c r="B2753">
        <v>0</v>
      </c>
      <c r="C2753">
        <v>0</v>
      </c>
      <c r="D2753">
        <v>0</v>
      </c>
      <c r="E2753" s="9">
        <v>0</v>
      </c>
      <c r="F2753" s="9">
        <v>0</v>
      </c>
      <c r="G2753" s="9">
        <v>0</v>
      </c>
      <c r="H2753" s="9">
        <v>2688.08573209324</v>
      </c>
      <c r="I2753" s="9">
        <v>-1.7669522</v>
      </c>
      <c r="J2753" s="9">
        <v>-1.7662812000000001</v>
      </c>
      <c r="K2753" s="9">
        <v>-1.8540543</v>
      </c>
      <c r="L2753" s="9">
        <v>-5.4968886000000001</v>
      </c>
      <c r="M2753" s="9">
        <v>-5.4968886000000001</v>
      </c>
      <c r="N2753" s="9">
        <v>39</v>
      </c>
      <c r="O2753" s="9">
        <v>-1.5269135592085099</v>
      </c>
      <c r="P2753">
        <v>0</v>
      </c>
      <c r="Q2753" s="9">
        <v>56.524997999999997</v>
      </c>
      <c r="R2753" s="9">
        <v>0</v>
      </c>
      <c r="S2753" s="9">
        <v>2.69820784338675E-3</v>
      </c>
      <c r="T2753" s="9">
        <v>0</v>
      </c>
      <c r="U2753" s="9">
        <v>686986866.60070896</v>
      </c>
      <c r="V2753" s="9">
        <v>2688.08573209324</v>
      </c>
      <c r="W2753" s="9">
        <v>1.5269135592085099</v>
      </c>
      <c r="X2753" s="9">
        <v>0</v>
      </c>
      <c r="Y2753" s="9">
        <v>1.5269135592085099</v>
      </c>
      <c r="Z2753" s="9">
        <v>0</v>
      </c>
      <c r="AA2753" s="9">
        <v>0</v>
      </c>
      <c r="AB2753" s="9">
        <v>3.2747814000000002E-3</v>
      </c>
      <c r="AC2753" s="9">
        <v>952.65881000000002</v>
      </c>
      <c r="AQ2753" s="9" t="e">
        <f>K2753-#REF!</f>
        <v>#REF!</v>
      </c>
    </row>
    <row r="2754" spans="1:43" x14ac:dyDescent="0.3">
      <c r="A2754">
        <v>2</v>
      </c>
      <c r="B2754">
        <v>0</v>
      </c>
      <c r="C2754">
        <v>0</v>
      </c>
      <c r="D2754">
        <v>0</v>
      </c>
      <c r="E2754" s="9">
        <v>0</v>
      </c>
      <c r="F2754" s="9">
        <v>0</v>
      </c>
      <c r="G2754" s="9">
        <v>0</v>
      </c>
      <c r="H2754" s="9">
        <v>2689.0857320679702</v>
      </c>
      <c r="I2754" s="9">
        <v>-1.7670269000000001</v>
      </c>
      <c r="J2754" s="9">
        <v>-1.7661361</v>
      </c>
      <c r="K2754" s="9">
        <v>-1.8793559</v>
      </c>
      <c r="L2754" s="9">
        <v>-5.4987512000000001</v>
      </c>
      <c r="M2754" s="9">
        <v>-5.4987512000000001</v>
      </c>
      <c r="N2754" s="9">
        <v>39</v>
      </c>
      <c r="O2754" s="9">
        <v>-1.5274308430921</v>
      </c>
      <c r="P2754">
        <v>0</v>
      </c>
      <c r="Q2754" s="9">
        <v>56.524997999999997</v>
      </c>
      <c r="R2754" s="9">
        <v>0</v>
      </c>
      <c r="S2754" s="9">
        <v>2.6991215862220302E-3</v>
      </c>
      <c r="T2754" s="9">
        <v>0</v>
      </c>
      <c r="U2754" s="9">
        <v>674971347.59526706</v>
      </c>
      <c r="V2754" s="9">
        <v>2689.0857320679702</v>
      </c>
      <c r="W2754" s="9">
        <v>1.5274308430921</v>
      </c>
      <c r="X2754" s="9">
        <v>0</v>
      </c>
      <c r="Y2754" s="9">
        <v>1.5274308430921</v>
      </c>
      <c r="Z2754" s="9">
        <v>0</v>
      </c>
      <c r="AA2754" s="9">
        <v>0</v>
      </c>
      <c r="AB2754" s="9">
        <v>3.3191982999999999E-3</v>
      </c>
      <c r="AC2754" s="9">
        <v>939.75603999999998</v>
      </c>
      <c r="AQ2754" s="9" t="e">
        <f>K2754-#REF!</f>
        <v>#REF!</v>
      </c>
    </row>
    <row r="2755" spans="1:43" x14ac:dyDescent="0.3">
      <c r="A2755">
        <v>2</v>
      </c>
      <c r="B2755">
        <v>0</v>
      </c>
      <c r="C2755">
        <v>0</v>
      </c>
      <c r="D2755">
        <v>0</v>
      </c>
      <c r="E2755" s="9">
        <v>0</v>
      </c>
      <c r="F2755" s="9">
        <v>0</v>
      </c>
      <c r="G2755" s="9">
        <v>0</v>
      </c>
      <c r="H2755" s="9">
        <v>2690.0857320427099</v>
      </c>
      <c r="I2755" s="9">
        <v>-1.7670674</v>
      </c>
      <c r="J2755" s="9">
        <v>-1.7666807</v>
      </c>
      <c r="K2755" s="9">
        <v>-1.9384566999999999</v>
      </c>
      <c r="L2755" s="9">
        <v>-5.5006366</v>
      </c>
      <c r="M2755" s="9">
        <v>-5.5006366</v>
      </c>
      <c r="N2755" s="9">
        <v>39</v>
      </c>
      <c r="O2755" s="9">
        <v>-1.5279546598990199</v>
      </c>
      <c r="P2755">
        <v>0</v>
      </c>
      <c r="Q2755" s="9">
        <v>56.524997999999997</v>
      </c>
      <c r="R2755" s="9">
        <v>0</v>
      </c>
      <c r="S2755" s="9">
        <v>2.7000468431043899E-3</v>
      </c>
      <c r="T2755" s="9">
        <v>0</v>
      </c>
      <c r="U2755" s="9">
        <v>723579828.46477306</v>
      </c>
      <c r="V2755" s="9">
        <v>2690.0857320427099</v>
      </c>
      <c r="W2755" s="9">
        <v>1.5279546598990199</v>
      </c>
      <c r="X2755" s="9">
        <v>0</v>
      </c>
      <c r="Y2755" s="9">
        <v>1.5279546598990199</v>
      </c>
      <c r="Z2755" s="9">
        <v>0</v>
      </c>
      <c r="AA2755" s="9">
        <v>0</v>
      </c>
      <c r="AB2755" s="9">
        <v>3.4246340000000002E-3</v>
      </c>
      <c r="AC2755" s="9">
        <v>911.38518999999997</v>
      </c>
      <c r="AQ2755" s="9" t="e">
        <f>K2755-#REF!</f>
        <v>#REF!</v>
      </c>
    </row>
    <row r="2756" spans="1:43" x14ac:dyDescent="0.3">
      <c r="A2756">
        <v>2</v>
      </c>
      <c r="B2756">
        <v>0</v>
      </c>
      <c r="C2756">
        <v>0</v>
      </c>
      <c r="D2756">
        <v>0</v>
      </c>
      <c r="E2756" s="9">
        <v>0</v>
      </c>
      <c r="F2756" s="9">
        <v>0</v>
      </c>
      <c r="G2756" s="9">
        <v>0</v>
      </c>
      <c r="H2756" s="9">
        <v>2691.08573201745</v>
      </c>
      <c r="I2756" s="9">
        <v>-1.7671642000000001</v>
      </c>
      <c r="J2756" s="9">
        <v>-1.7677734000000001</v>
      </c>
      <c r="K2756" s="9">
        <v>-1.8707442000000001</v>
      </c>
      <c r="L2756" s="9">
        <v>-5.5024952999999996</v>
      </c>
      <c r="M2756" s="9">
        <v>-5.5024952999999996</v>
      </c>
      <c r="N2756" s="9">
        <v>39</v>
      </c>
      <c r="O2756" s="9">
        <v>-1.52847085506961</v>
      </c>
      <c r="P2756">
        <v>0</v>
      </c>
      <c r="Q2756" s="9">
        <v>56.524997999999997</v>
      </c>
      <c r="R2756" s="9">
        <v>0</v>
      </c>
      <c r="S2756" s="9">
        <v>2.70095955984721E-3</v>
      </c>
      <c r="T2756" s="9">
        <v>0</v>
      </c>
      <c r="U2756" s="9">
        <v>845327709.20397401</v>
      </c>
      <c r="V2756" s="9">
        <v>2691.08573201745</v>
      </c>
      <c r="W2756" s="9">
        <v>1.52847085506961</v>
      </c>
      <c r="X2756" s="9">
        <v>0</v>
      </c>
      <c r="Y2756" s="9">
        <v>1.52847085506961</v>
      </c>
      <c r="Z2756" s="9">
        <v>0</v>
      </c>
      <c r="AA2756" s="9">
        <v>0</v>
      </c>
      <c r="AB2756" s="9">
        <v>3.307052E-3</v>
      </c>
      <c r="AC2756" s="9">
        <v>944.95727999999997</v>
      </c>
      <c r="AQ2756" s="9" t="e">
        <f>K2756-#REF!</f>
        <v>#REF!</v>
      </c>
    </row>
    <row r="2757" spans="1:43" x14ac:dyDescent="0.3">
      <c r="A2757">
        <v>2</v>
      </c>
      <c r="B2757">
        <v>0</v>
      </c>
      <c r="C2757">
        <v>0</v>
      </c>
      <c r="D2757">
        <v>0</v>
      </c>
      <c r="E2757" s="9">
        <v>0</v>
      </c>
      <c r="F2757" s="9">
        <v>0</v>
      </c>
      <c r="G2757" s="9">
        <v>0</v>
      </c>
      <c r="H2757" s="9">
        <v>2692.0857319921902</v>
      </c>
      <c r="I2757" s="9">
        <v>-1.7669710000000001</v>
      </c>
      <c r="J2757" s="9">
        <v>-1.7677521</v>
      </c>
      <c r="K2757" s="9">
        <v>-1.8984084000000001</v>
      </c>
      <c r="L2757" s="9">
        <v>-5.5043597000000002</v>
      </c>
      <c r="M2757" s="9">
        <v>-5.5043597000000002</v>
      </c>
      <c r="N2757" s="9">
        <v>39</v>
      </c>
      <c r="O2757" s="9">
        <v>-1.52898884429605</v>
      </c>
      <c r="P2757">
        <v>0</v>
      </c>
      <c r="Q2757" s="9">
        <v>56.524997999999997</v>
      </c>
      <c r="R2757" s="9">
        <v>0</v>
      </c>
      <c r="S2757" s="9">
        <v>2.70187507533902E-3</v>
      </c>
      <c r="T2757" s="9">
        <v>0</v>
      </c>
      <c r="U2757" s="9">
        <v>842851194.42567205</v>
      </c>
      <c r="V2757" s="9">
        <v>2692.0857319921902</v>
      </c>
      <c r="W2757" s="9">
        <v>1.52898884429605</v>
      </c>
      <c r="X2757" s="9">
        <v>0</v>
      </c>
      <c r="Y2757" s="9">
        <v>1.52898884429605</v>
      </c>
      <c r="Z2757" s="9">
        <v>0</v>
      </c>
      <c r="AA2757" s="9">
        <v>0</v>
      </c>
      <c r="AB2757" s="9">
        <v>3.3559153999999998E-3</v>
      </c>
      <c r="AC2757" s="9">
        <v>931.17583999999999</v>
      </c>
      <c r="AQ2757" s="9" t="e">
        <f>K2757-#REF!</f>
        <v>#REF!</v>
      </c>
    </row>
    <row r="2758" spans="1:43" x14ac:dyDescent="0.3">
      <c r="A2758">
        <v>2</v>
      </c>
      <c r="B2758">
        <v>0</v>
      </c>
      <c r="C2758">
        <v>0</v>
      </c>
      <c r="D2758">
        <v>0</v>
      </c>
      <c r="E2758" s="9">
        <v>0</v>
      </c>
      <c r="F2758" s="9">
        <v>0</v>
      </c>
      <c r="G2758" s="9">
        <v>0</v>
      </c>
      <c r="H2758" s="9">
        <v>2693.0857319669299</v>
      </c>
      <c r="I2758" s="9">
        <v>-1.7668386</v>
      </c>
      <c r="J2758" s="9">
        <v>-1.7673433999999999</v>
      </c>
      <c r="K2758" s="9">
        <v>-1.8861005</v>
      </c>
      <c r="L2758" s="9">
        <v>-5.5061874</v>
      </c>
      <c r="M2758" s="9">
        <v>-5.5061874</v>
      </c>
      <c r="N2758" s="9">
        <v>39</v>
      </c>
      <c r="O2758" s="9">
        <v>-1.5294964814327801</v>
      </c>
      <c r="P2758">
        <v>0</v>
      </c>
      <c r="Q2758" s="9">
        <v>56.524997999999997</v>
      </c>
      <c r="R2758" s="9">
        <v>0</v>
      </c>
      <c r="S2758" s="9">
        <v>2.70277235402664E-3</v>
      </c>
      <c r="T2758" s="9">
        <v>0</v>
      </c>
      <c r="U2758" s="9">
        <v>793479705.08027697</v>
      </c>
      <c r="V2758" s="9">
        <v>2693.0857319669299</v>
      </c>
      <c r="W2758" s="9">
        <v>1.5294964814327801</v>
      </c>
      <c r="X2758" s="9">
        <v>0</v>
      </c>
      <c r="Y2758" s="9">
        <v>1.5294964814327801</v>
      </c>
      <c r="Z2758" s="9">
        <v>0</v>
      </c>
      <c r="AA2758" s="9">
        <v>0</v>
      </c>
      <c r="AB2758" s="9">
        <v>3.3333873999999999E-3</v>
      </c>
      <c r="AC2758" s="9">
        <v>937.03563999999994</v>
      </c>
      <c r="AQ2758" s="9" t="e">
        <f>K2758-#REF!</f>
        <v>#REF!</v>
      </c>
    </row>
    <row r="2759" spans="1:43" x14ac:dyDescent="0.3">
      <c r="A2759">
        <v>2</v>
      </c>
      <c r="B2759">
        <v>0</v>
      </c>
      <c r="C2759">
        <v>0</v>
      </c>
      <c r="D2759">
        <v>0</v>
      </c>
      <c r="E2759" s="9">
        <v>0</v>
      </c>
      <c r="F2759" s="9">
        <v>0</v>
      </c>
      <c r="G2759" s="9">
        <v>0</v>
      </c>
      <c r="H2759" s="9">
        <v>2694.08573194166</v>
      </c>
      <c r="I2759" s="9">
        <v>-1.7670648</v>
      </c>
      <c r="J2759" s="9">
        <v>-1.7677364</v>
      </c>
      <c r="K2759" s="9">
        <v>-1.8930738</v>
      </c>
      <c r="L2759" s="9">
        <v>-5.5079979999999997</v>
      </c>
      <c r="M2759" s="9">
        <v>-5.5079979999999997</v>
      </c>
      <c r="N2759" s="9">
        <v>39</v>
      </c>
      <c r="O2759" s="9">
        <v>-1.52999939119557</v>
      </c>
      <c r="P2759">
        <v>0</v>
      </c>
      <c r="Q2759" s="9">
        <v>56.524997999999997</v>
      </c>
      <c r="R2759" s="9">
        <v>0</v>
      </c>
      <c r="S2759" s="9">
        <v>2.7036614030326099E-3</v>
      </c>
      <c r="T2759" s="9">
        <v>0</v>
      </c>
      <c r="U2759" s="9">
        <v>841396264.68153799</v>
      </c>
      <c r="V2759" s="9">
        <v>2694.08573194166</v>
      </c>
      <c r="W2759" s="9">
        <v>1.52999939119557</v>
      </c>
      <c r="X2759" s="9">
        <v>0</v>
      </c>
      <c r="Y2759" s="9">
        <v>1.52999939119557</v>
      </c>
      <c r="Z2759" s="9">
        <v>0</v>
      </c>
      <c r="AA2759" s="9">
        <v>0</v>
      </c>
      <c r="AB2759" s="9">
        <v>3.3464555000000001E-3</v>
      </c>
      <c r="AC2759" s="9">
        <v>933.79163000000005</v>
      </c>
      <c r="AQ2759" s="9" t="e">
        <f>K2759-#REF!</f>
        <v>#REF!</v>
      </c>
    </row>
    <row r="2760" spans="1:43" x14ac:dyDescent="0.3">
      <c r="A2760">
        <v>2</v>
      </c>
      <c r="B2760">
        <v>0</v>
      </c>
      <c r="C2760">
        <v>0</v>
      </c>
      <c r="D2760">
        <v>0</v>
      </c>
      <c r="E2760" s="9">
        <v>0</v>
      </c>
      <c r="F2760" s="9">
        <v>0</v>
      </c>
      <c r="G2760" s="9">
        <v>0</v>
      </c>
      <c r="H2760" s="9">
        <v>2695.0857319164002</v>
      </c>
      <c r="I2760" s="9">
        <v>-1.7671233</v>
      </c>
      <c r="J2760" s="9">
        <v>-1.7677958</v>
      </c>
      <c r="K2760" s="9">
        <v>-1.8321061000000001</v>
      </c>
      <c r="L2760" s="9">
        <v>-5.5098057000000003</v>
      </c>
      <c r="M2760" s="9">
        <v>-5.5098057000000003</v>
      </c>
      <c r="N2760" s="9">
        <v>39</v>
      </c>
      <c r="O2760" s="9">
        <v>-1.5305015282265999</v>
      </c>
      <c r="P2760">
        <v>0</v>
      </c>
      <c r="Q2760" s="9">
        <v>56.524997999999997</v>
      </c>
      <c r="R2760" s="9">
        <v>0</v>
      </c>
      <c r="S2760" s="9">
        <v>2.7045490769778001E-3</v>
      </c>
      <c r="T2760" s="9">
        <v>0</v>
      </c>
      <c r="U2760" s="9">
        <v>849375156.37493002</v>
      </c>
      <c r="V2760" s="9">
        <v>2695.0857319164002</v>
      </c>
      <c r="W2760" s="9">
        <v>1.5305015282265999</v>
      </c>
      <c r="X2760" s="9">
        <v>0</v>
      </c>
      <c r="Y2760" s="9">
        <v>1.5305015282265999</v>
      </c>
      <c r="Z2760" s="9">
        <v>0</v>
      </c>
      <c r="AA2760" s="9">
        <v>0</v>
      </c>
      <c r="AB2760" s="9">
        <v>3.2387894999999999E-3</v>
      </c>
      <c r="AC2760" s="9">
        <v>964.89813000000004</v>
      </c>
      <c r="AQ2760" s="9" t="e">
        <f>K2760-#REF!</f>
        <v>#REF!</v>
      </c>
    </row>
    <row r="2761" spans="1:43" x14ac:dyDescent="0.3">
      <c r="A2761">
        <v>2</v>
      </c>
      <c r="B2761">
        <v>0</v>
      </c>
      <c r="C2761">
        <v>0</v>
      </c>
      <c r="D2761">
        <v>0</v>
      </c>
      <c r="E2761" s="9">
        <v>0</v>
      </c>
      <c r="F2761" s="9">
        <v>0</v>
      </c>
      <c r="G2761" s="9">
        <v>0</v>
      </c>
      <c r="H2761" s="9">
        <v>2696.0857318911399</v>
      </c>
      <c r="I2761" s="9">
        <v>-1.7669047</v>
      </c>
      <c r="J2761" s="9">
        <v>-1.7658073999999999</v>
      </c>
      <c r="K2761" s="9">
        <v>-1.8430420000000001</v>
      </c>
      <c r="L2761" s="9">
        <v>-5.5116386000000004</v>
      </c>
      <c r="M2761" s="9">
        <v>-5.5116386000000004</v>
      </c>
      <c r="N2761" s="9">
        <v>39</v>
      </c>
      <c r="O2761" s="9">
        <v>-1.53101079730476</v>
      </c>
      <c r="P2761">
        <v>0</v>
      </c>
      <c r="Q2761" s="9">
        <v>56.524997999999997</v>
      </c>
      <c r="R2761" s="9">
        <v>0</v>
      </c>
      <c r="S2761" s="9">
        <v>2.7054481486192901E-3</v>
      </c>
      <c r="T2761" s="9">
        <v>0</v>
      </c>
      <c r="U2761" s="9">
        <v>650317569.490345</v>
      </c>
      <c r="V2761" s="9">
        <v>2696.0857318911399</v>
      </c>
      <c r="W2761" s="9">
        <v>1.53101079730476</v>
      </c>
      <c r="X2761" s="9">
        <v>0</v>
      </c>
      <c r="Y2761" s="9">
        <v>1.53101079730476</v>
      </c>
      <c r="Z2761" s="9">
        <v>0</v>
      </c>
      <c r="AA2761" s="9">
        <v>0</v>
      </c>
      <c r="AB2761" s="9">
        <v>3.2544571000000001E-3</v>
      </c>
      <c r="AC2761" s="9">
        <v>958.09393</v>
      </c>
      <c r="AQ2761" s="9" t="e">
        <f>K2761-#REF!</f>
        <v>#REF!</v>
      </c>
    </row>
    <row r="2762" spans="1:43" x14ac:dyDescent="0.3">
      <c r="A2762">
        <v>2</v>
      </c>
      <c r="B2762">
        <v>0</v>
      </c>
      <c r="C2762">
        <v>0</v>
      </c>
      <c r="D2762">
        <v>0</v>
      </c>
      <c r="E2762" s="9">
        <v>0</v>
      </c>
      <c r="F2762" s="9">
        <v>0</v>
      </c>
      <c r="G2762" s="9">
        <v>0</v>
      </c>
      <c r="H2762" s="9">
        <v>2697.08573186588</v>
      </c>
      <c r="I2762" s="9">
        <v>-1.7668579</v>
      </c>
      <c r="J2762" s="9">
        <v>-1.7671817999999999</v>
      </c>
      <c r="K2762" s="9">
        <v>-1.849939</v>
      </c>
      <c r="L2762" s="9">
        <v>-5.5134444</v>
      </c>
      <c r="M2762" s="9">
        <v>-5.5134444</v>
      </c>
      <c r="N2762" s="9">
        <v>39</v>
      </c>
      <c r="O2762" s="9">
        <v>-1.5315123178584</v>
      </c>
      <c r="P2762">
        <v>0</v>
      </c>
      <c r="Q2762" s="9">
        <v>56.524997999999997</v>
      </c>
      <c r="R2762" s="9">
        <v>0</v>
      </c>
      <c r="S2762" s="9">
        <v>2.70633457794275E-3</v>
      </c>
      <c r="T2762" s="9">
        <v>0</v>
      </c>
      <c r="U2762" s="9">
        <v>776438688.10025597</v>
      </c>
      <c r="V2762" s="9">
        <v>2697.08573186588</v>
      </c>
      <c r="W2762" s="9">
        <v>1.5315123178584</v>
      </c>
      <c r="X2762" s="9">
        <v>0</v>
      </c>
      <c r="Y2762" s="9">
        <v>1.5315123178584</v>
      </c>
      <c r="Z2762" s="9">
        <v>0</v>
      </c>
      <c r="AA2762" s="9">
        <v>0</v>
      </c>
      <c r="AB2762" s="9">
        <v>3.2691782999999999E-3</v>
      </c>
      <c r="AC2762" s="9">
        <v>955.26489000000004</v>
      </c>
      <c r="AQ2762" s="9" t="e">
        <f>K2762-#REF!</f>
        <v>#REF!</v>
      </c>
    </row>
    <row r="2763" spans="1:43" x14ac:dyDescent="0.3">
      <c r="A2763">
        <v>2</v>
      </c>
      <c r="B2763">
        <v>0</v>
      </c>
      <c r="C2763">
        <v>0</v>
      </c>
      <c r="D2763">
        <v>0</v>
      </c>
      <c r="E2763" s="9">
        <v>0</v>
      </c>
      <c r="F2763" s="9">
        <v>0</v>
      </c>
      <c r="G2763" s="9">
        <v>0</v>
      </c>
      <c r="H2763" s="9">
        <v>2698.0857318406202</v>
      </c>
      <c r="I2763" s="9">
        <v>-1.7668363</v>
      </c>
      <c r="J2763" s="9">
        <v>-1.7662301</v>
      </c>
      <c r="K2763" s="9">
        <v>-1.7867613</v>
      </c>
      <c r="L2763" s="9">
        <v>-5.5152558999999997</v>
      </c>
      <c r="M2763" s="9">
        <v>-5.5152558999999997</v>
      </c>
      <c r="N2763" s="9">
        <v>39</v>
      </c>
      <c r="O2763" s="9">
        <v>-1.5320155554794599</v>
      </c>
      <c r="P2763">
        <v>0</v>
      </c>
      <c r="Q2763" s="9">
        <v>56.524997999999997</v>
      </c>
      <c r="R2763" s="9">
        <v>0</v>
      </c>
      <c r="S2763" s="9">
        <v>2.70722333726095E-3</v>
      </c>
      <c r="T2763" s="9">
        <v>0</v>
      </c>
      <c r="U2763" s="9">
        <v>684904820.15321898</v>
      </c>
      <c r="V2763" s="9">
        <v>2698.0857318406202</v>
      </c>
      <c r="W2763" s="9">
        <v>1.5320155554794599</v>
      </c>
      <c r="X2763" s="9">
        <v>0</v>
      </c>
      <c r="Y2763" s="9">
        <v>1.5320155554794599</v>
      </c>
      <c r="Z2763" s="9">
        <v>0</v>
      </c>
      <c r="AA2763" s="9">
        <v>0</v>
      </c>
      <c r="AB2763" s="9">
        <v>3.1558315000000002E-3</v>
      </c>
      <c r="AC2763" s="9">
        <v>988.50927999999999</v>
      </c>
      <c r="AQ2763" s="9" t="e">
        <f>K2763-#REF!</f>
        <v>#REF!</v>
      </c>
    </row>
    <row r="2764" spans="1:43" x14ac:dyDescent="0.3">
      <c r="A2764">
        <v>2</v>
      </c>
      <c r="B2764">
        <v>0</v>
      </c>
      <c r="C2764">
        <v>0</v>
      </c>
      <c r="D2764">
        <v>0</v>
      </c>
      <c r="E2764" s="9">
        <v>0</v>
      </c>
      <c r="F2764" s="9">
        <v>0</v>
      </c>
      <c r="G2764" s="9">
        <v>0</v>
      </c>
      <c r="H2764" s="9">
        <v>2699.0857318153498</v>
      </c>
      <c r="I2764" s="9">
        <v>-1.7670376000000001</v>
      </c>
      <c r="J2764" s="9">
        <v>-1.7660674000000001</v>
      </c>
      <c r="K2764" s="9">
        <v>-1.8065376</v>
      </c>
      <c r="L2764" s="9">
        <v>-5.5170621999999998</v>
      </c>
      <c r="M2764" s="9">
        <v>-5.5170621999999998</v>
      </c>
      <c r="N2764" s="9">
        <v>39</v>
      </c>
      <c r="O2764" s="9">
        <v>-1.53251730844075</v>
      </c>
      <c r="P2764">
        <v>0</v>
      </c>
      <c r="Q2764" s="9">
        <v>56.524997999999997</v>
      </c>
      <c r="R2764" s="9">
        <v>0</v>
      </c>
      <c r="S2764" s="9">
        <v>2.7081094415343401E-3</v>
      </c>
      <c r="T2764" s="9">
        <v>0</v>
      </c>
      <c r="U2764" s="9">
        <v>671558775.78768897</v>
      </c>
      <c r="V2764" s="9">
        <v>2699.0857318153498</v>
      </c>
      <c r="W2764" s="9">
        <v>1.53251730844075</v>
      </c>
      <c r="X2764" s="9">
        <v>0</v>
      </c>
      <c r="Y2764" s="9">
        <v>1.53251730844075</v>
      </c>
      <c r="Z2764" s="9">
        <v>0</v>
      </c>
      <c r="AA2764" s="9">
        <v>0</v>
      </c>
      <c r="AB2764" s="9">
        <v>3.1904670999999998E-3</v>
      </c>
      <c r="AC2764" s="9">
        <v>977.59789999999998</v>
      </c>
      <c r="AQ2764" s="9" t="e">
        <f>K2764-#REF!</f>
        <v>#REF!</v>
      </c>
    </row>
    <row r="2765" spans="1:43" x14ac:dyDescent="0.3">
      <c r="A2765">
        <v>2</v>
      </c>
      <c r="B2765">
        <v>0</v>
      </c>
      <c r="C2765">
        <v>0</v>
      </c>
      <c r="D2765">
        <v>0</v>
      </c>
      <c r="E2765" s="9">
        <v>0</v>
      </c>
      <c r="F2765" s="9">
        <v>0</v>
      </c>
      <c r="G2765" s="9">
        <v>0</v>
      </c>
      <c r="H2765" s="9">
        <v>2700.08573179009</v>
      </c>
      <c r="I2765" s="9">
        <v>-1.7669762</v>
      </c>
      <c r="J2765" s="9">
        <v>-1.7664093000000001</v>
      </c>
      <c r="K2765" s="9">
        <v>-1.7960970000000001</v>
      </c>
      <c r="L2765" s="9">
        <v>-5.5188221999999998</v>
      </c>
      <c r="M2765" s="9">
        <v>-5.5188221999999998</v>
      </c>
      <c r="N2765" s="9">
        <v>39</v>
      </c>
      <c r="O2765" s="9">
        <v>-1.53300612923546</v>
      </c>
      <c r="P2765">
        <v>0</v>
      </c>
      <c r="Q2765" s="9">
        <v>56.524997999999997</v>
      </c>
      <c r="R2765" s="9">
        <v>0</v>
      </c>
      <c r="S2765" s="9">
        <v>2.7089730223234798E-3</v>
      </c>
      <c r="T2765" s="9">
        <v>0</v>
      </c>
      <c r="U2765" s="9">
        <v>700943796.49512005</v>
      </c>
      <c r="V2765" s="9">
        <v>2700.08573179009</v>
      </c>
      <c r="W2765" s="9">
        <v>1.53300612923546</v>
      </c>
      <c r="X2765" s="9">
        <v>0</v>
      </c>
      <c r="Y2765" s="9">
        <v>1.53300612923546</v>
      </c>
      <c r="Z2765" s="9">
        <v>0</v>
      </c>
      <c r="AA2765" s="9">
        <v>0</v>
      </c>
      <c r="AB2765" s="9">
        <v>3.1726426E-3</v>
      </c>
      <c r="AC2765" s="9">
        <v>983.47095000000002</v>
      </c>
      <c r="AQ2765" s="9" t="e">
        <f>K2765-#REF!</f>
        <v>#REF!</v>
      </c>
    </row>
    <row r="2766" spans="1:43" x14ac:dyDescent="0.3">
      <c r="A2766">
        <v>2</v>
      </c>
      <c r="B2766">
        <v>0</v>
      </c>
      <c r="C2766">
        <v>0</v>
      </c>
      <c r="D2766">
        <v>0</v>
      </c>
      <c r="E2766" s="9">
        <v>0</v>
      </c>
      <c r="F2766" s="9">
        <v>0</v>
      </c>
      <c r="G2766" s="9">
        <v>0</v>
      </c>
      <c r="H2766" s="9">
        <v>2701.0857317648301</v>
      </c>
      <c r="I2766" s="9">
        <v>-1.7670872</v>
      </c>
      <c r="J2766" s="9">
        <v>-1.7658498</v>
      </c>
      <c r="K2766" s="9">
        <v>-1.7912956</v>
      </c>
      <c r="L2766" s="9">
        <v>-5.5205945999999999</v>
      </c>
      <c r="M2766" s="9">
        <v>-5.5205945999999999</v>
      </c>
      <c r="N2766" s="9">
        <v>39</v>
      </c>
      <c r="O2766" s="9">
        <v>-1.5334985034673401</v>
      </c>
      <c r="P2766">
        <v>0</v>
      </c>
      <c r="Q2766" s="9">
        <v>56.524997999999997</v>
      </c>
      <c r="R2766" s="9">
        <v>0</v>
      </c>
      <c r="S2766" s="9">
        <v>2.70984241087908E-3</v>
      </c>
      <c r="T2766" s="9">
        <v>0</v>
      </c>
      <c r="U2766" s="9">
        <v>654652306.06484497</v>
      </c>
      <c r="V2766" s="9">
        <v>2701.0857317648301</v>
      </c>
      <c r="W2766" s="9">
        <v>1.5334985034673401</v>
      </c>
      <c r="X2766" s="9">
        <v>0</v>
      </c>
      <c r="Y2766" s="9">
        <v>1.5334985034673401</v>
      </c>
      <c r="Z2766" s="9">
        <v>0</v>
      </c>
      <c r="AA2766" s="9">
        <v>0</v>
      </c>
      <c r="AB2766" s="9">
        <v>3.1631591000000001E-3</v>
      </c>
      <c r="AC2766" s="9">
        <v>985.79474000000005</v>
      </c>
      <c r="AQ2766" s="9" t="e">
        <f>K2766-#REF!</f>
        <v>#REF!</v>
      </c>
    </row>
    <row r="2767" spans="1:43" x14ac:dyDescent="0.3">
      <c r="A2767">
        <v>2</v>
      </c>
      <c r="B2767">
        <v>0</v>
      </c>
      <c r="C2767">
        <v>0</v>
      </c>
      <c r="D2767">
        <v>0</v>
      </c>
      <c r="E2767" s="9">
        <v>0</v>
      </c>
      <c r="F2767" s="9">
        <v>0</v>
      </c>
      <c r="G2767" s="9">
        <v>0</v>
      </c>
      <c r="H2767" s="9">
        <v>2702.0857317395698</v>
      </c>
      <c r="I2767" s="9">
        <v>-1.7669493999999999</v>
      </c>
      <c r="J2767" s="9">
        <v>-1.7661026</v>
      </c>
      <c r="K2767" s="9">
        <v>-1.7779590999999999</v>
      </c>
      <c r="L2767" s="9">
        <v>-5.5223556</v>
      </c>
      <c r="M2767" s="9">
        <v>-5.5223556</v>
      </c>
      <c r="N2767" s="9">
        <v>39</v>
      </c>
      <c r="O2767" s="9">
        <v>-1.5339877001116</v>
      </c>
      <c r="P2767">
        <v>0</v>
      </c>
      <c r="Q2767" s="9">
        <v>56.524997999999997</v>
      </c>
      <c r="R2767" s="9">
        <v>0</v>
      </c>
      <c r="S2767" s="9">
        <v>2.7107063095704298E-3</v>
      </c>
      <c r="T2767" s="9">
        <v>0</v>
      </c>
      <c r="U2767" s="9">
        <v>675092937.55476499</v>
      </c>
      <c r="V2767" s="9">
        <v>2702.0857317395698</v>
      </c>
      <c r="W2767" s="9">
        <v>1.5339877001116</v>
      </c>
      <c r="X2767" s="9">
        <v>0</v>
      </c>
      <c r="Y2767" s="9">
        <v>1.5339877001116</v>
      </c>
      <c r="Z2767" s="9">
        <v>0</v>
      </c>
      <c r="AA2767" s="9">
        <v>0</v>
      </c>
      <c r="AB2767" s="9">
        <v>3.1400580999999999E-3</v>
      </c>
      <c r="AC2767" s="9">
        <v>993.33136000000002</v>
      </c>
      <c r="AQ2767" s="9" t="e">
        <f>K2767-#REF!</f>
        <v>#REF!</v>
      </c>
    </row>
    <row r="2768" spans="1:43" x14ac:dyDescent="0.3">
      <c r="A2768">
        <v>2</v>
      </c>
      <c r="B2768">
        <v>0</v>
      </c>
      <c r="C2768">
        <v>0</v>
      </c>
      <c r="D2768">
        <v>0</v>
      </c>
      <c r="E2768" s="9">
        <v>0</v>
      </c>
      <c r="F2768" s="9">
        <v>0</v>
      </c>
      <c r="G2768" s="9">
        <v>0</v>
      </c>
      <c r="H2768" s="9">
        <v>2703.0857317143</v>
      </c>
      <c r="I2768" s="9">
        <v>-1.7668735</v>
      </c>
      <c r="J2768" s="9">
        <v>-1.7667782999999999</v>
      </c>
      <c r="K2768" s="9">
        <v>-1.7775396999999999</v>
      </c>
      <c r="L2768" s="9">
        <v>-5.5241084000000003</v>
      </c>
      <c r="M2768" s="9">
        <v>-5.5241084000000003</v>
      </c>
      <c r="N2768" s="9">
        <v>39</v>
      </c>
      <c r="O2768" s="9">
        <v>-1.53447456255555</v>
      </c>
      <c r="P2768">
        <v>0</v>
      </c>
      <c r="Q2768" s="9">
        <v>56.524997999999997</v>
      </c>
      <c r="R2768" s="9">
        <v>0</v>
      </c>
      <c r="S2768" s="9">
        <v>2.7115665605221598E-3</v>
      </c>
      <c r="T2768" s="9">
        <v>0</v>
      </c>
      <c r="U2768" s="9">
        <v>736121429.81842995</v>
      </c>
      <c r="V2768" s="9">
        <v>2703.0857317143</v>
      </c>
      <c r="W2768" s="9">
        <v>1.53447456255555</v>
      </c>
      <c r="X2768" s="9">
        <v>0</v>
      </c>
      <c r="Y2768" s="9">
        <v>1.53447456255555</v>
      </c>
      <c r="Z2768" s="9">
        <v>0</v>
      </c>
      <c r="AA2768" s="9">
        <v>0</v>
      </c>
      <c r="AB2768" s="9">
        <v>3.1405186999999999E-3</v>
      </c>
      <c r="AC2768" s="9">
        <v>993.94592</v>
      </c>
      <c r="AQ2768" s="9" t="e">
        <f>K2768-#REF!</f>
        <v>#REF!</v>
      </c>
    </row>
    <row r="2769" spans="1:43" x14ac:dyDescent="0.3">
      <c r="A2769">
        <v>2</v>
      </c>
      <c r="B2769">
        <v>0</v>
      </c>
      <c r="C2769">
        <v>0</v>
      </c>
      <c r="D2769">
        <v>0</v>
      </c>
      <c r="E2769" s="9">
        <v>0</v>
      </c>
      <c r="F2769" s="9">
        <v>0</v>
      </c>
      <c r="G2769" s="9">
        <v>0</v>
      </c>
      <c r="H2769" s="9">
        <v>2704.0857316890401</v>
      </c>
      <c r="I2769" s="9">
        <v>-1.7670349000000001</v>
      </c>
      <c r="J2769" s="9">
        <v>-1.7656662000000001</v>
      </c>
      <c r="K2769" s="9">
        <v>-1.7444649999999999</v>
      </c>
      <c r="L2769" s="9">
        <v>-5.5258640999999997</v>
      </c>
      <c r="M2769" s="9">
        <v>-5.5258640999999997</v>
      </c>
      <c r="N2769" s="9">
        <v>39</v>
      </c>
      <c r="O2769" s="9">
        <v>-1.5349623073251999</v>
      </c>
      <c r="P2769">
        <v>0</v>
      </c>
      <c r="Q2769" s="9">
        <v>56.524997999999997</v>
      </c>
      <c r="R2769" s="9">
        <v>0</v>
      </c>
      <c r="S2769" s="9">
        <v>2.7124276732120398E-3</v>
      </c>
      <c r="T2769" s="9">
        <v>0</v>
      </c>
      <c r="U2769" s="9">
        <v>641315848.46895397</v>
      </c>
      <c r="V2769" s="9">
        <v>2704.0857316890401</v>
      </c>
      <c r="W2769" s="9">
        <v>1.5349623073251999</v>
      </c>
      <c r="X2769" s="9">
        <v>0</v>
      </c>
      <c r="Y2769" s="9">
        <v>1.5349623073251999</v>
      </c>
      <c r="Z2769" s="9">
        <v>0</v>
      </c>
      <c r="AA2769" s="9">
        <v>0</v>
      </c>
      <c r="AB2769" s="9">
        <v>3.0801429E-3</v>
      </c>
      <c r="AC2769" s="9">
        <v>1012.1534</v>
      </c>
      <c r="AQ2769" s="9" t="e">
        <f>K2769-#REF!</f>
        <v>#REF!</v>
      </c>
    </row>
    <row r="2770" spans="1:43" x14ac:dyDescent="0.3">
      <c r="A2770">
        <v>2</v>
      </c>
      <c r="B2770">
        <v>0</v>
      </c>
      <c r="C2770">
        <v>0</v>
      </c>
      <c r="D2770">
        <v>0</v>
      </c>
      <c r="E2770" s="9">
        <v>0</v>
      </c>
      <c r="F2770" s="9">
        <v>0</v>
      </c>
      <c r="G2770" s="9">
        <v>0</v>
      </c>
      <c r="H2770" s="9">
        <v>2705.0857316637798</v>
      </c>
      <c r="I2770" s="9">
        <v>-1.7670935000000001</v>
      </c>
      <c r="J2770" s="9">
        <v>-1.7659397999999999</v>
      </c>
      <c r="K2770" s="9">
        <v>-1.7212590000000001</v>
      </c>
      <c r="L2770" s="9">
        <v>-5.5276065000000001</v>
      </c>
      <c r="M2770" s="9">
        <v>-5.5276065000000001</v>
      </c>
      <c r="N2770" s="9">
        <v>39</v>
      </c>
      <c r="O2770" s="9">
        <v>-1.5354462648007701</v>
      </c>
      <c r="P2770">
        <v>0</v>
      </c>
      <c r="Q2770" s="9">
        <v>56.524997999999997</v>
      </c>
      <c r="R2770" s="9">
        <v>0</v>
      </c>
      <c r="S2770" s="9">
        <v>2.71328236992892E-3</v>
      </c>
      <c r="T2770" s="9">
        <v>0</v>
      </c>
      <c r="U2770" s="9">
        <v>662555184.02115297</v>
      </c>
      <c r="V2770" s="9">
        <v>2705.0857316637798</v>
      </c>
      <c r="W2770" s="9">
        <v>1.5354462648007701</v>
      </c>
      <c r="X2770" s="9">
        <v>0</v>
      </c>
      <c r="Y2770" s="9">
        <v>1.5354462648007701</v>
      </c>
      <c r="Z2770" s="9">
        <v>0</v>
      </c>
      <c r="AA2770" s="9">
        <v>0</v>
      </c>
      <c r="AB2770" s="9">
        <v>3.0396399000000001E-3</v>
      </c>
      <c r="AC2770" s="9">
        <v>1025.9583</v>
      </c>
      <c r="AQ2770" s="9" t="e">
        <f>K2770-#REF!</f>
        <v>#REF!</v>
      </c>
    </row>
    <row r="2771" spans="1:43" x14ac:dyDescent="0.3">
      <c r="A2771">
        <v>2</v>
      </c>
      <c r="B2771">
        <v>0</v>
      </c>
      <c r="C2771">
        <v>0</v>
      </c>
      <c r="D2771">
        <v>0</v>
      </c>
      <c r="E2771" s="9">
        <v>0</v>
      </c>
      <c r="F2771" s="9">
        <v>0</v>
      </c>
      <c r="G2771" s="9">
        <v>0</v>
      </c>
      <c r="H2771" s="9">
        <v>2706.08573163852</v>
      </c>
      <c r="I2771" s="9">
        <v>-1.7668771999999999</v>
      </c>
      <c r="J2771" s="9">
        <v>-1.7662977</v>
      </c>
      <c r="K2771" s="9">
        <v>-1.7944964000000001</v>
      </c>
      <c r="L2771" s="9">
        <v>-5.5293627000000001</v>
      </c>
      <c r="M2771" s="9">
        <v>-5.5293627000000001</v>
      </c>
      <c r="N2771" s="9">
        <v>39</v>
      </c>
      <c r="O2771" s="9">
        <v>-1.5359341254957499</v>
      </c>
      <c r="P2771">
        <v>0</v>
      </c>
      <c r="Q2771" s="9">
        <v>56.524997999999997</v>
      </c>
      <c r="R2771" s="9">
        <v>0</v>
      </c>
      <c r="S2771" s="9">
        <v>2.71414402453132E-3</v>
      </c>
      <c r="T2771" s="9">
        <v>0</v>
      </c>
      <c r="U2771" s="9">
        <v>692469095.94052196</v>
      </c>
      <c r="V2771" s="9">
        <v>2706.08573163852</v>
      </c>
      <c r="W2771" s="9">
        <v>1.5359341254957499</v>
      </c>
      <c r="X2771" s="9">
        <v>0</v>
      </c>
      <c r="Y2771" s="9">
        <v>1.5359341254957499</v>
      </c>
      <c r="Z2771" s="9">
        <v>0</v>
      </c>
      <c r="AA2771" s="9">
        <v>0</v>
      </c>
      <c r="AB2771" s="9">
        <v>3.1696148000000001E-3</v>
      </c>
      <c r="AC2771" s="9">
        <v>984.28601000000003</v>
      </c>
      <c r="AQ2771" s="9" t="e">
        <f>K2771-#REF!</f>
        <v>#REF!</v>
      </c>
    </row>
    <row r="2772" spans="1:43" x14ac:dyDescent="0.3">
      <c r="A2772">
        <v>2</v>
      </c>
      <c r="B2772">
        <v>0</v>
      </c>
      <c r="C2772">
        <v>0</v>
      </c>
      <c r="D2772">
        <v>0</v>
      </c>
      <c r="E2772" s="9">
        <v>0</v>
      </c>
      <c r="F2772" s="9">
        <v>0</v>
      </c>
      <c r="G2772" s="9">
        <v>0</v>
      </c>
      <c r="H2772" s="9">
        <v>2707.0857316132601</v>
      </c>
      <c r="I2772" s="9">
        <v>-1.7669121999999999</v>
      </c>
      <c r="J2772" s="9">
        <v>-1.7673668</v>
      </c>
      <c r="K2772" s="9">
        <v>-1.7445029000000001</v>
      </c>
      <c r="L2772" s="9">
        <v>-5.5310968999999996</v>
      </c>
      <c r="M2772" s="9">
        <v>-5.5310968999999996</v>
      </c>
      <c r="N2772" s="9">
        <v>39</v>
      </c>
      <c r="O2772" s="9">
        <v>-1.5364157989679299</v>
      </c>
      <c r="P2772">
        <v>0</v>
      </c>
      <c r="Q2772" s="9">
        <v>56.524997999999997</v>
      </c>
      <c r="R2772" s="9">
        <v>0</v>
      </c>
      <c r="S2772" s="9">
        <v>2.7149954322355798E-3</v>
      </c>
      <c r="T2772" s="9">
        <v>0</v>
      </c>
      <c r="U2772" s="9">
        <v>799762190.901932</v>
      </c>
      <c r="V2772" s="9">
        <v>2707.0857316132601</v>
      </c>
      <c r="W2772" s="9">
        <v>1.5364157989679299</v>
      </c>
      <c r="X2772" s="9">
        <v>0</v>
      </c>
      <c r="Y2772" s="9">
        <v>1.5364157989679299</v>
      </c>
      <c r="Z2772" s="9">
        <v>0</v>
      </c>
      <c r="AA2772" s="9">
        <v>0</v>
      </c>
      <c r="AB2772" s="9">
        <v>3.0831764000000001E-3</v>
      </c>
      <c r="AC2772" s="9">
        <v>1013.1063</v>
      </c>
      <c r="AQ2772" s="9" t="e">
        <f>K2772-#REF!</f>
        <v>#REF!</v>
      </c>
    </row>
    <row r="2773" spans="1:43" x14ac:dyDescent="0.3">
      <c r="A2773">
        <v>2</v>
      </c>
      <c r="B2773">
        <v>0</v>
      </c>
      <c r="C2773">
        <v>0</v>
      </c>
      <c r="D2773">
        <v>0</v>
      </c>
      <c r="E2773" s="9">
        <v>0</v>
      </c>
      <c r="F2773" s="9">
        <v>0</v>
      </c>
      <c r="G2773" s="9">
        <v>0</v>
      </c>
      <c r="H2773" s="9">
        <v>2708.0857315879898</v>
      </c>
      <c r="I2773" s="9">
        <v>-1.7668512000000001</v>
      </c>
      <c r="J2773" s="9">
        <v>-1.7677455</v>
      </c>
      <c r="K2773" s="9">
        <v>-1.6406673000000001</v>
      </c>
      <c r="L2773" s="9">
        <v>-5.5328054</v>
      </c>
      <c r="M2773" s="9">
        <v>-5.5328054</v>
      </c>
      <c r="N2773" s="9">
        <v>39</v>
      </c>
      <c r="O2773" s="9">
        <v>-1.5368903834507599</v>
      </c>
      <c r="P2773">
        <v>0</v>
      </c>
      <c r="Q2773" s="9">
        <v>56.524997999999997</v>
      </c>
      <c r="R2773" s="9">
        <v>0</v>
      </c>
      <c r="S2773" s="9">
        <v>2.7158343784864001E-3</v>
      </c>
      <c r="T2773" s="9">
        <v>0</v>
      </c>
      <c r="U2773" s="9">
        <v>846357188.02029896</v>
      </c>
      <c r="V2773" s="9">
        <v>2708.0857315879898</v>
      </c>
      <c r="W2773" s="9">
        <v>1.5368903834507599</v>
      </c>
      <c r="X2773" s="9">
        <v>0</v>
      </c>
      <c r="Y2773" s="9">
        <v>1.5368903834507599</v>
      </c>
      <c r="Z2773" s="9">
        <v>0</v>
      </c>
      <c r="AA2773" s="9">
        <v>0</v>
      </c>
      <c r="AB2773" s="9">
        <v>2.9002822000000002E-3</v>
      </c>
      <c r="AC2773" s="9">
        <v>1077.4552000000001</v>
      </c>
      <c r="AQ2773" s="9" t="e">
        <f>K2773-#REF!</f>
        <v>#REF!</v>
      </c>
    </row>
    <row r="2774" spans="1:43" x14ac:dyDescent="0.3">
      <c r="A2774">
        <v>2</v>
      </c>
      <c r="B2774">
        <v>0</v>
      </c>
      <c r="C2774">
        <v>0</v>
      </c>
      <c r="D2774">
        <v>0</v>
      </c>
      <c r="E2774" s="9">
        <v>0</v>
      </c>
      <c r="F2774" s="9">
        <v>0</v>
      </c>
      <c r="G2774" s="9">
        <v>0</v>
      </c>
      <c r="H2774" s="9">
        <v>2709.08573156273</v>
      </c>
      <c r="I2774" s="9">
        <v>-1.7670090000000001</v>
      </c>
      <c r="J2774" s="9">
        <v>-1.7676845999999999</v>
      </c>
      <c r="K2774" s="9">
        <v>-1.6803726000000001</v>
      </c>
      <c r="L2774" s="9">
        <v>-5.5345011</v>
      </c>
      <c r="M2774" s="9">
        <v>-5.5345011</v>
      </c>
      <c r="N2774" s="9">
        <v>39</v>
      </c>
      <c r="O2774" s="9">
        <v>-1.53736141881364</v>
      </c>
      <c r="P2774">
        <v>0</v>
      </c>
      <c r="Q2774" s="9">
        <v>56.524997999999997</v>
      </c>
      <c r="R2774" s="9">
        <v>0</v>
      </c>
      <c r="S2774" s="9">
        <v>2.7166669740946998E-3</v>
      </c>
      <c r="T2774" s="9">
        <v>0</v>
      </c>
      <c r="U2774" s="9">
        <v>838800344.51038599</v>
      </c>
      <c r="V2774" s="9">
        <v>2709.08573156273</v>
      </c>
      <c r="W2774" s="9">
        <v>1.53736141881364</v>
      </c>
      <c r="X2774" s="9">
        <v>0</v>
      </c>
      <c r="Y2774" s="9">
        <v>1.53736141881364</v>
      </c>
      <c r="Z2774" s="9">
        <v>0</v>
      </c>
      <c r="AA2774" s="9">
        <v>0</v>
      </c>
      <c r="AB2774" s="9">
        <v>2.9703688E-3</v>
      </c>
      <c r="AC2774" s="9">
        <v>1051.9598000000001</v>
      </c>
      <c r="AQ2774" s="9" t="e">
        <f>K2774-#REF!</f>
        <v>#REF!</v>
      </c>
    </row>
    <row r="2775" spans="1:43" x14ac:dyDescent="0.3">
      <c r="A2775">
        <v>2</v>
      </c>
      <c r="B2775">
        <v>0</v>
      </c>
      <c r="C2775">
        <v>0</v>
      </c>
      <c r="D2775">
        <v>0</v>
      </c>
      <c r="E2775" s="9">
        <v>0</v>
      </c>
      <c r="F2775" s="9">
        <v>0</v>
      </c>
      <c r="G2775" s="9">
        <v>0</v>
      </c>
      <c r="H2775" s="9">
        <v>2710.0857315374701</v>
      </c>
      <c r="I2775" s="9">
        <v>-1.7671597999999999</v>
      </c>
      <c r="J2775" s="9">
        <v>-1.7673179000000001</v>
      </c>
      <c r="K2775" s="9">
        <v>-1.7329190999999999</v>
      </c>
      <c r="L2775" s="9">
        <v>-5.5362115000000003</v>
      </c>
      <c r="M2775" s="9">
        <v>-5.5362115000000003</v>
      </c>
      <c r="N2775" s="9">
        <v>39</v>
      </c>
      <c r="O2775" s="9">
        <v>-1.537836464727</v>
      </c>
      <c r="P2775">
        <v>0</v>
      </c>
      <c r="Q2775" s="9">
        <v>56.524997999999997</v>
      </c>
      <c r="R2775" s="9">
        <v>0</v>
      </c>
      <c r="S2775" s="9">
        <v>2.7175066537697299E-3</v>
      </c>
      <c r="T2775" s="9">
        <v>0</v>
      </c>
      <c r="U2775" s="9">
        <v>794884145.04959095</v>
      </c>
      <c r="V2775" s="9">
        <v>2710.0857315374701</v>
      </c>
      <c r="W2775" s="9">
        <v>1.537836464727</v>
      </c>
      <c r="X2775" s="9">
        <v>0</v>
      </c>
      <c r="Y2775" s="9">
        <v>1.537836464727</v>
      </c>
      <c r="Z2775" s="9">
        <v>0</v>
      </c>
      <c r="AA2775" s="9">
        <v>0</v>
      </c>
      <c r="AB2775" s="9">
        <v>3.0626188999999999E-3</v>
      </c>
      <c r="AC2775" s="9">
        <v>1019.8502</v>
      </c>
      <c r="AQ2775" s="9" t="e">
        <f>K2775-#REF!</f>
        <v>#REF!</v>
      </c>
    </row>
    <row r="2776" spans="1:43" x14ac:dyDescent="0.3">
      <c r="A2776">
        <v>2</v>
      </c>
      <c r="B2776">
        <v>0</v>
      </c>
      <c r="C2776">
        <v>0</v>
      </c>
      <c r="D2776">
        <v>0</v>
      </c>
      <c r="E2776" s="9">
        <v>0</v>
      </c>
      <c r="F2776" s="9">
        <v>0</v>
      </c>
      <c r="G2776" s="9">
        <v>0</v>
      </c>
      <c r="H2776" s="9">
        <v>2711.0857315122098</v>
      </c>
      <c r="I2776" s="9">
        <v>-1.7670543000000001</v>
      </c>
      <c r="J2776" s="9">
        <v>-1.7660406</v>
      </c>
      <c r="K2776" s="9">
        <v>-1.7299469000000001</v>
      </c>
      <c r="L2776" s="9">
        <v>-5.5379028000000003</v>
      </c>
      <c r="M2776" s="9">
        <v>-5.5379028000000003</v>
      </c>
      <c r="N2776" s="9">
        <v>39</v>
      </c>
      <c r="O2776" s="9">
        <v>-1.5383063308898599</v>
      </c>
      <c r="P2776">
        <v>0</v>
      </c>
      <c r="Q2776" s="9">
        <v>56.524997999999997</v>
      </c>
      <c r="R2776" s="9">
        <v>0</v>
      </c>
      <c r="S2776" s="9">
        <v>2.7183363697473799E-3</v>
      </c>
      <c r="T2776" s="9">
        <v>0</v>
      </c>
      <c r="U2776" s="9">
        <v>671901875.28944099</v>
      </c>
      <c r="V2776" s="9">
        <v>2711.0857315122098</v>
      </c>
      <c r="W2776" s="9">
        <v>1.5383063308898599</v>
      </c>
      <c r="X2776" s="9">
        <v>0</v>
      </c>
      <c r="Y2776" s="9">
        <v>1.5383063308898599</v>
      </c>
      <c r="Z2776" s="9">
        <v>0</v>
      </c>
      <c r="AA2776" s="9">
        <v>0</v>
      </c>
      <c r="AB2776" s="9">
        <v>3.0551561999999999E-3</v>
      </c>
      <c r="AC2776" s="9">
        <v>1020.8641</v>
      </c>
      <c r="AQ2776" s="9" t="e">
        <f>K2776-#REF!</f>
        <v>#REF!</v>
      </c>
    </row>
    <row r="2777" spans="1:43" x14ac:dyDescent="0.3">
      <c r="A2777">
        <v>2</v>
      </c>
      <c r="B2777">
        <v>0</v>
      </c>
      <c r="C2777">
        <v>0</v>
      </c>
      <c r="D2777">
        <v>0</v>
      </c>
      <c r="E2777" s="9">
        <v>0</v>
      </c>
      <c r="F2777" s="9">
        <v>0</v>
      </c>
      <c r="G2777" s="9">
        <v>0</v>
      </c>
      <c r="H2777" s="9">
        <v>2712.08573148695</v>
      </c>
      <c r="I2777" s="9">
        <v>-1.7671539000000001</v>
      </c>
      <c r="J2777" s="9">
        <v>-1.7677189</v>
      </c>
      <c r="K2777" s="9">
        <v>-1.7118853000000001</v>
      </c>
      <c r="L2777" s="9">
        <v>-5.5395823000000002</v>
      </c>
      <c r="M2777" s="9">
        <v>-5.5395823000000002</v>
      </c>
      <c r="N2777" s="9">
        <v>39</v>
      </c>
      <c r="O2777" s="9">
        <v>-1.5387727848983399</v>
      </c>
      <c r="P2777">
        <v>0</v>
      </c>
      <c r="Q2777" s="9">
        <v>56.524997999999997</v>
      </c>
      <c r="R2777" s="9">
        <v>0</v>
      </c>
      <c r="S2777" s="9">
        <v>2.7191610206714701E-3</v>
      </c>
      <c r="T2777" s="9">
        <v>0</v>
      </c>
      <c r="U2777" s="9">
        <v>843961825.91834104</v>
      </c>
      <c r="V2777" s="9">
        <v>2712.08573148695</v>
      </c>
      <c r="W2777" s="9">
        <v>1.5387727848983399</v>
      </c>
      <c r="X2777" s="9">
        <v>0</v>
      </c>
      <c r="Y2777" s="9">
        <v>1.5387727848983399</v>
      </c>
      <c r="Z2777" s="9">
        <v>0</v>
      </c>
      <c r="AA2777" s="9">
        <v>0</v>
      </c>
      <c r="AB2777" s="9">
        <v>3.026132E-3</v>
      </c>
      <c r="AC2777" s="9">
        <v>1032.6152</v>
      </c>
      <c r="AQ2777" s="9" t="e">
        <f>K2777-#REF!</f>
        <v>#REF!</v>
      </c>
    </row>
    <row r="2778" spans="1:43" x14ac:dyDescent="0.3">
      <c r="A2778">
        <v>2</v>
      </c>
      <c r="B2778">
        <v>0</v>
      </c>
      <c r="C2778">
        <v>0</v>
      </c>
      <c r="D2778">
        <v>0</v>
      </c>
      <c r="E2778" s="9">
        <v>0</v>
      </c>
      <c r="F2778" s="9">
        <v>0</v>
      </c>
      <c r="G2778" s="9">
        <v>0</v>
      </c>
      <c r="H2778" s="9">
        <v>2713.0857314616801</v>
      </c>
      <c r="I2778" s="9">
        <v>-1.7668748999999999</v>
      </c>
      <c r="J2778" s="9">
        <v>-1.767296</v>
      </c>
      <c r="K2778" s="9">
        <v>-1.6439060999999999</v>
      </c>
      <c r="L2778" s="9">
        <v>-5.5412555000000001</v>
      </c>
      <c r="M2778" s="9">
        <v>-5.5412555000000001</v>
      </c>
      <c r="N2778" s="9">
        <v>39</v>
      </c>
      <c r="O2778" s="9">
        <v>-1.5392376609818299</v>
      </c>
      <c r="P2778">
        <v>0</v>
      </c>
      <c r="Q2778" s="9">
        <v>56.524997999999997</v>
      </c>
      <c r="R2778" s="9">
        <v>0</v>
      </c>
      <c r="S2778" s="9">
        <v>2.71998243115681E-3</v>
      </c>
      <c r="T2778" s="9">
        <v>0</v>
      </c>
      <c r="U2778" s="9">
        <v>793110629.50278199</v>
      </c>
      <c r="V2778" s="9">
        <v>2713.0857314616801</v>
      </c>
      <c r="W2778" s="9">
        <v>1.5392376609818299</v>
      </c>
      <c r="X2778" s="9">
        <v>0</v>
      </c>
      <c r="Y2778" s="9">
        <v>1.5392376609818299</v>
      </c>
      <c r="Z2778" s="9">
        <v>0</v>
      </c>
      <c r="AA2778" s="9">
        <v>0</v>
      </c>
      <c r="AB2778" s="9">
        <v>2.9052687000000002E-3</v>
      </c>
      <c r="AC2778" s="9">
        <v>1075.059</v>
      </c>
      <c r="AQ2778" s="9" t="e">
        <f>K2778-#REF!</f>
        <v>#REF!</v>
      </c>
    </row>
    <row r="2779" spans="1:43" x14ac:dyDescent="0.3">
      <c r="A2779">
        <v>2</v>
      </c>
      <c r="B2779">
        <v>0</v>
      </c>
      <c r="C2779">
        <v>0</v>
      </c>
      <c r="D2779">
        <v>0</v>
      </c>
      <c r="E2779" s="9">
        <v>0</v>
      </c>
      <c r="F2779" s="9">
        <v>0</v>
      </c>
      <c r="G2779" s="9">
        <v>0</v>
      </c>
      <c r="H2779" s="9">
        <v>2714.0857314364198</v>
      </c>
      <c r="I2779" s="9">
        <v>-1.7668824000000001</v>
      </c>
      <c r="J2779" s="9">
        <v>-1.7669089</v>
      </c>
      <c r="K2779" s="9">
        <v>-1.6373903000000001</v>
      </c>
      <c r="L2779" s="9">
        <v>-5.5429244000000004</v>
      </c>
      <c r="M2779" s="9">
        <v>-5.5429244000000004</v>
      </c>
      <c r="N2779" s="9">
        <v>39</v>
      </c>
      <c r="O2779" s="9">
        <v>-1.53970125951767</v>
      </c>
      <c r="P2779">
        <v>0</v>
      </c>
      <c r="Q2779" s="9">
        <v>56.524997999999997</v>
      </c>
      <c r="R2779" s="9">
        <v>0</v>
      </c>
      <c r="S2779" s="9">
        <v>2.7208015554175801E-3</v>
      </c>
      <c r="T2779" s="9">
        <v>0</v>
      </c>
      <c r="U2779" s="9">
        <v>751704298.55665004</v>
      </c>
      <c r="V2779" s="9">
        <v>2714.0857314364198</v>
      </c>
      <c r="W2779" s="9">
        <v>1.53970125951767</v>
      </c>
      <c r="X2779" s="9">
        <v>0</v>
      </c>
      <c r="Y2779" s="9">
        <v>1.53970125951767</v>
      </c>
      <c r="Z2779" s="9">
        <v>0</v>
      </c>
      <c r="AA2779" s="9">
        <v>0</v>
      </c>
      <c r="AB2779" s="9">
        <v>2.8931194000000001E-3</v>
      </c>
      <c r="AC2779" s="9">
        <v>1079.1006</v>
      </c>
      <c r="AQ2779" s="9" t="e">
        <f>K2779-#REF!</f>
        <v>#REF!</v>
      </c>
    </row>
    <row r="2780" spans="1:43" x14ac:dyDescent="0.3">
      <c r="A2780">
        <v>2</v>
      </c>
      <c r="B2780">
        <v>0</v>
      </c>
      <c r="C2780">
        <v>0</v>
      </c>
      <c r="D2780">
        <v>0</v>
      </c>
      <c r="E2780" s="9">
        <v>0</v>
      </c>
      <c r="F2780" s="9">
        <v>0</v>
      </c>
      <c r="G2780" s="9">
        <v>0</v>
      </c>
      <c r="H2780" s="9">
        <v>2715.0857314111599</v>
      </c>
      <c r="I2780" s="9">
        <v>-1.7668463000000001</v>
      </c>
      <c r="J2780" s="9">
        <v>-1.7674312999999999</v>
      </c>
      <c r="K2780" s="9">
        <v>-1.6317888</v>
      </c>
      <c r="L2780" s="9">
        <v>-5.5445957000000003</v>
      </c>
      <c r="M2780" s="9">
        <v>-5.5445957000000003</v>
      </c>
      <c r="N2780" s="9">
        <v>39</v>
      </c>
      <c r="O2780" s="9">
        <v>-1.5401655224964801</v>
      </c>
      <c r="P2780">
        <v>0</v>
      </c>
      <c r="Q2780" s="9">
        <v>56.524997999999997</v>
      </c>
      <c r="R2780" s="9">
        <v>0</v>
      </c>
      <c r="S2780" s="9">
        <v>2.7216220923705699E-3</v>
      </c>
      <c r="T2780" s="9">
        <v>0</v>
      </c>
      <c r="U2780" s="9">
        <v>809260558.93129694</v>
      </c>
      <c r="V2780" s="9">
        <v>2715.0857314111599</v>
      </c>
      <c r="W2780" s="9">
        <v>1.5401655224964801</v>
      </c>
      <c r="X2780" s="9">
        <v>0</v>
      </c>
      <c r="Y2780" s="9">
        <v>1.5401655224964801</v>
      </c>
      <c r="Z2780" s="9">
        <v>0</v>
      </c>
      <c r="AA2780" s="9">
        <v>0</v>
      </c>
      <c r="AB2780" s="9">
        <v>2.8840746000000001E-3</v>
      </c>
      <c r="AC2780" s="9">
        <v>1083.125</v>
      </c>
      <c r="AQ2780" s="9" t="e">
        <f>K2780-#REF!</f>
        <v>#REF!</v>
      </c>
    </row>
    <row r="2781" spans="1:43" x14ac:dyDescent="0.3">
      <c r="A2781">
        <v>2</v>
      </c>
      <c r="B2781">
        <v>0</v>
      </c>
      <c r="C2781">
        <v>0</v>
      </c>
      <c r="D2781">
        <v>0</v>
      </c>
      <c r="E2781" s="9">
        <v>0</v>
      </c>
      <c r="F2781" s="9">
        <v>0</v>
      </c>
      <c r="G2781" s="9">
        <v>0</v>
      </c>
      <c r="H2781" s="9">
        <v>2716.0857313859001</v>
      </c>
      <c r="I2781" s="9">
        <v>-1.7669429000000001</v>
      </c>
      <c r="J2781" s="9">
        <v>-1.766346</v>
      </c>
      <c r="K2781" s="9">
        <v>-1.6533180000000001</v>
      </c>
      <c r="L2781" s="9">
        <v>-5.5463138000000001</v>
      </c>
      <c r="M2781" s="9">
        <v>-5.5463138000000001</v>
      </c>
      <c r="N2781" s="9">
        <v>39</v>
      </c>
      <c r="O2781" s="9">
        <v>-1.54064267565751</v>
      </c>
      <c r="P2781">
        <v>0</v>
      </c>
      <c r="Q2781" s="9">
        <v>56.524997999999997</v>
      </c>
      <c r="R2781" s="9">
        <v>0</v>
      </c>
      <c r="S2781" s="9">
        <v>2.7224650536498501E-3</v>
      </c>
      <c r="T2781" s="9">
        <v>0</v>
      </c>
      <c r="U2781" s="9">
        <v>698817190.46807003</v>
      </c>
      <c r="V2781" s="9">
        <v>2716.0857313859001</v>
      </c>
      <c r="W2781" s="9">
        <v>1.54064267565751</v>
      </c>
      <c r="X2781" s="9">
        <v>0</v>
      </c>
      <c r="Y2781" s="9">
        <v>1.54064267565751</v>
      </c>
      <c r="Z2781" s="9">
        <v>0</v>
      </c>
      <c r="AA2781" s="9">
        <v>0</v>
      </c>
      <c r="AB2781" s="9">
        <v>2.9203317000000002E-3</v>
      </c>
      <c r="AC2781" s="9">
        <v>1068.3643</v>
      </c>
      <c r="AQ2781" s="9" t="e">
        <f>K2781-#REF!</f>
        <v>#REF!</v>
      </c>
    </row>
    <row r="2782" spans="1:43" x14ac:dyDescent="0.3">
      <c r="A2782">
        <v>2</v>
      </c>
      <c r="B2782">
        <v>0</v>
      </c>
      <c r="C2782">
        <v>0</v>
      </c>
      <c r="D2782">
        <v>0</v>
      </c>
      <c r="E2782" s="9">
        <v>0</v>
      </c>
      <c r="F2782" s="9">
        <v>0</v>
      </c>
      <c r="G2782" s="9">
        <v>0</v>
      </c>
      <c r="H2782" s="9">
        <v>2717.0857313606298</v>
      </c>
      <c r="I2782" s="9">
        <v>-1.7670144000000001</v>
      </c>
      <c r="J2782" s="9">
        <v>-1.7666405000000001</v>
      </c>
      <c r="K2782" s="9">
        <v>-1.7153908</v>
      </c>
      <c r="L2782" s="9">
        <v>-5.5480409000000002</v>
      </c>
      <c r="M2782" s="9">
        <v>-5.5480409000000002</v>
      </c>
      <c r="N2782" s="9">
        <v>39</v>
      </c>
      <c r="O2782" s="9">
        <v>-1.5411224028361601</v>
      </c>
      <c r="P2782">
        <v>0</v>
      </c>
      <c r="Q2782" s="9">
        <v>56.524997999999997</v>
      </c>
      <c r="R2782" s="9">
        <v>0</v>
      </c>
      <c r="S2782" s="9">
        <v>2.7233126015055102E-3</v>
      </c>
      <c r="T2782" s="9">
        <v>0</v>
      </c>
      <c r="U2782" s="9">
        <v>725979037.90035999</v>
      </c>
      <c r="V2782" s="9">
        <v>2717.0857313606298</v>
      </c>
      <c r="W2782" s="9">
        <v>1.5411224028361601</v>
      </c>
      <c r="X2782" s="9">
        <v>0</v>
      </c>
      <c r="Y2782" s="9">
        <v>1.5411224028361601</v>
      </c>
      <c r="Z2782" s="9">
        <v>0</v>
      </c>
      <c r="AA2782" s="9">
        <v>0</v>
      </c>
      <c r="AB2782" s="9">
        <v>3.030479E-3</v>
      </c>
      <c r="AC2782" s="9">
        <v>1029.8765000000001</v>
      </c>
      <c r="AQ2782" s="9" t="e">
        <f>K2782-#REF!</f>
        <v>#REF!</v>
      </c>
    </row>
    <row r="2783" spans="1:43" x14ac:dyDescent="0.3">
      <c r="A2783">
        <v>2</v>
      </c>
      <c r="B2783">
        <v>0</v>
      </c>
      <c r="C2783">
        <v>0</v>
      </c>
      <c r="D2783">
        <v>0</v>
      </c>
      <c r="E2783" s="9">
        <v>0</v>
      </c>
      <c r="F2783" s="9">
        <v>0</v>
      </c>
      <c r="G2783" s="9">
        <v>0</v>
      </c>
      <c r="H2783" s="9">
        <v>2718.0857313353699</v>
      </c>
      <c r="I2783" s="9">
        <v>-1.7670047</v>
      </c>
      <c r="J2783" s="9">
        <v>-1.7662336999999999</v>
      </c>
      <c r="K2783" s="9">
        <v>-1.6804488</v>
      </c>
      <c r="L2783" s="9">
        <v>-5.5497478999999998</v>
      </c>
      <c r="M2783" s="9">
        <v>-5.5497478999999998</v>
      </c>
      <c r="N2783" s="9">
        <v>39</v>
      </c>
      <c r="O2783" s="9">
        <v>-1.5415967136864801</v>
      </c>
      <c r="P2783">
        <v>0</v>
      </c>
      <c r="Q2783" s="9">
        <v>56.524997999999997</v>
      </c>
      <c r="R2783" s="9">
        <v>0</v>
      </c>
      <c r="S2783" s="9">
        <v>2.7241501284340701E-3</v>
      </c>
      <c r="T2783" s="9">
        <v>0</v>
      </c>
      <c r="U2783" s="9">
        <v>689494400.04050601</v>
      </c>
      <c r="V2783" s="9">
        <v>2718.0857313353699</v>
      </c>
      <c r="W2783" s="9">
        <v>1.5415967136864801</v>
      </c>
      <c r="X2783" s="9">
        <v>0</v>
      </c>
      <c r="Y2783" s="9">
        <v>1.5415967136864801</v>
      </c>
      <c r="Z2783" s="9">
        <v>0</v>
      </c>
      <c r="AA2783" s="9">
        <v>0</v>
      </c>
      <c r="AB2783" s="9">
        <v>2.9680651999999998E-3</v>
      </c>
      <c r="AC2783" s="9">
        <v>1051.0488</v>
      </c>
      <c r="AQ2783" s="9" t="e">
        <f>K2783-#REF!</f>
        <v>#REF!</v>
      </c>
    </row>
    <row r="2784" spans="1:43" x14ac:dyDescent="0.3">
      <c r="A2784">
        <v>2</v>
      </c>
      <c r="B2784">
        <v>0</v>
      </c>
      <c r="C2784">
        <v>0</v>
      </c>
      <c r="D2784">
        <v>0</v>
      </c>
      <c r="E2784" s="9">
        <v>0</v>
      </c>
      <c r="F2784" s="9">
        <v>0</v>
      </c>
      <c r="G2784" s="9">
        <v>0</v>
      </c>
      <c r="H2784" s="9">
        <v>2719.0857313101101</v>
      </c>
      <c r="I2784" s="9">
        <v>-1.7669486999999999</v>
      </c>
      <c r="J2784" s="9">
        <v>-1.7673757999999999</v>
      </c>
      <c r="K2784" s="9">
        <v>-1.6208146999999999</v>
      </c>
      <c r="L2784" s="9">
        <v>-5.5514406999999997</v>
      </c>
      <c r="M2784" s="9">
        <v>-5.5514406999999997</v>
      </c>
      <c r="N2784" s="9">
        <v>39</v>
      </c>
      <c r="O2784" s="9">
        <v>-1.5420668429506901</v>
      </c>
      <c r="P2784">
        <v>0</v>
      </c>
      <c r="Q2784" s="9">
        <v>56.524997999999997</v>
      </c>
      <c r="R2784" s="9">
        <v>0</v>
      </c>
      <c r="S2784" s="9">
        <v>2.7249811740332201E-3</v>
      </c>
      <c r="T2784" s="9">
        <v>0</v>
      </c>
      <c r="U2784" s="9">
        <v>803756697.89121997</v>
      </c>
      <c r="V2784" s="9">
        <v>2719.0857313101101</v>
      </c>
      <c r="W2784" s="9">
        <v>1.5420668429506901</v>
      </c>
      <c r="X2784" s="9">
        <v>0</v>
      </c>
      <c r="Y2784" s="9">
        <v>1.5420668429506901</v>
      </c>
      <c r="Z2784" s="9">
        <v>0</v>
      </c>
      <c r="AA2784" s="9">
        <v>0</v>
      </c>
      <c r="AB2784" s="9">
        <v>2.8645888000000002E-3</v>
      </c>
      <c r="AC2784" s="9">
        <v>1090.4242999999999</v>
      </c>
      <c r="AQ2784" s="9" t="e">
        <f>K2784-#REF!</f>
        <v>#REF!</v>
      </c>
    </row>
    <row r="2785" spans="1:43" x14ac:dyDescent="0.3">
      <c r="A2785">
        <v>2</v>
      </c>
      <c r="B2785">
        <v>0</v>
      </c>
      <c r="C2785">
        <v>0</v>
      </c>
      <c r="D2785">
        <v>0</v>
      </c>
      <c r="E2785" s="9">
        <v>0</v>
      </c>
      <c r="F2785" s="9">
        <v>0</v>
      </c>
      <c r="G2785" s="9">
        <v>0</v>
      </c>
      <c r="H2785" s="9">
        <v>2720.0857312848502</v>
      </c>
      <c r="I2785" s="9">
        <v>-1.7668351</v>
      </c>
      <c r="J2785" s="9">
        <v>-1.7659099</v>
      </c>
      <c r="K2785" s="9">
        <v>-1.6521368999999999</v>
      </c>
      <c r="L2785" s="9">
        <v>-5.553153</v>
      </c>
      <c r="M2785" s="9">
        <v>-5.553153</v>
      </c>
      <c r="N2785" s="9">
        <v>39</v>
      </c>
      <c r="O2785" s="9">
        <v>-1.54254244598458</v>
      </c>
      <c r="P2785">
        <v>0</v>
      </c>
      <c r="Q2785" s="9">
        <v>56.524997999999997</v>
      </c>
      <c r="R2785" s="9">
        <v>0</v>
      </c>
      <c r="S2785" s="9">
        <v>2.7258211203677902E-3</v>
      </c>
      <c r="T2785" s="9">
        <v>0</v>
      </c>
      <c r="U2785" s="9">
        <v>663238539.35037804</v>
      </c>
      <c r="V2785" s="9">
        <v>2720.0857312848502</v>
      </c>
      <c r="W2785" s="9">
        <v>1.54254244598458</v>
      </c>
      <c r="X2785" s="9">
        <v>0</v>
      </c>
      <c r="Y2785" s="9">
        <v>1.54254244598458</v>
      </c>
      <c r="Z2785" s="9">
        <v>0</v>
      </c>
      <c r="AA2785" s="9">
        <v>0</v>
      </c>
      <c r="AB2785" s="9">
        <v>2.9175249000000002E-3</v>
      </c>
      <c r="AC2785" s="9">
        <v>1068.8641</v>
      </c>
      <c r="AQ2785" s="9" t="e">
        <f>K2785-#REF!</f>
        <v>#REF!</v>
      </c>
    </row>
    <row r="2786" spans="1:43" x14ac:dyDescent="0.3">
      <c r="A2786">
        <v>2</v>
      </c>
      <c r="B2786">
        <v>0</v>
      </c>
      <c r="C2786">
        <v>0</v>
      </c>
      <c r="D2786">
        <v>0</v>
      </c>
      <c r="E2786" s="9">
        <v>0</v>
      </c>
      <c r="F2786" s="9">
        <v>0</v>
      </c>
      <c r="G2786" s="9">
        <v>0</v>
      </c>
      <c r="H2786" s="9">
        <v>2721.0857312595899</v>
      </c>
      <c r="I2786" s="9">
        <v>-1.7670368999999999</v>
      </c>
      <c r="J2786" s="9">
        <v>-1.7679628999999999</v>
      </c>
      <c r="K2786" s="9">
        <v>-1.6391431000000001</v>
      </c>
      <c r="L2786" s="9">
        <v>-5.5548209999999996</v>
      </c>
      <c r="M2786" s="9">
        <v>-5.5548209999999996</v>
      </c>
      <c r="N2786" s="9">
        <v>39</v>
      </c>
      <c r="O2786" s="9">
        <v>-1.5430057745879</v>
      </c>
      <c r="P2786">
        <v>0</v>
      </c>
      <c r="Q2786" s="9">
        <v>56.524997999999997</v>
      </c>
      <c r="R2786" s="9">
        <v>0</v>
      </c>
      <c r="S2786" s="9">
        <v>2.7266402649264499E-3</v>
      </c>
      <c r="T2786" s="9">
        <v>0</v>
      </c>
      <c r="U2786" s="9">
        <v>878960540.70840895</v>
      </c>
      <c r="V2786" s="9">
        <v>2721.0857312595899</v>
      </c>
      <c r="W2786" s="9">
        <v>1.5430057745879</v>
      </c>
      <c r="X2786" s="9">
        <v>0</v>
      </c>
      <c r="Y2786" s="9">
        <v>1.5430057745879</v>
      </c>
      <c r="Z2786" s="9">
        <v>0</v>
      </c>
      <c r="AA2786" s="9">
        <v>0</v>
      </c>
      <c r="AB2786" s="9">
        <v>2.8979443000000001E-3</v>
      </c>
      <c r="AC2786" s="9">
        <v>1078.5897</v>
      </c>
      <c r="AQ2786" s="9" t="e">
        <f>K2786-#REF!</f>
        <v>#REF!</v>
      </c>
    </row>
    <row r="2787" spans="1:43" x14ac:dyDescent="0.3">
      <c r="A2787">
        <v>2</v>
      </c>
      <c r="B2787">
        <v>0</v>
      </c>
      <c r="C2787">
        <v>0</v>
      </c>
      <c r="D2787">
        <v>0</v>
      </c>
      <c r="E2787" s="9">
        <v>0</v>
      </c>
      <c r="F2787" s="9">
        <v>0</v>
      </c>
      <c r="G2787" s="9">
        <v>0</v>
      </c>
      <c r="H2787" s="9">
        <v>2722.0857312343201</v>
      </c>
      <c r="I2787" s="9">
        <v>-1.7668474999999999</v>
      </c>
      <c r="J2787" s="9">
        <v>-1.767417</v>
      </c>
      <c r="K2787" s="9">
        <v>-1.5904069999999999</v>
      </c>
      <c r="L2787" s="9">
        <v>-5.5564755999999997</v>
      </c>
      <c r="M2787" s="9">
        <v>-5.5564755999999997</v>
      </c>
      <c r="N2787" s="9">
        <v>39</v>
      </c>
      <c r="O2787" s="9">
        <v>-1.54346543570747</v>
      </c>
      <c r="P2787">
        <v>0</v>
      </c>
      <c r="Q2787" s="9">
        <v>56.524997999999997</v>
      </c>
      <c r="R2787" s="9">
        <v>0</v>
      </c>
      <c r="S2787" s="9">
        <v>2.7274526016402602E-3</v>
      </c>
      <c r="T2787" s="9">
        <v>0</v>
      </c>
      <c r="U2787" s="9">
        <v>809304708.93004405</v>
      </c>
      <c r="V2787" s="9">
        <v>2722.0857312343201</v>
      </c>
      <c r="W2787" s="9">
        <v>1.54346543570747</v>
      </c>
      <c r="X2787" s="9">
        <v>0</v>
      </c>
      <c r="Y2787" s="9">
        <v>1.54346543570747</v>
      </c>
      <c r="Z2787" s="9">
        <v>0</v>
      </c>
      <c r="AA2787" s="9">
        <v>0</v>
      </c>
      <c r="AB2787" s="9">
        <v>2.8109122000000001E-3</v>
      </c>
      <c r="AC2787" s="9">
        <v>1111.2985000000001</v>
      </c>
      <c r="AQ2787" s="9" t="e">
        <f>K2787-#REF!</f>
        <v>#REF!</v>
      </c>
    </row>
    <row r="2788" spans="1:43" x14ac:dyDescent="0.3">
      <c r="A2788">
        <v>2</v>
      </c>
      <c r="B2788">
        <v>0</v>
      </c>
      <c r="C2788">
        <v>0</v>
      </c>
      <c r="D2788">
        <v>0</v>
      </c>
      <c r="E2788" s="9">
        <v>0</v>
      </c>
      <c r="F2788" s="9">
        <v>0</v>
      </c>
      <c r="G2788" s="9">
        <v>0</v>
      </c>
      <c r="H2788" s="9">
        <v>2723.0857312090602</v>
      </c>
      <c r="I2788" s="9">
        <v>-1.767107</v>
      </c>
      <c r="J2788" s="9">
        <v>-1.7679882</v>
      </c>
      <c r="K2788" s="9">
        <v>-1.5718118999999999</v>
      </c>
      <c r="L2788" s="9">
        <v>-5.5581240999999997</v>
      </c>
      <c r="M2788" s="9">
        <v>-5.5581240999999997</v>
      </c>
      <c r="N2788" s="9">
        <v>39</v>
      </c>
      <c r="O2788" s="9">
        <v>-1.54392330006129</v>
      </c>
      <c r="P2788">
        <v>0</v>
      </c>
      <c r="Q2788" s="9">
        <v>56.524997999999997</v>
      </c>
      <c r="R2788" s="9">
        <v>0</v>
      </c>
      <c r="S2788" s="9">
        <v>2.7282621565912599E-3</v>
      </c>
      <c r="T2788" s="9">
        <v>0</v>
      </c>
      <c r="U2788" s="9">
        <v>883014326.09768498</v>
      </c>
      <c r="V2788" s="9">
        <v>2723.0857312090602</v>
      </c>
      <c r="W2788" s="9">
        <v>1.54392330006129</v>
      </c>
      <c r="X2788" s="9">
        <v>0</v>
      </c>
      <c r="Y2788" s="9">
        <v>1.54392330006129</v>
      </c>
      <c r="Z2788" s="9">
        <v>0</v>
      </c>
      <c r="AA2788" s="9">
        <v>0</v>
      </c>
      <c r="AB2788" s="9">
        <v>2.7789450000000001E-3</v>
      </c>
      <c r="AC2788" s="9">
        <v>1124.809</v>
      </c>
      <c r="AQ2788" s="9" t="e">
        <f>K2788-#REF!</f>
        <v>#REF!</v>
      </c>
    </row>
    <row r="2789" spans="1:43" x14ac:dyDescent="0.3">
      <c r="A2789">
        <v>2</v>
      </c>
      <c r="B2789">
        <v>0</v>
      </c>
      <c r="C2789">
        <v>0</v>
      </c>
      <c r="D2789">
        <v>0</v>
      </c>
      <c r="E2789" s="9">
        <v>0</v>
      </c>
      <c r="F2789" s="9">
        <v>0</v>
      </c>
      <c r="G2789" s="9">
        <v>0</v>
      </c>
      <c r="H2789" s="9">
        <v>2724.0857311837999</v>
      </c>
      <c r="I2789" s="9">
        <v>-1.7671064000000001</v>
      </c>
      <c r="J2789" s="9">
        <v>-1.7661684</v>
      </c>
      <c r="K2789" s="9">
        <v>-1.6007716999999999</v>
      </c>
      <c r="L2789" s="9">
        <v>-5.5597877999999996</v>
      </c>
      <c r="M2789" s="9">
        <v>-5.5597877999999996</v>
      </c>
      <c r="N2789" s="9">
        <v>39</v>
      </c>
      <c r="O2789" s="9">
        <v>-1.5443854210778001</v>
      </c>
      <c r="P2789">
        <v>0</v>
      </c>
      <c r="Q2789" s="9">
        <v>56.524997999999997</v>
      </c>
      <c r="R2789" s="9">
        <v>0</v>
      </c>
      <c r="S2789" s="9">
        <v>2.72907836423777E-3</v>
      </c>
      <c r="T2789" s="9">
        <v>0</v>
      </c>
      <c r="U2789" s="9">
        <v>685180672.76858401</v>
      </c>
      <c r="V2789" s="9">
        <v>2724.0857311837999</v>
      </c>
      <c r="W2789" s="9">
        <v>1.5443854210778001</v>
      </c>
      <c r="X2789" s="9">
        <v>0</v>
      </c>
      <c r="Y2789" s="9">
        <v>1.5443854210778001</v>
      </c>
      <c r="Z2789" s="9">
        <v>0</v>
      </c>
      <c r="AA2789" s="9">
        <v>0</v>
      </c>
      <c r="AB2789" s="9">
        <v>2.8272321999999999E-3</v>
      </c>
      <c r="AC2789" s="9">
        <v>1103.3231000000001</v>
      </c>
      <c r="AQ2789" s="9" t="e">
        <f>K2789-#REF!</f>
        <v>#REF!</v>
      </c>
    </row>
    <row r="2790" spans="1:43" x14ac:dyDescent="0.3">
      <c r="A2790">
        <v>2</v>
      </c>
      <c r="B2790">
        <v>0</v>
      </c>
      <c r="C2790">
        <v>0</v>
      </c>
      <c r="D2790">
        <v>0</v>
      </c>
      <c r="E2790" s="9">
        <v>0</v>
      </c>
      <c r="F2790" s="9">
        <v>0</v>
      </c>
      <c r="G2790" s="9">
        <v>0</v>
      </c>
      <c r="H2790" s="9">
        <v>2725.0857311585401</v>
      </c>
      <c r="I2790" s="9">
        <v>-1.7670650000000001</v>
      </c>
      <c r="J2790" s="9">
        <v>-1.7674896</v>
      </c>
      <c r="K2790" s="9">
        <v>-1.5939888</v>
      </c>
      <c r="L2790" s="9">
        <v>-5.5614276</v>
      </c>
      <c r="M2790" s="9">
        <v>-5.5614276</v>
      </c>
      <c r="N2790" s="9">
        <v>39</v>
      </c>
      <c r="O2790" s="9">
        <v>-1.5448409478966201</v>
      </c>
      <c r="P2790">
        <v>0</v>
      </c>
      <c r="Q2790" s="9">
        <v>56.524997999999997</v>
      </c>
      <c r="R2790" s="9">
        <v>0</v>
      </c>
      <c r="S2790" s="9">
        <v>2.7298834768342598E-3</v>
      </c>
      <c r="T2790" s="9">
        <v>0</v>
      </c>
      <c r="U2790" s="9">
        <v>818682714.45663595</v>
      </c>
      <c r="V2790" s="9">
        <v>2725.0857311585401</v>
      </c>
      <c r="W2790" s="9">
        <v>1.5448409478966201</v>
      </c>
      <c r="X2790" s="9">
        <v>0</v>
      </c>
      <c r="Y2790" s="9">
        <v>1.5448409478966201</v>
      </c>
      <c r="Z2790" s="9">
        <v>0</v>
      </c>
      <c r="AA2790" s="9">
        <v>0</v>
      </c>
      <c r="AB2790" s="9">
        <v>2.8173586E-3</v>
      </c>
      <c r="AC2790" s="9">
        <v>1108.8469</v>
      </c>
      <c r="AQ2790" s="9" t="e">
        <f>K2790-#REF!</f>
        <v>#REF!</v>
      </c>
    </row>
    <row r="2791" spans="1:43" x14ac:dyDescent="0.3">
      <c r="A2791">
        <v>2</v>
      </c>
      <c r="B2791">
        <v>0</v>
      </c>
      <c r="C2791">
        <v>0</v>
      </c>
      <c r="D2791">
        <v>0</v>
      </c>
      <c r="E2791" s="9">
        <v>0</v>
      </c>
      <c r="F2791" s="9">
        <v>0</v>
      </c>
      <c r="G2791" s="9">
        <v>0</v>
      </c>
      <c r="H2791" s="9">
        <v>2726.0857311332802</v>
      </c>
      <c r="I2791" s="9">
        <v>-1.7669250000000001</v>
      </c>
      <c r="J2791" s="9">
        <v>-1.7681651</v>
      </c>
      <c r="K2791" s="9">
        <v>-1.6171186</v>
      </c>
      <c r="L2791" s="9">
        <v>-5.5630698000000001</v>
      </c>
      <c r="M2791" s="9">
        <v>-5.5630698000000001</v>
      </c>
      <c r="N2791" s="9">
        <v>39</v>
      </c>
      <c r="O2791" s="9">
        <v>-1.54529723365604</v>
      </c>
      <c r="P2791">
        <v>0</v>
      </c>
      <c r="Q2791" s="9">
        <v>56.524997999999997</v>
      </c>
      <c r="R2791" s="9">
        <v>0</v>
      </c>
      <c r="S2791" s="9">
        <v>2.7306900681654499E-3</v>
      </c>
      <c r="T2791" s="9">
        <v>0</v>
      </c>
      <c r="U2791" s="9">
        <v>909357610.426162</v>
      </c>
      <c r="V2791" s="9">
        <v>2726.0857311332802</v>
      </c>
      <c r="W2791" s="9">
        <v>1.54529723365604</v>
      </c>
      <c r="X2791" s="9">
        <v>0</v>
      </c>
      <c r="Y2791" s="9">
        <v>1.54529723365604</v>
      </c>
      <c r="Z2791" s="9">
        <v>0</v>
      </c>
      <c r="AA2791" s="9">
        <v>0</v>
      </c>
      <c r="AB2791" s="9">
        <v>2.8593325999999998E-3</v>
      </c>
      <c r="AC2791" s="9">
        <v>1093.4047</v>
      </c>
      <c r="AQ2791" s="9" t="e">
        <f>K2791-#REF!</f>
        <v>#REF!</v>
      </c>
    </row>
    <row r="2792" spans="1:43" x14ac:dyDescent="0.3">
      <c r="A2792">
        <v>2</v>
      </c>
      <c r="B2792">
        <v>0</v>
      </c>
      <c r="C2792">
        <v>0</v>
      </c>
      <c r="D2792">
        <v>0</v>
      </c>
      <c r="E2792" s="9">
        <v>0</v>
      </c>
      <c r="F2792" s="9">
        <v>0</v>
      </c>
      <c r="G2792" s="9">
        <v>0</v>
      </c>
      <c r="H2792" s="9">
        <v>2727.0857311080099</v>
      </c>
      <c r="I2792" s="9">
        <v>-1.7670698</v>
      </c>
      <c r="J2792" s="9">
        <v>-1.7668748999999999</v>
      </c>
      <c r="K2792" s="9">
        <v>-1.6330081000000001</v>
      </c>
      <c r="L2792" s="9">
        <v>-5.5647140000000004</v>
      </c>
      <c r="M2792" s="9">
        <v>-5.5647140000000004</v>
      </c>
      <c r="N2792" s="9">
        <v>39</v>
      </c>
      <c r="O2792" s="9">
        <v>-1.5457539288116799</v>
      </c>
      <c r="P2792">
        <v>0</v>
      </c>
      <c r="Q2792" s="9">
        <v>56.524997999999997</v>
      </c>
      <c r="R2792" s="9">
        <v>0</v>
      </c>
      <c r="S2792" s="9">
        <v>2.7314970070636902E-3</v>
      </c>
      <c r="T2792" s="9">
        <v>0</v>
      </c>
      <c r="U2792" s="9">
        <v>751198171.63772702</v>
      </c>
      <c r="V2792" s="9">
        <v>2727.0857311080099</v>
      </c>
      <c r="W2792" s="9">
        <v>1.5457539288116799</v>
      </c>
      <c r="X2792" s="9">
        <v>0</v>
      </c>
      <c r="Y2792" s="9">
        <v>1.5457539288116799</v>
      </c>
      <c r="Z2792" s="9">
        <v>0</v>
      </c>
      <c r="AA2792" s="9">
        <v>0</v>
      </c>
      <c r="AB2792" s="9">
        <v>2.8853211999999998E-3</v>
      </c>
      <c r="AC2792" s="9">
        <v>1081.9756</v>
      </c>
      <c r="AQ2792" s="9" t="e">
        <f>K2792-#REF!</f>
        <v>#REF!</v>
      </c>
    </row>
    <row r="2793" spans="1:43" x14ac:dyDescent="0.3">
      <c r="A2793">
        <v>2</v>
      </c>
      <c r="B2793">
        <v>0</v>
      </c>
      <c r="C2793">
        <v>0</v>
      </c>
      <c r="D2793">
        <v>0</v>
      </c>
      <c r="E2793" s="9">
        <v>0</v>
      </c>
      <c r="F2793" s="9">
        <v>0</v>
      </c>
      <c r="G2793" s="9">
        <v>0</v>
      </c>
      <c r="H2793" s="9">
        <v>2728.08573108275</v>
      </c>
      <c r="I2793" s="9">
        <v>-1.7669976999999999</v>
      </c>
      <c r="J2793" s="9">
        <v>-1.7681587000000001</v>
      </c>
      <c r="K2793" s="9">
        <v>-1.5580940000000001</v>
      </c>
      <c r="L2793" s="9">
        <v>-5.5663375999999998</v>
      </c>
      <c r="M2793" s="9">
        <v>-5.5663375999999998</v>
      </c>
      <c r="N2793" s="9">
        <v>39</v>
      </c>
      <c r="O2793" s="9">
        <v>-1.5462048990194499</v>
      </c>
      <c r="P2793">
        <v>0</v>
      </c>
      <c r="Q2793" s="9">
        <v>56.524997999999997</v>
      </c>
      <c r="R2793" s="9">
        <v>0</v>
      </c>
      <c r="S2793" s="9">
        <v>2.7322944616176401E-3</v>
      </c>
      <c r="T2793" s="9">
        <v>0</v>
      </c>
      <c r="U2793" s="9">
        <v>908935303.82296896</v>
      </c>
      <c r="V2793" s="9">
        <v>2728.08573108275</v>
      </c>
      <c r="W2793" s="9">
        <v>1.5462048990194499</v>
      </c>
      <c r="X2793" s="9">
        <v>0</v>
      </c>
      <c r="Y2793" s="9">
        <v>1.5462048990194499</v>
      </c>
      <c r="Z2793" s="9">
        <v>0</v>
      </c>
      <c r="AA2793" s="9">
        <v>0</v>
      </c>
      <c r="AB2793" s="9">
        <v>2.7549573999999999E-3</v>
      </c>
      <c r="AC2793" s="9">
        <v>1134.8215</v>
      </c>
      <c r="AQ2793" s="9" t="e">
        <f>K2793-#REF!</f>
        <v>#REF!</v>
      </c>
    </row>
    <row r="2794" spans="1:43" x14ac:dyDescent="0.3">
      <c r="A2794">
        <v>2</v>
      </c>
      <c r="B2794">
        <v>0</v>
      </c>
      <c r="C2794">
        <v>0</v>
      </c>
      <c r="D2794">
        <v>0</v>
      </c>
      <c r="E2794" s="9">
        <v>0</v>
      </c>
      <c r="F2794" s="9">
        <v>0</v>
      </c>
      <c r="G2794" s="9">
        <v>0</v>
      </c>
      <c r="H2794" s="9">
        <v>2729.0857310574902</v>
      </c>
      <c r="I2794" s="9">
        <v>-1.7671177</v>
      </c>
      <c r="J2794" s="9">
        <v>-1.7687116000000001</v>
      </c>
      <c r="K2794" s="9">
        <v>-1.594751</v>
      </c>
      <c r="L2794" s="9">
        <v>-5.5679439999999998</v>
      </c>
      <c r="M2794" s="9">
        <v>-5.5679439999999998</v>
      </c>
      <c r="N2794" s="9">
        <v>39</v>
      </c>
      <c r="O2794" s="9">
        <v>-1.5466511323230501</v>
      </c>
      <c r="P2794">
        <v>0</v>
      </c>
      <c r="Q2794" s="9">
        <v>56.524997999999997</v>
      </c>
      <c r="R2794" s="9">
        <v>0</v>
      </c>
      <c r="S2794" s="9">
        <v>2.7330837316568999E-3</v>
      </c>
      <c r="T2794" s="9">
        <v>0</v>
      </c>
      <c r="U2794" s="9">
        <v>999428686.23552799</v>
      </c>
      <c r="V2794" s="9">
        <v>2729.0857310574902</v>
      </c>
      <c r="W2794" s="9">
        <v>1.5466511323230501</v>
      </c>
      <c r="X2794" s="9">
        <v>0</v>
      </c>
      <c r="Y2794" s="9">
        <v>1.5466511323230501</v>
      </c>
      <c r="Z2794" s="9">
        <v>0</v>
      </c>
      <c r="AA2794" s="9">
        <v>0</v>
      </c>
      <c r="AB2794" s="9">
        <v>2.8206544999999999E-3</v>
      </c>
      <c r="AC2794" s="9">
        <v>1109.0833</v>
      </c>
      <c r="AQ2794" s="9" t="e">
        <f>K2794-#REF!</f>
        <v>#REF!</v>
      </c>
    </row>
    <row r="2795" spans="1:43" x14ac:dyDescent="0.3">
      <c r="A2795">
        <v>2</v>
      </c>
      <c r="B2795">
        <v>0</v>
      </c>
      <c r="C2795">
        <v>0</v>
      </c>
      <c r="D2795">
        <v>0</v>
      </c>
      <c r="E2795" s="9">
        <v>0</v>
      </c>
      <c r="F2795" s="9">
        <v>0</v>
      </c>
      <c r="G2795" s="9">
        <v>0</v>
      </c>
      <c r="H2795" s="9">
        <v>2730.0857310322299</v>
      </c>
      <c r="I2795" s="9">
        <v>-1.7670747</v>
      </c>
      <c r="J2795" s="9">
        <v>-1.7668847999999999</v>
      </c>
      <c r="K2795" s="9">
        <v>-1.6354469</v>
      </c>
      <c r="L2795" s="9">
        <v>-5.5695496000000002</v>
      </c>
      <c r="M2795" s="9">
        <v>-5.5695496000000002</v>
      </c>
      <c r="N2795" s="9">
        <v>39</v>
      </c>
      <c r="O2795" s="9">
        <v>-1.54709705476954</v>
      </c>
      <c r="P2795">
        <v>0</v>
      </c>
      <c r="Q2795" s="9">
        <v>56.524997999999997</v>
      </c>
      <c r="R2795" s="9">
        <v>0</v>
      </c>
      <c r="S2795" s="9">
        <v>2.73387171845655E-3</v>
      </c>
      <c r="T2795" s="9">
        <v>0</v>
      </c>
      <c r="U2795" s="9">
        <v>752856467.00664496</v>
      </c>
      <c r="V2795" s="9">
        <v>2730.0857310322299</v>
      </c>
      <c r="W2795" s="9">
        <v>1.54709705476954</v>
      </c>
      <c r="X2795" s="9">
        <v>0</v>
      </c>
      <c r="Y2795" s="9">
        <v>1.54709705476954</v>
      </c>
      <c r="Z2795" s="9">
        <v>0</v>
      </c>
      <c r="AA2795" s="9">
        <v>0</v>
      </c>
      <c r="AB2795" s="9">
        <v>2.8896462000000001E-3</v>
      </c>
      <c r="AC2795" s="9">
        <v>1080.3681999999999</v>
      </c>
      <c r="AQ2795" s="9" t="e">
        <f>K2795-#REF!</f>
        <v>#REF!</v>
      </c>
    </row>
    <row r="2796" spans="1:43" x14ac:dyDescent="0.3">
      <c r="A2796">
        <v>2</v>
      </c>
      <c r="B2796">
        <v>0</v>
      </c>
      <c r="C2796">
        <v>0</v>
      </c>
      <c r="D2796">
        <v>0</v>
      </c>
      <c r="E2796" s="9">
        <v>0</v>
      </c>
      <c r="F2796" s="9">
        <v>0</v>
      </c>
      <c r="G2796" s="9">
        <v>0</v>
      </c>
      <c r="H2796" s="9">
        <v>2731.08573100697</v>
      </c>
      <c r="I2796" s="9">
        <v>-1.7669718000000001</v>
      </c>
      <c r="J2796" s="9">
        <v>-1.7683253000000001</v>
      </c>
      <c r="K2796" s="9">
        <v>-1.6137652</v>
      </c>
      <c r="L2796" s="9">
        <v>-5.5711427000000002</v>
      </c>
      <c r="M2796" s="9">
        <v>-5.5711427000000002</v>
      </c>
      <c r="N2796" s="9">
        <v>39</v>
      </c>
      <c r="O2796" s="9">
        <v>-1.54753965203465</v>
      </c>
      <c r="P2796">
        <v>0</v>
      </c>
      <c r="Q2796" s="9">
        <v>56.524997999999997</v>
      </c>
      <c r="R2796" s="9">
        <v>0</v>
      </c>
      <c r="S2796" s="9">
        <v>2.7346542578935802E-3</v>
      </c>
      <c r="T2796" s="9">
        <v>0</v>
      </c>
      <c r="U2796" s="9">
        <v>935168940.23592997</v>
      </c>
      <c r="V2796" s="9">
        <v>2731.08573100697</v>
      </c>
      <c r="W2796" s="9">
        <v>1.54753965203465</v>
      </c>
      <c r="X2796" s="9">
        <v>0</v>
      </c>
      <c r="Y2796" s="9">
        <v>1.54753965203465</v>
      </c>
      <c r="Z2796" s="9">
        <v>0</v>
      </c>
      <c r="AA2796" s="9">
        <v>0</v>
      </c>
      <c r="AB2796" s="9">
        <v>2.8536619999999999E-3</v>
      </c>
      <c r="AC2796" s="9">
        <v>1095.7761</v>
      </c>
      <c r="AQ2796" s="9" t="e">
        <f>K2796-#REF!</f>
        <v>#REF!</v>
      </c>
    </row>
    <row r="2797" spans="1:43" x14ac:dyDescent="0.3">
      <c r="A2797">
        <v>2</v>
      </c>
      <c r="B2797">
        <v>0</v>
      </c>
      <c r="C2797">
        <v>0</v>
      </c>
      <c r="D2797">
        <v>0</v>
      </c>
      <c r="E2797" s="9">
        <v>0</v>
      </c>
      <c r="F2797" s="9">
        <v>0</v>
      </c>
      <c r="G2797" s="9">
        <v>0</v>
      </c>
      <c r="H2797" s="9">
        <v>2732.0857309817002</v>
      </c>
      <c r="I2797" s="9">
        <v>-1.766947</v>
      </c>
      <c r="J2797" s="9">
        <v>-1.7681960000000001</v>
      </c>
      <c r="K2797" s="9">
        <v>-1.6008096999999999</v>
      </c>
      <c r="L2797" s="9">
        <v>-5.5727352999999997</v>
      </c>
      <c r="M2797" s="9">
        <v>-5.5727352999999997</v>
      </c>
      <c r="N2797" s="9">
        <v>39</v>
      </c>
      <c r="O2797" s="9">
        <v>-1.5479819933932</v>
      </c>
      <c r="P2797">
        <v>0</v>
      </c>
      <c r="Q2797" s="9">
        <v>56.524997999999997</v>
      </c>
      <c r="R2797" s="9">
        <v>0</v>
      </c>
      <c r="S2797" s="9">
        <v>2.7354365058867001E-3</v>
      </c>
      <c r="T2797" s="9">
        <v>0</v>
      </c>
      <c r="U2797" s="9">
        <v>915558292.97641897</v>
      </c>
      <c r="V2797" s="9">
        <v>2732.0857309817002</v>
      </c>
      <c r="W2797" s="9">
        <v>1.5479819933932</v>
      </c>
      <c r="X2797" s="9">
        <v>0</v>
      </c>
      <c r="Y2797" s="9">
        <v>1.5479819933932</v>
      </c>
      <c r="Z2797" s="9">
        <v>0</v>
      </c>
      <c r="AA2797" s="9">
        <v>0</v>
      </c>
      <c r="AB2797" s="9">
        <v>2.8305451999999999E-3</v>
      </c>
      <c r="AC2797" s="9">
        <v>1104.5635</v>
      </c>
      <c r="AQ2797" s="9" t="e">
        <f>K2797-#REF!</f>
        <v>#REF!</v>
      </c>
    </row>
    <row r="2798" spans="1:43" x14ac:dyDescent="0.3">
      <c r="A2798">
        <v>2</v>
      </c>
      <c r="B2798">
        <v>0</v>
      </c>
      <c r="C2798">
        <v>0</v>
      </c>
      <c r="D2798">
        <v>0</v>
      </c>
      <c r="E2798" s="9">
        <v>0</v>
      </c>
      <c r="F2798" s="9">
        <v>0</v>
      </c>
      <c r="G2798" s="9">
        <v>0</v>
      </c>
      <c r="H2798" s="9">
        <v>2733.0857309564399</v>
      </c>
      <c r="I2798" s="9">
        <v>-1.767015</v>
      </c>
      <c r="J2798" s="9">
        <v>-1.7661644000000001</v>
      </c>
      <c r="K2798" s="9">
        <v>-1.5740601000000001</v>
      </c>
      <c r="L2798" s="9">
        <v>-5.5743331999999999</v>
      </c>
      <c r="M2798" s="9">
        <v>-5.5743331999999999</v>
      </c>
      <c r="N2798" s="9">
        <v>39</v>
      </c>
      <c r="O2798" s="9">
        <v>-1.54842582077438</v>
      </c>
      <c r="P2798">
        <v>0</v>
      </c>
      <c r="Q2798" s="9">
        <v>56.524997999999997</v>
      </c>
      <c r="R2798" s="9">
        <v>0</v>
      </c>
      <c r="S2798" s="9">
        <v>2.73622042842364E-3</v>
      </c>
      <c r="T2798" s="9">
        <v>0</v>
      </c>
      <c r="U2798" s="9">
        <v>686640343.30180705</v>
      </c>
      <c r="V2798" s="9">
        <v>2733.0857309564399</v>
      </c>
      <c r="W2798" s="9">
        <v>1.54842582077438</v>
      </c>
      <c r="X2798" s="9">
        <v>0</v>
      </c>
      <c r="Y2798" s="9">
        <v>1.54842582077438</v>
      </c>
      <c r="Z2798" s="9">
        <v>0</v>
      </c>
      <c r="AA2798" s="9">
        <v>0</v>
      </c>
      <c r="AB2798" s="9">
        <v>2.7800489000000001E-3</v>
      </c>
      <c r="AC2798" s="9">
        <v>1122.0437999999999</v>
      </c>
      <c r="AQ2798" s="9" t="e">
        <f>K2798-#REF!</f>
        <v>#REF!</v>
      </c>
    </row>
    <row r="2799" spans="1:43" x14ac:dyDescent="0.3">
      <c r="A2799">
        <v>2</v>
      </c>
      <c r="B2799">
        <v>0</v>
      </c>
      <c r="C2799">
        <v>0</v>
      </c>
      <c r="D2799">
        <v>0</v>
      </c>
      <c r="E2799" s="9">
        <v>0</v>
      </c>
      <c r="F2799" s="9">
        <v>0</v>
      </c>
      <c r="G2799" s="9">
        <v>0</v>
      </c>
      <c r="H2799" s="9">
        <v>2734.08573093118</v>
      </c>
      <c r="I2799" s="9">
        <v>-1.7669313</v>
      </c>
      <c r="J2799" s="9">
        <v>-1.7685527999999999</v>
      </c>
      <c r="K2799" s="9">
        <v>-1.5362982000000001</v>
      </c>
      <c r="L2799" s="9">
        <v>-5.5759138999999998</v>
      </c>
      <c r="M2799" s="9">
        <v>-5.5759138999999998</v>
      </c>
      <c r="N2799" s="9">
        <v>39</v>
      </c>
      <c r="O2799" s="9">
        <v>-1.54886494644914</v>
      </c>
      <c r="P2799">
        <v>0</v>
      </c>
      <c r="Q2799" s="9">
        <v>56.524997999999997</v>
      </c>
      <c r="R2799" s="9">
        <v>0</v>
      </c>
      <c r="S2799" s="9">
        <v>2.7369969779306399E-3</v>
      </c>
      <c r="T2799" s="9">
        <v>0</v>
      </c>
      <c r="U2799" s="9">
        <v>973123521.21105099</v>
      </c>
      <c r="V2799" s="9">
        <v>2734.08573093118</v>
      </c>
      <c r="W2799" s="9">
        <v>1.54886494644914</v>
      </c>
      <c r="X2799" s="9">
        <v>0</v>
      </c>
      <c r="Y2799" s="9">
        <v>1.54886494644914</v>
      </c>
      <c r="Z2799" s="9">
        <v>0</v>
      </c>
      <c r="AA2799" s="9">
        <v>0</v>
      </c>
      <c r="AB2799" s="9">
        <v>2.7170243999999999E-3</v>
      </c>
      <c r="AC2799" s="9">
        <v>1151.1781000000001</v>
      </c>
      <c r="AQ2799" s="9" t="e">
        <f>K2799-#REF!</f>
        <v>#REF!</v>
      </c>
    </row>
    <row r="2800" spans="1:43" x14ac:dyDescent="0.3">
      <c r="A2800">
        <v>2</v>
      </c>
      <c r="B2800">
        <v>0</v>
      </c>
      <c r="C2800">
        <v>0</v>
      </c>
      <c r="D2800">
        <v>0</v>
      </c>
      <c r="E2800" s="9">
        <v>0</v>
      </c>
      <c r="F2800" s="9">
        <v>0</v>
      </c>
      <c r="G2800" s="9">
        <v>0</v>
      </c>
      <c r="H2800" s="9">
        <v>2735.0857309059202</v>
      </c>
      <c r="I2800" s="9">
        <v>-1.7669007000000001</v>
      </c>
      <c r="J2800" s="9">
        <v>-1.7661442000000001</v>
      </c>
      <c r="K2800" s="9">
        <v>-1.5316114000000001</v>
      </c>
      <c r="L2800" s="9">
        <v>-5.5774797999999999</v>
      </c>
      <c r="M2800" s="9">
        <v>-5.5774797999999999</v>
      </c>
      <c r="N2800" s="9">
        <v>39</v>
      </c>
      <c r="O2800" s="9">
        <v>-1.54929999230069</v>
      </c>
      <c r="P2800">
        <v>0</v>
      </c>
      <c r="Q2800" s="9">
        <v>56.524997999999997</v>
      </c>
      <c r="R2800" s="9">
        <v>0</v>
      </c>
      <c r="S2800" s="9">
        <v>2.7377652178804299E-3</v>
      </c>
      <c r="T2800" s="9">
        <v>0</v>
      </c>
      <c r="U2800" s="9">
        <v>685317237.41162097</v>
      </c>
      <c r="V2800" s="9">
        <v>2735.0857309059202</v>
      </c>
      <c r="W2800" s="9">
        <v>1.54929999230069</v>
      </c>
      <c r="X2800" s="9">
        <v>0</v>
      </c>
      <c r="Y2800" s="9">
        <v>1.54929999230069</v>
      </c>
      <c r="Z2800" s="9">
        <v>0</v>
      </c>
      <c r="AA2800" s="9">
        <v>0</v>
      </c>
      <c r="AB2800" s="9">
        <v>2.7050466999999998E-3</v>
      </c>
      <c r="AC2800" s="9">
        <v>1153.1280999999999</v>
      </c>
      <c r="AQ2800" s="9" t="e">
        <f>K2800-#REF!</f>
        <v>#REF!</v>
      </c>
    </row>
    <row r="2801" spans="1:43" x14ac:dyDescent="0.3">
      <c r="A2801">
        <v>2</v>
      </c>
      <c r="B2801">
        <v>0</v>
      </c>
      <c r="C2801">
        <v>0</v>
      </c>
      <c r="D2801">
        <v>0</v>
      </c>
      <c r="E2801" s="9">
        <v>0</v>
      </c>
      <c r="F2801" s="9">
        <v>0</v>
      </c>
      <c r="G2801" s="9">
        <v>0</v>
      </c>
      <c r="H2801" s="9">
        <v>2736.0857308806499</v>
      </c>
      <c r="I2801" s="9">
        <v>-1.7668667</v>
      </c>
      <c r="J2801" s="9">
        <v>-1.7673083999999999</v>
      </c>
      <c r="K2801" s="9">
        <v>-1.4859998999999999</v>
      </c>
      <c r="L2801" s="9">
        <v>-5.5790423999999996</v>
      </c>
      <c r="M2801" s="9">
        <v>-5.5790423999999996</v>
      </c>
      <c r="N2801" s="9">
        <v>39</v>
      </c>
      <c r="O2801" s="9">
        <v>-1.5497340677582101</v>
      </c>
      <c r="P2801">
        <v>0</v>
      </c>
      <c r="Q2801" s="9">
        <v>56.524997999999997</v>
      </c>
      <c r="R2801" s="9">
        <v>0</v>
      </c>
      <c r="S2801" s="9">
        <v>2.73853232561581E-3</v>
      </c>
      <c r="T2801" s="9">
        <v>0</v>
      </c>
      <c r="U2801" s="9">
        <v>799938496.79871404</v>
      </c>
      <c r="V2801" s="9">
        <v>2736.0857308806499</v>
      </c>
      <c r="W2801" s="9">
        <v>1.5497340677582101</v>
      </c>
      <c r="X2801" s="9">
        <v>0</v>
      </c>
      <c r="Y2801" s="9">
        <v>1.5497340677582101</v>
      </c>
      <c r="Z2801" s="9">
        <v>0</v>
      </c>
      <c r="AA2801" s="9">
        <v>0</v>
      </c>
      <c r="AB2801" s="9">
        <v>2.6262199999999999E-3</v>
      </c>
      <c r="AC2801" s="9">
        <v>1189.3058000000001</v>
      </c>
      <c r="AQ2801" s="9" t="e">
        <f>K2801-#REF!</f>
        <v>#REF!</v>
      </c>
    </row>
    <row r="2802" spans="1:43" x14ac:dyDescent="0.3">
      <c r="A2802">
        <v>2</v>
      </c>
      <c r="B2802">
        <v>0</v>
      </c>
      <c r="C2802">
        <v>0</v>
      </c>
      <c r="D2802">
        <v>0</v>
      </c>
      <c r="E2802" s="9">
        <v>0</v>
      </c>
      <c r="F2802" s="9">
        <v>0</v>
      </c>
      <c r="G2802" s="9">
        <v>0</v>
      </c>
      <c r="H2802" s="9">
        <v>2737.08573085539</v>
      </c>
      <c r="I2802" s="9">
        <v>-1.7670794999999999</v>
      </c>
      <c r="J2802" s="9">
        <v>-1.7666637999999999</v>
      </c>
      <c r="K2802" s="9">
        <v>-1.491906</v>
      </c>
      <c r="L2802" s="9">
        <v>-5.5805850000000001</v>
      </c>
      <c r="M2802" s="9">
        <v>-5.5805850000000001</v>
      </c>
      <c r="N2802" s="9">
        <v>39</v>
      </c>
      <c r="O2802" s="9">
        <v>-1.55016252064615</v>
      </c>
      <c r="P2802">
        <v>0</v>
      </c>
      <c r="Q2802" s="9">
        <v>56.524997999999997</v>
      </c>
      <c r="R2802" s="9">
        <v>0</v>
      </c>
      <c r="S2802" s="9">
        <v>2.7392893254475198E-3</v>
      </c>
      <c r="T2802" s="9">
        <v>0</v>
      </c>
      <c r="U2802" s="9">
        <v>732465587.04426396</v>
      </c>
      <c r="V2802" s="9">
        <v>2737.08573085539</v>
      </c>
      <c r="W2802" s="9">
        <v>1.55016252064615</v>
      </c>
      <c r="X2802" s="9">
        <v>0</v>
      </c>
      <c r="Y2802" s="9">
        <v>1.55016252064615</v>
      </c>
      <c r="Z2802" s="9">
        <v>0</v>
      </c>
      <c r="AA2802" s="9">
        <v>0</v>
      </c>
      <c r="AB2802" s="9">
        <v>2.6356964E-3</v>
      </c>
      <c r="AC2802" s="9">
        <v>1184.1655000000001</v>
      </c>
      <c r="AQ2802" s="9" t="e">
        <f>K2802-#REF!</f>
        <v>#REF!</v>
      </c>
    </row>
    <row r="2803" spans="1:43" x14ac:dyDescent="0.3">
      <c r="A2803">
        <v>2</v>
      </c>
      <c r="B2803">
        <v>0</v>
      </c>
      <c r="C2803">
        <v>0</v>
      </c>
      <c r="D2803">
        <v>0</v>
      </c>
      <c r="E2803" s="9">
        <v>0</v>
      </c>
      <c r="F2803" s="9">
        <v>0</v>
      </c>
      <c r="G2803" s="9">
        <v>0</v>
      </c>
      <c r="H2803" s="9">
        <v>2738.0857308301302</v>
      </c>
      <c r="I2803" s="9">
        <v>-1.7671446</v>
      </c>
      <c r="J2803" s="9">
        <v>-1.7682431999999999</v>
      </c>
      <c r="K2803" s="9">
        <v>-1.5361457999999999</v>
      </c>
      <c r="L2803" s="9">
        <v>-5.5821208999999996</v>
      </c>
      <c r="M2803" s="9">
        <v>-5.5821208999999996</v>
      </c>
      <c r="N2803" s="9">
        <v>39</v>
      </c>
      <c r="O2803" s="9">
        <v>-1.55058917830041</v>
      </c>
      <c r="P2803">
        <v>0</v>
      </c>
      <c r="Q2803" s="9">
        <v>56.524997999999997</v>
      </c>
      <c r="R2803" s="9">
        <v>0</v>
      </c>
      <c r="S2803" s="9">
        <v>2.7400437230685002E-3</v>
      </c>
      <c r="T2803" s="9">
        <v>0</v>
      </c>
      <c r="U2803" s="9">
        <v>924268701.59476101</v>
      </c>
      <c r="V2803" s="9">
        <v>2738.0857308301302</v>
      </c>
      <c r="W2803" s="9">
        <v>1.55058917830041</v>
      </c>
      <c r="X2803" s="9">
        <v>0</v>
      </c>
      <c r="Y2803" s="9">
        <v>1.55058917830041</v>
      </c>
      <c r="Z2803" s="9">
        <v>0</v>
      </c>
      <c r="AA2803" s="9">
        <v>0</v>
      </c>
      <c r="AB2803" s="9">
        <v>2.7162794E-3</v>
      </c>
      <c r="AC2803" s="9">
        <v>1151.0907</v>
      </c>
      <c r="AQ2803" s="9" t="e">
        <f>K2803-#REF!</f>
        <v>#REF!</v>
      </c>
    </row>
    <row r="2804" spans="1:43" x14ac:dyDescent="0.3">
      <c r="A2804">
        <v>2</v>
      </c>
      <c r="B2804">
        <v>0</v>
      </c>
      <c r="C2804">
        <v>0</v>
      </c>
      <c r="D2804">
        <v>0</v>
      </c>
      <c r="E2804" s="9">
        <v>0</v>
      </c>
      <c r="F2804" s="9">
        <v>0</v>
      </c>
      <c r="G2804" s="9">
        <v>0</v>
      </c>
      <c r="H2804" s="9">
        <v>2739.0857308048699</v>
      </c>
      <c r="I2804" s="9">
        <v>-1.7669706000000001</v>
      </c>
      <c r="J2804" s="9">
        <v>-1.7679418</v>
      </c>
      <c r="K2804" s="9">
        <v>-1.5230759</v>
      </c>
      <c r="L2804" s="9">
        <v>-5.5836473</v>
      </c>
      <c r="M2804" s="9">
        <v>-5.5836473</v>
      </c>
      <c r="N2804" s="9">
        <v>39</v>
      </c>
      <c r="O2804" s="9">
        <v>-1.5510131811769801</v>
      </c>
      <c r="P2804">
        <v>0</v>
      </c>
      <c r="Q2804" s="9">
        <v>56.524997999999997</v>
      </c>
      <c r="R2804" s="9">
        <v>0</v>
      </c>
      <c r="S2804" s="9">
        <v>2.7407933086712999E-3</v>
      </c>
      <c r="T2804" s="9">
        <v>0</v>
      </c>
      <c r="U2804" s="9">
        <v>880581859.46901095</v>
      </c>
      <c r="V2804" s="9">
        <v>2739.0857308048699</v>
      </c>
      <c r="W2804" s="9">
        <v>1.5510131811769801</v>
      </c>
      <c r="X2804" s="9">
        <v>0</v>
      </c>
      <c r="Y2804" s="9">
        <v>1.5510131811769801</v>
      </c>
      <c r="Z2804" s="9">
        <v>0</v>
      </c>
      <c r="AA2804" s="9">
        <v>0</v>
      </c>
      <c r="AB2804" s="9">
        <v>2.6927097E-3</v>
      </c>
      <c r="AC2804" s="9">
        <v>1160.7706000000001</v>
      </c>
      <c r="AQ2804" s="9" t="e">
        <f>K2804-#REF!</f>
        <v>#REF!</v>
      </c>
    </row>
    <row r="2805" spans="1:43" x14ac:dyDescent="0.3">
      <c r="A2805">
        <v>2</v>
      </c>
      <c r="B2805">
        <v>0</v>
      </c>
      <c r="C2805">
        <v>0</v>
      </c>
      <c r="D2805">
        <v>0</v>
      </c>
      <c r="E2805" s="9">
        <v>0</v>
      </c>
      <c r="F2805" s="9">
        <v>0</v>
      </c>
      <c r="G2805" s="9">
        <v>0</v>
      </c>
      <c r="H2805" s="9">
        <v>2740.08573077961</v>
      </c>
      <c r="I2805" s="9">
        <v>-1.7669971</v>
      </c>
      <c r="J2805" s="9">
        <v>-1.7681956999999999</v>
      </c>
      <c r="K2805" s="9">
        <v>-1.4912965</v>
      </c>
      <c r="L2805" s="9">
        <v>-5.5851835999999997</v>
      </c>
      <c r="M2805" s="9">
        <v>-5.5851835999999997</v>
      </c>
      <c r="N2805" s="9">
        <v>39</v>
      </c>
      <c r="O2805" s="9">
        <v>-1.55143995892849</v>
      </c>
      <c r="P2805">
        <v>0</v>
      </c>
      <c r="Q2805" s="9">
        <v>56.524997999999997</v>
      </c>
      <c r="R2805" s="9">
        <v>0</v>
      </c>
      <c r="S2805" s="9">
        <v>2.7415479202563299E-3</v>
      </c>
      <c r="T2805" s="9">
        <v>0</v>
      </c>
      <c r="U2805" s="9">
        <v>917567574.93104696</v>
      </c>
      <c r="V2805" s="9">
        <v>2740.08573077961</v>
      </c>
      <c r="W2805" s="9">
        <v>1.55143995892849</v>
      </c>
      <c r="X2805" s="9">
        <v>0</v>
      </c>
      <c r="Y2805" s="9">
        <v>1.55143995892849</v>
      </c>
      <c r="Z2805" s="9">
        <v>0</v>
      </c>
      <c r="AA2805" s="9">
        <v>0</v>
      </c>
      <c r="AB2805" s="9">
        <v>2.6369040999999998E-3</v>
      </c>
      <c r="AC2805" s="9">
        <v>1185.6768999999999</v>
      </c>
      <c r="AQ2805" s="9" t="e">
        <f>K2805-#REF!</f>
        <v>#REF!</v>
      </c>
    </row>
    <row r="2806" spans="1:43" x14ac:dyDescent="0.3">
      <c r="A2806">
        <v>2</v>
      </c>
      <c r="B2806">
        <v>0</v>
      </c>
      <c r="C2806">
        <v>0</v>
      </c>
      <c r="D2806">
        <v>0</v>
      </c>
      <c r="E2806" s="9">
        <v>0</v>
      </c>
      <c r="F2806" s="9">
        <v>0</v>
      </c>
      <c r="G2806" s="9">
        <v>0</v>
      </c>
      <c r="H2806" s="9">
        <v>2741.0857307543401</v>
      </c>
      <c r="I2806" s="9">
        <v>-1.7669313</v>
      </c>
      <c r="J2806" s="9">
        <v>-1.7668501000000001</v>
      </c>
      <c r="K2806" s="9">
        <v>-1.4770072000000001</v>
      </c>
      <c r="L2806" s="9">
        <v>-5.5867076000000004</v>
      </c>
      <c r="M2806" s="9">
        <v>-5.5867076000000004</v>
      </c>
      <c r="N2806" s="9">
        <v>39</v>
      </c>
      <c r="O2806" s="9">
        <v>-1.55186318584814</v>
      </c>
      <c r="P2806">
        <v>0</v>
      </c>
      <c r="Q2806" s="9">
        <v>56.524997999999997</v>
      </c>
      <c r="R2806" s="9">
        <v>0</v>
      </c>
      <c r="S2806" s="9">
        <v>2.7422958728452501E-3</v>
      </c>
      <c r="T2806" s="9">
        <v>0</v>
      </c>
      <c r="U2806" s="9">
        <v>751651172.73028195</v>
      </c>
      <c r="V2806" s="9">
        <v>2741.0857307543401</v>
      </c>
      <c r="W2806" s="9">
        <v>1.55186318584814</v>
      </c>
      <c r="X2806" s="9">
        <v>0</v>
      </c>
      <c r="Y2806" s="9">
        <v>1.55186318584814</v>
      </c>
      <c r="Z2806" s="9">
        <v>0</v>
      </c>
      <c r="AA2806" s="9">
        <v>0</v>
      </c>
      <c r="AB2806" s="9">
        <v>2.6096500999999999E-3</v>
      </c>
      <c r="AC2806" s="9">
        <v>1196.2366999999999</v>
      </c>
      <c r="AQ2806" s="9" t="e">
        <f>K2806-#REF!</f>
        <v>#REF!</v>
      </c>
    </row>
    <row r="2807" spans="1:43" x14ac:dyDescent="0.3">
      <c r="A2807">
        <v>2</v>
      </c>
      <c r="B2807">
        <v>0</v>
      </c>
      <c r="C2807">
        <v>0</v>
      </c>
      <c r="D2807">
        <v>0</v>
      </c>
      <c r="E2807" s="9">
        <v>0</v>
      </c>
      <c r="F2807" s="9">
        <v>0</v>
      </c>
      <c r="G2807" s="9">
        <v>0</v>
      </c>
      <c r="H2807" s="9">
        <v>2742.0857307290798</v>
      </c>
      <c r="I2807" s="9">
        <v>-1.7668549</v>
      </c>
      <c r="J2807" s="9">
        <v>-1.7655065999999999</v>
      </c>
      <c r="K2807" s="9">
        <v>-1.5076434999999999</v>
      </c>
      <c r="L2807" s="9">
        <v>-5.5882167999999997</v>
      </c>
      <c r="M2807" s="9">
        <v>-5.5882167999999997</v>
      </c>
      <c r="N2807" s="9">
        <v>39</v>
      </c>
      <c r="O2807" s="9">
        <v>-1.55228240302158</v>
      </c>
      <c r="P2807">
        <v>0</v>
      </c>
      <c r="Q2807" s="9">
        <v>56.524997999999997</v>
      </c>
      <c r="R2807" s="9">
        <v>0</v>
      </c>
      <c r="S2807" s="9">
        <v>2.7430360073584501E-3</v>
      </c>
      <c r="T2807" s="9">
        <v>0</v>
      </c>
      <c r="U2807" s="9">
        <v>636756257.26084304</v>
      </c>
      <c r="V2807" s="9">
        <v>2742.0857307290798</v>
      </c>
      <c r="W2807" s="9">
        <v>1.55228240302158</v>
      </c>
      <c r="X2807" s="9">
        <v>0</v>
      </c>
      <c r="Y2807" s="9">
        <v>1.55228240302158</v>
      </c>
      <c r="Z2807" s="9">
        <v>0</v>
      </c>
      <c r="AA2807" s="9">
        <v>0</v>
      </c>
      <c r="AB2807" s="9">
        <v>2.6617545999999999E-3</v>
      </c>
      <c r="AC2807" s="9">
        <v>1171.0372</v>
      </c>
      <c r="AQ2807" s="9" t="e">
        <f>K2807-#REF!</f>
        <v>#REF!</v>
      </c>
    </row>
    <row r="2808" spans="1:43" x14ac:dyDescent="0.3">
      <c r="A2808">
        <v>2</v>
      </c>
      <c r="B2808">
        <v>0</v>
      </c>
      <c r="C2808">
        <v>0</v>
      </c>
      <c r="D2808">
        <v>0</v>
      </c>
      <c r="E2808" s="9">
        <v>0</v>
      </c>
      <c r="F2808" s="9">
        <v>0</v>
      </c>
      <c r="G2808" s="9">
        <v>0</v>
      </c>
      <c r="H2808" s="9">
        <v>2743.08573070382</v>
      </c>
      <c r="I2808" s="9">
        <v>-1.7668409</v>
      </c>
      <c r="J2808" s="9">
        <v>-1.7654406</v>
      </c>
      <c r="K2808" s="9">
        <v>-1.5151501000000001</v>
      </c>
      <c r="L2808" s="9">
        <v>-5.5897297999999997</v>
      </c>
      <c r="M2808" s="9">
        <v>-5.5897297999999997</v>
      </c>
      <c r="N2808" s="9">
        <v>39</v>
      </c>
      <c r="O2808" s="9">
        <v>-1.5527027073348401</v>
      </c>
      <c r="P2808">
        <v>0</v>
      </c>
      <c r="Q2808" s="9">
        <v>56.524997999999997</v>
      </c>
      <c r="R2808" s="9">
        <v>0</v>
      </c>
      <c r="S2808" s="9">
        <v>2.7437779849137501E-3</v>
      </c>
      <c r="T2808" s="9">
        <v>0</v>
      </c>
      <c r="U2808" s="9">
        <v>632171432.57701004</v>
      </c>
      <c r="V2808" s="9">
        <v>2743.08573070382</v>
      </c>
      <c r="W2808" s="9">
        <v>1.5527027073348401</v>
      </c>
      <c r="X2808" s="9">
        <v>0</v>
      </c>
      <c r="Y2808" s="9">
        <v>1.5527027073348401</v>
      </c>
      <c r="Z2808" s="9">
        <v>0</v>
      </c>
      <c r="AA2808" s="9">
        <v>0</v>
      </c>
      <c r="AB2808" s="9">
        <v>2.6749073999999999E-3</v>
      </c>
      <c r="AC2808" s="9">
        <v>1165.1919</v>
      </c>
      <c r="AQ2808" s="9" t="e">
        <f>K2808-#REF!</f>
        <v>#REF!</v>
      </c>
    </row>
    <row r="2809" spans="1:43" x14ac:dyDescent="0.3">
      <c r="A2809">
        <v>2</v>
      </c>
      <c r="B2809">
        <v>0</v>
      </c>
      <c r="C2809">
        <v>0</v>
      </c>
      <c r="D2809">
        <v>0</v>
      </c>
      <c r="E2809" s="9">
        <v>0</v>
      </c>
      <c r="F2809" s="9">
        <v>0</v>
      </c>
      <c r="G2809" s="9">
        <v>0</v>
      </c>
      <c r="H2809" s="9">
        <v>2744.0857306785601</v>
      </c>
      <c r="I2809" s="9">
        <v>-1.7671283</v>
      </c>
      <c r="J2809" s="9">
        <v>-1.7659132</v>
      </c>
      <c r="K2809" s="9">
        <v>-1.4360063000000001</v>
      </c>
      <c r="L2809" s="9">
        <v>-5.5912217999999996</v>
      </c>
      <c r="M2809" s="9">
        <v>-5.5912217999999996</v>
      </c>
      <c r="N2809" s="9">
        <v>39</v>
      </c>
      <c r="O2809" s="9">
        <v>-1.5531172061553</v>
      </c>
      <c r="P2809">
        <v>0</v>
      </c>
      <c r="Q2809" s="9">
        <v>56.524997999999997</v>
      </c>
      <c r="R2809" s="9">
        <v>0</v>
      </c>
      <c r="S2809" s="9">
        <v>2.7445098693605801E-3</v>
      </c>
      <c r="T2809" s="9">
        <v>0</v>
      </c>
      <c r="U2809" s="9">
        <v>668051633.91310596</v>
      </c>
      <c r="V2809" s="9">
        <v>2744.0857306785601</v>
      </c>
      <c r="W2809" s="9">
        <v>1.5531172061553</v>
      </c>
      <c r="X2809" s="9">
        <v>0</v>
      </c>
      <c r="Y2809" s="9">
        <v>1.5531172061553</v>
      </c>
      <c r="Z2809" s="9">
        <v>0</v>
      </c>
      <c r="AA2809" s="9">
        <v>0</v>
      </c>
      <c r="AB2809" s="9">
        <v>2.5358626E-3</v>
      </c>
      <c r="AC2809" s="9">
        <v>1229.7393</v>
      </c>
      <c r="AQ2809" s="9" t="e">
        <f>K2809-#REF!</f>
        <v>#REF!</v>
      </c>
    </row>
    <row r="2810" spans="1:43" x14ac:dyDescent="0.3">
      <c r="A2810">
        <v>2</v>
      </c>
      <c r="B2810">
        <v>0</v>
      </c>
      <c r="C2810">
        <v>0</v>
      </c>
      <c r="D2810">
        <v>0</v>
      </c>
      <c r="E2810" s="9">
        <v>0</v>
      </c>
      <c r="F2810" s="9">
        <v>0</v>
      </c>
      <c r="G2810" s="9">
        <v>0</v>
      </c>
      <c r="H2810" s="9">
        <v>2745.0857306532998</v>
      </c>
      <c r="I2810" s="9">
        <v>-1.7668679</v>
      </c>
      <c r="J2810" s="9">
        <v>-1.768451</v>
      </c>
      <c r="K2810" s="9">
        <v>-1.4964405000000001</v>
      </c>
      <c r="L2810" s="9">
        <v>-5.5927334000000002</v>
      </c>
      <c r="M2810" s="9">
        <v>-5.5927334000000002</v>
      </c>
      <c r="N2810" s="9">
        <v>39</v>
      </c>
      <c r="O2810" s="9">
        <v>-1.5535370173593399</v>
      </c>
      <c r="P2810">
        <v>0</v>
      </c>
      <c r="Q2810" s="9">
        <v>56.524997999999997</v>
      </c>
      <c r="R2810" s="9">
        <v>0</v>
      </c>
      <c r="S2810" s="9">
        <v>2.7452524094011398E-3</v>
      </c>
      <c r="T2810" s="9">
        <v>0</v>
      </c>
      <c r="U2810" s="9">
        <v>959019766.713413</v>
      </c>
      <c r="V2810" s="9">
        <v>2745.0857306532998</v>
      </c>
      <c r="W2810" s="9">
        <v>1.5535370173593399</v>
      </c>
      <c r="X2810" s="9">
        <v>0</v>
      </c>
      <c r="Y2810" s="9">
        <v>1.5535370173593399</v>
      </c>
      <c r="Z2810" s="9">
        <v>0</v>
      </c>
      <c r="AA2810" s="9">
        <v>0</v>
      </c>
      <c r="AB2810" s="9">
        <v>2.6463817E-3</v>
      </c>
      <c r="AC2810" s="9">
        <v>1181.7716</v>
      </c>
      <c r="AQ2810" s="9" t="e">
        <f>K2810-#REF!</f>
        <v>#REF!</v>
      </c>
    </row>
    <row r="2811" spans="1:43" x14ac:dyDescent="0.3">
      <c r="A2811">
        <v>2</v>
      </c>
      <c r="B2811">
        <v>0</v>
      </c>
      <c r="C2811">
        <v>0</v>
      </c>
      <c r="D2811">
        <v>0</v>
      </c>
      <c r="E2811" s="9">
        <v>0</v>
      </c>
      <c r="F2811" s="9">
        <v>0</v>
      </c>
      <c r="G2811" s="9">
        <v>0</v>
      </c>
      <c r="H2811" s="9">
        <v>2746.08573062803</v>
      </c>
      <c r="I2811" s="9">
        <v>-1.7669878000000001</v>
      </c>
      <c r="J2811" s="9">
        <v>-1.7671139</v>
      </c>
      <c r="K2811" s="9">
        <v>-1.4694242</v>
      </c>
      <c r="L2811" s="9">
        <v>-5.5942344999999998</v>
      </c>
      <c r="M2811" s="9">
        <v>-5.5942344999999998</v>
      </c>
      <c r="N2811" s="9">
        <v>39</v>
      </c>
      <c r="O2811" s="9">
        <v>-1.5539539573480401</v>
      </c>
      <c r="P2811">
        <v>0</v>
      </c>
      <c r="Q2811" s="9">
        <v>56.524997999999997</v>
      </c>
      <c r="R2811" s="9">
        <v>0</v>
      </c>
      <c r="S2811" s="9">
        <v>2.74598923865985E-3</v>
      </c>
      <c r="T2811" s="9">
        <v>0</v>
      </c>
      <c r="U2811" s="9">
        <v>780361815.77872396</v>
      </c>
      <c r="V2811" s="9">
        <v>2746.08573062803</v>
      </c>
      <c r="W2811" s="9">
        <v>1.5539539573480401</v>
      </c>
      <c r="X2811" s="9">
        <v>0</v>
      </c>
      <c r="Y2811" s="9">
        <v>1.5539539573480401</v>
      </c>
      <c r="Z2811" s="9">
        <v>0</v>
      </c>
      <c r="AA2811" s="9">
        <v>0</v>
      </c>
      <c r="AB2811" s="9">
        <v>2.5966399999999999E-3</v>
      </c>
      <c r="AC2811" s="9">
        <v>1202.5894000000001</v>
      </c>
      <c r="AQ2811" s="9" t="e">
        <f>K2811-#REF!</f>
        <v>#REF!</v>
      </c>
    </row>
    <row r="2812" spans="1:43" x14ac:dyDescent="0.3">
      <c r="A2812">
        <v>2</v>
      </c>
      <c r="B2812">
        <v>0</v>
      </c>
      <c r="C2812">
        <v>0</v>
      </c>
      <c r="D2812">
        <v>0</v>
      </c>
      <c r="E2812" s="9">
        <v>0</v>
      </c>
      <c r="F2812" s="9">
        <v>0</v>
      </c>
      <c r="G2812" s="9">
        <v>0</v>
      </c>
      <c r="H2812" s="9">
        <v>2747.0857306027701</v>
      </c>
      <c r="I2812" s="9">
        <v>-1.766886</v>
      </c>
      <c r="J2812" s="9">
        <v>-1.7671190999999999</v>
      </c>
      <c r="K2812" s="9">
        <v>-1.9711886999999999</v>
      </c>
      <c r="L2812" s="9">
        <v>-5.5959963999999998</v>
      </c>
      <c r="M2812" s="9">
        <v>-5.5959963999999998</v>
      </c>
      <c r="N2812" s="9">
        <v>39</v>
      </c>
      <c r="O2812" s="9">
        <v>-1.55444350370607</v>
      </c>
      <c r="P2812">
        <v>0</v>
      </c>
      <c r="Q2812" s="9">
        <v>56.524997999999997</v>
      </c>
      <c r="R2812" s="9">
        <v>0</v>
      </c>
      <c r="S2812" s="9">
        <v>2.74685410270322E-3</v>
      </c>
      <c r="T2812" s="9">
        <v>0</v>
      </c>
      <c r="U2812" s="9">
        <v>781166224.99546695</v>
      </c>
      <c r="V2812" s="9">
        <v>2747.0857306027701</v>
      </c>
      <c r="W2812" s="9">
        <v>1.55444350370607</v>
      </c>
      <c r="X2812" s="9">
        <v>0</v>
      </c>
      <c r="Y2812" s="9">
        <v>1.55444350370607</v>
      </c>
      <c r="Z2812" s="9">
        <v>0</v>
      </c>
      <c r="AA2812" s="9">
        <v>0</v>
      </c>
      <c r="AB2812" s="9">
        <v>3.4833249999999998E-3</v>
      </c>
      <c r="AC2812" s="9">
        <v>896.47382000000005</v>
      </c>
      <c r="AQ2812" s="9" t="e">
        <f>K2812-#REF!</f>
        <v>#REF!</v>
      </c>
    </row>
    <row r="2813" spans="1:43" x14ac:dyDescent="0.3">
      <c r="A2813">
        <v>2</v>
      </c>
      <c r="B2813">
        <v>0</v>
      </c>
      <c r="C2813">
        <v>0</v>
      </c>
      <c r="D2813">
        <v>0</v>
      </c>
      <c r="E2813" s="9">
        <v>0</v>
      </c>
      <c r="F2813" s="9">
        <v>0</v>
      </c>
      <c r="G2813" s="9">
        <v>0</v>
      </c>
      <c r="H2813" s="9">
        <v>2748.0857305775098</v>
      </c>
      <c r="I2813" s="9">
        <v>-1.7668552</v>
      </c>
      <c r="J2813" s="9">
        <v>-1.7681768</v>
      </c>
      <c r="K2813" s="9">
        <v>-1.8441091000000001</v>
      </c>
      <c r="L2813" s="9">
        <v>-5.5979190000000001</v>
      </c>
      <c r="M2813" s="9">
        <v>-5.5979190000000001</v>
      </c>
      <c r="N2813" s="9">
        <v>39</v>
      </c>
      <c r="O2813" s="9">
        <v>-1.55497746964624</v>
      </c>
      <c r="P2813">
        <v>0</v>
      </c>
      <c r="Q2813" s="9">
        <v>56.524997999999997</v>
      </c>
      <c r="R2813" s="9">
        <v>0</v>
      </c>
      <c r="S2813" s="9">
        <v>2.74779841098862E-3</v>
      </c>
      <c r="T2813" s="9">
        <v>0</v>
      </c>
      <c r="U2813" s="9">
        <v>916804904.14094496</v>
      </c>
      <c r="V2813" s="9">
        <v>2748.0857305775098</v>
      </c>
      <c r="W2813" s="9">
        <v>1.55497746964624</v>
      </c>
      <c r="X2813" s="9">
        <v>0</v>
      </c>
      <c r="Y2813" s="9">
        <v>1.55497746964624</v>
      </c>
      <c r="Z2813" s="9">
        <v>0</v>
      </c>
      <c r="AA2813" s="9">
        <v>0</v>
      </c>
      <c r="AB2813" s="9">
        <v>3.2607106999999998E-3</v>
      </c>
      <c r="AC2813" s="9">
        <v>958.82439999999997</v>
      </c>
      <c r="AQ2813" s="9" t="e">
        <f>K2813-#REF!</f>
        <v>#REF!</v>
      </c>
    </row>
    <row r="2814" spans="1:43" x14ac:dyDescent="0.3">
      <c r="A2814">
        <v>2</v>
      </c>
      <c r="B2814">
        <v>0</v>
      </c>
      <c r="C2814">
        <v>0</v>
      </c>
      <c r="D2814">
        <v>0</v>
      </c>
      <c r="E2814" s="9">
        <v>0</v>
      </c>
      <c r="F2814" s="9">
        <v>0</v>
      </c>
      <c r="G2814" s="9">
        <v>0</v>
      </c>
      <c r="H2814" s="9">
        <v>2749.08573055225</v>
      </c>
      <c r="I2814" s="9">
        <v>-1.7671374</v>
      </c>
      <c r="J2814" s="9">
        <v>-1.7675364</v>
      </c>
      <c r="K2814" s="9">
        <v>-1.8170926999999999</v>
      </c>
      <c r="L2814" s="9">
        <v>-5.5998124999999996</v>
      </c>
      <c r="M2814" s="9">
        <v>-5.5998124999999996</v>
      </c>
      <c r="N2814" s="9">
        <v>39</v>
      </c>
      <c r="O2814" s="9">
        <v>-1.55550343744677</v>
      </c>
      <c r="P2814">
        <v>0</v>
      </c>
      <c r="Q2814" s="9">
        <v>56.524997999999997</v>
      </c>
      <c r="R2814" s="9">
        <v>0</v>
      </c>
      <c r="S2814" s="9">
        <v>2.74872809603176E-3</v>
      </c>
      <c r="T2814" s="9">
        <v>0</v>
      </c>
      <c r="U2814" s="9">
        <v>830057797.67134202</v>
      </c>
      <c r="V2814" s="9">
        <v>2749.08573055225</v>
      </c>
      <c r="W2814" s="9">
        <v>1.55550343744677</v>
      </c>
      <c r="X2814" s="9">
        <v>0</v>
      </c>
      <c r="Y2814" s="9">
        <v>1.55550343744677</v>
      </c>
      <c r="Z2814" s="9">
        <v>0</v>
      </c>
      <c r="AA2814" s="9">
        <v>0</v>
      </c>
      <c r="AB2814" s="9">
        <v>3.2117774E-3</v>
      </c>
      <c r="AC2814" s="9">
        <v>972.72771999999998</v>
      </c>
      <c r="AQ2814" s="9" t="e">
        <f>K2814-#REF!</f>
        <v>#REF!</v>
      </c>
    </row>
    <row r="2815" spans="1:43" x14ac:dyDescent="0.3">
      <c r="A2815">
        <v>2</v>
      </c>
      <c r="B2815">
        <v>0</v>
      </c>
      <c r="C2815">
        <v>0</v>
      </c>
      <c r="D2815">
        <v>0</v>
      </c>
      <c r="E2815" s="9">
        <v>0</v>
      </c>
      <c r="F2815" s="9">
        <v>0</v>
      </c>
      <c r="G2815" s="9">
        <v>0</v>
      </c>
      <c r="H2815" s="9">
        <v>2750.0857305269801</v>
      </c>
      <c r="I2815" s="9">
        <v>-1.7668724</v>
      </c>
      <c r="J2815" s="9">
        <v>-1.7676251999999999</v>
      </c>
      <c r="K2815" s="9">
        <v>-1.840489</v>
      </c>
      <c r="L2815" s="9">
        <v>-5.6016870000000001</v>
      </c>
      <c r="M2815" s="9">
        <v>-5.6016870000000001</v>
      </c>
      <c r="N2815" s="9">
        <v>39</v>
      </c>
      <c r="O2815" s="9">
        <v>-1.55602412889483</v>
      </c>
      <c r="P2815">
        <v>0</v>
      </c>
      <c r="Q2815" s="9">
        <v>56.524997999999997</v>
      </c>
      <c r="R2815" s="9">
        <v>0</v>
      </c>
      <c r="S2815" s="9">
        <v>2.7496484625721099E-3</v>
      </c>
      <c r="T2815" s="9">
        <v>0</v>
      </c>
      <c r="U2815" s="9">
        <v>841412345.17565405</v>
      </c>
      <c r="V2815" s="9">
        <v>2750.0857305269801</v>
      </c>
      <c r="W2815" s="9">
        <v>1.55602412889483</v>
      </c>
      <c r="X2815" s="9">
        <v>0</v>
      </c>
      <c r="Y2815" s="9">
        <v>1.55602412889483</v>
      </c>
      <c r="Z2815" s="9">
        <v>0</v>
      </c>
      <c r="AA2815" s="9">
        <v>0</v>
      </c>
      <c r="AB2815" s="9">
        <v>3.2532949000000002E-3</v>
      </c>
      <c r="AC2815" s="9">
        <v>960.41063999999994</v>
      </c>
      <c r="AQ2815" s="9" t="e">
        <f>K2815-#REF!</f>
        <v>#REF!</v>
      </c>
    </row>
    <row r="2816" spans="1:43" x14ac:dyDescent="0.3">
      <c r="A2816">
        <v>2</v>
      </c>
      <c r="B2816">
        <v>0</v>
      </c>
      <c r="C2816">
        <v>0</v>
      </c>
      <c r="D2816">
        <v>0</v>
      </c>
      <c r="E2816" s="9">
        <v>0</v>
      </c>
      <c r="F2816" s="9">
        <v>0</v>
      </c>
      <c r="G2816" s="9">
        <v>0</v>
      </c>
      <c r="H2816" s="9">
        <v>2751.0857305017198</v>
      </c>
      <c r="I2816" s="9">
        <v>-1.7668470999999999</v>
      </c>
      <c r="J2816" s="9">
        <v>-1.7682054</v>
      </c>
      <c r="K2816" s="9">
        <v>-1.8213984999999999</v>
      </c>
      <c r="L2816" s="9">
        <v>-5.6035456999999997</v>
      </c>
      <c r="M2816" s="9">
        <v>-5.6035456999999997</v>
      </c>
      <c r="N2816" s="9">
        <v>39</v>
      </c>
      <c r="O2816" s="9">
        <v>-1.5565404900548701</v>
      </c>
      <c r="P2816">
        <v>0</v>
      </c>
      <c r="Q2816" s="9">
        <v>56.524997999999997</v>
      </c>
      <c r="R2816" s="9">
        <v>0</v>
      </c>
      <c r="S2816" s="9">
        <v>2.7505614023677501E-3</v>
      </c>
      <c r="T2816" s="9">
        <v>0</v>
      </c>
      <c r="U2816" s="9">
        <v>922046858.09952497</v>
      </c>
      <c r="V2816" s="9">
        <v>2751.0857305017198</v>
      </c>
      <c r="W2816" s="9">
        <v>1.5565404900548701</v>
      </c>
      <c r="X2816" s="9">
        <v>0</v>
      </c>
      <c r="Y2816" s="9">
        <v>1.5565404900548701</v>
      </c>
      <c r="Z2816" s="9">
        <v>0</v>
      </c>
      <c r="AA2816" s="9">
        <v>0</v>
      </c>
      <c r="AB2816" s="9">
        <v>3.2206066000000002E-3</v>
      </c>
      <c r="AC2816" s="9">
        <v>970.79547000000002</v>
      </c>
      <c r="AQ2816" s="9" t="e">
        <f>K2816-#REF!</f>
        <v>#REF!</v>
      </c>
    </row>
    <row r="2817" spans="1:43" x14ac:dyDescent="0.3">
      <c r="A2817">
        <v>2</v>
      </c>
      <c r="B2817">
        <v>0</v>
      </c>
      <c r="C2817">
        <v>0</v>
      </c>
      <c r="D2817">
        <v>0</v>
      </c>
      <c r="E2817" s="9">
        <v>0</v>
      </c>
      <c r="F2817" s="9">
        <v>0</v>
      </c>
      <c r="G2817" s="9">
        <v>0</v>
      </c>
      <c r="H2817" s="9">
        <v>2752.08573047646</v>
      </c>
      <c r="I2817" s="9">
        <v>-1.7668628</v>
      </c>
      <c r="J2817" s="9">
        <v>-1.7663698999999999</v>
      </c>
      <c r="K2817" s="9">
        <v>-1.8335159999999999</v>
      </c>
      <c r="L2817" s="9">
        <v>-5.6054295999999999</v>
      </c>
      <c r="M2817" s="9">
        <v>-5.6054295999999999</v>
      </c>
      <c r="N2817" s="9">
        <v>39</v>
      </c>
      <c r="O2817" s="9">
        <v>-1.55706374448322</v>
      </c>
      <c r="P2817">
        <v>0</v>
      </c>
      <c r="Q2817" s="9">
        <v>56.524997999999997</v>
      </c>
      <c r="R2817" s="9">
        <v>0</v>
      </c>
      <c r="S2817" s="9">
        <v>2.7514857945948701E-3</v>
      </c>
      <c r="T2817" s="9">
        <v>0</v>
      </c>
      <c r="U2817" s="9">
        <v>708404275.28413403</v>
      </c>
      <c r="V2817" s="9">
        <v>2752.08573047646</v>
      </c>
      <c r="W2817" s="9">
        <v>1.55706374448322</v>
      </c>
      <c r="X2817" s="9">
        <v>0</v>
      </c>
      <c r="Y2817" s="9">
        <v>1.55706374448322</v>
      </c>
      <c r="Z2817" s="9">
        <v>0</v>
      </c>
      <c r="AA2817" s="9">
        <v>0</v>
      </c>
      <c r="AB2817" s="9">
        <v>3.2386674999999999E-3</v>
      </c>
      <c r="AC2817" s="9">
        <v>963.37854000000004</v>
      </c>
      <c r="AQ2817" s="9" t="e">
        <f>K2817-#REF!</f>
        <v>#REF!</v>
      </c>
    </row>
    <row r="2818" spans="1:43" x14ac:dyDescent="0.3">
      <c r="A2818">
        <v>2</v>
      </c>
      <c r="B2818">
        <v>0</v>
      </c>
      <c r="C2818">
        <v>0</v>
      </c>
      <c r="D2818">
        <v>0</v>
      </c>
      <c r="E2818" s="9">
        <v>0</v>
      </c>
      <c r="F2818" s="9">
        <v>0</v>
      </c>
      <c r="G2818" s="9">
        <v>0</v>
      </c>
      <c r="H2818" s="9">
        <v>2753.0857304512001</v>
      </c>
      <c r="I2818" s="9">
        <v>-1.7670501000000001</v>
      </c>
      <c r="J2818" s="9">
        <v>-1.7675278999999999</v>
      </c>
      <c r="K2818" s="9">
        <v>-1.8295148999999999</v>
      </c>
      <c r="L2818" s="9">
        <v>-5.6072930999999997</v>
      </c>
      <c r="M2818" s="9">
        <v>-5.6072930999999997</v>
      </c>
      <c r="N2818" s="9">
        <v>39</v>
      </c>
      <c r="O2818" s="9">
        <v>-1.5575814323920201</v>
      </c>
      <c r="P2818">
        <v>0</v>
      </c>
      <c r="Q2818" s="9">
        <v>56.524997999999997</v>
      </c>
      <c r="R2818" s="9">
        <v>0</v>
      </c>
      <c r="S2818" s="9">
        <v>2.7524007257837299E-3</v>
      </c>
      <c r="T2818" s="9">
        <v>0</v>
      </c>
      <c r="U2818" s="9">
        <v>830125200.428756</v>
      </c>
      <c r="V2818" s="9">
        <v>2753.0857304512001</v>
      </c>
      <c r="W2818" s="9">
        <v>1.5575814323920201</v>
      </c>
      <c r="X2818" s="9">
        <v>0</v>
      </c>
      <c r="Y2818" s="9">
        <v>1.5575814323920201</v>
      </c>
      <c r="Z2818" s="9">
        <v>0</v>
      </c>
      <c r="AA2818" s="9">
        <v>0</v>
      </c>
      <c r="AB2818" s="9">
        <v>3.2337186999999998E-3</v>
      </c>
      <c r="AC2818" s="9">
        <v>966.11841000000004</v>
      </c>
      <c r="AQ2818" s="9" t="e">
        <f>K2818-#REF!</f>
        <v>#REF!</v>
      </c>
    </row>
    <row r="2819" spans="1:43" x14ac:dyDescent="0.3">
      <c r="A2819">
        <v>2</v>
      </c>
      <c r="B2819">
        <v>0</v>
      </c>
      <c r="C2819">
        <v>0</v>
      </c>
      <c r="D2819">
        <v>0</v>
      </c>
      <c r="E2819" s="9">
        <v>0</v>
      </c>
      <c r="F2819" s="9">
        <v>0</v>
      </c>
      <c r="G2819" s="9">
        <v>0</v>
      </c>
      <c r="H2819" s="9">
        <v>2754.0857304259398</v>
      </c>
      <c r="I2819" s="9">
        <v>-1.7668343</v>
      </c>
      <c r="J2819" s="9">
        <v>-1.7680551</v>
      </c>
      <c r="K2819" s="9">
        <v>-1.8297053999999999</v>
      </c>
      <c r="L2819" s="9">
        <v>-5.6091347000000003</v>
      </c>
      <c r="M2819" s="9">
        <v>-5.6091347000000003</v>
      </c>
      <c r="N2819" s="9">
        <v>39</v>
      </c>
      <c r="O2819" s="9">
        <v>-1.5580929166225299</v>
      </c>
      <c r="P2819">
        <v>0</v>
      </c>
      <c r="Q2819" s="9">
        <v>56.524997999999997</v>
      </c>
      <c r="R2819" s="9">
        <v>0</v>
      </c>
      <c r="S2819" s="9">
        <v>2.7533051572227402E-3</v>
      </c>
      <c r="T2819" s="9">
        <v>0</v>
      </c>
      <c r="U2819" s="9">
        <v>900687784.27754402</v>
      </c>
      <c r="V2819" s="9">
        <v>2754.0857304259398</v>
      </c>
      <c r="W2819" s="9">
        <v>1.5580929166225299</v>
      </c>
      <c r="X2819" s="9">
        <v>0</v>
      </c>
      <c r="Y2819" s="9">
        <v>1.5580929166225299</v>
      </c>
      <c r="Z2819" s="9">
        <v>0</v>
      </c>
      <c r="AA2819" s="9">
        <v>0</v>
      </c>
      <c r="AB2819" s="9">
        <v>3.2350196999999998E-3</v>
      </c>
      <c r="AC2819" s="9">
        <v>966.30591000000004</v>
      </c>
      <c r="AQ2819" s="9" t="e">
        <f>K2819-#REF!</f>
        <v>#REF!</v>
      </c>
    </row>
    <row r="2820" spans="1:43" x14ac:dyDescent="0.3">
      <c r="A2820">
        <v>2</v>
      </c>
      <c r="B2820">
        <v>0</v>
      </c>
      <c r="C2820">
        <v>0</v>
      </c>
      <c r="D2820">
        <v>0</v>
      </c>
      <c r="E2820" s="9">
        <v>0</v>
      </c>
      <c r="F2820" s="9">
        <v>0</v>
      </c>
      <c r="G2820" s="9">
        <v>0</v>
      </c>
      <c r="H2820" s="9">
        <v>2755.0857304006699</v>
      </c>
      <c r="I2820" s="9">
        <v>-1.7669444999999999</v>
      </c>
      <c r="J2820" s="9">
        <v>-1.7684694999999999</v>
      </c>
      <c r="K2820" s="9">
        <v>-1.8032225</v>
      </c>
      <c r="L2820" s="9">
        <v>-5.6109653000000002</v>
      </c>
      <c r="M2820" s="9">
        <v>-5.6109653000000002</v>
      </c>
      <c r="N2820" s="9">
        <v>39</v>
      </c>
      <c r="O2820" s="9">
        <v>-1.5586014776084101</v>
      </c>
      <c r="P2820">
        <v>0</v>
      </c>
      <c r="Q2820" s="9">
        <v>56.524997999999997</v>
      </c>
      <c r="R2820" s="9">
        <v>0</v>
      </c>
      <c r="S2820" s="9">
        <v>2.7542044130586798E-3</v>
      </c>
      <c r="T2820" s="9">
        <v>0</v>
      </c>
      <c r="U2820" s="9">
        <v>965204317.97313595</v>
      </c>
      <c r="V2820" s="9">
        <v>2755.0857304006699</v>
      </c>
      <c r="W2820" s="9">
        <v>1.5586014776084101</v>
      </c>
      <c r="X2820" s="9">
        <v>0</v>
      </c>
      <c r="Y2820" s="9">
        <v>1.5586014776084101</v>
      </c>
      <c r="Z2820" s="9">
        <v>0</v>
      </c>
      <c r="AA2820" s="9">
        <v>0</v>
      </c>
      <c r="AB2820" s="9">
        <v>3.188944E-3</v>
      </c>
      <c r="AC2820" s="9">
        <v>980.72722999999996</v>
      </c>
      <c r="AQ2820" s="9" t="e">
        <f>K2820-#REF!</f>
        <v>#REF!</v>
      </c>
    </row>
    <row r="2821" spans="1:43" x14ac:dyDescent="0.3">
      <c r="A2821">
        <v>2</v>
      </c>
      <c r="B2821">
        <v>0</v>
      </c>
      <c r="C2821">
        <v>0</v>
      </c>
      <c r="D2821">
        <v>0</v>
      </c>
      <c r="E2821" s="9">
        <v>0</v>
      </c>
      <c r="F2821" s="9">
        <v>0</v>
      </c>
      <c r="G2821" s="9">
        <v>0</v>
      </c>
      <c r="H2821" s="9">
        <v>2756.0857303754101</v>
      </c>
      <c r="I2821" s="9">
        <v>-1.7669269000000001</v>
      </c>
      <c r="J2821" s="9">
        <v>-1.7671592</v>
      </c>
      <c r="K2821" s="9">
        <v>-1.8103100000000001</v>
      </c>
      <c r="L2821" s="9">
        <v>-5.6127696</v>
      </c>
      <c r="M2821" s="9">
        <v>-5.6127696</v>
      </c>
      <c r="N2821" s="9">
        <v>39</v>
      </c>
      <c r="O2821" s="9">
        <v>-1.55910269838677</v>
      </c>
      <c r="P2821">
        <v>0</v>
      </c>
      <c r="Q2821" s="9">
        <v>56.524997999999997</v>
      </c>
      <c r="R2821" s="9">
        <v>0</v>
      </c>
      <c r="S2821" s="9">
        <v>2.7550901288746999E-3</v>
      </c>
      <c r="T2821" s="9">
        <v>0</v>
      </c>
      <c r="U2821" s="9">
        <v>787926315.794765</v>
      </c>
      <c r="V2821" s="9">
        <v>2756.0857303754101</v>
      </c>
      <c r="W2821" s="9">
        <v>1.55910269838677</v>
      </c>
      <c r="X2821" s="9">
        <v>0</v>
      </c>
      <c r="Y2821" s="9">
        <v>1.55910269838677</v>
      </c>
      <c r="Z2821" s="9">
        <v>0</v>
      </c>
      <c r="AA2821" s="9">
        <v>0</v>
      </c>
      <c r="AB2821" s="9">
        <v>3.1991061000000002E-3</v>
      </c>
      <c r="AC2821" s="9">
        <v>976.16387999999995</v>
      </c>
      <c r="AQ2821" s="9" t="e">
        <f>K2821-#REF!</f>
        <v>#REF!</v>
      </c>
    </row>
    <row r="2822" spans="1:43" x14ac:dyDescent="0.3">
      <c r="A2822">
        <v>2</v>
      </c>
      <c r="B2822">
        <v>0</v>
      </c>
      <c r="C2822">
        <v>0</v>
      </c>
      <c r="D2822">
        <v>0</v>
      </c>
      <c r="E2822" s="9">
        <v>0</v>
      </c>
      <c r="F2822" s="9">
        <v>0</v>
      </c>
      <c r="G2822" s="9">
        <v>0</v>
      </c>
      <c r="H2822" s="9">
        <v>2757.0857303501498</v>
      </c>
      <c r="I2822" s="9">
        <v>-1.7669467999999999</v>
      </c>
      <c r="J2822" s="9">
        <v>-1.7674273</v>
      </c>
      <c r="K2822" s="9">
        <v>-1.8274192</v>
      </c>
      <c r="L2822" s="9">
        <v>-5.6145925999999999</v>
      </c>
      <c r="M2822" s="9">
        <v>-5.6145925999999999</v>
      </c>
      <c r="N2822" s="9">
        <v>39</v>
      </c>
      <c r="O2822" s="9">
        <v>-1.55960908259638</v>
      </c>
      <c r="P2822">
        <v>0</v>
      </c>
      <c r="Q2822" s="9">
        <v>56.524997999999997</v>
      </c>
      <c r="R2822" s="9">
        <v>0</v>
      </c>
      <c r="S2822" s="9">
        <v>2.7559851091284002E-3</v>
      </c>
      <c r="T2822" s="9">
        <v>0</v>
      </c>
      <c r="U2822" s="9">
        <v>819006681.23370302</v>
      </c>
      <c r="V2822" s="9">
        <v>2757.0857303501498</v>
      </c>
      <c r="W2822" s="9">
        <v>1.55960908259638</v>
      </c>
      <c r="X2822" s="9">
        <v>0</v>
      </c>
      <c r="Y2822" s="9">
        <v>1.55960908259638</v>
      </c>
      <c r="Z2822" s="9">
        <v>0</v>
      </c>
      <c r="AA2822" s="9">
        <v>0</v>
      </c>
      <c r="AB2822" s="9">
        <v>3.2298306000000001E-3</v>
      </c>
      <c r="AC2822" s="9">
        <v>967.17125999999996</v>
      </c>
      <c r="AQ2822" s="9" t="e">
        <f>K2822-#REF!</f>
        <v>#REF!</v>
      </c>
    </row>
    <row r="2823" spans="1:43" x14ac:dyDescent="0.3">
      <c r="A2823">
        <v>2</v>
      </c>
      <c r="B2823">
        <v>0</v>
      </c>
      <c r="C2823">
        <v>0</v>
      </c>
      <c r="D2823">
        <v>0</v>
      </c>
      <c r="E2823" s="9">
        <v>0</v>
      </c>
      <c r="F2823" s="9">
        <v>0</v>
      </c>
      <c r="G2823" s="9">
        <v>0</v>
      </c>
      <c r="H2823" s="9">
        <v>2758.0857303248899</v>
      </c>
      <c r="I2823" s="9">
        <v>-1.7668406000000001</v>
      </c>
      <c r="J2823" s="9">
        <v>-1.7671220999999999</v>
      </c>
      <c r="K2823" s="9">
        <v>-1.7608881000000001</v>
      </c>
      <c r="L2823" s="9">
        <v>-5.6164025999999998</v>
      </c>
      <c r="M2823" s="9">
        <v>-5.6164025999999998</v>
      </c>
      <c r="N2823" s="9">
        <v>39</v>
      </c>
      <c r="O2823" s="9">
        <v>-1.56011178820638</v>
      </c>
      <c r="P2823">
        <v>0</v>
      </c>
      <c r="Q2823" s="9">
        <v>56.524997999999997</v>
      </c>
      <c r="R2823" s="9">
        <v>0</v>
      </c>
      <c r="S2823" s="9">
        <v>2.75687361512756E-3</v>
      </c>
      <c r="T2823" s="9">
        <v>0</v>
      </c>
      <c r="U2823" s="9">
        <v>784354111.55530596</v>
      </c>
      <c r="V2823" s="9">
        <v>2758.0857303248899</v>
      </c>
      <c r="W2823" s="9">
        <v>1.56011178820638</v>
      </c>
      <c r="X2823" s="9">
        <v>0</v>
      </c>
      <c r="Y2823" s="9">
        <v>1.56011178820638</v>
      </c>
      <c r="Z2823" s="9">
        <v>0</v>
      </c>
      <c r="AA2823" s="9">
        <v>0</v>
      </c>
      <c r="AB2823" s="9">
        <v>3.1117043E-3</v>
      </c>
      <c r="AC2823" s="9">
        <v>1003.5403</v>
      </c>
      <c r="AQ2823" s="9" t="e">
        <f>K2823-#REF!</f>
        <v>#REF!</v>
      </c>
    </row>
    <row r="2824" spans="1:43" x14ac:dyDescent="0.3">
      <c r="A2824">
        <v>2</v>
      </c>
      <c r="B2824">
        <v>0</v>
      </c>
      <c r="C2824">
        <v>0</v>
      </c>
      <c r="D2824">
        <v>0</v>
      </c>
      <c r="E2824" s="9">
        <v>0</v>
      </c>
      <c r="F2824" s="9">
        <v>0</v>
      </c>
      <c r="G2824" s="9">
        <v>0</v>
      </c>
      <c r="H2824" s="9">
        <v>2759.0857302996301</v>
      </c>
      <c r="I2824" s="9">
        <v>-1.7671357000000001</v>
      </c>
      <c r="J2824" s="9">
        <v>-1.7675856000000001</v>
      </c>
      <c r="K2824" s="9">
        <v>-1.8044798</v>
      </c>
      <c r="L2824" s="9">
        <v>-5.6181893000000001</v>
      </c>
      <c r="M2824" s="9">
        <v>-5.6181893000000001</v>
      </c>
      <c r="N2824" s="9">
        <v>39</v>
      </c>
      <c r="O2824" s="9">
        <v>-1.56060820299183</v>
      </c>
      <c r="P2824">
        <v>0</v>
      </c>
      <c r="Q2824" s="9">
        <v>56.524997999999997</v>
      </c>
      <c r="R2824" s="9">
        <v>0</v>
      </c>
      <c r="S2824" s="9">
        <v>2.7577508820346001E-3</v>
      </c>
      <c r="T2824" s="9">
        <v>0</v>
      </c>
      <c r="U2824" s="9">
        <v>838904032.52707195</v>
      </c>
      <c r="V2824" s="9">
        <v>2759.0857302996301</v>
      </c>
      <c r="W2824" s="9">
        <v>1.56060820299183</v>
      </c>
      <c r="X2824" s="9">
        <v>0</v>
      </c>
      <c r="Y2824" s="9">
        <v>1.56060820299183</v>
      </c>
      <c r="Z2824" s="9">
        <v>0</v>
      </c>
      <c r="AA2824" s="9">
        <v>0</v>
      </c>
      <c r="AB2824" s="9">
        <v>3.1895726000000001E-3</v>
      </c>
      <c r="AC2824" s="9">
        <v>979.55408</v>
      </c>
      <c r="AQ2824" s="9" t="e">
        <f>K2824-#REF!</f>
        <v>#REF!</v>
      </c>
    </row>
    <row r="2825" spans="1:43" x14ac:dyDescent="0.3">
      <c r="A2825">
        <v>2</v>
      </c>
      <c r="B2825">
        <v>0</v>
      </c>
      <c r="C2825">
        <v>0</v>
      </c>
      <c r="D2825">
        <v>0</v>
      </c>
      <c r="E2825" s="9">
        <v>0</v>
      </c>
      <c r="F2825" s="9">
        <v>0</v>
      </c>
      <c r="G2825" s="9">
        <v>0</v>
      </c>
      <c r="H2825" s="9">
        <v>2760.0857302743598</v>
      </c>
      <c r="I2825" s="9">
        <v>-1.7669343</v>
      </c>
      <c r="J2825" s="9">
        <v>-1.7681511999999999</v>
      </c>
      <c r="K2825" s="9">
        <v>-1.7771589000000001</v>
      </c>
      <c r="L2825" s="9">
        <v>-5.6199832000000001</v>
      </c>
      <c r="M2825" s="9">
        <v>-5.6199832000000001</v>
      </c>
      <c r="N2825" s="9">
        <v>39</v>
      </c>
      <c r="O2825" s="9">
        <v>-1.56110638829253</v>
      </c>
      <c r="P2825">
        <v>0</v>
      </c>
      <c r="Q2825" s="9">
        <v>56.524997999999997</v>
      </c>
      <c r="R2825" s="9">
        <v>0</v>
      </c>
      <c r="S2825" s="9">
        <v>2.7586319426188702E-3</v>
      </c>
      <c r="T2825" s="9">
        <v>0</v>
      </c>
      <c r="U2825" s="9">
        <v>916571096.25069702</v>
      </c>
      <c r="V2825" s="9">
        <v>2760.0857302743598</v>
      </c>
      <c r="W2825" s="9">
        <v>1.56110638829253</v>
      </c>
      <c r="X2825" s="9">
        <v>0</v>
      </c>
      <c r="Y2825" s="9">
        <v>1.56110638829253</v>
      </c>
      <c r="Z2825" s="9">
        <v>0</v>
      </c>
      <c r="AA2825" s="9">
        <v>0</v>
      </c>
      <c r="AB2825" s="9">
        <v>3.1422854E-3</v>
      </c>
      <c r="AC2825" s="9">
        <v>994.93140000000005</v>
      </c>
      <c r="AQ2825" s="9" t="e">
        <f>K2825-#REF!</f>
        <v>#REF!</v>
      </c>
    </row>
    <row r="2826" spans="1:43" x14ac:dyDescent="0.3">
      <c r="A2826">
        <v>2</v>
      </c>
      <c r="B2826">
        <v>0</v>
      </c>
      <c r="C2826">
        <v>0</v>
      </c>
      <c r="D2826">
        <v>0</v>
      </c>
      <c r="E2826" s="9">
        <v>0</v>
      </c>
      <c r="F2826" s="9">
        <v>0</v>
      </c>
      <c r="G2826" s="9">
        <v>0</v>
      </c>
      <c r="H2826" s="9">
        <v>2761.0857302490999</v>
      </c>
      <c r="I2826" s="9">
        <v>-1.7668519</v>
      </c>
      <c r="J2826" s="9">
        <v>-1.7671908000000001</v>
      </c>
      <c r="K2826" s="9">
        <v>-1.7570395000000001</v>
      </c>
      <c r="L2826" s="9">
        <v>-5.6217546</v>
      </c>
      <c r="M2826" s="9">
        <v>-5.6217546</v>
      </c>
      <c r="N2826" s="9">
        <v>39</v>
      </c>
      <c r="O2826" s="9">
        <v>-1.56159844692303</v>
      </c>
      <c r="P2826">
        <v>0</v>
      </c>
      <c r="Q2826" s="9">
        <v>56.524997999999997</v>
      </c>
      <c r="R2826" s="9">
        <v>0</v>
      </c>
      <c r="S2826" s="9">
        <v>2.75950152324193E-3</v>
      </c>
      <c r="T2826" s="9">
        <v>0</v>
      </c>
      <c r="U2826" s="9">
        <v>792702997.23867798</v>
      </c>
      <c r="V2826" s="9">
        <v>2761.0857302490999</v>
      </c>
      <c r="W2826" s="9">
        <v>1.56159844692303</v>
      </c>
      <c r="X2826" s="9">
        <v>0</v>
      </c>
      <c r="Y2826" s="9">
        <v>1.56159844692303</v>
      </c>
      <c r="Z2826" s="9">
        <v>0</v>
      </c>
      <c r="AA2826" s="9">
        <v>0</v>
      </c>
      <c r="AB2826" s="9">
        <v>3.1050241000000001E-3</v>
      </c>
      <c r="AC2826" s="9">
        <v>1005.7775</v>
      </c>
      <c r="AQ2826" s="9" t="e">
        <f>K2826-#REF!</f>
        <v>#REF!</v>
      </c>
    </row>
    <row r="2827" spans="1:43" x14ac:dyDescent="0.3">
      <c r="A2827">
        <v>2</v>
      </c>
      <c r="B2827">
        <v>0</v>
      </c>
      <c r="C2827">
        <v>0</v>
      </c>
      <c r="D2827">
        <v>0</v>
      </c>
      <c r="E2827" s="9">
        <v>0</v>
      </c>
      <c r="F2827" s="9">
        <v>0</v>
      </c>
      <c r="G2827" s="9">
        <v>0</v>
      </c>
      <c r="H2827" s="9">
        <v>2762.0857302238401</v>
      </c>
      <c r="I2827" s="9">
        <v>-1.7668914</v>
      </c>
      <c r="J2827" s="9">
        <v>-1.7684735</v>
      </c>
      <c r="K2827" s="9">
        <v>-1.8046705000000001</v>
      </c>
      <c r="L2827" s="9">
        <v>-5.6235337000000003</v>
      </c>
      <c r="M2827" s="9">
        <v>-5.6235337000000003</v>
      </c>
      <c r="N2827" s="9">
        <v>39</v>
      </c>
      <c r="O2827" s="9">
        <v>-1.5620926890595599</v>
      </c>
      <c r="P2827">
        <v>0</v>
      </c>
      <c r="Q2827" s="9">
        <v>56.524997999999997</v>
      </c>
      <c r="R2827" s="9">
        <v>0</v>
      </c>
      <c r="S2827" s="9">
        <v>2.7603754829224302E-3</v>
      </c>
      <c r="T2827" s="9">
        <v>0</v>
      </c>
      <c r="U2827" s="9">
        <v>968041280.11885202</v>
      </c>
      <c r="V2827" s="9">
        <v>2762.0857302238401</v>
      </c>
      <c r="W2827" s="9">
        <v>1.5620926890595599</v>
      </c>
      <c r="X2827" s="9">
        <v>0</v>
      </c>
      <c r="Y2827" s="9">
        <v>1.5620926890595599</v>
      </c>
      <c r="Z2827" s="9">
        <v>0</v>
      </c>
      <c r="AA2827" s="9">
        <v>0</v>
      </c>
      <c r="AB2827" s="9">
        <v>3.1915118E-3</v>
      </c>
      <c r="AC2827" s="9">
        <v>979.94263000000001</v>
      </c>
      <c r="AQ2827" s="9" t="e">
        <f>K2827-#REF!</f>
        <v>#REF!</v>
      </c>
    </row>
    <row r="2828" spans="1:43" x14ac:dyDescent="0.3">
      <c r="A2828">
        <v>2</v>
      </c>
      <c r="B2828">
        <v>0</v>
      </c>
      <c r="C2828">
        <v>0</v>
      </c>
      <c r="D2828">
        <v>0</v>
      </c>
      <c r="E2828" s="9">
        <v>0</v>
      </c>
      <c r="F2828" s="9">
        <v>0</v>
      </c>
      <c r="G2828" s="9">
        <v>0</v>
      </c>
      <c r="H2828" s="9">
        <v>2763.0857301985802</v>
      </c>
      <c r="I2828" s="9">
        <v>-1.7669864</v>
      </c>
      <c r="J2828" s="9">
        <v>-1.7666698000000001</v>
      </c>
      <c r="K2828" s="9">
        <v>-1.7186296999999999</v>
      </c>
      <c r="L2828" s="9">
        <v>-5.6253047</v>
      </c>
      <c r="M2828" s="9">
        <v>-5.6253047</v>
      </c>
      <c r="N2828" s="9">
        <v>39</v>
      </c>
      <c r="O2828" s="9">
        <v>-1.5625846308307101</v>
      </c>
      <c r="P2828">
        <v>0</v>
      </c>
      <c r="Q2828" s="9">
        <v>56.524997999999997</v>
      </c>
      <c r="R2828" s="9">
        <v>0</v>
      </c>
      <c r="S2828" s="9">
        <v>2.7612445731420702E-3</v>
      </c>
      <c r="T2828" s="9">
        <v>0</v>
      </c>
      <c r="U2828" s="9">
        <v>738913215.45690703</v>
      </c>
      <c r="V2828" s="9">
        <v>2763.0857301985802</v>
      </c>
      <c r="W2828" s="9">
        <v>1.5625846308307101</v>
      </c>
      <c r="X2828" s="9">
        <v>0</v>
      </c>
      <c r="Y2828" s="9">
        <v>1.5625846308307101</v>
      </c>
      <c r="Z2828" s="9">
        <v>0</v>
      </c>
      <c r="AA2828" s="9">
        <v>0</v>
      </c>
      <c r="AB2828" s="9">
        <v>3.0362510999999998E-3</v>
      </c>
      <c r="AC2828" s="9">
        <v>1027.9525000000001</v>
      </c>
      <c r="AQ2828" s="9" t="e">
        <f>K2828-#REF!</f>
        <v>#REF!</v>
      </c>
    </row>
    <row r="2829" spans="1:43" x14ac:dyDescent="0.3">
      <c r="A2829">
        <v>2</v>
      </c>
      <c r="B2829">
        <v>0</v>
      </c>
      <c r="C2829">
        <v>0</v>
      </c>
      <c r="D2829">
        <v>0</v>
      </c>
      <c r="E2829" s="9">
        <v>0</v>
      </c>
      <c r="F2829" s="9">
        <v>0</v>
      </c>
      <c r="G2829" s="9">
        <v>0</v>
      </c>
      <c r="H2829" s="9">
        <v>2764.0857301733099</v>
      </c>
      <c r="I2829" s="9">
        <v>-1.7668991999999999</v>
      </c>
      <c r="J2829" s="9">
        <v>-1.7680690999999999</v>
      </c>
      <c r="K2829" s="9">
        <v>-1.7875234</v>
      </c>
      <c r="L2829" s="9">
        <v>-5.6270617999999999</v>
      </c>
      <c r="M2829" s="9">
        <v>-5.6270617999999999</v>
      </c>
      <c r="N2829" s="9">
        <v>39</v>
      </c>
      <c r="O2829" s="9">
        <v>-1.5630727006110201</v>
      </c>
      <c r="P2829">
        <v>0</v>
      </c>
      <c r="Q2829" s="9">
        <v>56.524997999999997</v>
      </c>
      <c r="R2829" s="9">
        <v>0</v>
      </c>
      <c r="S2829" s="9">
        <v>2.7621075602909202E-3</v>
      </c>
      <c r="T2829" s="9">
        <v>0</v>
      </c>
      <c r="U2829" s="9">
        <v>905612013.49381602</v>
      </c>
      <c r="V2829" s="9">
        <v>2764.0857301733099</v>
      </c>
      <c r="W2829" s="9">
        <v>1.5630727006110201</v>
      </c>
      <c r="X2829" s="9">
        <v>0</v>
      </c>
      <c r="Y2829" s="9">
        <v>1.5630727006110201</v>
      </c>
      <c r="Z2829" s="9">
        <v>0</v>
      </c>
      <c r="AA2829" s="9">
        <v>0</v>
      </c>
      <c r="AB2829" s="9">
        <v>3.1604649999999999E-3</v>
      </c>
      <c r="AC2829" s="9">
        <v>989.11663999999996</v>
      </c>
      <c r="AQ2829" s="9" t="e">
        <f>K2829-#REF!</f>
        <v>#REF!</v>
      </c>
    </row>
    <row r="2830" spans="1:43" x14ac:dyDescent="0.3">
      <c r="A2830">
        <v>2</v>
      </c>
      <c r="B2830">
        <v>0</v>
      </c>
      <c r="C2830">
        <v>0</v>
      </c>
      <c r="D2830">
        <v>0</v>
      </c>
      <c r="E2830" s="9">
        <v>0</v>
      </c>
      <c r="F2830" s="9">
        <v>0</v>
      </c>
      <c r="G2830" s="9">
        <v>0</v>
      </c>
      <c r="H2830" s="9">
        <v>2765.0857301480501</v>
      </c>
      <c r="I2830" s="9">
        <v>-1.7669359</v>
      </c>
      <c r="J2830" s="9">
        <v>-1.7681526999999999</v>
      </c>
      <c r="K2830" s="9">
        <v>-1.7611927999999999</v>
      </c>
      <c r="L2830" s="9">
        <v>-5.6288362000000003</v>
      </c>
      <c r="M2830" s="9">
        <v>-5.6288362000000003</v>
      </c>
      <c r="N2830" s="9">
        <v>39</v>
      </c>
      <c r="O2830" s="9">
        <v>-1.5635656301760099</v>
      </c>
      <c r="P2830">
        <v>0</v>
      </c>
      <c r="Q2830" s="9">
        <v>56.524997999999997</v>
      </c>
      <c r="R2830" s="9">
        <v>0</v>
      </c>
      <c r="S2830" s="9">
        <v>2.7629790194369898E-3</v>
      </c>
      <c r="T2830" s="9">
        <v>0</v>
      </c>
      <c r="U2830" s="9">
        <v>918247072.33772302</v>
      </c>
      <c r="V2830" s="9">
        <v>2765.0857301480501</v>
      </c>
      <c r="W2830" s="9">
        <v>1.5635656301760099</v>
      </c>
      <c r="X2830" s="9">
        <v>0</v>
      </c>
      <c r="Y2830" s="9">
        <v>1.5635656301760099</v>
      </c>
      <c r="Z2830" s="9">
        <v>0</v>
      </c>
      <c r="AA2830" s="9">
        <v>0</v>
      </c>
      <c r="AB2830" s="9">
        <v>3.1140578999999998E-3</v>
      </c>
      <c r="AC2830" s="9">
        <v>1003.9518</v>
      </c>
      <c r="AQ2830" s="9" t="e">
        <f>K2830-#REF!</f>
        <v>#REF!</v>
      </c>
    </row>
    <row r="2831" spans="1:43" x14ac:dyDescent="0.3">
      <c r="A2831">
        <v>2</v>
      </c>
      <c r="B2831">
        <v>0</v>
      </c>
      <c r="C2831">
        <v>0</v>
      </c>
      <c r="D2831">
        <v>0</v>
      </c>
      <c r="E2831" s="9">
        <v>0</v>
      </c>
      <c r="F2831" s="9">
        <v>0</v>
      </c>
      <c r="G2831" s="9">
        <v>0</v>
      </c>
      <c r="H2831" s="9">
        <v>2766.0857301227902</v>
      </c>
      <c r="I2831" s="9">
        <v>-1.7669401</v>
      </c>
      <c r="J2831" s="9">
        <v>-1.7679275999999999</v>
      </c>
      <c r="K2831" s="9">
        <v>-1.6900131</v>
      </c>
      <c r="L2831" s="9">
        <v>-5.6305680000000002</v>
      </c>
      <c r="M2831" s="9">
        <v>-5.6305680000000002</v>
      </c>
      <c r="N2831" s="9">
        <v>39</v>
      </c>
      <c r="O2831" s="9">
        <v>-1.56404664488489</v>
      </c>
      <c r="P2831">
        <v>0</v>
      </c>
      <c r="Q2831" s="9">
        <v>56.524997999999997</v>
      </c>
      <c r="R2831" s="9">
        <v>0</v>
      </c>
      <c r="S2831" s="9">
        <v>2.7638295264860902E-3</v>
      </c>
      <c r="T2831" s="9">
        <v>0</v>
      </c>
      <c r="U2831" s="9">
        <v>885999383.07177997</v>
      </c>
      <c r="V2831" s="9">
        <v>2766.0857301227902</v>
      </c>
      <c r="W2831" s="9">
        <v>1.56404664488489</v>
      </c>
      <c r="X2831" s="9">
        <v>0</v>
      </c>
      <c r="Y2831" s="9">
        <v>1.56404664488489</v>
      </c>
      <c r="Z2831" s="9">
        <v>0</v>
      </c>
      <c r="AA2831" s="9">
        <v>0</v>
      </c>
      <c r="AB2831" s="9">
        <v>2.9878208999999998E-3</v>
      </c>
      <c r="AC2831" s="9">
        <v>1046.1029000000001</v>
      </c>
      <c r="AQ2831" s="9" t="e">
        <f>K2831-#REF!</f>
        <v>#REF!</v>
      </c>
    </row>
    <row r="2832" spans="1:43" x14ac:dyDescent="0.3">
      <c r="A2832">
        <v>2</v>
      </c>
      <c r="B2832">
        <v>0</v>
      </c>
      <c r="C2832">
        <v>0</v>
      </c>
      <c r="D2832">
        <v>0</v>
      </c>
      <c r="E2832" s="9">
        <v>0</v>
      </c>
      <c r="F2832" s="9">
        <v>0</v>
      </c>
      <c r="G2832" s="9">
        <v>0</v>
      </c>
      <c r="H2832" s="9">
        <v>2767.0857300975299</v>
      </c>
      <c r="I2832" s="9">
        <v>-1.7668760999999999</v>
      </c>
      <c r="J2832" s="9">
        <v>-1.7667657999999999</v>
      </c>
      <c r="K2832" s="9">
        <v>-1.7731197999999999</v>
      </c>
      <c r="L2832" s="9">
        <v>-5.6323276</v>
      </c>
      <c r="M2832" s="9">
        <v>-5.6323276</v>
      </c>
      <c r="N2832" s="9">
        <v>39</v>
      </c>
      <c r="O2832" s="9">
        <v>-1.56453542251175</v>
      </c>
      <c r="P2832">
        <v>0</v>
      </c>
      <c r="Q2832" s="9">
        <v>56.524997999999997</v>
      </c>
      <c r="R2832" s="9">
        <v>0</v>
      </c>
      <c r="S2832" s="9">
        <v>2.7646930475750402E-3</v>
      </c>
      <c r="T2832" s="9">
        <v>0</v>
      </c>
      <c r="U2832" s="9">
        <v>749292497.17133296</v>
      </c>
      <c r="V2832" s="9">
        <v>2767.0857300975299</v>
      </c>
      <c r="W2832" s="9">
        <v>1.56453542251175</v>
      </c>
      <c r="X2832" s="9">
        <v>0</v>
      </c>
      <c r="Y2832" s="9">
        <v>1.56453542251175</v>
      </c>
      <c r="Z2832" s="9">
        <v>0</v>
      </c>
      <c r="AA2832" s="9">
        <v>0</v>
      </c>
      <c r="AB2832" s="9">
        <v>3.1326874E-3</v>
      </c>
      <c r="AC2832" s="9">
        <v>996.41650000000004</v>
      </c>
      <c r="AQ2832" s="9" t="e">
        <f>K2832-#REF!</f>
        <v>#REF!</v>
      </c>
    </row>
    <row r="2833" spans="1:43" x14ac:dyDescent="0.3">
      <c r="A2833">
        <v>2</v>
      </c>
      <c r="B2833">
        <v>0</v>
      </c>
      <c r="C2833">
        <v>0</v>
      </c>
      <c r="D2833">
        <v>0</v>
      </c>
      <c r="E2833" s="9">
        <v>0</v>
      </c>
      <c r="F2833" s="9">
        <v>0</v>
      </c>
      <c r="G2833" s="9">
        <v>0</v>
      </c>
      <c r="H2833" s="9">
        <v>2768.0857300722701</v>
      </c>
      <c r="I2833" s="9">
        <v>-1.7669174999999999</v>
      </c>
      <c r="J2833" s="9">
        <v>-1.7655981999999999</v>
      </c>
      <c r="K2833" s="9">
        <v>-1.6903178999999999</v>
      </c>
      <c r="L2833" s="9">
        <v>-5.6340488999999998</v>
      </c>
      <c r="M2833" s="9">
        <v>-5.6340488999999998</v>
      </c>
      <c r="N2833" s="9">
        <v>39</v>
      </c>
      <c r="O2833" s="9">
        <v>-1.5650136037496001</v>
      </c>
      <c r="P2833">
        <v>0</v>
      </c>
      <c r="Q2833" s="9">
        <v>56.524997999999997</v>
      </c>
      <c r="R2833" s="9">
        <v>0</v>
      </c>
      <c r="S2833" s="9">
        <v>2.7655372890116599E-3</v>
      </c>
      <c r="T2833" s="9">
        <v>0</v>
      </c>
      <c r="U2833" s="9">
        <v>648746459.09433997</v>
      </c>
      <c r="V2833" s="9">
        <v>2768.0857300722701</v>
      </c>
      <c r="W2833" s="9">
        <v>1.5650136037496001</v>
      </c>
      <c r="X2833" s="9">
        <v>0</v>
      </c>
      <c r="Y2833" s="9">
        <v>1.5650136037496001</v>
      </c>
      <c r="Z2833" s="9">
        <v>0</v>
      </c>
      <c r="AA2833" s="9">
        <v>0</v>
      </c>
      <c r="AB2833" s="9">
        <v>2.9844223000000001E-3</v>
      </c>
      <c r="AC2833" s="9">
        <v>1044.5361</v>
      </c>
      <c r="AQ2833" s="9" t="e">
        <f>K2833-#REF!</f>
        <v>#REF!</v>
      </c>
    </row>
    <row r="2834" spans="1:43" x14ac:dyDescent="0.3">
      <c r="A2834">
        <v>2</v>
      </c>
      <c r="B2834">
        <v>0</v>
      </c>
      <c r="C2834">
        <v>0</v>
      </c>
      <c r="D2834">
        <v>0</v>
      </c>
      <c r="E2834" s="9">
        <v>0</v>
      </c>
      <c r="F2834" s="9">
        <v>0</v>
      </c>
      <c r="G2834" s="9">
        <v>0</v>
      </c>
      <c r="H2834" s="9">
        <v>2769.0857300470002</v>
      </c>
      <c r="I2834" s="9">
        <v>-1.7670806999999999</v>
      </c>
      <c r="J2834" s="9">
        <v>-1.7657677000000001</v>
      </c>
      <c r="K2834" s="9">
        <v>-1.6733232</v>
      </c>
      <c r="L2834" s="9">
        <v>-5.6357907999999997</v>
      </c>
      <c r="M2834" s="9">
        <v>-5.6357907999999997</v>
      </c>
      <c r="N2834" s="9">
        <v>39</v>
      </c>
      <c r="O2834" s="9">
        <v>-1.5654973862539701</v>
      </c>
      <c r="P2834">
        <v>0</v>
      </c>
      <c r="Q2834" s="9">
        <v>56.524997999999997</v>
      </c>
      <c r="R2834" s="9">
        <v>0</v>
      </c>
      <c r="S2834" s="9">
        <v>2.7663916685310699E-3</v>
      </c>
      <c r="T2834" s="9">
        <v>0</v>
      </c>
      <c r="U2834" s="9">
        <v>661866161.27781403</v>
      </c>
      <c r="V2834" s="9">
        <v>2769.0857300470002</v>
      </c>
      <c r="W2834" s="9">
        <v>1.5654973862539701</v>
      </c>
      <c r="X2834" s="9">
        <v>0</v>
      </c>
      <c r="Y2834" s="9">
        <v>1.5654973862539701</v>
      </c>
      <c r="Z2834" s="9">
        <v>0</v>
      </c>
      <c r="AA2834" s="9">
        <v>0</v>
      </c>
      <c r="AB2834" s="9">
        <v>2.9547000000000002E-3</v>
      </c>
      <c r="AC2834" s="9">
        <v>1055.2461000000001</v>
      </c>
      <c r="AQ2834" s="9" t="e">
        <f>K2834-#REF!</f>
        <v>#REF!</v>
      </c>
    </row>
    <row r="2835" spans="1:43" x14ac:dyDescent="0.3">
      <c r="A2835">
        <v>2</v>
      </c>
      <c r="B2835">
        <v>0</v>
      </c>
      <c r="C2835">
        <v>0</v>
      </c>
      <c r="D2835">
        <v>0</v>
      </c>
      <c r="E2835" s="9">
        <v>0</v>
      </c>
      <c r="F2835" s="9">
        <v>0</v>
      </c>
      <c r="G2835" s="9">
        <v>0</v>
      </c>
      <c r="H2835" s="9">
        <v>2770.0857300217399</v>
      </c>
      <c r="I2835" s="9">
        <v>-1.7671566999999999</v>
      </c>
      <c r="J2835" s="9">
        <v>-1.7658769999999999</v>
      </c>
      <c r="K2835" s="9">
        <v>-1.736577</v>
      </c>
      <c r="L2835" s="9">
        <v>-5.6375294</v>
      </c>
      <c r="M2835" s="9">
        <v>-5.6375294</v>
      </c>
      <c r="N2835" s="9">
        <v>39</v>
      </c>
      <c r="O2835" s="9">
        <v>-1.5659803197323301</v>
      </c>
      <c r="P2835">
        <v>0</v>
      </c>
      <c r="Q2835" s="9">
        <v>56.524997999999997</v>
      </c>
      <c r="R2835" s="9">
        <v>0</v>
      </c>
      <c r="S2835" s="9">
        <v>2.7672444636515198E-3</v>
      </c>
      <c r="T2835" s="9">
        <v>0</v>
      </c>
      <c r="U2835" s="9">
        <v>670680481.85581398</v>
      </c>
      <c r="V2835" s="9">
        <v>2770.0857300217399</v>
      </c>
      <c r="W2835" s="9">
        <v>1.5659803197323301</v>
      </c>
      <c r="X2835" s="9">
        <v>0</v>
      </c>
      <c r="Y2835" s="9">
        <v>1.5659803197323301</v>
      </c>
      <c r="Z2835" s="9">
        <v>0</v>
      </c>
      <c r="AA2835" s="9">
        <v>0</v>
      </c>
      <c r="AB2835" s="9">
        <v>3.0665813999999998E-3</v>
      </c>
      <c r="AC2835" s="9">
        <v>1016.8723</v>
      </c>
      <c r="AQ2835" s="9" t="e">
        <f>K2835-#REF!</f>
        <v>#REF!</v>
      </c>
    </row>
    <row r="2836" spans="1:43" x14ac:dyDescent="0.3">
      <c r="A2836">
        <v>2</v>
      </c>
      <c r="B2836">
        <v>0</v>
      </c>
      <c r="C2836">
        <v>0</v>
      </c>
      <c r="D2836">
        <v>0</v>
      </c>
      <c r="E2836" s="9">
        <v>0</v>
      </c>
      <c r="F2836" s="9">
        <v>0</v>
      </c>
      <c r="G2836" s="9">
        <v>0</v>
      </c>
      <c r="H2836" s="9">
        <v>2771.08572999648</v>
      </c>
      <c r="I2836" s="9">
        <v>-1.7670494000000001</v>
      </c>
      <c r="J2836" s="9">
        <v>-1.7662647</v>
      </c>
      <c r="K2836" s="9">
        <v>-1.7086463999999999</v>
      </c>
      <c r="L2836" s="9">
        <v>-5.6392398000000004</v>
      </c>
      <c r="M2836" s="9">
        <v>-5.6392398000000004</v>
      </c>
      <c r="N2836" s="9">
        <v>39</v>
      </c>
      <c r="O2836" s="9">
        <v>-1.56645552912353</v>
      </c>
      <c r="P2836">
        <v>0</v>
      </c>
      <c r="Q2836" s="9">
        <v>56.524997999999997</v>
      </c>
      <c r="R2836" s="9">
        <v>0</v>
      </c>
      <c r="S2836" s="9">
        <v>2.7680836429284901E-3</v>
      </c>
      <c r="T2836" s="9">
        <v>0</v>
      </c>
      <c r="U2836" s="9">
        <v>703321037.46208096</v>
      </c>
      <c r="V2836" s="9">
        <v>2771.08572999648</v>
      </c>
      <c r="W2836" s="9">
        <v>1.56645552912353</v>
      </c>
      <c r="X2836" s="9">
        <v>0</v>
      </c>
      <c r="Y2836" s="9">
        <v>1.56645552912353</v>
      </c>
      <c r="Z2836" s="9">
        <v>0</v>
      </c>
      <c r="AA2836" s="9">
        <v>0</v>
      </c>
      <c r="AB2836" s="9">
        <v>3.0179217E-3</v>
      </c>
      <c r="AC2836" s="9">
        <v>1033.7216000000001</v>
      </c>
      <c r="AQ2836" s="9" t="e">
        <f>K2836-#REF!</f>
        <v>#REF!</v>
      </c>
    </row>
    <row r="2837" spans="1:43" x14ac:dyDescent="0.3">
      <c r="A2837">
        <v>2</v>
      </c>
      <c r="B2837">
        <v>0</v>
      </c>
      <c r="C2837">
        <v>0</v>
      </c>
      <c r="D2837">
        <v>0</v>
      </c>
      <c r="E2837" s="9">
        <v>0</v>
      </c>
      <c r="F2837" s="9">
        <v>0</v>
      </c>
      <c r="G2837" s="9">
        <v>0</v>
      </c>
      <c r="H2837" s="9">
        <v>2772.0857299712202</v>
      </c>
      <c r="I2837" s="9">
        <v>-1.7670490000000001</v>
      </c>
      <c r="J2837" s="9">
        <v>-1.7659712999999999</v>
      </c>
      <c r="K2837" s="9">
        <v>-1.6539276999999999</v>
      </c>
      <c r="L2837" s="9">
        <v>-5.6409535000000002</v>
      </c>
      <c r="M2837" s="9">
        <v>-5.6409535000000002</v>
      </c>
      <c r="N2837" s="9">
        <v>39</v>
      </c>
      <c r="O2837" s="9">
        <v>-1.56693153486606</v>
      </c>
      <c r="P2837">
        <v>0</v>
      </c>
      <c r="Q2837" s="9">
        <v>56.524997999999997</v>
      </c>
      <c r="R2837" s="9">
        <v>0</v>
      </c>
      <c r="S2837" s="9">
        <v>2.7689243201981699E-3</v>
      </c>
      <c r="T2837" s="9">
        <v>0</v>
      </c>
      <c r="U2837" s="9">
        <v>678701508.46641898</v>
      </c>
      <c r="V2837" s="9">
        <v>2772.0857299712202</v>
      </c>
      <c r="W2837" s="9">
        <v>1.56693153486606</v>
      </c>
      <c r="X2837" s="9">
        <v>0</v>
      </c>
      <c r="Y2837" s="9">
        <v>1.56693153486606</v>
      </c>
      <c r="Z2837" s="9">
        <v>0</v>
      </c>
      <c r="AA2837" s="9">
        <v>0</v>
      </c>
      <c r="AB2837" s="9">
        <v>2.9207886999999999E-3</v>
      </c>
      <c r="AC2837" s="9">
        <v>1067.7439999999999</v>
      </c>
      <c r="AQ2837" s="9" t="e">
        <f>K2837-#REF!</f>
        <v>#REF!</v>
      </c>
    </row>
    <row r="2838" spans="1:43" x14ac:dyDescent="0.3">
      <c r="A2838">
        <v>2</v>
      </c>
      <c r="B2838">
        <v>0</v>
      </c>
      <c r="C2838">
        <v>0</v>
      </c>
      <c r="D2838">
        <v>0</v>
      </c>
      <c r="E2838" s="9">
        <v>0</v>
      </c>
      <c r="F2838" s="9">
        <v>0</v>
      </c>
      <c r="G2838" s="9">
        <v>0</v>
      </c>
      <c r="H2838" s="9">
        <v>2773.0857299459599</v>
      </c>
      <c r="I2838" s="9">
        <v>-1.7668539999999999</v>
      </c>
      <c r="J2838" s="9">
        <v>-1.7680384</v>
      </c>
      <c r="K2838" s="9">
        <v>-1.6596434</v>
      </c>
      <c r="L2838" s="9">
        <v>-5.6426658999999999</v>
      </c>
      <c r="M2838" s="9">
        <v>-5.6426658999999999</v>
      </c>
      <c r="N2838" s="9">
        <v>39</v>
      </c>
      <c r="O2838" s="9">
        <v>-1.56740722117978</v>
      </c>
      <c r="P2838">
        <v>0</v>
      </c>
      <c r="Q2838" s="9">
        <v>56.524997999999997</v>
      </c>
      <c r="R2838" s="9">
        <v>0</v>
      </c>
      <c r="S2838" s="9">
        <v>2.7697652789346401E-3</v>
      </c>
      <c r="T2838" s="9">
        <v>0</v>
      </c>
      <c r="U2838" s="9">
        <v>903650428.92360497</v>
      </c>
      <c r="V2838" s="9">
        <v>2773.0857299459599</v>
      </c>
      <c r="W2838" s="9">
        <v>1.56740722117978</v>
      </c>
      <c r="X2838" s="9">
        <v>0</v>
      </c>
      <c r="Y2838" s="9">
        <v>1.56740722117978</v>
      </c>
      <c r="Z2838" s="9">
        <v>0</v>
      </c>
      <c r="AA2838" s="9">
        <v>0</v>
      </c>
      <c r="AB2838" s="9">
        <v>2.9343134000000002E-3</v>
      </c>
      <c r="AC2838" s="9">
        <v>1065.3123000000001</v>
      </c>
      <c r="AQ2838" s="9" t="e">
        <f>K2838-#REF!</f>
        <v>#REF!</v>
      </c>
    </row>
    <row r="2839" spans="1:43" x14ac:dyDescent="0.3">
      <c r="A2839">
        <v>2</v>
      </c>
      <c r="B2839">
        <v>0</v>
      </c>
      <c r="C2839">
        <v>0</v>
      </c>
      <c r="D2839">
        <v>0</v>
      </c>
      <c r="E2839" s="9">
        <v>0</v>
      </c>
      <c r="F2839" s="9">
        <v>0</v>
      </c>
      <c r="G2839" s="9">
        <v>0</v>
      </c>
      <c r="H2839" s="9">
        <v>2774.08572992069</v>
      </c>
      <c r="I2839" s="9">
        <v>-1.7671372000000001</v>
      </c>
      <c r="J2839" s="9">
        <v>-1.766534</v>
      </c>
      <c r="K2839" s="9">
        <v>-1.6256541</v>
      </c>
      <c r="L2839" s="9">
        <v>-5.6443415000000003</v>
      </c>
      <c r="M2839" s="9">
        <v>-5.6443415000000003</v>
      </c>
      <c r="N2839" s="9">
        <v>39</v>
      </c>
      <c r="O2839" s="9">
        <v>-1.5678726768312701</v>
      </c>
      <c r="P2839">
        <v>0</v>
      </c>
      <c r="Q2839" s="9">
        <v>56.524997999999997</v>
      </c>
      <c r="R2839" s="9">
        <v>0</v>
      </c>
      <c r="S2839" s="9">
        <v>2.7705875051905701E-3</v>
      </c>
      <c r="T2839" s="9">
        <v>0</v>
      </c>
      <c r="U2839" s="9">
        <v>728422169.00438094</v>
      </c>
      <c r="V2839" s="9">
        <v>2774.08572992069</v>
      </c>
      <c r="W2839" s="9">
        <v>1.5678726768312701</v>
      </c>
      <c r="X2839" s="9">
        <v>0</v>
      </c>
      <c r="Y2839" s="9">
        <v>1.5678726768312701</v>
      </c>
      <c r="Z2839" s="9">
        <v>0</v>
      </c>
      <c r="AA2839" s="9">
        <v>0</v>
      </c>
      <c r="AB2839" s="9">
        <v>2.8717731999999998E-3</v>
      </c>
      <c r="AC2839" s="9">
        <v>1086.6604</v>
      </c>
      <c r="AQ2839" s="9" t="e">
        <f>K2839-#REF!</f>
        <v>#REF!</v>
      </c>
    </row>
    <row r="2840" spans="1:43" x14ac:dyDescent="0.3">
      <c r="A2840">
        <v>2</v>
      </c>
      <c r="B2840">
        <v>0</v>
      </c>
      <c r="C2840">
        <v>0</v>
      </c>
      <c r="D2840">
        <v>0</v>
      </c>
      <c r="E2840" s="9">
        <v>0</v>
      </c>
      <c r="F2840" s="9">
        <v>0</v>
      </c>
      <c r="G2840" s="9">
        <v>0</v>
      </c>
      <c r="H2840" s="9">
        <v>2775.0857298954302</v>
      </c>
      <c r="I2840" s="9">
        <v>-1.7670161</v>
      </c>
      <c r="J2840" s="9">
        <v>-1.7669333</v>
      </c>
      <c r="K2840" s="9">
        <v>-1.6743139</v>
      </c>
      <c r="L2840" s="9">
        <v>-5.6460276</v>
      </c>
      <c r="M2840" s="9">
        <v>-5.6460276</v>
      </c>
      <c r="N2840" s="9">
        <v>39</v>
      </c>
      <c r="O2840" s="9">
        <v>-1.56834095115823</v>
      </c>
      <c r="P2840">
        <v>0</v>
      </c>
      <c r="Q2840" s="9">
        <v>56.524997999999997</v>
      </c>
      <c r="R2840" s="9">
        <v>0</v>
      </c>
      <c r="S2840" s="9">
        <v>2.7714150661751901E-3</v>
      </c>
      <c r="T2840" s="9">
        <v>0</v>
      </c>
      <c r="U2840" s="9">
        <v>768232645.35220802</v>
      </c>
      <c r="V2840" s="9">
        <v>2775.0857298954302</v>
      </c>
      <c r="W2840" s="9">
        <v>1.56834095115823</v>
      </c>
      <c r="X2840" s="9">
        <v>0</v>
      </c>
      <c r="Y2840" s="9">
        <v>1.56834095115823</v>
      </c>
      <c r="Z2840" s="9">
        <v>0</v>
      </c>
      <c r="AA2840" s="9">
        <v>0</v>
      </c>
      <c r="AB2840" s="9">
        <v>2.9584010999999999E-3</v>
      </c>
      <c r="AC2840" s="9">
        <v>1055.3179</v>
      </c>
      <c r="AQ2840" s="9" t="e">
        <f>K2840-#REF!</f>
        <v>#REF!</v>
      </c>
    </row>
    <row r="2841" spans="1:43" x14ac:dyDescent="0.3">
      <c r="A2841">
        <v>2</v>
      </c>
      <c r="B2841">
        <v>0</v>
      </c>
      <c r="C2841">
        <v>0</v>
      </c>
      <c r="D2841">
        <v>0</v>
      </c>
      <c r="E2841" s="9">
        <v>0</v>
      </c>
      <c r="F2841" s="9">
        <v>0</v>
      </c>
      <c r="G2841" s="9">
        <v>0</v>
      </c>
      <c r="H2841" s="9">
        <v>2776.0857298701699</v>
      </c>
      <c r="I2841" s="9">
        <v>-1.7668507</v>
      </c>
      <c r="J2841" s="9">
        <v>-1.7659814</v>
      </c>
      <c r="K2841" s="9">
        <v>-1.6036295</v>
      </c>
      <c r="L2841" s="9">
        <v>-5.6476936000000002</v>
      </c>
      <c r="M2841" s="9">
        <v>-5.6476936000000002</v>
      </c>
      <c r="N2841" s="9">
        <v>39</v>
      </c>
      <c r="O2841" s="9">
        <v>-1.5688037415079801</v>
      </c>
      <c r="P2841">
        <v>0</v>
      </c>
      <c r="Q2841" s="9">
        <v>56.524997999999997</v>
      </c>
      <c r="R2841" s="9">
        <v>0</v>
      </c>
      <c r="S2841" s="9">
        <v>2.7722323570026999E-3</v>
      </c>
      <c r="T2841" s="9">
        <v>0</v>
      </c>
      <c r="U2841" s="9">
        <v>680341872.29590404</v>
      </c>
      <c r="V2841" s="9">
        <v>2776.0857298701699</v>
      </c>
      <c r="W2841" s="9">
        <v>1.5688037415079801</v>
      </c>
      <c r="X2841" s="9">
        <v>0</v>
      </c>
      <c r="Y2841" s="9">
        <v>1.5688037415079801</v>
      </c>
      <c r="Z2841" s="9">
        <v>0</v>
      </c>
      <c r="AA2841" s="9">
        <v>0</v>
      </c>
      <c r="AB2841" s="9">
        <v>2.8319799E-3</v>
      </c>
      <c r="AC2841" s="9">
        <v>1101.2403999999999</v>
      </c>
      <c r="AQ2841" s="9" t="e">
        <f>K2841-#REF!</f>
        <v>#REF!</v>
      </c>
    </row>
    <row r="2842" spans="1:43" x14ac:dyDescent="0.3">
      <c r="A2842">
        <v>2</v>
      </c>
      <c r="B2842">
        <v>0</v>
      </c>
      <c r="C2842">
        <v>0</v>
      </c>
      <c r="D2842">
        <v>0</v>
      </c>
      <c r="E2842" s="9">
        <v>0</v>
      </c>
      <c r="F2842" s="9">
        <v>0</v>
      </c>
      <c r="G2842" s="9">
        <v>0</v>
      </c>
      <c r="H2842" s="9">
        <v>2777.08572984491</v>
      </c>
      <c r="I2842" s="9">
        <v>-1.7668636</v>
      </c>
      <c r="J2842" s="9">
        <v>-1.768464</v>
      </c>
      <c r="K2842" s="9">
        <v>-1.6171184999999999</v>
      </c>
      <c r="L2842" s="9">
        <v>-5.6493468</v>
      </c>
      <c r="M2842" s="9">
        <v>-5.6493468</v>
      </c>
      <c r="N2842" s="9">
        <v>39</v>
      </c>
      <c r="O2842" s="9">
        <v>-1.5692629705144701</v>
      </c>
      <c r="P2842">
        <v>0</v>
      </c>
      <c r="Q2842" s="9">
        <v>56.524997999999997</v>
      </c>
      <c r="R2842" s="9">
        <v>0</v>
      </c>
      <c r="S2842" s="9">
        <v>2.7730444722191298E-3</v>
      </c>
      <c r="T2842" s="9">
        <v>0</v>
      </c>
      <c r="U2842" s="9">
        <v>970890882.60476899</v>
      </c>
      <c r="V2842" s="9">
        <v>2777.08572984491</v>
      </c>
      <c r="W2842" s="9">
        <v>1.5692629705144701</v>
      </c>
      <c r="X2842" s="9">
        <v>0</v>
      </c>
      <c r="Y2842" s="9">
        <v>1.5692629705144701</v>
      </c>
      <c r="Z2842" s="9">
        <v>0</v>
      </c>
      <c r="AA2842" s="9">
        <v>0</v>
      </c>
      <c r="AB2842" s="9">
        <v>2.8598157000000002E-3</v>
      </c>
      <c r="AC2842" s="9">
        <v>1093.5896</v>
      </c>
      <c r="AQ2842" s="9" t="e">
        <f>K2842-#REF!</f>
        <v>#REF!</v>
      </c>
    </row>
    <row r="2843" spans="1:43" x14ac:dyDescent="0.3">
      <c r="A2843">
        <v>2</v>
      </c>
      <c r="B2843">
        <v>0</v>
      </c>
      <c r="C2843">
        <v>0</v>
      </c>
      <c r="D2843">
        <v>0</v>
      </c>
      <c r="E2843" s="9">
        <v>0</v>
      </c>
      <c r="F2843" s="9">
        <v>0</v>
      </c>
      <c r="G2843" s="9">
        <v>0</v>
      </c>
      <c r="H2843" s="9">
        <v>2778.0857298196502</v>
      </c>
      <c r="I2843" s="9">
        <v>-1.7669343</v>
      </c>
      <c r="J2843" s="9">
        <v>-1.7655759</v>
      </c>
      <c r="K2843" s="9">
        <v>-1.7653844000000001</v>
      </c>
      <c r="L2843" s="9">
        <v>-5.6510657999999996</v>
      </c>
      <c r="M2843" s="9">
        <v>-5.6510657999999996</v>
      </c>
      <c r="N2843" s="9">
        <v>39</v>
      </c>
      <c r="O2843" s="9">
        <v>-1.56974056101771</v>
      </c>
      <c r="P2843">
        <v>0</v>
      </c>
      <c r="Q2843" s="9">
        <v>56.524997999999997</v>
      </c>
      <c r="R2843" s="9">
        <v>0</v>
      </c>
      <c r="S2843" s="9">
        <v>2.7738875337017998E-3</v>
      </c>
      <c r="T2843" s="9">
        <v>0</v>
      </c>
      <c r="U2843" s="9">
        <v>649039919.23491597</v>
      </c>
      <c r="V2843" s="9">
        <v>2778.0857298196502</v>
      </c>
      <c r="W2843" s="9">
        <v>1.56974056101771</v>
      </c>
      <c r="X2843" s="9">
        <v>0</v>
      </c>
      <c r="Y2843" s="9">
        <v>1.56974056101771</v>
      </c>
      <c r="Z2843" s="9">
        <v>0</v>
      </c>
      <c r="AA2843" s="9">
        <v>0</v>
      </c>
      <c r="AB2843" s="9">
        <v>3.1169201000000001E-3</v>
      </c>
      <c r="AC2843" s="9">
        <v>1000.1085</v>
      </c>
      <c r="AQ2843" s="9" t="e">
        <f>K2843-#REF!</f>
        <v>#REF!</v>
      </c>
    </row>
    <row r="2844" spans="1:43" x14ac:dyDescent="0.3">
      <c r="A2844">
        <v>2</v>
      </c>
      <c r="B2844">
        <v>0</v>
      </c>
      <c r="C2844">
        <v>0</v>
      </c>
      <c r="D2844">
        <v>0</v>
      </c>
      <c r="E2844" s="9">
        <v>0</v>
      </c>
      <c r="F2844" s="9">
        <v>0</v>
      </c>
      <c r="G2844" s="9">
        <v>0</v>
      </c>
      <c r="H2844" s="9">
        <v>2779.0857297943799</v>
      </c>
      <c r="I2844" s="9">
        <v>-1.766861</v>
      </c>
      <c r="J2844" s="9">
        <v>-1.7680012000000001</v>
      </c>
      <c r="K2844" s="9">
        <v>-1.7278893</v>
      </c>
      <c r="L2844" s="9">
        <v>-5.6527915000000002</v>
      </c>
      <c r="M2844" s="9">
        <v>-5.6527915000000002</v>
      </c>
      <c r="N2844" s="9">
        <v>39</v>
      </c>
      <c r="O2844" s="9">
        <v>-1.5702198123937801</v>
      </c>
      <c r="P2844">
        <v>0</v>
      </c>
      <c r="Q2844" s="9">
        <v>56.524997999999997</v>
      </c>
      <c r="R2844" s="9">
        <v>0</v>
      </c>
      <c r="S2844" s="9">
        <v>2.7747350317926401E-3</v>
      </c>
      <c r="T2844" s="9">
        <v>0</v>
      </c>
      <c r="U2844" s="9">
        <v>899911763.004915</v>
      </c>
      <c r="V2844" s="9">
        <v>2779.0857297943799</v>
      </c>
      <c r="W2844" s="9">
        <v>1.5702198123937801</v>
      </c>
      <c r="X2844" s="9">
        <v>0</v>
      </c>
      <c r="Y2844" s="9">
        <v>1.5702198123937801</v>
      </c>
      <c r="Z2844" s="9">
        <v>0</v>
      </c>
      <c r="AA2844" s="9">
        <v>0</v>
      </c>
      <c r="AB2844" s="9">
        <v>3.0549103000000002E-3</v>
      </c>
      <c r="AC2844" s="9">
        <v>1023.2144</v>
      </c>
      <c r="AQ2844" s="9" t="e">
        <f>K2844-#REF!</f>
        <v>#REF!</v>
      </c>
    </row>
    <row r="2845" spans="1:43" x14ac:dyDescent="0.3">
      <c r="A2845">
        <v>2</v>
      </c>
      <c r="B2845">
        <v>0</v>
      </c>
      <c r="C2845">
        <v>0</v>
      </c>
      <c r="D2845">
        <v>0</v>
      </c>
      <c r="E2845" s="9">
        <v>0</v>
      </c>
      <c r="F2845" s="9">
        <v>0</v>
      </c>
      <c r="G2845" s="9">
        <v>0</v>
      </c>
      <c r="H2845" s="9">
        <v>2780.08572976912</v>
      </c>
      <c r="I2845" s="9">
        <v>-1.7668841</v>
      </c>
      <c r="J2845" s="9">
        <v>-1.7655126999999999</v>
      </c>
      <c r="K2845" s="9">
        <v>-1.7060934000000001</v>
      </c>
      <c r="L2845" s="9">
        <v>-5.6544961999999996</v>
      </c>
      <c r="M2845" s="9">
        <v>-5.6544961999999996</v>
      </c>
      <c r="N2845" s="9">
        <v>39</v>
      </c>
      <c r="O2845" s="9">
        <v>-1.57069341767333</v>
      </c>
      <c r="P2845">
        <v>0</v>
      </c>
      <c r="Q2845" s="9">
        <v>56.524997999999997</v>
      </c>
      <c r="R2845" s="9">
        <v>0</v>
      </c>
      <c r="S2845" s="9">
        <v>2.7755710475892799E-3</v>
      </c>
      <c r="T2845" s="9">
        <v>0</v>
      </c>
      <c r="U2845" s="9">
        <v>644755232.28238595</v>
      </c>
      <c r="V2845" s="9">
        <v>2780.08572976912</v>
      </c>
      <c r="W2845" s="9">
        <v>1.57069341767333</v>
      </c>
      <c r="X2845" s="9">
        <v>0</v>
      </c>
      <c r="Y2845" s="9">
        <v>1.57069341767333</v>
      </c>
      <c r="Z2845" s="9">
        <v>0</v>
      </c>
      <c r="AA2845" s="9">
        <v>0</v>
      </c>
      <c r="AB2845" s="9">
        <v>3.0121295999999999E-3</v>
      </c>
      <c r="AC2845" s="9">
        <v>1034.8276000000001</v>
      </c>
      <c r="AQ2845" s="9" t="e">
        <f>K2845-#REF!</f>
        <v>#REF!</v>
      </c>
    </row>
    <row r="2846" spans="1:43" x14ac:dyDescent="0.3">
      <c r="A2846">
        <v>2</v>
      </c>
      <c r="B2846">
        <v>0</v>
      </c>
      <c r="C2846">
        <v>0</v>
      </c>
      <c r="D2846">
        <v>0</v>
      </c>
      <c r="E2846" s="9">
        <v>0</v>
      </c>
      <c r="F2846" s="9">
        <v>0</v>
      </c>
      <c r="G2846" s="9">
        <v>0</v>
      </c>
      <c r="H2846" s="9">
        <v>2781.0857297438602</v>
      </c>
      <c r="I2846" s="9">
        <v>-1.7671093</v>
      </c>
      <c r="J2846" s="9">
        <v>-1.7682530000000001</v>
      </c>
      <c r="K2846" s="9">
        <v>-1.6657403</v>
      </c>
      <c r="L2846" s="9">
        <v>-5.6561933</v>
      </c>
      <c r="M2846" s="9">
        <v>-5.6561933</v>
      </c>
      <c r="N2846" s="9">
        <v>39</v>
      </c>
      <c r="O2846" s="9">
        <v>-1.57116481721875</v>
      </c>
      <c r="P2846">
        <v>0</v>
      </c>
      <c r="Q2846" s="9">
        <v>56.524997999999997</v>
      </c>
      <c r="R2846" s="9">
        <v>0</v>
      </c>
      <c r="S2846" s="9">
        <v>2.7764046135550298E-3</v>
      </c>
      <c r="T2846" s="9">
        <v>0</v>
      </c>
      <c r="U2846" s="9">
        <v>938051614.60119796</v>
      </c>
      <c r="V2846" s="9">
        <v>2781.0857297438602</v>
      </c>
      <c r="W2846" s="9">
        <v>1.57116481721875</v>
      </c>
      <c r="X2846" s="9">
        <v>0</v>
      </c>
      <c r="Y2846" s="9">
        <v>1.57116481721875</v>
      </c>
      <c r="Z2846" s="9">
        <v>0</v>
      </c>
      <c r="AA2846" s="9">
        <v>0</v>
      </c>
      <c r="AB2846" s="9">
        <v>2.9454501000000001E-3</v>
      </c>
      <c r="AC2846" s="9">
        <v>1061.5418999999999</v>
      </c>
      <c r="AQ2846" s="9" t="e">
        <f>K2846-#REF!</f>
        <v>#REF!</v>
      </c>
    </row>
    <row r="2847" spans="1:43" x14ac:dyDescent="0.3">
      <c r="A2847">
        <v>2</v>
      </c>
      <c r="B2847">
        <v>0</v>
      </c>
      <c r="C2847">
        <v>0</v>
      </c>
      <c r="D2847">
        <v>0</v>
      </c>
      <c r="E2847" s="9">
        <v>0</v>
      </c>
      <c r="F2847" s="9">
        <v>0</v>
      </c>
      <c r="G2847" s="9">
        <v>0</v>
      </c>
      <c r="H2847" s="9">
        <v>2782.0857297185999</v>
      </c>
      <c r="I2847" s="9">
        <v>-1.7669078</v>
      </c>
      <c r="J2847" s="9">
        <v>-1.7667523999999999</v>
      </c>
      <c r="K2847" s="9">
        <v>-1.6679504000000001</v>
      </c>
      <c r="L2847" s="9">
        <v>-5.6578565000000003</v>
      </c>
      <c r="M2847" s="9">
        <v>-5.6578565000000003</v>
      </c>
      <c r="N2847" s="9">
        <v>39</v>
      </c>
      <c r="O2847" s="9">
        <v>-1.57162684261216</v>
      </c>
      <c r="P2847">
        <v>0</v>
      </c>
      <c r="Q2847" s="9">
        <v>56.524997999999997</v>
      </c>
      <c r="R2847" s="9">
        <v>0</v>
      </c>
      <c r="S2847" s="9">
        <v>2.77722085707634E-3</v>
      </c>
      <c r="T2847" s="9">
        <v>0</v>
      </c>
      <c r="U2847" s="9">
        <v>751342294.76205397</v>
      </c>
      <c r="V2847" s="9">
        <v>2782.0857297185999</v>
      </c>
      <c r="W2847" s="9">
        <v>1.57162684261216</v>
      </c>
      <c r="X2847" s="9">
        <v>0</v>
      </c>
      <c r="Y2847" s="9">
        <v>1.57162684261216</v>
      </c>
      <c r="Z2847" s="9">
        <v>0</v>
      </c>
      <c r="AA2847" s="9">
        <v>0</v>
      </c>
      <c r="AB2847" s="9">
        <v>2.9468553000000001E-3</v>
      </c>
      <c r="AC2847" s="9">
        <v>1059.2356</v>
      </c>
      <c r="AQ2847" s="9" t="e">
        <f>K2847-#REF!</f>
        <v>#REF!</v>
      </c>
    </row>
    <row r="2848" spans="1:43" x14ac:dyDescent="0.3">
      <c r="A2848">
        <v>2</v>
      </c>
      <c r="B2848">
        <v>0</v>
      </c>
      <c r="C2848">
        <v>0</v>
      </c>
      <c r="D2848">
        <v>0</v>
      </c>
      <c r="E2848" s="9">
        <v>0</v>
      </c>
      <c r="F2848" s="9">
        <v>0</v>
      </c>
      <c r="G2848" s="9">
        <v>0</v>
      </c>
      <c r="H2848" s="9">
        <v>2783.08572969333</v>
      </c>
      <c r="I2848" s="9">
        <v>-1.7669142</v>
      </c>
      <c r="J2848" s="9">
        <v>-1.7682807</v>
      </c>
      <c r="K2848" s="9">
        <v>-1.6842592999999999</v>
      </c>
      <c r="L2848" s="9">
        <v>-5.6595078000000001</v>
      </c>
      <c r="M2848" s="9">
        <v>-5.6595078000000001</v>
      </c>
      <c r="N2848" s="9">
        <v>39</v>
      </c>
      <c r="O2848" s="9">
        <v>-1.57208546120207</v>
      </c>
      <c r="P2848">
        <v>0</v>
      </c>
      <c r="Q2848" s="9">
        <v>56.524997999999997</v>
      </c>
      <c r="R2848" s="9">
        <v>0</v>
      </c>
      <c r="S2848" s="9">
        <v>2.7780319512833601E-3</v>
      </c>
      <c r="T2848" s="9">
        <v>0</v>
      </c>
      <c r="U2848" s="9">
        <v>942944928.01073301</v>
      </c>
      <c r="V2848" s="9">
        <v>2783.08572969333</v>
      </c>
      <c r="W2848" s="9">
        <v>1.57208546120207</v>
      </c>
      <c r="X2848" s="9">
        <v>0</v>
      </c>
      <c r="Y2848" s="9">
        <v>1.57208546120207</v>
      </c>
      <c r="Z2848" s="9">
        <v>0</v>
      </c>
      <c r="AA2848" s="9">
        <v>0</v>
      </c>
      <c r="AB2848" s="9">
        <v>2.9782431999999998E-3</v>
      </c>
      <c r="AC2848" s="9">
        <v>1049.8861999999999</v>
      </c>
      <c r="AQ2848" s="9" t="e">
        <f>K2848-#REF!</f>
        <v>#REF!</v>
      </c>
    </row>
    <row r="2849" spans="1:43" x14ac:dyDescent="0.3">
      <c r="A2849">
        <v>2</v>
      </c>
      <c r="B2849">
        <v>0</v>
      </c>
      <c r="C2849">
        <v>0</v>
      </c>
      <c r="D2849">
        <v>0</v>
      </c>
      <c r="E2849" s="9">
        <v>0</v>
      </c>
      <c r="F2849" s="9">
        <v>0</v>
      </c>
      <c r="G2849" s="9">
        <v>0</v>
      </c>
      <c r="H2849" s="9">
        <v>2784.0857296680701</v>
      </c>
      <c r="I2849" s="9">
        <v>-1.7668492</v>
      </c>
      <c r="J2849" s="9">
        <v>-1.7673479000000001</v>
      </c>
      <c r="K2849" s="9">
        <v>-1.6718751000000001</v>
      </c>
      <c r="L2849" s="9">
        <v>-5.661149</v>
      </c>
      <c r="M2849" s="9">
        <v>-5.661149</v>
      </c>
      <c r="N2849" s="9">
        <v>39</v>
      </c>
      <c r="O2849" s="9">
        <v>-1.5725413436617099</v>
      </c>
      <c r="P2849">
        <v>0</v>
      </c>
      <c r="Q2849" s="9">
        <v>56.524997999999997</v>
      </c>
      <c r="R2849" s="9">
        <v>0</v>
      </c>
      <c r="S2849" s="9">
        <v>2.7788377016509302E-3</v>
      </c>
      <c r="T2849" s="9">
        <v>0</v>
      </c>
      <c r="U2849" s="9">
        <v>816343637.50841403</v>
      </c>
      <c r="V2849" s="9">
        <v>2784.0857296680701</v>
      </c>
      <c r="W2849" s="9">
        <v>1.5725413436617099</v>
      </c>
      <c r="X2849" s="9">
        <v>0</v>
      </c>
      <c r="Y2849" s="9">
        <v>1.5725413436617099</v>
      </c>
      <c r="Z2849" s="9">
        <v>0</v>
      </c>
      <c r="AA2849" s="9">
        <v>0</v>
      </c>
      <c r="AB2849" s="9">
        <v>2.9547850000000001E-3</v>
      </c>
      <c r="AC2849" s="9">
        <v>1057.1052</v>
      </c>
      <c r="AQ2849" s="9" t="e">
        <f>K2849-#REF!</f>
        <v>#REF!</v>
      </c>
    </row>
    <row r="2850" spans="1:43" x14ac:dyDescent="0.3">
      <c r="A2850">
        <v>2</v>
      </c>
      <c r="B2850">
        <v>0</v>
      </c>
      <c r="C2850">
        <v>0</v>
      </c>
      <c r="D2850">
        <v>0</v>
      </c>
      <c r="E2850" s="9">
        <v>0</v>
      </c>
      <c r="F2850" s="9">
        <v>0</v>
      </c>
      <c r="G2850" s="9">
        <v>0</v>
      </c>
      <c r="H2850" s="9">
        <v>2785.0857296428098</v>
      </c>
      <c r="I2850" s="9">
        <v>-1.7671528000000001</v>
      </c>
      <c r="J2850" s="9">
        <v>-1.7656029</v>
      </c>
      <c r="K2850" s="9">
        <v>-1.6530895000000001</v>
      </c>
      <c r="L2850" s="9">
        <v>-5.6627660000000004</v>
      </c>
      <c r="M2850" s="9">
        <v>-5.6627660000000004</v>
      </c>
      <c r="N2850" s="9">
        <v>39</v>
      </c>
      <c r="O2850" s="9">
        <v>-1.57299056553926</v>
      </c>
      <c r="P2850">
        <v>0</v>
      </c>
      <c r="Q2850" s="9">
        <v>56.524997999999997</v>
      </c>
      <c r="R2850" s="9">
        <v>0</v>
      </c>
      <c r="S2850" s="9">
        <v>2.7796307294745402E-3</v>
      </c>
      <c r="T2850" s="9">
        <v>0</v>
      </c>
      <c r="U2850" s="9">
        <v>652411372.88632202</v>
      </c>
      <c r="V2850" s="9">
        <v>2785.0857296428098</v>
      </c>
      <c r="W2850" s="9">
        <v>1.57299056553926</v>
      </c>
      <c r="X2850" s="9">
        <v>0</v>
      </c>
      <c r="Y2850" s="9">
        <v>1.57299056553926</v>
      </c>
      <c r="Z2850" s="9">
        <v>0</v>
      </c>
      <c r="AA2850" s="9">
        <v>0</v>
      </c>
      <c r="AB2850" s="9">
        <v>2.9186998000000001E-3</v>
      </c>
      <c r="AC2850" s="9">
        <v>1068.0625</v>
      </c>
      <c r="AQ2850" s="9" t="e">
        <f>K2850-#REF!</f>
        <v>#REF!</v>
      </c>
    </row>
    <row r="2851" spans="1:43" x14ac:dyDescent="0.3">
      <c r="A2851">
        <v>2</v>
      </c>
      <c r="B2851">
        <v>0</v>
      </c>
      <c r="C2851">
        <v>0</v>
      </c>
      <c r="D2851">
        <v>0</v>
      </c>
      <c r="E2851" s="9">
        <v>0</v>
      </c>
      <c r="F2851" s="9">
        <v>0</v>
      </c>
      <c r="G2851" s="9">
        <v>0</v>
      </c>
      <c r="H2851" s="9">
        <v>2786.08572961755</v>
      </c>
      <c r="I2851" s="9">
        <v>-1.7671162</v>
      </c>
      <c r="J2851" s="9">
        <v>-1.7684822</v>
      </c>
      <c r="K2851" s="9">
        <v>-1.594408</v>
      </c>
      <c r="L2851" s="9">
        <v>-5.6643806000000003</v>
      </c>
      <c r="M2851" s="9">
        <v>-5.6643806000000003</v>
      </c>
      <c r="N2851" s="9">
        <v>39</v>
      </c>
      <c r="O2851" s="9">
        <v>-1.57343901012492</v>
      </c>
      <c r="P2851">
        <v>0</v>
      </c>
      <c r="Q2851" s="9">
        <v>56.524997999999997</v>
      </c>
      <c r="R2851" s="9">
        <v>0</v>
      </c>
      <c r="S2851" s="9">
        <v>2.78042387931102E-3</v>
      </c>
      <c r="T2851" s="9">
        <v>0</v>
      </c>
      <c r="U2851" s="9">
        <v>976535555.18611097</v>
      </c>
      <c r="V2851" s="9">
        <v>2786.08572961755</v>
      </c>
      <c r="W2851" s="9">
        <v>1.57343901012492</v>
      </c>
      <c r="X2851" s="9">
        <v>0</v>
      </c>
      <c r="Y2851" s="9">
        <v>1.57343901012492</v>
      </c>
      <c r="Z2851" s="9">
        <v>0</v>
      </c>
      <c r="AA2851" s="9">
        <v>0</v>
      </c>
      <c r="AB2851" s="9">
        <v>2.8196822000000001E-3</v>
      </c>
      <c r="AC2851" s="9">
        <v>1109.1780000000001</v>
      </c>
      <c r="AQ2851" s="9" t="e">
        <f>K2851-#REF!</f>
        <v>#REF!</v>
      </c>
    </row>
    <row r="2852" spans="1:43" x14ac:dyDescent="0.3">
      <c r="A2852">
        <v>2</v>
      </c>
      <c r="B2852">
        <v>0</v>
      </c>
      <c r="C2852">
        <v>0</v>
      </c>
      <c r="D2852">
        <v>0</v>
      </c>
      <c r="E2852" s="9">
        <v>0</v>
      </c>
      <c r="F2852" s="9">
        <v>0</v>
      </c>
      <c r="G2852" s="9">
        <v>0</v>
      </c>
      <c r="H2852" s="9">
        <v>2787.0857295922901</v>
      </c>
      <c r="I2852" s="9">
        <v>-1.7669022999999999</v>
      </c>
      <c r="J2852" s="9">
        <v>-1.7660864999999999</v>
      </c>
      <c r="K2852" s="9">
        <v>-1.6260730999999999</v>
      </c>
      <c r="L2852" s="9">
        <v>-5.6659988999999999</v>
      </c>
      <c r="M2852" s="9">
        <v>-5.6659988999999999</v>
      </c>
      <c r="N2852" s="9">
        <v>39</v>
      </c>
      <c r="O2852" s="9">
        <v>-1.57388859629808</v>
      </c>
      <c r="P2852">
        <v>0</v>
      </c>
      <c r="Q2852" s="9">
        <v>56.524997999999997</v>
      </c>
      <c r="R2852" s="9">
        <v>0</v>
      </c>
      <c r="S2852" s="9">
        <v>2.7812178260861399E-3</v>
      </c>
      <c r="T2852" s="9">
        <v>0</v>
      </c>
      <c r="U2852" s="9">
        <v>691292910.94543803</v>
      </c>
      <c r="V2852" s="9">
        <v>2787.0857295922901</v>
      </c>
      <c r="W2852" s="9">
        <v>1.57388859629808</v>
      </c>
      <c r="X2852" s="9">
        <v>0</v>
      </c>
      <c r="Y2852" s="9">
        <v>1.57388859629808</v>
      </c>
      <c r="Z2852" s="9">
        <v>0</v>
      </c>
      <c r="AA2852" s="9">
        <v>0</v>
      </c>
      <c r="AB2852" s="9">
        <v>2.8717857999999998E-3</v>
      </c>
      <c r="AC2852" s="9">
        <v>1086.1052</v>
      </c>
      <c r="AQ2852" s="9" t="e">
        <f>K2852-#REF!</f>
        <v>#REF!</v>
      </c>
    </row>
    <row r="2853" spans="1:43" x14ac:dyDescent="0.3">
      <c r="A2853">
        <v>2</v>
      </c>
      <c r="B2853">
        <v>0</v>
      </c>
      <c r="C2853">
        <v>0</v>
      </c>
      <c r="D2853">
        <v>0</v>
      </c>
      <c r="E2853" s="9">
        <v>0</v>
      </c>
      <c r="F2853" s="9">
        <v>0</v>
      </c>
      <c r="G2853" s="9">
        <v>0</v>
      </c>
      <c r="H2853" s="9">
        <v>2788.0857295670198</v>
      </c>
      <c r="I2853" s="9">
        <v>-1.7670212999999999</v>
      </c>
      <c r="J2853" s="9">
        <v>-1.7687561999999999</v>
      </c>
      <c r="K2853" s="9">
        <v>-1.5425473000000001</v>
      </c>
      <c r="L2853" s="9">
        <v>-5.667592</v>
      </c>
      <c r="M2853" s="9">
        <v>-5.667592</v>
      </c>
      <c r="N2853" s="9">
        <v>39</v>
      </c>
      <c r="O2853" s="9">
        <v>-1.5743310936622601</v>
      </c>
      <c r="P2853">
        <v>0</v>
      </c>
      <c r="Q2853" s="9">
        <v>56.524997999999997</v>
      </c>
      <c r="R2853" s="9">
        <v>0</v>
      </c>
      <c r="S2853" s="9">
        <v>2.7820005561755901E-3</v>
      </c>
      <c r="T2853" s="9">
        <v>0</v>
      </c>
      <c r="U2853" s="9">
        <v>1025522154.11989</v>
      </c>
      <c r="V2853" s="9">
        <v>2788.0857295670198</v>
      </c>
      <c r="W2853" s="9">
        <v>1.5743310936622601</v>
      </c>
      <c r="X2853" s="9">
        <v>0</v>
      </c>
      <c r="Y2853" s="9">
        <v>1.5743310936622601</v>
      </c>
      <c r="Z2853" s="9">
        <v>0</v>
      </c>
      <c r="AA2853" s="9">
        <v>0</v>
      </c>
      <c r="AB2853" s="9">
        <v>2.7283899999999998E-3</v>
      </c>
      <c r="AC2853" s="9">
        <v>1146.6461999999999</v>
      </c>
      <c r="AQ2853" s="9" t="e">
        <f>K2853-#REF!</f>
        <v>#REF!</v>
      </c>
    </row>
    <row r="2854" spans="1:43" x14ac:dyDescent="0.3">
      <c r="A2854">
        <v>2</v>
      </c>
      <c r="B2854">
        <v>0</v>
      </c>
      <c r="C2854">
        <v>0</v>
      </c>
      <c r="D2854">
        <v>0</v>
      </c>
      <c r="E2854" s="9">
        <v>0</v>
      </c>
      <c r="F2854" s="9">
        <v>0</v>
      </c>
      <c r="G2854" s="9">
        <v>0</v>
      </c>
      <c r="H2854" s="9">
        <v>2789.08572954176</v>
      </c>
      <c r="I2854" s="9">
        <v>-1.7670558999999999</v>
      </c>
      <c r="J2854" s="9">
        <v>-1.7658160000000001</v>
      </c>
      <c r="K2854" s="9">
        <v>-1.5644958</v>
      </c>
      <c r="L2854" s="9">
        <v>-5.6691585</v>
      </c>
      <c r="M2854" s="9">
        <v>-5.6691585</v>
      </c>
      <c r="N2854" s="9">
        <v>39</v>
      </c>
      <c r="O2854" s="9">
        <v>-1.57476623139608</v>
      </c>
      <c r="P2854">
        <v>0</v>
      </c>
      <c r="Q2854" s="9">
        <v>56.524997999999997</v>
      </c>
      <c r="R2854" s="9">
        <v>0</v>
      </c>
      <c r="S2854" s="9">
        <v>2.7827688872625201E-3</v>
      </c>
      <c r="T2854" s="9">
        <v>0</v>
      </c>
      <c r="U2854" s="9">
        <v>669581377.90815198</v>
      </c>
      <c r="V2854" s="9">
        <v>2789.08572954176</v>
      </c>
      <c r="W2854" s="9">
        <v>1.57476623139608</v>
      </c>
      <c r="X2854" s="9">
        <v>0</v>
      </c>
      <c r="Y2854" s="9">
        <v>1.57476623139608</v>
      </c>
      <c r="Z2854" s="9">
        <v>0</v>
      </c>
      <c r="AA2854" s="9">
        <v>0</v>
      </c>
      <c r="AB2854" s="9">
        <v>2.7626117000000001E-3</v>
      </c>
      <c r="AC2854" s="9">
        <v>1128.6804999999999</v>
      </c>
      <c r="AQ2854" s="9" t="e">
        <f>K2854-#REF!</f>
        <v>#REF!</v>
      </c>
    </row>
    <row r="2855" spans="1:43" x14ac:dyDescent="0.3">
      <c r="A2855">
        <v>2</v>
      </c>
      <c r="B2855">
        <v>0</v>
      </c>
      <c r="C2855">
        <v>0</v>
      </c>
      <c r="D2855">
        <v>0</v>
      </c>
      <c r="E2855" s="9">
        <v>0</v>
      </c>
      <c r="F2855" s="9">
        <v>0</v>
      </c>
      <c r="G2855" s="9">
        <v>0</v>
      </c>
      <c r="H2855" s="9">
        <v>2790.0857295165001</v>
      </c>
      <c r="I2855" s="9">
        <v>-1.7669233</v>
      </c>
      <c r="J2855" s="9">
        <v>-1.7679708000000001</v>
      </c>
      <c r="K2855" s="9">
        <v>-1.5196084000000001</v>
      </c>
      <c r="L2855" s="9">
        <v>-5.6707234</v>
      </c>
      <c r="M2855" s="9">
        <v>-5.6707234</v>
      </c>
      <c r="N2855" s="9">
        <v>39</v>
      </c>
      <c r="O2855" s="9">
        <v>-1.5752010176537401</v>
      </c>
      <c r="P2855">
        <v>0</v>
      </c>
      <c r="Q2855" s="9">
        <v>56.524997999999997</v>
      </c>
      <c r="R2855" s="9">
        <v>0</v>
      </c>
      <c r="S2855" s="9">
        <v>2.7835374534162199E-3</v>
      </c>
      <c r="T2855" s="9">
        <v>0</v>
      </c>
      <c r="U2855" s="9">
        <v>898418786.16517997</v>
      </c>
      <c r="V2855" s="9">
        <v>2790.0857295165001</v>
      </c>
      <c r="W2855" s="9">
        <v>1.5752010176537401</v>
      </c>
      <c r="X2855" s="9">
        <v>0</v>
      </c>
      <c r="Y2855" s="9">
        <v>1.5752010176537401</v>
      </c>
      <c r="Z2855" s="9">
        <v>0</v>
      </c>
      <c r="AA2855" s="9">
        <v>0</v>
      </c>
      <c r="AB2855" s="9">
        <v>2.6866233000000001E-3</v>
      </c>
      <c r="AC2855" s="9">
        <v>1163.4385</v>
      </c>
      <c r="AQ2855" s="9" t="e">
        <f>K2855-#REF!</f>
        <v>#REF!</v>
      </c>
    </row>
    <row r="2856" spans="1:43" x14ac:dyDescent="0.3">
      <c r="A2856">
        <v>2</v>
      </c>
      <c r="B2856">
        <v>0</v>
      </c>
      <c r="C2856">
        <v>0</v>
      </c>
      <c r="D2856">
        <v>0</v>
      </c>
      <c r="E2856" s="9">
        <v>0</v>
      </c>
      <c r="F2856" s="9">
        <v>0</v>
      </c>
      <c r="G2856" s="9">
        <v>0</v>
      </c>
      <c r="H2856" s="9">
        <v>2791.0857294912398</v>
      </c>
      <c r="I2856" s="9">
        <v>-1.7669417000000001</v>
      </c>
      <c r="J2856" s="9">
        <v>-1.7680480000000001</v>
      </c>
      <c r="K2856" s="9">
        <v>-1.5835098999999999</v>
      </c>
      <c r="L2856" s="9">
        <v>-5.6722764999999997</v>
      </c>
      <c r="M2856" s="9">
        <v>-5.6722764999999997</v>
      </c>
      <c r="N2856" s="9">
        <v>39</v>
      </c>
      <c r="O2856" s="9">
        <v>-1.5756323880366501</v>
      </c>
      <c r="P2856">
        <v>0</v>
      </c>
      <c r="Q2856" s="9">
        <v>56.524997999999997</v>
      </c>
      <c r="R2856" s="9">
        <v>0</v>
      </c>
      <c r="S2856" s="9">
        <v>2.7843001984909702E-3</v>
      </c>
      <c r="T2856" s="9">
        <v>0</v>
      </c>
      <c r="U2856" s="9">
        <v>909799327.71006095</v>
      </c>
      <c r="V2856" s="9">
        <v>2791.0857294912398</v>
      </c>
      <c r="W2856" s="9">
        <v>1.5756323880366501</v>
      </c>
      <c r="X2856" s="9">
        <v>0</v>
      </c>
      <c r="Y2856" s="9">
        <v>1.5756323880366501</v>
      </c>
      <c r="Z2856" s="9">
        <v>0</v>
      </c>
      <c r="AA2856" s="9">
        <v>0</v>
      </c>
      <c r="AB2856" s="9">
        <v>2.7997217E-3</v>
      </c>
      <c r="AC2856" s="9">
        <v>1116.5373999999999</v>
      </c>
      <c r="AQ2856" s="9" t="e">
        <f>K2856-#REF!</f>
        <v>#REF!</v>
      </c>
    </row>
    <row r="2857" spans="1:43" x14ac:dyDescent="0.3">
      <c r="A2857">
        <v>2</v>
      </c>
      <c r="B2857">
        <v>0</v>
      </c>
      <c r="C2857">
        <v>0</v>
      </c>
      <c r="D2857">
        <v>0</v>
      </c>
      <c r="E2857" s="9">
        <v>0</v>
      </c>
      <c r="F2857" s="9">
        <v>0</v>
      </c>
      <c r="G2857" s="9">
        <v>0</v>
      </c>
      <c r="H2857" s="9">
        <v>2792.08572946598</v>
      </c>
      <c r="I2857" s="9">
        <v>-1.7671516</v>
      </c>
      <c r="J2857" s="9">
        <v>-1.7664154999999999</v>
      </c>
      <c r="K2857" s="9">
        <v>-1.5435760999999999</v>
      </c>
      <c r="L2857" s="9">
        <v>-5.6738223999999997</v>
      </c>
      <c r="M2857" s="9">
        <v>-5.6738223999999997</v>
      </c>
      <c r="N2857" s="9">
        <v>39</v>
      </c>
      <c r="O2857" s="9">
        <v>-1.57606180301613</v>
      </c>
      <c r="P2857">
        <v>0</v>
      </c>
      <c r="Q2857" s="9">
        <v>56.524997999999997</v>
      </c>
      <c r="R2857" s="9">
        <v>0</v>
      </c>
      <c r="S2857" s="9">
        <v>2.7850587297138102E-3</v>
      </c>
      <c r="T2857" s="9">
        <v>0</v>
      </c>
      <c r="U2857" s="9">
        <v>721198162.54855895</v>
      </c>
      <c r="V2857" s="9">
        <v>2792.08572946598</v>
      </c>
      <c r="W2857" s="9">
        <v>1.57606180301613</v>
      </c>
      <c r="X2857" s="9">
        <v>0</v>
      </c>
      <c r="Y2857" s="9">
        <v>1.57606180301613</v>
      </c>
      <c r="Z2857" s="9">
        <v>0</v>
      </c>
      <c r="AA2857" s="9">
        <v>0</v>
      </c>
      <c r="AB2857" s="9">
        <v>2.7265967999999998E-3</v>
      </c>
      <c r="AC2857" s="9">
        <v>1144.3656000000001</v>
      </c>
      <c r="AQ2857" s="9" t="e">
        <f>K2857-#REF!</f>
        <v>#REF!</v>
      </c>
    </row>
    <row r="2858" spans="1:43" x14ac:dyDescent="0.3">
      <c r="A2858">
        <v>2</v>
      </c>
      <c r="B2858">
        <v>0</v>
      </c>
      <c r="C2858">
        <v>0</v>
      </c>
      <c r="D2858">
        <v>0</v>
      </c>
      <c r="E2858" s="9">
        <v>0</v>
      </c>
      <c r="F2858" s="9">
        <v>0</v>
      </c>
      <c r="G2858" s="9">
        <v>0</v>
      </c>
      <c r="H2858" s="9">
        <v>2793.0857294407101</v>
      </c>
      <c r="I2858" s="9">
        <v>-1.7671456000000001</v>
      </c>
      <c r="J2858" s="9">
        <v>-1.7659997000000001</v>
      </c>
      <c r="K2858" s="9">
        <v>-1.5073004999999999</v>
      </c>
      <c r="L2858" s="9">
        <v>-5.6753659000000001</v>
      </c>
      <c r="M2858" s="9">
        <v>-5.6753659000000001</v>
      </c>
      <c r="N2858" s="9">
        <v>39</v>
      </c>
      <c r="O2858" s="9">
        <v>-1.5764905963770799</v>
      </c>
      <c r="P2858">
        <v>0</v>
      </c>
      <c r="Q2858" s="9">
        <v>56.524997999999997</v>
      </c>
      <c r="R2858" s="9">
        <v>0</v>
      </c>
      <c r="S2858" s="9">
        <v>2.78581591280827E-3</v>
      </c>
      <c r="T2858" s="9">
        <v>0</v>
      </c>
      <c r="U2858" s="9">
        <v>685180862.41666305</v>
      </c>
      <c r="V2858" s="9">
        <v>2793.0857294407101</v>
      </c>
      <c r="W2858" s="9">
        <v>1.5764905963770799</v>
      </c>
      <c r="X2858" s="9">
        <v>0</v>
      </c>
      <c r="Y2858" s="9">
        <v>1.5764905963770799</v>
      </c>
      <c r="Z2858" s="9">
        <v>0</v>
      </c>
      <c r="AA2858" s="9">
        <v>0</v>
      </c>
      <c r="AB2858" s="9">
        <v>2.6618922E-3</v>
      </c>
      <c r="AC2858" s="9">
        <v>1171.6306999999999</v>
      </c>
      <c r="AQ2858" s="9" t="e">
        <f>K2858-#REF!</f>
        <v>#REF!</v>
      </c>
    </row>
    <row r="2859" spans="1:43" x14ac:dyDescent="0.3">
      <c r="A2859">
        <v>2</v>
      </c>
      <c r="B2859">
        <v>0</v>
      </c>
      <c r="C2859">
        <v>0</v>
      </c>
      <c r="D2859">
        <v>0</v>
      </c>
      <c r="E2859" s="9">
        <v>0</v>
      </c>
      <c r="F2859" s="9">
        <v>0</v>
      </c>
      <c r="G2859" s="9">
        <v>0</v>
      </c>
      <c r="H2859" s="9">
        <v>2794.0857294154498</v>
      </c>
      <c r="I2859" s="9">
        <v>-1.7670106000000001</v>
      </c>
      <c r="J2859" s="9">
        <v>-1.768262</v>
      </c>
      <c r="K2859" s="9">
        <v>-1.5953606</v>
      </c>
      <c r="L2859" s="9">
        <v>-5.6769065999999997</v>
      </c>
      <c r="M2859" s="9">
        <v>-5.6769065999999997</v>
      </c>
      <c r="N2859" s="9">
        <v>39</v>
      </c>
      <c r="O2859" s="9">
        <v>-1.57691854583321</v>
      </c>
      <c r="P2859">
        <v>0</v>
      </c>
      <c r="Q2859" s="9">
        <v>56.524997999999997</v>
      </c>
      <c r="R2859" s="9">
        <v>0</v>
      </c>
      <c r="S2859" s="9">
        <v>2.7865726606123198E-3</v>
      </c>
      <c r="T2859" s="9">
        <v>0</v>
      </c>
      <c r="U2859" s="9">
        <v>942903583.88534606</v>
      </c>
      <c r="V2859" s="9">
        <v>2794.0857294154498</v>
      </c>
      <c r="W2859" s="9">
        <v>1.57691854583321</v>
      </c>
      <c r="X2859" s="9">
        <v>0</v>
      </c>
      <c r="Y2859" s="9">
        <v>1.57691854583321</v>
      </c>
      <c r="Z2859" s="9">
        <v>0</v>
      </c>
      <c r="AA2859" s="9">
        <v>0</v>
      </c>
      <c r="AB2859" s="9">
        <v>2.8210156999999999E-3</v>
      </c>
      <c r="AC2859" s="9">
        <v>1108.3776</v>
      </c>
      <c r="AQ2859" s="9" t="e">
        <f>K2859-#REF!</f>
        <v>#REF!</v>
      </c>
    </row>
    <row r="2860" spans="1:43" x14ac:dyDescent="0.3">
      <c r="A2860">
        <v>2</v>
      </c>
      <c r="B2860">
        <v>0</v>
      </c>
      <c r="C2860">
        <v>0</v>
      </c>
      <c r="D2860">
        <v>0</v>
      </c>
      <c r="E2860" s="9">
        <v>0</v>
      </c>
      <c r="F2860" s="9">
        <v>0</v>
      </c>
      <c r="G2860" s="9">
        <v>0</v>
      </c>
      <c r="H2860" s="9">
        <v>2795.08572939019</v>
      </c>
      <c r="I2860" s="9">
        <v>-1.7669518</v>
      </c>
      <c r="J2860" s="9">
        <v>-1.7666814</v>
      </c>
      <c r="K2860" s="9">
        <v>-1.5471200000000001</v>
      </c>
      <c r="L2860" s="9">
        <v>-5.6784482000000001</v>
      </c>
      <c r="M2860" s="9">
        <v>-5.6784482000000001</v>
      </c>
      <c r="N2860" s="9">
        <v>39</v>
      </c>
      <c r="O2860" s="9">
        <v>-1.57734675332261</v>
      </c>
      <c r="P2860">
        <v>0</v>
      </c>
      <c r="Q2860" s="9">
        <v>56.524997999999997</v>
      </c>
      <c r="R2860" s="9">
        <v>0</v>
      </c>
      <c r="S2860" s="9">
        <v>2.78732919999314E-3</v>
      </c>
      <c r="T2860" s="9">
        <v>0</v>
      </c>
      <c r="U2860" s="9">
        <v>747040288.20817399</v>
      </c>
      <c r="V2860" s="9">
        <v>2795.08572939019</v>
      </c>
      <c r="W2860" s="9">
        <v>1.57734675332261</v>
      </c>
      <c r="X2860" s="9">
        <v>0</v>
      </c>
      <c r="Y2860" s="9">
        <v>1.57734675332261</v>
      </c>
      <c r="Z2860" s="9">
        <v>0</v>
      </c>
      <c r="AA2860" s="9">
        <v>0</v>
      </c>
      <c r="AB2860" s="9">
        <v>2.7332681000000001E-3</v>
      </c>
      <c r="AC2860" s="9">
        <v>1141.9163000000001</v>
      </c>
      <c r="AQ2860" s="9" t="e">
        <f>K2860-#REF!</f>
        <v>#REF!</v>
      </c>
    </row>
    <row r="2861" spans="1:43" x14ac:dyDescent="0.3">
      <c r="A2861">
        <v>2</v>
      </c>
      <c r="B2861">
        <v>0</v>
      </c>
      <c r="C2861">
        <v>0</v>
      </c>
      <c r="D2861">
        <v>0</v>
      </c>
      <c r="E2861" s="9">
        <v>0</v>
      </c>
      <c r="F2861" s="9">
        <v>0</v>
      </c>
      <c r="G2861" s="9">
        <v>0</v>
      </c>
      <c r="H2861" s="9">
        <v>2796.0857293649301</v>
      </c>
      <c r="I2861" s="9">
        <v>-1.7671319999999999</v>
      </c>
      <c r="J2861" s="9">
        <v>-1.7676778</v>
      </c>
      <c r="K2861" s="9">
        <v>-1.9136883</v>
      </c>
      <c r="L2861" s="9">
        <v>-5.6802845</v>
      </c>
      <c r="M2861" s="9">
        <v>-5.6802845</v>
      </c>
      <c r="N2861" s="9">
        <v>39</v>
      </c>
      <c r="O2861" s="9">
        <v>-1.57785678193198</v>
      </c>
      <c r="P2861">
        <v>0</v>
      </c>
      <c r="Q2861" s="9">
        <v>56.524997999999997</v>
      </c>
      <c r="R2861" s="9">
        <v>0</v>
      </c>
      <c r="S2861" s="9">
        <v>2.7882308629184902E-3</v>
      </c>
      <c r="T2861" s="9">
        <v>0</v>
      </c>
      <c r="U2861" s="9">
        <v>860009372.37064505</v>
      </c>
      <c r="V2861" s="9">
        <v>2796.0857293649301</v>
      </c>
      <c r="W2861" s="9">
        <v>1.57785678193198</v>
      </c>
      <c r="X2861" s="9">
        <v>0</v>
      </c>
      <c r="Y2861" s="9">
        <v>1.57785678193198</v>
      </c>
      <c r="Z2861" s="9">
        <v>0</v>
      </c>
      <c r="AA2861" s="9">
        <v>0</v>
      </c>
      <c r="AB2861" s="9">
        <v>3.3827842999999999E-3</v>
      </c>
      <c r="AC2861" s="9">
        <v>923.70203000000004</v>
      </c>
      <c r="AQ2861" s="9" t="e">
        <f>K2861-#REF!</f>
        <v>#REF!</v>
      </c>
    </row>
    <row r="2862" spans="1:43" x14ac:dyDescent="0.3">
      <c r="A2862">
        <v>2</v>
      </c>
      <c r="B2862">
        <v>0</v>
      </c>
      <c r="C2862">
        <v>0</v>
      </c>
      <c r="D2862">
        <v>0</v>
      </c>
      <c r="E2862" s="9">
        <v>0</v>
      </c>
      <c r="F2862" s="9">
        <v>0</v>
      </c>
      <c r="G2862" s="9">
        <v>0</v>
      </c>
      <c r="H2862" s="9">
        <v>2797.0857293396598</v>
      </c>
      <c r="I2862" s="9">
        <v>-1.7668356999999999</v>
      </c>
      <c r="J2862" s="9">
        <v>-1.7677512</v>
      </c>
      <c r="K2862" s="9">
        <v>-1.8141205</v>
      </c>
      <c r="L2862" s="9">
        <v>-5.6821203000000002</v>
      </c>
      <c r="M2862" s="9">
        <v>-5.6821203000000002</v>
      </c>
      <c r="N2862" s="9">
        <v>39</v>
      </c>
      <c r="O2862" s="9">
        <v>-1.5783667536075401</v>
      </c>
      <c r="P2862">
        <v>0</v>
      </c>
      <c r="Q2862" s="9">
        <v>56.524997999999997</v>
      </c>
      <c r="R2862" s="9">
        <v>0</v>
      </c>
      <c r="S2862" s="9">
        <v>2.7891323291536802E-3</v>
      </c>
      <c r="T2862" s="9">
        <v>0</v>
      </c>
      <c r="U2862" s="9">
        <v>869959480.096488</v>
      </c>
      <c r="V2862" s="9">
        <v>2797.0857293396598</v>
      </c>
      <c r="W2862" s="9">
        <v>1.5783667536075401</v>
      </c>
      <c r="X2862" s="9">
        <v>0</v>
      </c>
      <c r="Y2862" s="9">
        <v>1.5783667536075401</v>
      </c>
      <c r="Z2862" s="9">
        <v>0</v>
      </c>
      <c r="AA2862" s="9">
        <v>0</v>
      </c>
      <c r="AB2862" s="9">
        <v>3.2069137999999999E-3</v>
      </c>
      <c r="AC2862" s="9">
        <v>974.43975999999998</v>
      </c>
      <c r="AQ2862" s="9" t="e">
        <f>K2862-#REF!</f>
        <v>#REF!</v>
      </c>
    </row>
    <row r="2863" spans="1:43" x14ac:dyDescent="0.3">
      <c r="A2863">
        <v>2</v>
      </c>
      <c r="B2863">
        <v>0</v>
      </c>
      <c r="C2863">
        <v>0</v>
      </c>
      <c r="D2863">
        <v>0</v>
      </c>
      <c r="E2863" s="9">
        <v>0</v>
      </c>
      <c r="F2863" s="9">
        <v>0</v>
      </c>
      <c r="G2863" s="9">
        <v>0</v>
      </c>
      <c r="H2863" s="9">
        <v>2798.0857293143999</v>
      </c>
      <c r="I2863" s="9">
        <v>-1.7668493000000001</v>
      </c>
      <c r="J2863" s="9">
        <v>-1.7681454000000001</v>
      </c>
      <c r="K2863" s="9">
        <v>-1.8496722999999999</v>
      </c>
      <c r="L2863" s="9">
        <v>-5.683948</v>
      </c>
      <c r="M2863" s="9">
        <v>-5.683948</v>
      </c>
      <c r="N2863" s="9">
        <v>39</v>
      </c>
      <c r="O2863" s="9">
        <v>-1.57887440835296</v>
      </c>
      <c r="P2863">
        <v>0</v>
      </c>
      <c r="Q2863" s="9">
        <v>56.524997999999997</v>
      </c>
      <c r="R2863" s="9">
        <v>0</v>
      </c>
      <c r="S2863" s="9">
        <v>2.7900300150363599E-3</v>
      </c>
      <c r="T2863" s="9">
        <v>0</v>
      </c>
      <c r="U2863" s="9">
        <v>926138930.80158103</v>
      </c>
      <c r="V2863" s="9">
        <v>2798.0857293143999</v>
      </c>
      <c r="W2863" s="9">
        <v>1.57887440835296</v>
      </c>
      <c r="X2863" s="9">
        <v>0</v>
      </c>
      <c r="Y2863" s="9">
        <v>1.57887440835296</v>
      </c>
      <c r="Z2863" s="9">
        <v>0</v>
      </c>
      <c r="AA2863" s="9">
        <v>0</v>
      </c>
      <c r="AB2863" s="9">
        <v>3.2704895999999999E-3</v>
      </c>
      <c r="AC2863" s="9">
        <v>955.92358000000002</v>
      </c>
      <c r="AQ2863" s="9" t="e">
        <f>K2863-#REF!</f>
        <v>#REF!</v>
      </c>
    </row>
    <row r="2864" spans="1:43" x14ac:dyDescent="0.3">
      <c r="A2864">
        <v>2</v>
      </c>
      <c r="B2864">
        <v>0</v>
      </c>
      <c r="C2864">
        <v>0</v>
      </c>
      <c r="D2864">
        <v>0</v>
      </c>
      <c r="E2864" s="9">
        <v>0</v>
      </c>
      <c r="F2864" s="9">
        <v>0</v>
      </c>
      <c r="G2864" s="9">
        <v>0</v>
      </c>
      <c r="H2864" s="9">
        <v>2799.0857292891401</v>
      </c>
      <c r="I2864" s="9">
        <v>-1.7669741000000001</v>
      </c>
      <c r="J2864" s="9">
        <v>-1.7665626000000001</v>
      </c>
      <c r="K2864" s="9">
        <v>-1.8070329000000001</v>
      </c>
      <c r="L2864" s="9">
        <v>-5.6857594999999996</v>
      </c>
      <c r="M2864" s="9">
        <v>-5.6857594999999996</v>
      </c>
      <c r="N2864" s="9">
        <v>39</v>
      </c>
      <c r="O2864" s="9">
        <v>-1.5793776406689899</v>
      </c>
      <c r="P2864">
        <v>0</v>
      </c>
      <c r="Q2864" s="9">
        <v>56.524997999999997</v>
      </c>
      <c r="R2864" s="9">
        <v>0</v>
      </c>
      <c r="S2864" s="9">
        <v>2.7909189416543902E-3</v>
      </c>
      <c r="T2864" s="9">
        <v>0</v>
      </c>
      <c r="U2864" s="9">
        <v>736486584.23330998</v>
      </c>
      <c r="V2864" s="9">
        <v>2799.0857292891401</v>
      </c>
      <c r="W2864" s="9">
        <v>1.5793776406689899</v>
      </c>
      <c r="X2864" s="9">
        <v>0</v>
      </c>
      <c r="Y2864" s="9">
        <v>1.5793776406689899</v>
      </c>
      <c r="Z2864" s="9">
        <v>0</v>
      </c>
      <c r="AA2864" s="9">
        <v>0</v>
      </c>
      <c r="AB2864" s="9">
        <v>3.1922369000000001E-3</v>
      </c>
      <c r="AC2864" s="9">
        <v>977.60393999999997</v>
      </c>
      <c r="AQ2864" s="9" t="e">
        <f>K2864-#REF!</f>
        <v>#REF!</v>
      </c>
    </row>
    <row r="2865" spans="1:43" x14ac:dyDescent="0.3">
      <c r="A2865">
        <v>2</v>
      </c>
      <c r="B2865">
        <v>0</v>
      </c>
      <c r="C2865">
        <v>0</v>
      </c>
      <c r="D2865">
        <v>0</v>
      </c>
      <c r="E2865" s="9">
        <v>0</v>
      </c>
      <c r="F2865" s="9">
        <v>0</v>
      </c>
      <c r="G2865" s="9">
        <v>0</v>
      </c>
      <c r="H2865" s="9">
        <v>2800.0857292638798</v>
      </c>
      <c r="I2865" s="9">
        <v>-1.766956</v>
      </c>
      <c r="J2865" s="9">
        <v>-1.7675837999999999</v>
      </c>
      <c r="K2865" s="9">
        <v>-1.8157209999999999</v>
      </c>
      <c r="L2865" s="9">
        <v>-5.6875887000000001</v>
      </c>
      <c r="M2865" s="9">
        <v>-5.6875887000000001</v>
      </c>
      <c r="N2865" s="9">
        <v>39</v>
      </c>
      <c r="O2865" s="9">
        <v>-1.57988576835282</v>
      </c>
      <c r="P2865">
        <v>0</v>
      </c>
      <c r="Q2865" s="9">
        <v>56.524997999999997</v>
      </c>
      <c r="R2865" s="9">
        <v>0</v>
      </c>
      <c r="S2865" s="9">
        <v>2.7918170447905101E-3</v>
      </c>
      <c r="T2865" s="9">
        <v>0</v>
      </c>
      <c r="U2865" s="9">
        <v>849039979.78015804</v>
      </c>
      <c r="V2865" s="9">
        <v>2800.0857292638798</v>
      </c>
      <c r="W2865" s="9">
        <v>1.57988576835282</v>
      </c>
      <c r="X2865" s="9">
        <v>0</v>
      </c>
      <c r="Y2865" s="9">
        <v>1.57988576835282</v>
      </c>
      <c r="Z2865" s="9">
        <v>0</v>
      </c>
      <c r="AA2865" s="9">
        <v>0</v>
      </c>
      <c r="AB2865" s="9">
        <v>3.2094391000000002E-3</v>
      </c>
      <c r="AC2865" s="9">
        <v>973.48865000000001</v>
      </c>
      <c r="AQ2865" s="9" t="e">
        <f>K2865-#REF!</f>
        <v>#REF!</v>
      </c>
    </row>
    <row r="2866" spans="1:43" x14ac:dyDescent="0.3">
      <c r="A2866">
        <v>2</v>
      </c>
      <c r="B2866">
        <v>0</v>
      </c>
      <c r="C2866">
        <v>0</v>
      </c>
      <c r="D2866">
        <v>0</v>
      </c>
      <c r="E2866" s="9">
        <v>0</v>
      </c>
      <c r="F2866" s="9">
        <v>0</v>
      </c>
      <c r="G2866" s="9">
        <v>0</v>
      </c>
      <c r="H2866" s="9">
        <v>2801.0857292386199</v>
      </c>
      <c r="I2866" s="9">
        <v>-1.7671196</v>
      </c>
      <c r="J2866" s="9">
        <v>-1.7667246000000001</v>
      </c>
      <c r="K2866" s="9">
        <v>-1.8069568</v>
      </c>
      <c r="L2866" s="9">
        <v>-5.6893687000000002</v>
      </c>
      <c r="M2866" s="9">
        <v>-5.6893687000000002</v>
      </c>
      <c r="N2866" s="9">
        <v>39</v>
      </c>
      <c r="O2866" s="9">
        <v>-1.5803801797827799</v>
      </c>
      <c r="P2866">
        <v>0</v>
      </c>
      <c r="Q2866" s="9">
        <v>56.524997999999997</v>
      </c>
      <c r="R2866" s="9">
        <v>0</v>
      </c>
      <c r="S2866" s="9">
        <v>2.79269060819689E-3</v>
      </c>
      <c r="T2866" s="9">
        <v>0</v>
      </c>
      <c r="U2866" s="9">
        <v>752750439.244856</v>
      </c>
      <c r="V2866" s="9">
        <v>2801.0857292386199</v>
      </c>
      <c r="W2866" s="9">
        <v>1.5803801797827799</v>
      </c>
      <c r="X2866" s="9">
        <v>0</v>
      </c>
      <c r="Y2866" s="9">
        <v>1.5803801797827799</v>
      </c>
      <c r="Z2866" s="9">
        <v>0</v>
      </c>
      <c r="AA2866" s="9">
        <v>0</v>
      </c>
      <c r="AB2866" s="9">
        <v>3.1923950000000002E-3</v>
      </c>
      <c r="AC2866" s="9">
        <v>977.73486000000003</v>
      </c>
      <c r="AQ2866" s="9" t="e">
        <f>K2866-#REF!</f>
        <v>#REF!</v>
      </c>
    </row>
    <row r="2867" spans="1:43" x14ac:dyDescent="0.3">
      <c r="A2867">
        <v>2</v>
      </c>
      <c r="B2867">
        <v>0</v>
      </c>
      <c r="C2867">
        <v>0</v>
      </c>
      <c r="D2867">
        <v>0</v>
      </c>
      <c r="E2867" s="9">
        <v>0</v>
      </c>
      <c r="F2867" s="9">
        <v>0</v>
      </c>
      <c r="G2867" s="9">
        <v>0</v>
      </c>
      <c r="H2867" s="9">
        <v>2802.0857292133501</v>
      </c>
      <c r="I2867" s="9">
        <v>-1.7669914</v>
      </c>
      <c r="J2867" s="9">
        <v>-1.7676295</v>
      </c>
      <c r="K2867" s="9">
        <v>-1.7968972000000001</v>
      </c>
      <c r="L2867" s="9">
        <v>-5.6911421000000004</v>
      </c>
      <c r="M2867" s="9">
        <v>-5.6911421000000004</v>
      </c>
      <c r="N2867" s="9">
        <v>39</v>
      </c>
      <c r="O2867" s="9">
        <v>-1.5808727941532099</v>
      </c>
      <c r="P2867">
        <v>0</v>
      </c>
      <c r="Q2867" s="9">
        <v>56.524997999999997</v>
      </c>
      <c r="R2867" s="9">
        <v>0</v>
      </c>
      <c r="S2867" s="9">
        <v>2.7935613412098E-3</v>
      </c>
      <c r="T2867" s="9">
        <v>0</v>
      </c>
      <c r="U2867" s="9">
        <v>855400544.78252602</v>
      </c>
      <c r="V2867" s="9">
        <v>2802.0857292133501</v>
      </c>
      <c r="W2867" s="9">
        <v>1.5808727941532099</v>
      </c>
      <c r="X2867" s="9">
        <v>0</v>
      </c>
      <c r="Y2867" s="9">
        <v>1.5808727941532099</v>
      </c>
      <c r="Z2867" s="9">
        <v>0</v>
      </c>
      <c r="AA2867" s="9">
        <v>0</v>
      </c>
      <c r="AB2867" s="9">
        <v>3.1762484000000001E-3</v>
      </c>
      <c r="AC2867" s="9">
        <v>983.71209999999996</v>
      </c>
      <c r="AQ2867" s="9" t="e">
        <f>K2867-#REF!</f>
        <v>#REF!</v>
      </c>
    </row>
    <row r="2868" spans="1:43" x14ac:dyDescent="0.3">
      <c r="A2868">
        <v>2</v>
      </c>
      <c r="B2868">
        <v>0</v>
      </c>
      <c r="C2868">
        <v>0</v>
      </c>
      <c r="D2868">
        <v>0</v>
      </c>
      <c r="E2868" s="9">
        <v>0</v>
      </c>
      <c r="F2868" s="9">
        <v>0</v>
      </c>
      <c r="G2868" s="9">
        <v>0</v>
      </c>
      <c r="H2868" s="9">
        <v>2803.0857291880902</v>
      </c>
      <c r="I2868" s="9">
        <v>-1.7670059</v>
      </c>
      <c r="J2868" s="9">
        <v>-1.7678053</v>
      </c>
      <c r="K2868" s="9">
        <v>-1.7661465000000001</v>
      </c>
      <c r="L2868" s="9">
        <v>-5.6929325999999998</v>
      </c>
      <c r="M2868" s="9">
        <v>-5.6929325999999998</v>
      </c>
      <c r="N2868" s="9">
        <v>39</v>
      </c>
      <c r="O2868" s="9">
        <v>-1.58137022078034</v>
      </c>
      <c r="P2868">
        <v>0</v>
      </c>
      <c r="Q2868" s="9">
        <v>56.524997999999997</v>
      </c>
      <c r="R2868" s="9">
        <v>0</v>
      </c>
      <c r="S2868" s="9">
        <v>2.794440590391E-3</v>
      </c>
      <c r="T2868" s="9">
        <v>0</v>
      </c>
      <c r="U2868" s="9">
        <v>878897629.30652201</v>
      </c>
      <c r="V2868" s="9">
        <v>2803.0857291880902</v>
      </c>
      <c r="W2868" s="9">
        <v>1.58137022078034</v>
      </c>
      <c r="X2868" s="9">
        <v>0</v>
      </c>
      <c r="Y2868" s="9">
        <v>1.58137022078034</v>
      </c>
      <c r="Z2868" s="9">
        <v>0</v>
      </c>
      <c r="AA2868" s="9">
        <v>0</v>
      </c>
      <c r="AB2868" s="9">
        <v>3.1222033000000001E-3</v>
      </c>
      <c r="AC2868" s="9">
        <v>1000.9392</v>
      </c>
      <c r="AQ2868" s="9" t="e">
        <f>K2868-#REF!</f>
        <v>#REF!</v>
      </c>
    </row>
    <row r="2869" spans="1:43" x14ac:dyDescent="0.3">
      <c r="A2869">
        <v>2</v>
      </c>
      <c r="B2869">
        <v>0</v>
      </c>
      <c r="C2869">
        <v>0</v>
      </c>
      <c r="D2869">
        <v>0</v>
      </c>
      <c r="E2869" s="9">
        <v>0</v>
      </c>
      <c r="F2869" s="9">
        <v>0</v>
      </c>
      <c r="G2869" s="9">
        <v>0</v>
      </c>
      <c r="H2869" s="9">
        <v>2804.0857291628299</v>
      </c>
      <c r="I2869" s="9">
        <v>-1.7669812</v>
      </c>
      <c r="J2869" s="9">
        <v>-1.7679312</v>
      </c>
      <c r="K2869" s="9">
        <v>-1.8577887</v>
      </c>
      <c r="L2869" s="9">
        <v>-5.6947106999999999</v>
      </c>
      <c r="M2869" s="9">
        <v>-5.6947106999999999</v>
      </c>
      <c r="N2869" s="9">
        <v>39</v>
      </c>
      <c r="O2869" s="9">
        <v>-1.5818641357683001</v>
      </c>
      <c r="P2869">
        <v>0</v>
      </c>
      <c r="Q2869" s="9">
        <v>56.524997999999997</v>
      </c>
      <c r="R2869" s="9">
        <v>0</v>
      </c>
      <c r="S2869" s="9">
        <v>2.7953138137394901E-3</v>
      </c>
      <c r="T2869" s="9">
        <v>0</v>
      </c>
      <c r="U2869" s="9">
        <v>896597171.90669596</v>
      </c>
      <c r="V2869" s="9">
        <v>2804.0857291628299</v>
      </c>
      <c r="W2869" s="9">
        <v>1.5818641357683001</v>
      </c>
      <c r="X2869" s="9">
        <v>0</v>
      </c>
      <c r="Y2869" s="9">
        <v>1.5818641357683001</v>
      </c>
      <c r="Z2869" s="9">
        <v>0</v>
      </c>
      <c r="AA2869" s="9">
        <v>0</v>
      </c>
      <c r="AB2869" s="9">
        <v>3.2844427000000001E-3</v>
      </c>
      <c r="AC2869" s="9">
        <v>951.63202000000001</v>
      </c>
      <c r="AQ2869" s="9" t="e">
        <f>K2869-#REF!</f>
        <v>#REF!</v>
      </c>
    </row>
    <row r="2870" spans="1:43" x14ac:dyDescent="0.3">
      <c r="A2870">
        <v>2</v>
      </c>
      <c r="B2870">
        <v>0</v>
      </c>
      <c r="C2870">
        <v>0</v>
      </c>
      <c r="D2870">
        <v>0</v>
      </c>
      <c r="E2870" s="9">
        <v>0</v>
      </c>
      <c r="F2870" s="9">
        <v>0</v>
      </c>
      <c r="G2870" s="9">
        <v>0</v>
      </c>
      <c r="H2870" s="9">
        <v>2805.0857291375701</v>
      </c>
      <c r="I2870" s="9">
        <v>-1.7670032</v>
      </c>
      <c r="J2870" s="9">
        <v>-1.7676780999999999</v>
      </c>
      <c r="K2870" s="9">
        <v>-1.8008982</v>
      </c>
      <c r="L2870" s="9">
        <v>-5.6965041000000003</v>
      </c>
      <c r="M2870" s="9">
        <v>-5.6965041000000003</v>
      </c>
      <c r="N2870" s="9">
        <v>39</v>
      </c>
      <c r="O2870" s="9">
        <v>-1.5823622749544</v>
      </c>
      <c r="P2870">
        <v>0</v>
      </c>
      <c r="Q2870" s="9">
        <v>56.524997999999997</v>
      </c>
      <c r="R2870" s="9">
        <v>0</v>
      </c>
      <c r="S2870" s="9">
        <v>2.7961944044817199E-3</v>
      </c>
      <c r="T2870" s="9">
        <v>0</v>
      </c>
      <c r="U2870" s="9">
        <v>862511788.51128197</v>
      </c>
      <c r="V2870" s="9">
        <v>2805.0857291375701</v>
      </c>
      <c r="W2870" s="9">
        <v>1.5823622749544</v>
      </c>
      <c r="X2870" s="9">
        <v>0</v>
      </c>
      <c r="Y2870" s="9">
        <v>1.5823622749544</v>
      </c>
      <c r="Z2870" s="9">
        <v>0</v>
      </c>
      <c r="AA2870" s="9">
        <v>0</v>
      </c>
      <c r="AB2870" s="9">
        <v>3.1834084000000001E-3</v>
      </c>
      <c r="AC2870" s="9">
        <v>981.55364999999995</v>
      </c>
      <c r="AQ2870" s="9" t="e">
        <f>K2870-#REF!</f>
        <v>#REF!</v>
      </c>
    </row>
    <row r="2871" spans="1:43" x14ac:dyDescent="0.3">
      <c r="A2871">
        <v>2</v>
      </c>
      <c r="B2871">
        <v>0</v>
      </c>
      <c r="C2871">
        <v>0</v>
      </c>
      <c r="D2871">
        <v>0</v>
      </c>
      <c r="E2871" s="9">
        <v>0</v>
      </c>
      <c r="F2871" s="9">
        <v>0</v>
      </c>
      <c r="G2871" s="9">
        <v>0</v>
      </c>
      <c r="H2871" s="9">
        <v>2806.0857291123102</v>
      </c>
      <c r="I2871" s="9">
        <v>-1.7669246000000001</v>
      </c>
      <c r="J2871" s="9">
        <v>-1.7666107</v>
      </c>
      <c r="K2871" s="9">
        <v>-1.764089</v>
      </c>
      <c r="L2871" s="9">
        <v>-5.6982670000000004</v>
      </c>
      <c r="M2871" s="9">
        <v>-5.6982670000000004</v>
      </c>
      <c r="N2871" s="9">
        <v>39</v>
      </c>
      <c r="O2871" s="9">
        <v>-1.58285188300199</v>
      </c>
      <c r="P2871">
        <v>0</v>
      </c>
      <c r="Q2871" s="9">
        <v>56.524997999999997</v>
      </c>
      <c r="R2871" s="9">
        <v>0</v>
      </c>
      <c r="S2871" s="9">
        <v>2.7970594877406402E-3</v>
      </c>
      <c r="T2871" s="9">
        <v>0</v>
      </c>
      <c r="U2871" s="9">
        <v>742740125.96665394</v>
      </c>
      <c r="V2871" s="9">
        <v>2806.0857291123102</v>
      </c>
      <c r="W2871" s="9">
        <v>1.58285188300199</v>
      </c>
      <c r="X2871" s="9">
        <v>0</v>
      </c>
      <c r="Y2871" s="9">
        <v>1.58285188300199</v>
      </c>
      <c r="Z2871" s="9">
        <v>0</v>
      </c>
      <c r="AA2871" s="9">
        <v>0</v>
      </c>
      <c r="AB2871" s="9">
        <v>3.1164587000000001E-3</v>
      </c>
      <c r="AC2871" s="9">
        <v>1001.4295</v>
      </c>
      <c r="AQ2871" s="9" t="e">
        <f>K2871-#REF!</f>
        <v>#REF!</v>
      </c>
    </row>
    <row r="2872" spans="1:43" x14ac:dyDescent="0.3">
      <c r="A2872">
        <v>2</v>
      </c>
      <c r="B2872">
        <v>0</v>
      </c>
      <c r="C2872">
        <v>0</v>
      </c>
      <c r="D2872">
        <v>0</v>
      </c>
      <c r="E2872" s="9">
        <v>0</v>
      </c>
      <c r="F2872" s="9">
        <v>0</v>
      </c>
      <c r="G2872" s="9">
        <v>0</v>
      </c>
      <c r="H2872" s="9">
        <v>2807.0857290870399</v>
      </c>
      <c r="I2872" s="9">
        <v>-1.7669283</v>
      </c>
      <c r="J2872" s="9">
        <v>-1.7674888</v>
      </c>
      <c r="K2872" s="9">
        <v>-1.7928579</v>
      </c>
      <c r="L2872" s="9">
        <v>-5.7000150999999999</v>
      </c>
      <c r="M2872" s="9">
        <v>-5.7000150999999999</v>
      </c>
      <c r="N2872" s="9">
        <v>39</v>
      </c>
      <c r="O2872" s="9">
        <v>-1.5833374891745899</v>
      </c>
      <c r="P2872">
        <v>0</v>
      </c>
      <c r="Q2872" s="9">
        <v>56.524997999999997</v>
      </c>
      <c r="R2872" s="9">
        <v>0</v>
      </c>
      <c r="S2872" s="9">
        <v>2.7979177435081101E-3</v>
      </c>
      <c r="T2872" s="9">
        <v>0</v>
      </c>
      <c r="U2872" s="9">
        <v>838995474.762748</v>
      </c>
      <c r="V2872" s="9">
        <v>2807.0857290870399</v>
      </c>
      <c r="W2872" s="9">
        <v>1.5833374891745899</v>
      </c>
      <c r="X2872" s="9">
        <v>0</v>
      </c>
      <c r="Y2872" s="9">
        <v>1.5833374891745899</v>
      </c>
      <c r="Z2872" s="9">
        <v>0</v>
      </c>
      <c r="AA2872" s="9">
        <v>0</v>
      </c>
      <c r="AB2872" s="9">
        <v>3.1688562999999999E-3</v>
      </c>
      <c r="AC2872" s="9">
        <v>985.84991000000002</v>
      </c>
      <c r="AQ2872" s="9" t="e">
        <f>K2872-#REF!</f>
        <v>#REF!</v>
      </c>
    </row>
    <row r="2873" spans="1:43" x14ac:dyDescent="0.3">
      <c r="A2873">
        <v>2</v>
      </c>
      <c r="B2873">
        <v>0</v>
      </c>
      <c r="C2873">
        <v>0</v>
      </c>
      <c r="D2873">
        <v>0</v>
      </c>
      <c r="E2873" s="9">
        <v>0</v>
      </c>
      <c r="F2873" s="9">
        <v>0</v>
      </c>
      <c r="G2873" s="9">
        <v>0</v>
      </c>
      <c r="H2873" s="9">
        <v>2808.0857290617801</v>
      </c>
      <c r="I2873" s="9">
        <v>-1.7669429999999999</v>
      </c>
      <c r="J2873" s="9">
        <v>-1.7670366</v>
      </c>
      <c r="K2873" s="9">
        <v>-1.8220844</v>
      </c>
      <c r="L2873" s="9">
        <v>-5.7017559999999996</v>
      </c>
      <c r="M2873" s="9">
        <v>-5.7017559999999996</v>
      </c>
      <c r="N2873" s="9">
        <v>39</v>
      </c>
      <c r="O2873" s="9">
        <v>-1.5838211217196301</v>
      </c>
      <c r="P2873">
        <v>0</v>
      </c>
      <c r="Q2873" s="9">
        <v>56.524997999999997</v>
      </c>
      <c r="R2873" s="9">
        <v>0</v>
      </c>
      <c r="S2873" s="9">
        <v>2.7987722688715901E-3</v>
      </c>
      <c r="T2873" s="9">
        <v>0</v>
      </c>
      <c r="U2873" s="9">
        <v>786868410.23303103</v>
      </c>
      <c r="V2873" s="9">
        <v>2808.0857290617801</v>
      </c>
      <c r="W2873" s="9">
        <v>1.5838211217196301</v>
      </c>
      <c r="X2873" s="9">
        <v>0</v>
      </c>
      <c r="Y2873" s="9">
        <v>1.5838211217196301</v>
      </c>
      <c r="Z2873" s="9">
        <v>0</v>
      </c>
      <c r="AA2873" s="9">
        <v>0</v>
      </c>
      <c r="AB2873" s="9">
        <v>3.2196897000000002E-3</v>
      </c>
      <c r="AC2873" s="9">
        <v>969.78850999999997</v>
      </c>
      <c r="AQ2873" s="9" t="e">
        <f>K2873-#REF!</f>
        <v>#REF!</v>
      </c>
    </row>
    <row r="2874" spans="1:43" x14ac:dyDescent="0.3">
      <c r="A2874">
        <v>2</v>
      </c>
      <c r="B2874">
        <v>0</v>
      </c>
      <c r="C2874">
        <v>0</v>
      </c>
      <c r="D2874">
        <v>0</v>
      </c>
      <c r="E2874" s="9">
        <v>0</v>
      </c>
      <c r="F2874" s="9">
        <v>0</v>
      </c>
      <c r="G2874" s="9">
        <v>0</v>
      </c>
      <c r="H2874" s="9">
        <v>2809.0857290365202</v>
      </c>
      <c r="I2874" s="9">
        <v>-1.7669591</v>
      </c>
      <c r="J2874" s="9">
        <v>-1.7675867999999999</v>
      </c>
      <c r="K2874" s="9">
        <v>-1.7741865999999999</v>
      </c>
      <c r="L2874" s="9">
        <v>-5.7034916999999998</v>
      </c>
      <c r="M2874" s="9">
        <v>-5.7034916999999998</v>
      </c>
      <c r="N2874" s="9">
        <v>39</v>
      </c>
      <c r="O2874" s="9">
        <v>-1.58430329801194</v>
      </c>
      <c r="P2874">
        <v>0</v>
      </c>
      <c r="Q2874" s="9">
        <v>56.524997999999997</v>
      </c>
      <c r="R2874" s="9">
        <v>0</v>
      </c>
      <c r="S2874" s="9">
        <v>2.79962448496319E-3</v>
      </c>
      <c r="T2874" s="9">
        <v>0</v>
      </c>
      <c r="U2874" s="9">
        <v>851792938.31946003</v>
      </c>
      <c r="V2874" s="9">
        <v>2809.0857290365202</v>
      </c>
      <c r="W2874" s="9">
        <v>1.58430329801194</v>
      </c>
      <c r="X2874" s="9">
        <v>0</v>
      </c>
      <c r="Y2874" s="9">
        <v>1.58430329801194</v>
      </c>
      <c r="Z2874" s="9">
        <v>0</v>
      </c>
      <c r="AA2874" s="9">
        <v>0</v>
      </c>
      <c r="AB2874" s="9">
        <v>3.1360288000000002E-3</v>
      </c>
      <c r="AC2874" s="9">
        <v>996.28008999999997</v>
      </c>
      <c r="AQ2874" s="9" t="e">
        <f>K2874-#REF!</f>
        <v>#REF!</v>
      </c>
    </row>
    <row r="2875" spans="1:43" x14ac:dyDescent="0.3">
      <c r="A2875">
        <v>2</v>
      </c>
      <c r="B2875">
        <v>0</v>
      </c>
      <c r="C2875">
        <v>0</v>
      </c>
      <c r="D2875">
        <v>0</v>
      </c>
      <c r="E2875" s="9">
        <v>0</v>
      </c>
      <c r="F2875" s="9">
        <v>0</v>
      </c>
      <c r="G2875" s="9">
        <v>0</v>
      </c>
      <c r="H2875" s="9">
        <v>2810.0857290112599</v>
      </c>
      <c r="I2875" s="9">
        <v>-1.7669881999999999</v>
      </c>
      <c r="J2875" s="9">
        <v>-1.7680393000000001</v>
      </c>
      <c r="K2875" s="9">
        <v>-1.7533052</v>
      </c>
      <c r="L2875" s="9">
        <v>-5.7052072999999996</v>
      </c>
      <c r="M2875" s="9">
        <v>-5.7052072999999996</v>
      </c>
      <c r="N2875" s="9">
        <v>39</v>
      </c>
      <c r="O2875" s="9">
        <v>-1.58477980151986</v>
      </c>
      <c r="P2875">
        <v>0</v>
      </c>
      <c r="Q2875" s="9">
        <v>56.524997999999997</v>
      </c>
      <c r="R2875" s="9">
        <v>0</v>
      </c>
      <c r="S2875" s="9">
        <v>2.8004670834499202E-3</v>
      </c>
      <c r="T2875" s="9">
        <v>0</v>
      </c>
      <c r="U2875" s="9">
        <v>913805729.60427296</v>
      </c>
      <c r="V2875" s="9">
        <v>2810.0857290112599</v>
      </c>
      <c r="W2875" s="9">
        <v>1.58477980151986</v>
      </c>
      <c r="X2875" s="9">
        <v>0</v>
      </c>
      <c r="Y2875" s="9">
        <v>1.58477980151986</v>
      </c>
      <c r="Z2875" s="9">
        <v>0</v>
      </c>
      <c r="AA2875" s="9">
        <v>0</v>
      </c>
      <c r="AB2875" s="9">
        <v>3.0999125E-3</v>
      </c>
      <c r="AC2875" s="9">
        <v>1008.4036</v>
      </c>
      <c r="AQ2875" s="9" t="e">
        <f>K2875-#REF!</f>
        <v>#REF!</v>
      </c>
    </row>
    <row r="2876" spans="1:43" x14ac:dyDescent="0.3">
      <c r="A2876">
        <v>2</v>
      </c>
      <c r="B2876">
        <v>0</v>
      </c>
      <c r="C2876">
        <v>0</v>
      </c>
      <c r="D2876">
        <v>0</v>
      </c>
      <c r="E2876" s="9">
        <v>0</v>
      </c>
      <c r="F2876" s="9">
        <v>0</v>
      </c>
      <c r="G2876" s="9">
        <v>0</v>
      </c>
      <c r="H2876" s="9">
        <v>2811.085728986</v>
      </c>
      <c r="I2876" s="9">
        <v>-1.7668702999999999</v>
      </c>
      <c r="J2876" s="9">
        <v>-1.7663682000000001</v>
      </c>
      <c r="K2876" s="9">
        <v>-1.7606592999999999</v>
      </c>
      <c r="L2876" s="9">
        <v>-5.7069324999999997</v>
      </c>
      <c r="M2876" s="9">
        <v>-5.7069324999999997</v>
      </c>
      <c r="N2876" s="9">
        <v>39</v>
      </c>
      <c r="O2876" s="9">
        <v>-1.58525910376799</v>
      </c>
      <c r="P2876">
        <v>0</v>
      </c>
      <c r="Q2876" s="9">
        <v>56.524997999999997</v>
      </c>
      <c r="R2876" s="9">
        <v>0</v>
      </c>
      <c r="S2876" s="9">
        <v>2.8013135647691001E-3</v>
      </c>
      <c r="T2876" s="9">
        <v>0</v>
      </c>
      <c r="U2876" s="9">
        <v>721069133.62735796</v>
      </c>
      <c r="V2876" s="9">
        <v>2811.085728986</v>
      </c>
      <c r="W2876" s="9">
        <v>1.58525910376799</v>
      </c>
      <c r="X2876" s="9">
        <v>0</v>
      </c>
      <c r="Y2876" s="9">
        <v>1.58525910376799</v>
      </c>
      <c r="Z2876" s="9">
        <v>0</v>
      </c>
      <c r="AA2876" s="9">
        <v>0</v>
      </c>
      <c r="AB2876" s="9">
        <v>3.1099727000000001E-3</v>
      </c>
      <c r="AC2876" s="9">
        <v>1003.2424</v>
      </c>
      <c r="AQ2876" s="9" t="e">
        <f>K2876-#REF!</f>
        <v>#REF!</v>
      </c>
    </row>
    <row r="2877" spans="1:43" x14ac:dyDescent="0.3">
      <c r="A2877">
        <v>2</v>
      </c>
      <c r="B2877">
        <v>0</v>
      </c>
      <c r="C2877">
        <v>0</v>
      </c>
      <c r="D2877">
        <v>0</v>
      </c>
      <c r="E2877" s="9">
        <v>0</v>
      </c>
      <c r="F2877" s="9">
        <v>0</v>
      </c>
      <c r="G2877" s="9">
        <v>0</v>
      </c>
      <c r="H2877" s="9">
        <v>2812.0857289607302</v>
      </c>
      <c r="I2877" s="9">
        <v>-1.7670220000000001</v>
      </c>
      <c r="J2877" s="9">
        <v>-1.7681431000000001</v>
      </c>
      <c r="K2877" s="9">
        <v>-1.7071221000000001</v>
      </c>
      <c r="L2877" s="9">
        <v>-5.7086271999999996</v>
      </c>
      <c r="M2877" s="9">
        <v>-5.7086271999999996</v>
      </c>
      <c r="N2877" s="9">
        <v>39</v>
      </c>
      <c r="O2877" s="9">
        <v>-1.5857297931347401</v>
      </c>
      <c r="P2877">
        <v>0</v>
      </c>
      <c r="Q2877" s="9">
        <v>56.524997999999997</v>
      </c>
      <c r="R2877" s="9">
        <v>0</v>
      </c>
      <c r="S2877" s="9">
        <v>2.8021459079272202E-3</v>
      </c>
      <c r="T2877" s="9">
        <v>0</v>
      </c>
      <c r="U2877" s="9">
        <v>929798968.26791799</v>
      </c>
      <c r="V2877" s="9">
        <v>2812.0857289607302</v>
      </c>
      <c r="W2877" s="9">
        <v>1.5857297931347401</v>
      </c>
      <c r="X2877" s="9">
        <v>0</v>
      </c>
      <c r="Y2877" s="9">
        <v>1.5857297931347401</v>
      </c>
      <c r="Z2877" s="9">
        <v>0</v>
      </c>
      <c r="AA2877" s="9">
        <v>0</v>
      </c>
      <c r="AB2877" s="9">
        <v>3.0184360000000002E-3</v>
      </c>
      <c r="AC2877" s="9">
        <v>1035.7449999999999</v>
      </c>
      <c r="AQ2877" s="9" t="e">
        <f>K2877-#REF!</f>
        <v>#REF!</v>
      </c>
    </row>
    <row r="2878" spans="1:43" x14ac:dyDescent="0.3">
      <c r="A2878">
        <v>2</v>
      </c>
      <c r="B2878">
        <v>0</v>
      </c>
      <c r="C2878">
        <v>0</v>
      </c>
      <c r="D2878">
        <v>0</v>
      </c>
      <c r="E2878" s="9">
        <v>0</v>
      </c>
      <c r="F2878" s="9">
        <v>0</v>
      </c>
      <c r="G2878" s="9">
        <v>0</v>
      </c>
      <c r="H2878" s="9">
        <v>2813.0857289354699</v>
      </c>
      <c r="I2878" s="9">
        <v>-1.7670140000000001</v>
      </c>
      <c r="J2878" s="9">
        <v>-1.7669087999999999</v>
      </c>
      <c r="K2878" s="9">
        <v>-1.7437028000000001</v>
      </c>
      <c r="L2878" s="9">
        <v>-5.7103676999999999</v>
      </c>
      <c r="M2878" s="9">
        <v>-5.7103676999999999</v>
      </c>
      <c r="N2878" s="9">
        <v>39</v>
      </c>
      <c r="O2878" s="9">
        <v>-1.5862132503188899</v>
      </c>
      <c r="P2878">
        <v>0</v>
      </c>
      <c r="Q2878" s="9">
        <v>56.524997999999997</v>
      </c>
      <c r="R2878" s="9">
        <v>0</v>
      </c>
      <c r="S2878" s="9">
        <v>2.8030001374558201E-3</v>
      </c>
      <c r="T2878" s="9">
        <v>0</v>
      </c>
      <c r="U2878" s="9">
        <v>774399601.99802399</v>
      </c>
      <c r="V2878" s="9">
        <v>2813.0857289354699</v>
      </c>
      <c r="W2878" s="9">
        <v>1.5862132503188899</v>
      </c>
      <c r="X2878" s="9">
        <v>0</v>
      </c>
      <c r="Y2878" s="9">
        <v>1.5862132503188899</v>
      </c>
      <c r="Z2878" s="9">
        <v>0</v>
      </c>
      <c r="AA2878" s="9">
        <v>0</v>
      </c>
      <c r="AB2878" s="9">
        <v>3.0809636000000001E-3</v>
      </c>
      <c r="AC2878" s="9">
        <v>1013.3085</v>
      </c>
      <c r="AQ2878" s="9" t="e">
        <f>K2878-#REF!</f>
        <v>#REF!</v>
      </c>
    </row>
    <row r="2879" spans="1:43" x14ac:dyDescent="0.3">
      <c r="A2879">
        <v>2</v>
      </c>
      <c r="B2879">
        <v>0</v>
      </c>
      <c r="C2879">
        <v>0</v>
      </c>
      <c r="D2879">
        <v>0</v>
      </c>
      <c r="E2879" s="9">
        <v>0</v>
      </c>
      <c r="F2879" s="9">
        <v>0</v>
      </c>
      <c r="G2879" s="9">
        <v>0</v>
      </c>
      <c r="H2879" s="9">
        <v>2814.08572891021</v>
      </c>
      <c r="I2879" s="9">
        <v>-1.7670068999999999</v>
      </c>
      <c r="J2879" s="9">
        <v>-1.7677337</v>
      </c>
      <c r="K2879" s="9">
        <v>-1.7328809000000001</v>
      </c>
      <c r="L2879" s="9">
        <v>-5.7120895000000003</v>
      </c>
      <c r="M2879" s="9">
        <v>-5.7120895000000003</v>
      </c>
      <c r="N2879" s="9">
        <v>39</v>
      </c>
      <c r="O2879" s="9">
        <v>-1.5866914988438801</v>
      </c>
      <c r="P2879">
        <v>0</v>
      </c>
      <c r="Q2879" s="9">
        <v>56.524997999999997</v>
      </c>
      <c r="R2879" s="9">
        <v>0</v>
      </c>
      <c r="S2879" s="9">
        <v>2.8038456341587898E-3</v>
      </c>
      <c r="T2879" s="9">
        <v>0</v>
      </c>
      <c r="U2879" s="9">
        <v>872207779.86860502</v>
      </c>
      <c r="V2879" s="9">
        <v>2814.08572891021</v>
      </c>
      <c r="W2879" s="9">
        <v>1.5866914988438801</v>
      </c>
      <c r="X2879" s="9">
        <v>0</v>
      </c>
      <c r="Y2879" s="9">
        <v>1.5866914988438801</v>
      </c>
      <c r="Z2879" s="9">
        <v>0</v>
      </c>
      <c r="AA2879" s="9">
        <v>0</v>
      </c>
      <c r="AB2879" s="9">
        <v>3.0632720000000001E-3</v>
      </c>
      <c r="AC2879" s="9">
        <v>1020.1126</v>
      </c>
      <c r="AQ2879" s="9" t="e">
        <f>K2879-#REF!</f>
        <v>#REF!</v>
      </c>
    </row>
    <row r="2880" spans="1:43" x14ac:dyDescent="0.3">
      <c r="A2880">
        <v>2</v>
      </c>
      <c r="B2880">
        <v>0</v>
      </c>
      <c r="C2880">
        <v>0</v>
      </c>
      <c r="D2880">
        <v>0</v>
      </c>
      <c r="E2880" s="9">
        <v>0</v>
      </c>
      <c r="F2880" s="9">
        <v>0</v>
      </c>
      <c r="G2880" s="9">
        <v>0</v>
      </c>
      <c r="H2880" s="9">
        <v>2815.0857288849502</v>
      </c>
      <c r="I2880" s="9">
        <v>-1.7670819</v>
      </c>
      <c r="J2880" s="9">
        <v>-1.7662652999999999</v>
      </c>
      <c r="K2880" s="9">
        <v>-1.7493422999999999</v>
      </c>
      <c r="L2880" s="9">
        <v>-5.7137941999999997</v>
      </c>
      <c r="M2880" s="9">
        <v>-5.7137941999999997</v>
      </c>
      <c r="N2880" s="9">
        <v>39</v>
      </c>
      <c r="O2880" s="9">
        <v>-1.5871650652233</v>
      </c>
      <c r="P2880">
        <v>0</v>
      </c>
      <c r="Q2880" s="9">
        <v>56.524997999999997</v>
      </c>
      <c r="R2880" s="9">
        <v>0</v>
      </c>
      <c r="S2880" s="9">
        <v>2.8046820063158998E-3</v>
      </c>
      <c r="T2880" s="9">
        <v>0</v>
      </c>
      <c r="U2880" s="9">
        <v>712672366.78952897</v>
      </c>
      <c r="V2880" s="9">
        <v>2815.0857288849502</v>
      </c>
      <c r="W2880" s="9">
        <v>1.5871650652233</v>
      </c>
      <c r="X2880" s="9">
        <v>0</v>
      </c>
      <c r="Y2880" s="9">
        <v>1.5871650652233</v>
      </c>
      <c r="Z2880" s="9">
        <v>0</v>
      </c>
      <c r="AA2880" s="9">
        <v>0</v>
      </c>
      <c r="AB2880" s="9">
        <v>3.0898026000000002E-3</v>
      </c>
      <c r="AC2880" s="9">
        <v>1009.6739</v>
      </c>
      <c r="AQ2880" s="9" t="e">
        <f>K2880-#REF!</f>
        <v>#REF!</v>
      </c>
    </row>
    <row r="2881" spans="1:43" x14ac:dyDescent="0.3">
      <c r="A2881">
        <v>2</v>
      </c>
      <c r="B2881">
        <v>0</v>
      </c>
      <c r="C2881">
        <v>0</v>
      </c>
      <c r="D2881">
        <v>0</v>
      </c>
      <c r="E2881" s="9">
        <v>0</v>
      </c>
      <c r="F2881" s="9">
        <v>0</v>
      </c>
      <c r="G2881" s="9">
        <v>0</v>
      </c>
      <c r="H2881" s="9">
        <v>2816.0857288596799</v>
      </c>
      <c r="I2881" s="9">
        <v>-1.76709</v>
      </c>
      <c r="J2881" s="9">
        <v>-1.7679008000000001</v>
      </c>
      <c r="K2881" s="9">
        <v>-1.7635173</v>
      </c>
      <c r="L2881" s="9">
        <v>-5.7154951000000001</v>
      </c>
      <c r="M2881" s="9">
        <v>-5.7154951000000001</v>
      </c>
      <c r="N2881" s="9">
        <v>39</v>
      </c>
      <c r="O2881" s="9">
        <v>-1.58763752117225</v>
      </c>
      <c r="P2881">
        <v>0</v>
      </c>
      <c r="Q2881" s="9">
        <v>56.524997999999997</v>
      </c>
      <c r="R2881" s="9">
        <v>0</v>
      </c>
      <c r="S2881" s="9">
        <v>2.8055172796136799E-3</v>
      </c>
      <c r="T2881" s="9">
        <v>0</v>
      </c>
      <c r="U2881" s="9">
        <v>895583220.70310605</v>
      </c>
      <c r="V2881" s="9">
        <v>2816.0857288596799</v>
      </c>
      <c r="W2881" s="9">
        <v>1.58763752117225</v>
      </c>
      <c r="X2881" s="9">
        <v>0</v>
      </c>
      <c r="Y2881" s="9">
        <v>1.58763752117225</v>
      </c>
      <c r="Z2881" s="9">
        <v>0</v>
      </c>
      <c r="AA2881" s="9">
        <v>0</v>
      </c>
      <c r="AB2881" s="9">
        <v>3.1177236E-3</v>
      </c>
      <c r="AC2881" s="9">
        <v>1002.4857</v>
      </c>
      <c r="AQ2881" s="9" t="e">
        <f>K2881-#REF!</f>
        <v>#REF!</v>
      </c>
    </row>
    <row r="2882" spans="1:43" x14ac:dyDescent="0.3">
      <c r="A2882">
        <v>2</v>
      </c>
      <c r="B2882">
        <v>0</v>
      </c>
      <c r="C2882">
        <v>0</v>
      </c>
      <c r="D2882">
        <v>0</v>
      </c>
      <c r="E2882" s="9">
        <v>0</v>
      </c>
      <c r="F2882" s="9">
        <v>0</v>
      </c>
      <c r="G2882" s="9">
        <v>0</v>
      </c>
      <c r="H2882" s="9">
        <v>2817.08572883442</v>
      </c>
      <c r="I2882" s="9">
        <v>-1.7668611000000001</v>
      </c>
      <c r="J2882" s="9">
        <v>-1.7662928</v>
      </c>
      <c r="K2882" s="9">
        <v>-1.7813502999999999</v>
      </c>
      <c r="L2882" s="9">
        <v>-5.7171941000000004</v>
      </c>
      <c r="M2882" s="9">
        <v>-5.7171941000000004</v>
      </c>
      <c r="N2882" s="9">
        <v>39</v>
      </c>
      <c r="O2882" s="9">
        <v>-1.5881094396953599</v>
      </c>
      <c r="P2882">
        <v>0</v>
      </c>
      <c r="Q2882" s="9">
        <v>56.524997999999997</v>
      </c>
      <c r="R2882" s="9">
        <v>0</v>
      </c>
      <c r="S2882" s="9">
        <v>2.8063508573636202E-3</v>
      </c>
      <c r="T2882" s="9">
        <v>0</v>
      </c>
      <c r="U2882" s="9">
        <v>715554117.66732204</v>
      </c>
      <c r="V2882" s="9">
        <v>2817.08572883442</v>
      </c>
      <c r="W2882" s="9">
        <v>1.5881094396953599</v>
      </c>
      <c r="X2882" s="9">
        <v>0</v>
      </c>
      <c r="Y2882" s="9">
        <v>1.5881094396953599</v>
      </c>
      <c r="Z2882" s="9">
        <v>0</v>
      </c>
      <c r="AA2882" s="9">
        <v>0</v>
      </c>
      <c r="AB2882" s="9">
        <v>3.1463862000000002E-3</v>
      </c>
      <c r="AC2882" s="9">
        <v>991.54718000000003</v>
      </c>
      <c r="AQ2882" s="9" t="e">
        <f>K2882-#REF!</f>
        <v>#REF!</v>
      </c>
    </row>
    <row r="2883" spans="1:43" x14ac:dyDescent="0.3">
      <c r="A2883">
        <v>2</v>
      </c>
      <c r="B2883">
        <v>0</v>
      </c>
      <c r="C2883">
        <v>0</v>
      </c>
      <c r="D2883">
        <v>0</v>
      </c>
      <c r="E2883" s="9">
        <v>0</v>
      </c>
      <c r="F2883" s="9">
        <v>0</v>
      </c>
      <c r="G2883" s="9">
        <v>0</v>
      </c>
      <c r="H2883" s="9">
        <v>2818.0857288091602</v>
      </c>
      <c r="I2883" s="9">
        <v>-1.766923</v>
      </c>
      <c r="J2883" s="9">
        <v>-1.7656901</v>
      </c>
      <c r="K2883" s="9">
        <v>-1.6885650999999999</v>
      </c>
      <c r="L2883" s="9">
        <v>-5.7188869000000002</v>
      </c>
      <c r="M2883" s="9">
        <v>-5.7188869000000002</v>
      </c>
      <c r="N2883" s="9">
        <v>39</v>
      </c>
      <c r="O2883" s="9">
        <v>-1.5885796187368899</v>
      </c>
      <c r="P2883">
        <v>0</v>
      </c>
      <c r="Q2883" s="9">
        <v>56.524997999999997</v>
      </c>
      <c r="R2883" s="9">
        <v>0</v>
      </c>
      <c r="S2883" s="9">
        <v>2.80718111030419E-3</v>
      </c>
      <c r="T2883" s="9">
        <v>0</v>
      </c>
      <c r="U2883" s="9">
        <v>665559074.835513</v>
      </c>
      <c r="V2883" s="9">
        <v>2818.0857288091602</v>
      </c>
      <c r="W2883" s="9">
        <v>1.5885796187368899</v>
      </c>
      <c r="X2883" s="9">
        <v>0</v>
      </c>
      <c r="Y2883" s="9">
        <v>1.5885796187368899</v>
      </c>
      <c r="Z2883" s="9">
        <v>0</v>
      </c>
      <c r="AA2883" s="9">
        <v>0</v>
      </c>
      <c r="AB2883" s="9">
        <v>2.9814828E-3</v>
      </c>
      <c r="AC2883" s="9">
        <v>1045.6748</v>
      </c>
      <c r="AQ2883" s="9" t="e">
        <f>K2883-#REF!</f>
        <v>#REF!</v>
      </c>
    </row>
    <row r="2884" spans="1:43" x14ac:dyDescent="0.3">
      <c r="A2884">
        <v>2</v>
      </c>
      <c r="B2884">
        <v>0</v>
      </c>
      <c r="C2884">
        <v>0</v>
      </c>
      <c r="D2884">
        <v>0</v>
      </c>
      <c r="E2884" s="9">
        <v>0</v>
      </c>
      <c r="F2884" s="9">
        <v>0</v>
      </c>
      <c r="G2884" s="9">
        <v>0</v>
      </c>
      <c r="H2884" s="9">
        <v>2819.0857287838999</v>
      </c>
      <c r="I2884" s="9">
        <v>-1.7669908000000001</v>
      </c>
      <c r="J2884" s="9">
        <v>-1.7675406</v>
      </c>
      <c r="K2884" s="9">
        <v>-1.7320426</v>
      </c>
      <c r="L2884" s="9">
        <v>-5.7205591</v>
      </c>
      <c r="M2884" s="9">
        <v>-5.7205591</v>
      </c>
      <c r="N2884" s="9">
        <v>39</v>
      </c>
      <c r="O2884" s="9">
        <v>-1.5890442202871899</v>
      </c>
      <c r="P2884">
        <v>0</v>
      </c>
      <c r="Q2884" s="9">
        <v>56.524997999999997</v>
      </c>
      <c r="R2884" s="9">
        <v>0</v>
      </c>
      <c r="S2884" s="9">
        <v>2.8080021662454102E-3</v>
      </c>
      <c r="T2884" s="9">
        <v>0</v>
      </c>
      <c r="U2884" s="9">
        <v>848480800.09826899</v>
      </c>
      <c r="V2884" s="9">
        <v>2819.0857287838999</v>
      </c>
      <c r="W2884" s="9">
        <v>1.5890442202871899</v>
      </c>
      <c r="X2884" s="9">
        <v>0</v>
      </c>
      <c r="Y2884" s="9">
        <v>1.5890442202871899</v>
      </c>
      <c r="Z2884" s="9">
        <v>0</v>
      </c>
      <c r="AA2884" s="9">
        <v>0</v>
      </c>
      <c r="AB2884" s="9">
        <v>3.0614554E-3</v>
      </c>
      <c r="AC2884" s="9">
        <v>1020.4949</v>
      </c>
      <c r="AQ2884" s="9" t="e">
        <f>K2884-#REF!</f>
        <v>#REF!</v>
      </c>
    </row>
    <row r="2885" spans="1:43" x14ac:dyDescent="0.3">
      <c r="A2885">
        <v>2</v>
      </c>
      <c r="B2885">
        <v>0</v>
      </c>
      <c r="C2885">
        <v>0</v>
      </c>
      <c r="D2885">
        <v>0</v>
      </c>
      <c r="E2885" s="9">
        <v>0</v>
      </c>
      <c r="F2885" s="9">
        <v>0</v>
      </c>
      <c r="G2885" s="9">
        <v>0</v>
      </c>
      <c r="H2885" s="9">
        <v>2820.08572875864</v>
      </c>
      <c r="I2885" s="9">
        <v>-1.7669029999999999</v>
      </c>
      <c r="J2885" s="9">
        <v>-1.7658495000000001</v>
      </c>
      <c r="K2885" s="9">
        <v>-1.6716085999999999</v>
      </c>
      <c r="L2885" s="9">
        <v>-5.7222170999999999</v>
      </c>
      <c r="M2885" s="9">
        <v>-5.7222170999999999</v>
      </c>
      <c r="N2885" s="9">
        <v>39</v>
      </c>
      <c r="O2885" s="9">
        <v>-1.5895047975994701</v>
      </c>
      <c r="P2885">
        <v>0</v>
      </c>
      <c r="Q2885" s="9">
        <v>56.524997999999997</v>
      </c>
      <c r="R2885" s="9">
        <v>0</v>
      </c>
      <c r="S2885" s="9">
        <v>2.80881541978203E-3</v>
      </c>
      <c r="T2885" s="9">
        <v>0</v>
      </c>
      <c r="U2885" s="9">
        <v>678532682.81317997</v>
      </c>
      <c r="V2885" s="9">
        <v>2820.08572875864</v>
      </c>
      <c r="W2885" s="9">
        <v>1.5895047975994701</v>
      </c>
      <c r="X2885" s="9">
        <v>0</v>
      </c>
      <c r="Y2885" s="9">
        <v>1.5895047975994701</v>
      </c>
      <c r="Z2885" s="9">
        <v>0</v>
      </c>
      <c r="AA2885" s="9">
        <v>0</v>
      </c>
      <c r="AB2885" s="9">
        <v>2.9518092000000002E-3</v>
      </c>
      <c r="AC2885" s="9">
        <v>1056.3773000000001</v>
      </c>
      <c r="AQ2885" s="9" t="e">
        <f>K2885-#REF!</f>
        <v>#REF!</v>
      </c>
    </row>
    <row r="2886" spans="1:43" x14ac:dyDescent="0.3">
      <c r="A2886">
        <v>2</v>
      </c>
      <c r="B2886">
        <v>0</v>
      </c>
      <c r="C2886">
        <v>0</v>
      </c>
      <c r="D2886">
        <v>0</v>
      </c>
      <c r="E2886" s="9">
        <v>0</v>
      </c>
      <c r="F2886" s="9">
        <v>0</v>
      </c>
      <c r="G2886" s="9">
        <v>0</v>
      </c>
      <c r="H2886" s="9">
        <v>2821.0857287333702</v>
      </c>
      <c r="I2886" s="9">
        <v>-1.7669250999999999</v>
      </c>
      <c r="J2886" s="9">
        <v>-1.7664375999999999</v>
      </c>
      <c r="K2886" s="9">
        <v>-1.6563283</v>
      </c>
      <c r="L2886" s="9">
        <v>-5.7238593</v>
      </c>
      <c r="M2886" s="9">
        <v>-5.7238593</v>
      </c>
      <c r="N2886" s="9">
        <v>39</v>
      </c>
      <c r="O2886" s="9">
        <v>-1.5899608726285801</v>
      </c>
      <c r="P2886">
        <v>0</v>
      </c>
      <c r="Q2886" s="9">
        <v>56.524997999999997</v>
      </c>
      <c r="R2886" s="9">
        <v>0</v>
      </c>
      <c r="S2886" s="9">
        <v>2.80962122308968E-3</v>
      </c>
      <c r="T2886" s="9">
        <v>0</v>
      </c>
      <c r="U2886" s="9">
        <v>729614651.26273</v>
      </c>
      <c r="V2886" s="9">
        <v>2821.0857287333702</v>
      </c>
      <c r="W2886" s="9">
        <v>1.5899608726285801</v>
      </c>
      <c r="X2886" s="9">
        <v>0</v>
      </c>
      <c r="Y2886" s="9">
        <v>1.5899608726285801</v>
      </c>
      <c r="Z2886" s="9">
        <v>0</v>
      </c>
      <c r="AA2886" s="9">
        <v>0</v>
      </c>
      <c r="AB2886" s="9">
        <v>2.9258005999999999E-3</v>
      </c>
      <c r="AC2886" s="9">
        <v>1066.4779000000001</v>
      </c>
      <c r="AQ2886" s="9" t="e">
        <f>K2886-#REF!</f>
        <v>#REF!</v>
      </c>
    </row>
    <row r="2887" spans="1:43" x14ac:dyDescent="0.3">
      <c r="A2887">
        <v>2</v>
      </c>
      <c r="B2887">
        <v>0</v>
      </c>
      <c r="C2887">
        <v>0</v>
      </c>
      <c r="D2887">
        <v>0</v>
      </c>
      <c r="E2887" s="9">
        <v>0</v>
      </c>
      <c r="F2887" s="9">
        <v>0</v>
      </c>
      <c r="G2887" s="9">
        <v>0</v>
      </c>
      <c r="H2887" s="9">
        <v>2822.0857287081099</v>
      </c>
      <c r="I2887" s="9">
        <v>-1.7670435</v>
      </c>
      <c r="J2887" s="9">
        <v>-1.7681226000000001</v>
      </c>
      <c r="K2887" s="9">
        <v>-1.7094464</v>
      </c>
      <c r="L2887" s="9">
        <v>-5.7255086999999998</v>
      </c>
      <c r="M2887" s="9">
        <v>-5.7255086999999998</v>
      </c>
      <c r="N2887" s="9">
        <v>39</v>
      </c>
      <c r="O2887" s="9">
        <v>-1.59041904071366</v>
      </c>
      <c r="P2887">
        <v>0</v>
      </c>
      <c r="Q2887" s="9">
        <v>56.524997999999997</v>
      </c>
      <c r="R2887" s="9">
        <v>0</v>
      </c>
      <c r="S2887" s="9">
        <v>2.8104313079510201E-3</v>
      </c>
      <c r="T2887" s="9">
        <v>0</v>
      </c>
      <c r="U2887" s="9">
        <v>929444543.74105</v>
      </c>
      <c r="V2887" s="9">
        <v>2822.0857287081099</v>
      </c>
      <c r="W2887" s="9">
        <v>1.59041904071366</v>
      </c>
      <c r="X2887" s="9">
        <v>0</v>
      </c>
      <c r="Y2887" s="9">
        <v>1.59041904071366</v>
      </c>
      <c r="Z2887" s="9">
        <v>0</v>
      </c>
      <c r="AA2887" s="9">
        <v>0</v>
      </c>
      <c r="AB2887" s="9">
        <v>3.0225107999999998E-3</v>
      </c>
      <c r="AC2887" s="9">
        <v>1034.3245999999999</v>
      </c>
      <c r="AQ2887" s="9" t="e">
        <f>K2887-#REF!</f>
        <v>#REF!</v>
      </c>
    </row>
    <row r="2888" spans="1:43" x14ac:dyDescent="0.3">
      <c r="A2888">
        <v>2</v>
      </c>
      <c r="B2888">
        <v>0</v>
      </c>
      <c r="C2888">
        <v>0</v>
      </c>
      <c r="D2888">
        <v>0</v>
      </c>
      <c r="E2888" s="9">
        <v>0</v>
      </c>
      <c r="F2888" s="9">
        <v>0</v>
      </c>
      <c r="G2888" s="9">
        <v>0</v>
      </c>
      <c r="H2888" s="9">
        <v>2823.08572868285</v>
      </c>
      <c r="I2888" s="9">
        <v>-1.7671242</v>
      </c>
      <c r="J2888" s="9">
        <v>-1.7661126</v>
      </c>
      <c r="K2888" s="9">
        <v>-1.6550328999999999</v>
      </c>
      <c r="L2888" s="9">
        <v>-5.7271633</v>
      </c>
      <c r="M2888" s="9">
        <v>-5.7271633</v>
      </c>
      <c r="N2888" s="9">
        <v>39</v>
      </c>
      <c r="O2888" s="9">
        <v>-1.59087867859159</v>
      </c>
      <c r="P2888">
        <v>0</v>
      </c>
      <c r="Q2888" s="9">
        <v>56.524997999999997</v>
      </c>
      <c r="R2888" s="9">
        <v>0</v>
      </c>
      <c r="S2888" s="9">
        <v>2.8112430451445601E-3</v>
      </c>
      <c r="T2888" s="9">
        <v>0</v>
      </c>
      <c r="U2888" s="9">
        <v>700988201.77638602</v>
      </c>
      <c r="V2888" s="9">
        <v>2823.08572868285</v>
      </c>
      <c r="W2888" s="9">
        <v>1.59087867859159</v>
      </c>
      <c r="X2888" s="9">
        <v>0</v>
      </c>
      <c r="Y2888" s="9">
        <v>1.59087867859159</v>
      </c>
      <c r="Z2888" s="9">
        <v>0</v>
      </c>
      <c r="AA2888" s="9">
        <v>0</v>
      </c>
      <c r="AB2888" s="9">
        <v>2.9229743000000002E-3</v>
      </c>
      <c r="AC2888" s="9">
        <v>1067.1162999999999</v>
      </c>
      <c r="AQ2888" s="9" t="e">
        <f>K2888-#REF!</f>
        <v>#REF!</v>
      </c>
    </row>
    <row r="2889" spans="1:43" x14ac:dyDescent="0.3">
      <c r="A2889">
        <v>2</v>
      </c>
      <c r="B2889">
        <v>0</v>
      </c>
      <c r="C2889">
        <v>0</v>
      </c>
      <c r="D2889">
        <v>0</v>
      </c>
      <c r="E2889" s="9">
        <v>0</v>
      </c>
      <c r="F2889" s="9">
        <v>0</v>
      </c>
      <c r="G2889" s="9">
        <v>0</v>
      </c>
      <c r="H2889" s="9">
        <v>2824.0857286575902</v>
      </c>
      <c r="I2889" s="9">
        <v>-1.7668759999999999</v>
      </c>
      <c r="J2889" s="9">
        <v>-1.7681964999999999</v>
      </c>
      <c r="K2889" s="9">
        <v>-1.6426107000000001</v>
      </c>
      <c r="L2889" s="9">
        <v>-5.7288050999999998</v>
      </c>
      <c r="M2889" s="9">
        <v>-5.7288050999999998</v>
      </c>
      <c r="N2889" s="9">
        <v>39</v>
      </c>
      <c r="O2889" s="9">
        <v>-1.59133479029071</v>
      </c>
      <c r="P2889">
        <v>0</v>
      </c>
      <c r="Q2889" s="9">
        <v>56.524997999999997</v>
      </c>
      <c r="R2889" s="9">
        <v>0</v>
      </c>
      <c r="S2889" s="9">
        <v>2.81204941657168E-3</v>
      </c>
      <c r="T2889" s="9">
        <v>0</v>
      </c>
      <c r="U2889" s="9">
        <v>941273166.37037694</v>
      </c>
      <c r="V2889" s="9">
        <v>2824.0857286575902</v>
      </c>
      <c r="W2889" s="9">
        <v>1.59133479029071</v>
      </c>
      <c r="X2889" s="9">
        <v>0</v>
      </c>
      <c r="Y2889" s="9">
        <v>1.59133479029071</v>
      </c>
      <c r="Z2889" s="9">
        <v>0</v>
      </c>
      <c r="AA2889" s="9">
        <v>0</v>
      </c>
      <c r="AB2889" s="9">
        <v>2.9044584000000001E-3</v>
      </c>
      <c r="AC2889" s="9">
        <v>1076.4549999999999</v>
      </c>
      <c r="AQ2889" s="9" t="e">
        <f>K2889-#REF!</f>
        <v>#REF!</v>
      </c>
    </row>
    <row r="2890" spans="1:43" x14ac:dyDescent="0.3">
      <c r="A2890">
        <v>2</v>
      </c>
      <c r="B2890">
        <v>0</v>
      </c>
      <c r="C2890">
        <v>0</v>
      </c>
      <c r="D2890">
        <v>0</v>
      </c>
      <c r="E2890" s="9">
        <v>0</v>
      </c>
      <c r="F2890" s="9">
        <v>0</v>
      </c>
      <c r="G2890" s="9">
        <v>0</v>
      </c>
      <c r="H2890" s="9">
        <v>2825.0857286323298</v>
      </c>
      <c r="I2890" s="9">
        <v>-1.7671015999999999</v>
      </c>
      <c r="J2890" s="9">
        <v>-1.7669157</v>
      </c>
      <c r="K2890" s="9">
        <v>-1.6780101000000001</v>
      </c>
      <c r="L2890" s="9">
        <v>-5.7304377999999998</v>
      </c>
      <c r="M2890" s="9">
        <v>-5.7304377999999998</v>
      </c>
      <c r="N2890" s="9">
        <v>39</v>
      </c>
      <c r="O2890" s="9">
        <v>-1.5917882043835101</v>
      </c>
      <c r="P2890">
        <v>0</v>
      </c>
      <c r="Q2890" s="9">
        <v>56.524997999999997</v>
      </c>
      <c r="R2890" s="9">
        <v>0</v>
      </c>
      <c r="S2890" s="9">
        <v>2.8128507572158898E-3</v>
      </c>
      <c r="T2890" s="9">
        <v>0</v>
      </c>
      <c r="U2890" s="9">
        <v>777850679.72216296</v>
      </c>
      <c r="V2890" s="9">
        <v>2825.0857286323298</v>
      </c>
      <c r="W2890" s="9">
        <v>1.5917882043835101</v>
      </c>
      <c r="X2890" s="9">
        <v>0</v>
      </c>
      <c r="Y2890" s="9">
        <v>1.5917882043835101</v>
      </c>
      <c r="Z2890" s="9">
        <v>0</v>
      </c>
      <c r="AA2890" s="9">
        <v>0</v>
      </c>
      <c r="AB2890" s="9">
        <v>2.9649023999999999E-3</v>
      </c>
      <c r="AC2890" s="9">
        <v>1052.9828</v>
      </c>
      <c r="AQ2890" s="9" t="e">
        <f>K2890-#REF!</f>
        <v>#REF!</v>
      </c>
    </row>
    <row r="2891" spans="1:43" x14ac:dyDescent="0.3">
      <c r="A2891">
        <v>2</v>
      </c>
      <c r="B2891">
        <v>0</v>
      </c>
      <c r="C2891">
        <v>0</v>
      </c>
      <c r="D2891">
        <v>0</v>
      </c>
      <c r="E2891" s="9">
        <v>0</v>
      </c>
      <c r="F2891" s="9">
        <v>0</v>
      </c>
      <c r="G2891" s="9">
        <v>0</v>
      </c>
      <c r="H2891" s="9">
        <v>2826.08572860706</v>
      </c>
      <c r="I2891" s="9">
        <v>-1.7668687000000001</v>
      </c>
      <c r="J2891" s="9">
        <v>-1.7670197000000001</v>
      </c>
      <c r="K2891" s="9">
        <v>-1.8754312</v>
      </c>
      <c r="L2891" s="9">
        <v>-5.7323303000000001</v>
      </c>
      <c r="M2891" s="9">
        <v>-5.7323303000000001</v>
      </c>
      <c r="N2891" s="9">
        <v>39</v>
      </c>
      <c r="O2891" s="9">
        <v>-1.5923139680537699</v>
      </c>
      <c r="P2891">
        <v>0</v>
      </c>
      <c r="Q2891" s="9">
        <v>56.524997999999997</v>
      </c>
      <c r="R2891" s="9">
        <v>0</v>
      </c>
      <c r="S2891" s="9">
        <v>2.81377970241057E-3</v>
      </c>
      <c r="T2891" s="9">
        <v>0</v>
      </c>
      <c r="U2891" s="9">
        <v>789256995.16363394</v>
      </c>
      <c r="V2891" s="9">
        <v>2826.08572860706</v>
      </c>
      <c r="W2891" s="9">
        <v>1.5923139680537699</v>
      </c>
      <c r="X2891" s="9">
        <v>0</v>
      </c>
      <c r="Y2891" s="9">
        <v>1.5923139680537699</v>
      </c>
      <c r="Z2891" s="9">
        <v>0</v>
      </c>
      <c r="AA2891" s="9">
        <v>0</v>
      </c>
      <c r="AB2891" s="9">
        <v>3.3139240000000002E-3</v>
      </c>
      <c r="AC2891" s="9">
        <v>942.19385</v>
      </c>
      <c r="AQ2891" s="9" t="e">
        <f>K2891-#REF!</f>
        <v>#REF!</v>
      </c>
    </row>
    <row r="2892" spans="1:43" x14ac:dyDescent="0.3">
      <c r="A2892">
        <v>2</v>
      </c>
      <c r="B2892">
        <v>0</v>
      </c>
      <c r="C2892">
        <v>0</v>
      </c>
      <c r="D2892">
        <v>0</v>
      </c>
      <c r="E2892" s="9">
        <v>0</v>
      </c>
      <c r="F2892" s="9">
        <v>0</v>
      </c>
      <c r="G2892" s="9">
        <v>0</v>
      </c>
      <c r="H2892" s="9">
        <v>2827.0857285818001</v>
      </c>
      <c r="I2892" s="9">
        <v>-1.7668552</v>
      </c>
      <c r="J2892" s="9">
        <v>-1.7662618000000001</v>
      </c>
      <c r="K2892" s="9">
        <v>-1.8323725</v>
      </c>
      <c r="L2892" s="9">
        <v>-5.7342005</v>
      </c>
      <c r="M2892" s="9">
        <v>-5.7342005</v>
      </c>
      <c r="N2892" s="9">
        <v>39</v>
      </c>
      <c r="O2892" s="9">
        <v>-1.5928335206603901</v>
      </c>
      <c r="P2892">
        <v>0</v>
      </c>
      <c r="Q2892" s="9">
        <v>56.524997999999997</v>
      </c>
      <c r="R2892" s="9">
        <v>0</v>
      </c>
      <c r="S2892" s="9">
        <v>2.81469725350983E-3</v>
      </c>
      <c r="T2892" s="9">
        <v>0</v>
      </c>
      <c r="U2892" s="9">
        <v>714909364.04922104</v>
      </c>
      <c r="V2892" s="9">
        <v>2827.0857285818001</v>
      </c>
      <c r="W2892" s="9">
        <v>1.5928335206603901</v>
      </c>
      <c r="X2892" s="9">
        <v>0</v>
      </c>
      <c r="Y2892" s="9">
        <v>1.5928335206603901</v>
      </c>
      <c r="Z2892" s="9">
        <v>0</v>
      </c>
      <c r="AA2892" s="9">
        <v>0</v>
      </c>
      <c r="AB2892" s="9">
        <v>3.2364496E-3</v>
      </c>
      <c r="AC2892" s="9">
        <v>963.92071999999996</v>
      </c>
      <c r="AQ2892" s="9" t="e">
        <f>K2892-#REF!</f>
        <v>#REF!</v>
      </c>
    </row>
    <row r="2893" spans="1:43" x14ac:dyDescent="0.3">
      <c r="A2893">
        <v>2</v>
      </c>
      <c r="B2893">
        <v>0</v>
      </c>
      <c r="C2893">
        <v>0</v>
      </c>
      <c r="D2893">
        <v>0</v>
      </c>
      <c r="E2893" s="9">
        <v>0</v>
      </c>
      <c r="F2893" s="9">
        <v>0</v>
      </c>
      <c r="G2893" s="9">
        <v>0</v>
      </c>
      <c r="H2893" s="9">
        <v>2828.0857285565398</v>
      </c>
      <c r="I2893" s="9">
        <v>-1.7671551000000001</v>
      </c>
      <c r="J2893" s="9">
        <v>-1.7677436</v>
      </c>
      <c r="K2893" s="9">
        <v>-1.8180453000000001</v>
      </c>
      <c r="L2893" s="9">
        <v>-5.7360315000000002</v>
      </c>
      <c r="M2893" s="9">
        <v>-5.7360315000000002</v>
      </c>
      <c r="N2893" s="9">
        <v>39</v>
      </c>
      <c r="O2893" s="9">
        <v>-1.5933420926086099</v>
      </c>
      <c r="P2893">
        <v>0</v>
      </c>
      <c r="Q2893" s="9">
        <v>56.524997999999997</v>
      </c>
      <c r="R2893" s="9">
        <v>0</v>
      </c>
      <c r="S2893" s="9">
        <v>2.81559637439377E-3</v>
      </c>
      <c r="T2893" s="9">
        <v>0</v>
      </c>
      <c r="U2893" s="9">
        <v>877188901.61622095</v>
      </c>
      <c r="V2893" s="9">
        <v>2828.0857285565398</v>
      </c>
      <c r="W2893" s="9">
        <v>1.5933420926086099</v>
      </c>
      <c r="X2893" s="9">
        <v>0</v>
      </c>
      <c r="Y2893" s="9">
        <v>1.5933420926086099</v>
      </c>
      <c r="Z2893" s="9">
        <v>0</v>
      </c>
      <c r="AA2893" s="9">
        <v>0</v>
      </c>
      <c r="AB2893" s="9">
        <v>3.2138377E-3</v>
      </c>
      <c r="AC2893" s="9">
        <v>972.33203000000003</v>
      </c>
      <c r="AQ2893" s="9" t="e">
        <f>K2893-#REF!</f>
        <v>#REF!</v>
      </c>
    </row>
    <row r="2894" spans="1:43" x14ac:dyDescent="0.3">
      <c r="A2894">
        <v>2</v>
      </c>
      <c r="B2894">
        <v>0</v>
      </c>
      <c r="C2894">
        <v>0</v>
      </c>
      <c r="D2894">
        <v>0</v>
      </c>
      <c r="E2894" s="9">
        <v>0</v>
      </c>
      <c r="F2894" s="9">
        <v>0</v>
      </c>
      <c r="G2894" s="9">
        <v>0</v>
      </c>
      <c r="H2894" s="9">
        <v>2829.08572853128</v>
      </c>
      <c r="I2894" s="9">
        <v>-1.7669866000000001</v>
      </c>
      <c r="J2894" s="9">
        <v>-1.7683093999999999</v>
      </c>
      <c r="K2894" s="9">
        <v>-1.8461285000000001</v>
      </c>
      <c r="L2894" s="9">
        <v>-5.7378520999999996</v>
      </c>
      <c r="M2894" s="9">
        <v>-5.7378520999999996</v>
      </c>
      <c r="N2894" s="9">
        <v>39</v>
      </c>
      <c r="O2894" s="9">
        <v>-1.5938477712358901</v>
      </c>
      <c r="P2894">
        <v>0</v>
      </c>
      <c r="Q2894" s="9">
        <v>56.524997999999997</v>
      </c>
      <c r="R2894" s="9">
        <v>0</v>
      </c>
      <c r="S2894" s="9">
        <v>2.8164906301797799E-3</v>
      </c>
      <c r="T2894" s="9">
        <v>0</v>
      </c>
      <c r="U2894" s="9">
        <v>960576973.58620906</v>
      </c>
      <c r="V2894" s="9">
        <v>2829.08572853128</v>
      </c>
      <c r="W2894" s="9">
        <v>1.5938477712358901</v>
      </c>
      <c r="X2894" s="9">
        <v>0</v>
      </c>
      <c r="Y2894" s="9">
        <v>1.5938477712358901</v>
      </c>
      <c r="Z2894" s="9">
        <v>0</v>
      </c>
      <c r="AA2894" s="9">
        <v>0</v>
      </c>
      <c r="AB2894" s="9">
        <v>3.2645260999999998E-3</v>
      </c>
      <c r="AC2894" s="9">
        <v>957.84740999999997</v>
      </c>
      <c r="AQ2894" s="9" t="e">
        <f>K2894-#REF!</f>
        <v>#REF!</v>
      </c>
    </row>
    <row r="2895" spans="1:43" x14ac:dyDescent="0.3">
      <c r="A2895">
        <v>2</v>
      </c>
      <c r="B2895">
        <v>0</v>
      </c>
      <c r="C2895">
        <v>0</v>
      </c>
      <c r="D2895">
        <v>0</v>
      </c>
      <c r="E2895" s="9">
        <v>0</v>
      </c>
      <c r="F2895" s="9">
        <v>0</v>
      </c>
      <c r="G2895" s="9">
        <v>0</v>
      </c>
      <c r="H2895" s="9">
        <v>2830.0857285060101</v>
      </c>
      <c r="I2895" s="9">
        <v>-1.7671368000000001</v>
      </c>
      <c r="J2895" s="9">
        <v>-1.7676769000000001</v>
      </c>
      <c r="K2895" s="9">
        <v>-1.8325251</v>
      </c>
      <c r="L2895" s="9">
        <v>-5.7396531</v>
      </c>
      <c r="M2895" s="9">
        <v>-5.7396531</v>
      </c>
      <c r="N2895" s="9">
        <v>39</v>
      </c>
      <c r="O2895" s="9">
        <v>-1.5943481312791801</v>
      </c>
      <c r="P2895">
        <v>0</v>
      </c>
      <c r="Q2895" s="9">
        <v>56.524997999999997</v>
      </c>
      <c r="R2895" s="9">
        <v>0</v>
      </c>
      <c r="S2895" s="9">
        <v>2.8173749665239499E-3</v>
      </c>
      <c r="T2895" s="9">
        <v>0</v>
      </c>
      <c r="U2895" s="9">
        <v>868888191.576002</v>
      </c>
      <c r="V2895" s="9">
        <v>2830.0857285060101</v>
      </c>
      <c r="W2895" s="9">
        <v>1.5943481312791801</v>
      </c>
      <c r="X2895" s="9">
        <v>0</v>
      </c>
      <c r="Y2895" s="9">
        <v>1.5943481312791801</v>
      </c>
      <c r="Z2895" s="9">
        <v>0</v>
      </c>
      <c r="AA2895" s="9">
        <v>0</v>
      </c>
      <c r="AB2895" s="9">
        <v>3.2393124E-3</v>
      </c>
      <c r="AC2895" s="9">
        <v>964.61266999999998</v>
      </c>
      <c r="AQ2895" s="9" t="e">
        <f>K2895-#REF!</f>
        <v>#REF!</v>
      </c>
    </row>
    <row r="2896" spans="1:43" x14ac:dyDescent="0.3">
      <c r="A2896">
        <v>2</v>
      </c>
      <c r="B2896">
        <v>0</v>
      </c>
      <c r="C2896">
        <v>0</v>
      </c>
      <c r="D2896">
        <v>0</v>
      </c>
      <c r="E2896" s="9">
        <v>0</v>
      </c>
      <c r="F2896" s="9">
        <v>0</v>
      </c>
      <c r="G2896" s="9">
        <v>0</v>
      </c>
      <c r="H2896" s="9">
        <v>2831.0857284807498</v>
      </c>
      <c r="I2896" s="9">
        <v>-1.767055</v>
      </c>
      <c r="J2896" s="9">
        <v>-1.766618</v>
      </c>
      <c r="K2896" s="9">
        <v>-1.8422419000000001</v>
      </c>
      <c r="L2896" s="9">
        <v>-5.7414307999999998</v>
      </c>
      <c r="M2896" s="9">
        <v>-5.7414307999999998</v>
      </c>
      <c r="N2896" s="9">
        <v>39</v>
      </c>
      <c r="O2896" s="9">
        <v>-1.5948418997734599</v>
      </c>
      <c r="P2896">
        <v>0</v>
      </c>
      <c r="Q2896" s="9">
        <v>56.524997999999997</v>
      </c>
      <c r="R2896" s="9">
        <v>0</v>
      </c>
      <c r="S2896" s="9">
        <v>2.81824730725E-3</v>
      </c>
      <c r="T2896" s="9">
        <v>0</v>
      </c>
      <c r="U2896" s="9">
        <v>749076344.85861599</v>
      </c>
      <c r="V2896" s="9">
        <v>2831.0857284807498</v>
      </c>
      <c r="W2896" s="9">
        <v>1.5948418997734599</v>
      </c>
      <c r="X2896" s="9">
        <v>0</v>
      </c>
      <c r="Y2896" s="9">
        <v>1.5948418997734599</v>
      </c>
      <c r="Z2896" s="9">
        <v>0</v>
      </c>
      <c r="AA2896" s="9">
        <v>0</v>
      </c>
      <c r="AB2896" s="9">
        <v>3.2545376999999999E-3</v>
      </c>
      <c r="AC2896" s="9">
        <v>958.95006999999998</v>
      </c>
      <c r="AQ2896" s="9" t="e">
        <f>K2896-#REF!</f>
        <v>#REF!</v>
      </c>
    </row>
    <row r="2897" spans="1:43" x14ac:dyDescent="0.3">
      <c r="A2897">
        <v>2</v>
      </c>
      <c r="B2897">
        <v>0</v>
      </c>
      <c r="C2897">
        <v>0</v>
      </c>
      <c r="D2897">
        <v>0</v>
      </c>
      <c r="E2897" s="9">
        <v>0</v>
      </c>
      <c r="F2897" s="9">
        <v>0</v>
      </c>
      <c r="G2897" s="9">
        <v>0</v>
      </c>
      <c r="H2897" s="9">
        <v>2832.08572845549</v>
      </c>
      <c r="I2897" s="9">
        <v>-1.7671252</v>
      </c>
      <c r="J2897" s="9">
        <v>-1.7685911999999999</v>
      </c>
      <c r="K2897" s="9">
        <v>-2.2112490999999999</v>
      </c>
      <c r="L2897" s="9">
        <v>-5.7432474999999998</v>
      </c>
      <c r="M2897" s="9">
        <v>-5.7432474999999998</v>
      </c>
      <c r="N2897" s="9">
        <v>39</v>
      </c>
      <c r="O2897" s="9">
        <v>-1.59534656828657</v>
      </c>
      <c r="P2897">
        <v>0</v>
      </c>
      <c r="Q2897" s="9">
        <v>56.524997999999997</v>
      </c>
      <c r="R2897" s="9">
        <v>0</v>
      </c>
      <c r="S2897" s="9">
        <v>2.8191398314845501E-3</v>
      </c>
      <c r="T2897" s="9">
        <v>0</v>
      </c>
      <c r="U2897" s="9">
        <v>1009087071.6279401</v>
      </c>
      <c r="V2897" s="9">
        <v>2832.08572845549</v>
      </c>
      <c r="W2897" s="9">
        <v>1.59534656828657</v>
      </c>
      <c r="X2897" s="9">
        <v>0</v>
      </c>
      <c r="Y2897" s="9">
        <v>1.59534656828657</v>
      </c>
      <c r="Z2897" s="9">
        <v>0</v>
      </c>
      <c r="AA2897" s="9">
        <v>0</v>
      </c>
      <c r="AB2897" s="9">
        <v>3.9107958000000002E-3</v>
      </c>
      <c r="AC2897" s="9">
        <v>799.81542999999999</v>
      </c>
      <c r="AQ2897" s="9" t="e">
        <f>K2897-#REF!</f>
        <v>#REF!</v>
      </c>
    </row>
    <row r="2898" spans="1:43" x14ac:dyDescent="0.3">
      <c r="A2898">
        <v>2</v>
      </c>
      <c r="B2898">
        <v>0</v>
      </c>
      <c r="C2898">
        <v>0</v>
      </c>
      <c r="D2898">
        <v>0</v>
      </c>
      <c r="E2898" s="9">
        <v>0</v>
      </c>
      <c r="F2898" s="9">
        <v>0</v>
      </c>
      <c r="G2898" s="9">
        <v>0</v>
      </c>
      <c r="H2898" s="9">
        <v>2833.0857284302301</v>
      </c>
      <c r="I2898" s="9">
        <v>-1.7670473</v>
      </c>
      <c r="J2898" s="9">
        <v>-1.7655563000000001</v>
      </c>
      <c r="K2898" s="9">
        <v>-2.2393706</v>
      </c>
      <c r="L2898" s="9">
        <v>-5.7454171000000001</v>
      </c>
      <c r="M2898" s="9">
        <v>-5.7454171000000001</v>
      </c>
      <c r="N2898" s="9">
        <v>39</v>
      </c>
      <c r="O2898" s="9">
        <v>-1.5959492477964099</v>
      </c>
      <c r="P2898">
        <v>0</v>
      </c>
      <c r="Q2898" s="9">
        <v>56.524997999999997</v>
      </c>
      <c r="R2898" s="9">
        <v>0</v>
      </c>
      <c r="S2898" s="9">
        <v>2.8202038778841801E-3</v>
      </c>
      <c r="T2898" s="9">
        <v>0</v>
      </c>
      <c r="U2898" s="9">
        <v>658398041.85093498</v>
      </c>
      <c r="V2898" s="9">
        <v>2833.0857284302301</v>
      </c>
      <c r="W2898" s="9">
        <v>1.5959492477964099</v>
      </c>
      <c r="X2898" s="9">
        <v>0</v>
      </c>
      <c r="Y2898" s="9">
        <v>1.5959492477964099</v>
      </c>
      <c r="Z2898" s="9">
        <v>0</v>
      </c>
      <c r="AA2898" s="9">
        <v>0</v>
      </c>
      <c r="AB2898" s="9">
        <v>3.9537349000000003E-3</v>
      </c>
      <c r="AC2898" s="9">
        <v>788.41632000000004</v>
      </c>
      <c r="AQ2898" s="9" t="e">
        <f>K2898-#REF!</f>
        <v>#REF!</v>
      </c>
    </row>
    <row r="2899" spans="1:43" x14ac:dyDescent="0.3">
      <c r="A2899">
        <v>2</v>
      </c>
      <c r="B2899">
        <v>0</v>
      </c>
      <c r="C2899">
        <v>0</v>
      </c>
      <c r="D2899">
        <v>0</v>
      </c>
      <c r="E2899" s="9">
        <v>0</v>
      </c>
      <c r="F2899" s="9">
        <v>0</v>
      </c>
      <c r="G2899" s="9">
        <v>0</v>
      </c>
      <c r="H2899" s="9">
        <v>2834.0857284049698</v>
      </c>
      <c r="I2899" s="9">
        <v>-1.7668948</v>
      </c>
      <c r="J2899" s="9">
        <v>-1.7657700999999999</v>
      </c>
      <c r="K2899" s="9">
        <v>-2.1900246000000001</v>
      </c>
      <c r="L2899" s="9">
        <v>-5.7475581</v>
      </c>
      <c r="M2899" s="9">
        <v>-5.7475581</v>
      </c>
      <c r="N2899" s="9">
        <v>39</v>
      </c>
      <c r="O2899" s="9">
        <v>-1.59654393890057</v>
      </c>
      <c r="P2899">
        <v>0</v>
      </c>
      <c r="Q2899" s="9">
        <v>56.524997999999997</v>
      </c>
      <c r="R2899" s="9">
        <v>0</v>
      </c>
      <c r="S2899" s="9">
        <v>2.8212540200199198E-3</v>
      </c>
      <c r="T2899" s="9">
        <v>0</v>
      </c>
      <c r="U2899" s="9">
        <v>675181175.05589402</v>
      </c>
      <c r="V2899" s="9">
        <v>2834.0857284049698</v>
      </c>
      <c r="W2899" s="9">
        <v>1.59654393890057</v>
      </c>
      <c r="X2899" s="9">
        <v>0</v>
      </c>
      <c r="Y2899" s="9">
        <v>1.59654393890057</v>
      </c>
      <c r="Z2899" s="9">
        <v>0</v>
      </c>
      <c r="AA2899" s="9">
        <v>0</v>
      </c>
      <c r="AB2899" s="9">
        <v>3.8670800000000002E-3</v>
      </c>
      <c r="AC2899" s="9">
        <v>806.27863000000002</v>
      </c>
      <c r="AQ2899" s="9" t="e">
        <f>K2899-#REF!</f>
        <v>#REF!</v>
      </c>
    </row>
    <row r="2900" spans="1:43" x14ac:dyDescent="0.3">
      <c r="A2900">
        <v>2</v>
      </c>
      <c r="B2900">
        <v>0</v>
      </c>
      <c r="C2900">
        <v>0</v>
      </c>
      <c r="D2900">
        <v>0</v>
      </c>
      <c r="E2900" s="9">
        <v>0</v>
      </c>
      <c r="F2900" s="9">
        <v>0</v>
      </c>
      <c r="G2900" s="9">
        <v>0</v>
      </c>
      <c r="H2900" s="9">
        <v>2835.0857283797</v>
      </c>
      <c r="I2900" s="9">
        <v>-1.7668839999999999</v>
      </c>
      <c r="J2900" s="9">
        <v>-1.7654027999999999</v>
      </c>
      <c r="K2900" s="9">
        <v>-2.1294379000000001</v>
      </c>
      <c r="L2900" s="9">
        <v>-5.7497028999999999</v>
      </c>
      <c r="M2900" s="9">
        <v>-5.7497028999999999</v>
      </c>
      <c r="N2900" s="9">
        <v>39</v>
      </c>
      <c r="O2900" s="9">
        <v>-1.5971397653718999</v>
      </c>
      <c r="P2900">
        <v>0</v>
      </c>
      <c r="Q2900" s="9">
        <v>56.524997999999997</v>
      </c>
      <c r="R2900" s="9">
        <v>0</v>
      </c>
      <c r="S2900" s="9">
        <v>2.8223058144120402E-3</v>
      </c>
      <c r="T2900" s="9">
        <v>0</v>
      </c>
      <c r="U2900" s="9">
        <v>647496387.25333297</v>
      </c>
      <c r="V2900" s="9">
        <v>2835.0857283797</v>
      </c>
      <c r="W2900" s="9">
        <v>1.5971397653718999</v>
      </c>
      <c r="X2900" s="9">
        <v>0</v>
      </c>
      <c r="Y2900" s="9">
        <v>1.5971397653718999</v>
      </c>
      <c r="Z2900" s="9">
        <v>0</v>
      </c>
      <c r="AA2900" s="9">
        <v>0</v>
      </c>
      <c r="AB2900" s="9">
        <v>3.7593156999999999E-3</v>
      </c>
      <c r="AC2900" s="9">
        <v>829.04638999999997</v>
      </c>
      <c r="AQ2900" s="9" t="e">
        <f>K2900-#REF!</f>
        <v>#REF!</v>
      </c>
    </row>
    <row r="2901" spans="1:43" x14ac:dyDescent="0.3">
      <c r="A2901">
        <v>2</v>
      </c>
      <c r="B2901">
        <v>0</v>
      </c>
      <c r="C2901">
        <v>0</v>
      </c>
      <c r="D2901">
        <v>0</v>
      </c>
      <c r="E2901" s="9">
        <v>0</v>
      </c>
      <c r="F2901" s="9">
        <v>0</v>
      </c>
      <c r="G2901" s="9">
        <v>0</v>
      </c>
      <c r="H2901" s="9">
        <v>2836.0857283544401</v>
      </c>
      <c r="I2901" s="9">
        <v>-1.7670531</v>
      </c>
      <c r="J2901" s="9">
        <v>-1.7678354999999999</v>
      </c>
      <c r="K2901" s="9">
        <v>-2.1572547000000002</v>
      </c>
      <c r="L2901" s="9">
        <v>-5.7518282000000003</v>
      </c>
      <c r="M2901" s="9">
        <v>-5.7518282000000003</v>
      </c>
      <c r="N2901" s="9">
        <v>39</v>
      </c>
      <c r="O2901" s="9">
        <v>-1.59773007231089</v>
      </c>
      <c r="P2901">
        <v>0</v>
      </c>
      <c r="Q2901" s="9">
        <v>56.524997999999997</v>
      </c>
      <c r="R2901" s="9">
        <v>0</v>
      </c>
      <c r="S2901" s="9">
        <v>2.8233494576765401E-3</v>
      </c>
      <c r="T2901" s="9">
        <v>0</v>
      </c>
      <c r="U2901" s="9">
        <v>892144159.14686298</v>
      </c>
      <c r="V2901" s="9">
        <v>2836.0857283544401</v>
      </c>
      <c r="W2901" s="9">
        <v>1.59773007231089</v>
      </c>
      <c r="X2901" s="9">
        <v>0</v>
      </c>
      <c r="Y2901" s="9">
        <v>1.59773007231089</v>
      </c>
      <c r="Z2901" s="9">
        <v>0</v>
      </c>
      <c r="AA2901" s="9">
        <v>0</v>
      </c>
      <c r="AB2901" s="9">
        <v>3.8136714E-3</v>
      </c>
      <c r="AC2901" s="9">
        <v>819.48388999999997</v>
      </c>
      <c r="AQ2901" s="9" t="e">
        <f>K2901-#REF!</f>
        <v>#REF!</v>
      </c>
    </row>
    <row r="2902" spans="1:43" x14ac:dyDescent="0.3">
      <c r="A2902">
        <v>2</v>
      </c>
      <c r="B2902">
        <v>0</v>
      </c>
      <c r="C2902">
        <v>0</v>
      </c>
      <c r="D2902">
        <v>0</v>
      </c>
      <c r="E2902" s="9">
        <v>0</v>
      </c>
      <c r="F2902" s="9">
        <v>0</v>
      </c>
      <c r="G2902" s="9">
        <v>0</v>
      </c>
      <c r="H2902" s="9">
        <v>2837.0857283291798</v>
      </c>
      <c r="I2902" s="9">
        <v>-1.7670755</v>
      </c>
      <c r="J2902" s="9">
        <v>-1.7674159</v>
      </c>
      <c r="K2902" s="9">
        <v>-2.0544858000000001</v>
      </c>
      <c r="L2902" s="9">
        <v>-5.7539052999999996</v>
      </c>
      <c r="M2902" s="9">
        <v>-5.7539052999999996</v>
      </c>
      <c r="N2902" s="9">
        <v>39</v>
      </c>
      <c r="O2902" s="9">
        <v>-1.59830699819021</v>
      </c>
      <c r="P2902">
        <v>0</v>
      </c>
      <c r="Q2902" s="9">
        <v>56.524997999999997</v>
      </c>
      <c r="R2902" s="9">
        <v>0</v>
      </c>
      <c r="S2902" s="9">
        <v>2.8243692088515599E-3</v>
      </c>
      <c r="T2902" s="9">
        <v>0</v>
      </c>
      <c r="U2902" s="9">
        <v>837929537.30375099</v>
      </c>
      <c r="V2902" s="9">
        <v>2837.0857283291798</v>
      </c>
      <c r="W2902" s="9">
        <v>1.59830699819021</v>
      </c>
      <c r="X2902" s="9">
        <v>0</v>
      </c>
      <c r="Y2902" s="9">
        <v>1.59830699819021</v>
      </c>
      <c r="Z2902" s="9">
        <v>0</v>
      </c>
      <c r="AA2902" s="9">
        <v>0</v>
      </c>
      <c r="AB2902" s="9">
        <v>3.6311308E-3</v>
      </c>
      <c r="AC2902" s="9">
        <v>860.27166999999997</v>
      </c>
      <c r="AQ2902" s="9" t="e">
        <f>K2902-#REF!</f>
        <v>#REF!</v>
      </c>
    </row>
    <row r="2903" spans="1:43" x14ac:dyDescent="0.3">
      <c r="A2903">
        <v>2</v>
      </c>
      <c r="B2903">
        <v>0</v>
      </c>
      <c r="C2903">
        <v>0</v>
      </c>
      <c r="D2903">
        <v>0</v>
      </c>
      <c r="E2903" s="9">
        <v>0</v>
      </c>
      <c r="F2903" s="9">
        <v>0</v>
      </c>
      <c r="G2903" s="9">
        <v>0</v>
      </c>
      <c r="H2903" s="9">
        <v>2838.08572830392</v>
      </c>
      <c r="I2903" s="9">
        <v>-1.7670944</v>
      </c>
      <c r="J2903" s="9">
        <v>-1.7673837999999999</v>
      </c>
      <c r="K2903" s="9">
        <v>-2.0638597000000001</v>
      </c>
      <c r="L2903" s="9">
        <v>-5.7559985999999999</v>
      </c>
      <c r="M2903" s="9">
        <v>-5.7559985999999999</v>
      </c>
      <c r="N2903" s="9">
        <v>39</v>
      </c>
      <c r="O2903" s="9">
        <v>-1.5988885692205299</v>
      </c>
      <c r="P2903">
        <v>0</v>
      </c>
      <c r="Q2903" s="9">
        <v>56.524997999999997</v>
      </c>
      <c r="R2903" s="9">
        <v>0</v>
      </c>
      <c r="S2903" s="9">
        <v>2.82539690087055E-3</v>
      </c>
      <c r="T2903" s="9">
        <v>0</v>
      </c>
      <c r="U2903" s="9">
        <v>834338159.97959197</v>
      </c>
      <c r="V2903" s="9">
        <v>2838.08572830392</v>
      </c>
      <c r="W2903" s="9">
        <v>1.5988885692205299</v>
      </c>
      <c r="X2903" s="9">
        <v>0</v>
      </c>
      <c r="Y2903" s="9">
        <v>1.5988885692205299</v>
      </c>
      <c r="Z2903" s="9">
        <v>0</v>
      </c>
      <c r="AA2903" s="9">
        <v>0</v>
      </c>
      <c r="AB2903" s="9">
        <v>3.6476322000000001E-3</v>
      </c>
      <c r="AC2903" s="9">
        <v>856.34882000000005</v>
      </c>
      <c r="AQ2903" s="9" t="e">
        <f>K2903-#REF!</f>
        <v>#REF!</v>
      </c>
    </row>
    <row r="2904" spans="1:43" x14ac:dyDescent="0.3">
      <c r="A2904">
        <v>2</v>
      </c>
      <c r="B2904">
        <v>0</v>
      </c>
      <c r="C2904">
        <v>0</v>
      </c>
      <c r="D2904">
        <v>0</v>
      </c>
      <c r="E2904" s="9">
        <v>0</v>
      </c>
      <c r="F2904" s="9">
        <v>0</v>
      </c>
      <c r="G2904" s="9">
        <v>0</v>
      </c>
      <c r="H2904" s="9">
        <v>2839.0857282786601</v>
      </c>
      <c r="I2904" s="9">
        <v>-1.7671418999999999</v>
      </c>
      <c r="J2904" s="9">
        <v>-1.7658862</v>
      </c>
      <c r="K2904" s="9">
        <v>-2.1925778</v>
      </c>
      <c r="L2904" s="9">
        <v>-5.7581072000000004</v>
      </c>
      <c r="M2904" s="9">
        <v>-5.7581072000000004</v>
      </c>
      <c r="N2904" s="9">
        <v>39</v>
      </c>
      <c r="O2904" s="9">
        <v>-1.5994742638508199</v>
      </c>
      <c r="P2904">
        <v>0</v>
      </c>
      <c r="Q2904" s="9">
        <v>56.524997999999997</v>
      </c>
      <c r="R2904" s="9">
        <v>0</v>
      </c>
      <c r="S2904" s="9">
        <v>2.8264312068565002E-3</v>
      </c>
      <c r="T2904" s="9">
        <v>0</v>
      </c>
      <c r="U2904" s="9">
        <v>685774194.36245</v>
      </c>
      <c r="V2904" s="9">
        <v>2839.0857282786601</v>
      </c>
      <c r="W2904" s="9">
        <v>1.5994742638508199</v>
      </c>
      <c r="X2904" s="9">
        <v>0</v>
      </c>
      <c r="Y2904" s="9">
        <v>1.5994742638508199</v>
      </c>
      <c r="Z2904" s="9">
        <v>0</v>
      </c>
      <c r="AA2904" s="9">
        <v>0</v>
      </c>
      <c r="AB2904" s="9">
        <v>3.8718429999999998E-3</v>
      </c>
      <c r="AC2904" s="9">
        <v>805.39269999999999</v>
      </c>
      <c r="AQ2904" s="9" t="e">
        <f>K2904-#REF!</f>
        <v>#REF!</v>
      </c>
    </row>
    <row r="2905" spans="1:43" x14ac:dyDescent="0.3">
      <c r="A2905">
        <v>2</v>
      </c>
      <c r="B2905">
        <v>0</v>
      </c>
      <c r="C2905">
        <v>0</v>
      </c>
      <c r="D2905">
        <v>0</v>
      </c>
      <c r="E2905" s="9">
        <v>0</v>
      </c>
      <c r="F2905" s="9">
        <v>0</v>
      </c>
      <c r="G2905" s="9">
        <v>0</v>
      </c>
      <c r="H2905" s="9">
        <v>2840.0857282533898</v>
      </c>
      <c r="I2905" s="9">
        <v>-1.7670789</v>
      </c>
      <c r="J2905" s="9">
        <v>-1.7679498</v>
      </c>
      <c r="K2905" s="9">
        <v>-2.0695372000000001</v>
      </c>
      <c r="L2905" s="9">
        <v>-5.7601899999999997</v>
      </c>
      <c r="M2905" s="9">
        <v>-5.7601899999999997</v>
      </c>
      <c r="N2905" s="9">
        <v>39</v>
      </c>
      <c r="O2905" s="9">
        <v>-1.6000527720833999</v>
      </c>
      <c r="P2905">
        <v>0</v>
      </c>
      <c r="Q2905" s="9">
        <v>56.524997999999997</v>
      </c>
      <c r="R2905" s="9">
        <v>0</v>
      </c>
      <c r="S2905" s="9">
        <v>2.8274540761801001E-3</v>
      </c>
      <c r="T2905" s="9">
        <v>0</v>
      </c>
      <c r="U2905" s="9">
        <v>909569605.89480805</v>
      </c>
      <c r="V2905" s="9">
        <v>2840.0857282533898</v>
      </c>
      <c r="W2905" s="9">
        <v>1.6000527720833999</v>
      </c>
      <c r="X2905" s="9">
        <v>0</v>
      </c>
      <c r="Y2905" s="9">
        <v>1.6000527720833999</v>
      </c>
      <c r="Z2905" s="9">
        <v>0</v>
      </c>
      <c r="AA2905" s="9">
        <v>0</v>
      </c>
      <c r="AB2905" s="9">
        <v>3.6588379000000002E-3</v>
      </c>
      <c r="AC2905" s="9">
        <v>854.27306999999996</v>
      </c>
      <c r="AQ2905" s="9" t="e">
        <f>K2905-#REF!</f>
        <v>#REF!</v>
      </c>
    </row>
    <row r="2906" spans="1:43" x14ac:dyDescent="0.3">
      <c r="A2906">
        <v>2</v>
      </c>
      <c r="B2906">
        <v>0</v>
      </c>
      <c r="C2906">
        <v>0</v>
      </c>
      <c r="D2906">
        <v>0</v>
      </c>
      <c r="E2906" s="9">
        <v>0</v>
      </c>
      <c r="F2906" s="9">
        <v>0</v>
      </c>
      <c r="G2906" s="9">
        <v>0</v>
      </c>
      <c r="H2906" s="9">
        <v>2841.0857282281299</v>
      </c>
      <c r="I2906" s="9">
        <v>-1.7670600000000001</v>
      </c>
      <c r="J2906" s="9">
        <v>-1.7658442999999999</v>
      </c>
      <c r="K2906" s="9">
        <v>-2.0753672000000001</v>
      </c>
      <c r="L2906" s="9">
        <v>-5.7622613999999999</v>
      </c>
      <c r="M2906" s="9">
        <v>-5.7622613999999999</v>
      </c>
      <c r="N2906" s="9">
        <v>39</v>
      </c>
      <c r="O2906" s="9">
        <v>-1.6006282043403199</v>
      </c>
      <c r="P2906">
        <v>0</v>
      </c>
      <c r="Q2906" s="9">
        <v>56.524997999999997</v>
      </c>
      <c r="R2906" s="9">
        <v>0</v>
      </c>
      <c r="S2906" s="9">
        <v>2.8284701138873102E-3</v>
      </c>
      <c r="T2906" s="9">
        <v>0</v>
      </c>
      <c r="U2906" s="9">
        <v>682866007.62633204</v>
      </c>
      <c r="V2906" s="9">
        <v>2841.0857282281299</v>
      </c>
      <c r="W2906" s="9">
        <v>1.6006282043403199</v>
      </c>
      <c r="X2906" s="9">
        <v>0</v>
      </c>
      <c r="Y2906" s="9">
        <v>1.6006282043403199</v>
      </c>
      <c r="Z2906" s="9">
        <v>0</v>
      </c>
      <c r="AA2906" s="9">
        <v>0</v>
      </c>
      <c r="AB2906" s="9">
        <v>3.6647755000000001E-3</v>
      </c>
      <c r="AC2906" s="9">
        <v>850.85875999999996</v>
      </c>
      <c r="AQ2906" s="9" t="e">
        <f>K2906-#REF!</f>
        <v>#REF!</v>
      </c>
    </row>
    <row r="2907" spans="1:43" x14ac:dyDescent="0.3">
      <c r="A2907">
        <v>2</v>
      </c>
      <c r="B2907">
        <v>0</v>
      </c>
      <c r="C2907">
        <v>0</v>
      </c>
      <c r="D2907">
        <v>0</v>
      </c>
      <c r="E2907" s="9">
        <v>0</v>
      </c>
      <c r="F2907" s="9">
        <v>0</v>
      </c>
      <c r="G2907" s="9">
        <v>0</v>
      </c>
      <c r="H2907" s="9">
        <v>2842.0857282028701</v>
      </c>
      <c r="I2907" s="9">
        <v>-1.7671068999999999</v>
      </c>
      <c r="J2907" s="9">
        <v>-1.7673622</v>
      </c>
      <c r="K2907" s="9">
        <v>-2.0919808999999998</v>
      </c>
      <c r="L2907" s="9">
        <v>-5.7643079999999998</v>
      </c>
      <c r="M2907" s="9">
        <v>-5.7643079999999998</v>
      </c>
      <c r="N2907" s="9">
        <v>39</v>
      </c>
      <c r="O2907" s="9">
        <v>-1.6011966516309499</v>
      </c>
      <c r="P2907">
        <v>0</v>
      </c>
      <c r="Q2907" s="9">
        <v>56.524997999999997</v>
      </c>
      <c r="R2907" s="9">
        <v>0</v>
      </c>
      <c r="S2907" s="9">
        <v>2.8294748519957702E-3</v>
      </c>
      <c r="T2907" s="9">
        <v>0</v>
      </c>
      <c r="U2907" s="9">
        <v>832937483.83719301</v>
      </c>
      <c r="V2907" s="9">
        <v>2842.0857282028701</v>
      </c>
      <c r="W2907" s="9">
        <v>1.6011966516309499</v>
      </c>
      <c r="X2907" s="9">
        <v>0</v>
      </c>
      <c r="Y2907" s="9">
        <v>1.6011966516309499</v>
      </c>
      <c r="Z2907" s="9">
        <v>0</v>
      </c>
      <c r="AA2907" s="9">
        <v>0</v>
      </c>
      <c r="AB2907" s="9">
        <v>3.697288E-3</v>
      </c>
      <c r="AC2907" s="9">
        <v>844.82714999999996</v>
      </c>
      <c r="AQ2907" s="9" t="e">
        <f>K2907-#REF!</f>
        <v>#REF!</v>
      </c>
    </row>
    <row r="2908" spans="1:43" x14ac:dyDescent="0.3">
      <c r="A2908">
        <v>2</v>
      </c>
      <c r="B2908">
        <v>0</v>
      </c>
      <c r="C2908">
        <v>0</v>
      </c>
      <c r="D2908">
        <v>0</v>
      </c>
      <c r="E2908" s="9">
        <v>0</v>
      </c>
      <c r="F2908" s="9">
        <v>0</v>
      </c>
      <c r="G2908" s="9">
        <v>0</v>
      </c>
      <c r="H2908" s="9">
        <v>2843.0857281776098</v>
      </c>
      <c r="I2908" s="9">
        <v>-1.7669178000000001</v>
      </c>
      <c r="J2908" s="9">
        <v>-1.7662234999999999</v>
      </c>
      <c r="K2908" s="9">
        <v>-2.034519</v>
      </c>
      <c r="L2908" s="9">
        <v>-5.7663707999999998</v>
      </c>
      <c r="M2908" s="9">
        <v>-5.7663707999999998</v>
      </c>
      <c r="N2908" s="9">
        <v>39</v>
      </c>
      <c r="O2908" s="9">
        <v>-1.6017696307554801</v>
      </c>
      <c r="P2908">
        <v>0</v>
      </c>
      <c r="Q2908" s="9">
        <v>56.524997999999997</v>
      </c>
      <c r="R2908" s="9">
        <v>0</v>
      </c>
      <c r="S2908" s="9">
        <v>2.8304868968860499E-3</v>
      </c>
      <c r="T2908" s="9">
        <v>0</v>
      </c>
      <c r="U2908" s="9">
        <v>715506591.81073797</v>
      </c>
      <c r="V2908" s="9">
        <v>2843.0857281776098</v>
      </c>
      <c r="W2908" s="9">
        <v>1.6017696307554801</v>
      </c>
      <c r="X2908" s="9">
        <v>0</v>
      </c>
      <c r="Y2908" s="9">
        <v>1.6017696307554801</v>
      </c>
      <c r="Z2908" s="9">
        <v>0</v>
      </c>
      <c r="AA2908" s="9">
        <v>0</v>
      </c>
      <c r="AB2908" s="9">
        <v>3.5934153000000001E-3</v>
      </c>
      <c r="AC2908" s="9">
        <v>868.12836000000004</v>
      </c>
      <c r="AQ2908" s="9" t="e">
        <f>K2908-#REF!</f>
        <v>#REF!</v>
      </c>
    </row>
    <row r="2909" spans="1:43" x14ac:dyDescent="0.3">
      <c r="A2909">
        <v>2</v>
      </c>
      <c r="B2909">
        <v>0</v>
      </c>
      <c r="C2909">
        <v>0</v>
      </c>
      <c r="D2909">
        <v>0</v>
      </c>
      <c r="E2909" s="9">
        <v>0</v>
      </c>
      <c r="F2909" s="9">
        <v>0</v>
      </c>
      <c r="G2909" s="9">
        <v>0</v>
      </c>
      <c r="H2909" s="9">
        <v>2844.0857281523399</v>
      </c>
      <c r="I2909" s="9">
        <v>-1.7669991</v>
      </c>
      <c r="J2909" s="9">
        <v>-1.7666576000000001</v>
      </c>
      <c r="K2909" s="9">
        <v>-2.0492653999999999</v>
      </c>
      <c r="L2909" s="9">
        <v>-5.7683821000000002</v>
      </c>
      <c r="M2909" s="9">
        <v>-5.7683821000000002</v>
      </c>
      <c r="N2909" s="9">
        <v>39</v>
      </c>
      <c r="O2909" s="9">
        <v>-1.6023284193561</v>
      </c>
      <c r="P2909">
        <v>0</v>
      </c>
      <c r="Q2909" s="9">
        <v>56.524997999999997</v>
      </c>
      <c r="R2909" s="9">
        <v>0</v>
      </c>
      <c r="S2909" s="9">
        <v>2.83147391824198E-3</v>
      </c>
      <c r="T2909" s="9">
        <v>0</v>
      </c>
      <c r="U2909" s="9">
        <v>756498936.746557</v>
      </c>
      <c r="V2909" s="9">
        <v>2844.0857281523399</v>
      </c>
      <c r="W2909" s="9">
        <v>1.6023284193561</v>
      </c>
      <c r="X2909" s="9">
        <v>0</v>
      </c>
      <c r="Y2909" s="9">
        <v>1.6023284193561</v>
      </c>
      <c r="Z2909" s="9">
        <v>0</v>
      </c>
      <c r="AA2909" s="9">
        <v>0</v>
      </c>
      <c r="AB2909" s="9">
        <v>3.6203503000000001E-3</v>
      </c>
      <c r="AC2909" s="9">
        <v>862.09313999999995</v>
      </c>
      <c r="AQ2909" s="9" t="e">
        <f>K2909-#REF!</f>
        <v>#REF!</v>
      </c>
    </row>
    <row r="2910" spans="1:43" x14ac:dyDescent="0.3">
      <c r="A2910">
        <v>2</v>
      </c>
      <c r="B2910">
        <v>0</v>
      </c>
      <c r="C2910">
        <v>0</v>
      </c>
      <c r="D2910">
        <v>0</v>
      </c>
      <c r="E2910" s="9">
        <v>0</v>
      </c>
      <c r="F2910" s="9">
        <v>0</v>
      </c>
      <c r="G2910" s="9">
        <v>0</v>
      </c>
      <c r="H2910" s="9">
        <v>2845.0857281270801</v>
      </c>
      <c r="I2910" s="9">
        <v>-1.7669410000000001</v>
      </c>
      <c r="J2910" s="9">
        <v>-1.7665776</v>
      </c>
      <c r="K2910" s="9">
        <v>-2.0273552000000001</v>
      </c>
      <c r="L2910" s="9">
        <v>-5.7704114999999998</v>
      </c>
      <c r="M2910" s="9">
        <v>-5.7704114999999998</v>
      </c>
      <c r="N2910" s="9">
        <v>39</v>
      </c>
      <c r="O2910" s="9">
        <v>-1.6028920581402999</v>
      </c>
      <c r="P2910">
        <v>0</v>
      </c>
      <c r="Q2910" s="9">
        <v>56.524997999999997</v>
      </c>
      <c r="R2910" s="9">
        <v>0</v>
      </c>
      <c r="S2910" s="9">
        <v>2.8324697865899501E-3</v>
      </c>
      <c r="T2910" s="9">
        <v>0</v>
      </c>
      <c r="U2910" s="9">
        <v>748908784.89035296</v>
      </c>
      <c r="V2910" s="9">
        <v>2845.0857281270801</v>
      </c>
      <c r="W2910" s="9">
        <v>1.6028920581402999</v>
      </c>
      <c r="X2910" s="9">
        <v>0</v>
      </c>
      <c r="Y2910" s="9">
        <v>1.6028920581402999</v>
      </c>
      <c r="Z2910" s="9">
        <v>0</v>
      </c>
      <c r="AA2910" s="9">
        <v>0</v>
      </c>
      <c r="AB2910" s="9">
        <v>3.5814803999999999E-3</v>
      </c>
      <c r="AC2910" s="9">
        <v>871.37054000000001</v>
      </c>
      <c r="AQ2910" s="9" t="e">
        <f>K2910-#REF!</f>
        <v>#REF!</v>
      </c>
    </row>
    <row r="2911" spans="1:43" x14ac:dyDescent="0.3">
      <c r="A2911">
        <v>2</v>
      </c>
      <c r="B2911">
        <v>0</v>
      </c>
      <c r="C2911">
        <v>0</v>
      </c>
      <c r="D2911">
        <v>0</v>
      </c>
      <c r="E2911" s="9">
        <v>0</v>
      </c>
      <c r="F2911" s="9">
        <v>0</v>
      </c>
      <c r="G2911" s="9">
        <v>0</v>
      </c>
      <c r="H2911" s="9">
        <v>2846.0857281018202</v>
      </c>
      <c r="I2911" s="9">
        <v>-1.7669162</v>
      </c>
      <c r="J2911" s="9">
        <v>-1.7663044999999999</v>
      </c>
      <c r="K2911" s="9">
        <v>-1.9998435000000001</v>
      </c>
      <c r="L2911" s="9">
        <v>-5.7724403999999998</v>
      </c>
      <c r="M2911" s="9">
        <v>-5.7724403999999998</v>
      </c>
      <c r="N2911" s="9">
        <v>39</v>
      </c>
      <c r="O2911" s="9">
        <v>-1.60345562033012</v>
      </c>
      <c r="P2911">
        <v>0</v>
      </c>
      <c r="Q2911" s="9">
        <v>56.524997999999997</v>
      </c>
      <c r="R2911" s="9">
        <v>0</v>
      </c>
      <c r="S2911" s="9">
        <v>2.8334652670237198E-3</v>
      </c>
      <c r="T2911" s="9">
        <v>0</v>
      </c>
      <c r="U2911" s="9">
        <v>723526556.48995304</v>
      </c>
      <c r="V2911" s="9">
        <v>2846.0857281018202</v>
      </c>
      <c r="W2911" s="9">
        <v>1.60345562033012</v>
      </c>
      <c r="X2911" s="9">
        <v>0</v>
      </c>
      <c r="Y2911" s="9">
        <v>1.60345562033012</v>
      </c>
      <c r="Z2911" s="9">
        <v>0</v>
      </c>
      <c r="AA2911" s="9">
        <v>0</v>
      </c>
      <c r="AB2911" s="9">
        <v>3.5323326000000002E-3</v>
      </c>
      <c r="AC2911" s="9">
        <v>883.22136999999998</v>
      </c>
      <c r="AQ2911" s="9" t="e">
        <f>K2911-#REF!</f>
        <v>#REF!</v>
      </c>
    </row>
    <row r="2912" spans="1:43" x14ac:dyDescent="0.3">
      <c r="A2912">
        <v>2</v>
      </c>
      <c r="B2912">
        <v>0</v>
      </c>
      <c r="C2912">
        <v>0</v>
      </c>
      <c r="D2912">
        <v>0</v>
      </c>
      <c r="E2912" s="9">
        <v>0</v>
      </c>
      <c r="F2912" s="9">
        <v>0</v>
      </c>
      <c r="G2912" s="9">
        <v>0</v>
      </c>
      <c r="H2912" s="9">
        <v>2847.0857280765599</v>
      </c>
      <c r="I2912" s="9">
        <v>-1.7668961999999999</v>
      </c>
      <c r="J2912" s="9">
        <v>-1.7662754000000001</v>
      </c>
      <c r="K2912" s="9">
        <v>-1.9483258000000001</v>
      </c>
      <c r="L2912" s="9">
        <v>-5.7744675000000001</v>
      </c>
      <c r="M2912" s="9">
        <v>-5.7744675000000001</v>
      </c>
      <c r="N2912" s="9">
        <v>39</v>
      </c>
      <c r="O2912" s="9">
        <v>-1.6040187691847401</v>
      </c>
      <c r="P2912">
        <v>0</v>
      </c>
      <c r="Q2912" s="9">
        <v>56.524997999999997</v>
      </c>
      <c r="R2912" s="9">
        <v>0</v>
      </c>
      <c r="S2912" s="9">
        <v>2.8344597952577799E-3</v>
      </c>
      <c r="T2912" s="9">
        <v>0</v>
      </c>
      <c r="U2912" s="9">
        <v>721151479.01741505</v>
      </c>
      <c r="V2912" s="9">
        <v>2847.0857280765599</v>
      </c>
      <c r="W2912" s="9">
        <v>1.6040187691847401</v>
      </c>
      <c r="X2912" s="9">
        <v>0</v>
      </c>
      <c r="Y2912" s="9">
        <v>1.6040187691847401</v>
      </c>
      <c r="Z2912" s="9">
        <v>0</v>
      </c>
      <c r="AA2912" s="9">
        <v>0</v>
      </c>
      <c r="AB2912" s="9">
        <v>3.4412798000000001E-3</v>
      </c>
      <c r="AC2912" s="9">
        <v>906.56061</v>
      </c>
      <c r="AQ2912" s="9" t="e">
        <f>K2912-#REF!</f>
        <v>#REF!</v>
      </c>
    </row>
    <row r="2913" spans="1:43" x14ac:dyDescent="0.3">
      <c r="A2913">
        <v>2</v>
      </c>
      <c r="B2913">
        <v>0</v>
      </c>
      <c r="C2913">
        <v>0</v>
      </c>
      <c r="D2913">
        <v>0</v>
      </c>
      <c r="E2913" s="9">
        <v>0</v>
      </c>
      <c r="F2913" s="9">
        <v>0</v>
      </c>
      <c r="G2913" s="9">
        <v>0</v>
      </c>
      <c r="H2913" s="9">
        <v>2848.0857280513001</v>
      </c>
      <c r="I2913" s="9">
        <v>-1.7670341000000001</v>
      </c>
      <c r="J2913" s="9">
        <v>-1.7663078000000001</v>
      </c>
      <c r="K2913" s="9">
        <v>-1.9839156</v>
      </c>
      <c r="L2913" s="9">
        <v>-5.7764454000000001</v>
      </c>
      <c r="M2913" s="9">
        <v>-5.7764454000000001</v>
      </c>
      <c r="N2913" s="9">
        <v>39</v>
      </c>
      <c r="O2913" s="9">
        <v>-1.60456819649843</v>
      </c>
      <c r="P2913">
        <v>0</v>
      </c>
      <c r="Q2913" s="9">
        <v>56.524997999999997</v>
      </c>
      <c r="R2913" s="9">
        <v>0</v>
      </c>
      <c r="S2913" s="9">
        <v>2.8354302442924499E-3</v>
      </c>
      <c r="T2913" s="9">
        <v>0</v>
      </c>
      <c r="U2913" s="9">
        <v>724331624.18745506</v>
      </c>
      <c r="V2913" s="9">
        <v>2848.0857280513001</v>
      </c>
      <c r="W2913" s="9">
        <v>1.60456819649843</v>
      </c>
      <c r="X2913" s="9">
        <v>0</v>
      </c>
      <c r="Y2913" s="9">
        <v>1.60456819649843</v>
      </c>
      <c r="Z2913" s="9">
        <v>0</v>
      </c>
      <c r="AA2913" s="9">
        <v>0</v>
      </c>
      <c r="AB2913" s="9">
        <v>3.5042055E-3</v>
      </c>
      <c r="AC2913" s="9">
        <v>890.31403</v>
      </c>
      <c r="AQ2913" s="9" t="e">
        <f>K2913-#REF!</f>
        <v>#REF!</v>
      </c>
    </row>
    <row r="2914" spans="1:43" x14ac:dyDescent="0.3">
      <c r="A2914">
        <v>2</v>
      </c>
      <c r="B2914">
        <v>0</v>
      </c>
      <c r="C2914">
        <v>0</v>
      </c>
      <c r="D2914">
        <v>0</v>
      </c>
      <c r="E2914" s="9">
        <v>0</v>
      </c>
      <c r="F2914" s="9">
        <v>0</v>
      </c>
      <c r="G2914" s="9">
        <v>0</v>
      </c>
      <c r="H2914" s="9">
        <v>2849.0857280260302</v>
      </c>
      <c r="I2914" s="9">
        <v>-1.7669398999999999</v>
      </c>
      <c r="J2914" s="9">
        <v>-1.7662686999999999</v>
      </c>
      <c r="K2914" s="9">
        <v>-2.0520089000000001</v>
      </c>
      <c r="L2914" s="9">
        <v>-5.77841</v>
      </c>
      <c r="M2914" s="9">
        <v>-5.77841</v>
      </c>
      <c r="N2914" s="9">
        <v>39</v>
      </c>
      <c r="O2914" s="9">
        <v>-1.6051138652080801</v>
      </c>
      <c r="P2914">
        <v>0</v>
      </c>
      <c r="Q2914" s="9">
        <v>56.524997999999997</v>
      </c>
      <c r="R2914" s="9">
        <v>0</v>
      </c>
      <c r="S2914" s="9">
        <v>2.8363941212244202E-3</v>
      </c>
      <c r="T2914" s="9">
        <v>0</v>
      </c>
      <c r="U2914" s="9">
        <v>721042686.43298101</v>
      </c>
      <c r="V2914" s="9">
        <v>2849.0857280260302</v>
      </c>
      <c r="W2914" s="9">
        <v>1.6051138652080801</v>
      </c>
      <c r="X2914" s="9">
        <v>0</v>
      </c>
      <c r="Y2914" s="9">
        <v>1.6051138652080801</v>
      </c>
      <c r="Z2914" s="9">
        <v>0</v>
      </c>
      <c r="AA2914" s="9">
        <v>0</v>
      </c>
      <c r="AB2914" s="9">
        <v>3.6243992E-3</v>
      </c>
      <c r="AC2914" s="9">
        <v>860.75103999999999</v>
      </c>
      <c r="AQ2914" s="9" t="e">
        <f>K2914-#REF!</f>
        <v>#REF!</v>
      </c>
    </row>
    <row r="2915" spans="1:43" x14ac:dyDescent="0.3">
      <c r="A2915">
        <v>2</v>
      </c>
      <c r="B2915">
        <v>0</v>
      </c>
      <c r="C2915">
        <v>0</v>
      </c>
      <c r="D2915">
        <v>0</v>
      </c>
      <c r="E2915" s="9">
        <v>0</v>
      </c>
      <c r="F2915" s="9">
        <v>0</v>
      </c>
      <c r="G2915" s="9">
        <v>0</v>
      </c>
      <c r="H2915" s="9">
        <v>2850.0857280007699</v>
      </c>
      <c r="I2915" s="9">
        <v>-1.7670125000000001</v>
      </c>
      <c r="J2915" s="9">
        <v>-1.7672515</v>
      </c>
      <c r="K2915" s="9">
        <v>-1.9239767000000001</v>
      </c>
      <c r="L2915" s="9">
        <v>-5.7803678999999999</v>
      </c>
      <c r="M2915" s="9">
        <v>-5.7803678999999999</v>
      </c>
      <c r="N2915" s="9">
        <v>39</v>
      </c>
      <c r="O2915" s="9">
        <v>-1.60565777037705</v>
      </c>
      <c r="P2915">
        <v>0</v>
      </c>
      <c r="Q2915" s="9">
        <v>56.524997999999997</v>
      </c>
      <c r="R2915" s="9">
        <v>0</v>
      </c>
      <c r="S2915" s="9">
        <v>2.83735525733031E-3</v>
      </c>
      <c r="T2915" s="9">
        <v>0</v>
      </c>
      <c r="U2915" s="9">
        <v>822102353.67145205</v>
      </c>
      <c r="V2915" s="9">
        <v>2850.0857280007699</v>
      </c>
      <c r="W2915" s="9">
        <v>1.60565777037705</v>
      </c>
      <c r="X2915" s="9">
        <v>0</v>
      </c>
      <c r="Y2915" s="9">
        <v>1.60565777037705</v>
      </c>
      <c r="Z2915" s="9">
        <v>0</v>
      </c>
      <c r="AA2915" s="9">
        <v>0</v>
      </c>
      <c r="AB2915" s="9">
        <v>3.4001507E-3</v>
      </c>
      <c r="AC2915" s="9">
        <v>918.54102</v>
      </c>
      <c r="AQ2915" s="9" t="e">
        <f>K2915-#REF!</f>
        <v>#REF!</v>
      </c>
    </row>
    <row r="2916" spans="1:43" x14ac:dyDescent="0.3">
      <c r="A2916">
        <v>2</v>
      </c>
      <c r="B2916">
        <v>0</v>
      </c>
      <c r="C2916">
        <v>0</v>
      </c>
      <c r="D2916">
        <v>0</v>
      </c>
      <c r="E2916" s="9">
        <v>0</v>
      </c>
      <c r="F2916" s="9">
        <v>0</v>
      </c>
      <c r="G2916" s="9">
        <v>0</v>
      </c>
      <c r="H2916" s="9">
        <v>2851.0857279755101</v>
      </c>
      <c r="I2916" s="9">
        <v>-1.7669488</v>
      </c>
      <c r="J2916" s="9">
        <v>-1.7680568999999999</v>
      </c>
      <c r="K2916" s="9">
        <v>-1.9036668999999999</v>
      </c>
      <c r="L2916" s="9">
        <v>-5.7823380999999996</v>
      </c>
      <c r="M2916" s="9">
        <v>-5.7823380999999996</v>
      </c>
      <c r="N2916" s="9">
        <v>39</v>
      </c>
      <c r="O2916" s="9">
        <v>-1.6062050182044301</v>
      </c>
      <c r="P2916">
        <v>0</v>
      </c>
      <c r="Q2916" s="9">
        <v>56.524997999999997</v>
      </c>
      <c r="R2916" s="9">
        <v>0</v>
      </c>
      <c r="S2916" s="9">
        <v>2.8383229203250101E-3</v>
      </c>
      <c r="T2916" s="9">
        <v>0</v>
      </c>
      <c r="U2916" s="9">
        <v>928766655.59796596</v>
      </c>
      <c r="V2916" s="9">
        <v>2851.0857279755101</v>
      </c>
      <c r="W2916" s="9">
        <v>1.6062050182044301</v>
      </c>
      <c r="X2916" s="9">
        <v>0</v>
      </c>
      <c r="Y2916" s="9">
        <v>1.6062050182044301</v>
      </c>
      <c r="Z2916" s="9">
        <v>0</v>
      </c>
      <c r="AA2916" s="9">
        <v>0</v>
      </c>
      <c r="AB2916" s="9">
        <v>3.3657912E-3</v>
      </c>
      <c r="AC2916" s="9">
        <v>928.76378999999997</v>
      </c>
      <c r="AQ2916" s="9" t="e">
        <f>K2916-#REF!</f>
        <v>#REF!</v>
      </c>
    </row>
    <row r="2917" spans="1:43" x14ac:dyDescent="0.3">
      <c r="A2917">
        <v>2</v>
      </c>
      <c r="B2917">
        <v>0</v>
      </c>
      <c r="C2917">
        <v>0</v>
      </c>
      <c r="D2917">
        <v>0</v>
      </c>
      <c r="E2917" s="9">
        <v>0</v>
      </c>
      <c r="F2917" s="9">
        <v>0</v>
      </c>
      <c r="G2917" s="9">
        <v>0</v>
      </c>
      <c r="H2917" s="9">
        <v>2852.0857279502502</v>
      </c>
      <c r="I2917" s="9">
        <v>-1.7669914</v>
      </c>
      <c r="J2917" s="9">
        <v>-1.7679313000000001</v>
      </c>
      <c r="K2917" s="9">
        <v>-1.8825185</v>
      </c>
      <c r="L2917" s="9">
        <v>-5.7842813</v>
      </c>
      <c r="M2917" s="9">
        <v>-5.7842813</v>
      </c>
      <c r="N2917" s="9">
        <v>39</v>
      </c>
      <c r="O2917" s="9">
        <v>-1.6067447854480099</v>
      </c>
      <c r="P2917">
        <v>0</v>
      </c>
      <c r="Q2917" s="9">
        <v>56.524997999999997</v>
      </c>
      <c r="R2917" s="9">
        <v>0</v>
      </c>
      <c r="S2917" s="9">
        <v>2.8392771668750401E-3</v>
      </c>
      <c r="T2917" s="9">
        <v>0</v>
      </c>
      <c r="U2917" s="9">
        <v>910716563.37774706</v>
      </c>
      <c r="V2917" s="9">
        <v>2852.0857279502502</v>
      </c>
      <c r="W2917" s="9">
        <v>1.6067447854480099</v>
      </c>
      <c r="X2917" s="9">
        <v>0</v>
      </c>
      <c r="Y2917" s="9">
        <v>1.6067447854480099</v>
      </c>
      <c r="Z2917" s="9">
        <v>0</v>
      </c>
      <c r="AA2917" s="9">
        <v>0</v>
      </c>
      <c r="AB2917" s="9">
        <v>3.3281634E-3</v>
      </c>
      <c r="AC2917" s="9">
        <v>939.13091999999995</v>
      </c>
      <c r="AQ2917" s="9" t="e">
        <f>K2917-#REF!</f>
        <v>#REF!</v>
      </c>
    </row>
    <row r="2918" spans="1:43" x14ac:dyDescent="0.3">
      <c r="A2918">
        <v>2</v>
      </c>
      <c r="B2918">
        <v>0</v>
      </c>
      <c r="C2918">
        <v>0</v>
      </c>
      <c r="D2918">
        <v>0</v>
      </c>
      <c r="E2918" s="9">
        <v>0</v>
      </c>
      <c r="F2918" s="9">
        <v>0</v>
      </c>
      <c r="G2918" s="9">
        <v>0</v>
      </c>
      <c r="H2918" s="9">
        <v>2853.0857279249899</v>
      </c>
      <c r="I2918" s="9">
        <v>-1.7669908999999999</v>
      </c>
      <c r="J2918" s="9">
        <v>-1.7661617000000001</v>
      </c>
      <c r="K2918" s="9">
        <v>-2.0007961000000001</v>
      </c>
      <c r="L2918" s="9">
        <v>-5.7861934000000002</v>
      </c>
      <c r="M2918" s="9">
        <v>-5.7861934000000002</v>
      </c>
      <c r="N2918" s="9">
        <v>39</v>
      </c>
      <c r="O2918" s="9">
        <v>-1.6072759061338699</v>
      </c>
      <c r="P2918">
        <v>0</v>
      </c>
      <c r="Q2918" s="9">
        <v>56.524997999999997</v>
      </c>
      <c r="R2918" s="9">
        <v>0</v>
      </c>
      <c r="S2918" s="9">
        <v>2.84021525236983E-3</v>
      </c>
      <c r="T2918" s="9">
        <v>0</v>
      </c>
      <c r="U2918" s="9">
        <v>712496434.26467597</v>
      </c>
      <c r="V2918" s="9">
        <v>2853.0857279249899</v>
      </c>
      <c r="W2918" s="9">
        <v>1.6072759061338699</v>
      </c>
      <c r="X2918" s="9">
        <v>0</v>
      </c>
      <c r="Y2918" s="9">
        <v>1.6072759061338699</v>
      </c>
      <c r="Z2918" s="9">
        <v>0</v>
      </c>
      <c r="AA2918" s="9">
        <v>0</v>
      </c>
      <c r="AB2918" s="9">
        <v>3.5337293999999999E-3</v>
      </c>
      <c r="AC2918" s="9">
        <v>882.72949000000006</v>
      </c>
      <c r="AQ2918" s="9" t="e">
        <f>K2918-#REF!</f>
        <v>#REF!</v>
      </c>
    </row>
    <row r="2919" spans="1:43" x14ac:dyDescent="0.3">
      <c r="A2919">
        <v>2</v>
      </c>
      <c r="B2919">
        <v>0</v>
      </c>
      <c r="C2919">
        <v>0</v>
      </c>
      <c r="D2919">
        <v>0</v>
      </c>
      <c r="E2919" s="9">
        <v>0</v>
      </c>
      <c r="F2919" s="9">
        <v>0</v>
      </c>
      <c r="G2919" s="9">
        <v>0</v>
      </c>
      <c r="H2919" s="9">
        <v>2854.08572789972</v>
      </c>
      <c r="I2919" s="9">
        <v>-1.7669356000000001</v>
      </c>
      <c r="J2919" s="9">
        <v>-1.7666364999999999</v>
      </c>
      <c r="K2919" s="9">
        <v>-1.9262249</v>
      </c>
      <c r="L2919" s="9">
        <v>-5.7881407999999999</v>
      </c>
      <c r="M2919" s="9">
        <v>-5.7881407999999999</v>
      </c>
      <c r="N2919" s="9">
        <v>39</v>
      </c>
      <c r="O2919" s="9">
        <v>-1.60781693945346</v>
      </c>
      <c r="P2919">
        <v>0</v>
      </c>
      <c r="Q2919" s="9">
        <v>56.524997999999997</v>
      </c>
      <c r="R2919" s="9">
        <v>0</v>
      </c>
      <c r="S2919" s="9">
        <v>2.8411709060145699E-3</v>
      </c>
      <c r="T2919" s="9">
        <v>0</v>
      </c>
      <c r="U2919" s="9">
        <v>756995459.17596197</v>
      </c>
      <c r="V2919" s="9">
        <v>2854.08572789972</v>
      </c>
      <c r="W2919" s="9">
        <v>1.60781693945346</v>
      </c>
      <c r="X2919" s="9">
        <v>0</v>
      </c>
      <c r="Y2919" s="9">
        <v>1.60781693945346</v>
      </c>
      <c r="Z2919" s="9">
        <v>0</v>
      </c>
      <c r="AA2919" s="9">
        <v>0</v>
      </c>
      <c r="AB2919" s="9">
        <v>3.4029392999999999E-3</v>
      </c>
      <c r="AC2919" s="9">
        <v>917.14959999999996</v>
      </c>
      <c r="AQ2919" s="9" t="e">
        <f>K2919-#REF!</f>
        <v>#REF!</v>
      </c>
    </row>
    <row r="2920" spans="1:43" x14ac:dyDescent="0.3">
      <c r="A2920">
        <v>2</v>
      </c>
      <c r="B2920">
        <v>0</v>
      </c>
      <c r="C2920">
        <v>0</v>
      </c>
      <c r="D2920">
        <v>0</v>
      </c>
      <c r="E2920" s="9">
        <v>0</v>
      </c>
      <c r="F2920" s="9">
        <v>0</v>
      </c>
      <c r="G2920" s="9">
        <v>0</v>
      </c>
      <c r="H2920" s="9">
        <v>2855.0857278744602</v>
      </c>
      <c r="I2920" s="9">
        <v>-1.7670588</v>
      </c>
      <c r="J2920" s="9">
        <v>-1.7679672</v>
      </c>
      <c r="K2920" s="9">
        <v>-1.9239769</v>
      </c>
      <c r="L2920" s="9">
        <v>-5.7900577000000002</v>
      </c>
      <c r="M2920" s="9">
        <v>-5.7900577000000002</v>
      </c>
      <c r="N2920" s="9">
        <v>39</v>
      </c>
      <c r="O2920" s="9">
        <v>-1.6083493137857701</v>
      </c>
      <c r="P2920">
        <v>0</v>
      </c>
      <c r="Q2920" s="9">
        <v>56.524997999999997</v>
      </c>
      <c r="R2920" s="9">
        <v>0</v>
      </c>
      <c r="S2920" s="9">
        <v>2.8421122922693198E-3</v>
      </c>
      <c r="T2920" s="9">
        <v>0</v>
      </c>
      <c r="U2920" s="9">
        <v>916805521.41463196</v>
      </c>
      <c r="V2920" s="9">
        <v>2855.0857278744602</v>
      </c>
      <c r="W2920" s="9">
        <v>1.6083493137857701</v>
      </c>
      <c r="X2920" s="9">
        <v>0</v>
      </c>
      <c r="Y2920" s="9">
        <v>1.6083493137857701</v>
      </c>
      <c r="Z2920" s="9">
        <v>0</v>
      </c>
      <c r="AA2920" s="9">
        <v>0</v>
      </c>
      <c r="AB2920" s="9">
        <v>3.4015281000000001E-3</v>
      </c>
      <c r="AC2920" s="9">
        <v>918.91290000000004</v>
      </c>
      <c r="AQ2920" s="9" t="e">
        <f>K2920-#REF!</f>
        <v>#REF!</v>
      </c>
    </row>
    <row r="2921" spans="1:43" x14ac:dyDescent="0.3">
      <c r="A2921">
        <v>2</v>
      </c>
      <c r="B2921">
        <v>0</v>
      </c>
      <c r="C2921">
        <v>0</v>
      </c>
      <c r="D2921">
        <v>0</v>
      </c>
      <c r="E2921" s="9">
        <v>0</v>
      </c>
      <c r="F2921" s="9">
        <v>0</v>
      </c>
      <c r="G2921" s="9">
        <v>0</v>
      </c>
      <c r="H2921" s="9">
        <v>2856.0857278491999</v>
      </c>
      <c r="I2921" s="9">
        <v>-1.7669528000000001</v>
      </c>
      <c r="J2921" s="9">
        <v>-1.7667693</v>
      </c>
      <c r="K2921" s="9">
        <v>-1.9203566000000001</v>
      </c>
      <c r="L2921" s="9">
        <v>-5.7919869000000004</v>
      </c>
      <c r="M2921" s="9">
        <v>-5.7919869000000004</v>
      </c>
      <c r="N2921" s="9">
        <v>39</v>
      </c>
      <c r="O2921" s="9">
        <v>-1.6088852934018101</v>
      </c>
      <c r="P2921">
        <v>0</v>
      </c>
      <c r="Q2921" s="9">
        <v>56.524997999999997</v>
      </c>
      <c r="R2921" s="9">
        <v>0</v>
      </c>
      <c r="S2921" s="9">
        <v>2.84305912510463E-3</v>
      </c>
      <c r="T2921" s="9">
        <v>0</v>
      </c>
      <c r="U2921" s="9">
        <v>770887222.23691404</v>
      </c>
      <c r="V2921" s="9">
        <v>2856.0857278491999</v>
      </c>
      <c r="W2921" s="9">
        <v>1.6088852934018101</v>
      </c>
      <c r="X2921" s="9">
        <v>0</v>
      </c>
      <c r="Y2921" s="9">
        <v>1.6088852934018101</v>
      </c>
      <c r="Z2921" s="9">
        <v>0</v>
      </c>
      <c r="AA2921" s="9">
        <v>0</v>
      </c>
      <c r="AB2921" s="9">
        <v>3.3928271999999998E-3</v>
      </c>
      <c r="AC2921" s="9">
        <v>920.02142000000003</v>
      </c>
      <c r="AQ2921" s="9" t="e">
        <f>K2921-#REF!</f>
        <v>#REF!</v>
      </c>
    </row>
    <row r="2922" spans="1:43" x14ac:dyDescent="0.3">
      <c r="A2922">
        <v>2</v>
      </c>
      <c r="B2922">
        <v>0</v>
      </c>
      <c r="C2922">
        <v>0</v>
      </c>
      <c r="D2922">
        <v>0</v>
      </c>
      <c r="E2922" s="9">
        <v>0</v>
      </c>
      <c r="F2922" s="9">
        <v>0</v>
      </c>
      <c r="G2922" s="9">
        <v>0</v>
      </c>
      <c r="H2922" s="9">
        <v>2857.08572782394</v>
      </c>
      <c r="I2922" s="9">
        <v>-1.7668440000000001</v>
      </c>
      <c r="J2922" s="9">
        <v>-1.7659929000000001</v>
      </c>
      <c r="K2922" s="9">
        <v>-1.9344937</v>
      </c>
      <c r="L2922" s="9">
        <v>-5.7938976000000002</v>
      </c>
      <c r="M2922" s="9">
        <v>-5.7938976000000002</v>
      </c>
      <c r="N2922" s="9">
        <v>39</v>
      </c>
      <c r="O2922" s="9">
        <v>-1.6094159889395301</v>
      </c>
      <c r="P2922">
        <v>0</v>
      </c>
      <c r="Q2922" s="9">
        <v>56.524997999999997</v>
      </c>
      <c r="R2922" s="9">
        <v>0</v>
      </c>
      <c r="S2922" s="9">
        <v>2.8439964191996699E-3</v>
      </c>
      <c r="T2922" s="9">
        <v>0</v>
      </c>
      <c r="U2922" s="9">
        <v>698917679.38633597</v>
      </c>
      <c r="V2922" s="9">
        <v>2857.08572782394</v>
      </c>
      <c r="W2922" s="9">
        <v>1.6094159889395301</v>
      </c>
      <c r="X2922" s="9">
        <v>0</v>
      </c>
      <c r="Y2922" s="9">
        <v>1.6094159889395301</v>
      </c>
      <c r="Z2922" s="9">
        <v>0</v>
      </c>
      <c r="AA2922" s="9">
        <v>0</v>
      </c>
      <c r="AB2922" s="9">
        <v>3.4163018999999999E-3</v>
      </c>
      <c r="AC2922" s="9">
        <v>912.89673000000005</v>
      </c>
      <c r="AQ2922" s="9" t="e">
        <f>K2922-#REF!</f>
        <v>#REF!</v>
      </c>
    </row>
    <row r="2923" spans="1:43" x14ac:dyDescent="0.3">
      <c r="A2923">
        <v>2</v>
      </c>
      <c r="B2923">
        <v>0</v>
      </c>
      <c r="C2923">
        <v>0</v>
      </c>
      <c r="D2923">
        <v>0</v>
      </c>
      <c r="E2923" s="9">
        <v>0</v>
      </c>
      <c r="F2923" s="9">
        <v>0</v>
      </c>
      <c r="G2923" s="9">
        <v>0</v>
      </c>
      <c r="H2923" s="9">
        <v>2858.0857277986802</v>
      </c>
      <c r="I2923" s="9">
        <v>-1.7669241</v>
      </c>
      <c r="J2923" s="9">
        <v>-1.7663257999999999</v>
      </c>
      <c r="K2923" s="9">
        <v>-1.8729544</v>
      </c>
      <c r="L2923" s="9">
        <v>-5.7958059000000004</v>
      </c>
      <c r="M2923" s="9">
        <v>-5.7958059000000004</v>
      </c>
      <c r="N2923" s="9">
        <v>39</v>
      </c>
      <c r="O2923" s="9">
        <v>-1.60994606973351</v>
      </c>
      <c r="P2923">
        <v>0</v>
      </c>
      <c r="Q2923" s="9">
        <v>56.524997999999997</v>
      </c>
      <c r="R2923" s="9">
        <v>0</v>
      </c>
      <c r="S2923" s="9">
        <v>2.8449327202161299E-3</v>
      </c>
      <c r="T2923" s="9">
        <v>0</v>
      </c>
      <c r="U2923" s="9">
        <v>728403423.801615</v>
      </c>
      <c r="V2923" s="9">
        <v>2858.0857277986802</v>
      </c>
      <c r="W2923" s="9">
        <v>1.60994606973351</v>
      </c>
      <c r="X2923" s="9">
        <v>0</v>
      </c>
      <c r="Y2923" s="9">
        <v>1.60994606973351</v>
      </c>
      <c r="Z2923" s="9">
        <v>0</v>
      </c>
      <c r="AA2923" s="9">
        <v>0</v>
      </c>
      <c r="AB2923" s="9">
        <v>3.3082478000000001E-3</v>
      </c>
      <c r="AC2923" s="9">
        <v>943.06934000000001</v>
      </c>
      <c r="AQ2923" s="9" t="e">
        <f>K2923-#REF!</f>
        <v>#REF!</v>
      </c>
    </row>
    <row r="2924" spans="1:43" x14ac:dyDescent="0.3">
      <c r="A2924">
        <v>2</v>
      </c>
      <c r="B2924">
        <v>0</v>
      </c>
      <c r="C2924">
        <v>0</v>
      </c>
      <c r="D2924">
        <v>0</v>
      </c>
      <c r="E2924" s="9">
        <v>0</v>
      </c>
      <c r="F2924" s="9">
        <v>0</v>
      </c>
      <c r="G2924" s="9">
        <v>0</v>
      </c>
      <c r="H2924" s="9">
        <v>2859.0857277734099</v>
      </c>
      <c r="I2924" s="9">
        <v>-1.7669140000000001</v>
      </c>
      <c r="J2924" s="9">
        <v>-1.7658341</v>
      </c>
      <c r="K2924" s="9">
        <v>-1.9703122</v>
      </c>
      <c r="L2924" s="9">
        <v>-5.7976932999999997</v>
      </c>
      <c r="M2924" s="9">
        <v>-5.7976932999999997</v>
      </c>
      <c r="N2924" s="9">
        <v>39</v>
      </c>
      <c r="O2924" s="9">
        <v>-1.6104703891155501</v>
      </c>
      <c r="P2924">
        <v>0</v>
      </c>
      <c r="Q2924" s="9">
        <v>56.524997999999997</v>
      </c>
      <c r="R2924" s="9">
        <v>0</v>
      </c>
      <c r="S2924" s="9">
        <v>2.8458584692717301E-3</v>
      </c>
      <c r="T2924" s="9">
        <v>0</v>
      </c>
      <c r="U2924" s="9">
        <v>686231194.88136601</v>
      </c>
      <c r="V2924" s="9">
        <v>2859.0857277734099</v>
      </c>
      <c r="W2924" s="9">
        <v>1.6104703891155501</v>
      </c>
      <c r="X2924" s="9">
        <v>0</v>
      </c>
      <c r="Y2924" s="9">
        <v>1.6104703891155501</v>
      </c>
      <c r="Z2924" s="9">
        <v>0</v>
      </c>
      <c r="AA2924" s="9">
        <v>0</v>
      </c>
      <c r="AB2924" s="9">
        <v>3.4792444E-3</v>
      </c>
      <c r="AC2924" s="9">
        <v>896.22046</v>
      </c>
      <c r="AQ2924" s="9" t="e">
        <f>K2924-#REF!</f>
        <v>#REF!</v>
      </c>
    </row>
    <row r="2925" spans="1:43" x14ac:dyDescent="0.3">
      <c r="A2925">
        <v>2</v>
      </c>
      <c r="B2925">
        <v>0</v>
      </c>
      <c r="C2925">
        <v>0</v>
      </c>
      <c r="D2925">
        <v>0</v>
      </c>
      <c r="E2925" s="9">
        <v>0</v>
      </c>
      <c r="F2925" s="9">
        <v>0</v>
      </c>
      <c r="G2925" s="9">
        <v>0</v>
      </c>
      <c r="H2925" s="9">
        <v>2860.08572774815</v>
      </c>
      <c r="I2925" s="9">
        <v>-1.7671465</v>
      </c>
      <c r="J2925" s="9">
        <v>-1.7658267999999999</v>
      </c>
      <c r="K2925" s="9">
        <v>-1.8760408</v>
      </c>
      <c r="L2925" s="9">
        <v>-5.7995510000000001</v>
      </c>
      <c r="M2925" s="9">
        <v>-5.7995510000000001</v>
      </c>
      <c r="N2925" s="9">
        <v>39</v>
      </c>
      <c r="O2925" s="9">
        <v>-1.6109863456595199</v>
      </c>
      <c r="P2925">
        <v>0</v>
      </c>
      <c r="Q2925" s="9">
        <v>56.524997999999997</v>
      </c>
      <c r="R2925" s="9">
        <v>0</v>
      </c>
      <c r="S2925" s="9">
        <v>2.8467697131999898E-3</v>
      </c>
      <c r="T2925" s="9">
        <v>0</v>
      </c>
      <c r="U2925" s="9">
        <v>685860722.224141</v>
      </c>
      <c r="V2925" s="9">
        <v>2860.08572774815</v>
      </c>
      <c r="W2925" s="9">
        <v>1.6109863456595199</v>
      </c>
      <c r="X2925" s="9">
        <v>0</v>
      </c>
      <c r="Y2925" s="9">
        <v>1.6109863456595199</v>
      </c>
      <c r="Z2925" s="9">
        <v>0</v>
      </c>
      <c r="AA2925" s="9">
        <v>0</v>
      </c>
      <c r="AB2925" s="9">
        <v>3.3127632999999999E-3</v>
      </c>
      <c r="AC2925" s="9">
        <v>941.25183000000004</v>
      </c>
      <c r="AQ2925" s="9" t="e">
        <f>K2925-#REF!</f>
        <v>#REF!</v>
      </c>
    </row>
    <row r="2926" spans="1:43" x14ac:dyDescent="0.3">
      <c r="A2926">
        <v>2</v>
      </c>
      <c r="B2926">
        <v>0</v>
      </c>
      <c r="C2926">
        <v>0</v>
      </c>
      <c r="D2926">
        <v>0</v>
      </c>
      <c r="E2926" s="9">
        <v>0</v>
      </c>
      <c r="F2926" s="9">
        <v>0</v>
      </c>
      <c r="G2926" s="9">
        <v>0</v>
      </c>
      <c r="H2926" s="9">
        <v>2861.0857277228902</v>
      </c>
      <c r="I2926" s="9">
        <v>-1.7670356</v>
      </c>
      <c r="J2926" s="9">
        <v>-1.7663253999999999</v>
      </c>
      <c r="K2926" s="9">
        <v>-1.8679626</v>
      </c>
      <c r="L2926" s="9">
        <v>-5.8014131000000004</v>
      </c>
      <c r="M2926" s="9">
        <v>-5.8014131000000004</v>
      </c>
      <c r="N2926" s="9">
        <v>39</v>
      </c>
      <c r="O2926" s="9">
        <v>-1.6115036263756</v>
      </c>
      <c r="P2926">
        <v>0</v>
      </c>
      <c r="Q2926" s="9">
        <v>56.524997999999997</v>
      </c>
      <c r="R2926" s="9">
        <v>0</v>
      </c>
      <c r="S2926" s="9">
        <v>2.8476833200171301E-3</v>
      </c>
      <c r="T2926" s="9">
        <v>0</v>
      </c>
      <c r="U2926" s="9">
        <v>729064432.95345604</v>
      </c>
      <c r="V2926" s="9">
        <v>2861.0857277228902</v>
      </c>
      <c r="W2926" s="9">
        <v>1.6115036263756</v>
      </c>
      <c r="X2926" s="9">
        <v>0</v>
      </c>
      <c r="Y2926" s="9">
        <v>1.6115036263756</v>
      </c>
      <c r="Z2926" s="9">
        <v>0</v>
      </c>
      <c r="AA2926" s="9">
        <v>0</v>
      </c>
      <c r="AB2926" s="9">
        <v>3.2994297999999998E-3</v>
      </c>
      <c r="AC2926" s="9">
        <v>945.58923000000004</v>
      </c>
      <c r="AQ2926" s="9" t="e">
        <f>K2926-#REF!</f>
        <v>#REF!</v>
      </c>
    </row>
    <row r="2927" spans="1:43" x14ac:dyDescent="0.3">
      <c r="A2927">
        <v>2</v>
      </c>
      <c r="B2927">
        <v>0</v>
      </c>
      <c r="C2927">
        <v>0</v>
      </c>
      <c r="D2927">
        <v>0</v>
      </c>
      <c r="E2927" s="9">
        <v>0</v>
      </c>
      <c r="F2927" s="9">
        <v>0</v>
      </c>
      <c r="G2927" s="9">
        <v>0</v>
      </c>
      <c r="H2927" s="9">
        <v>2862.0857276976299</v>
      </c>
      <c r="I2927" s="9">
        <v>-1.7668762</v>
      </c>
      <c r="J2927" s="9">
        <v>-1.7670641</v>
      </c>
      <c r="K2927" s="9">
        <v>-1.8358783000000001</v>
      </c>
      <c r="L2927" s="9">
        <v>-5.8032455000000001</v>
      </c>
      <c r="M2927" s="9">
        <v>-5.8032455000000001</v>
      </c>
      <c r="N2927" s="9">
        <v>39</v>
      </c>
      <c r="O2927" s="9">
        <v>-1.6120126595002</v>
      </c>
      <c r="P2927">
        <v>0</v>
      </c>
      <c r="Q2927" s="9">
        <v>56.524997999999997</v>
      </c>
      <c r="R2927" s="9">
        <v>0</v>
      </c>
      <c r="S2927" s="9">
        <v>2.8485827974612699E-3</v>
      </c>
      <c r="T2927" s="9">
        <v>0</v>
      </c>
      <c r="U2927" s="9">
        <v>803929587.63591099</v>
      </c>
      <c r="V2927" s="9">
        <v>2862.0857276976299</v>
      </c>
      <c r="W2927" s="9">
        <v>1.6120126595002</v>
      </c>
      <c r="X2927" s="9">
        <v>0</v>
      </c>
      <c r="Y2927" s="9">
        <v>1.6120126595002</v>
      </c>
      <c r="Z2927" s="9">
        <v>0</v>
      </c>
      <c r="AA2927" s="9">
        <v>0</v>
      </c>
      <c r="AB2927" s="9">
        <v>3.2441146E-3</v>
      </c>
      <c r="AC2927" s="9">
        <v>962.51702999999998</v>
      </c>
      <c r="AQ2927" s="9" t="e">
        <f>K2927-#REF!</f>
        <v>#REF!</v>
      </c>
    </row>
    <row r="2928" spans="1:43" x14ac:dyDescent="0.3">
      <c r="A2928">
        <v>2</v>
      </c>
      <c r="B2928">
        <v>0</v>
      </c>
      <c r="C2928">
        <v>0</v>
      </c>
      <c r="D2928">
        <v>0</v>
      </c>
      <c r="E2928" s="9">
        <v>0</v>
      </c>
      <c r="F2928" s="9">
        <v>0</v>
      </c>
      <c r="G2928" s="9">
        <v>0</v>
      </c>
      <c r="H2928" s="9">
        <v>2863.08572767236</v>
      </c>
      <c r="I2928" s="9">
        <v>-1.7669201999999999</v>
      </c>
      <c r="J2928" s="9">
        <v>-1.7667109999999999</v>
      </c>
      <c r="K2928" s="9">
        <v>-1.8186929999999999</v>
      </c>
      <c r="L2928" s="9">
        <v>-5.8050623000000003</v>
      </c>
      <c r="M2928" s="9">
        <v>-5.8050623000000003</v>
      </c>
      <c r="N2928" s="9">
        <v>39</v>
      </c>
      <c r="O2928" s="9">
        <v>-1.61251724866187</v>
      </c>
      <c r="P2928">
        <v>0</v>
      </c>
      <c r="Q2928" s="9">
        <v>56.524997999999997</v>
      </c>
      <c r="R2928" s="9">
        <v>0</v>
      </c>
      <c r="S2928" s="9">
        <v>2.8494743728635801E-3</v>
      </c>
      <c r="T2928" s="9">
        <v>0</v>
      </c>
      <c r="U2928" s="9">
        <v>766679109.70695198</v>
      </c>
      <c r="V2928" s="9">
        <v>2863.08572767236</v>
      </c>
      <c r="W2928" s="9">
        <v>1.61251724866187</v>
      </c>
      <c r="X2928" s="9">
        <v>0</v>
      </c>
      <c r="Y2928" s="9">
        <v>1.61251724866187</v>
      </c>
      <c r="Z2928" s="9">
        <v>0</v>
      </c>
      <c r="AA2928" s="9">
        <v>0</v>
      </c>
      <c r="AB2928" s="9">
        <v>3.213105E-3</v>
      </c>
      <c r="AC2928" s="9">
        <v>971.41791000000001</v>
      </c>
      <c r="AQ2928" s="9" t="e">
        <f>K2928-#REF!</f>
        <v>#REF!</v>
      </c>
    </row>
    <row r="2929" spans="1:43" x14ac:dyDescent="0.3">
      <c r="A2929">
        <v>2</v>
      </c>
      <c r="B2929">
        <v>0</v>
      </c>
      <c r="C2929">
        <v>0</v>
      </c>
      <c r="D2929">
        <v>0</v>
      </c>
      <c r="E2929" s="9">
        <v>0</v>
      </c>
      <c r="F2929" s="9">
        <v>0</v>
      </c>
      <c r="G2929" s="9">
        <v>0</v>
      </c>
      <c r="H2929" s="9">
        <v>2864.0857276471002</v>
      </c>
      <c r="I2929" s="9">
        <v>-1.7671143</v>
      </c>
      <c r="J2929" s="9">
        <v>-1.7684039</v>
      </c>
      <c r="K2929" s="9">
        <v>-1.8248279000000001</v>
      </c>
      <c r="L2929" s="9">
        <v>-5.8068852</v>
      </c>
      <c r="M2929" s="9">
        <v>-5.8068852</v>
      </c>
      <c r="N2929" s="9">
        <v>39</v>
      </c>
      <c r="O2929" s="9">
        <v>-1.6130237099535001</v>
      </c>
      <c r="P2929">
        <v>0</v>
      </c>
      <c r="Q2929" s="9">
        <v>56.524997999999997</v>
      </c>
      <c r="R2929" s="9">
        <v>0</v>
      </c>
      <c r="S2929" s="9">
        <v>2.8503698476236902E-3</v>
      </c>
      <c r="T2929" s="9">
        <v>0</v>
      </c>
      <c r="U2929" s="9">
        <v>987766094.51526296</v>
      </c>
      <c r="V2929" s="9">
        <v>2864.0857276471002</v>
      </c>
      <c r="W2929" s="9">
        <v>1.6130237099535001</v>
      </c>
      <c r="X2929" s="9">
        <v>0</v>
      </c>
      <c r="Y2929" s="9">
        <v>1.6130237099535001</v>
      </c>
      <c r="Z2929" s="9">
        <v>0</v>
      </c>
      <c r="AA2929" s="9">
        <v>0</v>
      </c>
      <c r="AB2929" s="9">
        <v>3.2270327000000001E-3</v>
      </c>
      <c r="AC2929" s="9">
        <v>969.07983000000002</v>
      </c>
      <c r="AQ2929" s="9" t="e">
        <f>K2929-#REF!</f>
        <v>#REF!</v>
      </c>
    </row>
    <row r="2930" spans="1:43" x14ac:dyDescent="0.3">
      <c r="A2930">
        <v>2</v>
      </c>
      <c r="B2930">
        <v>0</v>
      </c>
      <c r="C2930">
        <v>0</v>
      </c>
      <c r="D2930">
        <v>0</v>
      </c>
      <c r="E2930" s="9">
        <v>0</v>
      </c>
      <c r="F2930" s="9">
        <v>0</v>
      </c>
      <c r="G2930" s="9">
        <v>0</v>
      </c>
      <c r="H2930" s="9">
        <v>2865.0857276218399</v>
      </c>
      <c r="I2930" s="9">
        <v>-1.7668343</v>
      </c>
      <c r="J2930" s="9">
        <v>-1.7657653</v>
      </c>
      <c r="K2930" s="9">
        <v>-1.8914351</v>
      </c>
      <c r="L2930" s="9">
        <v>-5.8087157999999999</v>
      </c>
      <c r="M2930" s="9">
        <v>-5.8087157999999999</v>
      </c>
      <c r="N2930" s="9">
        <v>39</v>
      </c>
      <c r="O2930" s="9">
        <v>-1.6135321254472601</v>
      </c>
      <c r="P2930">
        <v>0</v>
      </c>
      <c r="Q2930" s="9">
        <v>56.524997999999997</v>
      </c>
      <c r="R2930" s="9">
        <v>0</v>
      </c>
      <c r="S2930" s="9">
        <v>2.8512677284192999E-3</v>
      </c>
      <c r="T2930" s="9">
        <v>0</v>
      </c>
      <c r="U2930" s="9">
        <v>681983492.90853596</v>
      </c>
      <c r="V2930" s="9">
        <v>2865.0857276218399</v>
      </c>
      <c r="W2930" s="9">
        <v>1.6135321254472601</v>
      </c>
      <c r="X2930" s="9">
        <v>0</v>
      </c>
      <c r="Y2930" s="9">
        <v>1.6135321254472601</v>
      </c>
      <c r="Z2930" s="9">
        <v>0</v>
      </c>
      <c r="AA2930" s="9">
        <v>0</v>
      </c>
      <c r="AB2930" s="9">
        <v>3.3398306E-3</v>
      </c>
      <c r="AC2930" s="9">
        <v>933.55847000000006</v>
      </c>
      <c r="AQ2930" s="9" t="e">
        <f>K2930-#REF!</f>
        <v>#REF!</v>
      </c>
    </row>
    <row r="2931" spans="1:43" x14ac:dyDescent="0.3">
      <c r="A2931">
        <v>2</v>
      </c>
      <c r="B2931">
        <v>0</v>
      </c>
      <c r="C2931">
        <v>0</v>
      </c>
      <c r="D2931">
        <v>0</v>
      </c>
      <c r="E2931" s="9">
        <v>0</v>
      </c>
      <c r="F2931" s="9">
        <v>0</v>
      </c>
      <c r="G2931" s="9">
        <v>0</v>
      </c>
      <c r="H2931" s="9">
        <v>2866.08572759658</v>
      </c>
      <c r="I2931" s="9">
        <v>-1.7670258000000001</v>
      </c>
      <c r="J2931" s="9">
        <v>-1.7684388</v>
      </c>
      <c r="K2931" s="9">
        <v>-1.8207888999999999</v>
      </c>
      <c r="L2931" s="9">
        <v>-5.8105425999999998</v>
      </c>
      <c r="M2931" s="9">
        <v>-5.8105425999999998</v>
      </c>
      <c r="N2931" s="9">
        <v>39</v>
      </c>
      <c r="O2931" s="9">
        <v>-1.6140395577109701</v>
      </c>
      <c r="P2931">
        <v>0</v>
      </c>
      <c r="Q2931" s="9">
        <v>56.524997999999997</v>
      </c>
      <c r="R2931" s="9">
        <v>0</v>
      </c>
      <c r="S2931" s="9">
        <v>2.8521650947714301E-3</v>
      </c>
      <c r="T2931" s="9">
        <v>0</v>
      </c>
      <c r="U2931" s="9">
        <v>994295673.90295303</v>
      </c>
      <c r="V2931" s="9">
        <v>2866.08572759658</v>
      </c>
      <c r="W2931" s="9">
        <v>1.6140395577109701</v>
      </c>
      <c r="X2931" s="9">
        <v>0</v>
      </c>
      <c r="Y2931" s="9">
        <v>1.6140395577109701</v>
      </c>
      <c r="Z2931" s="9">
        <v>0</v>
      </c>
      <c r="AA2931" s="9">
        <v>0</v>
      </c>
      <c r="AB2931" s="9">
        <v>3.2199537E-3</v>
      </c>
      <c r="AC2931" s="9">
        <v>971.24872000000005</v>
      </c>
      <c r="AQ2931" s="9" t="e">
        <f>K2931-#REF!</f>
        <v>#REF!</v>
      </c>
    </row>
    <row r="2932" spans="1:43" x14ac:dyDescent="0.3">
      <c r="A2932">
        <v>2</v>
      </c>
      <c r="B2932">
        <v>0</v>
      </c>
      <c r="C2932">
        <v>0</v>
      </c>
      <c r="D2932">
        <v>0</v>
      </c>
      <c r="E2932" s="9">
        <v>0</v>
      </c>
      <c r="F2932" s="9">
        <v>0</v>
      </c>
      <c r="G2932" s="9">
        <v>0</v>
      </c>
      <c r="H2932" s="9">
        <v>2867.0857275713201</v>
      </c>
      <c r="I2932" s="9">
        <v>-1.7669763999999999</v>
      </c>
      <c r="J2932" s="9">
        <v>-1.7670941</v>
      </c>
      <c r="K2932" s="9">
        <v>-1.817245</v>
      </c>
      <c r="L2932" s="9">
        <v>-5.8123369</v>
      </c>
      <c r="M2932" s="9">
        <v>-5.8123369</v>
      </c>
      <c r="N2932" s="9">
        <v>39</v>
      </c>
      <c r="O2932" s="9">
        <v>-1.61453808186123</v>
      </c>
      <c r="P2932">
        <v>0</v>
      </c>
      <c r="Q2932" s="9">
        <v>56.524997999999997</v>
      </c>
      <c r="R2932" s="9">
        <v>0</v>
      </c>
      <c r="S2932" s="9">
        <v>2.8530458627037702E-3</v>
      </c>
      <c r="T2932" s="9">
        <v>0</v>
      </c>
      <c r="U2932" s="9">
        <v>808553902.87720096</v>
      </c>
      <c r="V2932" s="9">
        <v>2867.0857275713201</v>
      </c>
      <c r="W2932" s="9">
        <v>1.61453808186123</v>
      </c>
      <c r="X2932" s="9">
        <v>0</v>
      </c>
      <c r="Y2932" s="9">
        <v>1.61453808186123</v>
      </c>
      <c r="Z2932" s="9">
        <v>0</v>
      </c>
      <c r="AA2932" s="9">
        <v>0</v>
      </c>
      <c r="AB2932" s="9">
        <v>3.2112430999999999E-3</v>
      </c>
      <c r="AC2932" s="9">
        <v>972.40277000000003</v>
      </c>
      <c r="AQ2932" s="9" t="e">
        <f>K2932-#REF!</f>
        <v>#REF!</v>
      </c>
    </row>
    <row r="2933" spans="1:43" x14ac:dyDescent="0.3">
      <c r="A2933">
        <v>2</v>
      </c>
      <c r="B2933">
        <v>0</v>
      </c>
      <c r="C2933">
        <v>0</v>
      </c>
      <c r="D2933">
        <v>0</v>
      </c>
      <c r="E2933" s="9">
        <v>0</v>
      </c>
      <c r="F2933" s="9">
        <v>0</v>
      </c>
      <c r="G2933" s="9">
        <v>0</v>
      </c>
      <c r="H2933" s="9">
        <v>2868.0857275460498</v>
      </c>
      <c r="I2933" s="9">
        <v>-1.7669505000000001</v>
      </c>
      <c r="J2933" s="9">
        <v>-1.7665442</v>
      </c>
      <c r="K2933" s="9">
        <v>-1.8693343</v>
      </c>
      <c r="L2933" s="9">
        <v>-5.8141150000000001</v>
      </c>
      <c r="M2933" s="9">
        <v>-5.8141150000000001</v>
      </c>
      <c r="N2933" s="9">
        <v>39</v>
      </c>
      <c r="O2933" s="9">
        <v>-1.6150318972986799</v>
      </c>
      <c r="P2933">
        <v>0</v>
      </c>
      <c r="Q2933" s="9">
        <v>56.524997999999997</v>
      </c>
      <c r="R2933" s="9">
        <v>0</v>
      </c>
      <c r="S2933" s="9">
        <v>2.8539184009798799E-3</v>
      </c>
      <c r="T2933" s="9">
        <v>0</v>
      </c>
      <c r="U2933" s="9">
        <v>751326044.49150097</v>
      </c>
      <c r="V2933" s="9">
        <v>2868.0857275460498</v>
      </c>
      <c r="W2933" s="9">
        <v>1.6150318972986799</v>
      </c>
      <c r="X2933" s="9">
        <v>0</v>
      </c>
      <c r="Y2933" s="9">
        <v>1.6150318972986799</v>
      </c>
      <c r="Z2933" s="9">
        <v>0</v>
      </c>
      <c r="AA2933" s="9">
        <v>0</v>
      </c>
      <c r="AB2933" s="9">
        <v>3.3022617000000002E-3</v>
      </c>
      <c r="AC2933" s="9">
        <v>945.01244999999994</v>
      </c>
      <c r="AQ2933" s="9" t="e">
        <f>K2933-#REF!</f>
        <v>#REF!</v>
      </c>
    </row>
    <row r="2934" spans="1:43" x14ac:dyDescent="0.3">
      <c r="A2934">
        <v>2</v>
      </c>
      <c r="B2934">
        <v>0</v>
      </c>
      <c r="C2934">
        <v>0</v>
      </c>
      <c r="D2934">
        <v>0</v>
      </c>
      <c r="E2934" s="9">
        <v>0</v>
      </c>
      <c r="F2934" s="9">
        <v>0</v>
      </c>
      <c r="G2934" s="9">
        <v>0</v>
      </c>
      <c r="H2934" s="9">
        <v>2869.08572752079</v>
      </c>
      <c r="I2934" s="9">
        <v>-1.7670699000000001</v>
      </c>
      <c r="J2934" s="9">
        <v>-1.7682880000000001</v>
      </c>
      <c r="K2934" s="9">
        <v>-1.7677468999999999</v>
      </c>
      <c r="L2934" s="9">
        <v>-5.8158760000000003</v>
      </c>
      <c r="M2934" s="9">
        <v>-5.8158760000000003</v>
      </c>
      <c r="N2934" s="9">
        <v>39</v>
      </c>
      <c r="O2934" s="9">
        <v>-1.61552113987423</v>
      </c>
      <c r="P2934">
        <v>0</v>
      </c>
      <c r="Q2934" s="9">
        <v>56.524997999999997</v>
      </c>
      <c r="R2934" s="9">
        <v>0</v>
      </c>
      <c r="S2934" s="9">
        <v>2.8547833687028101E-3</v>
      </c>
      <c r="T2934" s="9">
        <v>0</v>
      </c>
      <c r="U2934" s="9">
        <v>970173301.43427098</v>
      </c>
      <c r="V2934" s="9">
        <v>2869.08572752079</v>
      </c>
      <c r="W2934" s="9">
        <v>1.61552113987423</v>
      </c>
      <c r="X2934" s="9">
        <v>0</v>
      </c>
      <c r="Y2934" s="9">
        <v>1.61552113987423</v>
      </c>
      <c r="Z2934" s="9">
        <v>0</v>
      </c>
      <c r="AA2934" s="9">
        <v>0</v>
      </c>
      <c r="AB2934" s="9">
        <v>3.1258856999999999E-3</v>
      </c>
      <c r="AC2934" s="9">
        <v>1000.3061</v>
      </c>
      <c r="AQ2934" s="9" t="e">
        <f>K2934-#REF!</f>
        <v>#REF!</v>
      </c>
    </row>
    <row r="2935" spans="1:43" x14ac:dyDescent="0.3">
      <c r="A2935">
        <v>2</v>
      </c>
      <c r="B2935">
        <v>0</v>
      </c>
      <c r="C2935">
        <v>0</v>
      </c>
      <c r="D2935">
        <v>0</v>
      </c>
      <c r="E2935" s="9">
        <v>0</v>
      </c>
      <c r="F2935" s="9">
        <v>0</v>
      </c>
      <c r="G2935" s="9">
        <v>0</v>
      </c>
      <c r="H2935" s="9">
        <v>2870.0857274955301</v>
      </c>
      <c r="I2935" s="9">
        <v>-1.7669386</v>
      </c>
      <c r="J2935" s="9">
        <v>-1.7679887000000001</v>
      </c>
      <c r="K2935" s="9">
        <v>-1.7823789999999999</v>
      </c>
      <c r="L2935" s="9">
        <v>-5.8176249999999996</v>
      </c>
      <c r="M2935" s="9">
        <v>-5.8176249999999996</v>
      </c>
      <c r="N2935" s="9">
        <v>39</v>
      </c>
      <c r="O2935" s="9">
        <v>-1.61600698502875</v>
      </c>
      <c r="P2935">
        <v>0</v>
      </c>
      <c r="Q2935" s="9">
        <v>56.524997999999997</v>
      </c>
      <c r="R2935" s="9">
        <v>0</v>
      </c>
      <c r="S2935" s="9">
        <v>2.85564233554143E-3</v>
      </c>
      <c r="T2935" s="9">
        <v>0</v>
      </c>
      <c r="U2935" s="9">
        <v>924311088.32920098</v>
      </c>
      <c r="V2935" s="9">
        <v>2870.0857274955301</v>
      </c>
      <c r="W2935" s="9">
        <v>1.61600698502875</v>
      </c>
      <c r="X2935" s="9">
        <v>0</v>
      </c>
      <c r="Y2935" s="9">
        <v>1.61600698502875</v>
      </c>
      <c r="Z2935" s="9">
        <v>0</v>
      </c>
      <c r="AA2935" s="9">
        <v>0</v>
      </c>
      <c r="AB2935" s="9">
        <v>3.1512259E-3</v>
      </c>
      <c r="AC2935" s="9">
        <v>991.92633000000001</v>
      </c>
      <c r="AQ2935" s="9" t="e">
        <f>K2935-#REF!</f>
        <v>#REF!</v>
      </c>
    </row>
    <row r="2936" spans="1:43" x14ac:dyDescent="0.3">
      <c r="A2936">
        <v>2</v>
      </c>
      <c r="B2936">
        <v>0</v>
      </c>
      <c r="C2936">
        <v>0</v>
      </c>
      <c r="D2936">
        <v>0</v>
      </c>
      <c r="E2936" s="9">
        <v>0</v>
      </c>
      <c r="F2936" s="9">
        <v>0</v>
      </c>
      <c r="G2936" s="9">
        <v>0</v>
      </c>
      <c r="H2936" s="9">
        <v>2871.0857274702698</v>
      </c>
      <c r="I2936" s="9">
        <v>-1.7671298</v>
      </c>
      <c r="J2936" s="9">
        <v>-1.7679114</v>
      </c>
      <c r="K2936" s="9">
        <v>-1.7885519999999999</v>
      </c>
      <c r="L2936" s="9">
        <v>-5.8193545000000002</v>
      </c>
      <c r="M2936" s="9">
        <v>-5.8193545000000002</v>
      </c>
      <c r="N2936" s="9">
        <v>39</v>
      </c>
      <c r="O2936" s="9">
        <v>-1.61648730558637</v>
      </c>
      <c r="P2936">
        <v>0</v>
      </c>
      <c r="Q2936" s="9">
        <v>56.524997999999997</v>
      </c>
      <c r="R2936" s="9">
        <v>0</v>
      </c>
      <c r="S2936" s="9">
        <v>2.8564916639496401E-3</v>
      </c>
      <c r="T2936" s="9">
        <v>0</v>
      </c>
      <c r="U2936" s="9">
        <v>913375781.84981096</v>
      </c>
      <c r="V2936" s="9">
        <v>2871.0857274702698</v>
      </c>
      <c r="W2936" s="9">
        <v>1.61648730558637</v>
      </c>
      <c r="X2936" s="9">
        <v>0</v>
      </c>
      <c r="Y2936" s="9">
        <v>1.61648730558637</v>
      </c>
      <c r="Z2936" s="9">
        <v>0</v>
      </c>
      <c r="AA2936" s="9">
        <v>0</v>
      </c>
      <c r="AB2936" s="9">
        <v>3.1620017E-3</v>
      </c>
      <c r="AC2936" s="9">
        <v>988.45959000000005</v>
      </c>
      <c r="AQ2936" s="9" t="e">
        <f>K2936-#REF!</f>
        <v>#REF!</v>
      </c>
    </row>
    <row r="2937" spans="1:43" x14ac:dyDescent="0.3">
      <c r="A2937">
        <v>2</v>
      </c>
      <c r="B2937">
        <v>0</v>
      </c>
      <c r="C2937">
        <v>0</v>
      </c>
      <c r="D2937">
        <v>0</v>
      </c>
      <c r="E2937" s="9">
        <v>0</v>
      </c>
      <c r="F2937" s="9">
        <v>0</v>
      </c>
      <c r="G2937" s="9">
        <v>0</v>
      </c>
      <c r="H2937" s="9">
        <v>2872.08572744501</v>
      </c>
      <c r="I2937" s="9">
        <v>-1.7669853</v>
      </c>
      <c r="J2937" s="9">
        <v>-1.7675757000000001</v>
      </c>
      <c r="K2937" s="9">
        <v>-1.7128760999999999</v>
      </c>
      <c r="L2937" s="9">
        <v>-5.8210873999999997</v>
      </c>
      <c r="M2937" s="9">
        <v>-5.8210873999999997</v>
      </c>
      <c r="N2937" s="9">
        <v>39</v>
      </c>
      <c r="O2937" s="9">
        <v>-1.6169687354173701</v>
      </c>
      <c r="P2937">
        <v>0</v>
      </c>
      <c r="Q2937" s="9">
        <v>56.524997999999997</v>
      </c>
      <c r="R2937" s="9">
        <v>0</v>
      </c>
      <c r="S2937" s="9">
        <v>2.8573424699530701E-3</v>
      </c>
      <c r="T2937" s="9">
        <v>0</v>
      </c>
      <c r="U2937" s="9">
        <v>867918323.74994397</v>
      </c>
      <c r="V2937" s="9">
        <v>2872.08572744501</v>
      </c>
      <c r="W2937" s="9">
        <v>1.6169687354173701</v>
      </c>
      <c r="X2937" s="9">
        <v>0</v>
      </c>
      <c r="Y2937" s="9">
        <v>1.6169687354173701</v>
      </c>
      <c r="Z2937" s="9">
        <v>0</v>
      </c>
      <c r="AA2937" s="9">
        <v>0</v>
      </c>
      <c r="AB2937" s="9">
        <v>3.0276382000000001E-3</v>
      </c>
      <c r="AC2937" s="9">
        <v>1031.9344000000001</v>
      </c>
      <c r="AQ2937" s="9" t="e">
        <f>K2937-#REF!</f>
        <v>#REF!</v>
      </c>
    </row>
    <row r="2938" spans="1:43" x14ac:dyDescent="0.3">
      <c r="A2938">
        <v>2</v>
      </c>
      <c r="B2938">
        <v>0</v>
      </c>
      <c r="C2938">
        <v>0</v>
      </c>
      <c r="D2938">
        <v>0</v>
      </c>
      <c r="E2938" s="9">
        <v>0</v>
      </c>
      <c r="F2938" s="9">
        <v>0</v>
      </c>
      <c r="G2938" s="9">
        <v>0</v>
      </c>
      <c r="H2938" s="9">
        <v>2873.0857274197401</v>
      </c>
      <c r="I2938" s="9">
        <v>-1.7670946999999999</v>
      </c>
      <c r="J2938" s="9">
        <v>-1.7669237</v>
      </c>
      <c r="K2938" s="9">
        <v>-1.8020033</v>
      </c>
      <c r="L2938" s="9">
        <v>-5.8228121000000002</v>
      </c>
      <c r="M2938" s="9">
        <v>-5.8228121000000002</v>
      </c>
      <c r="N2938" s="9">
        <v>39</v>
      </c>
      <c r="O2938" s="9">
        <v>-1.61744783582884</v>
      </c>
      <c r="P2938">
        <v>0</v>
      </c>
      <c r="Q2938" s="9">
        <v>56.524997999999997</v>
      </c>
      <c r="R2938" s="9">
        <v>0</v>
      </c>
      <c r="S2938" s="9">
        <v>2.8581889834495599E-3</v>
      </c>
      <c r="T2938" s="9">
        <v>0</v>
      </c>
      <c r="U2938" s="9">
        <v>791247474.22373104</v>
      </c>
      <c r="V2938" s="9">
        <v>2873.0857274197401</v>
      </c>
      <c r="W2938" s="9">
        <v>1.61744783582884</v>
      </c>
      <c r="X2938" s="9">
        <v>0</v>
      </c>
      <c r="Y2938" s="9">
        <v>1.61744783582884</v>
      </c>
      <c r="Z2938" s="9">
        <v>0</v>
      </c>
      <c r="AA2938" s="9">
        <v>0</v>
      </c>
      <c r="AB2938" s="9">
        <v>3.1840021E-3</v>
      </c>
      <c r="AC2938" s="9">
        <v>980.53301999999996</v>
      </c>
      <c r="AQ2938" s="9" t="e">
        <f>K2938-#REF!</f>
        <v>#REF!</v>
      </c>
    </row>
    <row r="2939" spans="1:43" x14ac:dyDescent="0.3">
      <c r="A2939">
        <v>2</v>
      </c>
      <c r="B2939">
        <v>0</v>
      </c>
      <c r="C2939">
        <v>0</v>
      </c>
      <c r="D2939">
        <v>0</v>
      </c>
      <c r="E2939" s="9">
        <v>0</v>
      </c>
      <c r="F2939" s="9">
        <v>0</v>
      </c>
      <c r="G2939" s="9">
        <v>0</v>
      </c>
      <c r="H2939" s="9">
        <v>2874.0857273944798</v>
      </c>
      <c r="I2939" s="9">
        <v>-1.7668804</v>
      </c>
      <c r="J2939" s="9">
        <v>-1.7656681999999999</v>
      </c>
      <c r="K2939" s="9">
        <v>-1.7579921000000001</v>
      </c>
      <c r="L2939" s="9">
        <v>-5.8245163</v>
      </c>
      <c r="M2939" s="9">
        <v>-5.8245163</v>
      </c>
      <c r="N2939" s="9">
        <v>39</v>
      </c>
      <c r="O2939" s="9">
        <v>-1.6179211652953001</v>
      </c>
      <c r="P2939">
        <v>0</v>
      </c>
      <c r="Q2939" s="9">
        <v>56.524997999999997</v>
      </c>
      <c r="R2939" s="9">
        <v>0</v>
      </c>
      <c r="S2939" s="9">
        <v>2.85902483898411E-3</v>
      </c>
      <c r="T2939" s="9">
        <v>0</v>
      </c>
      <c r="U2939" s="9">
        <v>676126192.15703499</v>
      </c>
      <c r="V2939" s="9">
        <v>2874.0857273944798</v>
      </c>
      <c r="W2939" s="9">
        <v>1.6179211652953001</v>
      </c>
      <c r="X2939" s="9">
        <v>0</v>
      </c>
      <c r="Y2939" s="9">
        <v>1.6179211652953001</v>
      </c>
      <c r="Z2939" s="9">
        <v>0</v>
      </c>
      <c r="AA2939" s="9">
        <v>0</v>
      </c>
      <c r="AB2939" s="9">
        <v>3.1040309000000001E-3</v>
      </c>
      <c r="AC2939" s="9">
        <v>1004.3663</v>
      </c>
      <c r="AQ2939" s="9" t="e">
        <f>K2939-#REF!</f>
        <v>#REF!</v>
      </c>
    </row>
    <row r="2940" spans="1:43" x14ac:dyDescent="0.3">
      <c r="A2940">
        <v>2</v>
      </c>
      <c r="B2940">
        <v>0</v>
      </c>
      <c r="C2940">
        <v>0</v>
      </c>
      <c r="D2940">
        <v>0</v>
      </c>
      <c r="E2940" s="9">
        <v>0</v>
      </c>
      <c r="F2940" s="9">
        <v>0</v>
      </c>
      <c r="G2940" s="9">
        <v>0</v>
      </c>
      <c r="H2940" s="9">
        <v>2875.08572736922</v>
      </c>
      <c r="I2940" s="9">
        <v>-1.7671452999999999</v>
      </c>
      <c r="J2940" s="9">
        <v>-1.7668679</v>
      </c>
      <c r="K2940" s="9">
        <v>-1.6684839</v>
      </c>
      <c r="L2940" s="9">
        <v>-5.8262242999999998</v>
      </c>
      <c r="M2940" s="9">
        <v>-5.8262242999999998</v>
      </c>
      <c r="N2940" s="9">
        <v>39</v>
      </c>
      <c r="O2940" s="9">
        <v>-1.6183956353536499</v>
      </c>
      <c r="P2940">
        <v>0</v>
      </c>
      <c r="Q2940" s="9">
        <v>56.524997999999997</v>
      </c>
      <c r="R2940" s="9">
        <v>0</v>
      </c>
      <c r="S2940" s="9">
        <v>2.8598631346997598E-3</v>
      </c>
      <c r="T2940" s="9">
        <v>0</v>
      </c>
      <c r="U2940" s="9">
        <v>785754206.84909594</v>
      </c>
      <c r="V2940" s="9">
        <v>2875.08572736922</v>
      </c>
      <c r="W2940" s="9">
        <v>1.6183956353536499</v>
      </c>
      <c r="X2940" s="9">
        <v>0</v>
      </c>
      <c r="Y2940" s="9">
        <v>1.6183956353536499</v>
      </c>
      <c r="Z2940" s="9">
        <v>0</v>
      </c>
      <c r="AA2940" s="9">
        <v>0</v>
      </c>
      <c r="AB2940" s="9">
        <v>2.9479904999999999E-3</v>
      </c>
      <c r="AC2940" s="9">
        <v>1058.9661000000001</v>
      </c>
      <c r="AQ2940" s="9" t="e">
        <f>K2940-#REF!</f>
        <v>#REF!</v>
      </c>
    </row>
    <row r="2941" spans="1:43" x14ac:dyDescent="0.3">
      <c r="A2941">
        <v>2</v>
      </c>
      <c r="B2941">
        <v>0</v>
      </c>
      <c r="C2941">
        <v>0</v>
      </c>
      <c r="D2941">
        <v>0</v>
      </c>
      <c r="E2941" s="9">
        <v>0</v>
      </c>
      <c r="F2941" s="9">
        <v>0</v>
      </c>
      <c r="G2941" s="9">
        <v>0</v>
      </c>
      <c r="H2941" s="9">
        <v>2876.0857273439601</v>
      </c>
      <c r="I2941" s="9">
        <v>-1.7670231999999999</v>
      </c>
      <c r="J2941" s="9">
        <v>-1.7658494</v>
      </c>
      <c r="K2941" s="9">
        <v>-1.772853</v>
      </c>
      <c r="L2941" s="9">
        <v>-5.8279386000000004</v>
      </c>
      <c r="M2941" s="9">
        <v>-5.8279386000000004</v>
      </c>
      <c r="N2941" s="9">
        <v>39</v>
      </c>
      <c r="O2941" s="9">
        <v>-1.6188717917986899</v>
      </c>
      <c r="P2941">
        <v>0</v>
      </c>
      <c r="Q2941" s="9">
        <v>56.524997999999997</v>
      </c>
      <c r="R2941" s="9">
        <v>0</v>
      </c>
      <c r="S2941" s="9">
        <v>2.86070398781072E-3</v>
      </c>
      <c r="T2941" s="9">
        <v>0</v>
      </c>
      <c r="U2941" s="9">
        <v>691059186.77434897</v>
      </c>
      <c r="V2941" s="9">
        <v>2876.0857273439601</v>
      </c>
      <c r="W2941" s="9">
        <v>1.6188717917986899</v>
      </c>
      <c r="X2941" s="9">
        <v>0</v>
      </c>
      <c r="Y2941" s="9">
        <v>1.6188717917986899</v>
      </c>
      <c r="Z2941" s="9">
        <v>0</v>
      </c>
      <c r="AA2941" s="9">
        <v>0</v>
      </c>
      <c r="AB2941" s="9">
        <v>3.1305911999999999E-3</v>
      </c>
      <c r="AC2941" s="9">
        <v>996.04949999999997</v>
      </c>
      <c r="AQ2941" s="9" t="e">
        <f>K2941-#REF!</f>
        <v>#REF!</v>
      </c>
    </row>
    <row r="2942" spans="1:43" x14ac:dyDescent="0.3">
      <c r="A2942">
        <v>2</v>
      </c>
      <c r="B2942">
        <v>0</v>
      </c>
      <c r="C2942">
        <v>0</v>
      </c>
      <c r="D2942">
        <v>0</v>
      </c>
      <c r="E2942" s="9">
        <v>0</v>
      </c>
      <c r="F2942" s="9">
        <v>0</v>
      </c>
      <c r="G2942" s="9">
        <v>0</v>
      </c>
      <c r="H2942" s="9">
        <v>2877.0857273186898</v>
      </c>
      <c r="I2942" s="9">
        <v>-1.7669847999999999</v>
      </c>
      <c r="J2942" s="9">
        <v>-1.7656133000000001</v>
      </c>
      <c r="K2942" s="9">
        <v>-1.6967577</v>
      </c>
      <c r="L2942" s="9">
        <v>-5.8296127000000002</v>
      </c>
      <c r="M2942" s="9">
        <v>-5.8296127000000002</v>
      </c>
      <c r="N2942" s="9">
        <v>39</v>
      </c>
      <c r="O2942" s="9">
        <v>-1.61933685737082</v>
      </c>
      <c r="P2942">
        <v>0</v>
      </c>
      <c r="Q2942" s="9">
        <v>56.524997999999997</v>
      </c>
      <c r="R2942" s="9">
        <v>0</v>
      </c>
      <c r="S2942" s="9">
        <v>2.8615250839604902E-3</v>
      </c>
      <c r="T2942" s="9">
        <v>0</v>
      </c>
      <c r="U2942" s="9">
        <v>672437374.44542098</v>
      </c>
      <c r="V2942" s="9">
        <v>2877.0857273186898</v>
      </c>
      <c r="W2942" s="9">
        <v>1.61933685737082</v>
      </c>
      <c r="X2942" s="9">
        <v>0</v>
      </c>
      <c r="Y2942" s="9">
        <v>1.61933685737082</v>
      </c>
      <c r="Z2942" s="9">
        <v>0</v>
      </c>
      <c r="AA2942" s="9">
        <v>0</v>
      </c>
      <c r="AB2942" s="9">
        <v>2.9958178999999999E-3</v>
      </c>
      <c r="AC2942" s="9">
        <v>1040.5807</v>
      </c>
      <c r="AQ2942" s="9" t="e">
        <f>K2942-#REF!</f>
        <v>#REF!</v>
      </c>
    </row>
    <row r="2943" spans="1:43" x14ac:dyDescent="0.3">
      <c r="A2943">
        <v>2</v>
      </c>
      <c r="B2943">
        <v>0</v>
      </c>
      <c r="C2943">
        <v>0</v>
      </c>
      <c r="D2943">
        <v>0</v>
      </c>
      <c r="E2943" s="9">
        <v>0</v>
      </c>
      <c r="F2943" s="9">
        <v>0</v>
      </c>
      <c r="G2943" s="9">
        <v>0</v>
      </c>
      <c r="H2943" s="9">
        <v>2878.08572729343</v>
      </c>
      <c r="I2943" s="9">
        <v>-1.7671313</v>
      </c>
      <c r="J2943" s="9">
        <v>-1.7671596000000001</v>
      </c>
      <c r="K2943" s="9">
        <v>-1.7292609999999999</v>
      </c>
      <c r="L2943" s="9">
        <v>-5.8312831000000003</v>
      </c>
      <c r="M2943" s="9">
        <v>-5.8312831000000003</v>
      </c>
      <c r="N2943" s="9">
        <v>39</v>
      </c>
      <c r="O2943" s="9">
        <v>-1.61980083361897</v>
      </c>
      <c r="P2943">
        <v>0</v>
      </c>
      <c r="Q2943" s="9">
        <v>56.524997999999997</v>
      </c>
      <c r="R2943" s="9">
        <v>0</v>
      </c>
      <c r="S2943" s="9">
        <v>2.8623450266484899E-3</v>
      </c>
      <c r="T2943" s="9">
        <v>0</v>
      </c>
      <c r="U2943" s="9">
        <v>818642532.30281603</v>
      </c>
      <c r="V2943" s="9">
        <v>2878.08572729343</v>
      </c>
      <c r="W2943" s="9">
        <v>1.61980083361897</v>
      </c>
      <c r="X2943" s="9">
        <v>0</v>
      </c>
      <c r="Y2943" s="9">
        <v>1.61980083361897</v>
      </c>
      <c r="Z2943" s="9">
        <v>0</v>
      </c>
      <c r="AA2943" s="9">
        <v>0</v>
      </c>
      <c r="AB2943" s="9">
        <v>3.0558803000000001E-3</v>
      </c>
      <c r="AC2943" s="9">
        <v>1021.9160000000001</v>
      </c>
      <c r="AQ2943" s="9" t="e">
        <f>K2943-#REF!</f>
        <v>#REF!</v>
      </c>
    </row>
    <row r="2944" spans="1:43" x14ac:dyDescent="0.3">
      <c r="A2944">
        <v>2</v>
      </c>
      <c r="B2944">
        <v>0</v>
      </c>
      <c r="C2944">
        <v>0</v>
      </c>
      <c r="D2944">
        <v>0</v>
      </c>
      <c r="E2944" s="9">
        <v>0</v>
      </c>
      <c r="F2944" s="9">
        <v>0</v>
      </c>
      <c r="G2944" s="9">
        <v>0</v>
      </c>
      <c r="H2944" s="9">
        <v>2879.0857272681701</v>
      </c>
      <c r="I2944" s="9">
        <v>-1.7671485</v>
      </c>
      <c r="J2944" s="9">
        <v>-1.7665097999999999</v>
      </c>
      <c r="K2944" s="9">
        <v>-1.6801058</v>
      </c>
      <c r="L2944" s="9">
        <v>-5.8329601000000002</v>
      </c>
      <c r="M2944" s="9">
        <v>-5.8329601000000002</v>
      </c>
      <c r="N2944" s="9">
        <v>39</v>
      </c>
      <c r="O2944" s="9">
        <v>-1.6202667567554501</v>
      </c>
      <c r="P2944">
        <v>0</v>
      </c>
      <c r="Q2944" s="9">
        <v>56.524997999999997</v>
      </c>
      <c r="R2944" s="9">
        <v>0</v>
      </c>
      <c r="S2944" s="9">
        <v>2.8631679435887898E-3</v>
      </c>
      <c r="T2944" s="9">
        <v>0</v>
      </c>
      <c r="U2944" s="9">
        <v>750420490.15812504</v>
      </c>
      <c r="V2944" s="9">
        <v>2879.0857272681701</v>
      </c>
      <c r="W2944" s="9">
        <v>1.6202667567554501</v>
      </c>
      <c r="X2944" s="9">
        <v>0</v>
      </c>
      <c r="Y2944" s="9">
        <v>1.6202667567554501</v>
      </c>
      <c r="Z2944" s="9">
        <v>0</v>
      </c>
      <c r="AA2944" s="9">
        <v>0</v>
      </c>
      <c r="AB2944" s="9">
        <v>2.9679234000000001E-3</v>
      </c>
      <c r="AC2944" s="9">
        <v>1051.4277</v>
      </c>
      <c r="AQ2944" s="9" t="e">
        <f>K2944-#REF!</f>
        <v>#REF!</v>
      </c>
    </row>
    <row r="2945" spans="1:43" x14ac:dyDescent="0.3">
      <c r="A2945">
        <v>2</v>
      </c>
      <c r="B2945">
        <v>0</v>
      </c>
      <c r="C2945">
        <v>0</v>
      </c>
      <c r="D2945">
        <v>0</v>
      </c>
      <c r="E2945" s="9">
        <v>0</v>
      </c>
      <c r="F2945" s="9">
        <v>0</v>
      </c>
      <c r="G2945" s="9">
        <v>0</v>
      </c>
      <c r="H2945" s="9">
        <v>2880.0857272429098</v>
      </c>
      <c r="I2945" s="9">
        <v>-1.7671306</v>
      </c>
      <c r="J2945" s="9">
        <v>-1.7680886</v>
      </c>
      <c r="K2945" s="9">
        <v>-1.6322843</v>
      </c>
      <c r="L2945" s="9">
        <v>-5.8346143000000001</v>
      </c>
      <c r="M2945" s="9">
        <v>-5.8346143000000001</v>
      </c>
      <c r="N2945" s="9">
        <v>39</v>
      </c>
      <c r="O2945" s="9">
        <v>-1.62072620124268</v>
      </c>
      <c r="P2945">
        <v>0</v>
      </c>
      <c r="Q2945" s="9">
        <v>56.524997999999997</v>
      </c>
      <c r="R2945" s="9">
        <v>0</v>
      </c>
      <c r="S2945" s="9">
        <v>2.8639803548018601E-3</v>
      </c>
      <c r="T2945" s="9">
        <v>0</v>
      </c>
      <c r="U2945" s="9">
        <v>941960977.65962994</v>
      </c>
      <c r="V2945" s="9">
        <v>2880.0857272429098</v>
      </c>
      <c r="W2945" s="9">
        <v>1.62072620124268</v>
      </c>
      <c r="X2945" s="9">
        <v>0</v>
      </c>
      <c r="Y2945" s="9">
        <v>1.62072620124268</v>
      </c>
      <c r="Z2945" s="9">
        <v>0</v>
      </c>
      <c r="AA2945" s="9">
        <v>0</v>
      </c>
      <c r="AB2945" s="9">
        <v>2.8860231000000002E-3</v>
      </c>
      <c r="AC2945" s="9">
        <v>1083.1990000000001</v>
      </c>
      <c r="AQ2945" s="9" t="e">
        <f>K2945-#REF!</f>
        <v>#REF!</v>
      </c>
    </row>
    <row r="2946" spans="1:43" x14ac:dyDescent="0.3">
      <c r="A2946">
        <v>2</v>
      </c>
      <c r="B2946">
        <v>0</v>
      </c>
      <c r="C2946">
        <v>0</v>
      </c>
      <c r="D2946">
        <v>0</v>
      </c>
      <c r="E2946" s="9">
        <v>0</v>
      </c>
      <c r="F2946" s="9">
        <v>0</v>
      </c>
      <c r="G2946" s="9">
        <v>0</v>
      </c>
      <c r="H2946" s="9">
        <v>2881.0857272176499</v>
      </c>
      <c r="I2946" s="9">
        <v>-1.7670488</v>
      </c>
      <c r="J2946" s="9">
        <v>-1.7674574999999999</v>
      </c>
      <c r="K2946" s="9">
        <v>-1.7011776999999999</v>
      </c>
      <c r="L2946" s="9">
        <v>-5.8362645999999998</v>
      </c>
      <c r="M2946" s="9">
        <v>-5.8362645999999998</v>
      </c>
      <c r="N2946" s="9">
        <v>39</v>
      </c>
      <c r="O2946" s="9">
        <v>-1.6211846535797301</v>
      </c>
      <c r="P2946">
        <v>0</v>
      </c>
      <c r="Q2946" s="9">
        <v>56.524997999999997</v>
      </c>
      <c r="R2946" s="9">
        <v>0</v>
      </c>
      <c r="S2946" s="9">
        <v>2.86479060317101E-3</v>
      </c>
      <c r="T2946" s="9">
        <v>0</v>
      </c>
      <c r="U2946" s="9">
        <v>855104223.21909702</v>
      </c>
      <c r="V2946" s="9">
        <v>2881.0857272176499</v>
      </c>
      <c r="W2946" s="9">
        <v>1.6211846535797301</v>
      </c>
      <c r="X2946" s="9">
        <v>0</v>
      </c>
      <c r="Y2946" s="9">
        <v>1.6211846535797301</v>
      </c>
      <c r="Z2946" s="9">
        <v>0</v>
      </c>
      <c r="AA2946" s="9">
        <v>0</v>
      </c>
      <c r="AB2946" s="9">
        <v>3.0067593E-3</v>
      </c>
      <c r="AC2946" s="9">
        <v>1038.9611</v>
      </c>
      <c r="AQ2946" s="9" t="e">
        <f>K2946-#REF!</f>
        <v>#REF!</v>
      </c>
    </row>
    <row r="2947" spans="1:43" x14ac:dyDescent="0.3">
      <c r="A2947">
        <v>2</v>
      </c>
      <c r="B2947">
        <v>0</v>
      </c>
      <c r="C2947">
        <v>0</v>
      </c>
      <c r="D2947">
        <v>0</v>
      </c>
      <c r="E2947" s="9">
        <v>0</v>
      </c>
      <c r="F2947" s="9">
        <v>0</v>
      </c>
      <c r="G2947" s="9">
        <v>0</v>
      </c>
      <c r="H2947" s="9">
        <v>2882.0857271923801</v>
      </c>
      <c r="I2947" s="9">
        <v>-1.7668706000000001</v>
      </c>
      <c r="J2947" s="9">
        <v>-1.7678236000000001</v>
      </c>
      <c r="K2947" s="9">
        <v>-1.6889843</v>
      </c>
      <c r="L2947" s="9">
        <v>-5.8379021</v>
      </c>
      <c r="M2947" s="9">
        <v>-5.8379021</v>
      </c>
      <c r="N2947" s="9">
        <v>39</v>
      </c>
      <c r="O2947" s="9">
        <v>-1.62163948015285</v>
      </c>
      <c r="P2947">
        <v>0</v>
      </c>
      <c r="Q2947" s="9">
        <v>56.524997999999997</v>
      </c>
      <c r="R2947" s="9">
        <v>0</v>
      </c>
      <c r="S2947" s="9">
        <v>2.86559469713633E-3</v>
      </c>
      <c r="T2947" s="9">
        <v>0</v>
      </c>
      <c r="U2947" s="9">
        <v>903823570.10084295</v>
      </c>
      <c r="V2947" s="9">
        <v>2882.0857271923801</v>
      </c>
      <c r="W2947" s="9">
        <v>1.62163948015285</v>
      </c>
      <c r="X2947" s="9">
        <v>0</v>
      </c>
      <c r="Y2947" s="9">
        <v>1.62163948015285</v>
      </c>
      <c r="Z2947" s="9">
        <v>0</v>
      </c>
      <c r="AA2947" s="9">
        <v>0</v>
      </c>
      <c r="AB2947" s="9">
        <v>2.9858262000000001E-3</v>
      </c>
      <c r="AC2947" s="9">
        <v>1046.6786</v>
      </c>
      <c r="AQ2947" s="9" t="e">
        <f>K2947-#REF!</f>
        <v>#REF!</v>
      </c>
    </row>
    <row r="2948" spans="1:43" x14ac:dyDescent="0.3">
      <c r="A2948">
        <v>2</v>
      </c>
      <c r="B2948">
        <v>0</v>
      </c>
      <c r="C2948">
        <v>0</v>
      </c>
      <c r="D2948">
        <v>0</v>
      </c>
      <c r="E2948" s="9">
        <v>0</v>
      </c>
      <c r="F2948" s="9">
        <v>0</v>
      </c>
      <c r="G2948" s="9">
        <v>0</v>
      </c>
      <c r="H2948" s="9">
        <v>2883.0857271671198</v>
      </c>
      <c r="I2948" s="9">
        <v>-1.7670234</v>
      </c>
      <c r="J2948" s="9">
        <v>-1.7661543</v>
      </c>
      <c r="K2948" s="9">
        <v>-1.6404387</v>
      </c>
      <c r="L2948" s="9">
        <v>-5.8395200000000003</v>
      </c>
      <c r="M2948" s="9">
        <v>-5.8395200000000003</v>
      </c>
      <c r="N2948" s="9">
        <v>39</v>
      </c>
      <c r="O2948" s="9">
        <v>-1.62208894567981</v>
      </c>
      <c r="P2948">
        <v>0</v>
      </c>
      <c r="Q2948" s="9">
        <v>56.524997999999997</v>
      </c>
      <c r="R2948" s="9">
        <v>0</v>
      </c>
      <c r="S2948" s="9">
        <v>2.8663884404689999E-3</v>
      </c>
      <c r="T2948" s="9">
        <v>0</v>
      </c>
      <c r="U2948" s="9">
        <v>718409144.15259099</v>
      </c>
      <c r="V2948" s="9">
        <v>2883.0857271671198</v>
      </c>
      <c r="W2948" s="9">
        <v>1.62208894567981</v>
      </c>
      <c r="X2948" s="9">
        <v>0</v>
      </c>
      <c r="Y2948" s="9">
        <v>1.62208894567981</v>
      </c>
      <c r="Z2948" s="9">
        <v>0</v>
      </c>
      <c r="AA2948" s="9">
        <v>0</v>
      </c>
      <c r="AB2948" s="9">
        <v>2.8972677E-3</v>
      </c>
      <c r="AC2948" s="9">
        <v>1076.6353999999999</v>
      </c>
      <c r="AQ2948" s="9" t="e">
        <f>K2948-#REF!</f>
        <v>#REF!</v>
      </c>
    </row>
    <row r="2949" spans="1:43" x14ac:dyDescent="0.3">
      <c r="A2949">
        <v>2</v>
      </c>
      <c r="B2949">
        <v>0</v>
      </c>
      <c r="C2949">
        <v>0</v>
      </c>
      <c r="D2949">
        <v>0</v>
      </c>
      <c r="E2949" s="9">
        <v>0</v>
      </c>
      <c r="F2949" s="9">
        <v>0</v>
      </c>
      <c r="G2949" s="9">
        <v>0</v>
      </c>
      <c r="H2949" s="9">
        <v>2884.0857271418599</v>
      </c>
      <c r="I2949" s="9">
        <v>-1.7670763</v>
      </c>
      <c r="J2949" s="9">
        <v>-1.7676000999999999</v>
      </c>
      <c r="K2949" s="9">
        <v>-1.5909405000000001</v>
      </c>
      <c r="L2949" s="9">
        <v>-5.8411407000000004</v>
      </c>
      <c r="M2949" s="9">
        <v>-5.8411407000000004</v>
      </c>
      <c r="N2949" s="9">
        <v>39</v>
      </c>
      <c r="O2949" s="9">
        <v>-1.6225391002474401</v>
      </c>
      <c r="P2949">
        <v>0</v>
      </c>
      <c r="Q2949" s="9">
        <v>56.524997999999997</v>
      </c>
      <c r="R2949" s="9">
        <v>0</v>
      </c>
      <c r="S2949" s="9">
        <v>2.8671842383206601E-3</v>
      </c>
      <c r="T2949" s="9">
        <v>0</v>
      </c>
      <c r="U2949" s="9">
        <v>874077564.59264696</v>
      </c>
      <c r="V2949" s="9">
        <v>2884.0857271418599</v>
      </c>
      <c r="W2949" s="9">
        <v>1.6225391002474401</v>
      </c>
      <c r="X2949" s="9">
        <v>0</v>
      </c>
      <c r="Y2949" s="9">
        <v>1.6225391002474401</v>
      </c>
      <c r="Z2949" s="9">
        <v>0</v>
      </c>
      <c r="AA2949" s="9">
        <v>0</v>
      </c>
      <c r="AB2949" s="9">
        <v>2.8121463999999999E-3</v>
      </c>
      <c r="AC2949" s="9">
        <v>1111.0409999999999</v>
      </c>
      <c r="AQ2949" s="9" t="e">
        <f>K2949-#REF!</f>
        <v>#REF!</v>
      </c>
    </row>
    <row r="2950" spans="1:43" x14ac:dyDescent="0.3">
      <c r="A2950">
        <v>2</v>
      </c>
      <c r="B2950">
        <v>0</v>
      </c>
      <c r="C2950">
        <v>0</v>
      </c>
      <c r="D2950">
        <v>0</v>
      </c>
      <c r="E2950" s="9">
        <v>0</v>
      </c>
      <c r="F2950" s="9">
        <v>0</v>
      </c>
      <c r="G2950" s="9">
        <v>0</v>
      </c>
      <c r="H2950" s="9">
        <v>2885.0857271166001</v>
      </c>
      <c r="I2950" s="9">
        <v>-1.7668599</v>
      </c>
      <c r="J2950" s="9">
        <v>-1.7660437</v>
      </c>
      <c r="K2950" s="9">
        <v>-1.5758890999999999</v>
      </c>
      <c r="L2950" s="9">
        <v>-5.8427338999999998</v>
      </c>
      <c r="M2950" s="9">
        <v>-5.8427338999999998</v>
      </c>
      <c r="N2950" s="9">
        <v>39</v>
      </c>
      <c r="O2950" s="9">
        <v>-1.62298165362683</v>
      </c>
      <c r="P2950">
        <v>0</v>
      </c>
      <c r="Q2950" s="9">
        <v>56.524997999999997</v>
      </c>
      <c r="R2950" s="9">
        <v>0</v>
      </c>
      <c r="S2950" s="9">
        <v>2.86796576804898E-3</v>
      </c>
      <c r="T2950" s="9">
        <v>0</v>
      </c>
      <c r="U2950" s="9">
        <v>709153062.77284396</v>
      </c>
      <c r="V2950" s="9">
        <v>2885.0857271166001</v>
      </c>
      <c r="W2950" s="9">
        <v>1.62298165362683</v>
      </c>
      <c r="X2950" s="9">
        <v>0</v>
      </c>
      <c r="Y2950" s="9">
        <v>1.62298165362683</v>
      </c>
      <c r="Z2950" s="9">
        <v>0</v>
      </c>
      <c r="AA2950" s="9">
        <v>0</v>
      </c>
      <c r="AB2950" s="9">
        <v>2.7830888999999998E-3</v>
      </c>
      <c r="AC2950" s="9">
        <v>1120.6649</v>
      </c>
      <c r="AQ2950" s="9" t="e">
        <f>K2950-#REF!</f>
        <v>#REF!</v>
      </c>
    </row>
    <row r="2951" spans="1:43" x14ac:dyDescent="0.3">
      <c r="A2951">
        <v>2</v>
      </c>
      <c r="B2951">
        <v>0</v>
      </c>
      <c r="C2951">
        <v>0</v>
      </c>
      <c r="D2951">
        <v>0</v>
      </c>
      <c r="E2951" s="9">
        <v>0</v>
      </c>
      <c r="F2951" s="9">
        <v>0</v>
      </c>
      <c r="G2951" s="9">
        <v>0</v>
      </c>
      <c r="H2951" s="9">
        <v>2886.0857270913398</v>
      </c>
      <c r="I2951" s="9">
        <v>-1.7669041000000001</v>
      </c>
      <c r="J2951" s="9">
        <v>-1.7660973</v>
      </c>
      <c r="K2951" s="9">
        <v>-1.6508031999999999</v>
      </c>
      <c r="L2951" s="9">
        <v>-5.8443217000000001</v>
      </c>
      <c r="M2951" s="9">
        <v>-5.8443217000000001</v>
      </c>
      <c r="N2951" s="9">
        <v>39</v>
      </c>
      <c r="O2951" s="9">
        <v>-1.62342268055344</v>
      </c>
      <c r="P2951">
        <v>0</v>
      </c>
      <c r="Q2951" s="9">
        <v>56.524997999999997</v>
      </c>
      <c r="R2951" s="9">
        <v>0</v>
      </c>
      <c r="S2951" s="9">
        <v>2.8687447483084802E-3</v>
      </c>
      <c r="T2951" s="9">
        <v>0</v>
      </c>
      <c r="U2951" s="9">
        <v>713994572.81398404</v>
      </c>
      <c r="V2951" s="9">
        <v>2886.0857270913398</v>
      </c>
      <c r="W2951" s="9">
        <v>1.62342268055344</v>
      </c>
      <c r="X2951" s="9">
        <v>0</v>
      </c>
      <c r="Y2951" s="9">
        <v>1.62342268055344</v>
      </c>
      <c r="Z2951" s="9">
        <v>0</v>
      </c>
      <c r="AA2951" s="9">
        <v>0</v>
      </c>
      <c r="AB2951" s="9">
        <v>2.9154789999999999E-3</v>
      </c>
      <c r="AC2951" s="9">
        <v>1069.8412000000001</v>
      </c>
      <c r="AQ2951" s="9" t="e">
        <f>K2951-#REF!</f>
        <v>#REF!</v>
      </c>
    </row>
    <row r="2952" spans="1:43" x14ac:dyDescent="0.3">
      <c r="A2952">
        <v>2</v>
      </c>
      <c r="B2952">
        <v>0</v>
      </c>
      <c r="C2952">
        <v>0</v>
      </c>
      <c r="D2952">
        <v>0</v>
      </c>
      <c r="E2952" s="9">
        <v>0</v>
      </c>
      <c r="F2952" s="9">
        <v>0</v>
      </c>
      <c r="G2952" s="9">
        <v>0</v>
      </c>
      <c r="H2952" s="9">
        <v>2887.0857270660699</v>
      </c>
      <c r="I2952" s="9">
        <v>-1.7669950000000001</v>
      </c>
      <c r="J2952" s="9">
        <v>-1.7659005000000001</v>
      </c>
      <c r="K2952" s="9">
        <v>-1.621653</v>
      </c>
      <c r="L2952" s="9">
        <v>-5.8459152999999997</v>
      </c>
      <c r="M2952" s="9">
        <v>-5.8459152999999997</v>
      </c>
      <c r="N2952" s="9">
        <v>39</v>
      </c>
      <c r="O2952" s="9">
        <v>-1.6238653490699999</v>
      </c>
      <c r="P2952">
        <v>0</v>
      </c>
      <c r="Q2952" s="9">
        <v>56.524997999999997</v>
      </c>
      <c r="R2952" s="9">
        <v>0</v>
      </c>
      <c r="S2952" s="9">
        <v>2.8695264485813698E-3</v>
      </c>
      <c r="T2952" s="9">
        <v>0</v>
      </c>
      <c r="U2952" s="9">
        <v>697420059.57865596</v>
      </c>
      <c r="V2952" s="9">
        <v>2887.0857270660699</v>
      </c>
      <c r="W2952" s="9">
        <v>1.6238653490699999</v>
      </c>
      <c r="X2952" s="9">
        <v>0</v>
      </c>
      <c r="Y2952" s="9">
        <v>1.6238653490699999</v>
      </c>
      <c r="Z2952" s="9">
        <v>0</v>
      </c>
      <c r="AA2952" s="9">
        <v>0</v>
      </c>
      <c r="AB2952" s="9">
        <v>2.8636777E-3</v>
      </c>
      <c r="AC2952" s="9">
        <v>1088.9509</v>
      </c>
      <c r="AQ2952" s="9" t="e">
        <f>K2952-#REF!</f>
        <v>#REF!</v>
      </c>
    </row>
    <row r="2953" spans="1:43" x14ac:dyDescent="0.3">
      <c r="A2953">
        <v>2</v>
      </c>
      <c r="B2953">
        <v>0</v>
      </c>
      <c r="C2953">
        <v>0</v>
      </c>
      <c r="D2953">
        <v>0</v>
      </c>
      <c r="E2953" s="9">
        <v>0</v>
      </c>
      <c r="F2953" s="9">
        <v>0</v>
      </c>
      <c r="G2953" s="9">
        <v>0</v>
      </c>
      <c r="H2953" s="9">
        <v>2888.0857270408101</v>
      </c>
      <c r="I2953" s="9">
        <v>-1.7670547999999999</v>
      </c>
      <c r="J2953" s="9">
        <v>-1.7664641000000001</v>
      </c>
      <c r="K2953" s="9">
        <v>-1.5969990000000001</v>
      </c>
      <c r="L2953" s="9">
        <v>-5.8475080000000004</v>
      </c>
      <c r="M2953" s="9">
        <v>-5.8475080000000004</v>
      </c>
      <c r="N2953" s="9">
        <v>39</v>
      </c>
      <c r="O2953" s="9">
        <v>-1.6243077138042601</v>
      </c>
      <c r="P2953">
        <v>0</v>
      </c>
      <c r="Q2953" s="9">
        <v>56.524997999999997</v>
      </c>
      <c r="R2953" s="9">
        <v>0</v>
      </c>
      <c r="S2953" s="9">
        <v>2.8703079303959399E-3</v>
      </c>
      <c r="T2953" s="9">
        <v>0</v>
      </c>
      <c r="U2953" s="9">
        <v>747898980.84877396</v>
      </c>
      <c r="V2953" s="9">
        <v>2888.0857270408101</v>
      </c>
      <c r="W2953" s="9">
        <v>1.6243077138042601</v>
      </c>
      <c r="X2953" s="9">
        <v>0</v>
      </c>
      <c r="Y2953" s="9">
        <v>1.6243077138042601</v>
      </c>
      <c r="Z2953" s="9">
        <v>0</v>
      </c>
      <c r="AA2953" s="9">
        <v>0</v>
      </c>
      <c r="AB2953" s="9">
        <v>2.8210415E-3</v>
      </c>
      <c r="AC2953" s="9">
        <v>1106.1147000000001</v>
      </c>
      <c r="AQ2953" s="9" t="e">
        <f>K2953-#REF!</f>
        <v>#REF!</v>
      </c>
    </row>
    <row r="2954" spans="1:43" x14ac:dyDescent="0.3">
      <c r="A2954">
        <v>2</v>
      </c>
      <c r="B2954">
        <v>0</v>
      </c>
      <c r="C2954">
        <v>0</v>
      </c>
      <c r="D2954">
        <v>0</v>
      </c>
      <c r="E2954" s="9">
        <v>0</v>
      </c>
      <c r="F2954" s="9">
        <v>0</v>
      </c>
      <c r="G2954" s="9">
        <v>0</v>
      </c>
      <c r="H2954" s="9">
        <v>2889.0857270155502</v>
      </c>
      <c r="I2954" s="9">
        <v>-1.7669425000000001</v>
      </c>
      <c r="J2954" s="9">
        <v>-1.7669516999999999</v>
      </c>
      <c r="K2954" s="9">
        <v>-1.9556036999999999</v>
      </c>
      <c r="L2954" s="9">
        <v>-5.8494524999999999</v>
      </c>
      <c r="M2954" s="9">
        <v>-5.8494524999999999</v>
      </c>
      <c r="N2954" s="9">
        <v>39</v>
      </c>
      <c r="O2954" s="9">
        <v>-1.6248479326254801</v>
      </c>
      <c r="P2954">
        <v>0</v>
      </c>
      <c r="Q2954" s="9">
        <v>56.524997999999997</v>
      </c>
      <c r="R2954" s="9">
        <v>0</v>
      </c>
      <c r="S2954" s="9">
        <v>2.8712623502938398E-3</v>
      </c>
      <c r="T2954" s="9">
        <v>0</v>
      </c>
      <c r="U2954" s="9">
        <v>797905011.93651998</v>
      </c>
      <c r="V2954" s="9">
        <v>2889.0857270155502</v>
      </c>
      <c r="W2954" s="9">
        <v>1.6248479326254801</v>
      </c>
      <c r="X2954" s="9">
        <v>0</v>
      </c>
      <c r="Y2954" s="9">
        <v>1.6248479326254801</v>
      </c>
      <c r="Z2954" s="9">
        <v>0</v>
      </c>
      <c r="AA2954" s="9">
        <v>0</v>
      </c>
      <c r="AB2954" s="9">
        <v>3.4554573E-3</v>
      </c>
      <c r="AC2954" s="9">
        <v>903.53259000000003</v>
      </c>
      <c r="AQ2954" s="9" t="e">
        <f>K2954-#REF!</f>
        <v>#REF!</v>
      </c>
    </row>
    <row r="2955" spans="1:43" x14ac:dyDescent="0.3">
      <c r="A2955">
        <v>2</v>
      </c>
      <c r="B2955">
        <v>0</v>
      </c>
      <c r="C2955">
        <v>0</v>
      </c>
      <c r="D2955">
        <v>0</v>
      </c>
      <c r="E2955" s="9">
        <v>0</v>
      </c>
      <c r="F2955" s="9">
        <v>0</v>
      </c>
      <c r="G2955" s="9">
        <v>0</v>
      </c>
      <c r="H2955" s="9">
        <v>2890.0857269902899</v>
      </c>
      <c r="I2955" s="9">
        <v>-1.7671094000000001</v>
      </c>
      <c r="J2955" s="9">
        <v>-1.7674426999999999</v>
      </c>
      <c r="K2955" s="9">
        <v>-1.9371611</v>
      </c>
      <c r="L2955" s="9">
        <v>-5.8513951000000004</v>
      </c>
      <c r="M2955" s="9">
        <v>-5.8513951000000004</v>
      </c>
      <c r="N2955" s="9">
        <v>39</v>
      </c>
      <c r="O2955" s="9">
        <v>-1.6253875385090899</v>
      </c>
      <c r="P2955">
        <v>0</v>
      </c>
      <c r="Q2955" s="9">
        <v>56.524997999999997</v>
      </c>
      <c r="R2955" s="9">
        <v>0</v>
      </c>
      <c r="S2955" s="9">
        <v>2.8722160989932701E-3</v>
      </c>
      <c r="T2955" s="9">
        <v>0</v>
      </c>
      <c r="U2955" s="9">
        <v>855468299.19299698</v>
      </c>
      <c r="V2955" s="9">
        <v>2890.0857269902899</v>
      </c>
      <c r="W2955" s="9">
        <v>1.6253875385090899</v>
      </c>
      <c r="X2955" s="9">
        <v>0</v>
      </c>
      <c r="Y2955" s="9">
        <v>1.6253875385090899</v>
      </c>
      <c r="Z2955" s="9">
        <v>0</v>
      </c>
      <c r="AA2955" s="9">
        <v>0</v>
      </c>
      <c r="AB2955" s="9">
        <v>3.4238212000000001E-3</v>
      </c>
      <c r="AC2955" s="9">
        <v>912.38806</v>
      </c>
      <c r="AQ2955" s="9" t="e">
        <f>K2955-#REF!</f>
        <v>#REF!</v>
      </c>
    </row>
    <row r="2956" spans="1:43" x14ac:dyDescent="0.3">
      <c r="A2956">
        <v>2</v>
      </c>
      <c r="B2956">
        <v>0</v>
      </c>
      <c r="C2956">
        <v>0</v>
      </c>
      <c r="D2956">
        <v>0</v>
      </c>
      <c r="E2956" s="9">
        <v>0</v>
      </c>
      <c r="F2956" s="9">
        <v>0</v>
      </c>
      <c r="G2956" s="9">
        <v>0</v>
      </c>
      <c r="H2956" s="9">
        <v>2891.0857269650301</v>
      </c>
      <c r="I2956" s="9">
        <v>-1.7669269000000001</v>
      </c>
      <c r="J2956" s="9">
        <v>-1.7671747</v>
      </c>
      <c r="K2956" s="9">
        <v>-1.9077059000000001</v>
      </c>
      <c r="L2956" s="9">
        <v>-5.8532963000000002</v>
      </c>
      <c r="M2956" s="9">
        <v>-5.8532963000000002</v>
      </c>
      <c r="N2956" s="9">
        <v>39</v>
      </c>
      <c r="O2956" s="9">
        <v>-1.6259155847548099</v>
      </c>
      <c r="P2956">
        <v>0</v>
      </c>
      <c r="Q2956" s="9">
        <v>56.524997999999997</v>
      </c>
      <c r="R2956" s="9">
        <v>0</v>
      </c>
      <c r="S2956" s="9">
        <v>2.8731493389316499E-3</v>
      </c>
      <c r="T2956" s="9">
        <v>0</v>
      </c>
      <c r="U2956" s="9">
        <v>823483153.88850498</v>
      </c>
      <c r="V2956" s="9">
        <v>2891.0857269650301</v>
      </c>
      <c r="W2956" s="9">
        <v>1.6259155847548099</v>
      </c>
      <c r="X2956" s="9">
        <v>0</v>
      </c>
      <c r="Y2956" s="9">
        <v>1.6259155847548099</v>
      </c>
      <c r="Z2956" s="9">
        <v>0</v>
      </c>
      <c r="AA2956" s="9">
        <v>0</v>
      </c>
      <c r="AB2956" s="9">
        <v>3.3712497E-3</v>
      </c>
      <c r="AC2956" s="9">
        <v>926.33496000000002</v>
      </c>
      <c r="AQ2956" s="9" t="e">
        <f>K2956-#REF!</f>
        <v>#REF!</v>
      </c>
    </row>
    <row r="2957" spans="1:43" x14ac:dyDescent="0.3">
      <c r="A2957">
        <v>2</v>
      </c>
      <c r="B2957">
        <v>0</v>
      </c>
      <c r="C2957">
        <v>0</v>
      </c>
      <c r="D2957">
        <v>0</v>
      </c>
      <c r="E2957" s="9">
        <v>0</v>
      </c>
      <c r="F2957" s="9">
        <v>0</v>
      </c>
      <c r="G2957" s="9">
        <v>0</v>
      </c>
      <c r="H2957" s="9">
        <v>2892.0857269397602</v>
      </c>
      <c r="I2957" s="9">
        <v>-1.7668618</v>
      </c>
      <c r="J2957" s="9">
        <v>-1.7659825</v>
      </c>
      <c r="K2957" s="9">
        <v>-1.9112496000000001</v>
      </c>
      <c r="L2957" s="9">
        <v>-5.8552135999999999</v>
      </c>
      <c r="M2957" s="9">
        <v>-5.8552135999999999</v>
      </c>
      <c r="N2957" s="9">
        <v>39</v>
      </c>
      <c r="O2957" s="9">
        <v>-1.62644825330995</v>
      </c>
      <c r="P2957">
        <v>0</v>
      </c>
      <c r="Q2957" s="9">
        <v>56.524997999999997</v>
      </c>
      <c r="R2957" s="9">
        <v>0</v>
      </c>
      <c r="S2957" s="9">
        <v>2.87408990230141E-3</v>
      </c>
      <c r="T2957" s="9">
        <v>0</v>
      </c>
      <c r="U2957" s="9">
        <v>705431694.39279306</v>
      </c>
      <c r="V2957" s="9">
        <v>2892.0857269397602</v>
      </c>
      <c r="W2957" s="9">
        <v>1.62644825330995</v>
      </c>
      <c r="X2957" s="9">
        <v>0</v>
      </c>
      <c r="Y2957" s="9">
        <v>1.62644825330995</v>
      </c>
      <c r="Z2957" s="9">
        <v>0</v>
      </c>
      <c r="AA2957" s="9">
        <v>0</v>
      </c>
      <c r="AB2957" s="9">
        <v>3.3752334000000002E-3</v>
      </c>
      <c r="AC2957" s="9">
        <v>923.99365</v>
      </c>
      <c r="AQ2957" s="9" t="e">
        <f>K2957-#REF!</f>
        <v>#REF!</v>
      </c>
    </row>
    <row r="2958" spans="1:43" x14ac:dyDescent="0.3">
      <c r="A2958">
        <v>2</v>
      </c>
      <c r="B2958">
        <v>0</v>
      </c>
      <c r="C2958">
        <v>0</v>
      </c>
      <c r="D2958">
        <v>0</v>
      </c>
      <c r="E2958" s="9">
        <v>0</v>
      </c>
      <c r="F2958" s="9">
        <v>0</v>
      </c>
      <c r="G2958" s="9">
        <v>0</v>
      </c>
      <c r="H2958" s="9">
        <v>2893.0857269144999</v>
      </c>
      <c r="I2958" s="9">
        <v>-1.7670151999999999</v>
      </c>
      <c r="J2958" s="9">
        <v>-1.7663409999999999</v>
      </c>
      <c r="K2958" s="9">
        <v>-1.9450867000000001</v>
      </c>
      <c r="L2958" s="9">
        <v>-5.8571052999999997</v>
      </c>
      <c r="M2958" s="9">
        <v>-5.8571052999999997</v>
      </c>
      <c r="N2958" s="9">
        <v>39</v>
      </c>
      <c r="O2958" s="9">
        <v>-1.6269736466871501</v>
      </c>
      <c r="P2958">
        <v>0</v>
      </c>
      <c r="Q2958" s="9">
        <v>56.524997999999997</v>
      </c>
      <c r="R2958" s="9">
        <v>0</v>
      </c>
      <c r="S2958" s="9">
        <v>2.87501802273331E-3</v>
      </c>
      <c r="T2958" s="9">
        <v>0</v>
      </c>
      <c r="U2958" s="9">
        <v>737510641.46203196</v>
      </c>
      <c r="V2958" s="9">
        <v>2893.0857269144999</v>
      </c>
      <c r="W2958" s="9">
        <v>1.6269736466871501</v>
      </c>
      <c r="X2958" s="9">
        <v>0</v>
      </c>
      <c r="Y2958" s="9">
        <v>1.6269736466871501</v>
      </c>
      <c r="Z2958" s="9">
        <v>0</v>
      </c>
      <c r="AA2958" s="9">
        <v>0</v>
      </c>
      <c r="AB2958" s="9">
        <v>3.4356865E-3</v>
      </c>
      <c r="AC2958" s="9">
        <v>908.10393999999997</v>
      </c>
      <c r="AQ2958" s="9" t="e">
        <f>K2958-#REF!</f>
        <v>#REF!</v>
      </c>
    </row>
    <row r="2959" spans="1:43" x14ac:dyDescent="0.3">
      <c r="A2959">
        <v>2</v>
      </c>
      <c r="B2959">
        <v>0</v>
      </c>
      <c r="C2959">
        <v>0</v>
      </c>
      <c r="D2959">
        <v>0</v>
      </c>
      <c r="E2959" s="9">
        <v>0</v>
      </c>
      <c r="F2959" s="9">
        <v>0</v>
      </c>
      <c r="G2959" s="9">
        <v>0</v>
      </c>
      <c r="H2959" s="9">
        <v>2894.08572688924</v>
      </c>
      <c r="I2959" s="9">
        <v>-1.7670938</v>
      </c>
      <c r="J2959" s="9">
        <v>-1.7660005999999999</v>
      </c>
      <c r="K2959" s="9">
        <v>-1.8915875</v>
      </c>
      <c r="L2959" s="9">
        <v>-5.8589954000000004</v>
      </c>
      <c r="M2959" s="9">
        <v>-5.8589954000000004</v>
      </c>
      <c r="N2959" s="9">
        <v>39</v>
      </c>
      <c r="O2959" s="9">
        <v>-1.6274987313451901</v>
      </c>
      <c r="P2959">
        <v>0</v>
      </c>
      <c r="Q2959" s="9">
        <v>56.524997999999997</v>
      </c>
      <c r="R2959" s="9">
        <v>0</v>
      </c>
      <c r="S2959" s="9">
        <v>2.87594526258728E-3</v>
      </c>
      <c r="T2959" s="9">
        <v>0</v>
      </c>
      <c r="U2959" s="9">
        <v>707431679.88352001</v>
      </c>
      <c r="V2959" s="9">
        <v>2894.08572688924</v>
      </c>
      <c r="W2959" s="9">
        <v>1.6274987313451901</v>
      </c>
      <c r="X2959" s="9">
        <v>0</v>
      </c>
      <c r="Y2959" s="9">
        <v>1.6274987313451901</v>
      </c>
      <c r="Z2959" s="9">
        <v>0</v>
      </c>
      <c r="AA2959" s="9">
        <v>0</v>
      </c>
      <c r="AB2959" s="9">
        <v>3.3405446000000002E-3</v>
      </c>
      <c r="AC2959" s="9">
        <v>933.60766999999998</v>
      </c>
      <c r="AQ2959" s="9" t="e">
        <f>K2959-#REF!</f>
        <v>#REF!</v>
      </c>
    </row>
    <row r="2960" spans="1:43" x14ac:dyDescent="0.3">
      <c r="A2960">
        <v>2</v>
      </c>
      <c r="B2960">
        <v>0</v>
      </c>
      <c r="C2960">
        <v>0</v>
      </c>
      <c r="D2960">
        <v>0</v>
      </c>
      <c r="E2960" s="9">
        <v>0</v>
      </c>
      <c r="F2960" s="9">
        <v>0</v>
      </c>
      <c r="G2960" s="9">
        <v>0</v>
      </c>
      <c r="H2960" s="9">
        <v>2895.0857268639802</v>
      </c>
      <c r="I2960" s="9">
        <v>-1.7668341000000001</v>
      </c>
      <c r="J2960" s="9">
        <v>-1.7675791999999999</v>
      </c>
      <c r="K2960" s="9">
        <v>-1.8157209000000001</v>
      </c>
      <c r="L2960" s="9">
        <v>-5.8608397999999999</v>
      </c>
      <c r="M2960" s="9">
        <v>-5.8608397999999999</v>
      </c>
      <c r="N2960" s="9">
        <v>39</v>
      </c>
      <c r="O2960" s="9">
        <v>-1.6280110693741401</v>
      </c>
      <c r="P2960">
        <v>0</v>
      </c>
      <c r="Q2960" s="9">
        <v>56.524997999999997</v>
      </c>
      <c r="R2960" s="9">
        <v>0</v>
      </c>
      <c r="S2960" s="9">
        <v>2.8768508553384401E-3</v>
      </c>
      <c r="T2960" s="9">
        <v>0</v>
      </c>
      <c r="U2960" s="9">
        <v>874296019.24680805</v>
      </c>
      <c r="V2960" s="9">
        <v>2895.0857268639802</v>
      </c>
      <c r="W2960" s="9">
        <v>1.6280110693741401</v>
      </c>
      <c r="X2960" s="9">
        <v>0</v>
      </c>
      <c r="Y2960" s="9">
        <v>1.6280110693741401</v>
      </c>
      <c r="Z2960" s="9">
        <v>0</v>
      </c>
      <c r="AA2960" s="9">
        <v>0</v>
      </c>
      <c r="AB2960" s="9">
        <v>3.2094304999999998E-3</v>
      </c>
      <c r="AC2960" s="9">
        <v>973.48614999999995</v>
      </c>
      <c r="AQ2960" s="9" t="e">
        <f>K2960-#REF!</f>
        <v>#REF!</v>
      </c>
    </row>
    <row r="2961" spans="1:43" x14ac:dyDescent="0.3">
      <c r="A2961">
        <v>2</v>
      </c>
      <c r="B2961">
        <v>0</v>
      </c>
      <c r="C2961">
        <v>0</v>
      </c>
      <c r="D2961">
        <v>0</v>
      </c>
      <c r="E2961" s="9">
        <v>0</v>
      </c>
      <c r="F2961" s="9">
        <v>0</v>
      </c>
      <c r="G2961" s="9">
        <v>0</v>
      </c>
      <c r="H2961" s="9">
        <v>2896.0857268387099</v>
      </c>
      <c r="I2961" s="9">
        <v>-1.7670421999999999</v>
      </c>
      <c r="J2961" s="9">
        <v>-1.7674582000000001</v>
      </c>
      <c r="K2961" s="9">
        <v>-1.9484781</v>
      </c>
      <c r="L2961" s="9">
        <v>-5.8627038000000002</v>
      </c>
      <c r="M2961" s="9">
        <v>-5.8627038000000002</v>
      </c>
      <c r="N2961" s="9">
        <v>39</v>
      </c>
      <c r="O2961" s="9">
        <v>-1.62852877510387</v>
      </c>
      <c r="P2961">
        <v>0</v>
      </c>
      <c r="Q2961" s="9">
        <v>56.524997999999997</v>
      </c>
      <c r="R2961" s="9">
        <v>0</v>
      </c>
      <c r="S2961" s="9">
        <v>2.8777659845371502E-3</v>
      </c>
      <c r="T2961" s="9">
        <v>0</v>
      </c>
      <c r="U2961" s="9">
        <v>859067954.16153502</v>
      </c>
      <c r="V2961" s="9">
        <v>2896.0857268387099</v>
      </c>
      <c r="W2961" s="9">
        <v>1.62852877510387</v>
      </c>
      <c r="X2961" s="9">
        <v>0</v>
      </c>
      <c r="Y2961" s="9">
        <v>1.62852877510387</v>
      </c>
      <c r="Z2961" s="9">
        <v>0</v>
      </c>
      <c r="AA2961" s="9">
        <v>0</v>
      </c>
      <c r="AB2961" s="9">
        <v>3.4438537E-3</v>
      </c>
      <c r="AC2961" s="9">
        <v>907.09680000000003</v>
      </c>
      <c r="AQ2961" s="9" t="e">
        <f>K2961-#REF!</f>
        <v>#REF!</v>
      </c>
    </row>
    <row r="2962" spans="1:43" x14ac:dyDescent="0.3">
      <c r="A2962">
        <v>2</v>
      </c>
      <c r="B2962">
        <v>0</v>
      </c>
      <c r="C2962">
        <v>0</v>
      </c>
      <c r="D2962">
        <v>0</v>
      </c>
      <c r="E2962" s="9">
        <v>0</v>
      </c>
      <c r="F2962" s="9">
        <v>0</v>
      </c>
      <c r="G2962" s="9">
        <v>0</v>
      </c>
      <c r="H2962" s="9">
        <v>2897.08572681345</v>
      </c>
      <c r="I2962" s="9">
        <v>-1.7671348</v>
      </c>
      <c r="J2962" s="9">
        <v>-1.7662481000000001</v>
      </c>
      <c r="K2962" s="9">
        <v>-1.9693596</v>
      </c>
      <c r="L2962" s="9">
        <v>-5.8645576999999998</v>
      </c>
      <c r="M2962" s="9">
        <v>-5.8645576999999998</v>
      </c>
      <c r="N2962" s="9">
        <v>39</v>
      </c>
      <c r="O2962" s="9">
        <v>-1.6290437733660601</v>
      </c>
      <c r="P2962">
        <v>0</v>
      </c>
      <c r="Q2962" s="9">
        <v>56.524997999999997</v>
      </c>
      <c r="R2962" s="9">
        <v>0</v>
      </c>
      <c r="S2962" s="9">
        <v>2.8786755742833902E-3</v>
      </c>
      <c r="T2962" s="9">
        <v>0</v>
      </c>
      <c r="U2962" s="9">
        <v>729914014.54904902</v>
      </c>
      <c r="V2962" s="9">
        <v>2897.08572681345</v>
      </c>
      <c r="W2962" s="9">
        <v>1.6290437733660601</v>
      </c>
      <c r="X2962" s="9">
        <v>0</v>
      </c>
      <c r="Y2962" s="9">
        <v>1.6290437733660601</v>
      </c>
      <c r="Z2962" s="9">
        <v>0</v>
      </c>
      <c r="AA2962" s="9">
        <v>0</v>
      </c>
      <c r="AB2962" s="9">
        <v>3.4783777999999998E-3</v>
      </c>
      <c r="AC2962" s="9">
        <v>896.86419999999998</v>
      </c>
      <c r="AQ2962" s="9" t="e">
        <f>K2962-#REF!</f>
        <v>#REF!</v>
      </c>
    </row>
    <row r="2963" spans="1:43" x14ac:dyDescent="0.3">
      <c r="A2963">
        <v>2</v>
      </c>
      <c r="B2963">
        <v>0</v>
      </c>
      <c r="C2963">
        <v>0</v>
      </c>
      <c r="D2963">
        <v>0</v>
      </c>
      <c r="E2963" s="9">
        <v>0</v>
      </c>
      <c r="F2963" s="9">
        <v>0</v>
      </c>
      <c r="G2963" s="9">
        <v>0</v>
      </c>
      <c r="H2963" s="9">
        <v>2898.0857267881902</v>
      </c>
      <c r="I2963" s="9">
        <v>-1.7669333</v>
      </c>
      <c r="J2963" s="9">
        <v>-1.7681541000000001</v>
      </c>
      <c r="K2963" s="9">
        <v>-1.8285623</v>
      </c>
      <c r="L2963" s="9">
        <v>-5.8664183999999997</v>
      </c>
      <c r="M2963" s="9">
        <v>-5.8664183999999997</v>
      </c>
      <c r="N2963" s="9">
        <v>39</v>
      </c>
      <c r="O2963" s="9">
        <v>-1.62956064883758</v>
      </c>
      <c r="P2963">
        <v>0</v>
      </c>
      <c r="Q2963" s="9">
        <v>56.524997999999997</v>
      </c>
      <c r="R2963" s="9">
        <v>0</v>
      </c>
      <c r="S2963" s="9">
        <v>2.8795894244148198E-3</v>
      </c>
      <c r="T2963" s="9">
        <v>0</v>
      </c>
      <c r="U2963" s="9">
        <v>957227850.28529406</v>
      </c>
      <c r="V2963" s="9">
        <v>2898.0857267881902</v>
      </c>
      <c r="W2963" s="9">
        <v>1.62956064883758</v>
      </c>
      <c r="X2963" s="9">
        <v>0</v>
      </c>
      <c r="Y2963" s="9">
        <v>1.62956064883758</v>
      </c>
      <c r="Z2963" s="9">
        <v>0</v>
      </c>
      <c r="AA2963" s="9">
        <v>0</v>
      </c>
      <c r="AB2963" s="9">
        <v>3.2331799E-3</v>
      </c>
      <c r="AC2963" s="9">
        <v>966.96416999999997</v>
      </c>
      <c r="AQ2963" s="9" t="e">
        <f>K2963-#REF!</f>
        <v>#REF!</v>
      </c>
    </row>
    <row r="2964" spans="1:43" x14ac:dyDescent="0.3">
      <c r="A2964">
        <v>2</v>
      </c>
      <c r="B2964">
        <v>0</v>
      </c>
      <c r="C2964">
        <v>0</v>
      </c>
      <c r="D2964">
        <v>0</v>
      </c>
      <c r="E2964" s="9">
        <v>0</v>
      </c>
      <c r="F2964" s="9">
        <v>0</v>
      </c>
      <c r="G2964" s="9">
        <v>0</v>
      </c>
      <c r="H2964" s="9">
        <v>2899.0857267629299</v>
      </c>
      <c r="I2964" s="9">
        <v>-1.7671460000000001</v>
      </c>
      <c r="J2964" s="9">
        <v>-1.7661610999999999</v>
      </c>
      <c r="K2964" s="9">
        <v>-1.8942931999999999</v>
      </c>
      <c r="L2964" s="9">
        <v>-5.8682803999999997</v>
      </c>
      <c r="M2964" s="9">
        <v>-5.8682803999999997</v>
      </c>
      <c r="N2964" s="9">
        <v>39</v>
      </c>
      <c r="O2964" s="9">
        <v>-1.6300779496796001</v>
      </c>
      <c r="P2964">
        <v>0</v>
      </c>
      <c r="Q2964" s="9">
        <v>56.524997999999997</v>
      </c>
      <c r="R2964" s="9">
        <v>0</v>
      </c>
      <c r="S2964" s="9">
        <v>2.8805029462654198E-3</v>
      </c>
      <c r="T2964" s="9">
        <v>0</v>
      </c>
      <c r="U2964" s="9">
        <v>722551420.76797199</v>
      </c>
      <c r="V2964" s="9">
        <v>2899.0857267629299</v>
      </c>
      <c r="W2964" s="9">
        <v>1.6300779496796001</v>
      </c>
      <c r="X2964" s="9">
        <v>0</v>
      </c>
      <c r="Y2964" s="9">
        <v>1.6300779496796001</v>
      </c>
      <c r="Z2964" s="9">
        <v>0</v>
      </c>
      <c r="AA2964" s="9">
        <v>0</v>
      </c>
      <c r="AB2964" s="9">
        <v>3.3456268999999999E-3</v>
      </c>
      <c r="AC2964" s="9">
        <v>932.35888999999997</v>
      </c>
      <c r="AQ2964" s="9" t="e">
        <f>K2964-#REF!</f>
        <v>#REF!</v>
      </c>
    </row>
    <row r="2965" spans="1:43" x14ac:dyDescent="0.3">
      <c r="A2965">
        <v>2</v>
      </c>
      <c r="B2965">
        <v>0</v>
      </c>
      <c r="C2965">
        <v>0</v>
      </c>
      <c r="D2965">
        <v>0</v>
      </c>
      <c r="E2965" s="9">
        <v>0</v>
      </c>
      <c r="F2965" s="9">
        <v>0</v>
      </c>
      <c r="G2965" s="9">
        <v>0</v>
      </c>
      <c r="H2965" s="9">
        <v>2900.08572673767</v>
      </c>
      <c r="I2965" s="9">
        <v>-1.7668978</v>
      </c>
      <c r="J2965" s="9">
        <v>-1.7669394</v>
      </c>
      <c r="K2965" s="9">
        <v>-1.8746691</v>
      </c>
      <c r="L2965" s="9">
        <v>-5.8701486999999997</v>
      </c>
      <c r="M2965" s="9">
        <v>-5.8701486999999997</v>
      </c>
      <c r="N2965" s="9">
        <v>39</v>
      </c>
      <c r="O2965" s="9">
        <v>-1.63059681483514</v>
      </c>
      <c r="P2965">
        <v>0</v>
      </c>
      <c r="Q2965" s="9">
        <v>56.524997999999997</v>
      </c>
      <c r="R2965" s="9">
        <v>0</v>
      </c>
      <c r="S2965" s="9">
        <v>2.88141991320381E-3</v>
      </c>
      <c r="T2965" s="9">
        <v>0</v>
      </c>
      <c r="U2965" s="9">
        <v>799389203.70977497</v>
      </c>
      <c r="V2965" s="9">
        <v>2900.08572673767</v>
      </c>
      <c r="W2965" s="9">
        <v>1.63059681483514</v>
      </c>
      <c r="X2965" s="9">
        <v>0</v>
      </c>
      <c r="Y2965" s="9">
        <v>1.63059681483514</v>
      </c>
      <c r="Z2965" s="9">
        <v>0</v>
      </c>
      <c r="AA2965" s="9">
        <v>0</v>
      </c>
      <c r="AB2965" s="9">
        <v>3.3124266E-3</v>
      </c>
      <c r="AC2965" s="9">
        <v>942.53405999999995</v>
      </c>
      <c r="AQ2965" s="9" t="e">
        <f>K2965-#REF!</f>
        <v>#REF!</v>
      </c>
    </row>
    <row r="2966" spans="1:43" x14ac:dyDescent="0.3">
      <c r="A2966">
        <v>2</v>
      </c>
      <c r="B2966">
        <v>0</v>
      </c>
      <c r="C2966">
        <v>0</v>
      </c>
      <c r="D2966">
        <v>0</v>
      </c>
      <c r="E2966" s="9">
        <v>0</v>
      </c>
      <c r="F2966" s="9">
        <v>0</v>
      </c>
      <c r="G2966" s="9">
        <v>0</v>
      </c>
      <c r="H2966" s="9">
        <v>2901.0857267124002</v>
      </c>
      <c r="I2966" s="9">
        <v>-1.7669796</v>
      </c>
      <c r="J2966" s="9">
        <v>-1.7661674000000001</v>
      </c>
      <c r="K2966" s="9">
        <v>-1.8493675000000001</v>
      </c>
      <c r="L2966" s="9">
        <v>-5.8719653999999997</v>
      </c>
      <c r="M2966" s="9">
        <v>-5.8719653999999997</v>
      </c>
      <c r="N2966" s="9">
        <v>39</v>
      </c>
      <c r="O2966" s="9">
        <v>-1.6311015611956301</v>
      </c>
      <c r="P2966">
        <v>0</v>
      </c>
      <c r="Q2966" s="9">
        <v>56.524997999999997</v>
      </c>
      <c r="R2966" s="9">
        <v>0</v>
      </c>
      <c r="S2966" s="9">
        <v>2.8823112142797799E-3</v>
      </c>
      <c r="T2966" s="9">
        <v>0</v>
      </c>
      <c r="U2966" s="9">
        <v>723568038.34258103</v>
      </c>
      <c r="V2966" s="9">
        <v>2901.0857267124002</v>
      </c>
      <c r="W2966" s="9">
        <v>1.6311015611956301</v>
      </c>
      <c r="X2966" s="9">
        <v>0</v>
      </c>
      <c r="Y2966" s="9">
        <v>1.6311015611956301</v>
      </c>
      <c r="Z2966" s="9">
        <v>0</v>
      </c>
      <c r="AA2966" s="9">
        <v>0</v>
      </c>
      <c r="AB2966" s="9">
        <v>3.2662925999999998E-3</v>
      </c>
      <c r="AC2966" s="9">
        <v>955.01160000000004</v>
      </c>
      <c r="AQ2966" s="9" t="e">
        <f>K2966-#REF!</f>
        <v>#REF!</v>
      </c>
    </row>
    <row r="2967" spans="1:43" x14ac:dyDescent="0.3">
      <c r="A2967">
        <v>2</v>
      </c>
      <c r="B2967">
        <v>0</v>
      </c>
      <c r="C2967">
        <v>0</v>
      </c>
      <c r="D2967">
        <v>0</v>
      </c>
      <c r="E2967" s="9">
        <v>0</v>
      </c>
      <c r="F2967" s="9">
        <v>0</v>
      </c>
      <c r="G2967" s="9">
        <v>0</v>
      </c>
      <c r="H2967" s="9">
        <v>2902.0857266871399</v>
      </c>
      <c r="I2967" s="9">
        <v>-1.7668767999999999</v>
      </c>
      <c r="J2967" s="9">
        <v>-1.7658563</v>
      </c>
      <c r="K2967" s="9">
        <v>-1.9164319999999999</v>
      </c>
      <c r="L2967" s="9">
        <v>-5.8737906999999998</v>
      </c>
      <c r="M2967" s="9">
        <v>-5.8737906999999998</v>
      </c>
      <c r="N2967" s="9">
        <v>39</v>
      </c>
      <c r="O2967" s="9">
        <v>-1.6316085099918001</v>
      </c>
      <c r="P2967">
        <v>0</v>
      </c>
      <c r="Q2967" s="9">
        <v>56.524997999999997</v>
      </c>
      <c r="R2967" s="9">
        <v>0</v>
      </c>
      <c r="S2967" s="9">
        <v>2.8832065684694301E-3</v>
      </c>
      <c r="T2967" s="9">
        <v>0</v>
      </c>
      <c r="U2967" s="9">
        <v>697067695.43087995</v>
      </c>
      <c r="V2967" s="9">
        <v>2902.0857266871399</v>
      </c>
      <c r="W2967" s="9">
        <v>1.6316085099918001</v>
      </c>
      <c r="X2967" s="9">
        <v>0</v>
      </c>
      <c r="Y2967" s="9">
        <v>1.6316085099918001</v>
      </c>
      <c r="Z2967" s="9">
        <v>0</v>
      </c>
      <c r="AA2967" s="9">
        <v>0</v>
      </c>
      <c r="AB2967" s="9">
        <v>3.3841435999999998E-3</v>
      </c>
      <c r="AC2967" s="9">
        <v>921.42913999999996</v>
      </c>
      <c r="AQ2967" s="9" t="e">
        <f>K2967-#REF!</f>
        <v>#REF!</v>
      </c>
    </row>
    <row r="2968" spans="1:43" x14ac:dyDescent="0.3">
      <c r="A2968">
        <v>2</v>
      </c>
      <c r="B2968">
        <v>0</v>
      </c>
      <c r="C2968">
        <v>0</v>
      </c>
      <c r="D2968">
        <v>0</v>
      </c>
      <c r="E2968" s="9">
        <v>0</v>
      </c>
      <c r="F2968" s="9">
        <v>0</v>
      </c>
      <c r="G2968" s="9">
        <v>0</v>
      </c>
      <c r="H2968" s="9">
        <v>2903.08572666188</v>
      </c>
      <c r="I2968" s="9">
        <v>-1.7668628</v>
      </c>
      <c r="J2968" s="9">
        <v>-1.7659882</v>
      </c>
      <c r="K2968" s="9">
        <v>-1.8524539</v>
      </c>
      <c r="L2968" s="9">
        <v>-5.8756184999999999</v>
      </c>
      <c r="M2968" s="9">
        <v>-5.8756184999999999</v>
      </c>
      <c r="N2968" s="9">
        <v>39</v>
      </c>
      <c r="O2968" s="9">
        <v>-1.6321161778536299</v>
      </c>
      <c r="P2968">
        <v>0</v>
      </c>
      <c r="Q2968" s="9">
        <v>56.524997999999997</v>
      </c>
      <c r="R2968" s="9">
        <v>0</v>
      </c>
      <c r="S2968" s="9">
        <v>2.8841031591378299E-3</v>
      </c>
      <c r="T2968" s="9">
        <v>0</v>
      </c>
      <c r="U2968" s="9">
        <v>708378363.80661595</v>
      </c>
      <c r="V2968" s="9">
        <v>2903.08572666188</v>
      </c>
      <c r="W2968" s="9">
        <v>1.6321161778536299</v>
      </c>
      <c r="X2968" s="9">
        <v>0</v>
      </c>
      <c r="Y2968" s="9">
        <v>1.6321161778536299</v>
      </c>
      <c r="Z2968" s="9">
        <v>0</v>
      </c>
      <c r="AA2968" s="9">
        <v>0</v>
      </c>
      <c r="AB2968" s="9">
        <v>3.2714119E-3</v>
      </c>
      <c r="AC2968" s="9">
        <v>953.32366999999999</v>
      </c>
      <c r="AQ2968" s="9" t="e">
        <f>K2968-#REF!</f>
        <v>#REF!</v>
      </c>
    </row>
    <row r="2969" spans="1:43" x14ac:dyDescent="0.3">
      <c r="A2969">
        <v>2</v>
      </c>
      <c r="B2969">
        <v>0</v>
      </c>
      <c r="C2969">
        <v>0</v>
      </c>
      <c r="D2969">
        <v>0</v>
      </c>
      <c r="E2969" s="9">
        <v>0</v>
      </c>
      <c r="F2969" s="9">
        <v>0</v>
      </c>
      <c r="G2969" s="9">
        <v>0</v>
      </c>
      <c r="H2969" s="9">
        <v>2904.0857266366202</v>
      </c>
      <c r="I2969" s="9">
        <v>-1.7670641</v>
      </c>
      <c r="J2969" s="9">
        <v>-1.7677441</v>
      </c>
      <c r="K2969" s="9">
        <v>-1.7888569999999999</v>
      </c>
      <c r="L2969" s="9">
        <v>-5.8774322999999997</v>
      </c>
      <c r="M2969" s="9">
        <v>-5.8774322999999997</v>
      </c>
      <c r="N2969" s="9">
        <v>39</v>
      </c>
      <c r="O2969" s="9">
        <v>-1.6326201090905601</v>
      </c>
      <c r="P2969">
        <v>0</v>
      </c>
      <c r="Q2969" s="9">
        <v>56.524997999999997</v>
      </c>
      <c r="R2969" s="9">
        <v>0</v>
      </c>
      <c r="S2969" s="9">
        <v>2.8849938510037399E-3</v>
      </c>
      <c r="T2969" s="9">
        <v>0</v>
      </c>
      <c r="U2969" s="9">
        <v>898878329.79180598</v>
      </c>
      <c r="V2969" s="9">
        <v>2904.0857266366202</v>
      </c>
      <c r="W2969" s="9">
        <v>1.6326201090905601</v>
      </c>
      <c r="X2969" s="9">
        <v>0</v>
      </c>
      <c r="Y2969" s="9">
        <v>1.6326201090905601</v>
      </c>
      <c r="Z2969" s="9">
        <v>0</v>
      </c>
      <c r="AA2969" s="9">
        <v>0</v>
      </c>
      <c r="AB2969" s="9">
        <v>3.1622413000000002E-3</v>
      </c>
      <c r="AC2969" s="9">
        <v>988.19750999999997</v>
      </c>
      <c r="AQ2969" s="9" t="e">
        <f>K2969-#REF!</f>
        <v>#REF!</v>
      </c>
    </row>
    <row r="2970" spans="1:43" x14ac:dyDescent="0.3">
      <c r="A2970">
        <v>2</v>
      </c>
      <c r="B2970">
        <v>0</v>
      </c>
      <c r="C2970">
        <v>0</v>
      </c>
      <c r="D2970">
        <v>0</v>
      </c>
      <c r="E2970" s="9">
        <v>0</v>
      </c>
      <c r="F2970" s="9">
        <v>0</v>
      </c>
      <c r="G2970" s="9">
        <v>0</v>
      </c>
      <c r="H2970" s="9">
        <v>2905.0857266113599</v>
      </c>
      <c r="I2970" s="9">
        <v>-1.7671071</v>
      </c>
      <c r="J2970" s="9">
        <v>-1.7681955</v>
      </c>
      <c r="K2970" s="9">
        <v>-1.790343</v>
      </c>
      <c r="L2970" s="9">
        <v>-5.8792204999999997</v>
      </c>
      <c r="M2970" s="9">
        <v>-5.8792204999999997</v>
      </c>
      <c r="N2970" s="9">
        <v>39</v>
      </c>
      <c r="O2970" s="9">
        <v>-1.63311685317832</v>
      </c>
      <c r="P2970">
        <v>0</v>
      </c>
      <c r="Q2970" s="9">
        <v>56.524997999999997</v>
      </c>
      <c r="R2970" s="9">
        <v>0</v>
      </c>
      <c r="S2970" s="9">
        <v>2.8858721232142498E-3</v>
      </c>
      <c r="T2970" s="9">
        <v>0</v>
      </c>
      <c r="U2970" s="9">
        <v>965835880.34826696</v>
      </c>
      <c r="V2970" s="9">
        <v>2905.0857266113599</v>
      </c>
      <c r="W2970" s="9">
        <v>1.63311685317832</v>
      </c>
      <c r="X2970" s="9">
        <v>0</v>
      </c>
      <c r="Y2970" s="9">
        <v>1.63311685317832</v>
      </c>
      <c r="Z2970" s="9">
        <v>0</v>
      </c>
      <c r="AA2970" s="9">
        <v>0</v>
      </c>
      <c r="AB2970" s="9">
        <v>3.1656764999999998E-3</v>
      </c>
      <c r="AC2970" s="9">
        <v>987.62945999999999</v>
      </c>
      <c r="AQ2970" s="9" t="e">
        <f>K2970-#REF!</f>
        <v>#REF!</v>
      </c>
    </row>
    <row r="2971" spans="1:43" x14ac:dyDescent="0.3">
      <c r="A2971">
        <v>2</v>
      </c>
      <c r="B2971">
        <v>0</v>
      </c>
      <c r="C2971">
        <v>0</v>
      </c>
      <c r="D2971">
        <v>0</v>
      </c>
      <c r="E2971" s="9">
        <v>0</v>
      </c>
      <c r="F2971" s="9">
        <v>0</v>
      </c>
      <c r="G2971" s="9">
        <v>0</v>
      </c>
      <c r="H2971" s="9">
        <v>2906.08572658609</v>
      </c>
      <c r="I2971" s="9">
        <v>-1.767091</v>
      </c>
      <c r="J2971" s="9">
        <v>-1.7678130999999999</v>
      </c>
      <c r="K2971" s="9">
        <v>-1.8289051999999999</v>
      </c>
      <c r="L2971" s="9">
        <v>-5.8810219999999997</v>
      </c>
      <c r="M2971" s="9">
        <v>-5.8810219999999997</v>
      </c>
      <c r="N2971" s="9">
        <v>39</v>
      </c>
      <c r="O2971" s="9">
        <v>-1.63361717554657</v>
      </c>
      <c r="P2971">
        <v>0</v>
      </c>
      <c r="Q2971" s="9">
        <v>56.524997999999997</v>
      </c>
      <c r="R2971" s="9">
        <v>0</v>
      </c>
      <c r="S2971" s="9">
        <v>2.8867567618205401E-3</v>
      </c>
      <c r="T2971" s="9">
        <v>0</v>
      </c>
      <c r="U2971" s="9">
        <v>909022991.79706597</v>
      </c>
      <c r="V2971" s="9">
        <v>2906.08572658609</v>
      </c>
      <c r="W2971" s="9">
        <v>1.63361717554657</v>
      </c>
      <c r="X2971" s="9">
        <v>0</v>
      </c>
      <c r="Y2971" s="9">
        <v>1.63361717554657</v>
      </c>
      <c r="Z2971" s="9">
        <v>0</v>
      </c>
      <c r="AA2971" s="9">
        <v>0</v>
      </c>
      <c r="AB2971" s="9">
        <v>3.2331627000000002E-3</v>
      </c>
      <c r="AC2971" s="9">
        <v>966.59631000000002</v>
      </c>
      <c r="AQ2971" s="9" t="e">
        <f>K2971-#REF!</f>
        <v>#REF!</v>
      </c>
    </row>
    <row r="2972" spans="1:43" x14ac:dyDescent="0.3">
      <c r="A2972">
        <v>2</v>
      </c>
      <c r="B2972">
        <v>0</v>
      </c>
      <c r="C2972">
        <v>0</v>
      </c>
      <c r="D2972">
        <v>0</v>
      </c>
      <c r="E2972" s="9">
        <v>0</v>
      </c>
      <c r="F2972" s="9">
        <v>0</v>
      </c>
      <c r="G2972" s="9">
        <v>0</v>
      </c>
      <c r="H2972" s="9">
        <v>2907.0857265608302</v>
      </c>
      <c r="I2972" s="9">
        <v>-1.767007</v>
      </c>
      <c r="J2972" s="9">
        <v>-1.7672734000000001</v>
      </c>
      <c r="K2972" s="9">
        <v>-1.7829127</v>
      </c>
      <c r="L2972" s="9">
        <v>-5.8827882000000002</v>
      </c>
      <c r="M2972" s="9">
        <v>-5.8827882000000002</v>
      </c>
      <c r="N2972" s="9">
        <v>39</v>
      </c>
      <c r="O2972" s="9">
        <v>-1.63410776317617</v>
      </c>
      <c r="P2972">
        <v>0</v>
      </c>
      <c r="Q2972" s="9">
        <v>56.524997999999997</v>
      </c>
      <c r="R2972" s="9">
        <v>0</v>
      </c>
      <c r="S2972" s="9">
        <v>2.8876238081727802E-3</v>
      </c>
      <c r="T2972" s="9">
        <v>0</v>
      </c>
      <c r="U2972" s="9">
        <v>839287085.24355197</v>
      </c>
      <c r="V2972" s="9">
        <v>2907.0857265608302</v>
      </c>
      <c r="W2972" s="9">
        <v>1.63410776317617</v>
      </c>
      <c r="X2972" s="9">
        <v>0</v>
      </c>
      <c r="Y2972" s="9">
        <v>1.63410776317617</v>
      </c>
      <c r="Z2972" s="9">
        <v>0</v>
      </c>
      <c r="AA2972" s="9">
        <v>0</v>
      </c>
      <c r="AB2972" s="9">
        <v>3.1508943000000001E-3</v>
      </c>
      <c r="AC2972" s="9">
        <v>991.22820999999999</v>
      </c>
      <c r="AQ2972" s="9" t="e">
        <f>K2972-#REF!</f>
        <v>#REF!</v>
      </c>
    </row>
    <row r="2973" spans="1:43" x14ac:dyDescent="0.3">
      <c r="A2973">
        <v>2</v>
      </c>
      <c r="B2973">
        <v>0</v>
      </c>
      <c r="C2973">
        <v>0</v>
      </c>
      <c r="D2973">
        <v>0</v>
      </c>
      <c r="E2973" s="9">
        <v>0</v>
      </c>
      <c r="F2973" s="9">
        <v>0</v>
      </c>
      <c r="G2973" s="9">
        <v>0</v>
      </c>
      <c r="H2973" s="9">
        <v>2908.0857265355698</v>
      </c>
      <c r="I2973" s="9">
        <v>-1.7670497000000001</v>
      </c>
      <c r="J2973" s="9">
        <v>-1.7679423000000001</v>
      </c>
      <c r="K2973" s="9">
        <v>-1.8318011999999999</v>
      </c>
      <c r="L2973" s="9">
        <v>-5.8845444000000002</v>
      </c>
      <c r="M2973" s="9">
        <v>-5.8845444000000002</v>
      </c>
      <c r="N2973" s="9">
        <v>39</v>
      </c>
      <c r="O2973" s="9">
        <v>-1.6345957005890199</v>
      </c>
      <c r="P2973">
        <v>0</v>
      </c>
      <c r="Q2973" s="9">
        <v>56.524997999999997</v>
      </c>
      <c r="R2973" s="9">
        <v>0</v>
      </c>
      <c r="S2973" s="9">
        <v>2.8884862650674198E-3</v>
      </c>
      <c r="T2973" s="9">
        <v>0</v>
      </c>
      <c r="U2973" s="9">
        <v>928105312.47515702</v>
      </c>
      <c r="V2973" s="9">
        <v>2908.0857265355698</v>
      </c>
      <c r="W2973" s="9">
        <v>1.6345957005890199</v>
      </c>
      <c r="X2973" s="9">
        <v>0</v>
      </c>
      <c r="Y2973" s="9">
        <v>1.6345957005890199</v>
      </c>
      <c r="Z2973" s="9">
        <v>0</v>
      </c>
      <c r="AA2973" s="9">
        <v>0</v>
      </c>
      <c r="AB2973" s="9">
        <v>3.2385186999999999E-3</v>
      </c>
      <c r="AC2973" s="9">
        <v>965.13873000000001</v>
      </c>
      <c r="AQ2973" s="9" t="e">
        <f>K2973-#REF!</f>
        <v>#REF!</v>
      </c>
    </row>
    <row r="2974" spans="1:43" x14ac:dyDescent="0.3">
      <c r="A2974">
        <v>2</v>
      </c>
      <c r="B2974">
        <v>0</v>
      </c>
      <c r="C2974">
        <v>0</v>
      </c>
      <c r="D2974">
        <v>0</v>
      </c>
      <c r="E2974" s="9">
        <v>0</v>
      </c>
      <c r="F2974" s="9">
        <v>0</v>
      </c>
      <c r="G2974" s="9">
        <v>0</v>
      </c>
      <c r="H2974" s="9">
        <v>2909.08572651031</v>
      </c>
      <c r="I2974" s="9">
        <v>-1.7670581000000001</v>
      </c>
      <c r="J2974" s="9">
        <v>-1.7672863000000001</v>
      </c>
      <c r="K2974" s="9">
        <v>-1.7610786</v>
      </c>
      <c r="L2974" s="9">
        <v>-5.8863272999999996</v>
      </c>
      <c r="M2974" s="9">
        <v>-5.8863272999999996</v>
      </c>
      <c r="N2974" s="9">
        <v>39</v>
      </c>
      <c r="O2974" s="9">
        <v>-1.6350908594011799</v>
      </c>
      <c r="P2974">
        <v>0</v>
      </c>
      <c r="Q2974" s="9">
        <v>56.524997999999997</v>
      </c>
      <c r="R2974" s="9">
        <v>0</v>
      </c>
      <c r="S2974" s="9">
        <v>2.8893615107283802E-3</v>
      </c>
      <c r="T2974" s="9">
        <v>0</v>
      </c>
      <c r="U2974" s="9">
        <v>841337375.19234598</v>
      </c>
      <c r="V2974" s="9">
        <v>2909.08572651031</v>
      </c>
      <c r="W2974" s="9">
        <v>1.6350908594011799</v>
      </c>
      <c r="X2974" s="9">
        <v>0</v>
      </c>
      <c r="Y2974" s="9">
        <v>1.6350908594011799</v>
      </c>
      <c r="Z2974" s="9">
        <v>0</v>
      </c>
      <c r="AA2974" s="9">
        <v>0</v>
      </c>
      <c r="AB2974" s="9">
        <v>3.1123301E-3</v>
      </c>
      <c r="AC2974" s="9">
        <v>1003.525</v>
      </c>
      <c r="AQ2974" s="9" t="e">
        <f>K2974-#REF!</f>
        <v>#REF!</v>
      </c>
    </row>
    <row r="2975" spans="1:43" x14ac:dyDescent="0.3">
      <c r="A2975">
        <v>2</v>
      </c>
      <c r="B2975">
        <v>0</v>
      </c>
      <c r="C2975">
        <v>0</v>
      </c>
      <c r="D2975">
        <v>0</v>
      </c>
      <c r="E2975" s="9">
        <v>0</v>
      </c>
      <c r="F2975" s="9">
        <v>0</v>
      </c>
      <c r="G2975" s="9">
        <v>0</v>
      </c>
      <c r="H2975" s="9">
        <v>2910.0857264850401</v>
      </c>
      <c r="I2975" s="9">
        <v>-1.7670813999999999</v>
      </c>
      <c r="J2975" s="9">
        <v>-1.7665278</v>
      </c>
      <c r="K2975" s="9">
        <v>-1.8827472999999999</v>
      </c>
      <c r="L2975" s="9">
        <v>-5.8880720000000002</v>
      </c>
      <c r="M2975" s="9">
        <v>-5.8880720000000002</v>
      </c>
      <c r="N2975" s="9">
        <v>39</v>
      </c>
      <c r="O2975" s="9">
        <v>-1.63557549428055</v>
      </c>
      <c r="P2975">
        <v>0</v>
      </c>
      <c r="Q2975" s="9">
        <v>56.524997999999997</v>
      </c>
      <c r="R2975" s="9">
        <v>0</v>
      </c>
      <c r="S2975" s="9">
        <v>2.8902176619274001E-3</v>
      </c>
      <c r="T2975" s="9">
        <v>0</v>
      </c>
      <c r="U2975" s="9">
        <v>759268996.56176901</v>
      </c>
      <c r="V2975" s="9">
        <v>2910.0857264850401</v>
      </c>
      <c r="W2975" s="9">
        <v>1.63557549428055</v>
      </c>
      <c r="X2975" s="9">
        <v>0</v>
      </c>
      <c r="Y2975" s="9">
        <v>1.63557549428055</v>
      </c>
      <c r="Z2975" s="9">
        <v>0</v>
      </c>
      <c r="AA2975" s="9">
        <v>0</v>
      </c>
      <c r="AB2975" s="9">
        <v>3.3259254000000001E-3</v>
      </c>
      <c r="AC2975" s="9">
        <v>938.2713</v>
      </c>
      <c r="AQ2975" s="9" t="e">
        <f>K2975-#REF!</f>
        <v>#REF!</v>
      </c>
    </row>
    <row r="2976" spans="1:43" x14ac:dyDescent="0.3">
      <c r="A2976">
        <v>2</v>
      </c>
      <c r="B2976">
        <v>0</v>
      </c>
      <c r="C2976">
        <v>0</v>
      </c>
      <c r="D2976">
        <v>0</v>
      </c>
      <c r="E2976" s="9">
        <v>0</v>
      </c>
      <c r="F2976" s="9">
        <v>0</v>
      </c>
      <c r="G2976" s="9">
        <v>0</v>
      </c>
      <c r="H2976" s="9">
        <v>2911.0857264597798</v>
      </c>
      <c r="I2976" s="9">
        <v>-1.7669832999999999</v>
      </c>
      <c r="J2976" s="9">
        <v>-1.767825</v>
      </c>
      <c r="K2976" s="9">
        <v>-1.8020794</v>
      </c>
      <c r="L2976" s="9">
        <v>-5.8898324999999998</v>
      </c>
      <c r="M2976" s="9">
        <v>-5.8898324999999998</v>
      </c>
      <c r="N2976" s="9">
        <v>39</v>
      </c>
      <c r="O2976" s="9">
        <v>-1.63606458437931</v>
      </c>
      <c r="P2976">
        <v>0</v>
      </c>
      <c r="Q2976" s="9">
        <v>56.524997999999997</v>
      </c>
      <c r="R2976" s="9">
        <v>0</v>
      </c>
      <c r="S2976" s="9">
        <v>2.8910821690101701E-3</v>
      </c>
      <c r="T2976" s="9">
        <v>0</v>
      </c>
      <c r="U2976" s="9">
        <v>912065423.56145501</v>
      </c>
      <c r="V2976" s="9">
        <v>2911.0857264597798</v>
      </c>
      <c r="W2976" s="9">
        <v>1.63606458437931</v>
      </c>
      <c r="X2976" s="9">
        <v>0</v>
      </c>
      <c r="Y2976" s="9">
        <v>1.63606458437931</v>
      </c>
      <c r="Z2976" s="9">
        <v>0</v>
      </c>
      <c r="AA2976" s="9">
        <v>0</v>
      </c>
      <c r="AB2976" s="9">
        <v>3.1857612000000001E-3</v>
      </c>
      <c r="AC2976" s="9">
        <v>980.99170000000004</v>
      </c>
      <c r="AQ2976" s="9" t="e">
        <f>K2976-#REF!</f>
        <v>#REF!</v>
      </c>
    </row>
    <row r="2977" spans="1:43" x14ac:dyDescent="0.3">
      <c r="A2977">
        <v>2</v>
      </c>
      <c r="B2977">
        <v>0</v>
      </c>
      <c r="C2977">
        <v>0</v>
      </c>
      <c r="D2977">
        <v>0</v>
      </c>
      <c r="E2977" s="9">
        <v>0</v>
      </c>
      <c r="F2977" s="9">
        <v>0</v>
      </c>
      <c r="G2977" s="9">
        <v>0</v>
      </c>
      <c r="H2977" s="9">
        <v>2912.08572643452</v>
      </c>
      <c r="I2977" s="9">
        <v>-1.7671593000000001</v>
      </c>
      <c r="J2977" s="9">
        <v>-1.7666801999999999</v>
      </c>
      <c r="K2977" s="9">
        <v>-1.7751771999999999</v>
      </c>
      <c r="L2977" s="9">
        <v>-5.8915787000000002</v>
      </c>
      <c r="M2977" s="9">
        <v>-5.8915787000000002</v>
      </c>
      <c r="N2977" s="9">
        <v>39</v>
      </c>
      <c r="O2977" s="9">
        <v>-1.63654961332439</v>
      </c>
      <c r="P2977">
        <v>0</v>
      </c>
      <c r="Q2977" s="9">
        <v>56.524997999999997</v>
      </c>
      <c r="R2977" s="9">
        <v>0</v>
      </c>
      <c r="S2977" s="9">
        <v>2.8919390961190902E-3</v>
      </c>
      <c r="T2977" s="9">
        <v>0</v>
      </c>
      <c r="U2977" s="9">
        <v>774957560.18797302</v>
      </c>
      <c r="V2977" s="9">
        <v>2912.08572643452</v>
      </c>
      <c r="W2977" s="9">
        <v>1.63654961332439</v>
      </c>
      <c r="X2977" s="9">
        <v>0</v>
      </c>
      <c r="Y2977" s="9">
        <v>1.63654961332439</v>
      </c>
      <c r="Z2977" s="9">
        <v>0</v>
      </c>
      <c r="AA2977" s="9">
        <v>0</v>
      </c>
      <c r="AB2977" s="9">
        <v>3.1361706E-3</v>
      </c>
      <c r="AC2977" s="9">
        <v>995.21343999999999</v>
      </c>
      <c r="AQ2977" s="9" t="e">
        <f>K2977-#REF!</f>
        <v>#REF!</v>
      </c>
    </row>
    <row r="2978" spans="1:43" x14ac:dyDescent="0.3">
      <c r="A2978">
        <v>2</v>
      </c>
      <c r="B2978">
        <v>0</v>
      </c>
      <c r="C2978">
        <v>0</v>
      </c>
      <c r="D2978">
        <v>0</v>
      </c>
      <c r="E2978" s="9">
        <v>0</v>
      </c>
      <c r="F2978" s="9">
        <v>0</v>
      </c>
      <c r="G2978" s="9">
        <v>0</v>
      </c>
      <c r="H2978" s="9">
        <v>2913.0857264092601</v>
      </c>
      <c r="I2978" s="9">
        <v>-1.767056</v>
      </c>
      <c r="J2978" s="9">
        <v>-1.7667246000000001</v>
      </c>
      <c r="K2978" s="9">
        <v>-1.8021556000000001</v>
      </c>
      <c r="L2978" s="9">
        <v>-5.8933067000000001</v>
      </c>
      <c r="M2978" s="9">
        <v>-5.8933067000000001</v>
      </c>
      <c r="N2978" s="9">
        <v>39</v>
      </c>
      <c r="O2978" s="9">
        <v>-1.6370296780100599</v>
      </c>
      <c r="P2978">
        <v>0</v>
      </c>
      <c r="Q2978" s="9">
        <v>56.524997999999997</v>
      </c>
      <c r="R2978" s="9">
        <v>0</v>
      </c>
      <c r="S2978" s="9">
        <v>2.8927871523164398E-3</v>
      </c>
      <c r="T2978" s="9">
        <v>0</v>
      </c>
      <c r="U2978" s="9">
        <v>779733145.82337105</v>
      </c>
      <c r="V2978" s="9">
        <v>2913.0857264092601</v>
      </c>
      <c r="W2978" s="9">
        <v>1.6370296780100599</v>
      </c>
      <c r="X2978" s="9">
        <v>0</v>
      </c>
      <c r="Y2978" s="9">
        <v>1.6370296780100599</v>
      </c>
      <c r="Z2978" s="9">
        <v>0</v>
      </c>
      <c r="AA2978" s="9">
        <v>0</v>
      </c>
      <c r="AB2978" s="9">
        <v>3.1839126999999999E-3</v>
      </c>
      <c r="AC2978" s="9">
        <v>980.33965999999998</v>
      </c>
      <c r="AQ2978" s="9" t="e">
        <f>K2978-#REF!</f>
        <v>#REF!</v>
      </c>
    </row>
    <row r="2979" spans="1:43" x14ac:dyDescent="0.3">
      <c r="A2979">
        <v>2</v>
      </c>
      <c r="B2979">
        <v>0</v>
      </c>
      <c r="C2979">
        <v>0</v>
      </c>
      <c r="D2979">
        <v>0</v>
      </c>
      <c r="E2979" s="9">
        <v>0</v>
      </c>
      <c r="F2979" s="9">
        <v>0</v>
      </c>
      <c r="G2979" s="9">
        <v>0</v>
      </c>
      <c r="H2979" s="9">
        <v>2914.0857263839998</v>
      </c>
      <c r="I2979" s="9">
        <v>-1.7670733000000001</v>
      </c>
      <c r="J2979" s="9">
        <v>-1.7677109</v>
      </c>
      <c r="K2979" s="9">
        <v>-1.7373012000000001</v>
      </c>
      <c r="L2979" s="9">
        <v>-5.8950218999999997</v>
      </c>
      <c r="M2979" s="9">
        <v>-5.8950218999999997</v>
      </c>
      <c r="N2979" s="9">
        <v>39</v>
      </c>
      <c r="O2979" s="9">
        <v>-1.6375061506720301</v>
      </c>
      <c r="P2979">
        <v>0</v>
      </c>
      <c r="Q2979" s="9">
        <v>56.524997999999997</v>
      </c>
      <c r="R2979" s="9">
        <v>0</v>
      </c>
      <c r="S2979" s="9">
        <v>2.8936293601448302E-3</v>
      </c>
      <c r="T2979" s="9">
        <v>0</v>
      </c>
      <c r="U2979" s="9">
        <v>897022019.73726499</v>
      </c>
      <c r="V2979" s="9">
        <v>2914.0857263839998</v>
      </c>
      <c r="W2979" s="9">
        <v>1.6375061506720301</v>
      </c>
      <c r="X2979" s="9">
        <v>0</v>
      </c>
      <c r="Y2979" s="9">
        <v>1.6375061506720301</v>
      </c>
      <c r="Z2979" s="9">
        <v>0</v>
      </c>
      <c r="AA2979" s="9">
        <v>0</v>
      </c>
      <c r="AB2979" s="9">
        <v>3.0710464000000002E-3</v>
      </c>
      <c r="AC2979" s="9">
        <v>1017.504</v>
      </c>
      <c r="AQ2979" s="9" t="e">
        <f>K2979-#REF!</f>
        <v>#REF!</v>
      </c>
    </row>
    <row r="2980" spans="1:43" x14ac:dyDescent="0.3">
      <c r="A2980">
        <v>2</v>
      </c>
      <c r="B2980">
        <v>0</v>
      </c>
      <c r="C2980">
        <v>0</v>
      </c>
      <c r="D2980">
        <v>0</v>
      </c>
      <c r="E2980" s="9">
        <v>0</v>
      </c>
      <c r="F2980" s="9">
        <v>0</v>
      </c>
      <c r="G2980" s="9">
        <v>0</v>
      </c>
      <c r="H2980" s="9">
        <v>2915.08572635873</v>
      </c>
      <c r="I2980" s="9">
        <v>-1.7669239000000001</v>
      </c>
      <c r="J2980" s="9">
        <v>-1.7671798000000001</v>
      </c>
      <c r="K2980" s="9">
        <v>-1.7128757999999999</v>
      </c>
      <c r="L2980" s="9">
        <v>-5.8967422999999997</v>
      </c>
      <c r="M2980" s="9">
        <v>-5.8967422999999997</v>
      </c>
      <c r="N2980" s="9">
        <v>39</v>
      </c>
      <c r="O2980" s="9">
        <v>-1.6379840500339899</v>
      </c>
      <c r="P2980">
        <v>0</v>
      </c>
      <c r="Q2980" s="9">
        <v>56.524997999999997</v>
      </c>
      <c r="R2980" s="9">
        <v>0</v>
      </c>
      <c r="S2980" s="9">
        <v>2.8944738897321398E-3</v>
      </c>
      <c r="T2980" s="9">
        <v>0</v>
      </c>
      <c r="U2980" s="9">
        <v>830194216.16157603</v>
      </c>
      <c r="V2980" s="9">
        <v>2915.08572635873</v>
      </c>
      <c r="W2980" s="9">
        <v>1.6379840500339899</v>
      </c>
      <c r="X2980" s="9">
        <v>0</v>
      </c>
      <c r="Y2980" s="9">
        <v>1.6379840500339899</v>
      </c>
      <c r="Z2980" s="9">
        <v>0</v>
      </c>
      <c r="AA2980" s="9">
        <v>0</v>
      </c>
      <c r="AB2980" s="9">
        <v>3.0269596999999999E-3</v>
      </c>
      <c r="AC2980" s="9">
        <v>1031.7034000000001</v>
      </c>
      <c r="AQ2980" s="9" t="e">
        <f>K2980-#REF!</f>
        <v>#REF!</v>
      </c>
    </row>
    <row r="2981" spans="1:43" x14ac:dyDescent="0.3">
      <c r="A2981">
        <v>2</v>
      </c>
      <c r="B2981">
        <v>0</v>
      </c>
      <c r="C2981">
        <v>0</v>
      </c>
      <c r="D2981">
        <v>0</v>
      </c>
      <c r="E2981" s="9">
        <v>0</v>
      </c>
      <c r="F2981" s="9">
        <v>0</v>
      </c>
      <c r="G2981" s="9">
        <v>0</v>
      </c>
      <c r="H2981" s="9">
        <v>2916.0857263334701</v>
      </c>
      <c r="I2981" s="9">
        <v>-1.7668906</v>
      </c>
      <c r="J2981" s="9">
        <v>-1.7664329000000001</v>
      </c>
      <c r="K2981" s="9">
        <v>-1.7422165999999999</v>
      </c>
      <c r="L2981" s="9">
        <v>-5.8984318</v>
      </c>
      <c r="M2981" s="9">
        <v>-5.8984318</v>
      </c>
      <c r="N2981" s="9">
        <v>39</v>
      </c>
      <c r="O2981" s="9">
        <v>-1.63845333208155</v>
      </c>
      <c r="P2981">
        <v>0</v>
      </c>
      <c r="Q2981" s="9">
        <v>56.524997999999997</v>
      </c>
      <c r="R2981" s="9">
        <v>0</v>
      </c>
      <c r="S2981" s="9">
        <v>2.89530285413755E-3</v>
      </c>
      <c r="T2981" s="9">
        <v>0</v>
      </c>
      <c r="U2981" s="9">
        <v>751410557.86501801</v>
      </c>
      <c r="V2981" s="9">
        <v>2916.0857263334701</v>
      </c>
      <c r="W2981" s="9">
        <v>1.63845333208155</v>
      </c>
      <c r="X2981" s="9">
        <v>0</v>
      </c>
      <c r="Y2981" s="9">
        <v>1.63845333208155</v>
      </c>
      <c r="Z2981" s="9">
        <v>0</v>
      </c>
      <c r="AA2981" s="9">
        <v>0</v>
      </c>
      <c r="AB2981" s="9">
        <v>3.0775085999999998E-3</v>
      </c>
      <c r="AC2981" s="9">
        <v>1013.8997000000001</v>
      </c>
      <c r="AQ2981" s="9" t="e">
        <f>K2981-#REF!</f>
        <v>#REF!</v>
      </c>
    </row>
    <row r="2982" spans="1:43" x14ac:dyDescent="0.3">
      <c r="A2982">
        <v>2</v>
      </c>
      <c r="B2982">
        <v>0</v>
      </c>
      <c r="C2982">
        <v>0</v>
      </c>
      <c r="D2982">
        <v>0</v>
      </c>
      <c r="E2982" s="9">
        <v>0</v>
      </c>
      <c r="F2982" s="9">
        <v>0</v>
      </c>
      <c r="G2982" s="9">
        <v>0</v>
      </c>
      <c r="H2982" s="9">
        <v>2917.0857263082098</v>
      </c>
      <c r="I2982" s="9">
        <v>-1.7670026999999999</v>
      </c>
      <c r="J2982" s="9">
        <v>-1.7664065</v>
      </c>
      <c r="K2982" s="9">
        <v>-1.773577</v>
      </c>
      <c r="L2982" s="9">
        <v>-5.9001159999999997</v>
      </c>
      <c r="M2982" s="9">
        <v>-5.9001159999999997</v>
      </c>
      <c r="N2982" s="9">
        <v>39</v>
      </c>
      <c r="O2982" s="9">
        <v>-1.63892104722029</v>
      </c>
      <c r="P2982">
        <v>0</v>
      </c>
      <c r="Q2982" s="9">
        <v>56.524997999999997</v>
      </c>
      <c r="R2982" s="9">
        <v>0</v>
      </c>
      <c r="S2982" s="9">
        <v>2.8961292325208601E-3</v>
      </c>
      <c r="T2982" s="9">
        <v>0</v>
      </c>
      <c r="U2982" s="9">
        <v>749110917.95202005</v>
      </c>
      <c r="V2982" s="9">
        <v>2917.0857263082098</v>
      </c>
      <c r="W2982" s="9">
        <v>1.63892104722029</v>
      </c>
      <c r="X2982" s="9">
        <v>0</v>
      </c>
      <c r="Y2982" s="9">
        <v>1.63892104722029</v>
      </c>
      <c r="Z2982" s="9">
        <v>0</v>
      </c>
      <c r="AA2982" s="9">
        <v>0</v>
      </c>
      <c r="AB2982" s="9">
        <v>3.1328578E-3</v>
      </c>
      <c r="AC2982" s="9">
        <v>995.95708999999999</v>
      </c>
      <c r="AQ2982" s="9" t="e">
        <f>K2982-#REF!</f>
        <v>#REF!</v>
      </c>
    </row>
    <row r="2983" spans="1:43" x14ac:dyDescent="0.3">
      <c r="A2983">
        <v>2</v>
      </c>
      <c r="B2983">
        <v>0</v>
      </c>
      <c r="C2983">
        <v>0</v>
      </c>
      <c r="D2983">
        <v>0</v>
      </c>
      <c r="E2983" s="9">
        <v>0</v>
      </c>
      <c r="F2983" s="9">
        <v>0</v>
      </c>
      <c r="G2983" s="9">
        <v>0</v>
      </c>
      <c r="H2983" s="9">
        <v>2918.08572628295</v>
      </c>
      <c r="I2983" s="9">
        <v>-1.7670193999999999</v>
      </c>
      <c r="J2983" s="9">
        <v>-1.7674000999999999</v>
      </c>
      <c r="K2983" s="9">
        <v>-1.7665275</v>
      </c>
      <c r="L2983" s="9">
        <v>-5.9018196999999999</v>
      </c>
      <c r="M2983" s="9">
        <v>-5.9018196999999999</v>
      </c>
      <c r="N2983" s="9">
        <v>39</v>
      </c>
      <c r="O2983" s="9">
        <v>-1.6393943167332099</v>
      </c>
      <c r="P2983">
        <v>0</v>
      </c>
      <c r="Q2983" s="9">
        <v>56.524997999999997</v>
      </c>
      <c r="R2983" s="9">
        <v>0</v>
      </c>
      <c r="S2983" s="9">
        <v>2.89696567386819E-3</v>
      </c>
      <c r="T2983" s="9">
        <v>0</v>
      </c>
      <c r="U2983" s="9">
        <v>857504990.21061695</v>
      </c>
      <c r="V2983" s="9">
        <v>2918.08572628295</v>
      </c>
      <c r="W2983" s="9">
        <v>1.6393943167332099</v>
      </c>
      <c r="X2983" s="9">
        <v>0</v>
      </c>
      <c r="Y2983" s="9">
        <v>1.6393943167332099</v>
      </c>
      <c r="Z2983" s="9">
        <v>0</v>
      </c>
      <c r="AA2983" s="9">
        <v>0</v>
      </c>
      <c r="AB2983" s="9">
        <v>3.1221609E-3</v>
      </c>
      <c r="AC2983" s="9">
        <v>1000.494</v>
      </c>
      <c r="AQ2983" s="9" t="e">
        <f>K2983-#REF!</f>
        <v>#REF!</v>
      </c>
    </row>
    <row r="2984" spans="1:43" x14ac:dyDescent="0.3">
      <c r="A2984">
        <v>2</v>
      </c>
      <c r="B2984">
        <v>0</v>
      </c>
      <c r="C2984">
        <v>0</v>
      </c>
      <c r="D2984">
        <v>0</v>
      </c>
      <c r="E2984" s="9">
        <v>0</v>
      </c>
      <c r="F2984" s="9">
        <v>0</v>
      </c>
      <c r="G2984" s="9">
        <v>0</v>
      </c>
      <c r="H2984" s="9">
        <v>2919.0857262576901</v>
      </c>
      <c r="I2984" s="9">
        <v>-1.7671254000000001</v>
      </c>
      <c r="J2984" s="9">
        <v>-1.7665849</v>
      </c>
      <c r="K2984" s="9">
        <v>-1.7220591999999999</v>
      </c>
      <c r="L2984" s="9">
        <v>-5.9035076999999996</v>
      </c>
      <c r="M2984" s="9">
        <v>-5.9035076999999996</v>
      </c>
      <c r="N2984" s="9">
        <v>39</v>
      </c>
      <c r="O2984" s="9">
        <v>-1.63986321757182</v>
      </c>
      <c r="P2984">
        <v>0</v>
      </c>
      <c r="Q2984" s="9">
        <v>56.524997999999997</v>
      </c>
      <c r="R2984" s="9">
        <v>0</v>
      </c>
      <c r="S2984" s="9">
        <v>2.8977940076236699E-3</v>
      </c>
      <c r="T2984" s="9">
        <v>0</v>
      </c>
      <c r="U2984" s="9">
        <v>766906354.58517897</v>
      </c>
      <c r="V2984" s="9">
        <v>2919.0857262576901</v>
      </c>
      <c r="W2984" s="9">
        <v>1.63986321757182</v>
      </c>
      <c r="X2984" s="9">
        <v>0</v>
      </c>
      <c r="Y2984" s="9">
        <v>1.63986321757182</v>
      </c>
      <c r="Z2984" s="9">
        <v>0</v>
      </c>
      <c r="AA2984" s="9">
        <v>0</v>
      </c>
      <c r="AB2984" s="9">
        <v>3.0421637999999999E-3</v>
      </c>
      <c r="AC2984" s="9">
        <v>1025.8561</v>
      </c>
      <c r="AQ2984" s="9" t="e">
        <f>K2984-#REF!</f>
        <v>#REF!</v>
      </c>
    </row>
    <row r="2985" spans="1:43" x14ac:dyDescent="0.3">
      <c r="A2985">
        <v>2</v>
      </c>
      <c r="B2985">
        <v>0</v>
      </c>
      <c r="C2985">
        <v>0</v>
      </c>
      <c r="D2985">
        <v>0</v>
      </c>
      <c r="E2985" s="9">
        <v>0</v>
      </c>
      <c r="F2985" s="9">
        <v>0</v>
      </c>
      <c r="G2985" s="9">
        <v>0</v>
      </c>
      <c r="H2985" s="9">
        <v>2920.0857262324198</v>
      </c>
      <c r="I2985" s="9">
        <v>-1.7671087000000001</v>
      </c>
      <c r="J2985" s="9">
        <v>-1.7677299</v>
      </c>
      <c r="K2985" s="9">
        <v>-1.7074651000000001</v>
      </c>
      <c r="L2985" s="9">
        <v>-5.9051765999999999</v>
      </c>
      <c r="M2985" s="9">
        <v>-5.9051765999999999</v>
      </c>
      <c r="N2985" s="9">
        <v>39</v>
      </c>
      <c r="O2985" s="9">
        <v>-1.64032680852726</v>
      </c>
      <c r="P2985">
        <v>0</v>
      </c>
      <c r="Q2985" s="9">
        <v>56.524997999999997</v>
      </c>
      <c r="R2985" s="9">
        <v>0</v>
      </c>
      <c r="S2985" s="9">
        <v>2.8986135124905998E-3</v>
      </c>
      <c r="T2985" s="9">
        <v>0</v>
      </c>
      <c r="U2985" s="9">
        <v>901166310.44869995</v>
      </c>
      <c r="V2985" s="9">
        <v>2920.0857262324198</v>
      </c>
      <c r="W2985" s="9">
        <v>1.64032680852726</v>
      </c>
      <c r="X2985" s="9">
        <v>0</v>
      </c>
      <c r="Y2985" s="9">
        <v>1.64032680852726</v>
      </c>
      <c r="Z2985" s="9">
        <v>0</v>
      </c>
      <c r="AA2985" s="9">
        <v>0</v>
      </c>
      <c r="AB2985" s="9">
        <v>3.0183370999999999E-3</v>
      </c>
      <c r="AC2985" s="9">
        <v>1035.2949000000001</v>
      </c>
      <c r="AQ2985" s="9" t="e">
        <f>K2985-#REF!</f>
        <v>#REF!</v>
      </c>
    </row>
    <row r="2986" spans="1:43" x14ac:dyDescent="0.3">
      <c r="A2986">
        <v>2</v>
      </c>
      <c r="B2986">
        <v>0</v>
      </c>
      <c r="C2986">
        <v>0</v>
      </c>
      <c r="D2986">
        <v>0</v>
      </c>
      <c r="E2986" s="9">
        <v>0</v>
      </c>
      <c r="F2986" s="9">
        <v>0</v>
      </c>
      <c r="G2986" s="9">
        <v>0</v>
      </c>
      <c r="H2986" s="9">
        <v>2921.08572620716</v>
      </c>
      <c r="I2986" s="9">
        <v>-1.7669227999999999</v>
      </c>
      <c r="J2986" s="9">
        <v>-1.7664587</v>
      </c>
      <c r="K2986" s="9">
        <v>-1.7286513999999999</v>
      </c>
      <c r="L2986" s="9">
        <v>-5.9068508</v>
      </c>
      <c r="M2986" s="9">
        <v>-5.9068508</v>
      </c>
      <c r="N2986" s="9">
        <v>39</v>
      </c>
      <c r="O2986" s="9">
        <v>-1.6407918284943599</v>
      </c>
      <c r="P2986">
        <v>0</v>
      </c>
      <c r="Q2986" s="9">
        <v>56.524997999999997</v>
      </c>
      <c r="R2986" s="9">
        <v>0</v>
      </c>
      <c r="S2986" s="9">
        <v>2.8994350018075499E-3</v>
      </c>
      <c r="T2986" s="9">
        <v>0</v>
      </c>
      <c r="U2986" s="9">
        <v>754970960.07790101</v>
      </c>
      <c r="V2986" s="9">
        <v>2921.08572620716</v>
      </c>
      <c r="W2986" s="9">
        <v>1.6407918284943599</v>
      </c>
      <c r="X2986" s="9">
        <v>0</v>
      </c>
      <c r="Y2986" s="9">
        <v>1.6407918284943599</v>
      </c>
      <c r="Z2986" s="9">
        <v>0</v>
      </c>
      <c r="AA2986" s="9">
        <v>0</v>
      </c>
      <c r="AB2986" s="9">
        <v>3.0535914000000002E-3</v>
      </c>
      <c r="AC2986" s="9">
        <v>1021.871</v>
      </c>
      <c r="AQ2986" s="9" t="e">
        <f>K2986-#REF!</f>
        <v>#REF!</v>
      </c>
    </row>
    <row r="2987" spans="1:43" x14ac:dyDescent="0.3">
      <c r="A2987">
        <v>2</v>
      </c>
      <c r="B2987">
        <v>0</v>
      </c>
      <c r="C2987">
        <v>0</v>
      </c>
      <c r="D2987">
        <v>0</v>
      </c>
      <c r="E2987" s="9">
        <v>0</v>
      </c>
      <c r="F2987" s="9">
        <v>0</v>
      </c>
      <c r="G2987" s="9">
        <v>0</v>
      </c>
      <c r="H2987" s="9">
        <v>2922.0857261819001</v>
      </c>
      <c r="I2987" s="9">
        <v>-1.7670603</v>
      </c>
      <c r="J2987" s="9">
        <v>-1.7666596999999999</v>
      </c>
      <c r="K2987" s="9">
        <v>-1.7396255</v>
      </c>
      <c r="L2987" s="9">
        <v>-5.9085359999999998</v>
      </c>
      <c r="M2987" s="9">
        <v>-5.9085359999999998</v>
      </c>
      <c r="N2987" s="9">
        <v>39</v>
      </c>
      <c r="O2987" s="9">
        <v>-1.64126001114332</v>
      </c>
      <c r="P2987">
        <v>0</v>
      </c>
      <c r="Q2987" s="9">
        <v>56.524997999999997</v>
      </c>
      <c r="R2987" s="9">
        <v>0</v>
      </c>
      <c r="S2987" s="9">
        <v>2.9002619666507199E-3</v>
      </c>
      <c r="T2987" s="9">
        <v>0</v>
      </c>
      <c r="U2987" s="9">
        <v>775097624.47072804</v>
      </c>
      <c r="V2987" s="9">
        <v>2922.0857261819001</v>
      </c>
      <c r="W2987" s="9">
        <v>1.64126001114332</v>
      </c>
      <c r="X2987" s="9">
        <v>0</v>
      </c>
      <c r="Y2987" s="9">
        <v>1.64126001114332</v>
      </c>
      <c r="Z2987" s="9">
        <v>0</v>
      </c>
      <c r="AA2987" s="9">
        <v>0</v>
      </c>
      <c r="AB2987" s="9">
        <v>3.0733263E-3</v>
      </c>
      <c r="AC2987" s="9">
        <v>1015.5403</v>
      </c>
      <c r="AQ2987" s="9" t="e">
        <f>K2987-#REF!</f>
        <v>#REF!</v>
      </c>
    </row>
    <row r="2988" spans="1:43" x14ac:dyDescent="0.3">
      <c r="A2988">
        <v>2</v>
      </c>
      <c r="B2988">
        <v>0</v>
      </c>
      <c r="C2988">
        <v>0</v>
      </c>
      <c r="D2988">
        <v>0</v>
      </c>
      <c r="E2988" s="9">
        <v>0</v>
      </c>
      <c r="F2988" s="9">
        <v>0</v>
      </c>
      <c r="G2988" s="9">
        <v>0</v>
      </c>
      <c r="H2988" s="9">
        <v>2923.0857261566398</v>
      </c>
      <c r="I2988" s="9">
        <v>-1.7670574999999999</v>
      </c>
      <c r="J2988" s="9">
        <v>-1.7673184</v>
      </c>
      <c r="K2988" s="9">
        <v>-1.6918422</v>
      </c>
      <c r="L2988" s="9">
        <v>-5.9102049000000001</v>
      </c>
      <c r="M2988" s="9">
        <v>-5.9102049000000001</v>
      </c>
      <c r="N2988" s="9">
        <v>39</v>
      </c>
      <c r="O2988" s="9">
        <v>-1.6417235143398601</v>
      </c>
      <c r="P2988">
        <v>0</v>
      </c>
      <c r="Q2988" s="9">
        <v>56.524997999999997</v>
      </c>
      <c r="R2988" s="9">
        <v>0</v>
      </c>
      <c r="S2988" s="9">
        <v>2.90108128074482E-3</v>
      </c>
      <c r="T2988" s="9">
        <v>0</v>
      </c>
      <c r="U2988" s="9">
        <v>848639873.02932501</v>
      </c>
      <c r="V2988" s="9">
        <v>2923.0857261566398</v>
      </c>
      <c r="W2988" s="9">
        <v>1.6417235143398601</v>
      </c>
      <c r="X2988" s="9">
        <v>0</v>
      </c>
      <c r="Y2988" s="9">
        <v>1.6417235143398601</v>
      </c>
      <c r="Z2988" s="9">
        <v>0</v>
      </c>
      <c r="AA2988" s="9">
        <v>0</v>
      </c>
      <c r="AB2988" s="9">
        <v>2.9900236999999999E-3</v>
      </c>
      <c r="AC2988" s="9">
        <v>1044.6117999999999</v>
      </c>
      <c r="AQ2988" s="9" t="e">
        <f>K2988-#REF!</f>
        <v>#REF!</v>
      </c>
    </row>
    <row r="2989" spans="1:43" x14ac:dyDescent="0.3">
      <c r="A2989">
        <v>2</v>
      </c>
      <c r="B2989">
        <v>0</v>
      </c>
      <c r="C2989">
        <v>0</v>
      </c>
      <c r="D2989">
        <v>0</v>
      </c>
      <c r="E2989" s="9">
        <v>0</v>
      </c>
      <c r="F2989" s="9">
        <v>0</v>
      </c>
      <c r="G2989" s="9">
        <v>0</v>
      </c>
      <c r="H2989" s="9">
        <v>2924.0857261313699</v>
      </c>
      <c r="I2989" s="9">
        <v>-1.7669600000000001</v>
      </c>
      <c r="J2989" s="9">
        <v>-1.766567</v>
      </c>
      <c r="K2989" s="9">
        <v>-1.7059028000000001</v>
      </c>
      <c r="L2989" s="9">
        <v>-5.9118589999999998</v>
      </c>
      <c r="M2989" s="9">
        <v>-5.9118589999999998</v>
      </c>
      <c r="N2989" s="9">
        <v>39</v>
      </c>
      <c r="O2989" s="9">
        <v>-1.64218300597363</v>
      </c>
      <c r="P2989">
        <v>0</v>
      </c>
      <c r="Q2989" s="9">
        <v>56.524997999999997</v>
      </c>
      <c r="R2989" s="9">
        <v>0</v>
      </c>
      <c r="S2989" s="9">
        <v>2.9018929928104399E-3</v>
      </c>
      <c r="T2989" s="9">
        <v>0</v>
      </c>
      <c r="U2989" s="9">
        <v>766211393.06823099</v>
      </c>
      <c r="V2989" s="9">
        <v>2924.0857261313699</v>
      </c>
      <c r="W2989" s="9">
        <v>1.64218300597363</v>
      </c>
      <c r="X2989" s="9">
        <v>0</v>
      </c>
      <c r="Y2989" s="9">
        <v>1.64218300597363</v>
      </c>
      <c r="Z2989" s="9">
        <v>0</v>
      </c>
      <c r="AA2989" s="9">
        <v>0</v>
      </c>
      <c r="AB2989" s="9">
        <v>3.0135915000000001E-3</v>
      </c>
      <c r="AC2989" s="9">
        <v>1035.5613000000001</v>
      </c>
      <c r="AQ2989" s="9" t="e">
        <f>K2989-#REF!</f>
        <v>#REF!</v>
      </c>
    </row>
    <row r="2990" spans="1:43" x14ac:dyDescent="0.3">
      <c r="A2990">
        <v>2</v>
      </c>
      <c r="B2990">
        <v>0</v>
      </c>
      <c r="C2990">
        <v>0</v>
      </c>
      <c r="D2990">
        <v>0</v>
      </c>
      <c r="E2990" s="9">
        <v>0</v>
      </c>
      <c r="F2990" s="9">
        <v>0</v>
      </c>
      <c r="G2990" s="9">
        <v>0</v>
      </c>
      <c r="H2990" s="9">
        <v>2925.0857261061101</v>
      </c>
      <c r="I2990" s="9">
        <v>-1.7670764000000001</v>
      </c>
      <c r="J2990" s="9">
        <v>-1.767673</v>
      </c>
      <c r="K2990" s="9">
        <v>-1.6812872000000001</v>
      </c>
      <c r="L2990" s="9">
        <v>-5.9135299000000003</v>
      </c>
      <c r="M2990" s="9">
        <v>-5.9135299000000003</v>
      </c>
      <c r="N2990" s="9">
        <v>39</v>
      </c>
      <c r="O2990" s="9">
        <v>-1.6426472083613799</v>
      </c>
      <c r="P2990">
        <v>0</v>
      </c>
      <c r="Q2990" s="9">
        <v>56.524997999999997</v>
      </c>
      <c r="R2990" s="9">
        <v>0</v>
      </c>
      <c r="S2990" s="9">
        <v>2.9027134078631E-3</v>
      </c>
      <c r="T2990" s="9">
        <v>0</v>
      </c>
      <c r="U2990" s="9">
        <v>894677427.54493701</v>
      </c>
      <c r="V2990" s="9">
        <v>2925.0857261061101</v>
      </c>
      <c r="W2990" s="9">
        <v>1.6426472083613799</v>
      </c>
      <c r="X2990" s="9">
        <v>0</v>
      </c>
      <c r="Y2990" s="9">
        <v>1.6426472083613799</v>
      </c>
      <c r="Z2990" s="9">
        <v>0</v>
      </c>
      <c r="AA2990" s="9">
        <v>0</v>
      </c>
      <c r="AB2990" s="9">
        <v>2.9719661E-3</v>
      </c>
      <c r="AC2990" s="9">
        <v>1051.3806999999999</v>
      </c>
      <c r="AQ2990" s="9" t="e">
        <f>K2990-#REF!</f>
        <v>#REF!</v>
      </c>
    </row>
    <row r="2991" spans="1:43" x14ac:dyDescent="0.3">
      <c r="A2991">
        <v>2</v>
      </c>
      <c r="B2991">
        <v>0</v>
      </c>
      <c r="C2991">
        <v>0</v>
      </c>
      <c r="D2991">
        <v>0</v>
      </c>
      <c r="E2991" s="9">
        <v>0</v>
      </c>
      <c r="F2991" s="9">
        <v>0</v>
      </c>
      <c r="G2991" s="9">
        <v>0</v>
      </c>
      <c r="H2991" s="9">
        <v>2926.0857260808498</v>
      </c>
      <c r="I2991" s="9">
        <v>-1.7670929</v>
      </c>
      <c r="J2991" s="9">
        <v>-1.7673700999999999</v>
      </c>
      <c r="K2991" s="9">
        <v>-1.6373141</v>
      </c>
      <c r="L2991" s="9">
        <v>-5.9151711000000002</v>
      </c>
      <c r="M2991" s="9">
        <v>-5.9151711000000002</v>
      </c>
      <c r="N2991" s="9">
        <v>39</v>
      </c>
      <c r="O2991" s="9">
        <v>-1.64310311158046</v>
      </c>
      <c r="P2991">
        <v>0</v>
      </c>
      <c r="Q2991" s="9">
        <v>56.524997999999997</v>
      </c>
      <c r="R2991" s="9">
        <v>0</v>
      </c>
      <c r="S2991" s="9">
        <v>2.9035191683395101E-3</v>
      </c>
      <c r="T2991" s="9">
        <v>0</v>
      </c>
      <c r="U2991" s="9">
        <v>855709942.984869</v>
      </c>
      <c r="V2991" s="9">
        <v>2926.0857260808498</v>
      </c>
      <c r="W2991" s="9">
        <v>1.64310311158046</v>
      </c>
      <c r="X2991" s="9">
        <v>0</v>
      </c>
      <c r="Y2991" s="9">
        <v>1.64310311158046</v>
      </c>
      <c r="Z2991" s="9">
        <v>0</v>
      </c>
      <c r="AA2991" s="9">
        <v>0</v>
      </c>
      <c r="AB2991" s="9">
        <v>2.8937398E-3</v>
      </c>
      <c r="AC2991" s="9">
        <v>1079.4324999999999</v>
      </c>
      <c r="AQ2991" s="9" t="e">
        <f>K2991-#REF!</f>
        <v>#REF!</v>
      </c>
    </row>
    <row r="2992" spans="1:43" x14ac:dyDescent="0.3">
      <c r="A2992">
        <v>2</v>
      </c>
      <c r="B2992">
        <v>0</v>
      </c>
      <c r="C2992">
        <v>0</v>
      </c>
      <c r="D2992">
        <v>0</v>
      </c>
      <c r="E2992" s="9">
        <v>0</v>
      </c>
      <c r="F2992" s="9">
        <v>0</v>
      </c>
      <c r="G2992" s="9">
        <v>0</v>
      </c>
      <c r="H2992" s="9">
        <v>2927.0857260555899</v>
      </c>
      <c r="I2992" s="9">
        <v>-1.7670348</v>
      </c>
      <c r="J2992" s="9">
        <v>-1.7666702999999999</v>
      </c>
      <c r="K2992" s="9">
        <v>-1.5635049000000001</v>
      </c>
      <c r="L2992" s="9">
        <v>-5.9168000000000003</v>
      </c>
      <c r="M2992" s="9">
        <v>-5.9168000000000003</v>
      </c>
      <c r="N2992" s="9">
        <v>39</v>
      </c>
      <c r="O2992" s="9">
        <v>-1.6435555413793701</v>
      </c>
      <c r="P2992">
        <v>0</v>
      </c>
      <c r="Q2992" s="9">
        <v>56.524997999999997</v>
      </c>
      <c r="R2992" s="9">
        <v>0</v>
      </c>
      <c r="S2992" s="9">
        <v>2.9043185256878998E-3</v>
      </c>
      <c r="T2992" s="9">
        <v>0</v>
      </c>
      <c r="U2992" s="9">
        <v>777263501.04598999</v>
      </c>
      <c r="V2992" s="9">
        <v>2927.0857260555899</v>
      </c>
      <c r="W2992" s="9">
        <v>1.6435555413793701</v>
      </c>
      <c r="X2992" s="9">
        <v>0</v>
      </c>
      <c r="Y2992" s="9">
        <v>1.6435555413793701</v>
      </c>
      <c r="Z2992" s="9">
        <v>0</v>
      </c>
      <c r="AA2992" s="9">
        <v>0</v>
      </c>
      <c r="AB2992" s="9">
        <v>2.7621976999999999E-3</v>
      </c>
      <c r="AC2992" s="9">
        <v>1129.9422999999999</v>
      </c>
      <c r="AQ2992" s="9" t="e">
        <f>K2992-#REF!</f>
        <v>#REF!</v>
      </c>
    </row>
    <row r="2993" spans="1:43" x14ac:dyDescent="0.3">
      <c r="A2993">
        <v>2</v>
      </c>
      <c r="B2993">
        <v>0</v>
      </c>
      <c r="C2993">
        <v>0</v>
      </c>
      <c r="D2993">
        <v>0</v>
      </c>
      <c r="E2993" s="9">
        <v>0</v>
      </c>
      <c r="F2993" s="9">
        <v>0</v>
      </c>
      <c r="G2993" s="9">
        <v>0</v>
      </c>
      <c r="H2993" s="9">
        <v>2928.0857260303301</v>
      </c>
      <c r="I2993" s="9">
        <v>-1.7669668999999999</v>
      </c>
      <c r="J2993" s="9">
        <v>-1.7666255</v>
      </c>
      <c r="K2993" s="9">
        <v>-1.5919692999999999</v>
      </c>
      <c r="L2993" s="9">
        <v>-5.9184222000000002</v>
      </c>
      <c r="M2993" s="9">
        <v>-5.9184222000000002</v>
      </c>
      <c r="N2993" s="9">
        <v>39</v>
      </c>
      <c r="O2993" s="9">
        <v>-1.64400613157866</v>
      </c>
      <c r="P2993">
        <v>0</v>
      </c>
      <c r="Q2993" s="9">
        <v>56.524997999999997</v>
      </c>
      <c r="R2993" s="9">
        <v>0</v>
      </c>
      <c r="S2993" s="9">
        <v>2.9051145867839798E-3</v>
      </c>
      <c r="T2993" s="9">
        <v>0</v>
      </c>
      <c r="U2993" s="9">
        <v>772925486.19362903</v>
      </c>
      <c r="V2993" s="9">
        <v>2928.0857260303301</v>
      </c>
      <c r="W2993" s="9">
        <v>1.64400613157866</v>
      </c>
      <c r="X2993" s="9">
        <v>0</v>
      </c>
      <c r="Y2993" s="9">
        <v>1.64400613157866</v>
      </c>
      <c r="Z2993" s="9">
        <v>0</v>
      </c>
      <c r="AA2993" s="9">
        <v>0</v>
      </c>
      <c r="AB2993" s="9">
        <v>2.8124134999999999E-3</v>
      </c>
      <c r="AC2993" s="9">
        <v>1109.7108000000001</v>
      </c>
      <c r="AQ2993" s="9" t="e">
        <f>K2993-#REF!</f>
        <v>#REF!</v>
      </c>
    </row>
    <row r="2994" spans="1:43" x14ac:dyDescent="0.3">
      <c r="A2994">
        <v>2</v>
      </c>
      <c r="B2994">
        <v>0</v>
      </c>
      <c r="C2994">
        <v>0</v>
      </c>
      <c r="D2994">
        <v>0</v>
      </c>
      <c r="E2994" s="9">
        <v>0</v>
      </c>
      <c r="F2994" s="9">
        <v>0</v>
      </c>
      <c r="G2994" s="9">
        <v>0</v>
      </c>
      <c r="H2994" s="9">
        <v>2929.0857260050602</v>
      </c>
      <c r="I2994" s="9">
        <v>-1.7670294</v>
      </c>
      <c r="J2994" s="9">
        <v>-1.7665341999999999</v>
      </c>
      <c r="K2994" s="9">
        <v>-1.6222246</v>
      </c>
      <c r="L2994" s="9">
        <v>-5.9200201000000003</v>
      </c>
      <c r="M2994" s="9">
        <v>-5.9200201000000003</v>
      </c>
      <c r="N2994" s="9">
        <v>39</v>
      </c>
      <c r="O2994" s="9">
        <v>-1.6444500058081599</v>
      </c>
      <c r="P2994">
        <v>0</v>
      </c>
      <c r="Q2994" s="9">
        <v>56.524997999999997</v>
      </c>
      <c r="R2994" s="9">
        <v>0</v>
      </c>
      <c r="S2994" s="9">
        <v>2.9058986734531601E-3</v>
      </c>
      <c r="T2994" s="9">
        <v>0</v>
      </c>
      <c r="U2994" s="9">
        <v>764022943.54621994</v>
      </c>
      <c r="V2994" s="9">
        <v>2929.0857260050602</v>
      </c>
      <c r="W2994" s="9">
        <v>1.6444500058081599</v>
      </c>
      <c r="X2994" s="9">
        <v>0</v>
      </c>
      <c r="Y2994" s="9">
        <v>1.6444500058081599</v>
      </c>
      <c r="Z2994" s="9">
        <v>0</v>
      </c>
      <c r="AA2994" s="9">
        <v>0</v>
      </c>
      <c r="AB2994" s="9">
        <v>2.8657152000000001E-3</v>
      </c>
      <c r="AC2994" s="9">
        <v>1088.9579000000001</v>
      </c>
      <c r="AQ2994" s="9" t="e">
        <f>K2994-#REF!</f>
        <v>#REF!</v>
      </c>
    </row>
    <row r="2995" spans="1:43" x14ac:dyDescent="0.3">
      <c r="A2995">
        <v>2</v>
      </c>
      <c r="B2995">
        <v>0</v>
      </c>
      <c r="C2995">
        <v>0</v>
      </c>
      <c r="D2995">
        <v>0</v>
      </c>
      <c r="E2995" s="9">
        <v>0</v>
      </c>
      <c r="F2995" s="9">
        <v>0</v>
      </c>
      <c r="G2995" s="9">
        <v>0</v>
      </c>
      <c r="H2995" s="9">
        <v>2930.0857259797999</v>
      </c>
      <c r="I2995" s="9">
        <v>-1.7670116</v>
      </c>
      <c r="J2995" s="9">
        <v>-1.7667044000000001</v>
      </c>
      <c r="K2995" s="9">
        <v>-1.5833576</v>
      </c>
      <c r="L2995" s="9">
        <v>-5.9216113000000004</v>
      </c>
      <c r="M2995" s="9">
        <v>-5.9216113000000004</v>
      </c>
      <c r="N2995" s="9">
        <v>39</v>
      </c>
      <c r="O2995" s="9">
        <v>-1.6448920428646201</v>
      </c>
      <c r="P2995">
        <v>0</v>
      </c>
      <c r="Q2995" s="9">
        <v>56.524997999999997</v>
      </c>
      <c r="R2995" s="9">
        <v>0</v>
      </c>
      <c r="S2995" s="9">
        <v>2.90667955956239E-3</v>
      </c>
      <c r="T2995" s="9">
        <v>0</v>
      </c>
      <c r="U2995" s="9">
        <v>781395233.356058</v>
      </c>
      <c r="V2995" s="9">
        <v>2930.0857259797999</v>
      </c>
      <c r="W2995" s="9">
        <v>1.6448920428646201</v>
      </c>
      <c r="X2995" s="9">
        <v>0</v>
      </c>
      <c r="Y2995" s="9">
        <v>1.6448920428646201</v>
      </c>
      <c r="Z2995" s="9">
        <v>0</v>
      </c>
      <c r="AA2995" s="9">
        <v>0</v>
      </c>
      <c r="AB2995" s="9">
        <v>2.7973249000000002E-3</v>
      </c>
      <c r="AC2995" s="9">
        <v>1115.7963</v>
      </c>
      <c r="AQ2995" s="9" t="e">
        <f>K2995-#REF!</f>
        <v>#REF!</v>
      </c>
    </row>
    <row r="2996" spans="1:43" x14ac:dyDescent="0.3">
      <c r="A2996">
        <v>2</v>
      </c>
      <c r="B2996">
        <v>0</v>
      </c>
      <c r="C2996">
        <v>0</v>
      </c>
      <c r="D2996">
        <v>0</v>
      </c>
      <c r="E2996" s="9">
        <v>0</v>
      </c>
      <c r="F2996" s="9">
        <v>0</v>
      </c>
      <c r="G2996" s="9">
        <v>0</v>
      </c>
      <c r="H2996" s="9">
        <v>2931.0857259545401</v>
      </c>
      <c r="I2996" s="9">
        <v>-1.7668866999999999</v>
      </c>
      <c r="J2996" s="9">
        <v>-1.7668102000000001</v>
      </c>
      <c r="K2996" s="9">
        <v>-1.6327415000000001</v>
      </c>
      <c r="L2996" s="9">
        <v>-5.9232087</v>
      </c>
      <c r="M2996" s="9">
        <v>-5.9232087</v>
      </c>
      <c r="N2996" s="9">
        <v>39</v>
      </c>
      <c r="O2996" s="9">
        <v>-1.64533579104018</v>
      </c>
      <c r="P2996">
        <v>0</v>
      </c>
      <c r="Q2996" s="9">
        <v>56.524997999999997</v>
      </c>
      <c r="R2996" s="9">
        <v>0</v>
      </c>
      <c r="S2996" s="9">
        <v>2.9074635346998398E-3</v>
      </c>
      <c r="T2996" s="9">
        <v>0</v>
      </c>
      <c r="U2996" s="9">
        <v>792666025.23549199</v>
      </c>
      <c r="V2996" s="9">
        <v>2931.0857259545401</v>
      </c>
      <c r="W2996" s="9">
        <v>1.64533579104018</v>
      </c>
      <c r="X2996" s="9">
        <v>0</v>
      </c>
      <c r="Y2996" s="9">
        <v>1.64533579104018</v>
      </c>
      <c r="Z2996" s="9">
        <v>0</v>
      </c>
      <c r="AA2996" s="9">
        <v>0</v>
      </c>
      <c r="AB2996" s="9">
        <v>2.8847441999999999E-3</v>
      </c>
      <c r="AC2996" s="9">
        <v>1082.1126999999999</v>
      </c>
      <c r="AQ2996" s="9" t="e">
        <f>K2996-#REF!</f>
        <v>#REF!</v>
      </c>
    </row>
    <row r="2997" spans="1:43" x14ac:dyDescent="0.3">
      <c r="A2997">
        <v>2</v>
      </c>
      <c r="B2997">
        <v>0</v>
      </c>
      <c r="C2997">
        <v>0</v>
      </c>
      <c r="D2997">
        <v>0</v>
      </c>
      <c r="E2997" s="9">
        <v>0</v>
      </c>
      <c r="F2997" s="9">
        <v>0</v>
      </c>
      <c r="G2997" s="9">
        <v>0</v>
      </c>
      <c r="H2997" s="9">
        <v>2932.0857259292802</v>
      </c>
      <c r="I2997" s="9">
        <v>-1.7671124</v>
      </c>
      <c r="J2997" s="9">
        <v>-1.7664641999999999</v>
      </c>
      <c r="K2997" s="9">
        <v>-1.585682</v>
      </c>
      <c r="L2997" s="9">
        <v>-5.9247889999999996</v>
      </c>
      <c r="M2997" s="9">
        <v>-5.9247889999999996</v>
      </c>
      <c r="N2997" s="9">
        <v>39</v>
      </c>
      <c r="O2997" s="9">
        <v>-1.6457746593059299</v>
      </c>
      <c r="P2997">
        <v>0</v>
      </c>
      <c r="Q2997" s="9">
        <v>56.524997999999997</v>
      </c>
      <c r="R2997" s="9">
        <v>0</v>
      </c>
      <c r="S2997" s="9">
        <v>2.9082389331753699E-3</v>
      </c>
      <c r="T2997" s="9">
        <v>0</v>
      </c>
      <c r="U2997" s="9">
        <v>757794811.44914699</v>
      </c>
      <c r="V2997" s="9">
        <v>2932.0857259292802</v>
      </c>
      <c r="W2997" s="9">
        <v>1.6457746593059299</v>
      </c>
      <c r="X2997" s="9">
        <v>0</v>
      </c>
      <c r="Y2997" s="9">
        <v>1.6457746593059299</v>
      </c>
      <c r="Z2997" s="9">
        <v>0</v>
      </c>
      <c r="AA2997" s="9">
        <v>0</v>
      </c>
      <c r="AB2997" s="9">
        <v>2.8010507E-3</v>
      </c>
      <c r="AC2997" s="9">
        <v>1114.0092</v>
      </c>
      <c r="AQ2997" s="9" t="e">
        <f>K2997-#REF!</f>
        <v>#REF!</v>
      </c>
    </row>
    <row r="2998" spans="1:43" x14ac:dyDescent="0.3">
      <c r="A2998">
        <v>2</v>
      </c>
      <c r="B2998">
        <v>0</v>
      </c>
      <c r="C2998">
        <v>0</v>
      </c>
      <c r="D2998">
        <v>0</v>
      </c>
      <c r="E2998" s="9">
        <v>0</v>
      </c>
      <c r="F2998" s="9">
        <v>0</v>
      </c>
      <c r="G2998" s="9">
        <v>0</v>
      </c>
      <c r="H2998" s="9">
        <v>2933.0857259040199</v>
      </c>
      <c r="I2998" s="9">
        <v>-1.7669637</v>
      </c>
      <c r="J2998" s="9">
        <v>-1.7661935</v>
      </c>
      <c r="K2998" s="9">
        <v>-1.5843102</v>
      </c>
      <c r="L2998" s="9">
        <v>-5.9263839999999997</v>
      </c>
      <c r="M2998" s="9">
        <v>-5.9263839999999997</v>
      </c>
      <c r="N2998" s="9">
        <v>39</v>
      </c>
      <c r="O2998" s="9">
        <v>-1.64621770983439</v>
      </c>
      <c r="P2998">
        <v>0</v>
      </c>
      <c r="Q2998" s="9">
        <v>56.524997999999997</v>
      </c>
      <c r="R2998" s="9">
        <v>0</v>
      </c>
      <c r="S2998" s="9">
        <v>2.9090214649782802E-3</v>
      </c>
      <c r="T2998" s="9">
        <v>0</v>
      </c>
      <c r="U2998" s="9">
        <v>732630534.53070998</v>
      </c>
      <c r="V2998" s="9">
        <v>2933.0857259040199</v>
      </c>
      <c r="W2998" s="9">
        <v>1.64621770983439</v>
      </c>
      <c r="X2998" s="9">
        <v>0</v>
      </c>
      <c r="Y2998" s="9">
        <v>1.64621770983439</v>
      </c>
      <c r="Z2998" s="9">
        <v>0</v>
      </c>
      <c r="AA2998" s="9">
        <v>0</v>
      </c>
      <c r="AB2998" s="9">
        <v>2.7981983000000001E-3</v>
      </c>
      <c r="AC2998" s="9">
        <v>1114.8028999999999</v>
      </c>
      <c r="AQ2998" s="9" t="e">
        <f>K2998-#REF!</f>
        <v>#REF!</v>
      </c>
    </row>
    <row r="2999" spans="1:43" x14ac:dyDescent="0.3">
      <c r="A2999">
        <v>2</v>
      </c>
      <c r="B2999">
        <v>0</v>
      </c>
      <c r="C2999">
        <v>0</v>
      </c>
      <c r="D2999">
        <v>0</v>
      </c>
      <c r="E2999" s="9">
        <v>0</v>
      </c>
      <c r="F2999" s="9">
        <v>0</v>
      </c>
      <c r="G2999" s="9">
        <v>0</v>
      </c>
      <c r="H2999" s="9">
        <v>2934.0857258787501</v>
      </c>
      <c r="I2999" s="9">
        <v>-1.7668991999999999</v>
      </c>
      <c r="J2999" s="9">
        <v>-1.7658545000000001</v>
      </c>
      <c r="K2999" s="9">
        <v>-1.6501174000000001</v>
      </c>
      <c r="L2999" s="9">
        <v>-5.9280328999999998</v>
      </c>
      <c r="M2999" s="9">
        <v>-5.9280328999999998</v>
      </c>
      <c r="N2999" s="9">
        <v>39</v>
      </c>
      <c r="O2999" s="9">
        <v>-1.64667577629884</v>
      </c>
      <c r="P2999">
        <v>0</v>
      </c>
      <c r="Q2999" s="9">
        <v>56.524997999999997</v>
      </c>
      <c r="R2999" s="9">
        <v>0</v>
      </c>
      <c r="S2999" s="9">
        <v>2.9098302767997602E-3</v>
      </c>
      <c r="T2999" s="9">
        <v>0</v>
      </c>
      <c r="U2999" s="9">
        <v>703355586.56426597</v>
      </c>
      <c r="V2999" s="9">
        <v>2934.0857258787501</v>
      </c>
      <c r="W2999" s="9">
        <v>1.64667577629884</v>
      </c>
      <c r="X2999" s="9">
        <v>0</v>
      </c>
      <c r="Y2999" s="9">
        <v>1.64667577629884</v>
      </c>
      <c r="Z2999" s="9">
        <v>0</v>
      </c>
      <c r="AA2999" s="9">
        <v>0</v>
      </c>
      <c r="AB2999" s="9">
        <v>2.9138671000000001E-3</v>
      </c>
      <c r="AC2999" s="9">
        <v>1070.1387</v>
      </c>
      <c r="AQ2999" s="9" t="e">
        <f>K2999-#REF!</f>
        <v>#REF!</v>
      </c>
    </row>
    <row r="3000" spans="1:43" x14ac:dyDescent="0.3">
      <c r="A3000">
        <v>2</v>
      </c>
      <c r="B3000">
        <v>0</v>
      </c>
      <c r="C3000">
        <v>0</v>
      </c>
      <c r="D3000">
        <v>0</v>
      </c>
      <c r="E3000" s="9">
        <v>0</v>
      </c>
      <c r="F3000" s="9">
        <v>0</v>
      </c>
      <c r="G3000" s="9">
        <v>0</v>
      </c>
      <c r="H3000" s="9">
        <v>2935.0857258534902</v>
      </c>
      <c r="I3000" s="9">
        <v>-1.7669493000000001</v>
      </c>
      <c r="J3000" s="9">
        <v>-1.7680395</v>
      </c>
      <c r="K3000" s="9">
        <v>-1.6461923999999999</v>
      </c>
      <c r="L3000" s="9">
        <v>-5.9296864999999999</v>
      </c>
      <c r="M3000" s="9">
        <v>-5.9296864999999999</v>
      </c>
      <c r="N3000" s="9">
        <v>39</v>
      </c>
      <c r="O3000" s="9">
        <v>-1.6471351501034499</v>
      </c>
      <c r="P3000">
        <v>0</v>
      </c>
      <c r="Q3000" s="9">
        <v>56.524997999999997</v>
      </c>
      <c r="R3000" s="9">
        <v>0</v>
      </c>
      <c r="S3000" s="9">
        <v>2.9106424312602998E-3</v>
      </c>
      <c r="T3000" s="9">
        <v>0</v>
      </c>
      <c r="U3000" s="9">
        <v>949778812.15268803</v>
      </c>
      <c r="V3000" s="9">
        <v>2935.0857258534902</v>
      </c>
      <c r="W3000" s="9">
        <v>1.6471351501034499</v>
      </c>
      <c r="X3000" s="9">
        <v>0</v>
      </c>
      <c r="Y3000" s="9">
        <v>1.6471351501034499</v>
      </c>
      <c r="Z3000" s="9">
        <v>0</v>
      </c>
      <c r="AA3000" s="9">
        <v>0</v>
      </c>
      <c r="AB3000" s="9">
        <v>2.9105331999999999E-3</v>
      </c>
      <c r="AC3000" s="9">
        <v>1074.0174999999999</v>
      </c>
      <c r="AQ3000" s="9" t="e">
        <f>K3000-#REF!</f>
        <v>#REF!</v>
      </c>
    </row>
    <row r="3001" spans="1:43" x14ac:dyDescent="0.3">
      <c r="A3001">
        <v>2</v>
      </c>
      <c r="B3001">
        <v>0</v>
      </c>
      <c r="C3001">
        <v>0</v>
      </c>
      <c r="D3001">
        <v>0</v>
      </c>
      <c r="E3001" s="9">
        <v>0</v>
      </c>
      <c r="F3001" s="9">
        <v>0</v>
      </c>
      <c r="G3001" s="9">
        <v>0</v>
      </c>
      <c r="H3001" s="9">
        <v>2936.0857258282299</v>
      </c>
      <c r="I3001" s="9">
        <v>-1.7669013</v>
      </c>
      <c r="J3001" s="9">
        <v>-1.7660583999999999</v>
      </c>
      <c r="K3001" s="9">
        <v>-1.5755460999999999</v>
      </c>
      <c r="L3001" s="9">
        <v>-5.9313006000000001</v>
      </c>
      <c r="M3001" s="9">
        <v>-5.9313006000000001</v>
      </c>
      <c r="N3001" s="9">
        <v>39</v>
      </c>
      <c r="O3001" s="9">
        <v>-1.6475835354217201</v>
      </c>
      <c r="P3001">
        <v>0</v>
      </c>
      <c r="Q3001" s="9">
        <v>56.524997999999997</v>
      </c>
      <c r="R3001" s="9">
        <v>0</v>
      </c>
      <c r="S3001" s="9">
        <v>2.9114342601358699E-3</v>
      </c>
      <c r="T3001" s="9">
        <v>0</v>
      </c>
      <c r="U3001" s="9">
        <v>721196647.82236505</v>
      </c>
      <c r="V3001" s="9">
        <v>2936.0857258282299</v>
      </c>
      <c r="W3001" s="9">
        <v>1.6475835354217201</v>
      </c>
      <c r="X3001" s="9">
        <v>0</v>
      </c>
      <c r="Y3001" s="9">
        <v>1.6475835354217201</v>
      </c>
      <c r="Z3001" s="9">
        <v>0</v>
      </c>
      <c r="AA3001" s="9">
        <v>0</v>
      </c>
      <c r="AB3001" s="9">
        <v>2.7825065999999999E-3</v>
      </c>
      <c r="AC3001" s="9">
        <v>1120.9182000000001</v>
      </c>
      <c r="AQ3001" s="9" t="e">
        <f>K3001-#REF!</f>
        <v>#REF!</v>
      </c>
    </row>
    <row r="3002" spans="1:43" x14ac:dyDescent="0.3">
      <c r="A3002">
        <v>2</v>
      </c>
      <c r="B3002">
        <v>0</v>
      </c>
      <c r="C3002">
        <v>0</v>
      </c>
      <c r="D3002">
        <v>0</v>
      </c>
      <c r="E3002" s="9">
        <v>0</v>
      </c>
      <c r="F3002" s="9">
        <v>0</v>
      </c>
      <c r="G3002" s="9">
        <v>0</v>
      </c>
      <c r="H3002" s="9">
        <v>2937.08572580297</v>
      </c>
      <c r="I3002" s="9">
        <v>-1.7669395000000001</v>
      </c>
      <c r="J3002" s="9">
        <v>-1.7671680000000001</v>
      </c>
      <c r="K3002" s="9">
        <v>-1.594751</v>
      </c>
      <c r="L3002" s="9">
        <v>-5.9328909000000003</v>
      </c>
      <c r="M3002" s="9">
        <v>-5.9328909000000003</v>
      </c>
      <c r="N3002" s="9">
        <v>39</v>
      </c>
      <c r="O3002" s="9">
        <v>-1.6480252940514999</v>
      </c>
      <c r="P3002">
        <v>0</v>
      </c>
      <c r="Q3002" s="9">
        <v>56.524997999999997</v>
      </c>
      <c r="R3002" s="9">
        <v>0</v>
      </c>
      <c r="S3002" s="9">
        <v>2.9122148830195401E-3</v>
      </c>
      <c r="T3002" s="9">
        <v>0</v>
      </c>
      <c r="U3002" s="9">
        <v>833897949.08310997</v>
      </c>
      <c r="V3002" s="9">
        <v>2937.08572580297</v>
      </c>
      <c r="W3002" s="9">
        <v>1.6480252940514999</v>
      </c>
      <c r="X3002" s="9">
        <v>0</v>
      </c>
      <c r="Y3002" s="9">
        <v>1.6480252940514999</v>
      </c>
      <c r="Z3002" s="9">
        <v>0</v>
      </c>
      <c r="AA3002" s="9">
        <v>0</v>
      </c>
      <c r="AB3002" s="9">
        <v>2.8181931000000001E-3</v>
      </c>
      <c r="AC3002" s="9">
        <v>1108.1153999999999</v>
      </c>
      <c r="AQ3002" s="9" t="e">
        <f>K3002-#REF!</f>
        <v>#REF!</v>
      </c>
    </row>
    <row r="3003" spans="1:43" x14ac:dyDescent="0.3">
      <c r="A3003">
        <v>2</v>
      </c>
      <c r="B3003">
        <v>0</v>
      </c>
      <c r="C3003">
        <v>0</v>
      </c>
      <c r="D3003">
        <v>0</v>
      </c>
      <c r="E3003" s="9">
        <v>0</v>
      </c>
      <c r="F3003" s="9">
        <v>0</v>
      </c>
      <c r="G3003" s="9">
        <v>0</v>
      </c>
      <c r="H3003" s="9">
        <v>2938.0857257777102</v>
      </c>
      <c r="I3003" s="9">
        <v>-1.7671091999999999</v>
      </c>
      <c r="J3003" s="9">
        <v>-1.7679765999999999</v>
      </c>
      <c r="K3003" s="9">
        <v>-1.6196716</v>
      </c>
      <c r="L3003" s="9">
        <v>-5.9344821000000003</v>
      </c>
      <c r="M3003" s="9">
        <v>-5.9344821000000003</v>
      </c>
      <c r="N3003" s="9">
        <v>39</v>
      </c>
      <c r="O3003" s="9">
        <v>-1.64846718409056</v>
      </c>
      <c r="P3003">
        <v>0</v>
      </c>
      <c r="Q3003" s="9">
        <v>56.524997999999997</v>
      </c>
      <c r="R3003" s="9">
        <v>0</v>
      </c>
      <c r="S3003" s="9">
        <v>2.91299633144383E-3</v>
      </c>
      <c r="T3003" s="9">
        <v>0</v>
      </c>
      <c r="U3003" s="9">
        <v>941077185.38192701</v>
      </c>
      <c r="V3003" s="9">
        <v>2938.0857257777102</v>
      </c>
      <c r="W3003" s="9">
        <v>1.64846718409056</v>
      </c>
      <c r="X3003" s="9">
        <v>0</v>
      </c>
      <c r="Y3003" s="9">
        <v>1.64846718409056</v>
      </c>
      <c r="Z3003" s="9">
        <v>0</v>
      </c>
      <c r="AA3003" s="9">
        <v>0</v>
      </c>
      <c r="AB3003" s="9">
        <v>2.8635415E-3</v>
      </c>
      <c r="AC3003" s="9">
        <v>1091.5649000000001</v>
      </c>
      <c r="AQ3003" s="9" t="e">
        <f>K3003-#REF!</f>
        <v>#REF!</v>
      </c>
    </row>
    <row r="3004" spans="1:43" x14ac:dyDescent="0.3">
      <c r="A3004">
        <v>2</v>
      </c>
      <c r="B3004">
        <v>0</v>
      </c>
      <c r="C3004">
        <v>0</v>
      </c>
      <c r="D3004">
        <v>0</v>
      </c>
      <c r="E3004" s="9">
        <v>0</v>
      </c>
      <c r="F3004" s="9">
        <v>0</v>
      </c>
      <c r="G3004" s="9">
        <v>0</v>
      </c>
      <c r="H3004" s="9">
        <v>2939.0857257524399</v>
      </c>
      <c r="I3004" s="9">
        <v>-1.7669971</v>
      </c>
      <c r="J3004" s="9">
        <v>-1.7679802</v>
      </c>
      <c r="K3004" s="9">
        <v>-1.5952082999999999</v>
      </c>
      <c r="L3004" s="9">
        <v>-5.9360580000000001</v>
      </c>
      <c r="M3004" s="9">
        <v>-5.9360580000000001</v>
      </c>
      <c r="N3004" s="9">
        <v>39</v>
      </c>
      <c r="O3004" s="9">
        <v>-1.6489050208121501</v>
      </c>
      <c r="P3004">
        <v>0</v>
      </c>
      <c r="Q3004" s="9">
        <v>56.524997999999997</v>
      </c>
      <c r="R3004" s="9">
        <v>0</v>
      </c>
      <c r="S3004" s="9">
        <v>2.9137702877718298E-3</v>
      </c>
      <c r="T3004" s="9">
        <v>0</v>
      </c>
      <c r="U3004" s="9">
        <v>941861284.60477698</v>
      </c>
      <c r="V3004" s="9">
        <v>2939.0857257524399</v>
      </c>
      <c r="W3004" s="9">
        <v>1.6489050208121501</v>
      </c>
      <c r="X3004" s="9">
        <v>0</v>
      </c>
      <c r="Y3004" s="9">
        <v>1.6489050208121501</v>
      </c>
      <c r="Z3004" s="9">
        <v>0</v>
      </c>
      <c r="AA3004" s="9">
        <v>0</v>
      </c>
      <c r="AB3004" s="9">
        <v>2.8202967000000002E-3</v>
      </c>
      <c r="AC3004" s="9">
        <v>1108.3068000000001</v>
      </c>
      <c r="AQ3004" s="9" t="e">
        <f>K3004-#REF!</f>
        <v>#REF!</v>
      </c>
    </row>
    <row r="3005" spans="1:43" x14ac:dyDescent="0.3">
      <c r="A3005">
        <v>2</v>
      </c>
      <c r="B3005">
        <v>0</v>
      </c>
      <c r="C3005">
        <v>0</v>
      </c>
      <c r="D3005">
        <v>0</v>
      </c>
      <c r="E3005" s="9">
        <v>0</v>
      </c>
      <c r="F3005" s="9">
        <v>0</v>
      </c>
      <c r="G3005" s="9">
        <v>0</v>
      </c>
      <c r="H3005" s="9">
        <v>2940.08572572718</v>
      </c>
      <c r="I3005" s="9">
        <v>-1.7670304999999999</v>
      </c>
      <c r="J3005" s="9">
        <v>-1.7669435</v>
      </c>
      <c r="K3005" s="9">
        <v>-1.5783278999999999</v>
      </c>
      <c r="L3005" s="9">
        <v>-5.9376186999999998</v>
      </c>
      <c r="M3005" s="9">
        <v>-5.9376186999999998</v>
      </c>
      <c r="N3005" s="9">
        <v>39</v>
      </c>
      <c r="O3005" s="9">
        <v>-1.64933849764341</v>
      </c>
      <c r="P3005">
        <v>0</v>
      </c>
      <c r="Q3005" s="9">
        <v>56.524997999999997</v>
      </c>
      <c r="R3005" s="9">
        <v>0</v>
      </c>
      <c r="S3005" s="9">
        <v>2.9145363009606402E-3</v>
      </c>
      <c r="T3005" s="9">
        <v>0</v>
      </c>
      <c r="U3005" s="9">
        <v>809023727.67018104</v>
      </c>
      <c r="V3005" s="9">
        <v>2940.08572572718</v>
      </c>
      <c r="W3005" s="9">
        <v>1.64933849764341</v>
      </c>
      <c r="X3005" s="9">
        <v>0</v>
      </c>
      <c r="Y3005" s="9">
        <v>1.64933849764341</v>
      </c>
      <c r="Z3005" s="9">
        <v>0</v>
      </c>
      <c r="AA3005" s="9">
        <v>0</v>
      </c>
      <c r="AB3005" s="9">
        <v>2.7888161E-3</v>
      </c>
      <c r="AC3005" s="9">
        <v>1119.5034000000001</v>
      </c>
      <c r="AQ3005" s="9" t="e">
        <f>K3005-#REF!</f>
        <v>#REF!</v>
      </c>
    </row>
    <row r="3006" spans="1:43" x14ac:dyDescent="0.3">
      <c r="A3006">
        <v>2</v>
      </c>
      <c r="B3006">
        <v>0</v>
      </c>
      <c r="C3006">
        <v>0</v>
      </c>
      <c r="D3006">
        <v>0</v>
      </c>
      <c r="E3006" s="9">
        <v>0</v>
      </c>
      <c r="F3006" s="9">
        <v>0</v>
      </c>
      <c r="G3006" s="9">
        <v>0</v>
      </c>
      <c r="H3006" s="9">
        <v>2941.0857257019202</v>
      </c>
      <c r="I3006" s="9">
        <v>-1.7670138</v>
      </c>
      <c r="J3006" s="9">
        <v>-1.7662704</v>
      </c>
      <c r="K3006" s="9">
        <v>-1.6046201</v>
      </c>
      <c r="L3006" s="9">
        <v>-5.9391784999999997</v>
      </c>
      <c r="M3006" s="9">
        <v>-5.9391784999999997</v>
      </c>
      <c r="N3006" s="9">
        <v>39</v>
      </c>
      <c r="O3006" s="9">
        <v>-1.6497717883199701</v>
      </c>
      <c r="P3006">
        <v>0</v>
      </c>
      <c r="Q3006" s="9">
        <v>56.524997999999997</v>
      </c>
      <c r="R3006" s="9">
        <v>0</v>
      </c>
      <c r="S3006" s="9">
        <v>2.9153015544615001E-3</v>
      </c>
      <c r="T3006" s="9">
        <v>0</v>
      </c>
      <c r="U3006" s="9">
        <v>741258105.07098401</v>
      </c>
      <c r="V3006" s="9">
        <v>2941.0857257019202</v>
      </c>
      <c r="W3006" s="9">
        <v>1.6497717883199701</v>
      </c>
      <c r="X3006" s="9">
        <v>0</v>
      </c>
      <c r="Y3006" s="9">
        <v>1.6497717883199701</v>
      </c>
      <c r="Z3006" s="9">
        <v>0</v>
      </c>
      <c r="AA3006" s="9">
        <v>0</v>
      </c>
      <c r="AB3006" s="9">
        <v>2.8341929E-3</v>
      </c>
      <c r="AC3006" s="9">
        <v>1100.7406000000001</v>
      </c>
      <c r="AQ3006" s="9" t="e">
        <f>K3006-#REF!</f>
        <v>#REF!</v>
      </c>
    </row>
    <row r="3007" spans="1:43" x14ac:dyDescent="0.3">
      <c r="A3007">
        <v>2</v>
      </c>
      <c r="B3007">
        <v>0</v>
      </c>
      <c r="C3007">
        <v>0</v>
      </c>
      <c r="D3007">
        <v>0</v>
      </c>
      <c r="E3007" s="9">
        <v>0</v>
      </c>
      <c r="F3007" s="9">
        <v>0</v>
      </c>
      <c r="G3007" s="9">
        <v>0</v>
      </c>
      <c r="H3007" s="9">
        <v>2942.0857256766599</v>
      </c>
      <c r="I3007" s="9">
        <v>-1.7669234</v>
      </c>
      <c r="J3007" s="9">
        <v>-1.7678912</v>
      </c>
      <c r="K3007" s="9">
        <v>-1.5845389000000001</v>
      </c>
      <c r="L3007" s="9">
        <v>-5.9407572999999996</v>
      </c>
      <c r="M3007" s="9">
        <v>-5.9407572999999996</v>
      </c>
      <c r="N3007" s="9">
        <v>39</v>
      </c>
      <c r="O3007" s="9">
        <v>-1.6502103293778101</v>
      </c>
      <c r="P3007">
        <v>0</v>
      </c>
      <c r="Q3007" s="9">
        <v>56.524997999999997</v>
      </c>
      <c r="R3007" s="9">
        <v>0</v>
      </c>
      <c r="S3007" s="9">
        <v>2.9160768768006699E-3</v>
      </c>
      <c r="T3007" s="9">
        <v>0</v>
      </c>
      <c r="U3007" s="9">
        <v>929474098.30134594</v>
      </c>
      <c r="V3007" s="9">
        <v>2942.0857256766599</v>
      </c>
      <c r="W3007" s="9">
        <v>1.6502103293778101</v>
      </c>
      <c r="X3007" s="9">
        <v>0</v>
      </c>
      <c r="Y3007" s="9">
        <v>1.6502103293778101</v>
      </c>
      <c r="Z3007" s="9">
        <v>0</v>
      </c>
      <c r="AA3007" s="9">
        <v>0</v>
      </c>
      <c r="AB3007" s="9">
        <v>2.8012923E-3</v>
      </c>
      <c r="AC3007" s="9">
        <v>1115.7132999999999</v>
      </c>
      <c r="AQ3007" s="9" t="e">
        <f>K3007-#REF!</f>
        <v>#REF!</v>
      </c>
    </row>
    <row r="3008" spans="1:43" x14ac:dyDescent="0.3">
      <c r="A3008">
        <v>2</v>
      </c>
      <c r="B3008">
        <v>0</v>
      </c>
      <c r="C3008">
        <v>0</v>
      </c>
      <c r="D3008">
        <v>0</v>
      </c>
      <c r="E3008" s="9">
        <v>0</v>
      </c>
      <c r="F3008" s="9">
        <v>0</v>
      </c>
      <c r="G3008" s="9">
        <v>0</v>
      </c>
      <c r="H3008" s="9">
        <v>2943.08572565139</v>
      </c>
      <c r="I3008" s="9">
        <v>-1.7670908000000001</v>
      </c>
      <c r="J3008" s="9">
        <v>-1.7678562</v>
      </c>
      <c r="K3008" s="9">
        <v>-2.0966298999999999</v>
      </c>
      <c r="L3008" s="9">
        <v>-5.9423537</v>
      </c>
      <c r="M3008" s="9">
        <v>-5.9423537</v>
      </c>
      <c r="N3008" s="9">
        <v>39</v>
      </c>
      <c r="O3008" s="9">
        <v>-1.6506538646847599</v>
      </c>
      <c r="P3008">
        <v>0</v>
      </c>
      <c r="Q3008" s="9">
        <v>56.524997999999997</v>
      </c>
      <c r="R3008" s="9">
        <v>0</v>
      </c>
      <c r="S3008" s="9">
        <v>2.9168608477781899E-3</v>
      </c>
      <c r="T3008" s="9">
        <v>0</v>
      </c>
      <c r="U3008" s="9">
        <v>924670789.15008199</v>
      </c>
      <c r="V3008" s="9">
        <v>2943.08572565139</v>
      </c>
      <c r="W3008" s="9">
        <v>1.6506538646847599</v>
      </c>
      <c r="X3008" s="9">
        <v>0</v>
      </c>
      <c r="Y3008" s="9">
        <v>1.6506538646847599</v>
      </c>
      <c r="Z3008" s="9">
        <v>0</v>
      </c>
      <c r="AA3008" s="9">
        <v>0</v>
      </c>
      <c r="AB3008" s="9">
        <v>3.7065402E-3</v>
      </c>
      <c r="AC3008" s="9">
        <v>843.18944999999997</v>
      </c>
      <c r="AQ3008" s="9" t="e">
        <f>K3008-#REF!</f>
        <v>#REF!</v>
      </c>
    </row>
    <row r="3009" spans="1:43" x14ac:dyDescent="0.3">
      <c r="A3009">
        <v>2</v>
      </c>
      <c r="B3009">
        <v>0</v>
      </c>
      <c r="C3009">
        <v>0</v>
      </c>
      <c r="D3009">
        <v>0</v>
      </c>
      <c r="E3009" s="9">
        <v>0</v>
      </c>
      <c r="F3009" s="9">
        <v>0</v>
      </c>
      <c r="G3009" s="9">
        <v>0</v>
      </c>
      <c r="H3009" s="9">
        <v>2944.0857256261302</v>
      </c>
      <c r="I3009" s="9">
        <v>-1.7671212999999999</v>
      </c>
      <c r="J3009" s="9">
        <v>-1.7679266</v>
      </c>
      <c r="K3009" s="9">
        <v>-1.9161272</v>
      </c>
      <c r="L3009" s="9">
        <v>-5.9442611000000003</v>
      </c>
      <c r="M3009" s="9">
        <v>-5.9442611000000003</v>
      </c>
      <c r="N3009" s="9">
        <v>39</v>
      </c>
      <c r="O3009" s="9">
        <v>-1.65118366439441</v>
      </c>
      <c r="P3009">
        <v>0</v>
      </c>
      <c r="Q3009" s="9">
        <v>56.524997999999997</v>
      </c>
      <c r="R3009" s="9">
        <v>0</v>
      </c>
      <c r="S3009" s="9">
        <v>2.9177975289819001E-3</v>
      </c>
      <c r="T3009" s="9">
        <v>0</v>
      </c>
      <c r="U3009" s="9">
        <v>935202779.26798701</v>
      </c>
      <c r="V3009" s="9">
        <v>2944.0857256261302</v>
      </c>
      <c r="W3009" s="9">
        <v>1.65118366439441</v>
      </c>
      <c r="X3009" s="9">
        <v>0</v>
      </c>
      <c r="Y3009" s="9">
        <v>1.65118366439441</v>
      </c>
      <c r="Z3009" s="9">
        <v>0</v>
      </c>
      <c r="AA3009" s="9">
        <v>0</v>
      </c>
      <c r="AB3009" s="9">
        <v>3.3875721999999998E-3</v>
      </c>
      <c r="AC3009" s="9">
        <v>922.65619000000004</v>
      </c>
      <c r="AQ3009" s="9" t="e">
        <f>K3009-#REF!</f>
        <v>#REF!</v>
      </c>
    </row>
    <row r="3010" spans="1:43" x14ac:dyDescent="0.3">
      <c r="A3010">
        <v>2</v>
      </c>
      <c r="B3010">
        <v>0</v>
      </c>
      <c r="C3010">
        <v>0</v>
      </c>
      <c r="D3010">
        <v>0</v>
      </c>
      <c r="E3010" s="9">
        <v>0</v>
      </c>
      <c r="F3010" s="9">
        <v>0</v>
      </c>
      <c r="G3010" s="9">
        <v>0</v>
      </c>
      <c r="H3010" s="9">
        <v>2945.0857256008699</v>
      </c>
      <c r="I3010" s="9">
        <v>-1.7668585000000001</v>
      </c>
      <c r="J3010" s="9">
        <v>-1.7675400999999999</v>
      </c>
      <c r="K3010" s="9">
        <v>-1.8658285999999999</v>
      </c>
      <c r="L3010" s="9">
        <v>-5.9461678999999998</v>
      </c>
      <c r="M3010" s="9">
        <v>-5.9461678999999998</v>
      </c>
      <c r="N3010" s="9">
        <v>39</v>
      </c>
      <c r="O3010" s="9">
        <v>-1.65171327371327</v>
      </c>
      <c r="P3010">
        <v>0</v>
      </c>
      <c r="Q3010" s="9">
        <v>56.524997999999997</v>
      </c>
      <c r="R3010" s="9">
        <v>0</v>
      </c>
      <c r="S3010" s="9">
        <v>2.9187337713038799E-3</v>
      </c>
      <c r="T3010" s="9">
        <v>0</v>
      </c>
      <c r="U3010" s="9">
        <v>881880989.61614096</v>
      </c>
      <c r="V3010" s="9">
        <v>2945.0857256008699</v>
      </c>
      <c r="W3010" s="9">
        <v>1.65171327371327</v>
      </c>
      <c r="X3010" s="9">
        <v>0</v>
      </c>
      <c r="Y3010" s="9">
        <v>1.65171327371327</v>
      </c>
      <c r="Z3010" s="9">
        <v>0</v>
      </c>
      <c r="AA3010" s="9">
        <v>0</v>
      </c>
      <c r="AB3010" s="9">
        <v>3.2979268999999999E-3</v>
      </c>
      <c r="AC3010" s="9">
        <v>947.32177999999999</v>
      </c>
      <c r="AQ3010" s="9" t="e">
        <f>K3010-#REF!</f>
        <v>#REF!</v>
      </c>
    </row>
    <row r="3011" spans="1:43" x14ac:dyDescent="0.3">
      <c r="A3011">
        <v>2</v>
      </c>
      <c r="B3011">
        <v>0</v>
      </c>
      <c r="C3011">
        <v>0</v>
      </c>
      <c r="D3011">
        <v>0</v>
      </c>
      <c r="E3011" s="9">
        <v>0</v>
      </c>
      <c r="F3011" s="9">
        <v>0</v>
      </c>
      <c r="G3011" s="9">
        <v>0</v>
      </c>
      <c r="H3011" s="9">
        <v>2946.08572557561</v>
      </c>
      <c r="I3011" s="9">
        <v>-1.7669322000000001</v>
      </c>
      <c r="J3011" s="9">
        <v>-1.7667489999999999</v>
      </c>
      <c r="K3011" s="9">
        <v>-1.9344937</v>
      </c>
      <c r="L3011" s="9">
        <v>-5.9480294999999996</v>
      </c>
      <c r="M3011" s="9">
        <v>-5.9480294999999996</v>
      </c>
      <c r="N3011" s="9">
        <v>39</v>
      </c>
      <c r="O3011" s="9">
        <v>-1.6522304081405701</v>
      </c>
      <c r="P3011">
        <v>0</v>
      </c>
      <c r="Q3011" s="9">
        <v>56.524997999999997</v>
      </c>
      <c r="R3011" s="9">
        <v>0</v>
      </c>
      <c r="S3011" s="9">
        <v>2.9196473632439098E-3</v>
      </c>
      <c r="T3011" s="9">
        <v>0</v>
      </c>
      <c r="U3011" s="9">
        <v>789526205.20683897</v>
      </c>
      <c r="V3011" s="9">
        <v>2946.08572557561</v>
      </c>
      <c r="W3011" s="9">
        <v>1.6522304081405701</v>
      </c>
      <c r="X3011" s="9">
        <v>0</v>
      </c>
      <c r="Y3011" s="9">
        <v>1.6522304081405701</v>
      </c>
      <c r="Z3011" s="9">
        <v>0</v>
      </c>
      <c r="AA3011" s="9">
        <v>0</v>
      </c>
      <c r="AB3011" s="9">
        <v>3.4177648000000001E-3</v>
      </c>
      <c r="AC3011" s="9">
        <v>913.2876</v>
      </c>
      <c r="AQ3011" s="9" t="e">
        <f>K3011-#REF!</f>
        <v>#REF!</v>
      </c>
    </row>
    <row r="3012" spans="1:43" x14ac:dyDescent="0.3">
      <c r="A3012">
        <v>2</v>
      </c>
      <c r="B3012">
        <v>0</v>
      </c>
      <c r="C3012">
        <v>0</v>
      </c>
      <c r="D3012">
        <v>0</v>
      </c>
      <c r="E3012" s="9">
        <v>0</v>
      </c>
      <c r="F3012" s="9">
        <v>0</v>
      </c>
      <c r="G3012" s="9">
        <v>0</v>
      </c>
      <c r="H3012" s="9">
        <v>2947.0857255503502</v>
      </c>
      <c r="I3012" s="9">
        <v>-1.7670307000000001</v>
      </c>
      <c r="J3012" s="9">
        <v>-1.7663966</v>
      </c>
      <c r="K3012" s="9">
        <v>-1.8534065</v>
      </c>
      <c r="L3012" s="9">
        <v>-5.9498629999999997</v>
      </c>
      <c r="M3012" s="9">
        <v>-5.9498629999999997</v>
      </c>
      <c r="N3012" s="9">
        <v>39</v>
      </c>
      <c r="O3012" s="9">
        <v>-1.6527397581238601</v>
      </c>
      <c r="P3012">
        <v>0</v>
      </c>
      <c r="Q3012" s="9">
        <v>56.524997999999997</v>
      </c>
      <c r="R3012" s="9">
        <v>0</v>
      </c>
      <c r="S3012" s="9">
        <v>2.9205469688740799E-3</v>
      </c>
      <c r="T3012" s="9">
        <v>0</v>
      </c>
      <c r="U3012" s="9">
        <v>754479304.71629703</v>
      </c>
      <c r="V3012" s="9">
        <v>2947.0857255503502</v>
      </c>
      <c r="W3012" s="9">
        <v>1.6527397581238601</v>
      </c>
      <c r="X3012" s="9">
        <v>0</v>
      </c>
      <c r="Y3012" s="9">
        <v>1.6527397581238601</v>
      </c>
      <c r="Z3012" s="9">
        <v>0</v>
      </c>
      <c r="AA3012" s="9">
        <v>0</v>
      </c>
      <c r="AB3012" s="9">
        <v>3.2738509999999999E-3</v>
      </c>
      <c r="AC3012" s="9">
        <v>953.05408</v>
      </c>
      <c r="AQ3012" s="9" t="e">
        <f>K3012-#REF!</f>
        <v>#REF!</v>
      </c>
    </row>
    <row r="3013" spans="1:43" x14ac:dyDescent="0.3">
      <c r="A3013">
        <v>2</v>
      </c>
      <c r="B3013">
        <v>0</v>
      </c>
      <c r="C3013">
        <v>0</v>
      </c>
      <c r="D3013">
        <v>0</v>
      </c>
      <c r="E3013" s="9">
        <v>0</v>
      </c>
      <c r="F3013" s="9">
        <v>0</v>
      </c>
      <c r="G3013" s="9">
        <v>0</v>
      </c>
      <c r="H3013" s="9">
        <v>2948.0857255250799</v>
      </c>
      <c r="I3013" s="9">
        <v>-1.7669623999999999</v>
      </c>
      <c r="J3013" s="9">
        <v>-1.7661731000000001</v>
      </c>
      <c r="K3013" s="9">
        <v>-1.8454809000000001</v>
      </c>
      <c r="L3013" s="9">
        <v>-5.9516692000000004</v>
      </c>
      <c r="M3013" s="9">
        <v>-5.9516692000000004</v>
      </c>
      <c r="N3013" s="9">
        <v>39</v>
      </c>
      <c r="O3013" s="9">
        <v>-1.65324144186982</v>
      </c>
      <c r="P3013">
        <v>0</v>
      </c>
      <c r="Q3013" s="9">
        <v>56.524997999999997</v>
      </c>
      <c r="R3013" s="9">
        <v>0</v>
      </c>
      <c r="S3013" s="9">
        <v>2.92143312620063E-3</v>
      </c>
      <c r="T3013" s="9">
        <v>0</v>
      </c>
      <c r="U3013" s="9">
        <v>733906917.54458106</v>
      </c>
      <c r="V3013" s="9">
        <v>2948.0857255250799</v>
      </c>
      <c r="W3013" s="9">
        <v>1.65324144186982</v>
      </c>
      <c r="X3013" s="9">
        <v>0</v>
      </c>
      <c r="Y3013" s="9">
        <v>1.65324144186982</v>
      </c>
      <c r="Z3013" s="9">
        <v>0</v>
      </c>
      <c r="AA3013" s="9">
        <v>0</v>
      </c>
      <c r="AB3013" s="9">
        <v>3.2594388000000002E-3</v>
      </c>
      <c r="AC3013" s="9">
        <v>957.02593999999999</v>
      </c>
      <c r="AQ3013" s="9" t="e">
        <f>K3013-#REF!</f>
        <v>#REF!</v>
      </c>
    </row>
    <row r="3014" spans="1:43" x14ac:dyDescent="0.3">
      <c r="A3014">
        <v>2</v>
      </c>
      <c r="B3014">
        <v>0</v>
      </c>
      <c r="C3014">
        <v>0</v>
      </c>
      <c r="D3014">
        <v>0</v>
      </c>
      <c r="E3014" s="9">
        <v>0</v>
      </c>
      <c r="F3014" s="9">
        <v>0</v>
      </c>
      <c r="G3014" s="9">
        <v>0</v>
      </c>
      <c r="H3014" s="9">
        <v>2949.08572549982</v>
      </c>
      <c r="I3014" s="9">
        <v>-1.7671083000000001</v>
      </c>
      <c r="J3014" s="9">
        <v>-1.7671243000000001</v>
      </c>
      <c r="K3014" s="9">
        <v>-1.8286384</v>
      </c>
      <c r="L3014" s="9">
        <v>-5.9534944999999997</v>
      </c>
      <c r="M3014" s="9">
        <v>-5.9534944999999997</v>
      </c>
      <c r="N3014" s="9">
        <v>39</v>
      </c>
      <c r="O3014" s="9">
        <v>-1.6537485204809601</v>
      </c>
      <c r="P3014">
        <v>0</v>
      </c>
      <c r="Q3014" s="9">
        <v>56.524997999999997</v>
      </c>
      <c r="R3014" s="9">
        <v>0</v>
      </c>
      <c r="S3014" s="9">
        <v>2.9223291233278202E-3</v>
      </c>
      <c r="T3014" s="9">
        <v>0</v>
      </c>
      <c r="U3014" s="9">
        <v>831679679.06245196</v>
      </c>
      <c r="V3014" s="9">
        <v>2949.08572549982</v>
      </c>
      <c r="W3014" s="9">
        <v>1.6537485204809601</v>
      </c>
      <c r="X3014" s="9">
        <v>0</v>
      </c>
      <c r="Y3014" s="9">
        <v>1.6537485204809601</v>
      </c>
      <c r="Z3014" s="9">
        <v>0</v>
      </c>
      <c r="AA3014" s="9">
        <v>0</v>
      </c>
      <c r="AB3014" s="9">
        <v>3.2314314E-3</v>
      </c>
      <c r="AC3014" s="9">
        <v>966.36072000000001</v>
      </c>
      <c r="AQ3014" s="9" t="e">
        <f>K3014-#REF!</f>
        <v>#REF!</v>
      </c>
    </row>
    <row r="3015" spans="1:43" x14ac:dyDescent="0.3">
      <c r="A3015">
        <v>2</v>
      </c>
      <c r="B3015">
        <v>0</v>
      </c>
      <c r="C3015">
        <v>0</v>
      </c>
      <c r="D3015">
        <v>0</v>
      </c>
      <c r="E3015" s="9">
        <v>0</v>
      </c>
      <c r="F3015" s="9">
        <v>0</v>
      </c>
      <c r="G3015" s="9">
        <v>0</v>
      </c>
      <c r="H3015" s="9">
        <v>2950.0857254745601</v>
      </c>
      <c r="I3015" s="9">
        <v>-1.7669117000000001</v>
      </c>
      <c r="J3015" s="9">
        <v>-1.7666478000000001</v>
      </c>
      <c r="K3015" s="9">
        <v>-1.825895</v>
      </c>
      <c r="L3015" s="9">
        <v>-5.9553003000000002</v>
      </c>
      <c r="M3015" s="9">
        <v>-5.9553003000000002</v>
      </c>
      <c r="N3015" s="9">
        <v>39</v>
      </c>
      <c r="O3015" s="9">
        <v>-1.65425013222085</v>
      </c>
      <c r="P3015">
        <v>0</v>
      </c>
      <c r="Q3015" s="9">
        <v>56.524997999999997</v>
      </c>
      <c r="R3015" s="9">
        <v>0</v>
      </c>
      <c r="S3015" s="9">
        <v>2.9232152848244698E-3</v>
      </c>
      <c r="T3015" s="9">
        <v>0</v>
      </c>
      <c r="U3015" s="9">
        <v>780012509.99806297</v>
      </c>
      <c r="V3015" s="9">
        <v>2950.0857254745601</v>
      </c>
      <c r="W3015" s="9">
        <v>1.65425013222085</v>
      </c>
      <c r="X3015" s="9">
        <v>0</v>
      </c>
      <c r="Y3015" s="9">
        <v>1.65425013222085</v>
      </c>
      <c r="Z3015" s="9">
        <v>0</v>
      </c>
      <c r="AA3015" s="9">
        <v>0</v>
      </c>
      <c r="AB3015" s="9">
        <v>3.2257132999999999E-3</v>
      </c>
      <c r="AC3015" s="9">
        <v>967.55175999999994</v>
      </c>
      <c r="AQ3015" s="9" t="e">
        <f>K3015-#REF!</f>
        <v>#REF!</v>
      </c>
    </row>
    <row r="3016" spans="1:43" x14ac:dyDescent="0.3">
      <c r="A3016">
        <v>2</v>
      </c>
      <c r="B3016">
        <v>0</v>
      </c>
      <c r="C3016">
        <v>0</v>
      </c>
      <c r="D3016">
        <v>0</v>
      </c>
      <c r="E3016" s="9">
        <v>0</v>
      </c>
      <c r="F3016" s="9">
        <v>0</v>
      </c>
      <c r="G3016" s="9">
        <v>0</v>
      </c>
      <c r="H3016" s="9">
        <v>2951.0857254492998</v>
      </c>
      <c r="I3016" s="9">
        <v>-1.7670964</v>
      </c>
      <c r="J3016" s="9">
        <v>-1.7665119</v>
      </c>
      <c r="K3016" s="9">
        <v>-1.8123294999999999</v>
      </c>
      <c r="L3016" s="9">
        <v>-5.9571208999999996</v>
      </c>
      <c r="M3016" s="9">
        <v>-5.9571208999999996</v>
      </c>
      <c r="N3016" s="9">
        <v>39</v>
      </c>
      <c r="O3016" s="9">
        <v>-1.6547557438801099</v>
      </c>
      <c r="P3016">
        <v>0</v>
      </c>
      <c r="Q3016" s="9">
        <v>56.524997999999997</v>
      </c>
      <c r="R3016" s="9">
        <v>0</v>
      </c>
      <c r="S3016" s="9">
        <v>2.92410863162415E-3</v>
      </c>
      <c r="T3016" s="9">
        <v>0</v>
      </c>
      <c r="U3016" s="9">
        <v>766605562.17855597</v>
      </c>
      <c r="V3016" s="9">
        <v>2951.0857254492998</v>
      </c>
      <c r="W3016" s="9">
        <v>1.6547557438801099</v>
      </c>
      <c r="X3016" s="9">
        <v>0</v>
      </c>
      <c r="Y3016" s="9">
        <v>1.6547557438801099</v>
      </c>
      <c r="Z3016" s="9">
        <v>0</v>
      </c>
      <c r="AA3016" s="9">
        <v>0</v>
      </c>
      <c r="AB3016" s="9">
        <v>3.2015017000000001E-3</v>
      </c>
      <c r="AC3016" s="9">
        <v>974.71893</v>
      </c>
      <c r="AQ3016" s="9" t="e">
        <f>K3016-#REF!</f>
        <v>#REF!</v>
      </c>
    </row>
    <row r="3017" spans="1:43" x14ac:dyDescent="0.3">
      <c r="A3017">
        <v>2</v>
      </c>
      <c r="B3017">
        <v>0</v>
      </c>
      <c r="C3017">
        <v>0</v>
      </c>
      <c r="D3017">
        <v>0</v>
      </c>
      <c r="E3017" s="9">
        <v>0</v>
      </c>
      <c r="F3017" s="9">
        <v>0</v>
      </c>
      <c r="G3017" s="9">
        <v>0</v>
      </c>
      <c r="H3017" s="9">
        <v>2952.08572542404</v>
      </c>
      <c r="I3017" s="9">
        <v>-1.7671098999999999</v>
      </c>
      <c r="J3017" s="9">
        <v>-1.7667952</v>
      </c>
      <c r="K3017" s="9">
        <v>-1.849901</v>
      </c>
      <c r="L3017" s="9">
        <v>-5.9589271999999998</v>
      </c>
      <c r="M3017" s="9">
        <v>-5.9589271999999998</v>
      </c>
      <c r="N3017" s="9">
        <v>39</v>
      </c>
      <c r="O3017" s="9">
        <v>-1.65525748690682</v>
      </c>
      <c r="P3017">
        <v>0</v>
      </c>
      <c r="Q3017" s="9">
        <v>56.524997999999997</v>
      </c>
      <c r="R3017" s="9">
        <v>0</v>
      </c>
      <c r="S3017" s="9">
        <v>2.9249951010492398E-3</v>
      </c>
      <c r="T3017" s="9">
        <v>0</v>
      </c>
      <c r="U3017" s="9">
        <v>795846239.58311105</v>
      </c>
      <c r="V3017" s="9">
        <v>2952.08572542404</v>
      </c>
      <c r="W3017" s="9">
        <v>1.65525748690682</v>
      </c>
      <c r="X3017" s="9">
        <v>0</v>
      </c>
      <c r="Y3017" s="9">
        <v>1.65525748690682</v>
      </c>
      <c r="Z3017" s="9">
        <v>0</v>
      </c>
      <c r="AA3017" s="9">
        <v>0</v>
      </c>
      <c r="AB3017" s="9">
        <v>3.2683959999999998E-3</v>
      </c>
      <c r="AC3017" s="9">
        <v>955.07556</v>
      </c>
      <c r="AQ3017" s="9" t="e">
        <f>K3017-#REF!</f>
        <v>#REF!</v>
      </c>
    </row>
    <row r="3018" spans="1:43" x14ac:dyDescent="0.3">
      <c r="A3018">
        <v>2</v>
      </c>
      <c r="B3018">
        <v>0</v>
      </c>
      <c r="C3018">
        <v>0</v>
      </c>
      <c r="D3018">
        <v>0</v>
      </c>
      <c r="E3018" s="9">
        <v>0</v>
      </c>
      <c r="F3018" s="9">
        <v>0</v>
      </c>
      <c r="G3018" s="9">
        <v>0</v>
      </c>
      <c r="H3018" s="9">
        <v>2953.0857253987701</v>
      </c>
      <c r="I3018" s="9">
        <v>-1.7668615999999999</v>
      </c>
      <c r="J3018" s="9">
        <v>-1.7667313</v>
      </c>
      <c r="K3018" s="9">
        <v>-1.8133965999999999</v>
      </c>
      <c r="L3018" s="9">
        <v>-5.9607052999999999</v>
      </c>
      <c r="M3018" s="9">
        <v>-5.9607052999999999</v>
      </c>
      <c r="N3018" s="9">
        <v>39</v>
      </c>
      <c r="O3018" s="9">
        <v>-1.65575147133434</v>
      </c>
      <c r="P3018">
        <v>0</v>
      </c>
      <c r="Q3018" s="9">
        <v>56.524997999999997</v>
      </c>
      <c r="R3018" s="9">
        <v>0</v>
      </c>
      <c r="S3018" s="9">
        <v>2.9258677317085501E-3</v>
      </c>
      <c r="T3018" s="9">
        <v>0</v>
      </c>
      <c r="U3018" s="9">
        <v>789347711.59046197</v>
      </c>
      <c r="V3018" s="9">
        <v>2953.0857253987701</v>
      </c>
      <c r="W3018" s="9">
        <v>1.65575147133434</v>
      </c>
      <c r="X3018" s="9">
        <v>0</v>
      </c>
      <c r="Y3018" s="9">
        <v>1.65575147133434</v>
      </c>
      <c r="Z3018" s="9">
        <v>0</v>
      </c>
      <c r="AA3018" s="9">
        <v>0</v>
      </c>
      <c r="AB3018" s="9">
        <v>3.2037843E-3</v>
      </c>
      <c r="AC3018" s="9">
        <v>974.26635999999996</v>
      </c>
      <c r="AQ3018" s="9" t="e">
        <f>K3018-#REF!</f>
        <v>#REF!</v>
      </c>
    </row>
    <row r="3019" spans="1:43" x14ac:dyDescent="0.3">
      <c r="A3019">
        <v>2</v>
      </c>
      <c r="B3019">
        <v>0</v>
      </c>
      <c r="C3019">
        <v>0</v>
      </c>
      <c r="D3019">
        <v>0</v>
      </c>
      <c r="E3019" s="9">
        <v>0</v>
      </c>
      <c r="F3019" s="9">
        <v>0</v>
      </c>
      <c r="G3019" s="9">
        <v>0</v>
      </c>
      <c r="H3019" s="9">
        <v>2954.0857253735098</v>
      </c>
      <c r="I3019" s="9">
        <v>-1.7668419</v>
      </c>
      <c r="J3019" s="9">
        <v>-1.7662857999999999</v>
      </c>
      <c r="K3019" s="9">
        <v>-1.9126213999999999</v>
      </c>
      <c r="L3019" s="9">
        <v>-5.9624844000000001</v>
      </c>
      <c r="M3019" s="9">
        <v>-5.9624844000000001</v>
      </c>
      <c r="N3019" s="9">
        <v>39</v>
      </c>
      <c r="O3019" s="9">
        <v>-1.6562456401846199</v>
      </c>
      <c r="P3019">
        <v>0</v>
      </c>
      <c r="Q3019" s="9">
        <v>56.524997999999997</v>
      </c>
      <c r="R3019" s="9">
        <v>0</v>
      </c>
      <c r="S3019" s="9">
        <v>2.9267406102380898E-3</v>
      </c>
      <c r="T3019" s="9">
        <v>0</v>
      </c>
      <c r="U3019" s="9">
        <v>745597894.22035599</v>
      </c>
      <c r="V3019" s="9">
        <v>2954.0857253735098</v>
      </c>
      <c r="W3019" s="9">
        <v>1.6562456401846199</v>
      </c>
      <c r="X3019" s="9">
        <v>0</v>
      </c>
      <c r="Y3019" s="9">
        <v>1.6562456401846199</v>
      </c>
      <c r="Z3019" s="9">
        <v>0</v>
      </c>
      <c r="AA3019" s="9">
        <v>0</v>
      </c>
      <c r="AB3019" s="9">
        <v>3.3782360000000002E-3</v>
      </c>
      <c r="AC3019" s="9">
        <v>923.48950000000002</v>
      </c>
      <c r="AQ3019" s="9" t="e">
        <f>K3019-#REF!</f>
        <v>#REF!</v>
      </c>
    </row>
    <row r="3020" spans="1:43" x14ac:dyDescent="0.3">
      <c r="A3020">
        <v>2</v>
      </c>
      <c r="B3020">
        <v>0</v>
      </c>
      <c r="C3020">
        <v>0</v>
      </c>
      <c r="D3020">
        <v>0</v>
      </c>
      <c r="E3020" s="9">
        <v>0</v>
      </c>
      <c r="F3020" s="9">
        <v>0</v>
      </c>
      <c r="G3020" s="9">
        <v>0</v>
      </c>
      <c r="H3020" s="9">
        <v>2955.08572534825</v>
      </c>
      <c r="I3020" s="9">
        <v>-1.7669843000000001</v>
      </c>
      <c r="J3020" s="9">
        <v>-1.7663769</v>
      </c>
      <c r="K3020" s="9">
        <v>-1.8135870999999999</v>
      </c>
      <c r="L3020" s="9">
        <v>-5.9642600999999997</v>
      </c>
      <c r="M3020" s="9">
        <v>-5.9642600999999997</v>
      </c>
      <c r="N3020" s="9">
        <v>39</v>
      </c>
      <c r="O3020" s="9">
        <v>-1.65673887968611</v>
      </c>
      <c r="P3020">
        <v>0</v>
      </c>
      <c r="Q3020" s="9">
        <v>56.524997999999997</v>
      </c>
      <c r="R3020" s="9">
        <v>0</v>
      </c>
      <c r="S3020" s="9">
        <v>2.9276118960210799E-3</v>
      </c>
      <c r="T3020" s="9">
        <v>0</v>
      </c>
      <c r="U3020" s="9">
        <v>754411840.83242202</v>
      </c>
      <c r="V3020" s="9">
        <v>2955.08572534825</v>
      </c>
      <c r="W3020" s="9">
        <v>1.65673887968611</v>
      </c>
      <c r="X3020" s="9">
        <v>0</v>
      </c>
      <c r="Y3020" s="9">
        <v>1.65673887968611</v>
      </c>
      <c r="Z3020" s="9">
        <v>0</v>
      </c>
      <c r="AA3020" s="9">
        <v>0</v>
      </c>
      <c r="AB3020" s="9">
        <v>3.2034782000000001E-3</v>
      </c>
      <c r="AC3020" s="9">
        <v>973.96857</v>
      </c>
      <c r="AQ3020" s="9" t="e">
        <f>K3020-#REF!</f>
        <v>#REF!</v>
      </c>
    </row>
    <row r="3021" spans="1:43" x14ac:dyDescent="0.3">
      <c r="A3021">
        <v>2</v>
      </c>
      <c r="B3021">
        <v>0</v>
      </c>
      <c r="C3021">
        <v>0</v>
      </c>
      <c r="D3021">
        <v>0</v>
      </c>
      <c r="E3021" s="9">
        <v>0</v>
      </c>
      <c r="F3021" s="9">
        <v>0</v>
      </c>
      <c r="G3021" s="9">
        <v>0</v>
      </c>
      <c r="H3021" s="9">
        <v>2956.0857253229901</v>
      </c>
      <c r="I3021" s="9">
        <v>-1.7670474</v>
      </c>
      <c r="J3021" s="9">
        <v>-1.7673397</v>
      </c>
      <c r="K3021" s="9">
        <v>-1.8532922999999999</v>
      </c>
      <c r="L3021" s="9">
        <v>-5.9660396999999996</v>
      </c>
      <c r="M3021" s="9">
        <v>-5.9660396999999996</v>
      </c>
      <c r="N3021" s="9">
        <v>39</v>
      </c>
      <c r="O3021" s="9">
        <v>-1.65723324044739</v>
      </c>
      <c r="P3021">
        <v>0</v>
      </c>
      <c r="Q3021" s="9">
        <v>56.524997999999997</v>
      </c>
      <c r="R3021" s="9">
        <v>0</v>
      </c>
      <c r="S3021" s="9">
        <v>2.9284855294831901E-3</v>
      </c>
      <c r="T3021" s="9">
        <v>0</v>
      </c>
      <c r="U3021" s="9">
        <v>859289998.06425905</v>
      </c>
      <c r="V3021" s="9">
        <v>2956.0857253229901</v>
      </c>
      <c r="W3021" s="9">
        <v>1.65723324044739</v>
      </c>
      <c r="X3021" s="9">
        <v>0</v>
      </c>
      <c r="Y3021" s="9">
        <v>1.65723324044739</v>
      </c>
      <c r="Z3021" s="9">
        <v>0</v>
      </c>
      <c r="AA3021" s="9">
        <v>0</v>
      </c>
      <c r="AB3021" s="9">
        <v>3.2753971999999998E-3</v>
      </c>
      <c r="AC3021" s="9">
        <v>953.62163999999996</v>
      </c>
      <c r="AQ3021" s="9" t="e">
        <f>K3021-#REF!</f>
        <v>#REF!</v>
      </c>
    </row>
    <row r="3022" spans="1:43" x14ac:dyDescent="0.3">
      <c r="A3022">
        <v>2</v>
      </c>
      <c r="B3022">
        <v>0</v>
      </c>
      <c r="C3022">
        <v>0</v>
      </c>
      <c r="D3022">
        <v>0</v>
      </c>
      <c r="E3022" s="9">
        <v>0</v>
      </c>
      <c r="F3022" s="9">
        <v>0</v>
      </c>
      <c r="G3022" s="9">
        <v>0</v>
      </c>
      <c r="H3022" s="9">
        <v>2957.0857252977198</v>
      </c>
      <c r="I3022" s="9">
        <v>-1.767001</v>
      </c>
      <c r="J3022" s="9">
        <v>-1.7672380999999999</v>
      </c>
      <c r="K3022" s="9">
        <v>-1.7661085000000001</v>
      </c>
      <c r="L3022" s="9">
        <v>-5.9678097000000001</v>
      </c>
      <c r="M3022" s="9">
        <v>-5.9678097000000001</v>
      </c>
      <c r="N3022" s="9">
        <v>39</v>
      </c>
      <c r="O3022" s="9">
        <v>-1.65772492680455</v>
      </c>
      <c r="P3022">
        <v>0</v>
      </c>
      <c r="Q3022" s="9">
        <v>56.524997999999997</v>
      </c>
      <c r="R3022" s="9">
        <v>0</v>
      </c>
      <c r="S3022" s="9">
        <v>2.9293544311566199E-3</v>
      </c>
      <c r="T3022" s="9">
        <v>0</v>
      </c>
      <c r="U3022" s="9">
        <v>847152274.30960095</v>
      </c>
      <c r="V3022" s="9">
        <v>2957.0857252977198</v>
      </c>
      <c r="W3022" s="9">
        <v>1.65772492680455</v>
      </c>
      <c r="X3022" s="9">
        <v>0</v>
      </c>
      <c r="Y3022" s="9">
        <v>1.65772492680455</v>
      </c>
      <c r="Z3022" s="9">
        <v>0</v>
      </c>
      <c r="AA3022" s="9">
        <v>0</v>
      </c>
      <c r="AB3022" s="9">
        <v>3.1211343999999999E-3</v>
      </c>
      <c r="AC3022" s="9">
        <v>1000.6396</v>
      </c>
      <c r="AQ3022" s="9" t="e">
        <f>K3022-#REF!</f>
        <v>#REF!</v>
      </c>
    </row>
    <row r="3023" spans="1:43" x14ac:dyDescent="0.3">
      <c r="A3023">
        <v>2</v>
      </c>
      <c r="B3023">
        <v>0</v>
      </c>
      <c r="C3023">
        <v>0</v>
      </c>
      <c r="D3023">
        <v>0</v>
      </c>
      <c r="E3023" s="9">
        <v>0</v>
      </c>
      <c r="F3023" s="9">
        <v>0</v>
      </c>
      <c r="G3023" s="9">
        <v>0</v>
      </c>
      <c r="H3023" s="9">
        <v>2958.08572527246</v>
      </c>
      <c r="I3023" s="9">
        <v>-1.7670574999999999</v>
      </c>
      <c r="J3023" s="9">
        <v>-1.7667375000000001</v>
      </c>
      <c r="K3023" s="9">
        <v>-1.7810073</v>
      </c>
      <c r="L3023" s="9">
        <v>-5.9695649</v>
      </c>
      <c r="M3023" s="9">
        <v>-5.9695649</v>
      </c>
      <c r="N3023" s="9">
        <v>39</v>
      </c>
      <c r="O3023" s="9">
        <v>-1.6582125003857999</v>
      </c>
      <c r="P3023">
        <v>0</v>
      </c>
      <c r="Q3023" s="9">
        <v>56.524997999999997</v>
      </c>
      <c r="R3023" s="9">
        <v>0</v>
      </c>
      <c r="S3023" s="9">
        <v>2.9302158322634399E-3</v>
      </c>
      <c r="T3023" s="9">
        <v>0</v>
      </c>
      <c r="U3023" s="9">
        <v>791170422.58619702</v>
      </c>
      <c r="V3023" s="9">
        <v>2958.08572527246</v>
      </c>
      <c r="W3023" s="9">
        <v>1.6582125003857999</v>
      </c>
      <c r="X3023" s="9">
        <v>0</v>
      </c>
      <c r="Y3023" s="9">
        <v>1.6582125003857999</v>
      </c>
      <c r="Z3023" s="9">
        <v>0</v>
      </c>
      <c r="AA3023" s="9">
        <v>0</v>
      </c>
      <c r="AB3023" s="9">
        <v>3.1465722999999999E-3</v>
      </c>
      <c r="AC3023" s="9">
        <v>991.98779000000002</v>
      </c>
      <c r="AQ3023" s="9" t="e">
        <f>K3023-#REF!</f>
        <v>#REF!</v>
      </c>
    </row>
    <row r="3024" spans="1:43" x14ac:dyDescent="0.3">
      <c r="A3024">
        <v>2</v>
      </c>
      <c r="B3024">
        <v>0</v>
      </c>
      <c r="C3024">
        <v>0</v>
      </c>
      <c r="D3024">
        <v>0</v>
      </c>
      <c r="E3024" s="9">
        <v>0</v>
      </c>
      <c r="F3024" s="9">
        <v>0</v>
      </c>
      <c r="G3024" s="9">
        <v>0</v>
      </c>
      <c r="H3024" s="9">
        <v>2959.0857252472001</v>
      </c>
      <c r="I3024" s="9">
        <v>-1.7668982</v>
      </c>
      <c r="J3024" s="9">
        <v>-1.7674319999999999</v>
      </c>
      <c r="K3024" s="9">
        <v>-1.799755</v>
      </c>
      <c r="L3024" s="9">
        <v>-5.9713297000000001</v>
      </c>
      <c r="M3024" s="9">
        <v>-5.9713297000000001</v>
      </c>
      <c r="N3024" s="9">
        <v>39</v>
      </c>
      <c r="O3024" s="9">
        <v>-1.6587026694676601</v>
      </c>
      <c r="P3024">
        <v>0</v>
      </c>
      <c r="Q3024" s="9">
        <v>56.524997999999997</v>
      </c>
      <c r="R3024" s="9">
        <v>0</v>
      </c>
      <c r="S3024" s="9">
        <v>2.9310822540871101E-3</v>
      </c>
      <c r="T3024" s="9">
        <v>0</v>
      </c>
      <c r="U3024" s="9">
        <v>871635402.96833301</v>
      </c>
      <c r="V3024" s="9">
        <v>2959.0857252472001</v>
      </c>
      <c r="W3024" s="9">
        <v>1.6587026694676601</v>
      </c>
      <c r="X3024" s="9">
        <v>0</v>
      </c>
      <c r="Y3024" s="9">
        <v>1.6587026694676601</v>
      </c>
      <c r="Z3024" s="9">
        <v>0</v>
      </c>
      <c r="AA3024" s="9">
        <v>0</v>
      </c>
      <c r="AB3024" s="9">
        <v>3.1809446E-3</v>
      </c>
      <c r="AC3024" s="9">
        <v>982.04034000000001</v>
      </c>
      <c r="AQ3024" s="9" t="e">
        <f>K3024-#REF!</f>
        <v>#REF!</v>
      </c>
    </row>
    <row r="3025" spans="1:43" x14ac:dyDescent="0.3">
      <c r="A3025">
        <v>2</v>
      </c>
      <c r="B3025">
        <v>0</v>
      </c>
      <c r="C3025">
        <v>0</v>
      </c>
      <c r="D3025">
        <v>0</v>
      </c>
      <c r="E3025" s="9">
        <v>0</v>
      </c>
      <c r="F3025" s="9">
        <v>0</v>
      </c>
      <c r="G3025" s="9">
        <v>0</v>
      </c>
      <c r="H3025" s="9">
        <v>2960.0857252219398</v>
      </c>
      <c r="I3025" s="9">
        <v>-1.7670587</v>
      </c>
      <c r="J3025" s="9">
        <v>-1.7676430999999999</v>
      </c>
      <c r="K3025" s="9">
        <v>-1.7432455</v>
      </c>
      <c r="L3025" s="9">
        <v>-5.9731131</v>
      </c>
      <c r="M3025" s="9">
        <v>-5.9731131</v>
      </c>
      <c r="N3025" s="9">
        <v>39</v>
      </c>
      <c r="O3025" s="9">
        <v>-1.65919805107852</v>
      </c>
      <c r="P3025">
        <v>0</v>
      </c>
      <c r="Q3025" s="9">
        <v>56.524997999999997</v>
      </c>
      <c r="R3025" s="9">
        <v>0</v>
      </c>
      <c r="S3025" s="9">
        <v>2.9319579105821802E-3</v>
      </c>
      <c r="T3025" s="9">
        <v>0</v>
      </c>
      <c r="U3025" s="9">
        <v>899619429.43968594</v>
      </c>
      <c r="V3025" s="9">
        <v>2960.0857252219398</v>
      </c>
      <c r="W3025" s="9">
        <v>1.65919805107852</v>
      </c>
      <c r="X3025" s="9">
        <v>0</v>
      </c>
      <c r="Y3025" s="9">
        <v>1.65919805107852</v>
      </c>
      <c r="Z3025" s="9">
        <v>0</v>
      </c>
      <c r="AA3025" s="9">
        <v>0</v>
      </c>
      <c r="AB3025" s="9">
        <v>3.0814357999999998E-3</v>
      </c>
      <c r="AC3025" s="9">
        <v>1013.9955</v>
      </c>
      <c r="AQ3025" s="9" t="e">
        <f>K3025-#REF!</f>
        <v>#REF!</v>
      </c>
    </row>
    <row r="3026" spans="1:43" x14ac:dyDescent="0.3">
      <c r="A3026">
        <v>2</v>
      </c>
      <c r="B3026">
        <v>0</v>
      </c>
      <c r="C3026">
        <v>0</v>
      </c>
      <c r="D3026">
        <v>0</v>
      </c>
      <c r="E3026" s="9">
        <v>0</v>
      </c>
      <c r="F3026" s="9">
        <v>0</v>
      </c>
      <c r="G3026" s="9">
        <v>0</v>
      </c>
      <c r="H3026" s="9">
        <v>2961.08572519668</v>
      </c>
      <c r="I3026" s="9">
        <v>-1.7670699000000001</v>
      </c>
      <c r="J3026" s="9">
        <v>-1.7673994</v>
      </c>
      <c r="K3026" s="9">
        <v>-1.6814013999999999</v>
      </c>
      <c r="L3026" s="9">
        <v>-5.9748530000000004</v>
      </c>
      <c r="M3026" s="9">
        <v>-5.9748530000000004</v>
      </c>
      <c r="N3026" s="9">
        <v>39</v>
      </c>
      <c r="O3026" s="9">
        <v>-1.6596814035593299</v>
      </c>
      <c r="P3026">
        <v>0</v>
      </c>
      <c r="Q3026" s="9">
        <v>56.524997999999997</v>
      </c>
      <c r="R3026" s="9">
        <v>0</v>
      </c>
      <c r="S3026" s="9">
        <v>2.93281214322735E-3</v>
      </c>
      <c r="T3026" s="9">
        <v>0</v>
      </c>
      <c r="U3026" s="9">
        <v>868026187.93676198</v>
      </c>
      <c r="V3026" s="9">
        <v>2961.08572519668</v>
      </c>
      <c r="W3026" s="9">
        <v>1.6596814035593299</v>
      </c>
      <c r="X3026" s="9">
        <v>0</v>
      </c>
      <c r="Y3026" s="9">
        <v>1.6596814035593299</v>
      </c>
      <c r="Z3026" s="9">
        <v>0</v>
      </c>
      <c r="AA3026" s="9">
        <v>0</v>
      </c>
      <c r="AB3026" s="9">
        <v>2.9717077999999999E-3</v>
      </c>
      <c r="AC3026" s="9">
        <v>1051.1466</v>
      </c>
      <c r="AQ3026" s="9" t="e">
        <f>K3026-#REF!</f>
        <v>#REF!</v>
      </c>
    </row>
    <row r="3027" spans="1:43" x14ac:dyDescent="0.3">
      <c r="A3027">
        <v>2</v>
      </c>
      <c r="B3027">
        <v>0</v>
      </c>
      <c r="C3027">
        <v>0</v>
      </c>
      <c r="D3027">
        <v>0</v>
      </c>
      <c r="E3027" s="9">
        <v>0</v>
      </c>
      <c r="F3027" s="9">
        <v>0</v>
      </c>
      <c r="G3027" s="9">
        <v>0</v>
      </c>
      <c r="H3027" s="9">
        <v>2962.0857251714101</v>
      </c>
      <c r="I3027" s="9">
        <v>-1.7670656</v>
      </c>
      <c r="J3027" s="9">
        <v>-1.7672848000000001</v>
      </c>
      <c r="K3027" s="9">
        <v>-1.7377583999999999</v>
      </c>
      <c r="L3027" s="9">
        <v>-5.9765968000000003</v>
      </c>
      <c r="M3027" s="9">
        <v>-5.9765968000000003</v>
      </c>
      <c r="N3027" s="9">
        <v>39</v>
      </c>
      <c r="O3027" s="9">
        <v>-1.6601657603291999</v>
      </c>
      <c r="P3027">
        <v>0</v>
      </c>
      <c r="Q3027" s="9">
        <v>56.524997999999997</v>
      </c>
      <c r="R3027" s="9">
        <v>0</v>
      </c>
      <c r="S3027" s="9">
        <v>2.93366819312717E-3</v>
      </c>
      <c r="T3027" s="9">
        <v>0</v>
      </c>
      <c r="U3027" s="9">
        <v>854050511.93848598</v>
      </c>
      <c r="V3027" s="9">
        <v>2962.0857251714101</v>
      </c>
      <c r="W3027" s="9">
        <v>1.6601657603291999</v>
      </c>
      <c r="X3027" s="9">
        <v>0</v>
      </c>
      <c r="Y3027" s="9">
        <v>1.6601657603291999</v>
      </c>
      <c r="Z3027" s="9">
        <v>0</v>
      </c>
      <c r="AA3027" s="9">
        <v>0</v>
      </c>
      <c r="AB3027" s="9">
        <v>3.0711139999999998E-3</v>
      </c>
      <c r="AC3027" s="9">
        <v>1016.991</v>
      </c>
      <c r="AQ3027" s="9" t="e">
        <f>K3027-#REF!</f>
        <v>#REF!</v>
      </c>
    </row>
    <row r="3028" spans="1:43" x14ac:dyDescent="0.3">
      <c r="A3028">
        <v>2</v>
      </c>
      <c r="B3028">
        <v>0</v>
      </c>
      <c r="C3028">
        <v>0</v>
      </c>
      <c r="D3028">
        <v>0</v>
      </c>
      <c r="E3028" s="9">
        <v>0</v>
      </c>
      <c r="F3028" s="9">
        <v>0</v>
      </c>
      <c r="G3028" s="9">
        <v>0</v>
      </c>
      <c r="H3028" s="9">
        <v>2963.0857251461498</v>
      </c>
      <c r="I3028" s="9">
        <v>-1.7668412</v>
      </c>
      <c r="J3028" s="9">
        <v>-1.7661391</v>
      </c>
      <c r="K3028" s="9">
        <v>-1.7521621000000001</v>
      </c>
      <c r="L3028" s="9">
        <v>-5.9783349000000001</v>
      </c>
      <c r="M3028" s="9">
        <v>-5.9783349000000001</v>
      </c>
      <c r="N3028" s="9">
        <v>39</v>
      </c>
      <c r="O3028" s="9">
        <v>-1.6606485574954799</v>
      </c>
      <c r="P3028">
        <v>0</v>
      </c>
      <c r="Q3028" s="9">
        <v>56.524997999999997</v>
      </c>
      <c r="R3028" s="9">
        <v>0</v>
      </c>
      <c r="S3028" s="9">
        <v>2.9345208809099499E-3</v>
      </c>
      <c r="T3028" s="9">
        <v>0</v>
      </c>
      <c r="U3028" s="9">
        <v>734119526.13034701</v>
      </c>
      <c r="V3028" s="9">
        <v>2963.0857251461498</v>
      </c>
      <c r="W3028" s="9">
        <v>1.6606485574954799</v>
      </c>
      <c r="X3028" s="9">
        <v>0</v>
      </c>
      <c r="Y3028" s="9">
        <v>1.6606485574954799</v>
      </c>
      <c r="Z3028" s="9">
        <v>0</v>
      </c>
      <c r="AA3028" s="9">
        <v>0</v>
      </c>
      <c r="AB3028" s="9">
        <v>3.0945621E-3</v>
      </c>
      <c r="AC3028" s="9">
        <v>1007.9771</v>
      </c>
      <c r="AQ3028" s="9" t="e">
        <f>K3028-#REF!</f>
        <v>#REF!</v>
      </c>
    </row>
    <row r="3029" spans="1:43" x14ac:dyDescent="0.3">
      <c r="A3029">
        <v>2</v>
      </c>
      <c r="B3029">
        <v>0</v>
      </c>
      <c r="C3029">
        <v>0</v>
      </c>
      <c r="D3029">
        <v>0</v>
      </c>
      <c r="E3029" s="9">
        <v>0</v>
      </c>
      <c r="F3029" s="9">
        <v>0</v>
      </c>
      <c r="G3029" s="9">
        <v>0</v>
      </c>
      <c r="H3029" s="9">
        <v>2964.0857251208899</v>
      </c>
      <c r="I3029" s="9">
        <v>-1.7669386</v>
      </c>
      <c r="J3029" s="9">
        <v>-1.7671998</v>
      </c>
      <c r="K3029" s="9">
        <v>-1.7347481</v>
      </c>
      <c r="L3029" s="9">
        <v>-5.9800677000000002</v>
      </c>
      <c r="M3029" s="9">
        <v>-5.9800677000000002</v>
      </c>
      <c r="N3029" s="9">
        <v>39</v>
      </c>
      <c r="O3029" s="9">
        <v>-1.6611298864580499</v>
      </c>
      <c r="P3029">
        <v>0</v>
      </c>
      <c r="Q3029" s="9">
        <v>56.524997999999997</v>
      </c>
      <c r="R3029" s="9">
        <v>0</v>
      </c>
      <c r="S3029" s="9">
        <v>2.9353715059360001E-3</v>
      </c>
      <c r="T3029" s="9">
        <v>0</v>
      </c>
      <c r="U3029" s="9">
        <v>844291820.99926198</v>
      </c>
      <c r="V3029" s="9">
        <v>2964.0857251208899</v>
      </c>
      <c r="W3029" s="9">
        <v>1.6611298864580499</v>
      </c>
      <c r="X3029" s="9">
        <v>0</v>
      </c>
      <c r="Y3029" s="9">
        <v>1.6611298864580499</v>
      </c>
      <c r="Z3029" s="9">
        <v>0</v>
      </c>
      <c r="AA3029" s="9">
        <v>0</v>
      </c>
      <c r="AB3029" s="9">
        <v>3.0656464000000001E-3</v>
      </c>
      <c r="AC3029" s="9">
        <v>1018.7068</v>
      </c>
      <c r="AQ3029" s="9" t="e">
        <f>K3029-#REF!</f>
        <v>#REF!</v>
      </c>
    </row>
    <row r="3030" spans="1:43" x14ac:dyDescent="0.3">
      <c r="A3030">
        <v>2</v>
      </c>
      <c r="B3030">
        <v>0</v>
      </c>
      <c r="C3030">
        <v>0</v>
      </c>
      <c r="D3030">
        <v>0</v>
      </c>
      <c r="E3030" s="9">
        <v>0</v>
      </c>
      <c r="F3030" s="9">
        <v>0</v>
      </c>
      <c r="G3030" s="9">
        <v>0</v>
      </c>
      <c r="H3030" s="9">
        <v>2965.0857250956301</v>
      </c>
      <c r="I3030" s="9">
        <v>-1.7669634000000001</v>
      </c>
      <c r="J3030" s="9">
        <v>-1.7663441</v>
      </c>
      <c r="K3030" s="9">
        <v>-1.7544484</v>
      </c>
      <c r="L3030" s="9">
        <v>-5.9818334999999996</v>
      </c>
      <c r="M3030" s="9">
        <v>-5.9818334999999996</v>
      </c>
      <c r="N3030" s="9">
        <v>39</v>
      </c>
      <c r="O3030" s="9">
        <v>-1.66162043130611</v>
      </c>
      <c r="P3030">
        <v>0</v>
      </c>
      <c r="Q3030" s="9">
        <v>56.524997999999997</v>
      </c>
      <c r="R3030" s="9">
        <v>0</v>
      </c>
      <c r="S3030" s="9">
        <v>2.93623786237411E-3</v>
      </c>
      <c r="T3030" s="9">
        <v>0</v>
      </c>
      <c r="U3030" s="9">
        <v>753510178.01700699</v>
      </c>
      <c r="V3030" s="9">
        <v>2965.0857250956301</v>
      </c>
      <c r="W3030" s="9">
        <v>1.66162043130611</v>
      </c>
      <c r="X3030" s="9">
        <v>0</v>
      </c>
      <c r="Y3030" s="9">
        <v>1.66162043130611</v>
      </c>
      <c r="Z3030" s="9">
        <v>0</v>
      </c>
      <c r="AA3030" s="9">
        <v>0</v>
      </c>
      <c r="AB3030" s="9">
        <v>3.0989595999999999E-3</v>
      </c>
      <c r="AC3030" s="9">
        <v>1006.7803</v>
      </c>
      <c r="AQ3030" s="9" t="e">
        <f>K3030-#REF!</f>
        <v>#REF!</v>
      </c>
    </row>
    <row r="3031" spans="1:43" x14ac:dyDescent="0.3">
      <c r="A3031">
        <v>2</v>
      </c>
      <c r="B3031">
        <v>0</v>
      </c>
      <c r="C3031">
        <v>0</v>
      </c>
      <c r="D3031">
        <v>0</v>
      </c>
      <c r="E3031" s="9">
        <v>0</v>
      </c>
      <c r="F3031" s="9">
        <v>0</v>
      </c>
      <c r="G3031" s="9">
        <v>0</v>
      </c>
      <c r="H3031" s="9">
        <v>2966.0857250703698</v>
      </c>
      <c r="I3031" s="9">
        <v>-1.7670904000000001</v>
      </c>
      <c r="J3031" s="9">
        <v>-1.7668136000000001</v>
      </c>
      <c r="K3031" s="9">
        <v>-1.7810074</v>
      </c>
      <c r="L3031" s="9">
        <v>-5.9835849000000003</v>
      </c>
      <c r="M3031" s="9">
        <v>-5.9835849000000003</v>
      </c>
      <c r="N3031" s="9">
        <v>39</v>
      </c>
      <c r="O3031" s="9">
        <v>-1.6621068679328801</v>
      </c>
      <c r="P3031">
        <v>0</v>
      </c>
      <c r="Q3031" s="9">
        <v>56.524997999999997</v>
      </c>
      <c r="R3031" s="9">
        <v>0</v>
      </c>
      <c r="S3031" s="9">
        <v>2.9370974284380399E-3</v>
      </c>
      <c r="T3031" s="9">
        <v>0</v>
      </c>
      <c r="U3031" s="9">
        <v>801116378.40728104</v>
      </c>
      <c r="V3031" s="9">
        <v>2966.0857250703698</v>
      </c>
      <c r="W3031" s="9">
        <v>1.6621068679328801</v>
      </c>
      <c r="X3031" s="9">
        <v>0</v>
      </c>
      <c r="Y3031" s="9">
        <v>1.6621068679328801</v>
      </c>
      <c r="Z3031" s="9">
        <v>0</v>
      </c>
      <c r="AA3031" s="9">
        <v>0</v>
      </c>
      <c r="AB3031" s="9">
        <v>3.1467081999999999E-3</v>
      </c>
      <c r="AC3031" s="9">
        <v>992.03045999999995</v>
      </c>
      <c r="AQ3031" s="9" t="e">
        <f>K3031-#REF!</f>
        <v>#REF!</v>
      </c>
    </row>
    <row r="3032" spans="1:43" x14ac:dyDescent="0.3">
      <c r="A3032">
        <v>2</v>
      </c>
      <c r="B3032">
        <v>0</v>
      </c>
      <c r="C3032">
        <v>0</v>
      </c>
      <c r="D3032">
        <v>0</v>
      </c>
      <c r="E3032" s="9">
        <v>0</v>
      </c>
      <c r="F3032" s="9">
        <v>0</v>
      </c>
      <c r="G3032" s="9">
        <v>0</v>
      </c>
      <c r="H3032" s="9">
        <v>2967.0857250450999</v>
      </c>
      <c r="I3032" s="9">
        <v>-1.7669611000000001</v>
      </c>
      <c r="J3032" s="9">
        <v>-1.7660094</v>
      </c>
      <c r="K3032" s="9">
        <v>-1.6969481</v>
      </c>
      <c r="L3032" s="9">
        <v>-5.9853258</v>
      </c>
      <c r="M3032" s="9">
        <v>-5.9853258</v>
      </c>
      <c r="N3032" s="9">
        <v>39</v>
      </c>
      <c r="O3032" s="9">
        <v>-1.6625904858773799</v>
      </c>
      <c r="P3032">
        <v>0</v>
      </c>
      <c r="Q3032" s="9">
        <v>56.524997999999997</v>
      </c>
      <c r="R3032" s="9">
        <v>0</v>
      </c>
      <c r="S3032" s="9">
        <v>2.9379514571003201E-3</v>
      </c>
      <c r="T3032" s="9">
        <v>0</v>
      </c>
      <c r="U3032" s="9">
        <v>723455734.96055603</v>
      </c>
      <c r="V3032" s="9">
        <v>2967.0857250450999</v>
      </c>
      <c r="W3032" s="9">
        <v>1.6625904858773799</v>
      </c>
      <c r="X3032" s="9">
        <v>0</v>
      </c>
      <c r="Y3032" s="9">
        <v>1.6625904858773799</v>
      </c>
      <c r="Z3032" s="9">
        <v>0</v>
      </c>
      <c r="AA3032" s="9">
        <v>0</v>
      </c>
      <c r="AB3032" s="9">
        <v>2.9968262999999998E-3</v>
      </c>
      <c r="AC3032" s="9">
        <v>1040.6974</v>
      </c>
      <c r="AQ3032" s="9" t="e">
        <f>K3032-#REF!</f>
        <v>#REF!</v>
      </c>
    </row>
    <row r="3033" spans="1:43" x14ac:dyDescent="0.3">
      <c r="A3033">
        <v>2</v>
      </c>
      <c r="B3033">
        <v>0</v>
      </c>
      <c r="C3033">
        <v>0</v>
      </c>
      <c r="D3033">
        <v>0</v>
      </c>
      <c r="E3033" s="9">
        <v>0</v>
      </c>
      <c r="F3033" s="9">
        <v>0</v>
      </c>
      <c r="G3033" s="9">
        <v>0</v>
      </c>
      <c r="H3033" s="9">
        <v>2968.0857250198401</v>
      </c>
      <c r="I3033" s="9">
        <v>-1.7668723</v>
      </c>
      <c r="J3033" s="9">
        <v>-1.7658114</v>
      </c>
      <c r="K3033" s="9">
        <v>-1.7114278999999999</v>
      </c>
      <c r="L3033" s="9">
        <v>-5.9870558000000003</v>
      </c>
      <c r="M3033" s="9">
        <v>-5.9870558000000003</v>
      </c>
      <c r="N3033" s="9">
        <v>39</v>
      </c>
      <c r="O3033" s="9">
        <v>-1.66307105557488</v>
      </c>
      <c r="P3033">
        <v>0</v>
      </c>
      <c r="Q3033" s="9">
        <v>56.524997999999997</v>
      </c>
      <c r="R3033" s="9">
        <v>0</v>
      </c>
      <c r="S3033" s="9">
        <v>2.93880001053485E-3</v>
      </c>
      <c r="T3033" s="9">
        <v>0</v>
      </c>
      <c r="U3033" s="9">
        <v>706749939.22082102</v>
      </c>
      <c r="V3033" s="9">
        <v>2968.0857250198401</v>
      </c>
      <c r="W3033" s="9">
        <v>1.66307105557488</v>
      </c>
      <c r="X3033" s="9">
        <v>0</v>
      </c>
      <c r="Y3033" s="9">
        <v>1.66307105557488</v>
      </c>
      <c r="Z3033" s="9">
        <v>0</v>
      </c>
      <c r="AA3033" s="9">
        <v>0</v>
      </c>
      <c r="AB3033" s="9">
        <v>3.0220591000000002E-3</v>
      </c>
      <c r="AC3033" s="9">
        <v>1031.7766999999999</v>
      </c>
      <c r="AQ3033" s="9" t="e">
        <f>K3033-#REF!</f>
        <v>#REF!</v>
      </c>
    </row>
    <row r="3034" spans="1:43" x14ac:dyDescent="0.3">
      <c r="A3034">
        <v>2</v>
      </c>
      <c r="B3034">
        <v>0</v>
      </c>
      <c r="C3034">
        <v>0</v>
      </c>
      <c r="D3034">
        <v>0</v>
      </c>
      <c r="E3034" s="9">
        <v>0</v>
      </c>
      <c r="F3034" s="9">
        <v>0</v>
      </c>
      <c r="G3034" s="9">
        <v>0</v>
      </c>
      <c r="H3034" s="9">
        <v>2969.0857249945798</v>
      </c>
      <c r="I3034" s="9">
        <v>-1.7668459000000001</v>
      </c>
      <c r="J3034" s="9">
        <v>-1.7666094000000001</v>
      </c>
      <c r="K3034" s="9">
        <v>-1.6850213000000001</v>
      </c>
      <c r="L3034" s="9">
        <v>-5.9887791000000004</v>
      </c>
      <c r="M3034" s="9">
        <v>-5.9887791000000004</v>
      </c>
      <c r="N3034" s="9">
        <v>39</v>
      </c>
      <c r="O3034" s="9">
        <v>-1.66354976685324</v>
      </c>
      <c r="P3034">
        <v>0</v>
      </c>
      <c r="Q3034" s="9">
        <v>56.524997999999997</v>
      </c>
      <c r="R3034" s="9">
        <v>0</v>
      </c>
      <c r="S3034" s="9">
        <v>2.9396456714970002E-3</v>
      </c>
      <c r="T3034" s="9">
        <v>0</v>
      </c>
      <c r="U3034" s="9">
        <v>780473539.29660296</v>
      </c>
      <c r="V3034" s="9">
        <v>2969.0857249945798</v>
      </c>
      <c r="W3034" s="9">
        <v>1.66354976685324</v>
      </c>
      <c r="X3034" s="9">
        <v>0</v>
      </c>
      <c r="Y3034" s="9">
        <v>1.66354976685324</v>
      </c>
      <c r="Z3034" s="9">
        <v>0</v>
      </c>
      <c r="AA3034" s="9">
        <v>0</v>
      </c>
      <c r="AB3034" s="9">
        <v>2.9767744999999999E-3</v>
      </c>
      <c r="AC3034" s="9">
        <v>1048.4196999999999</v>
      </c>
      <c r="AQ3034" s="9" t="e">
        <f>K3034-#REF!</f>
        <v>#REF!</v>
      </c>
    </row>
    <row r="3035" spans="1:43" x14ac:dyDescent="0.3">
      <c r="A3035">
        <v>2</v>
      </c>
      <c r="B3035">
        <v>0</v>
      </c>
      <c r="C3035">
        <v>0</v>
      </c>
      <c r="D3035">
        <v>0</v>
      </c>
      <c r="E3035" s="9">
        <v>0</v>
      </c>
      <c r="F3035" s="9">
        <v>0</v>
      </c>
      <c r="G3035" s="9">
        <v>0</v>
      </c>
      <c r="H3035" s="9">
        <v>2970.0857249693199</v>
      </c>
      <c r="I3035" s="9">
        <v>-1.766937</v>
      </c>
      <c r="J3035" s="9">
        <v>-1.7656611</v>
      </c>
      <c r="K3035" s="9">
        <v>-1.7375297999999999</v>
      </c>
      <c r="L3035" s="9">
        <v>-5.9904966000000002</v>
      </c>
      <c r="M3035" s="9">
        <v>-5.9904966000000002</v>
      </c>
      <c r="N3035" s="9">
        <v>39</v>
      </c>
      <c r="O3035" s="9">
        <v>-1.6640268766766899</v>
      </c>
      <c r="P3035">
        <v>0</v>
      </c>
      <c r="Q3035" s="9">
        <v>56.524997999999997</v>
      </c>
      <c r="R3035" s="9">
        <v>0</v>
      </c>
      <c r="S3035" s="9">
        <v>2.9404880720684699E-3</v>
      </c>
      <c r="T3035" s="9">
        <v>0</v>
      </c>
      <c r="U3035" s="9">
        <v>694826390.10630906</v>
      </c>
      <c r="V3035" s="9">
        <v>2970.0857249693199</v>
      </c>
      <c r="W3035" s="9">
        <v>1.6640268766766899</v>
      </c>
      <c r="X3035" s="9">
        <v>0</v>
      </c>
      <c r="Y3035" s="9">
        <v>1.6640268766766899</v>
      </c>
      <c r="Z3035" s="9">
        <v>0</v>
      </c>
      <c r="AA3035" s="9">
        <v>0</v>
      </c>
      <c r="AB3035" s="9">
        <v>3.0678887999999998E-3</v>
      </c>
      <c r="AC3035" s="9">
        <v>1016.1904</v>
      </c>
      <c r="AQ3035" s="9" t="e">
        <f>K3035-#REF!</f>
        <v>#REF!</v>
      </c>
    </row>
    <row r="3036" spans="1:43" x14ac:dyDescent="0.3">
      <c r="A3036">
        <v>2</v>
      </c>
      <c r="B3036">
        <v>0</v>
      </c>
      <c r="C3036">
        <v>0</v>
      </c>
      <c r="D3036">
        <v>0</v>
      </c>
      <c r="E3036" s="9">
        <v>0</v>
      </c>
      <c r="F3036" s="9">
        <v>0</v>
      </c>
      <c r="G3036" s="9">
        <v>0</v>
      </c>
      <c r="H3036" s="9">
        <v>2971.0857249440601</v>
      </c>
      <c r="I3036" s="9">
        <v>-1.7669568</v>
      </c>
      <c r="J3036" s="9">
        <v>-1.7684888999999999</v>
      </c>
      <c r="K3036" s="9">
        <v>-1.7139049</v>
      </c>
      <c r="L3036" s="9">
        <v>-5.9922060999999998</v>
      </c>
      <c r="M3036" s="9">
        <v>-5.9922060999999998</v>
      </c>
      <c r="N3036" s="9">
        <v>39</v>
      </c>
      <c r="O3036" s="9">
        <v>-1.66450169122412</v>
      </c>
      <c r="P3036">
        <v>0</v>
      </c>
      <c r="Q3036" s="9">
        <v>56.524997999999997</v>
      </c>
      <c r="R3036" s="9">
        <v>0</v>
      </c>
      <c r="S3036" s="9">
        <v>2.9413278396105001E-3</v>
      </c>
      <c r="T3036" s="9">
        <v>0</v>
      </c>
      <c r="U3036" s="9">
        <v>1034242786.94001</v>
      </c>
      <c r="V3036" s="9">
        <v>2971.0857249440601</v>
      </c>
      <c r="W3036" s="9">
        <v>1.66450169122412</v>
      </c>
      <c r="X3036" s="9">
        <v>0</v>
      </c>
      <c r="Y3036" s="9">
        <v>1.66450169122412</v>
      </c>
      <c r="Z3036" s="9">
        <v>0</v>
      </c>
      <c r="AA3036" s="9">
        <v>0</v>
      </c>
      <c r="AB3036" s="9">
        <v>3.0310216999999999E-3</v>
      </c>
      <c r="AC3036" s="9">
        <v>1031.8478</v>
      </c>
      <c r="AQ3036" s="9" t="e">
        <f>K3036-#REF!</f>
        <v>#REF!</v>
      </c>
    </row>
    <row r="3037" spans="1:43" x14ac:dyDescent="0.3">
      <c r="A3037">
        <v>2</v>
      </c>
      <c r="B3037">
        <v>0</v>
      </c>
      <c r="C3037">
        <v>0</v>
      </c>
      <c r="D3037">
        <v>0</v>
      </c>
      <c r="E3037" s="9">
        <v>0</v>
      </c>
      <c r="F3037" s="9">
        <v>0</v>
      </c>
      <c r="G3037" s="9">
        <v>0</v>
      </c>
      <c r="H3037" s="9">
        <v>2972.0857249187902</v>
      </c>
      <c r="I3037" s="9">
        <v>-1.7670817000000001</v>
      </c>
      <c r="J3037" s="9">
        <v>-1.7659442000000001</v>
      </c>
      <c r="K3037" s="9">
        <v>-1.6619679999999999</v>
      </c>
      <c r="L3037" s="9">
        <v>-5.9939197999999996</v>
      </c>
      <c r="M3037" s="9">
        <v>-5.9939197999999996</v>
      </c>
      <c r="N3037" s="9">
        <v>39</v>
      </c>
      <c r="O3037" s="9">
        <v>-1.66497777634922</v>
      </c>
      <c r="P3037">
        <v>0</v>
      </c>
      <c r="Q3037" s="9">
        <v>56.524997999999997</v>
      </c>
      <c r="R3037" s="9">
        <v>0</v>
      </c>
      <c r="S3037" s="9">
        <v>2.9421685039982401E-3</v>
      </c>
      <c r="T3037" s="9">
        <v>0</v>
      </c>
      <c r="U3037" s="9">
        <v>718828918.91432202</v>
      </c>
      <c r="V3037" s="9">
        <v>2972.0857249187902</v>
      </c>
      <c r="W3037" s="9">
        <v>1.66497777634922</v>
      </c>
      <c r="X3037" s="9">
        <v>0</v>
      </c>
      <c r="Y3037" s="9">
        <v>1.66497777634922</v>
      </c>
      <c r="Z3037" s="9">
        <v>0</v>
      </c>
      <c r="AA3037" s="9">
        <v>0</v>
      </c>
      <c r="AB3037" s="9">
        <v>2.9349427000000001E-3</v>
      </c>
      <c r="AC3037" s="9">
        <v>1062.5621000000001</v>
      </c>
      <c r="AQ3037" s="9" t="e">
        <f>K3037-#REF!</f>
        <v>#REF!</v>
      </c>
    </row>
    <row r="3038" spans="1:43" x14ac:dyDescent="0.3">
      <c r="A3038">
        <v>2</v>
      </c>
      <c r="B3038">
        <v>0</v>
      </c>
      <c r="C3038">
        <v>0</v>
      </c>
      <c r="D3038">
        <v>0</v>
      </c>
      <c r="E3038" s="9">
        <v>0</v>
      </c>
      <c r="F3038" s="9">
        <v>0</v>
      </c>
      <c r="G3038" s="9">
        <v>0</v>
      </c>
      <c r="H3038" s="9">
        <v>2973.0857248935299</v>
      </c>
      <c r="I3038" s="9">
        <v>-1.7669052000000001</v>
      </c>
      <c r="J3038" s="9">
        <v>-1.7659206000000001</v>
      </c>
      <c r="K3038" s="9">
        <v>-1.7389395999999999</v>
      </c>
      <c r="L3038" s="9">
        <v>-5.9956297999999997</v>
      </c>
      <c r="M3038" s="9">
        <v>-5.9956297999999997</v>
      </c>
      <c r="N3038" s="9">
        <v>39</v>
      </c>
      <c r="O3038" s="9">
        <v>-1.6654527102154799</v>
      </c>
      <c r="P3038">
        <v>0</v>
      </c>
      <c r="Q3038" s="9">
        <v>56.524997999999997</v>
      </c>
      <c r="R3038" s="9">
        <v>0</v>
      </c>
      <c r="S3038" s="9">
        <v>2.9430072859128898E-3</v>
      </c>
      <c r="T3038" s="9">
        <v>0</v>
      </c>
      <c r="U3038" s="9">
        <v>717004358.66232097</v>
      </c>
      <c r="V3038" s="9">
        <v>2973.0857248935299</v>
      </c>
      <c r="W3038" s="9">
        <v>1.6654527102154799</v>
      </c>
      <c r="X3038" s="9">
        <v>0</v>
      </c>
      <c r="Y3038" s="9">
        <v>1.6654527102154799</v>
      </c>
      <c r="Z3038" s="9">
        <v>0</v>
      </c>
      <c r="AA3038" s="9">
        <v>0</v>
      </c>
      <c r="AB3038" s="9">
        <v>3.0708293999999999E-3</v>
      </c>
      <c r="AC3038" s="9">
        <v>1015.5157</v>
      </c>
      <c r="AQ3038" s="9" t="e">
        <f>K3038-#REF!</f>
        <v>#REF!</v>
      </c>
    </row>
    <row r="3039" spans="1:43" x14ac:dyDescent="0.3">
      <c r="A3039">
        <v>2</v>
      </c>
      <c r="B3039">
        <v>0</v>
      </c>
      <c r="C3039">
        <v>0</v>
      </c>
      <c r="D3039">
        <v>0</v>
      </c>
      <c r="E3039" s="9">
        <v>0</v>
      </c>
      <c r="F3039" s="9">
        <v>0</v>
      </c>
      <c r="G3039" s="9">
        <v>0</v>
      </c>
      <c r="H3039" s="9">
        <v>2974.0857248682701</v>
      </c>
      <c r="I3039" s="9">
        <v>-1.7670714999999999</v>
      </c>
      <c r="J3039" s="9">
        <v>-1.7657404999999999</v>
      </c>
      <c r="K3039" s="9">
        <v>-1.6651305999999999</v>
      </c>
      <c r="L3039" s="9">
        <v>-5.9973334999999999</v>
      </c>
      <c r="M3039" s="9">
        <v>-5.9973334999999999</v>
      </c>
      <c r="N3039" s="9">
        <v>39</v>
      </c>
      <c r="O3039" s="9">
        <v>-1.66592595408968</v>
      </c>
      <c r="P3039">
        <v>0</v>
      </c>
      <c r="Q3039" s="9">
        <v>56.524997999999997</v>
      </c>
      <c r="R3039" s="9">
        <v>0</v>
      </c>
      <c r="S3039" s="9">
        <v>2.9438429418214502E-3</v>
      </c>
      <c r="T3039" s="9">
        <v>0</v>
      </c>
      <c r="U3039" s="9">
        <v>702084642.52178502</v>
      </c>
      <c r="V3039" s="9">
        <v>2974.0857248682701</v>
      </c>
      <c r="W3039" s="9">
        <v>1.66592595408968</v>
      </c>
      <c r="X3039" s="9">
        <v>0</v>
      </c>
      <c r="Y3039" s="9">
        <v>1.66592595408968</v>
      </c>
      <c r="Z3039" s="9">
        <v>0</v>
      </c>
      <c r="AA3039" s="9">
        <v>0</v>
      </c>
      <c r="AB3039" s="9">
        <v>2.9401886E-3</v>
      </c>
      <c r="AC3039" s="9">
        <v>1060.4215999999999</v>
      </c>
      <c r="AQ3039" s="9" t="e">
        <f>K3039-#REF!</f>
        <v>#REF!</v>
      </c>
    </row>
    <row r="3040" spans="1:43" x14ac:dyDescent="0.3">
      <c r="A3040">
        <v>2</v>
      </c>
      <c r="B3040">
        <v>0</v>
      </c>
      <c r="C3040">
        <v>0</v>
      </c>
      <c r="D3040">
        <v>0</v>
      </c>
      <c r="E3040" s="9">
        <v>0</v>
      </c>
      <c r="F3040" s="9">
        <v>0</v>
      </c>
      <c r="G3040" s="9">
        <v>0</v>
      </c>
      <c r="H3040" s="9">
        <v>2975.0857248430102</v>
      </c>
      <c r="I3040" s="9">
        <v>-1.7670402999999999</v>
      </c>
      <c r="J3040" s="9">
        <v>-1.7667208999999999</v>
      </c>
      <c r="K3040" s="9">
        <v>-1.696148</v>
      </c>
      <c r="L3040" s="9">
        <v>-5.9990201000000001</v>
      </c>
      <c r="M3040" s="9">
        <v>-5.9990201000000001</v>
      </c>
      <c r="N3040" s="9">
        <v>39</v>
      </c>
      <c r="O3040" s="9">
        <v>-1.66639444389953</v>
      </c>
      <c r="P3040">
        <v>0</v>
      </c>
      <c r="Q3040" s="9">
        <v>56.524997999999997</v>
      </c>
      <c r="R3040" s="9">
        <v>0</v>
      </c>
      <c r="S3040" s="9">
        <v>2.9446706373224998E-3</v>
      </c>
      <c r="T3040" s="9">
        <v>0</v>
      </c>
      <c r="U3040" s="9">
        <v>793331974.64575505</v>
      </c>
      <c r="V3040" s="9">
        <v>2975.0857248430102</v>
      </c>
      <c r="W3040" s="9">
        <v>1.66639444389953</v>
      </c>
      <c r="X3040" s="9">
        <v>0</v>
      </c>
      <c r="Y3040" s="9">
        <v>1.66639444389953</v>
      </c>
      <c r="Z3040" s="9">
        <v>0</v>
      </c>
      <c r="AA3040" s="9">
        <v>0</v>
      </c>
      <c r="AB3040" s="9">
        <v>2.9966202999999999E-3</v>
      </c>
      <c r="AC3040" s="9">
        <v>1041.6077</v>
      </c>
      <c r="AQ3040" s="9" t="e">
        <f>K3040-#REF!</f>
        <v>#REF!</v>
      </c>
    </row>
    <row r="3041" spans="1:43" x14ac:dyDescent="0.3">
      <c r="A3041">
        <v>2</v>
      </c>
      <c r="B3041">
        <v>0</v>
      </c>
      <c r="C3041">
        <v>0</v>
      </c>
      <c r="D3041">
        <v>0</v>
      </c>
      <c r="E3041" s="9">
        <v>0</v>
      </c>
      <c r="F3041" s="9">
        <v>0</v>
      </c>
      <c r="G3041" s="9">
        <v>0</v>
      </c>
      <c r="H3041" s="9">
        <v>2976.0857248177399</v>
      </c>
      <c r="I3041" s="9">
        <v>-1.7671307000000001</v>
      </c>
      <c r="J3041" s="9">
        <v>-1.7671967</v>
      </c>
      <c r="K3041" s="9">
        <v>-1.6303791000000001</v>
      </c>
      <c r="L3041" s="9">
        <v>-6.0007242999999999</v>
      </c>
      <c r="M3041" s="9">
        <v>-6.0007242999999999</v>
      </c>
      <c r="N3041" s="9">
        <v>39</v>
      </c>
      <c r="O3041" s="9">
        <v>-1.6668678384999001</v>
      </c>
      <c r="P3041">
        <v>0</v>
      </c>
      <c r="Q3041" s="9">
        <v>56.524997999999997</v>
      </c>
      <c r="R3041" s="9">
        <v>0</v>
      </c>
      <c r="S3041" s="9">
        <v>2.9455072164394701E-3</v>
      </c>
      <c r="T3041" s="9">
        <v>0</v>
      </c>
      <c r="U3041" s="9">
        <v>846837643.18055904</v>
      </c>
      <c r="V3041" s="9">
        <v>2976.0857248177399</v>
      </c>
      <c r="W3041" s="9">
        <v>1.6668678384999001</v>
      </c>
      <c r="X3041" s="9">
        <v>0</v>
      </c>
      <c r="Y3041" s="9">
        <v>1.6668678384999001</v>
      </c>
      <c r="Z3041" s="9">
        <v>0</v>
      </c>
      <c r="AA3041" s="9">
        <v>0</v>
      </c>
      <c r="AB3041" s="9">
        <v>2.8812005000000002E-3</v>
      </c>
      <c r="AC3041" s="9">
        <v>1083.9176</v>
      </c>
      <c r="AQ3041" s="9" t="e">
        <f>K3041-#REF!</f>
        <v>#REF!</v>
      </c>
    </row>
    <row r="3042" spans="1:43" x14ac:dyDescent="0.3">
      <c r="A3042">
        <v>2</v>
      </c>
      <c r="B3042">
        <v>0</v>
      </c>
      <c r="C3042">
        <v>0</v>
      </c>
      <c r="D3042">
        <v>0</v>
      </c>
      <c r="E3042" s="9">
        <v>0</v>
      </c>
      <c r="F3042" s="9">
        <v>0</v>
      </c>
      <c r="G3042" s="9">
        <v>0</v>
      </c>
      <c r="H3042" s="9">
        <v>2977.0857247924801</v>
      </c>
      <c r="I3042" s="9">
        <v>-1.7670262999999999</v>
      </c>
      <c r="J3042" s="9">
        <v>-1.7673023000000001</v>
      </c>
      <c r="K3042" s="9">
        <v>-1.6454683999999999</v>
      </c>
      <c r="L3042" s="9">
        <v>-6.0023803999999998</v>
      </c>
      <c r="M3042" s="9">
        <v>-6.0023803999999998</v>
      </c>
      <c r="N3042" s="9">
        <v>39</v>
      </c>
      <c r="O3042" s="9">
        <v>-1.6673279379688299</v>
      </c>
      <c r="P3042">
        <v>0</v>
      </c>
      <c r="Q3042" s="9">
        <v>56.524997999999997</v>
      </c>
      <c r="R3042" s="9">
        <v>0</v>
      </c>
      <c r="S3042" s="9">
        <v>2.94632020270741E-3</v>
      </c>
      <c r="T3042" s="9">
        <v>0</v>
      </c>
      <c r="U3042" s="9">
        <v>859888273.18545997</v>
      </c>
      <c r="V3042" s="9">
        <v>2977.0857247924801</v>
      </c>
      <c r="W3042" s="9">
        <v>1.6673279379688299</v>
      </c>
      <c r="X3042" s="9">
        <v>0</v>
      </c>
      <c r="Y3042" s="9">
        <v>1.6673279379688299</v>
      </c>
      <c r="Z3042" s="9">
        <v>0</v>
      </c>
      <c r="AA3042" s="9">
        <v>0</v>
      </c>
      <c r="AB3042" s="9">
        <v>2.9080400999999998E-3</v>
      </c>
      <c r="AC3042" s="9">
        <v>1074.0420999999999</v>
      </c>
      <c r="AQ3042" s="9" t="e">
        <f>K3042-#REF!</f>
        <v>#REF!</v>
      </c>
    </row>
    <row r="3043" spans="1:43" x14ac:dyDescent="0.3">
      <c r="A3043">
        <v>2</v>
      </c>
      <c r="B3043">
        <v>0</v>
      </c>
      <c r="C3043">
        <v>0</v>
      </c>
      <c r="D3043">
        <v>0</v>
      </c>
      <c r="E3043" s="9">
        <v>0</v>
      </c>
      <c r="F3043" s="9">
        <v>0</v>
      </c>
      <c r="G3043" s="9">
        <v>0</v>
      </c>
      <c r="H3043" s="9">
        <v>2978.0857247672202</v>
      </c>
      <c r="I3043" s="9">
        <v>-1.7668345999999999</v>
      </c>
      <c r="J3043" s="9">
        <v>-1.7674578000000001</v>
      </c>
      <c r="K3043" s="9">
        <v>-1.6439062</v>
      </c>
      <c r="L3043" s="9">
        <v>-6.0040369</v>
      </c>
      <c r="M3043" s="9">
        <v>-6.0040369</v>
      </c>
      <c r="N3043" s="9">
        <v>39</v>
      </c>
      <c r="O3043" s="9">
        <v>-1.66778799216955</v>
      </c>
      <c r="P3043">
        <v>0</v>
      </c>
      <c r="Q3043" s="9">
        <v>56.524997999999997</v>
      </c>
      <c r="R3043" s="9">
        <v>0</v>
      </c>
      <c r="S3043" s="9">
        <v>2.9471334946472999E-3</v>
      </c>
      <c r="T3043" s="9">
        <v>0</v>
      </c>
      <c r="U3043" s="9">
        <v>879731548.72933197</v>
      </c>
      <c r="V3043" s="9">
        <v>2978.0857247672202</v>
      </c>
      <c r="W3043" s="9">
        <v>1.66778799216955</v>
      </c>
      <c r="X3043" s="9">
        <v>0</v>
      </c>
      <c r="Y3043" s="9">
        <v>1.66778799216955</v>
      </c>
      <c r="Z3043" s="9">
        <v>0</v>
      </c>
      <c r="AA3043" s="9">
        <v>0</v>
      </c>
      <c r="AB3043" s="9">
        <v>2.9055349999999999E-3</v>
      </c>
      <c r="AC3043" s="9">
        <v>1075.1573000000001</v>
      </c>
      <c r="AQ3043" s="9" t="e">
        <f>K3043-#REF!</f>
        <v>#REF!</v>
      </c>
    </row>
    <row r="3044" spans="1:43" x14ac:dyDescent="0.3">
      <c r="A3044">
        <v>2</v>
      </c>
      <c r="B3044">
        <v>0</v>
      </c>
      <c r="C3044">
        <v>0</v>
      </c>
      <c r="D3044">
        <v>0</v>
      </c>
      <c r="E3044" s="9">
        <v>0</v>
      </c>
      <c r="F3044" s="9">
        <v>0</v>
      </c>
      <c r="G3044" s="9">
        <v>0</v>
      </c>
      <c r="H3044" s="9">
        <v>2979.0857247419599</v>
      </c>
      <c r="I3044" s="9">
        <v>-1.7668539000000001</v>
      </c>
      <c r="J3044" s="9">
        <v>-1.7658259999999999</v>
      </c>
      <c r="K3044" s="9">
        <v>-1.7067028</v>
      </c>
      <c r="L3044" s="9">
        <v>-6.0057244000000001</v>
      </c>
      <c r="M3044" s="9">
        <v>-6.0057244000000001</v>
      </c>
      <c r="N3044" s="9">
        <v>39</v>
      </c>
      <c r="O3044" s="9">
        <v>-1.66825673160843</v>
      </c>
      <c r="P3044">
        <v>0</v>
      </c>
      <c r="Q3044" s="9">
        <v>56.524997999999997</v>
      </c>
      <c r="R3044" s="9">
        <v>0</v>
      </c>
      <c r="S3044" s="9">
        <v>2.9479612386766E-3</v>
      </c>
      <c r="T3044" s="9">
        <v>0</v>
      </c>
      <c r="U3044" s="9">
        <v>710172911.66292298</v>
      </c>
      <c r="V3044" s="9">
        <v>2979.0857247419599</v>
      </c>
      <c r="W3044" s="9">
        <v>1.66825673160843</v>
      </c>
      <c r="X3044" s="9">
        <v>0</v>
      </c>
      <c r="Y3044" s="9">
        <v>1.66825673160843</v>
      </c>
      <c r="Z3044" s="9">
        <v>0</v>
      </c>
      <c r="AA3044" s="9">
        <v>0</v>
      </c>
      <c r="AB3044" s="9">
        <v>3.0137403000000001E-3</v>
      </c>
      <c r="AC3044" s="9">
        <v>1034.6416999999999</v>
      </c>
      <c r="AQ3044" s="9" t="e">
        <f>K3044-#REF!</f>
        <v>#REF!</v>
      </c>
    </row>
    <row r="3045" spans="1:43" x14ac:dyDescent="0.3">
      <c r="A3045">
        <v>2</v>
      </c>
      <c r="B3045">
        <v>0</v>
      </c>
      <c r="C3045">
        <v>0</v>
      </c>
      <c r="D3045">
        <v>0</v>
      </c>
      <c r="E3045" s="9">
        <v>0</v>
      </c>
      <c r="F3045" s="9">
        <v>0</v>
      </c>
      <c r="G3045" s="9">
        <v>0</v>
      </c>
      <c r="H3045" s="9">
        <v>2980.0857247167</v>
      </c>
      <c r="I3045" s="9">
        <v>-1.7669945</v>
      </c>
      <c r="J3045" s="9">
        <v>-1.7663835000000001</v>
      </c>
      <c r="K3045" s="9">
        <v>-1.6312935</v>
      </c>
      <c r="L3045" s="9">
        <v>-6.0073813999999999</v>
      </c>
      <c r="M3045" s="9">
        <v>-6.0073813999999999</v>
      </c>
      <c r="N3045" s="9">
        <v>39</v>
      </c>
      <c r="O3045" s="9">
        <v>-1.6687170727334</v>
      </c>
      <c r="P3045">
        <v>0</v>
      </c>
      <c r="Q3045" s="9">
        <v>56.524997999999997</v>
      </c>
      <c r="R3045" s="9">
        <v>0</v>
      </c>
      <c r="S3045" s="9">
        <v>2.9487742702390702E-3</v>
      </c>
      <c r="T3045" s="9">
        <v>0</v>
      </c>
      <c r="U3045" s="9">
        <v>760508401.21704102</v>
      </c>
      <c r="V3045" s="9">
        <v>2980.0857247167</v>
      </c>
      <c r="W3045" s="9">
        <v>1.6687170727334</v>
      </c>
      <c r="X3045" s="9">
        <v>0</v>
      </c>
      <c r="Y3045" s="9">
        <v>1.6687170727334</v>
      </c>
      <c r="Z3045" s="9">
        <v>0</v>
      </c>
      <c r="AA3045" s="9">
        <v>0</v>
      </c>
      <c r="AB3045" s="9">
        <v>2.8814899E-3</v>
      </c>
      <c r="AC3045" s="9">
        <v>1082.8115</v>
      </c>
      <c r="AQ3045" s="9" t="e">
        <f>K3045-#REF!</f>
        <v>#REF!</v>
      </c>
    </row>
    <row r="3046" spans="1:43" x14ac:dyDescent="0.3">
      <c r="A3046">
        <v>2</v>
      </c>
      <c r="B3046">
        <v>0</v>
      </c>
      <c r="C3046">
        <v>0</v>
      </c>
      <c r="D3046">
        <v>0</v>
      </c>
      <c r="E3046" s="9">
        <v>0</v>
      </c>
      <c r="F3046" s="9">
        <v>0</v>
      </c>
      <c r="G3046" s="9">
        <v>0</v>
      </c>
      <c r="H3046" s="9">
        <v>2981.0857246914302</v>
      </c>
      <c r="I3046" s="9">
        <v>-1.7669147000000001</v>
      </c>
      <c r="J3046" s="9">
        <v>-1.7657095</v>
      </c>
      <c r="K3046" s="9">
        <v>-1.6080877</v>
      </c>
      <c r="L3046" s="9">
        <v>-6.0090389000000002</v>
      </c>
      <c r="M3046" s="9">
        <v>-6.0090389000000002</v>
      </c>
      <c r="N3046" s="9">
        <v>39</v>
      </c>
      <c r="O3046" s="9">
        <v>-1.66917746653682</v>
      </c>
      <c r="P3046">
        <v>0</v>
      </c>
      <c r="Q3046" s="9">
        <v>56.524997999999997</v>
      </c>
      <c r="R3046" s="9">
        <v>0</v>
      </c>
      <c r="S3046" s="9">
        <v>2.9495872254449601E-3</v>
      </c>
      <c r="T3046" s="9">
        <v>0</v>
      </c>
      <c r="U3046" s="9">
        <v>700911767.97082698</v>
      </c>
      <c r="V3046" s="9">
        <v>2981.0857246914302</v>
      </c>
      <c r="W3046" s="9">
        <v>1.66917746653682</v>
      </c>
      <c r="X3046" s="9">
        <v>0</v>
      </c>
      <c r="Y3046" s="9">
        <v>1.66917746653682</v>
      </c>
      <c r="Z3046" s="9">
        <v>0</v>
      </c>
      <c r="AA3046" s="9">
        <v>0</v>
      </c>
      <c r="AB3046" s="9">
        <v>2.8394157999999999E-3</v>
      </c>
      <c r="AC3046" s="9">
        <v>1098.0182</v>
      </c>
      <c r="AQ3046" s="9" t="e">
        <f>K3046-#REF!</f>
        <v>#REF!</v>
      </c>
    </row>
    <row r="3047" spans="1:43" x14ac:dyDescent="0.3">
      <c r="A3047">
        <v>2</v>
      </c>
      <c r="B3047">
        <v>0</v>
      </c>
      <c r="C3047">
        <v>0</v>
      </c>
      <c r="D3047">
        <v>0</v>
      </c>
      <c r="E3047" s="9">
        <v>0</v>
      </c>
      <c r="F3047" s="9">
        <v>0</v>
      </c>
      <c r="G3047" s="9">
        <v>0</v>
      </c>
      <c r="H3047" s="9">
        <v>2982.0857246661699</v>
      </c>
      <c r="I3047" s="9">
        <v>-1.7668431</v>
      </c>
      <c r="J3047" s="9">
        <v>-1.7668109999999999</v>
      </c>
      <c r="K3047" s="9">
        <v>-1.6348372</v>
      </c>
      <c r="L3047" s="9">
        <v>-6.010694</v>
      </c>
      <c r="M3047" s="9">
        <v>-6.010694</v>
      </c>
      <c r="N3047" s="9">
        <v>39</v>
      </c>
      <c r="O3047" s="9">
        <v>-1.66963722097929</v>
      </c>
      <c r="P3047">
        <v>0</v>
      </c>
      <c r="Q3047" s="9">
        <v>56.524997999999997</v>
      </c>
      <c r="R3047" s="9">
        <v>0</v>
      </c>
      <c r="S3047" s="9">
        <v>2.9503995176799799E-3</v>
      </c>
      <c r="T3047" s="9">
        <v>0</v>
      </c>
      <c r="U3047" s="9">
        <v>804463451.28861904</v>
      </c>
      <c r="V3047" s="9">
        <v>2982.0857246661699</v>
      </c>
      <c r="W3047" s="9">
        <v>1.66963722097929</v>
      </c>
      <c r="X3047" s="9">
        <v>0</v>
      </c>
      <c r="Y3047" s="9">
        <v>1.66963722097929</v>
      </c>
      <c r="Z3047" s="9">
        <v>0</v>
      </c>
      <c r="AA3047" s="9">
        <v>0</v>
      </c>
      <c r="AB3047" s="9">
        <v>2.8884483000000002E-3</v>
      </c>
      <c r="AC3047" s="9">
        <v>1080.7260000000001</v>
      </c>
      <c r="AQ3047" s="9" t="e">
        <f>K3047-#REF!</f>
        <v>#REF!</v>
      </c>
    </row>
    <row r="3048" spans="1:43" x14ac:dyDescent="0.3">
      <c r="A3048">
        <v>2</v>
      </c>
      <c r="B3048">
        <v>0</v>
      </c>
      <c r="C3048">
        <v>0</v>
      </c>
      <c r="D3048">
        <v>0</v>
      </c>
      <c r="E3048" s="9">
        <v>0</v>
      </c>
      <c r="F3048" s="9">
        <v>0</v>
      </c>
      <c r="G3048" s="9">
        <v>0</v>
      </c>
      <c r="H3048" s="9">
        <v>2983.08572464091</v>
      </c>
      <c r="I3048" s="9">
        <v>-1.7671037999999999</v>
      </c>
      <c r="J3048" s="9">
        <v>-1.7677932000000001</v>
      </c>
      <c r="K3048" s="9">
        <v>-1.6197478000000001</v>
      </c>
      <c r="L3048" s="9">
        <v>-6.0123506000000004</v>
      </c>
      <c r="M3048" s="9">
        <v>-6.0123506000000004</v>
      </c>
      <c r="N3048" s="9">
        <v>39</v>
      </c>
      <c r="O3048" s="9">
        <v>-1.6700973252581399</v>
      </c>
      <c r="P3048">
        <v>0</v>
      </c>
      <c r="Q3048" s="9">
        <v>56.524997999999997</v>
      </c>
      <c r="R3048" s="9">
        <v>0</v>
      </c>
      <c r="S3048" s="9">
        <v>2.9512129639238899E-3</v>
      </c>
      <c r="T3048" s="9">
        <v>0</v>
      </c>
      <c r="U3048" s="9">
        <v>926471406.37754095</v>
      </c>
      <c r="V3048" s="9">
        <v>2983.08572464091</v>
      </c>
      <c r="W3048" s="9">
        <v>1.6700973252581399</v>
      </c>
      <c r="X3048" s="9">
        <v>0</v>
      </c>
      <c r="Y3048" s="9">
        <v>1.6700973252581399</v>
      </c>
      <c r="Z3048" s="9">
        <v>0</v>
      </c>
      <c r="AA3048" s="9">
        <v>0</v>
      </c>
      <c r="AB3048" s="9">
        <v>2.8633790000000001E-3</v>
      </c>
      <c r="AC3048" s="9">
        <v>1091.4003</v>
      </c>
      <c r="AQ3048" s="9" t="e">
        <f>K3048-#REF!</f>
        <v>#REF!</v>
      </c>
    </row>
    <row r="3049" spans="1:43" x14ac:dyDescent="0.3">
      <c r="A3049">
        <v>2</v>
      </c>
      <c r="B3049">
        <v>0</v>
      </c>
      <c r="C3049">
        <v>0</v>
      </c>
      <c r="D3049">
        <v>0</v>
      </c>
      <c r="E3049" s="9">
        <v>0</v>
      </c>
      <c r="F3049" s="9">
        <v>0</v>
      </c>
      <c r="G3049" s="9">
        <v>0</v>
      </c>
      <c r="H3049" s="9">
        <v>2984.0857246156502</v>
      </c>
      <c r="I3049" s="9">
        <v>-1.7669218</v>
      </c>
      <c r="J3049" s="9">
        <v>-1.7678769999999999</v>
      </c>
      <c r="K3049" s="9">
        <v>-1.609688</v>
      </c>
      <c r="L3049" s="9">
        <v>-6.0140003999999996</v>
      </c>
      <c r="M3049" s="9">
        <v>-6.0140003999999996</v>
      </c>
      <c r="N3049" s="9">
        <v>39</v>
      </c>
      <c r="O3049" s="9">
        <v>-1.67055573339821</v>
      </c>
      <c r="P3049">
        <v>0</v>
      </c>
      <c r="Q3049" s="9">
        <v>56.524997999999997</v>
      </c>
      <c r="R3049" s="9">
        <v>0</v>
      </c>
      <c r="S3049" s="9">
        <v>2.9520231704378399E-3</v>
      </c>
      <c r="T3049" s="9">
        <v>0</v>
      </c>
      <c r="U3049" s="9">
        <v>938849797.76065099</v>
      </c>
      <c r="V3049" s="9">
        <v>2984.0857246156502</v>
      </c>
      <c r="W3049" s="9">
        <v>1.67055573339821</v>
      </c>
      <c r="X3049" s="9">
        <v>0</v>
      </c>
      <c r="Y3049" s="9">
        <v>1.67055573339821</v>
      </c>
      <c r="Z3049" s="9">
        <v>0</v>
      </c>
      <c r="AA3049" s="9">
        <v>0</v>
      </c>
      <c r="AB3049" s="9">
        <v>2.8457304E-3</v>
      </c>
      <c r="AC3049" s="9">
        <v>1098.2731000000001</v>
      </c>
      <c r="AQ3049" s="9" t="e">
        <f>K3049-#REF!</f>
        <v>#REF!</v>
      </c>
    </row>
    <row r="3050" spans="1:43" x14ac:dyDescent="0.3">
      <c r="A3050">
        <v>2</v>
      </c>
      <c r="B3050">
        <v>0</v>
      </c>
      <c r="C3050">
        <v>0</v>
      </c>
      <c r="D3050">
        <v>0</v>
      </c>
      <c r="E3050" s="9">
        <v>0</v>
      </c>
      <c r="F3050" s="9">
        <v>0</v>
      </c>
      <c r="G3050" s="9">
        <v>0</v>
      </c>
      <c r="H3050" s="9">
        <v>2985.0857245903899</v>
      </c>
      <c r="I3050" s="9">
        <v>-1.7670999999999999</v>
      </c>
      <c r="J3050" s="9">
        <v>-1.7663553999999999</v>
      </c>
      <c r="K3050" s="9">
        <v>-1.6232152</v>
      </c>
      <c r="L3050" s="9">
        <v>-6.0156397999999998</v>
      </c>
      <c r="M3050" s="9">
        <v>-6.0156397999999998</v>
      </c>
      <c r="N3050" s="9">
        <v>39</v>
      </c>
      <c r="O3050" s="9">
        <v>-1.67101104964122</v>
      </c>
      <c r="P3050">
        <v>0</v>
      </c>
      <c r="Q3050" s="9">
        <v>56.524997999999997</v>
      </c>
      <c r="R3050" s="9">
        <v>0</v>
      </c>
      <c r="S3050" s="9">
        <v>2.9528275324500002E-3</v>
      </c>
      <c r="T3050" s="9">
        <v>0</v>
      </c>
      <c r="U3050" s="9">
        <v>758851170.28514099</v>
      </c>
      <c r="V3050" s="9">
        <v>2985.0857245903899</v>
      </c>
      <c r="W3050" s="9">
        <v>1.67101104964122</v>
      </c>
      <c r="X3050" s="9">
        <v>0</v>
      </c>
      <c r="Y3050" s="9">
        <v>1.67101104964122</v>
      </c>
      <c r="Z3050" s="9">
        <v>0</v>
      </c>
      <c r="AA3050" s="9">
        <v>0</v>
      </c>
      <c r="AB3050" s="9">
        <v>2.867175E-3</v>
      </c>
      <c r="AC3050" s="9">
        <v>1088.1831</v>
      </c>
      <c r="AQ3050" s="9" t="e">
        <f>K3050-#REF!</f>
        <v>#REF!</v>
      </c>
    </row>
    <row r="3051" spans="1:43" x14ac:dyDescent="0.3">
      <c r="A3051">
        <v>2</v>
      </c>
      <c r="B3051">
        <v>0</v>
      </c>
      <c r="C3051">
        <v>0</v>
      </c>
      <c r="D3051">
        <v>0</v>
      </c>
      <c r="E3051" s="9">
        <v>0</v>
      </c>
      <c r="F3051" s="9">
        <v>0</v>
      </c>
      <c r="G3051" s="9">
        <v>0</v>
      </c>
      <c r="H3051" s="9">
        <v>2986.08572456512</v>
      </c>
      <c r="I3051" s="9">
        <v>-1.7668576</v>
      </c>
      <c r="J3051" s="9">
        <v>-1.7660534000000001</v>
      </c>
      <c r="K3051" s="9">
        <v>-1.6512222999999999</v>
      </c>
      <c r="L3051" s="9">
        <v>-6.0172777000000002</v>
      </c>
      <c r="M3051" s="9">
        <v>-6.0172777000000002</v>
      </c>
      <c r="N3051" s="9">
        <v>39</v>
      </c>
      <c r="O3051" s="9">
        <v>-1.67146606196041</v>
      </c>
      <c r="P3051">
        <v>0</v>
      </c>
      <c r="Q3051" s="9">
        <v>56.524997999999997</v>
      </c>
      <c r="R3051" s="9">
        <v>0</v>
      </c>
      <c r="S3051" s="9">
        <v>2.9536310551904902E-3</v>
      </c>
      <c r="T3051" s="9">
        <v>0</v>
      </c>
      <c r="U3051" s="9">
        <v>731205598.63139701</v>
      </c>
      <c r="V3051" s="9">
        <v>2986.08572456512</v>
      </c>
      <c r="W3051" s="9">
        <v>1.67146606196041</v>
      </c>
      <c r="X3051" s="9">
        <v>0</v>
      </c>
      <c r="Y3051" s="9">
        <v>1.67146606196041</v>
      </c>
      <c r="Z3051" s="9">
        <v>0</v>
      </c>
      <c r="AA3051" s="9">
        <v>0</v>
      </c>
      <c r="AB3051" s="9">
        <v>2.916147E-3</v>
      </c>
      <c r="AC3051" s="9">
        <v>1069.5431000000001</v>
      </c>
      <c r="AQ3051" s="9" t="e">
        <f>K3051-#REF!</f>
        <v>#REF!</v>
      </c>
    </row>
    <row r="3052" spans="1:43" x14ac:dyDescent="0.3">
      <c r="A3052">
        <v>2</v>
      </c>
      <c r="B3052">
        <v>0</v>
      </c>
      <c r="C3052">
        <v>0</v>
      </c>
      <c r="D3052">
        <v>0</v>
      </c>
      <c r="E3052" s="9">
        <v>0</v>
      </c>
      <c r="F3052" s="9">
        <v>0</v>
      </c>
      <c r="G3052" s="9">
        <v>0</v>
      </c>
      <c r="H3052" s="9">
        <v>2987.0857245398602</v>
      </c>
      <c r="I3052" s="9">
        <v>-1.7669292999999999</v>
      </c>
      <c r="J3052" s="9">
        <v>-1.7663019</v>
      </c>
      <c r="K3052" s="9">
        <v>-1.6242061000000001</v>
      </c>
      <c r="L3052" s="9">
        <v>-6.0189037000000001</v>
      </c>
      <c r="M3052" s="9">
        <v>-6.0189037000000001</v>
      </c>
      <c r="N3052" s="9">
        <v>39</v>
      </c>
      <c r="O3052" s="9">
        <v>-1.67191771457688</v>
      </c>
      <c r="P3052">
        <v>0</v>
      </c>
      <c r="Q3052" s="9">
        <v>56.524997999999997</v>
      </c>
      <c r="R3052" s="9">
        <v>0</v>
      </c>
      <c r="S3052" s="9">
        <v>2.9544288420856402E-3</v>
      </c>
      <c r="T3052" s="9">
        <v>0</v>
      </c>
      <c r="U3052" s="9">
        <v>754170764.42954195</v>
      </c>
      <c r="V3052" s="9">
        <v>2987.0857245398602</v>
      </c>
      <c r="W3052" s="9">
        <v>1.67191771457688</v>
      </c>
      <c r="X3052" s="9">
        <v>0</v>
      </c>
      <c r="Y3052" s="9">
        <v>1.67191771457688</v>
      </c>
      <c r="Z3052" s="9">
        <v>0</v>
      </c>
      <c r="AA3052" s="9">
        <v>0</v>
      </c>
      <c r="AB3052" s="9">
        <v>2.8688380999999999E-3</v>
      </c>
      <c r="AC3052" s="9">
        <v>1087.4863</v>
      </c>
      <c r="AQ3052" s="9" t="e">
        <f>K3052-#REF!</f>
        <v>#REF!</v>
      </c>
    </row>
    <row r="3053" spans="1:43" x14ac:dyDescent="0.3">
      <c r="A3053">
        <v>2</v>
      </c>
      <c r="B3053">
        <v>0</v>
      </c>
      <c r="C3053">
        <v>0</v>
      </c>
      <c r="D3053">
        <v>0</v>
      </c>
      <c r="E3053" s="9">
        <v>0</v>
      </c>
      <c r="F3053" s="9">
        <v>0</v>
      </c>
      <c r="G3053" s="9">
        <v>0</v>
      </c>
      <c r="H3053" s="9">
        <v>2988.0857245145999</v>
      </c>
      <c r="I3053" s="9">
        <v>-1.766939</v>
      </c>
      <c r="J3053" s="9">
        <v>-1.7655976</v>
      </c>
      <c r="K3053" s="9">
        <v>-1.5974181999999999</v>
      </c>
      <c r="L3053" s="9">
        <v>-6.0205311999999997</v>
      </c>
      <c r="M3053" s="9">
        <v>-6.0205311999999997</v>
      </c>
      <c r="N3053" s="9">
        <v>39</v>
      </c>
      <c r="O3053" s="9">
        <v>-1.67236972330848</v>
      </c>
      <c r="P3053">
        <v>0</v>
      </c>
      <c r="Q3053" s="9">
        <v>56.524997999999997</v>
      </c>
      <c r="R3053" s="9">
        <v>0</v>
      </c>
      <c r="S3053" s="9">
        <v>2.9552270124597298E-3</v>
      </c>
      <c r="T3053" s="9">
        <v>0</v>
      </c>
      <c r="U3053" s="9">
        <v>693201308.65888798</v>
      </c>
      <c r="V3053" s="9">
        <v>2988.0857245145999</v>
      </c>
      <c r="W3053" s="9">
        <v>1.67236972330848</v>
      </c>
      <c r="X3053" s="9">
        <v>0</v>
      </c>
      <c r="Y3053" s="9">
        <v>1.67236972330848</v>
      </c>
      <c r="Z3053" s="9">
        <v>0</v>
      </c>
      <c r="AA3053" s="9">
        <v>0</v>
      </c>
      <c r="AB3053" s="9">
        <v>2.8203976999999999E-3</v>
      </c>
      <c r="AC3053" s="9">
        <v>1105.2819999999999</v>
      </c>
      <c r="AQ3053" s="9" t="e">
        <f>K3053-#REF!</f>
        <v>#REF!</v>
      </c>
    </row>
    <row r="3054" spans="1:43" x14ac:dyDescent="0.3">
      <c r="A3054">
        <v>2</v>
      </c>
      <c r="B3054">
        <v>0</v>
      </c>
      <c r="C3054">
        <v>0</v>
      </c>
      <c r="D3054">
        <v>0</v>
      </c>
      <c r="E3054" s="9">
        <v>0</v>
      </c>
      <c r="F3054" s="9">
        <v>0</v>
      </c>
      <c r="G3054" s="9">
        <v>0</v>
      </c>
      <c r="H3054" s="9">
        <v>2989.08572448934</v>
      </c>
      <c r="I3054" s="9">
        <v>-1.7671291</v>
      </c>
      <c r="J3054" s="9">
        <v>-1.7669138</v>
      </c>
      <c r="K3054" s="9">
        <v>-1.6086210999999999</v>
      </c>
      <c r="L3054" s="9">
        <v>-6.0221552999999997</v>
      </c>
      <c r="M3054" s="9">
        <v>-6.0221552999999997</v>
      </c>
      <c r="N3054" s="9">
        <v>39</v>
      </c>
      <c r="O3054" s="9">
        <v>-1.6728209365217701</v>
      </c>
      <c r="P3054">
        <v>0</v>
      </c>
      <c r="Q3054" s="9">
        <v>56.524997999999997</v>
      </c>
      <c r="R3054" s="9">
        <v>0</v>
      </c>
      <c r="S3054" s="9">
        <v>2.9560241395882002E-3</v>
      </c>
      <c r="T3054" s="9">
        <v>0</v>
      </c>
      <c r="U3054" s="9">
        <v>817236928.35762501</v>
      </c>
      <c r="V3054" s="9">
        <v>2989.08572448934</v>
      </c>
      <c r="W3054" s="9">
        <v>1.6728209365217701</v>
      </c>
      <c r="X3054" s="9">
        <v>0</v>
      </c>
      <c r="Y3054" s="9">
        <v>1.6728209365217701</v>
      </c>
      <c r="Z3054" s="9">
        <v>0</v>
      </c>
      <c r="AA3054" s="9">
        <v>0</v>
      </c>
      <c r="AB3054" s="9">
        <v>2.8422947999999998E-3</v>
      </c>
      <c r="AC3054" s="9">
        <v>1098.4027000000001</v>
      </c>
      <c r="AQ3054" s="9" t="e">
        <f>K3054-#REF!</f>
        <v>#REF!</v>
      </c>
    </row>
    <row r="3055" spans="1:43" x14ac:dyDescent="0.3">
      <c r="A3055">
        <v>2</v>
      </c>
      <c r="B3055">
        <v>0</v>
      </c>
      <c r="C3055">
        <v>0</v>
      </c>
      <c r="D3055">
        <v>0</v>
      </c>
      <c r="E3055" s="9">
        <v>0</v>
      </c>
      <c r="F3055" s="9">
        <v>0</v>
      </c>
      <c r="G3055" s="9">
        <v>0</v>
      </c>
      <c r="H3055" s="9">
        <v>2990.0857244640702</v>
      </c>
      <c r="I3055" s="9">
        <v>-1.7669541</v>
      </c>
      <c r="J3055" s="9">
        <v>-1.7681089999999999</v>
      </c>
      <c r="K3055" s="9">
        <v>-1.6049631</v>
      </c>
      <c r="L3055" s="9">
        <v>-6.0237698999999996</v>
      </c>
      <c r="M3055" s="9">
        <v>-6.0237698999999996</v>
      </c>
      <c r="N3055" s="9">
        <v>39</v>
      </c>
      <c r="O3055" s="9">
        <v>-1.6732693527442299</v>
      </c>
      <c r="P3055">
        <v>0</v>
      </c>
      <c r="Q3055" s="9">
        <v>56.524997999999997</v>
      </c>
      <c r="R3055" s="9">
        <v>0</v>
      </c>
      <c r="S3055" s="9">
        <v>2.9568171220276602E-3</v>
      </c>
      <c r="T3055" s="9">
        <v>0</v>
      </c>
      <c r="U3055" s="9">
        <v>975709946.95604002</v>
      </c>
      <c r="V3055" s="9">
        <v>2990.0857244640702</v>
      </c>
      <c r="W3055" s="9">
        <v>1.6732693527442299</v>
      </c>
      <c r="X3055" s="9">
        <v>0</v>
      </c>
      <c r="Y3055" s="9">
        <v>1.6732693527442299</v>
      </c>
      <c r="Z3055" s="9">
        <v>0</v>
      </c>
      <c r="AA3055" s="9">
        <v>0</v>
      </c>
      <c r="AB3055" s="9">
        <v>2.8377496999999999E-3</v>
      </c>
      <c r="AC3055" s="9">
        <v>1101.6509000000001</v>
      </c>
      <c r="AQ3055" s="9" t="e">
        <f>K3055-#REF!</f>
        <v>#REF!</v>
      </c>
    </row>
    <row r="3056" spans="1:43" x14ac:dyDescent="0.3">
      <c r="A3056">
        <v>2</v>
      </c>
      <c r="B3056">
        <v>0</v>
      </c>
      <c r="C3056">
        <v>0</v>
      </c>
      <c r="D3056">
        <v>0</v>
      </c>
      <c r="E3056" s="9">
        <v>0</v>
      </c>
      <c r="F3056" s="9">
        <v>0</v>
      </c>
      <c r="G3056" s="9">
        <v>0</v>
      </c>
      <c r="H3056" s="9">
        <v>2991.0857244388098</v>
      </c>
      <c r="I3056" s="9">
        <v>-1.7668571</v>
      </c>
      <c r="J3056" s="9">
        <v>-1.7686227999999999</v>
      </c>
      <c r="K3056" s="9">
        <v>-1.5945605</v>
      </c>
      <c r="L3056" s="9">
        <v>-6.0253806000000001</v>
      </c>
      <c r="M3056" s="9">
        <v>-6.0253806000000001</v>
      </c>
      <c r="N3056" s="9">
        <v>39</v>
      </c>
      <c r="O3056" s="9">
        <v>-1.67371686797182</v>
      </c>
      <c r="P3056">
        <v>0</v>
      </c>
      <c r="Q3056" s="9">
        <v>56.524997999999997</v>
      </c>
      <c r="R3056" s="9">
        <v>0</v>
      </c>
      <c r="S3056" s="9">
        <v>2.9576084607985499E-3</v>
      </c>
      <c r="T3056" s="9">
        <v>0</v>
      </c>
      <c r="U3056" s="9">
        <v>1064566586.28556</v>
      </c>
      <c r="V3056" s="9">
        <v>2991.0857244388098</v>
      </c>
      <c r="W3056" s="9">
        <v>1.67371686797182</v>
      </c>
      <c r="X3056" s="9">
        <v>0</v>
      </c>
      <c r="Y3056" s="9">
        <v>1.67371686797182</v>
      </c>
      <c r="Z3056" s="9">
        <v>0</v>
      </c>
      <c r="AA3056" s="9">
        <v>0</v>
      </c>
      <c r="AB3056" s="9">
        <v>2.8201760999999998E-3</v>
      </c>
      <c r="AC3056" s="9">
        <v>1109.1600000000001</v>
      </c>
      <c r="AQ3056" s="9" t="e">
        <f>K3056-#REF!</f>
        <v>#REF!</v>
      </c>
    </row>
    <row r="3057" spans="1:43" x14ac:dyDescent="0.3">
      <c r="A3057">
        <v>2</v>
      </c>
      <c r="B3057">
        <v>0</v>
      </c>
      <c r="C3057">
        <v>0</v>
      </c>
      <c r="D3057">
        <v>0</v>
      </c>
      <c r="E3057" s="9">
        <v>0</v>
      </c>
      <c r="F3057" s="9">
        <v>0</v>
      </c>
      <c r="G3057" s="9">
        <v>0</v>
      </c>
      <c r="H3057" s="9">
        <v>2992.08572441355</v>
      </c>
      <c r="I3057" s="9">
        <v>-1.7668431</v>
      </c>
      <c r="J3057" s="9">
        <v>-1.7682217</v>
      </c>
      <c r="K3057" s="9">
        <v>-1.5933790999999999</v>
      </c>
      <c r="L3057" s="9">
        <v>-6.0269928000000004</v>
      </c>
      <c r="M3057" s="9">
        <v>-6.0269928000000004</v>
      </c>
      <c r="N3057" s="9">
        <v>39</v>
      </c>
      <c r="O3057" s="9">
        <v>-1.6741646685945</v>
      </c>
      <c r="P3057">
        <v>0</v>
      </c>
      <c r="Q3057" s="9">
        <v>56.524997999999997</v>
      </c>
      <c r="R3057" s="9">
        <v>0</v>
      </c>
      <c r="S3057" s="9">
        <v>2.9584003227683502E-3</v>
      </c>
      <c r="T3057" s="9">
        <v>0</v>
      </c>
      <c r="U3057" s="9">
        <v>994396083.55606401</v>
      </c>
      <c r="V3057" s="9">
        <v>2992.08572441355</v>
      </c>
      <c r="W3057" s="9">
        <v>1.6741646685945</v>
      </c>
      <c r="X3057" s="9">
        <v>0</v>
      </c>
      <c r="Y3057" s="9">
        <v>1.6741646685945</v>
      </c>
      <c r="Z3057" s="9">
        <v>0</v>
      </c>
      <c r="AA3057" s="9">
        <v>0</v>
      </c>
      <c r="AB3057" s="9">
        <v>2.8174475E-3</v>
      </c>
      <c r="AC3057" s="9">
        <v>1109.7307000000001</v>
      </c>
      <c r="AQ3057" s="9" t="e">
        <f>K3057-#REF!</f>
        <v>#REF!</v>
      </c>
    </row>
    <row r="3058" spans="1:43" x14ac:dyDescent="0.3">
      <c r="A3058">
        <v>2</v>
      </c>
      <c r="B3058">
        <v>0</v>
      </c>
      <c r="C3058">
        <v>0</v>
      </c>
      <c r="D3058">
        <v>0</v>
      </c>
      <c r="E3058" s="9">
        <v>0</v>
      </c>
      <c r="F3058" s="9">
        <v>0</v>
      </c>
      <c r="G3058" s="9">
        <v>0</v>
      </c>
      <c r="H3058" s="9">
        <v>2993.0857243882901</v>
      </c>
      <c r="I3058" s="9">
        <v>-1.7669691000000001</v>
      </c>
      <c r="J3058" s="9">
        <v>-1.7684177999999999</v>
      </c>
      <c r="K3058" s="9">
        <v>-1.5958178999999999</v>
      </c>
      <c r="L3058" s="9">
        <v>-6.0285963999999996</v>
      </c>
      <c r="M3058" s="9">
        <v>-6.0285963999999996</v>
      </c>
      <c r="N3058" s="9">
        <v>39</v>
      </c>
      <c r="O3058" s="9">
        <v>-1.67461008701276</v>
      </c>
      <c r="P3058">
        <v>0</v>
      </c>
      <c r="Q3058" s="9">
        <v>56.524997999999997</v>
      </c>
      <c r="R3058" s="9">
        <v>0</v>
      </c>
      <c r="S3058" s="9">
        <v>2.95918805632052E-3</v>
      </c>
      <c r="T3058" s="9">
        <v>0</v>
      </c>
      <c r="U3058" s="9">
        <v>1027918436.97031</v>
      </c>
      <c r="V3058" s="9">
        <v>2993.0857243882901</v>
      </c>
      <c r="W3058" s="9">
        <v>1.67461008701276</v>
      </c>
      <c r="X3058" s="9">
        <v>0</v>
      </c>
      <c r="Y3058" s="9">
        <v>1.67461008701276</v>
      </c>
      <c r="Z3058" s="9">
        <v>0</v>
      </c>
      <c r="AA3058" s="9">
        <v>0</v>
      </c>
      <c r="AB3058" s="9">
        <v>2.8220729E-3</v>
      </c>
      <c r="AC3058" s="9">
        <v>1108.1576</v>
      </c>
      <c r="AQ3058" s="9" t="e">
        <f>K3058-#REF!</f>
        <v>#REF!</v>
      </c>
    </row>
    <row r="3059" spans="1:43" x14ac:dyDescent="0.3">
      <c r="A3059">
        <v>2</v>
      </c>
      <c r="B3059">
        <v>0</v>
      </c>
      <c r="C3059">
        <v>0</v>
      </c>
      <c r="D3059">
        <v>0</v>
      </c>
      <c r="E3059" s="9">
        <v>0</v>
      </c>
      <c r="F3059" s="9">
        <v>0</v>
      </c>
      <c r="G3059" s="9">
        <v>0</v>
      </c>
      <c r="H3059" s="9">
        <v>2994.0857243630298</v>
      </c>
      <c r="I3059" s="9">
        <v>-1.7670192</v>
      </c>
      <c r="J3059" s="9">
        <v>-1.7658301999999999</v>
      </c>
      <c r="K3059" s="9">
        <v>-1.5519212</v>
      </c>
      <c r="L3059" s="9">
        <v>-6.0301847000000004</v>
      </c>
      <c r="M3059" s="9">
        <v>-6.0301847000000004</v>
      </c>
      <c r="N3059" s="9">
        <v>39</v>
      </c>
      <c r="O3059" s="9">
        <v>-1.67505129960974</v>
      </c>
      <c r="P3059">
        <v>0</v>
      </c>
      <c r="Q3059" s="9">
        <v>56.524997999999997</v>
      </c>
      <c r="R3059" s="9">
        <v>0</v>
      </c>
      <c r="S3059" s="9">
        <v>2.9599671526405E-3</v>
      </c>
      <c r="T3059" s="9">
        <v>0</v>
      </c>
      <c r="U3059" s="9">
        <v>713417325.10175502</v>
      </c>
      <c r="V3059" s="9">
        <v>2994.0857243630298</v>
      </c>
      <c r="W3059" s="9">
        <v>1.67505129960974</v>
      </c>
      <c r="X3059" s="9">
        <v>0</v>
      </c>
      <c r="Y3059" s="9">
        <v>1.67505129960974</v>
      </c>
      <c r="Z3059" s="9">
        <v>0</v>
      </c>
      <c r="AA3059" s="9">
        <v>0</v>
      </c>
      <c r="AB3059" s="9">
        <v>2.7404292E-3</v>
      </c>
      <c r="AC3059" s="9">
        <v>1137.835</v>
      </c>
      <c r="AQ3059" s="9" t="e">
        <f>K3059-#REF!</f>
        <v>#REF!</v>
      </c>
    </row>
    <row r="3060" spans="1:43" x14ac:dyDescent="0.3">
      <c r="A3060">
        <v>2</v>
      </c>
      <c r="B3060">
        <v>0</v>
      </c>
      <c r="C3060">
        <v>0</v>
      </c>
      <c r="D3060">
        <v>0</v>
      </c>
      <c r="E3060" s="9">
        <v>0</v>
      </c>
      <c r="F3060" s="9">
        <v>0</v>
      </c>
      <c r="G3060" s="9">
        <v>0</v>
      </c>
      <c r="H3060" s="9">
        <v>2995.08572433776</v>
      </c>
      <c r="I3060" s="9">
        <v>-1.7669071999999999</v>
      </c>
      <c r="J3060" s="9">
        <v>-1.7659307</v>
      </c>
      <c r="K3060" s="9">
        <v>-1.5717738000000001</v>
      </c>
      <c r="L3060" s="9">
        <v>-6.0317793000000002</v>
      </c>
      <c r="M3060" s="9">
        <v>-6.0317793000000002</v>
      </c>
      <c r="N3060" s="9">
        <v>39</v>
      </c>
      <c r="O3060" s="9">
        <v>-1.67549421502615</v>
      </c>
      <c r="P3060">
        <v>0</v>
      </c>
      <c r="Q3060" s="9">
        <v>56.524997999999997</v>
      </c>
      <c r="R3060" s="9">
        <v>0</v>
      </c>
      <c r="S3060" s="9">
        <v>2.9607493340759699E-3</v>
      </c>
      <c r="T3060" s="9">
        <v>0</v>
      </c>
      <c r="U3060" s="9">
        <v>722192215.95214999</v>
      </c>
      <c r="V3060" s="9">
        <v>2995.08572433776</v>
      </c>
      <c r="W3060" s="9">
        <v>1.67549421502615</v>
      </c>
      <c r="X3060" s="9">
        <v>0</v>
      </c>
      <c r="Y3060" s="9">
        <v>1.67549421502615</v>
      </c>
      <c r="Z3060" s="9">
        <v>0</v>
      </c>
      <c r="AA3060" s="9">
        <v>0</v>
      </c>
      <c r="AB3060" s="9">
        <v>2.7756435000000001E-3</v>
      </c>
      <c r="AC3060" s="9">
        <v>1123.5272</v>
      </c>
      <c r="AQ3060" s="9" t="e">
        <f>K3060-#REF!</f>
        <v>#REF!</v>
      </c>
    </row>
    <row r="3061" spans="1:43" x14ac:dyDescent="0.3">
      <c r="A3061">
        <v>2</v>
      </c>
      <c r="B3061">
        <v>0</v>
      </c>
      <c r="C3061">
        <v>0</v>
      </c>
      <c r="D3061">
        <v>0</v>
      </c>
      <c r="E3061" s="9">
        <v>0</v>
      </c>
      <c r="F3061" s="9">
        <v>0</v>
      </c>
      <c r="G3061" s="9">
        <v>0</v>
      </c>
      <c r="H3061" s="9">
        <v>2996.0857243125001</v>
      </c>
      <c r="I3061" s="9">
        <v>-1.7669512999999999</v>
      </c>
      <c r="J3061" s="9">
        <v>-1.7662076</v>
      </c>
      <c r="K3061" s="9">
        <v>-1.5337452</v>
      </c>
      <c r="L3061" s="9">
        <v>-6.0333629000000002</v>
      </c>
      <c r="M3061" s="9">
        <v>-6.0333629000000002</v>
      </c>
      <c r="N3061" s="9">
        <v>39</v>
      </c>
      <c r="O3061" s="9">
        <v>-1.6759341132036301</v>
      </c>
      <c r="P3061">
        <v>0</v>
      </c>
      <c r="Q3061" s="9">
        <v>56.524997999999997</v>
      </c>
      <c r="R3061" s="9">
        <v>0</v>
      </c>
      <c r="S3061" s="9">
        <v>2.9615262574886202E-3</v>
      </c>
      <c r="T3061" s="9">
        <v>0</v>
      </c>
      <c r="U3061" s="9">
        <v>747154748.58168197</v>
      </c>
      <c r="V3061" s="9">
        <v>2996.0857243125001</v>
      </c>
      <c r="W3061" s="9">
        <v>1.6759341132036301</v>
      </c>
      <c r="X3061" s="9">
        <v>0</v>
      </c>
      <c r="Y3061" s="9">
        <v>1.6759341132036301</v>
      </c>
      <c r="Z3061" s="9">
        <v>0</v>
      </c>
      <c r="AA3061" s="9">
        <v>0</v>
      </c>
      <c r="AB3061" s="9">
        <v>2.7089124000000001E-3</v>
      </c>
      <c r="AC3061" s="9">
        <v>1151.5652</v>
      </c>
      <c r="AQ3061" s="9" t="e">
        <f>K3061-#REF!</f>
        <v>#REF!</v>
      </c>
    </row>
    <row r="3062" spans="1:43" x14ac:dyDescent="0.3">
      <c r="A3062">
        <v>2</v>
      </c>
      <c r="B3062">
        <v>0</v>
      </c>
      <c r="C3062">
        <v>0</v>
      </c>
      <c r="D3062">
        <v>0</v>
      </c>
      <c r="E3062" s="9">
        <v>0</v>
      </c>
      <c r="F3062" s="9">
        <v>0</v>
      </c>
      <c r="G3062" s="9">
        <v>0</v>
      </c>
      <c r="H3062" s="9">
        <v>2997.0857242872398</v>
      </c>
      <c r="I3062" s="9">
        <v>-1.7669169</v>
      </c>
      <c r="J3062" s="9">
        <v>-1.7671819</v>
      </c>
      <c r="K3062" s="9">
        <v>-1.5152262000000001</v>
      </c>
      <c r="L3062" s="9">
        <v>-6.0349474000000001</v>
      </c>
      <c r="M3062" s="9">
        <v>-6.0349474000000001</v>
      </c>
      <c r="N3062" s="9">
        <v>39</v>
      </c>
      <c r="O3062" s="9">
        <v>-1.6763742425449599</v>
      </c>
      <c r="P3062">
        <v>0</v>
      </c>
      <c r="Q3062" s="9">
        <v>56.524997999999997</v>
      </c>
      <c r="R3062" s="9">
        <v>0</v>
      </c>
      <c r="S3062" s="9">
        <v>2.9623040776207998E-3</v>
      </c>
      <c r="T3062" s="9">
        <v>0</v>
      </c>
      <c r="U3062" s="9">
        <v>849894352.06701803</v>
      </c>
      <c r="V3062" s="9">
        <v>2997.0857242872398</v>
      </c>
      <c r="W3062" s="9">
        <v>1.6763742425449599</v>
      </c>
      <c r="X3062" s="9">
        <v>0</v>
      </c>
      <c r="Y3062" s="9">
        <v>1.6763742425449599</v>
      </c>
      <c r="Z3062" s="9">
        <v>0</v>
      </c>
      <c r="AA3062" s="9">
        <v>0</v>
      </c>
      <c r="AB3062" s="9">
        <v>2.6776805000000002E-3</v>
      </c>
      <c r="AC3062" s="9">
        <v>1166.2825</v>
      </c>
      <c r="AQ3062" s="9" t="e">
        <f>K3062-#REF!</f>
        <v>#REF!</v>
      </c>
    </row>
    <row r="3063" spans="1:43" x14ac:dyDescent="0.3">
      <c r="A3063">
        <v>2</v>
      </c>
      <c r="B3063">
        <v>0</v>
      </c>
      <c r="C3063">
        <v>0</v>
      </c>
      <c r="D3063">
        <v>0</v>
      </c>
      <c r="E3063" s="9">
        <v>0</v>
      </c>
      <c r="F3063" s="9">
        <v>0</v>
      </c>
      <c r="G3063" s="9">
        <v>0</v>
      </c>
      <c r="H3063" s="9">
        <v>2998.08572426198</v>
      </c>
      <c r="I3063" s="9">
        <v>-1.7668667</v>
      </c>
      <c r="J3063" s="9">
        <v>-1.7682084</v>
      </c>
      <c r="K3063" s="9">
        <v>-1.553293</v>
      </c>
      <c r="L3063" s="9">
        <v>-6.0365262</v>
      </c>
      <c r="M3063" s="9">
        <v>-6.0365262</v>
      </c>
      <c r="N3063" s="9">
        <v>39</v>
      </c>
      <c r="O3063" s="9">
        <v>-1.6768128940650799</v>
      </c>
      <c r="P3063">
        <v>0</v>
      </c>
      <c r="Q3063" s="9">
        <v>56.524997999999997</v>
      </c>
      <c r="R3063" s="9">
        <v>0</v>
      </c>
      <c r="S3063" s="9">
        <v>2.9630795390774602E-3</v>
      </c>
      <c r="T3063" s="9">
        <v>0</v>
      </c>
      <c r="U3063" s="9">
        <v>993779880.43502998</v>
      </c>
      <c r="V3063" s="9">
        <v>2998.08572426198</v>
      </c>
      <c r="W3063" s="9">
        <v>1.6768128940650799</v>
      </c>
      <c r="X3063" s="9">
        <v>0</v>
      </c>
      <c r="Y3063" s="9">
        <v>1.6768128940650799</v>
      </c>
      <c r="Z3063" s="9">
        <v>0</v>
      </c>
      <c r="AA3063" s="9">
        <v>0</v>
      </c>
      <c r="AB3063" s="9">
        <v>2.7465457000000002E-3</v>
      </c>
      <c r="AC3063" s="9">
        <v>1138.3611000000001</v>
      </c>
      <c r="AQ3063" s="9" t="e">
        <f>K3063-#REF!</f>
        <v>#REF!</v>
      </c>
    </row>
    <row r="3064" spans="1:43" x14ac:dyDescent="0.3">
      <c r="A3064">
        <v>2</v>
      </c>
      <c r="B3064">
        <v>0</v>
      </c>
      <c r="C3064">
        <v>0</v>
      </c>
      <c r="D3064">
        <v>0</v>
      </c>
      <c r="E3064" s="9">
        <v>0</v>
      </c>
      <c r="F3064" s="9">
        <v>0</v>
      </c>
      <c r="G3064" s="9">
        <v>0</v>
      </c>
      <c r="H3064" s="9">
        <v>2999.0857242367201</v>
      </c>
      <c r="I3064" s="9">
        <v>-1.7669916000000001</v>
      </c>
      <c r="J3064" s="9">
        <v>-1.7660482</v>
      </c>
      <c r="K3064" s="9">
        <v>-1.5264671999999999</v>
      </c>
      <c r="L3064" s="9">
        <v>-6.0380973999999998</v>
      </c>
      <c r="M3064" s="9">
        <v>-6.0380973999999998</v>
      </c>
      <c r="N3064" s="9">
        <v>39</v>
      </c>
      <c r="O3064" s="9">
        <v>-1.6772492835308701</v>
      </c>
      <c r="P3064">
        <v>0</v>
      </c>
      <c r="Q3064" s="9">
        <v>56.524997999999997</v>
      </c>
      <c r="R3064" s="9">
        <v>0</v>
      </c>
      <c r="S3064" s="9">
        <v>2.96385031042141E-3</v>
      </c>
      <c r="T3064" s="9">
        <v>0</v>
      </c>
      <c r="U3064" s="9">
        <v>733268173.14489496</v>
      </c>
      <c r="V3064" s="9">
        <v>2999.0857242367201</v>
      </c>
      <c r="W3064" s="9">
        <v>1.6772492835308701</v>
      </c>
      <c r="X3064" s="9">
        <v>0</v>
      </c>
      <c r="Y3064" s="9">
        <v>1.6772492835308701</v>
      </c>
      <c r="Z3064" s="9">
        <v>0</v>
      </c>
      <c r="AA3064" s="9">
        <v>0</v>
      </c>
      <c r="AB3064" s="9">
        <v>2.6958147000000002E-3</v>
      </c>
      <c r="AC3064" s="9">
        <v>1156.9512999999999</v>
      </c>
      <c r="AQ3064" s="9" t="e">
        <f>K3064-#REF!</f>
        <v>#REF!</v>
      </c>
    </row>
    <row r="3065" spans="1:43" x14ac:dyDescent="0.3">
      <c r="A3065">
        <v>2</v>
      </c>
      <c r="B3065">
        <v>0</v>
      </c>
      <c r="C3065">
        <v>0</v>
      </c>
      <c r="D3065">
        <v>0</v>
      </c>
      <c r="E3065" s="9">
        <v>0</v>
      </c>
      <c r="F3065" s="9">
        <v>0</v>
      </c>
      <c r="G3065" s="9">
        <v>0</v>
      </c>
      <c r="H3065" s="9">
        <v>3000.0857242114498</v>
      </c>
      <c r="I3065" s="9">
        <v>-1.7670680999999999</v>
      </c>
      <c r="J3065" s="9">
        <v>-1.7657404999999999</v>
      </c>
      <c r="K3065" s="9">
        <v>-1.5385845</v>
      </c>
      <c r="L3065" s="9">
        <v>-6.0396584999999998</v>
      </c>
      <c r="M3065" s="9">
        <v>-6.0396584999999998</v>
      </c>
      <c r="N3065" s="9">
        <v>39</v>
      </c>
      <c r="O3065" s="9">
        <v>-1.6776829387347301</v>
      </c>
      <c r="P3065">
        <v>0</v>
      </c>
      <c r="Q3065" s="9">
        <v>56.524997999999997</v>
      </c>
      <c r="R3065" s="9">
        <v>0</v>
      </c>
      <c r="S3065" s="9">
        <v>2.96461603598666E-3</v>
      </c>
      <c r="T3065" s="9">
        <v>0</v>
      </c>
      <c r="U3065" s="9">
        <v>707039483.60664499</v>
      </c>
      <c r="V3065" s="9">
        <v>3000.0857242114498</v>
      </c>
      <c r="W3065" s="9">
        <v>1.6776829387347301</v>
      </c>
      <c r="X3065" s="9">
        <v>0</v>
      </c>
      <c r="Y3065" s="9">
        <v>1.6776829387347301</v>
      </c>
      <c r="Z3065" s="9">
        <v>0</v>
      </c>
      <c r="AA3065" s="9">
        <v>0</v>
      </c>
      <c r="AB3065" s="9">
        <v>2.7167407999999999E-3</v>
      </c>
      <c r="AC3065" s="9">
        <v>1147.6396</v>
      </c>
      <c r="AQ3065" s="9" t="e">
        <f>K3065-#REF!</f>
        <v>#REF!</v>
      </c>
    </row>
    <row r="3066" spans="1:43" x14ac:dyDescent="0.3">
      <c r="A3066">
        <v>2</v>
      </c>
      <c r="B3066">
        <v>0</v>
      </c>
      <c r="C3066">
        <v>0</v>
      </c>
      <c r="D3066">
        <v>0</v>
      </c>
      <c r="E3066" s="9">
        <v>0</v>
      </c>
      <c r="F3066" s="9">
        <v>0</v>
      </c>
      <c r="G3066" s="9">
        <v>0</v>
      </c>
      <c r="H3066" s="9">
        <v>3001.08572418619</v>
      </c>
      <c r="I3066" s="9">
        <v>-1.7668371</v>
      </c>
      <c r="J3066" s="9">
        <v>-1.7664751000000001</v>
      </c>
      <c r="K3066" s="9">
        <v>-1.5457481</v>
      </c>
      <c r="L3066" s="9">
        <v>-6.0412159000000001</v>
      </c>
      <c r="M3066" s="9">
        <v>-6.0412159000000001</v>
      </c>
      <c r="N3066" s="9">
        <v>39</v>
      </c>
      <c r="O3066" s="9">
        <v>-1.6781155398326999</v>
      </c>
      <c r="P3066">
        <v>0</v>
      </c>
      <c r="Q3066" s="9">
        <v>56.524997999999997</v>
      </c>
      <c r="R3066" s="9">
        <v>0</v>
      </c>
      <c r="S3066" s="9">
        <v>2.9653802082778799E-3</v>
      </c>
      <c r="T3066" s="9">
        <v>0</v>
      </c>
      <c r="U3066" s="9">
        <v>773759712.84088504</v>
      </c>
      <c r="V3066" s="9">
        <v>3001.08572418619</v>
      </c>
      <c r="W3066" s="9">
        <v>1.6781155398326999</v>
      </c>
      <c r="X3066" s="9">
        <v>0</v>
      </c>
      <c r="Y3066" s="9">
        <v>1.6781155398326999</v>
      </c>
      <c r="Z3066" s="9">
        <v>0</v>
      </c>
      <c r="AA3066" s="9">
        <v>0</v>
      </c>
      <c r="AB3066" s="9">
        <v>2.7305255999999999E-3</v>
      </c>
      <c r="AC3066" s="9">
        <v>1142.7963</v>
      </c>
      <c r="AQ3066" s="9" t="e">
        <f>K3066-#REF!</f>
        <v>#REF!</v>
      </c>
    </row>
    <row r="3067" spans="1:43" x14ac:dyDescent="0.3">
      <c r="A3067">
        <v>2</v>
      </c>
      <c r="B3067">
        <v>0</v>
      </c>
      <c r="C3067">
        <v>0</v>
      </c>
      <c r="D3067">
        <v>0</v>
      </c>
      <c r="E3067" s="9">
        <v>0</v>
      </c>
      <c r="F3067" s="9">
        <v>0</v>
      </c>
      <c r="G3067" s="9">
        <v>0</v>
      </c>
      <c r="H3067" s="9">
        <v>3002.0857241609301</v>
      </c>
      <c r="I3067" s="9">
        <v>-1.7669443</v>
      </c>
      <c r="J3067" s="9">
        <v>-1.7671802000000001</v>
      </c>
      <c r="K3067" s="9">
        <v>-1.5497110999999999</v>
      </c>
      <c r="L3067" s="9">
        <v>-6.0427704000000002</v>
      </c>
      <c r="M3067" s="9">
        <v>-6.0427704000000002</v>
      </c>
      <c r="N3067" s="9">
        <v>39</v>
      </c>
      <c r="O3067" s="9">
        <v>-1.67854737408018</v>
      </c>
      <c r="P3067">
        <v>0</v>
      </c>
      <c r="Q3067" s="9">
        <v>56.524997999999997</v>
      </c>
      <c r="R3067" s="9">
        <v>0</v>
      </c>
      <c r="S3067" s="9">
        <v>2.9661432811747199E-3</v>
      </c>
      <c r="T3067" s="9">
        <v>0</v>
      </c>
      <c r="U3067" s="9">
        <v>850796128.73643804</v>
      </c>
      <c r="V3067" s="9">
        <v>3002.0857241609301</v>
      </c>
      <c r="W3067" s="9">
        <v>1.67854737408018</v>
      </c>
      <c r="X3067" s="9">
        <v>0</v>
      </c>
      <c r="Y3067" s="9">
        <v>1.67854737408018</v>
      </c>
      <c r="Z3067" s="9">
        <v>0</v>
      </c>
      <c r="AA3067" s="9">
        <v>0</v>
      </c>
      <c r="AB3067" s="9">
        <v>2.7386187999999998E-3</v>
      </c>
      <c r="AC3067" s="9">
        <v>1140.3289</v>
      </c>
      <c r="AQ3067" s="9" t="e">
        <f>K3067-#REF!</f>
        <v>#REF!</v>
      </c>
    </row>
    <row r="3068" spans="1:43" x14ac:dyDescent="0.3">
      <c r="A3068">
        <v>2</v>
      </c>
      <c r="B3068">
        <v>0</v>
      </c>
      <c r="C3068">
        <v>0</v>
      </c>
      <c r="D3068">
        <v>0</v>
      </c>
      <c r="E3068" s="9">
        <v>0</v>
      </c>
      <c r="F3068" s="9">
        <v>0</v>
      </c>
      <c r="G3068" s="9">
        <v>0</v>
      </c>
      <c r="H3068" s="9">
        <v>3003.0857241356698</v>
      </c>
      <c r="I3068" s="9">
        <v>-1.7668803</v>
      </c>
      <c r="J3068" s="9">
        <v>-1.7678248000000001</v>
      </c>
      <c r="K3068" s="9">
        <v>-1.5221232</v>
      </c>
      <c r="L3068" s="9">
        <v>-6.0443458999999997</v>
      </c>
      <c r="M3068" s="9">
        <v>-6.0443458999999997</v>
      </c>
      <c r="N3068" s="9">
        <v>39</v>
      </c>
      <c r="O3068" s="9">
        <v>-1.67898490187896</v>
      </c>
      <c r="P3068">
        <v>0</v>
      </c>
      <c r="Q3068" s="9">
        <v>56.524997999999997</v>
      </c>
      <c r="R3068" s="9">
        <v>0</v>
      </c>
      <c r="S3068" s="9">
        <v>2.96691693529613E-3</v>
      </c>
      <c r="T3068" s="9">
        <v>0</v>
      </c>
      <c r="U3068" s="9">
        <v>935957880.25791001</v>
      </c>
      <c r="V3068" s="9">
        <v>3003.0857241356698</v>
      </c>
      <c r="W3068" s="9">
        <v>1.67898490187896</v>
      </c>
      <c r="X3068" s="9">
        <v>0</v>
      </c>
      <c r="Y3068" s="9">
        <v>1.67898490187896</v>
      </c>
      <c r="Z3068" s="9">
        <v>0</v>
      </c>
      <c r="AA3068" s="9">
        <v>0</v>
      </c>
      <c r="AB3068" s="9">
        <v>2.6908470000000001E-3</v>
      </c>
      <c r="AC3068" s="9">
        <v>1161.4203</v>
      </c>
      <c r="AQ3068" s="9" t="e">
        <f>K3068-#REF!</f>
        <v>#REF!</v>
      </c>
    </row>
    <row r="3069" spans="1:43" x14ac:dyDescent="0.3">
      <c r="A3069">
        <v>2</v>
      </c>
      <c r="B3069">
        <v>0</v>
      </c>
      <c r="C3069">
        <v>0</v>
      </c>
      <c r="D3069">
        <v>0</v>
      </c>
      <c r="E3069" s="9">
        <v>0</v>
      </c>
      <c r="F3069" s="9">
        <v>0</v>
      </c>
      <c r="G3069" s="9">
        <v>0</v>
      </c>
      <c r="H3069" s="9">
        <v>3004.08572411041</v>
      </c>
      <c r="I3069" s="9">
        <v>-1.7669414999999999</v>
      </c>
      <c r="J3069" s="9">
        <v>-1.7670617</v>
      </c>
      <c r="K3069" s="9">
        <v>-1.5580178</v>
      </c>
      <c r="L3069" s="9">
        <v>-6.0459107999999997</v>
      </c>
      <c r="M3069" s="9">
        <v>-6.0459107999999997</v>
      </c>
      <c r="N3069" s="9">
        <v>39</v>
      </c>
      <c r="O3069" s="9">
        <v>-1.67941966542475</v>
      </c>
      <c r="P3069">
        <v>0</v>
      </c>
      <c r="Q3069" s="9">
        <v>56.524997999999997</v>
      </c>
      <c r="R3069" s="9">
        <v>0</v>
      </c>
      <c r="S3069" s="9">
        <v>2.9676851062533502E-3</v>
      </c>
      <c r="T3069" s="9">
        <v>0</v>
      </c>
      <c r="U3069" s="9">
        <v>837269714.17872</v>
      </c>
      <c r="V3069" s="9">
        <v>3004.08572411041</v>
      </c>
      <c r="W3069" s="9">
        <v>1.67941966542475</v>
      </c>
      <c r="X3069" s="9">
        <v>0</v>
      </c>
      <c r="Y3069" s="9">
        <v>1.67941966542475</v>
      </c>
      <c r="Z3069" s="9">
        <v>0</v>
      </c>
      <c r="AA3069" s="9">
        <v>0</v>
      </c>
      <c r="AB3069" s="9">
        <v>2.7531135999999999E-3</v>
      </c>
      <c r="AC3069" s="9">
        <v>1134.173</v>
      </c>
      <c r="AQ3069" s="9" t="e">
        <f>K3069-#REF!</f>
        <v>#REF!</v>
      </c>
    </row>
    <row r="3070" spans="1:43" x14ac:dyDescent="0.3">
      <c r="A3070">
        <v>2</v>
      </c>
      <c r="B3070">
        <v>0</v>
      </c>
      <c r="C3070">
        <v>0</v>
      </c>
      <c r="D3070">
        <v>0</v>
      </c>
      <c r="E3070" s="9">
        <v>0</v>
      </c>
      <c r="F3070" s="9">
        <v>0</v>
      </c>
      <c r="G3070" s="9">
        <v>0</v>
      </c>
      <c r="H3070" s="9">
        <v>3005.0857240851401</v>
      </c>
      <c r="I3070" s="9">
        <v>-1.7669786999999999</v>
      </c>
      <c r="J3070" s="9">
        <v>-1.7672033</v>
      </c>
      <c r="K3070" s="9">
        <v>-1.5284485999999999</v>
      </c>
      <c r="L3070" s="9">
        <v>-6.0474595999999998</v>
      </c>
      <c r="M3070" s="9">
        <v>-6.0474595999999998</v>
      </c>
      <c r="N3070" s="9">
        <v>39</v>
      </c>
      <c r="O3070" s="9">
        <v>-1.6798498435882401</v>
      </c>
      <c r="P3070">
        <v>0</v>
      </c>
      <c r="Q3070" s="9">
        <v>56.524997999999997</v>
      </c>
      <c r="R3070" s="9">
        <v>0</v>
      </c>
      <c r="S3070" s="9">
        <v>2.9684453802422701E-3</v>
      </c>
      <c r="T3070" s="9">
        <v>0</v>
      </c>
      <c r="U3070" s="9">
        <v>854237810.46379602</v>
      </c>
      <c r="V3070" s="9">
        <v>3005.0857240851401</v>
      </c>
      <c r="W3070" s="9">
        <v>1.6798498435882401</v>
      </c>
      <c r="X3070" s="9">
        <v>0</v>
      </c>
      <c r="Y3070" s="9">
        <v>1.6798498435882401</v>
      </c>
      <c r="Z3070" s="9">
        <v>0</v>
      </c>
      <c r="AA3070" s="9">
        <v>0</v>
      </c>
      <c r="AB3070" s="9">
        <v>2.7010795000000001E-3</v>
      </c>
      <c r="AC3070" s="9">
        <v>1156.2073</v>
      </c>
      <c r="AQ3070" s="9" t="e">
        <f>K3070-#REF!</f>
        <v>#REF!</v>
      </c>
    </row>
    <row r="3071" spans="1:43" x14ac:dyDescent="0.3">
      <c r="A3071">
        <v>2</v>
      </c>
      <c r="B3071">
        <v>0</v>
      </c>
      <c r="C3071">
        <v>0</v>
      </c>
      <c r="D3071">
        <v>0</v>
      </c>
      <c r="E3071" s="9">
        <v>0</v>
      </c>
      <c r="F3071" s="9">
        <v>0</v>
      </c>
      <c r="G3071" s="9">
        <v>0</v>
      </c>
      <c r="H3071" s="9">
        <v>3006.0857240598798</v>
      </c>
      <c r="I3071" s="9">
        <v>-1.7671558999999999</v>
      </c>
      <c r="J3071" s="9">
        <v>-1.7683614000000001</v>
      </c>
      <c r="K3071" s="9">
        <v>-1.5517687</v>
      </c>
      <c r="L3071" s="9">
        <v>-6.0490197999999999</v>
      </c>
      <c r="M3071" s="9">
        <v>-6.0490197999999999</v>
      </c>
      <c r="N3071" s="9">
        <v>39</v>
      </c>
      <c r="O3071" s="9">
        <v>-1.68028332599486</v>
      </c>
      <c r="P3071">
        <v>0</v>
      </c>
      <c r="Q3071" s="9">
        <v>56.524997999999997</v>
      </c>
      <c r="R3071" s="9">
        <v>0</v>
      </c>
      <c r="S3071" s="9">
        <v>2.96921177393846E-3</v>
      </c>
      <c r="T3071" s="9">
        <v>0</v>
      </c>
      <c r="U3071" s="9">
        <v>1021579137.57616</v>
      </c>
      <c r="V3071" s="9">
        <v>3006.0857240598798</v>
      </c>
      <c r="W3071" s="9">
        <v>1.68028332599486</v>
      </c>
      <c r="X3071" s="9">
        <v>0</v>
      </c>
      <c r="Y3071" s="9">
        <v>1.68028332599486</v>
      </c>
      <c r="Z3071" s="9">
        <v>0</v>
      </c>
      <c r="AA3071" s="9">
        <v>0</v>
      </c>
      <c r="AB3071" s="9">
        <v>2.7440879E-3</v>
      </c>
      <c r="AC3071" s="9">
        <v>1139.578</v>
      </c>
      <c r="AQ3071" s="9" t="e">
        <f>K3071-#REF!</f>
        <v>#REF!</v>
      </c>
    </row>
    <row r="3072" spans="1:43" x14ac:dyDescent="0.3">
      <c r="A3072">
        <v>2</v>
      </c>
      <c r="B3072">
        <v>0</v>
      </c>
      <c r="C3072">
        <v>0</v>
      </c>
      <c r="D3072">
        <v>0</v>
      </c>
      <c r="E3072" s="9">
        <v>0</v>
      </c>
      <c r="F3072" s="9">
        <v>0</v>
      </c>
      <c r="G3072" s="9">
        <v>0</v>
      </c>
      <c r="H3072" s="9">
        <v>3007.0857240346199</v>
      </c>
      <c r="I3072" s="9">
        <v>-1.7670671</v>
      </c>
      <c r="J3072" s="9">
        <v>-1.7676297000000001</v>
      </c>
      <c r="K3072" s="9">
        <v>-1.4985744000000001</v>
      </c>
      <c r="L3072" s="9">
        <v>-6.0505667000000001</v>
      </c>
      <c r="M3072" s="9">
        <v>-6.0505667000000001</v>
      </c>
      <c r="N3072" s="9">
        <v>39</v>
      </c>
      <c r="O3072" s="9">
        <v>-1.68071293318521</v>
      </c>
      <c r="P3072">
        <v>0</v>
      </c>
      <c r="Q3072" s="9">
        <v>56.524997999999997</v>
      </c>
      <c r="R3072" s="9">
        <v>0</v>
      </c>
      <c r="S3072" s="9">
        <v>2.9699712948513001E-3</v>
      </c>
      <c r="T3072" s="9">
        <v>0</v>
      </c>
      <c r="U3072" s="9">
        <v>909456020.44966495</v>
      </c>
      <c r="V3072" s="9">
        <v>3007.0857240346199</v>
      </c>
      <c r="W3072" s="9">
        <v>1.68071293318521</v>
      </c>
      <c r="X3072" s="9">
        <v>0</v>
      </c>
      <c r="Y3072" s="9">
        <v>1.68071293318521</v>
      </c>
      <c r="Z3072" s="9">
        <v>0</v>
      </c>
      <c r="AA3072" s="9">
        <v>0</v>
      </c>
      <c r="AB3072" s="9">
        <v>2.6489246999999998E-3</v>
      </c>
      <c r="AC3072" s="9">
        <v>1179.5409</v>
      </c>
      <c r="AQ3072" s="9" t="e">
        <f>K3072-#REF!</f>
        <v>#REF!</v>
      </c>
    </row>
    <row r="3073" spans="1:43" x14ac:dyDescent="0.3">
      <c r="A3073">
        <v>2</v>
      </c>
      <c r="B3073">
        <v>0</v>
      </c>
      <c r="C3073">
        <v>0</v>
      </c>
      <c r="D3073">
        <v>0</v>
      </c>
      <c r="E3073" s="9">
        <v>0</v>
      </c>
      <c r="F3073" s="9">
        <v>0</v>
      </c>
      <c r="G3073" s="9">
        <v>0</v>
      </c>
      <c r="H3073" s="9">
        <v>3008.0857240093601</v>
      </c>
      <c r="I3073" s="9">
        <v>-1.7671106999999999</v>
      </c>
      <c r="J3073" s="9">
        <v>-1.7678632000000001</v>
      </c>
      <c r="K3073" s="9">
        <v>-1.5352311999999999</v>
      </c>
      <c r="L3073" s="9">
        <v>-6.0521326000000002</v>
      </c>
      <c r="M3073" s="9">
        <v>-6.0521326000000002</v>
      </c>
      <c r="N3073" s="9">
        <v>39</v>
      </c>
      <c r="O3073" s="9">
        <v>-1.6811479862602901</v>
      </c>
      <c r="P3073">
        <v>0</v>
      </c>
      <c r="Q3073" s="9">
        <v>56.524997999999997</v>
      </c>
      <c r="R3073" s="9">
        <v>0</v>
      </c>
      <c r="S3073" s="9">
        <v>2.97074028253331E-3</v>
      </c>
      <c r="T3073" s="9">
        <v>0</v>
      </c>
      <c r="U3073" s="9">
        <v>942767436.22620106</v>
      </c>
      <c r="V3073" s="9">
        <v>3008.0857240093601</v>
      </c>
      <c r="W3073" s="9">
        <v>1.6811479862602901</v>
      </c>
      <c r="X3073" s="9">
        <v>0</v>
      </c>
      <c r="Y3073" s="9">
        <v>1.6811479862602901</v>
      </c>
      <c r="Z3073" s="9">
        <v>0</v>
      </c>
      <c r="AA3073" s="9">
        <v>0</v>
      </c>
      <c r="AB3073" s="9">
        <v>2.7140786000000002E-3</v>
      </c>
      <c r="AC3073" s="9">
        <v>1151.5289</v>
      </c>
      <c r="AQ3073" s="9" t="e">
        <f>K3073-#REF!</f>
        <v>#REF!</v>
      </c>
    </row>
    <row r="3074" spans="1:43" x14ac:dyDescent="0.3">
      <c r="A3074">
        <v>2</v>
      </c>
      <c r="B3074">
        <v>0</v>
      </c>
      <c r="C3074">
        <v>0</v>
      </c>
      <c r="D3074">
        <v>0</v>
      </c>
      <c r="E3074" s="9">
        <v>0</v>
      </c>
      <c r="F3074" s="9">
        <v>0</v>
      </c>
      <c r="G3074" s="9">
        <v>0</v>
      </c>
      <c r="H3074" s="9">
        <v>3009.0857239840898</v>
      </c>
      <c r="I3074" s="9">
        <v>-1.7668953999999999</v>
      </c>
      <c r="J3074" s="9">
        <v>-1.7675959000000001</v>
      </c>
      <c r="K3074" s="9">
        <v>-1.5827479</v>
      </c>
      <c r="L3074" s="9">
        <v>-6.0536947000000003</v>
      </c>
      <c r="M3074" s="9">
        <v>-6.0536947000000003</v>
      </c>
      <c r="N3074" s="9">
        <v>39</v>
      </c>
      <c r="O3074" s="9">
        <v>-1.6815818533736799</v>
      </c>
      <c r="P3074">
        <v>0</v>
      </c>
      <c r="Q3074" s="9">
        <v>56.524997999999997</v>
      </c>
      <c r="R3074" s="9">
        <v>0</v>
      </c>
      <c r="S3074" s="9">
        <v>2.9715072809470299E-3</v>
      </c>
      <c r="T3074" s="9">
        <v>0</v>
      </c>
      <c r="U3074" s="9">
        <v>905319229.78473604</v>
      </c>
      <c r="V3074" s="9">
        <v>3009.0857239840898</v>
      </c>
      <c r="W3074" s="9">
        <v>1.6815818533736799</v>
      </c>
      <c r="X3074" s="9">
        <v>0</v>
      </c>
      <c r="Y3074" s="9">
        <v>1.6815818533736799</v>
      </c>
      <c r="Z3074" s="9">
        <v>0</v>
      </c>
      <c r="AA3074" s="9">
        <v>0</v>
      </c>
      <c r="AB3074" s="9">
        <v>2.7976588E-3</v>
      </c>
      <c r="AC3074" s="9">
        <v>1116.7892999999999</v>
      </c>
      <c r="AQ3074" s="9" t="e">
        <f>K3074-#REF!</f>
        <v>#REF!</v>
      </c>
    </row>
    <row r="3075" spans="1:43" x14ac:dyDescent="0.3">
      <c r="A3075">
        <v>2</v>
      </c>
      <c r="B3075">
        <v>0</v>
      </c>
      <c r="C3075">
        <v>0</v>
      </c>
      <c r="D3075">
        <v>0</v>
      </c>
      <c r="E3075" s="9">
        <v>0</v>
      </c>
      <c r="F3075" s="9">
        <v>0</v>
      </c>
      <c r="G3075" s="9">
        <v>0</v>
      </c>
      <c r="H3075" s="9">
        <v>3010.0857239588299</v>
      </c>
      <c r="I3075" s="9">
        <v>-1.7669109000000001</v>
      </c>
      <c r="J3075" s="9">
        <v>-1.7672665000000001</v>
      </c>
      <c r="K3075" s="9">
        <v>-1.5496730000000001</v>
      </c>
      <c r="L3075" s="9">
        <v>-6.0552301000000002</v>
      </c>
      <c r="M3075" s="9">
        <v>-6.0552301000000002</v>
      </c>
      <c r="N3075" s="9">
        <v>39</v>
      </c>
      <c r="O3075" s="9">
        <v>-1.6820083396096399</v>
      </c>
      <c r="P3075">
        <v>0</v>
      </c>
      <c r="Q3075" s="9">
        <v>56.524997999999997</v>
      </c>
      <c r="R3075" s="9">
        <v>0</v>
      </c>
      <c r="S3075" s="9">
        <v>2.97226102779678E-3</v>
      </c>
      <c r="T3075" s="9">
        <v>0</v>
      </c>
      <c r="U3075" s="9">
        <v>863037770.31022096</v>
      </c>
      <c r="V3075" s="9">
        <v>3010.0857239588299</v>
      </c>
      <c r="W3075" s="9">
        <v>1.6820083396096399</v>
      </c>
      <c r="X3075" s="9">
        <v>0</v>
      </c>
      <c r="Y3075" s="9">
        <v>1.6820083396096399</v>
      </c>
      <c r="Z3075" s="9">
        <v>0</v>
      </c>
      <c r="AA3075" s="9">
        <v>0</v>
      </c>
      <c r="AB3075" s="9">
        <v>2.7386850999999999E-3</v>
      </c>
      <c r="AC3075" s="9">
        <v>1140.4126000000001</v>
      </c>
      <c r="AQ3075" s="9" t="e">
        <f>K3075-#REF!</f>
        <v>#REF!</v>
      </c>
    </row>
    <row r="3076" spans="1:43" x14ac:dyDescent="0.3">
      <c r="A3076">
        <v>2</v>
      </c>
      <c r="B3076">
        <v>0</v>
      </c>
      <c r="C3076">
        <v>0</v>
      </c>
      <c r="D3076">
        <v>0</v>
      </c>
      <c r="E3076" s="9">
        <v>0</v>
      </c>
      <c r="F3076" s="9">
        <v>0</v>
      </c>
      <c r="G3076" s="9">
        <v>0</v>
      </c>
      <c r="H3076" s="9">
        <v>3011.0857239335701</v>
      </c>
      <c r="I3076" s="9">
        <v>-1.7668839999999999</v>
      </c>
      <c r="J3076" s="9">
        <v>-1.7680830000000001</v>
      </c>
      <c r="K3076" s="9">
        <v>-1.515493</v>
      </c>
      <c r="L3076" s="9">
        <v>-6.0567821999999998</v>
      </c>
      <c r="M3076" s="9">
        <v>-6.0567821999999998</v>
      </c>
      <c r="N3076" s="9">
        <v>39</v>
      </c>
      <c r="O3076" s="9">
        <v>-1.6824395338713301</v>
      </c>
      <c r="P3076">
        <v>0</v>
      </c>
      <c r="Q3076" s="9">
        <v>56.524997999999997</v>
      </c>
      <c r="R3076" s="9">
        <v>0</v>
      </c>
      <c r="S3076" s="9">
        <v>2.97302331955775E-3</v>
      </c>
      <c r="T3076" s="9">
        <v>0</v>
      </c>
      <c r="U3076" s="9">
        <v>976944885.11272705</v>
      </c>
      <c r="V3076" s="9">
        <v>3011.0857239335701</v>
      </c>
      <c r="W3076" s="9">
        <v>1.6824395338713301</v>
      </c>
      <c r="X3076" s="9">
        <v>0</v>
      </c>
      <c r="Y3076" s="9">
        <v>1.6824395338713301</v>
      </c>
      <c r="Z3076" s="9">
        <v>0</v>
      </c>
      <c r="AA3076" s="9">
        <v>0</v>
      </c>
      <c r="AB3076" s="9">
        <v>2.6795174999999999E-3</v>
      </c>
      <c r="AC3076" s="9">
        <v>1166.6718000000001</v>
      </c>
      <c r="AQ3076" s="9" t="e">
        <f>K3076-#REF!</f>
        <v>#REF!</v>
      </c>
    </row>
    <row r="3077" spans="1:43" x14ac:dyDescent="0.3">
      <c r="A3077">
        <v>2</v>
      </c>
      <c r="B3077">
        <v>0</v>
      </c>
      <c r="C3077">
        <v>0</v>
      </c>
      <c r="D3077">
        <v>0</v>
      </c>
      <c r="E3077" s="9">
        <v>0</v>
      </c>
      <c r="F3077" s="9">
        <v>0</v>
      </c>
      <c r="G3077" s="9">
        <v>0</v>
      </c>
      <c r="H3077" s="9">
        <v>3012.0857239083098</v>
      </c>
      <c r="I3077" s="9">
        <v>-1.7668893000000001</v>
      </c>
      <c r="J3077" s="9">
        <v>-1.7684076</v>
      </c>
      <c r="K3077" s="9">
        <v>-1.500594</v>
      </c>
      <c r="L3077" s="9">
        <v>-6.0583358</v>
      </c>
      <c r="M3077" s="9">
        <v>-6.0583358</v>
      </c>
      <c r="N3077" s="9">
        <v>39</v>
      </c>
      <c r="O3077" s="9">
        <v>-1.6828710330330201</v>
      </c>
      <c r="P3077">
        <v>0</v>
      </c>
      <c r="Q3077" s="9">
        <v>56.524997999999997</v>
      </c>
      <c r="R3077" s="9">
        <v>0</v>
      </c>
      <c r="S3077" s="9">
        <v>2.97378645397187E-3</v>
      </c>
      <c r="T3077" s="9">
        <v>0</v>
      </c>
      <c r="U3077" s="9">
        <v>1031186662.57626</v>
      </c>
      <c r="V3077" s="9">
        <v>3012.0857239083098</v>
      </c>
      <c r="W3077" s="9">
        <v>1.6828710330330201</v>
      </c>
      <c r="X3077" s="9">
        <v>0</v>
      </c>
      <c r="Y3077" s="9">
        <v>1.6828710330330201</v>
      </c>
      <c r="Z3077" s="9">
        <v>0</v>
      </c>
      <c r="AA3077" s="9">
        <v>0</v>
      </c>
      <c r="AB3077" s="9">
        <v>2.6536619000000002E-3</v>
      </c>
      <c r="AC3077" s="9">
        <v>1178.4717000000001</v>
      </c>
      <c r="AQ3077" s="9" t="e">
        <f>K3077-#REF!</f>
        <v>#REF!</v>
      </c>
    </row>
    <row r="3078" spans="1:43" x14ac:dyDescent="0.3">
      <c r="A3078">
        <v>2</v>
      </c>
      <c r="B3078">
        <v>0</v>
      </c>
      <c r="C3078">
        <v>0</v>
      </c>
      <c r="D3078">
        <v>0</v>
      </c>
      <c r="E3078" s="9">
        <v>0</v>
      </c>
      <c r="F3078" s="9">
        <v>0</v>
      </c>
      <c r="G3078" s="9">
        <v>0</v>
      </c>
      <c r="H3078" s="9">
        <v>3013.0857238830499</v>
      </c>
      <c r="I3078" s="9">
        <v>-1.7668641</v>
      </c>
      <c r="J3078" s="9">
        <v>-1.7678289</v>
      </c>
      <c r="K3078" s="9">
        <v>-1.5117586999999999</v>
      </c>
      <c r="L3078" s="9">
        <v>-6.0598679000000004</v>
      </c>
      <c r="M3078" s="9">
        <v>-6.0598679000000004</v>
      </c>
      <c r="N3078" s="9">
        <v>39</v>
      </c>
      <c r="O3078" s="9">
        <v>-1.68329662092357</v>
      </c>
      <c r="P3078">
        <v>0</v>
      </c>
      <c r="Q3078" s="9">
        <v>56.524997999999997</v>
      </c>
      <c r="R3078" s="9">
        <v>0</v>
      </c>
      <c r="S3078" s="9">
        <v>2.97453880159862E-3</v>
      </c>
      <c r="T3078" s="9">
        <v>0</v>
      </c>
      <c r="U3078" s="9">
        <v>938968114.86107695</v>
      </c>
      <c r="V3078" s="9">
        <v>3013.0857238830499</v>
      </c>
      <c r="W3078" s="9">
        <v>1.68329662092357</v>
      </c>
      <c r="X3078" s="9">
        <v>0</v>
      </c>
      <c r="Y3078" s="9">
        <v>1.68329662092357</v>
      </c>
      <c r="Z3078" s="9">
        <v>0</v>
      </c>
      <c r="AA3078" s="9">
        <v>0</v>
      </c>
      <c r="AB3078" s="9">
        <v>2.6725307E-3</v>
      </c>
      <c r="AC3078" s="9">
        <v>1169.3856000000001</v>
      </c>
      <c r="AQ3078" s="9" t="e">
        <f>K3078-#REF!</f>
        <v>#REF!</v>
      </c>
    </row>
    <row r="3079" spans="1:43" x14ac:dyDescent="0.3">
      <c r="A3079">
        <v>2</v>
      </c>
      <c r="B3079">
        <v>0</v>
      </c>
      <c r="C3079">
        <v>0</v>
      </c>
      <c r="D3079">
        <v>0</v>
      </c>
      <c r="E3079" s="9">
        <v>0</v>
      </c>
      <c r="F3079" s="9">
        <v>0</v>
      </c>
      <c r="G3079" s="9">
        <v>0</v>
      </c>
      <c r="H3079" s="9">
        <v>3014.0857238577801</v>
      </c>
      <c r="I3079" s="9">
        <v>-1.7670034999999999</v>
      </c>
      <c r="J3079" s="9">
        <v>-1.7670113999999999</v>
      </c>
      <c r="K3079" s="9">
        <v>-1.4965549</v>
      </c>
      <c r="L3079" s="9">
        <v>-6.0614046999999998</v>
      </c>
      <c r="M3079" s="9">
        <v>-6.0614046999999998</v>
      </c>
      <c r="N3079" s="9">
        <v>39</v>
      </c>
      <c r="O3079" s="9">
        <v>-1.6837235392172401</v>
      </c>
      <c r="P3079">
        <v>0</v>
      </c>
      <c r="Q3079" s="9">
        <v>56.524997999999997</v>
      </c>
      <c r="R3079" s="9">
        <v>0</v>
      </c>
      <c r="S3079" s="9">
        <v>2.9752931417909999E-3</v>
      </c>
      <c r="T3079" s="9">
        <v>0</v>
      </c>
      <c r="U3079" s="9">
        <v>833607913.68479896</v>
      </c>
      <c r="V3079" s="9">
        <v>3014.0857238577801</v>
      </c>
      <c r="W3079" s="9">
        <v>1.6837235392172401</v>
      </c>
      <c r="X3079" s="9">
        <v>0</v>
      </c>
      <c r="Y3079" s="9">
        <v>1.6837235392172401</v>
      </c>
      <c r="Z3079" s="9">
        <v>0</v>
      </c>
      <c r="AA3079" s="9">
        <v>0</v>
      </c>
      <c r="AB3079" s="9">
        <v>2.6444293999999999E-3</v>
      </c>
      <c r="AC3079" s="9">
        <v>1180.7194999999999</v>
      </c>
      <c r="AQ3079" s="9" t="e">
        <f>K3079-#REF!</f>
        <v>#REF!</v>
      </c>
    </row>
    <row r="3080" spans="1:43" x14ac:dyDescent="0.3">
      <c r="A3080">
        <v>2</v>
      </c>
      <c r="B3080">
        <v>0</v>
      </c>
      <c r="C3080">
        <v>0</v>
      </c>
      <c r="D3080">
        <v>0</v>
      </c>
      <c r="E3080" s="9">
        <v>0</v>
      </c>
      <c r="F3080" s="9">
        <v>0</v>
      </c>
      <c r="G3080" s="9">
        <v>0</v>
      </c>
      <c r="H3080" s="9">
        <v>3015.0857238325202</v>
      </c>
      <c r="I3080" s="9">
        <v>-1.7668543999999999</v>
      </c>
      <c r="J3080" s="9">
        <v>-1.7655723999999999</v>
      </c>
      <c r="K3080" s="9">
        <v>-1.5321446999999999</v>
      </c>
      <c r="L3080" s="9">
        <v>-6.0629339</v>
      </c>
      <c r="M3080" s="9">
        <v>-6.0629339</v>
      </c>
      <c r="N3080" s="9">
        <v>39</v>
      </c>
      <c r="O3080" s="9">
        <v>-1.68414832979278</v>
      </c>
      <c r="P3080">
        <v>0</v>
      </c>
      <c r="Q3080" s="9">
        <v>56.524997999999997</v>
      </c>
      <c r="R3080" s="9">
        <v>0</v>
      </c>
      <c r="S3080" s="9">
        <v>2.9760431259466102E-3</v>
      </c>
      <c r="T3080" s="9">
        <v>0</v>
      </c>
      <c r="U3080" s="9">
        <v>696067671.43787205</v>
      </c>
      <c r="V3080" s="9">
        <v>3015.0857238325202</v>
      </c>
      <c r="W3080" s="9">
        <v>1.68414832979278</v>
      </c>
      <c r="X3080" s="9">
        <v>0</v>
      </c>
      <c r="Y3080" s="9">
        <v>1.68414832979278</v>
      </c>
      <c r="Z3080" s="9">
        <v>0</v>
      </c>
      <c r="AA3080" s="9">
        <v>0</v>
      </c>
      <c r="AB3080" s="9">
        <v>2.7051123000000001E-3</v>
      </c>
      <c r="AC3080" s="9">
        <v>1152.3535999999999</v>
      </c>
      <c r="AQ3080" s="9" t="e">
        <f>K3080-#REF!</f>
        <v>#REF!</v>
      </c>
    </row>
    <row r="3081" spans="1:43" x14ac:dyDescent="0.3">
      <c r="A3081">
        <v>2</v>
      </c>
      <c r="B3081">
        <v>0</v>
      </c>
      <c r="C3081">
        <v>0</v>
      </c>
      <c r="D3081">
        <v>0</v>
      </c>
      <c r="E3081" s="9">
        <v>0</v>
      </c>
      <c r="F3081" s="9">
        <v>0</v>
      </c>
      <c r="G3081" s="9">
        <v>0</v>
      </c>
      <c r="H3081" s="9">
        <v>3016.0857238072599</v>
      </c>
      <c r="I3081" s="9">
        <v>-1.7670939999999999</v>
      </c>
      <c r="J3081" s="9">
        <v>-1.7655255000000001</v>
      </c>
      <c r="K3081" s="9">
        <v>-1.4770833000000001</v>
      </c>
      <c r="L3081" s="9">
        <v>-6.0644526000000001</v>
      </c>
      <c r="M3081" s="9">
        <v>-6.0644526000000001</v>
      </c>
      <c r="N3081" s="9">
        <v>39</v>
      </c>
      <c r="O3081" s="9">
        <v>-1.68457021320331</v>
      </c>
      <c r="P3081">
        <v>0</v>
      </c>
      <c r="Q3081" s="9">
        <v>56.524997999999997</v>
      </c>
      <c r="R3081" s="9">
        <v>0</v>
      </c>
      <c r="S3081" s="9">
        <v>2.9767879454010702E-3</v>
      </c>
      <c r="T3081" s="9">
        <v>0</v>
      </c>
      <c r="U3081" s="9">
        <v>692507820.49442005</v>
      </c>
      <c r="V3081" s="9">
        <v>3016.0857238072599</v>
      </c>
      <c r="W3081" s="9">
        <v>1.68457021320331</v>
      </c>
      <c r="X3081" s="9">
        <v>0</v>
      </c>
      <c r="Y3081" s="9">
        <v>1.68457021320331</v>
      </c>
      <c r="Z3081" s="9">
        <v>0</v>
      </c>
      <c r="AA3081" s="9">
        <v>0</v>
      </c>
      <c r="AB3081" s="9">
        <v>2.6078282E-3</v>
      </c>
      <c r="AC3081" s="9">
        <v>1195.2782</v>
      </c>
      <c r="AQ3081" s="9" t="e">
        <f>K3081-#REF!</f>
        <v>#REF!</v>
      </c>
    </row>
    <row r="3082" spans="1:43" x14ac:dyDescent="0.3">
      <c r="A3082">
        <v>2</v>
      </c>
      <c r="B3082">
        <v>0</v>
      </c>
      <c r="C3082">
        <v>0</v>
      </c>
      <c r="D3082">
        <v>0</v>
      </c>
      <c r="E3082" s="9">
        <v>0</v>
      </c>
      <c r="F3082" s="9">
        <v>0</v>
      </c>
      <c r="G3082" s="9">
        <v>0</v>
      </c>
      <c r="H3082" s="9">
        <v>3017.0857237820001</v>
      </c>
      <c r="I3082" s="9">
        <v>-1.7670207</v>
      </c>
      <c r="J3082" s="9">
        <v>-1.7673534</v>
      </c>
      <c r="K3082" s="9">
        <v>-1.5402993</v>
      </c>
      <c r="L3082" s="9">
        <v>-6.0659751999999996</v>
      </c>
      <c r="M3082" s="9">
        <v>-6.0659751999999996</v>
      </c>
      <c r="N3082" s="9">
        <v>39</v>
      </c>
      <c r="O3082" s="9">
        <v>-1.68499308807767</v>
      </c>
      <c r="P3082">
        <v>0</v>
      </c>
      <c r="Q3082" s="9">
        <v>56.524997999999997</v>
      </c>
      <c r="R3082" s="9">
        <v>0</v>
      </c>
      <c r="S3082" s="9">
        <v>2.9775354087672201E-3</v>
      </c>
      <c r="T3082" s="9">
        <v>0</v>
      </c>
      <c r="U3082" s="9">
        <v>875412242.07227194</v>
      </c>
      <c r="V3082" s="9">
        <v>3017.0857237820001</v>
      </c>
      <c r="W3082" s="9">
        <v>1.68499308807767</v>
      </c>
      <c r="X3082" s="9">
        <v>0</v>
      </c>
      <c r="Y3082" s="9">
        <v>1.68499308807767</v>
      </c>
      <c r="Z3082" s="9">
        <v>0</v>
      </c>
      <c r="AA3082" s="9">
        <v>0</v>
      </c>
      <c r="AB3082" s="9">
        <v>2.7222533000000001E-3</v>
      </c>
      <c r="AC3082" s="9">
        <v>1147.4091000000001</v>
      </c>
      <c r="AQ3082" s="9" t="e">
        <f>K3082-#REF!</f>
        <v>#REF!</v>
      </c>
    </row>
    <row r="3083" spans="1:43" x14ac:dyDescent="0.3">
      <c r="A3083">
        <v>2</v>
      </c>
      <c r="B3083">
        <v>0</v>
      </c>
      <c r="C3083">
        <v>0</v>
      </c>
      <c r="D3083">
        <v>0</v>
      </c>
      <c r="E3083" s="9">
        <v>0</v>
      </c>
      <c r="F3083" s="9">
        <v>0</v>
      </c>
      <c r="G3083" s="9">
        <v>0</v>
      </c>
      <c r="H3083" s="9">
        <v>3018.0857237567402</v>
      </c>
      <c r="I3083" s="9">
        <v>-1.766975</v>
      </c>
      <c r="J3083" s="9">
        <v>-1.7673851</v>
      </c>
      <c r="K3083" s="9">
        <v>-1.5038328999999999</v>
      </c>
      <c r="L3083" s="9">
        <v>-6.0674973000000003</v>
      </c>
      <c r="M3083" s="9">
        <v>-6.0674973000000003</v>
      </c>
      <c r="N3083" s="9">
        <v>39</v>
      </c>
      <c r="O3083" s="9">
        <v>-1.6854158383601301</v>
      </c>
      <c r="P3083">
        <v>0</v>
      </c>
      <c r="Q3083" s="9">
        <v>56.524997999999997</v>
      </c>
      <c r="R3083" s="9">
        <v>0</v>
      </c>
      <c r="S3083" s="9">
        <v>2.97828265144569E-3</v>
      </c>
      <c r="T3083" s="9">
        <v>0</v>
      </c>
      <c r="U3083" s="9">
        <v>879657351.68732297</v>
      </c>
      <c r="V3083" s="9">
        <v>3018.0857237567402</v>
      </c>
      <c r="W3083" s="9">
        <v>1.6854158383601301</v>
      </c>
      <c r="X3083" s="9">
        <v>0</v>
      </c>
      <c r="Y3083" s="9">
        <v>1.6854158383601301</v>
      </c>
      <c r="Z3083" s="9">
        <v>0</v>
      </c>
      <c r="AA3083" s="9">
        <v>0</v>
      </c>
      <c r="AB3083" s="9">
        <v>2.6578519E-3</v>
      </c>
      <c r="AC3083" s="9">
        <v>1175.2537</v>
      </c>
      <c r="AQ3083" s="9" t="e">
        <f>K3083-#REF!</f>
        <v>#REF!</v>
      </c>
    </row>
    <row r="3084" spans="1:43" x14ac:dyDescent="0.3">
      <c r="A3084">
        <v>2</v>
      </c>
      <c r="B3084">
        <v>0</v>
      </c>
      <c r="C3084">
        <v>0</v>
      </c>
      <c r="D3084">
        <v>0</v>
      </c>
      <c r="E3084" s="9">
        <v>0</v>
      </c>
      <c r="F3084" s="9">
        <v>0</v>
      </c>
      <c r="G3084" s="9">
        <v>0</v>
      </c>
      <c r="H3084" s="9">
        <v>3019.0857237314699</v>
      </c>
      <c r="I3084" s="9">
        <v>-1.766856</v>
      </c>
      <c r="J3084" s="9">
        <v>-1.7666427</v>
      </c>
      <c r="K3084" s="9">
        <v>-1.5066526</v>
      </c>
      <c r="L3084" s="9">
        <v>-6.0690141000000004</v>
      </c>
      <c r="M3084" s="9">
        <v>-6.0690141000000004</v>
      </c>
      <c r="N3084" s="9">
        <v>39</v>
      </c>
      <c r="O3084" s="9">
        <v>-1.6858373080890099</v>
      </c>
      <c r="P3084">
        <v>0</v>
      </c>
      <c r="Q3084" s="9">
        <v>56.524997999999997</v>
      </c>
      <c r="R3084" s="9">
        <v>0</v>
      </c>
      <c r="S3084" s="9">
        <v>2.9790270062230199E-3</v>
      </c>
      <c r="T3084" s="9">
        <v>0</v>
      </c>
      <c r="U3084" s="9">
        <v>794373168.33781397</v>
      </c>
      <c r="V3084" s="9">
        <v>3019.0857237314699</v>
      </c>
      <c r="W3084" s="9">
        <v>1.6858373080890099</v>
      </c>
      <c r="X3084" s="9">
        <v>0</v>
      </c>
      <c r="Y3084" s="9">
        <v>1.6858373080890099</v>
      </c>
      <c r="Z3084" s="9">
        <v>0</v>
      </c>
      <c r="AA3084" s="9">
        <v>0</v>
      </c>
      <c r="AB3084" s="9">
        <v>2.6617169E-3</v>
      </c>
      <c r="AC3084" s="9">
        <v>1172.5614</v>
      </c>
      <c r="AQ3084" s="9" t="e">
        <f>K3084-#REF!</f>
        <v>#REF!</v>
      </c>
    </row>
    <row r="3085" spans="1:43" x14ac:dyDescent="0.3">
      <c r="A3085">
        <v>2</v>
      </c>
      <c r="B3085">
        <v>0</v>
      </c>
      <c r="C3085">
        <v>0</v>
      </c>
      <c r="D3085">
        <v>0</v>
      </c>
      <c r="E3085" s="9">
        <v>0</v>
      </c>
      <c r="F3085" s="9">
        <v>0</v>
      </c>
      <c r="G3085" s="9">
        <v>0</v>
      </c>
      <c r="H3085" s="9">
        <v>3020.08572370621</v>
      </c>
      <c r="I3085" s="9">
        <v>-1.7670304999999999</v>
      </c>
      <c r="J3085" s="9">
        <v>-1.7661922999999999</v>
      </c>
      <c r="K3085" s="9">
        <v>-1.4831038999999999</v>
      </c>
      <c r="L3085" s="9">
        <v>-6.0705384999999996</v>
      </c>
      <c r="M3085" s="9">
        <v>-6.0705384999999996</v>
      </c>
      <c r="N3085" s="9">
        <v>39</v>
      </c>
      <c r="O3085" s="9">
        <v>-1.68626065997707</v>
      </c>
      <c r="P3085">
        <v>0</v>
      </c>
      <c r="Q3085" s="9">
        <v>56.524997999999997</v>
      </c>
      <c r="R3085" s="9">
        <v>0</v>
      </c>
      <c r="S3085" s="9">
        <v>2.9797749142903901E-3</v>
      </c>
      <c r="T3085" s="9">
        <v>0</v>
      </c>
      <c r="U3085" s="9">
        <v>750340618.92419505</v>
      </c>
      <c r="V3085" s="9">
        <v>3020.08572370621</v>
      </c>
      <c r="W3085" s="9">
        <v>1.68626065997707</v>
      </c>
      <c r="X3085" s="9">
        <v>0</v>
      </c>
      <c r="Y3085" s="9">
        <v>1.68626065997707</v>
      </c>
      <c r="Z3085" s="9">
        <v>0</v>
      </c>
      <c r="AA3085" s="9">
        <v>0</v>
      </c>
      <c r="AB3085" s="9">
        <v>2.6194466999999999E-3</v>
      </c>
      <c r="AC3085" s="9">
        <v>1190.8756000000001</v>
      </c>
      <c r="AQ3085" s="9" t="e">
        <f>K3085-#REF!</f>
        <v>#REF!</v>
      </c>
    </row>
    <row r="3086" spans="1:43" x14ac:dyDescent="0.3">
      <c r="A3086">
        <v>2</v>
      </c>
      <c r="B3086">
        <v>0</v>
      </c>
      <c r="C3086">
        <v>0</v>
      </c>
      <c r="D3086">
        <v>0</v>
      </c>
      <c r="E3086" s="9">
        <v>0</v>
      </c>
      <c r="F3086" s="9">
        <v>0</v>
      </c>
      <c r="G3086" s="9">
        <v>0</v>
      </c>
      <c r="H3086" s="9">
        <v>3021.0857236809502</v>
      </c>
      <c r="I3086" s="9">
        <v>-1.7668687999999999</v>
      </c>
      <c r="J3086" s="9">
        <v>-1.7681693999999999</v>
      </c>
      <c r="K3086" s="9">
        <v>-1.467519</v>
      </c>
      <c r="L3086" s="9">
        <v>-6.0720543999999999</v>
      </c>
      <c r="M3086" s="9">
        <v>-6.0720543999999999</v>
      </c>
      <c r="N3086" s="9">
        <v>39</v>
      </c>
      <c r="O3086" s="9">
        <v>-1.68668176107144</v>
      </c>
      <c r="P3086">
        <v>0</v>
      </c>
      <c r="Q3086" s="9">
        <v>56.524997999999997</v>
      </c>
      <c r="R3086" s="9">
        <v>0</v>
      </c>
      <c r="S3086" s="9">
        <v>2.98051944392608E-3</v>
      </c>
      <c r="T3086" s="9">
        <v>0</v>
      </c>
      <c r="U3086" s="9">
        <v>993254623.68395901</v>
      </c>
      <c r="V3086" s="9">
        <v>3021.0857236809502</v>
      </c>
      <c r="W3086" s="9">
        <v>1.68668176107144</v>
      </c>
      <c r="X3086" s="9">
        <v>0</v>
      </c>
      <c r="Y3086" s="9">
        <v>1.68668176107144</v>
      </c>
      <c r="Z3086" s="9">
        <v>0</v>
      </c>
      <c r="AA3086" s="9">
        <v>0</v>
      </c>
      <c r="AB3086" s="9">
        <v>2.5948223000000002E-3</v>
      </c>
      <c r="AC3086" s="9">
        <v>1204.8698999999999</v>
      </c>
      <c r="AQ3086" s="9" t="e">
        <f>K3086-#REF!</f>
        <v>#REF!</v>
      </c>
    </row>
    <row r="3087" spans="1:43" x14ac:dyDescent="0.3">
      <c r="A3087">
        <v>2</v>
      </c>
      <c r="B3087">
        <v>0</v>
      </c>
      <c r="C3087">
        <v>0</v>
      </c>
      <c r="D3087">
        <v>0</v>
      </c>
      <c r="E3087" s="9">
        <v>0</v>
      </c>
      <c r="F3087" s="9">
        <v>0</v>
      </c>
      <c r="G3087" s="9">
        <v>0</v>
      </c>
      <c r="H3087" s="9">
        <v>3022.0857236556899</v>
      </c>
      <c r="I3087" s="9">
        <v>-1.7669545</v>
      </c>
      <c r="J3087" s="9">
        <v>-1.7664891</v>
      </c>
      <c r="K3087" s="9">
        <v>-1.4874476999999999</v>
      </c>
      <c r="L3087" s="9">
        <v>-6.0735644999999998</v>
      </c>
      <c r="M3087" s="9">
        <v>-6.0735644999999998</v>
      </c>
      <c r="N3087" s="9">
        <v>39</v>
      </c>
      <c r="O3087" s="9">
        <v>-1.6871012812754</v>
      </c>
      <c r="P3087">
        <v>0</v>
      </c>
      <c r="Q3087" s="9">
        <v>56.524997999999997</v>
      </c>
      <c r="R3087" s="9">
        <v>0</v>
      </c>
      <c r="S3087" s="9">
        <v>2.98126045829172E-3</v>
      </c>
      <c r="T3087" s="9">
        <v>0</v>
      </c>
      <c r="U3087" s="9">
        <v>779306984.07240403</v>
      </c>
      <c r="V3087" s="9">
        <v>3022.0857236556899</v>
      </c>
      <c r="W3087" s="9">
        <v>1.6871012812754</v>
      </c>
      <c r="X3087" s="9">
        <v>0</v>
      </c>
      <c r="Y3087" s="9">
        <v>1.6871012812754</v>
      </c>
      <c r="Z3087" s="9">
        <v>0</v>
      </c>
      <c r="AA3087" s="9">
        <v>0</v>
      </c>
      <c r="AB3087" s="9">
        <v>2.6275603999999998E-3</v>
      </c>
      <c r="AC3087" s="9">
        <v>1187.5974000000001</v>
      </c>
      <c r="AQ3087" s="9" t="e">
        <f>K3087-#REF!</f>
        <v>#REF!</v>
      </c>
    </row>
    <row r="3088" spans="1:43" x14ac:dyDescent="0.3">
      <c r="A3088">
        <v>2</v>
      </c>
      <c r="B3088">
        <v>0</v>
      </c>
      <c r="C3088">
        <v>0</v>
      </c>
      <c r="D3088">
        <v>0</v>
      </c>
      <c r="E3088" s="9">
        <v>0</v>
      </c>
      <c r="F3088" s="9">
        <v>0</v>
      </c>
      <c r="G3088" s="9">
        <v>0</v>
      </c>
      <c r="H3088" s="9">
        <v>3023.08572363042</v>
      </c>
      <c r="I3088" s="9">
        <v>-1.7670804</v>
      </c>
      <c r="J3088" s="9">
        <v>-1.7683439999999999</v>
      </c>
      <c r="K3088" s="9">
        <v>-1.4648136</v>
      </c>
      <c r="L3088" s="9">
        <v>-6.0750536999999998</v>
      </c>
      <c r="M3088" s="9">
        <v>-6.0750536999999998</v>
      </c>
      <c r="N3088" s="9">
        <v>39</v>
      </c>
      <c r="O3088" s="9">
        <v>-1.6875149237142799</v>
      </c>
      <c r="P3088">
        <v>0</v>
      </c>
      <c r="Q3088" s="9">
        <v>56.524997999999997</v>
      </c>
      <c r="R3088" s="9">
        <v>0</v>
      </c>
      <c r="S3088" s="9">
        <v>2.9819919448309702E-3</v>
      </c>
      <c r="T3088" s="9">
        <v>0</v>
      </c>
      <c r="U3088" s="9">
        <v>1022968951.98587</v>
      </c>
      <c r="V3088" s="9">
        <v>3023.08572363042</v>
      </c>
      <c r="W3088" s="9">
        <v>1.6875149237142799</v>
      </c>
      <c r="X3088" s="9">
        <v>0</v>
      </c>
      <c r="Y3088" s="9">
        <v>1.6875149237142799</v>
      </c>
      <c r="Z3088" s="9">
        <v>0</v>
      </c>
      <c r="AA3088" s="9">
        <v>0</v>
      </c>
      <c r="AB3088" s="9">
        <v>2.5902945000000001E-3</v>
      </c>
      <c r="AC3088" s="9">
        <v>1207.2144000000001</v>
      </c>
      <c r="AQ3088" s="9" t="e">
        <f>K3088-#REF!</f>
        <v>#REF!</v>
      </c>
    </row>
    <row r="3089" spans="1:43" x14ac:dyDescent="0.3">
      <c r="A3089">
        <v>2</v>
      </c>
      <c r="B3089">
        <v>0</v>
      </c>
      <c r="C3089">
        <v>0</v>
      </c>
      <c r="D3089">
        <v>0</v>
      </c>
      <c r="E3089" s="9">
        <v>0</v>
      </c>
      <c r="F3089" s="9">
        <v>0</v>
      </c>
      <c r="G3089" s="9">
        <v>0</v>
      </c>
      <c r="H3089" s="9">
        <v>3024.0857236051602</v>
      </c>
      <c r="I3089" s="9">
        <v>-1.7670755</v>
      </c>
      <c r="J3089" s="9">
        <v>-1.7655897</v>
      </c>
      <c r="K3089" s="9">
        <v>-1.4682048999999999</v>
      </c>
      <c r="L3089" s="9">
        <v>-6.0765456999999996</v>
      </c>
      <c r="M3089" s="9">
        <v>-6.0765456999999996</v>
      </c>
      <c r="N3089" s="9">
        <v>39</v>
      </c>
      <c r="O3089" s="9">
        <v>-1.68792933500942</v>
      </c>
      <c r="P3089">
        <v>0</v>
      </c>
      <c r="Q3089" s="9">
        <v>56.524997999999997</v>
      </c>
      <c r="R3089" s="9">
        <v>0</v>
      </c>
      <c r="S3089" s="9">
        <v>2.9827236951888202E-3</v>
      </c>
      <c r="T3089" s="9">
        <v>0</v>
      </c>
      <c r="U3089" s="9">
        <v>699017567.85525596</v>
      </c>
      <c r="V3089" s="9">
        <v>3024.0857236051602</v>
      </c>
      <c r="W3089" s="9">
        <v>1.68792933500942</v>
      </c>
      <c r="X3089" s="9">
        <v>0</v>
      </c>
      <c r="Y3089" s="9">
        <v>1.68792933500942</v>
      </c>
      <c r="Z3089" s="9">
        <v>0</v>
      </c>
      <c r="AA3089" s="9">
        <v>0</v>
      </c>
      <c r="AB3089" s="9">
        <v>2.5922473999999999E-3</v>
      </c>
      <c r="AC3089" s="9">
        <v>1202.5499</v>
      </c>
      <c r="AQ3089" s="9" t="e">
        <f>K3089-#REF!</f>
        <v>#REF!</v>
      </c>
    </row>
    <row r="3090" spans="1:43" x14ac:dyDescent="0.3">
      <c r="A3090">
        <v>2</v>
      </c>
      <c r="B3090">
        <v>0</v>
      </c>
      <c r="C3090">
        <v>0</v>
      </c>
      <c r="D3090">
        <v>0</v>
      </c>
      <c r="E3090" s="9">
        <v>0</v>
      </c>
      <c r="F3090" s="9">
        <v>0</v>
      </c>
      <c r="G3090" s="9">
        <v>0</v>
      </c>
      <c r="H3090" s="9">
        <v>3025.0857235798999</v>
      </c>
      <c r="I3090" s="9">
        <v>-1.7668442</v>
      </c>
      <c r="J3090" s="9">
        <v>-1.7679894</v>
      </c>
      <c r="K3090" s="9">
        <v>-1.4967835</v>
      </c>
      <c r="L3090" s="9">
        <v>-6.0780386999999996</v>
      </c>
      <c r="M3090" s="9">
        <v>-6.0780386999999996</v>
      </c>
      <c r="N3090" s="9">
        <v>39</v>
      </c>
      <c r="O3090" s="9">
        <v>-1.6883441057425901</v>
      </c>
      <c r="P3090">
        <v>0</v>
      </c>
      <c r="Q3090" s="9">
        <v>56.524997999999997</v>
      </c>
      <c r="R3090" s="9">
        <v>0</v>
      </c>
      <c r="S3090" s="9">
        <v>2.9834569084548502E-3</v>
      </c>
      <c r="T3090" s="9">
        <v>0</v>
      </c>
      <c r="U3090" s="9">
        <v>965795664.87093794</v>
      </c>
      <c r="V3090" s="9">
        <v>3025.0857235798999</v>
      </c>
      <c r="W3090" s="9">
        <v>1.6883441057425901</v>
      </c>
      <c r="X3090" s="9">
        <v>0</v>
      </c>
      <c r="Y3090" s="9">
        <v>1.6883441057425901</v>
      </c>
      <c r="Z3090" s="9">
        <v>0</v>
      </c>
      <c r="AA3090" s="9">
        <v>0</v>
      </c>
      <c r="AB3090" s="9">
        <v>2.6462973999999998E-3</v>
      </c>
      <c r="AC3090" s="9">
        <v>1181.1925000000001</v>
      </c>
      <c r="AQ3090" s="9" t="e">
        <f>K3090-#REF!</f>
        <v>#REF!</v>
      </c>
    </row>
    <row r="3091" spans="1:43" x14ac:dyDescent="0.3">
      <c r="A3091">
        <v>2</v>
      </c>
      <c r="B3091">
        <v>0</v>
      </c>
      <c r="C3091">
        <v>0</v>
      </c>
      <c r="D3091">
        <v>0</v>
      </c>
      <c r="E3091" s="9">
        <v>0</v>
      </c>
      <c r="F3091" s="9">
        <v>0</v>
      </c>
      <c r="G3091" s="9">
        <v>0</v>
      </c>
      <c r="H3091" s="9">
        <v>3026.08572355464</v>
      </c>
      <c r="I3091" s="9">
        <v>-1.7670243999999999</v>
      </c>
      <c r="J3091" s="9">
        <v>-1.7680906000000001</v>
      </c>
      <c r="K3091" s="9">
        <v>-1.4504861</v>
      </c>
      <c r="L3091" s="9">
        <v>-6.0795349999999999</v>
      </c>
      <c r="M3091" s="9">
        <v>-6.0795349999999999</v>
      </c>
      <c r="N3091" s="9">
        <v>39</v>
      </c>
      <c r="O3091" s="9">
        <v>-1.6887597886065799</v>
      </c>
      <c r="P3091">
        <v>0</v>
      </c>
      <c r="Q3091" s="9">
        <v>56.524997999999997</v>
      </c>
      <c r="R3091" s="9">
        <v>0</v>
      </c>
      <c r="S3091" s="9">
        <v>2.9841918030379098E-3</v>
      </c>
      <c r="T3091" s="9">
        <v>0</v>
      </c>
      <c r="U3091" s="9">
        <v>981823112.68160403</v>
      </c>
      <c r="V3091" s="9">
        <v>3026.08572355464</v>
      </c>
      <c r="W3091" s="9">
        <v>1.6887597886065799</v>
      </c>
      <c r="X3091" s="9">
        <v>0</v>
      </c>
      <c r="Y3091" s="9">
        <v>1.6887597886065799</v>
      </c>
      <c r="Z3091" s="9">
        <v>0</v>
      </c>
      <c r="AA3091" s="9">
        <v>0</v>
      </c>
      <c r="AB3091" s="9">
        <v>2.5645909000000001E-3</v>
      </c>
      <c r="AC3091" s="9">
        <v>1218.9641999999999</v>
      </c>
      <c r="AQ3091" s="9" t="e">
        <f>K3091-#REF!</f>
        <v>#REF!</v>
      </c>
    </row>
    <row r="3092" spans="1:43" x14ac:dyDescent="0.3">
      <c r="A3092">
        <v>2</v>
      </c>
      <c r="B3092">
        <v>0</v>
      </c>
      <c r="C3092">
        <v>0</v>
      </c>
      <c r="D3092">
        <v>0</v>
      </c>
      <c r="E3092" s="9">
        <v>0</v>
      </c>
      <c r="F3092" s="9">
        <v>0</v>
      </c>
      <c r="G3092" s="9">
        <v>0</v>
      </c>
      <c r="H3092" s="9">
        <v>3027.0857235293802</v>
      </c>
      <c r="I3092" s="9">
        <v>-1.7669594</v>
      </c>
      <c r="J3092" s="9">
        <v>-1.7656212</v>
      </c>
      <c r="K3092" s="9">
        <v>-1.4906486000000001</v>
      </c>
      <c r="L3092" s="9">
        <v>-6.0810294000000003</v>
      </c>
      <c r="M3092" s="9">
        <v>-6.0810294000000003</v>
      </c>
      <c r="N3092" s="9">
        <v>39</v>
      </c>
      <c r="O3092" s="9">
        <v>-1.6891748395336299</v>
      </c>
      <c r="P3092">
        <v>0</v>
      </c>
      <c r="Q3092" s="9">
        <v>56.524997999999997</v>
      </c>
      <c r="R3092" s="9">
        <v>0</v>
      </c>
      <c r="S3092" s="9">
        <v>2.9849247357637602E-3</v>
      </c>
      <c r="T3092" s="9">
        <v>0</v>
      </c>
      <c r="U3092" s="9">
        <v>702075092.35484004</v>
      </c>
      <c r="V3092" s="9">
        <v>3027.0857235293802</v>
      </c>
      <c r="W3092" s="9">
        <v>1.6891748395336299</v>
      </c>
      <c r="X3092" s="9">
        <v>0</v>
      </c>
      <c r="Y3092" s="9">
        <v>1.6891748395336299</v>
      </c>
      <c r="Z3092" s="9">
        <v>0</v>
      </c>
      <c r="AA3092" s="9">
        <v>0</v>
      </c>
      <c r="AB3092" s="9">
        <v>2.6319209000000001E-3</v>
      </c>
      <c r="AC3092" s="9">
        <v>1184.4650999999999</v>
      </c>
      <c r="AQ3092" s="9" t="e">
        <f>K3092-#REF!</f>
        <v>#REF!</v>
      </c>
    </row>
    <row r="3093" spans="1:43" x14ac:dyDescent="0.3">
      <c r="A3093">
        <v>2</v>
      </c>
      <c r="B3093">
        <v>0</v>
      </c>
      <c r="C3093">
        <v>0</v>
      </c>
      <c r="D3093">
        <v>0</v>
      </c>
      <c r="E3093" s="9">
        <v>0</v>
      </c>
      <c r="F3093" s="9">
        <v>0</v>
      </c>
      <c r="G3093" s="9">
        <v>0</v>
      </c>
      <c r="H3093" s="9">
        <v>3028.0857235041099</v>
      </c>
      <c r="I3093" s="9">
        <v>-1.7668957999999999</v>
      </c>
      <c r="J3093" s="9">
        <v>-1.7678564000000001</v>
      </c>
      <c r="K3093" s="9">
        <v>-1.4411886</v>
      </c>
      <c r="L3093" s="9">
        <v>-6.0825151999999996</v>
      </c>
      <c r="M3093" s="9">
        <v>-6.0825151999999996</v>
      </c>
      <c r="N3093" s="9">
        <v>39</v>
      </c>
      <c r="O3093" s="9">
        <v>-1.6895875566227101</v>
      </c>
      <c r="P3093">
        <v>0</v>
      </c>
      <c r="Q3093" s="9">
        <v>56.524997999999997</v>
      </c>
      <c r="R3093" s="9">
        <v>0</v>
      </c>
      <c r="S3093" s="9">
        <v>2.9856543814419799E-3</v>
      </c>
      <c r="T3093" s="9">
        <v>0</v>
      </c>
      <c r="U3093" s="9">
        <v>946498399.10715604</v>
      </c>
      <c r="V3093" s="9">
        <v>3028.0857235041099</v>
      </c>
      <c r="W3093" s="9">
        <v>1.6895875566227101</v>
      </c>
      <c r="X3093" s="9">
        <v>0</v>
      </c>
      <c r="Y3093" s="9">
        <v>1.6895875566227101</v>
      </c>
      <c r="Z3093" s="9">
        <v>0</v>
      </c>
      <c r="AA3093" s="9">
        <v>0</v>
      </c>
      <c r="AB3093" s="9">
        <v>2.5478142999999999E-3</v>
      </c>
      <c r="AC3093" s="9">
        <v>1226.6655000000001</v>
      </c>
      <c r="AQ3093" s="9" t="e">
        <f>K3093-#REF!</f>
        <v>#REF!</v>
      </c>
    </row>
    <row r="3094" spans="1:43" x14ac:dyDescent="0.3">
      <c r="A3094">
        <v>2</v>
      </c>
      <c r="B3094">
        <v>0</v>
      </c>
      <c r="C3094">
        <v>0</v>
      </c>
      <c r="D3094">
        <v>0</v>
      </c>
      <c r="E3094" s="9">
        <v>0</v>
      </c>
      <c r="F3094" s="9">
        <v>0</v>
      </c>
      <c r="G3094" s="9">
        <v>0</v>
      </c>
      <c r="H3094" s="9">
        <v>3029.08572347885</v>
      </c>
      <c r="I3094" s="9">
        <v>-1.7669938000000001</v>
      </c>
      <c r="J3094" s="9">
        <v>-1.7680638</v>
      </c>
      <c r="K3094" s="9">
        <v>-1.4158489000000001</v>
      </c>
      <c r="L3094" s="9">
        <v>-6.0839777000000002</v>
      </c>
      <c r="M3094" s="9">
        <v>-6.0839777000000002</v>
      </c>
      <c r="N3094" s="9">
        <v>39</v>
      </c>
      <c r="O3094" s="9">
        <v>-1.6899937812177299</v>
      </c>
      <c r="P3094">
        <v>0</v>
      </c>
      <c r="Q3094" s="9">
        <v>56.524997999999997</v>
      </c>
      <c r="R3094" s="9">
        <v>0</v>
      </c>
      <c r="S3094" s="9">
        <v>2.9863726374948999E-3</v>
      </c>
      <c r="T3094" s="9">
        <v>0</v>
      </c>
      <c r="U3094" s="9">
        <v>978302853.68547702</v>
      </c>
      <c r="V3094" s="9">
        <v>3029.08572347885</v>
      </c>
      <c r="W3094" s="9">
        <v>1.6899937812177299</v>
      </c>
      <c r="X3094" s="9">
        <v>0</v>
      </c>
      <c r="Y3094" s="9">
        <v>1.6899937812177299</v>
      </c>
      <c r="Z3094" s="9">
        <v>0</v>
      </c>
      <c r="AA3094" s="9">
        <v>0</v>
      </c>
      <c r="AB3094" s="9">
        <v>2.5033109999999998E-3</v>
      </c>
      <c r="AC3094" s="9">
        <v>1248.7659000000001</v>
      </c>
      <c r="AQ3094" s="9" t="e">
        <f>K3094-#REF!</f>
        <v>#REF!</v>
      </c>
    </row>
    <row r="3095" spans="1:43" x14ac:dyDescent="0.3">
      <c r="A3095">
        <v>2</v>
      </c>
      <c r="B3095">
        <v>0</v>
      </c>
      <c r="C3095">
        <v>0</v>
      </c>
      <c r="D3095">
        <v>0</v>
      </c>
      <c r="E3095" s="9">
        <v>0</v>
      </c>
      <c r="F3095" s="9">
        <v>0</v>
      </c>
      <c r="G3095" s="9">
        <v>0</v>
      </c>
      <c r="H3095" s="9">
        <v>3030.0857234535902</v>
      </c>
      <c r="I3095" s="9">
        <v>-1.7668356000000001</v>
      </c>
      <c r="J3095" s="9">
        <v>-1.7682899999999999</v>
      </c>
      <c r="K3095" s="9">
        <v>-1.4807032</v>
      </c>
      <c r="L3095" s="9">
        <v>-6.0854564</v>
      </c>
      <c r="M3095" s="9">
        <v>-6.0854564</v>
      </c>
      <c r="N3095" s="9">
        <v>39</v>
      </c>
      <c r="O3095" s="9">
        <v>-1.6904046032134601</v>
      </c>
      <c r="P3095">
        <v>0</v>
      </c>
      <c r="Q3095" s="9">
        <v>56.524997999999997</v>
      </c>
      <c r="R3095" s="9">
        <v>0</v>
      </c>
      <c r="S3095" s="9">
        <v>2.9870989488902E-3</v>
      </c>
      <c r="T3095" s="9">
        <v>0</v>
      </c>
      <c r="U3095" s="9">
        <v>1015486566.14107</v>
      </c>
      <c r="V3095" s="9">
        <v>3030.0857234535902</v>
      </c>
      <c r="W3095" s="9">
        <v>1.6904046032134601</v>
      </c>
      <c r="X3095" s="9">
        <v>0</v>
      </c>
      <c r="Y3095" s="9">
        <v>1.6904046032134601</v>
      </c>
      <c r="Z3095" s="9">
        <v>0</v>
      </c>
      <c r="AA3095" s="9">
        <v>0</v>
      </c>
      <c r="AB3095" s="9">
        <v>2.6183128000000001E-3</v>
      </c>
      <c r="AC3095" s="9">
        <v>1194.2230999999999</v>
      </c>
      <c r="AQ3095" s="9" t="e">
        <f>K3095-#REF!</f>
        <v>#REF!</v>
      </c>
    </row>
    <row r="3096" spans="1:43" x14ac:dyDescent="0.3">
      <c r="A3096">
        <v>2</v>
      </c>
      <c r="B3096">
        <v>0</v>
      </c>
      <c r="C3096">
        <v>0</v>
      </c>
      <c r="D3096">
        <v>0</v>
      </c>
      <c r="E3096" s="9">
        <v>0</v>
      </c>
      <c r="F3096" s="9">
        <v>0</v>
      </c>
      <c r="G3096" s="9">
        <v>0</v>
      </c>
      <c r="H3096" s="9">
        <v>3031.0857234283299</v>
      </c>
      <c r="I3096" s="9">
        <v>-1.7669991</v>
      </c>
      <c r="J3096" s="9">
        <v>-1.7661467</v>
      </c>
      <c r="K3096" s="9">
        <v>-1.4486570000000001</v>
      </c>
      <c r="L3096" s="9">
        <v>-6.0869222000000001</v>
      </c>
      <c r="M3096" s="9">
        <v>-6.0869222000000001</v>
      </c>
      <c r="N3096" s="9">
        <v>39</v>
      </c>
      <c r="O3096" s="9">
        <v>-1.6908117738462201</v>
      </c>
      <c r="P3096">
        <v>0</v>
      </c>
      <c r="Q3096" s="9">
        <v>56.524997999999997</v>
      </c>
      <c r="R3096" s="9">
        <v>0</v>
      </c>
      <c r="S3096" s="9">
        <v>2.9878180636749101E-3</v>
      </c>
      <c r="T3096" s="9">
        <v>0</v>
      </c>
      <c r="U3096" s="9">
        <v>748143675.03722203</v>
      </c>
      <c r="V3096" s="9">
        <v>3031.0857234283299</v>
      </c>
      <c r="W3096" s="9">
        <v>1.6908117738462201</v>
      </c>
      <c r="X3096" s="9">
        <v>0</v>
      </c>
      <c r="Y3096" s="9">
        <v>1.6908117738462201</v>
      </c>
      <c r="Z3096" s="9">
        <v>0</v>
      </c>
      <c r="AA3096" s="9">
        <v>0</v>
      </c>
      <c r="AB3096" s="9">
        <v>2.5585408E-3</v>
      </c>
      <c r="AC3096" s="9">
        <v>1219.1614</v>
      </c>
      <c r="AQ3096" s="9" t="e">
        <f>K3096-#REF!</f>
        <v>#REF!</v>
      </c>
    </row>
    <row r="3097" spans="1:43" x14ac:dyDescent="0.3">
      <c r="A3097">
        <v>2</v>
      </c>
      <c r="B3097">
        <v>0</v>
      </c>
      <c r="C3097">
        <v>0</v>
      </c>
      <c r="D3097">
        <v>0</v>
      </c>
      <c r="E3097" s="9">
        <v>0</v>
      </c>
      <c r="F3097" s="9">
        <v>0</v>
      </c>
      <c r="G3097" s="9">
        <v>0</v>
      </c>
      <c r="H3097" s="9">
        <v>3032.08572340307</v>
      </c>
      <c r="I3097" s="9">
        <v>-1.7670589999999999</v>
      </c>
      <c r="J3097" s="9">
        <v>-1.7671174999999999</v>
      </c>
      <c r="K3097" s="9">
        <v>-1.4575737</v>
      </c>
      <c r="L3097" s="9">
        <v>-6.0883908</v>
      </c>
      <c r="M3097" s="9">
        <v>-6.0883908</v>
      </c>
      <c r="N3097" s="9">
        <v>39</v>
      </c>
      <c r="O3097" s="9">
        <v>-1.6912197085521801</v>
      </c>
      <c r="P3097">
        <v>0</v>
      </c>
      <c r="Q3097" s="9">
        <v>56.524997999999997</v>
      </c>
      <c r="R3097" s="9">
        <v>0</v>
      </c>
      <c r="S3097" s="9">
        <v>2.9885389781316202E-3</v>
      </c>
      <c r="T3097" s="9">
        <v>0</v>
      </c>
      <c r="U3097" s="9">
        <v>849717582.88534498</v>
      </c>
      <c r="V3097" s="9">
        <v>3032.08572340307</v>
      </c>
      <c r="W3097" s="9">
        <v>1.6912197085521801</v>
      </c>
      <c r="X3097" s="9">
        <v>0</v>
      </c>
      <c r="Y3097" s="9">
        <v>1.6912197085521801</v>
      </c>
      <c r="Z3097" s="9">
        <v>0</v>
      </c>
      <c r="AA3097" s="9">
        <v>0</v>
      </c>
      <c r="AB3097" s="9">
        <v>2.5757038999999998E-3</v>
      </c>
      <c r="AC3097" s="9">
        <v>1212.3693000000001</v>
      </c>
      <c r="AQ3097" s="9" t="e">
        <f>K3097-#REF!</f>
        <v>#REF!</v>
      </c>
    </row>
    <row r="3098" spans="1:43" x14ac:dyDescent="0.3">
      <c r="A3098">
        <v>2</v>
      </c>
      <c r="B3098">
        <v>0</v>
      </c>
      <c r="C3098">
        <v>0</v>
      </c>
      <c r="D3098">
        <v>0</v>
      </c>
      <c r="E3098" s="9">
        <v>0</v>
      </c>
      <c r="F3098" s="9">
        <v>0</v>
      </c>
      <c r="G3098" s="9">
        <v>0</v>
      </c>
      <c r="H3098" s="9">
        <v>3033.0857233778002</v>
      </c>
      <c r="I3098" s="9">
        <v>-1.7669119</v>
      </c>
      <c r="J3098" s="9">
        <v>-1.7680696</v>
      </c>
      <c r="K3098" s="9">
        <v>-1.4233936</v>
      </c>
      <c r="L3098" s="9">
        <v>-6.0898580999999998</v>
      </c>
      <c r="M3098" s="9">
        <v>-6.0898580999999998</v>
      </c>
      <c r="N3098" s="9">
        <v>39</v>
      </c>
      <c r="O3098" s="9">
        <v>-1.69162721320154</v>
      </c>
      <c r="P3098">
        <v>0</v>
      </c>
      <c r="Q3098" s="9">
        <v>56.524997999999997</v>
      </c>
      <c r="R3098" s="9">
        <v>0</v>
      </c>
      <c r="S3098" s="9">
        <v>2.98925957844997E-3</v>
      </c>
      <c r="T3098" s="9">
        <v>0</v>
      </c>
      <c r="U3098" s="9">
        <v>980169060.52012801</v>
      </c>
      <c r="V3098" s="9">
        <v>3033.0857233778002</v>
      </c>
      <c r="W3098" s="9">
        <v>1.69162721320154</v>
      </c>
      <c r="X3098" s="9">
        <v>0</v>
      </c>
      <c r="Y3098" s="9">
        <v>1.69162721320154</v>
      </c>
      <c r="Z3098" s="9">
        <v>0</v>
      </c>
      <c r="AA3098" s="9">
        <v>0</v>
      </c>
      <c r="AB3098" s="9">
        <v>2.5166590000000001E-3</v>
      </c>
      <c r="AC3098" s="9">
        <v>1242.1509000000001</v>
      </c>
      <c r="AQ3098" s="9" t="e">
        <f>K3098-#REF!</f>
        <v>#REF!</v>
      </c>
    </row>
    <row r="3099" spans="1:43" x14ac:dyDescent="0.3">
      <c r="A3099">
        <v>2</v>
      </c>
      <c r="B3099">
        <v>0</v>
      </c>
      <c r="C3099">
        <v>0</v>
      </c>
      <c r="D3099">
        <v>0</v>
      </c>
      <c r="E3099" s="9">
        <v>0</v>
      </c>
      <c r="F3099" s="9">
        <v>0</v>
      </c>
      <c r="G3099" s="9">
        <v>0</v>
      </c>
      <c r="H3099" s="9">
        <v>3034.0857233525398</v>
      </c>
      <c r="I3099" s="9">
        <v>-1.7671424</v>
      </c>
      <c r="J3099" s="9">
        <v>-1.7669299000000001</v>
      </c>
      <c r="K3099" s="9">
        <v>-1.4383307999999999</v>
      </c>
      <c r="L3099" s="9">
        <v>-6.0913148000000001</v>
      </c>
      <c r="M3099" s="9">
        <v>-6.0913148000000001</v>
      </c>
      <c r="N3099" s="9">
        <v>39</v>
      </c>
      <c r="O3099" s="9">
        <v>-1.69203194565626</v>
      </c>
      <c r="P3099">
        <v>0</v>
      </c>
      <c r="Q3099" s="9">
        <v>56.524997999999997</v>
      </c>
      <c r="R3099" s="9">
        <v>0</v>
      </c>
      <c r="S3099" s="9">
        <v>2.98997456540175E-3</v>
      </c>
      <c r="T3099" s="9">
        <v>0</v>
      </c>
      <c r="U3099" s="9">
        <v>828431481.45453298</v>
      </c>
      <c r="V3099" s="9">
        <v>3034.0857233525398</v>
      </c>
      <c r="W3099" s="9">
        <v>1.69203194565626</v>
      </c>
      <c r="X3099" s="9">
        <v>0</v>
      </c>
      <c r="Y3099" s="9">
        <v>1.69203194565626</v>
      </c>
      <c r="Z3099" s="9">
        <v>0</v>
      </c>
      <c r="AA3099" s="9">
        <v>0</v>
      </c>
      <c r="AB3099" s="9">
        <v>2.5414296000000002E-3</v>
      </c>
      <c r="AC3099" s="9">
        <v>1228.4585999999999</v>
      </c>
      <c r="AQ3099" s="9" t="e">
        <f>K3099-#REF!</f>
        <v>#REF!</v>
      </c>
    </row>
    <row r="3100" spans="1:43" x14ac:dyDescent="0.3">
      <c r="A3100">
        <v>2</v>
      </c>
      <c r="B3100">
        <v>0</v>
      </c>
      <c r="C3100">
        <v>0</v>
      </c>
      <c r="D3100">
        <v>0</v>
      </c>
      <c r="E3100" s="9">
        <v>0</v>
      </c>
      <c r="F3100" s="9">
        <v>0</v>
      </c>
      <c r="G3100" s="9">
        <v>0</v>
      </c>
      <c r="H3100" s="9">
        <v>3035.08572332728</v>
      </c>
      <c r="I3100" s="9">
        <v>-1.7669064999999999</v>
      </c>
      <c r="J3100" s="9">
        <v>-1.7660321999999999</v>
      </c>
      <c r="K3100" s="9">
        <v>-1.4242699000000001</v>
      </c>
      <c r="L3100" s="9">
        <v>-6.0927758000000001</v>
      </c>
      <c r="M3100" s="9">
        <v>-6.0927758000000001</v>
      </c>
      <c r="N3100" s="9">
        <v>39</v>
      </c>
      <c r="O3100" s="9">
        <v>-1.6924376722889201</v>
      </c>
      <c r="P3100">
        <v>0</v>
      </c>
      <c r="Q3100" s="9">
        <v>56.524997999999997</v>
      </c>
      <c r="R3100" s="9">
        <v>0</v>
      </c>
      <c r="S3100" s="9">
        <v>2.99069129439617E-3</v>
      </c>
      <c r="T3100" s="9">
        <v>0</v>
      </c>
      <c r="U3100" s="9">
        <v>738475744.98123395</v>
      </c>
      <c r="V3100" s="9">
        <v>3035.08572332728</v>
      </c>
      <c r="W3100" s="9">
        <v>1.6924376722889201</v>
      </c>
      <c r="X3100" s="9">
        <v>0</v>
      </c>
      <c r="Y3100" s="9">
        <v>1.6924376722889201</v>
      </c>
      <c r="Z3100" s="9">
        <v>0</v>
      </c>
      <c r="AA3100" s="9">
        <v>0</v>
      </c>
      <c r="AB3100" s="9">
        <v>2.5153064999999999E-3</v>
      </c>
      <c r="AC3100" s="9">
        <v>1239.9562000000001</v>
      </c>
      <c r="AQ3100" s="9" t="e">
        <f>K3100-#REF!</f>
        <v>#REF!</v>
      </c>
    </row>
    <row r="3101" spans="1:43" x14ac:dyDescent="0.3">
      <c r="A3101">
        <v>2</v>
      </c>
      <c r="B3101">
        <v>0</v>
      </c>
      <c r="C3101">
        <v>0</v>
      </c>
      <c r="D3101">
        <v>0</v>
      </c>
      <c r="E3101" s="9">
        <v>0</v>
      </c>
      <c r="F3101" s="9">
        <v>0</v>
      </c>
      <c r="G3101" s="9">
        <v>0</v>
      </c>
      <c r="H3101" s="9">
        <v>3036.0857233020201</v>
      </c>
      <c r="I3101" s="9">
        <v>-1.7668817000000001</v>
      </c>
      <c r="J3101" s="9">
        <v>-1.7658347999999999</v>
      </c>
      <c r="K3101" s="9">
        <v>-1.4818084</v>
      </c>
      <c r="L3101" s="9">
        <v>-6.0942283000000002</v>
      </c>
      <c r="M3101" s="9">
        <v>-6.0942283000000002</v>
      </c>
      <c r="N3101" s="9">
        <v>39</v>
      </c>
      <c r="O3101" s="9">
        <v>-1.69284114046741</v>
      </c>
      <c r="P3101">
        <v>0</v>
      </c>
      <c r="Q3101" s="9">
        <v>56.524997999999997</v>
      </c>
      <c r="R3101" s="9">
        <v>0</v>
      </c>
      <c r="S3101" s="9">
        <v>2.9914037331949502E-3</v>
      </c>
      <c r="T3101" s="9">
        <v>0</v>
      </c>
      <c r="U3101" s="9">
        <v>721390944.05151403</v>
      </c>
      <c r="V3101" s="9">
        <v>3036.0857233020201</v>
      </c>
      <c r="W3101" s="9">
        <v>1.69284114046741</v>
      </c>
      <c r="X3101" s="9">
        <v>0</v>
      </c>
      <c r="Y3101" s="9">
        <v>1.69284114046741</v>
      </c>
      <c r="Z3101" s="9">
        <v>0</v>
      </c>
      <c r="AA3101" s="9">
        <v>0</v>
      </c>
      <c r="AB3101" s="9">
        <v>2.6166290000000001E-3</v>
      </c>
      <c r="AC3101" s="9">
        <v>1191.6755000000001</v>
      </c>
      <c r="AQ3101" s="9" t="e">
        <f>K3101-#REF!</f>
        <v>#REF!</v>
      </c>
    </row>
    <row r="3102" spans="1:43" x14ac:dyDescent="0.3">
      <c r="A3102">
        <v>2</v>
      </c>
      <c r="B3102">
        <v>0</v>
      </c>
      <c r="C3102">
        <v>0</v>
      </c>
      <c r="D3102">
        <v>0</v>
      </c>
      <c r="E3102" s="9">
        <v>0</v>
      </c>
      <c r="F3102" s="9">
        <v>0</v>
      </c>
      <c r="G3102" s="9">
        <v>0</v>
      </c>
      <c r="H3102" s="9">
        <v>3037.0857232767498</v>
      </c>
      <c r="I3102" s="9">
        <v>-1.7670125999999999</v>
      </c>
      <c r="J3102" s="9">
        <v>-1.7677541999999999</v>
      </c>
      <c r="K3102" s="9">
        <v>-1.4155821</v>
      </c>
      <c r="L3102" s="9">
        <v>-6.0956773999999996</v>
      </c>
      <c r="M3102" s="9">
        <v>-6.0956773999999996</v>
      </c>
      <c r="N3102" s="9">
        <v>39</v>
      </c>
      <c r="O3102" s="9">
        <v>-1.6932437599199299</v>
      </c>
      <c r="P3102">
        <v>0</v>
      </c>
      <c r="Q3102" s="9">
        <v>56.524997999999997</v>
      </c>
      <c r="R3102" s="9">
        <v>0</v>
      </c>
      <c r="S3102" s="9">
        <v>2.9921153073527002E-3</v>
      </c>
      <c r="T3102" s="9">
        <v>0</v>
      </c>
      <c r="U3102" s="9">
        <v>933703083.01820505</v>
      </c>
      <c r="V3102" s="9">
        <v>3037.0857232767498</v>
      </c>
      <c r="W3102" s="9">
        <v>1.6932437599199299</v>
      </c>
      <c r="X3102" s="9">
        <v>0</v>
      </c>
      <c r="Y3102" s="9">
        <v>1.6932437599199299</v>
      </c>
      <c r="Z3102" s="9">
        <v>0</v>
      </c>
      <c r="AA3102" s="9">
        <v>0</v>
      </c>
      <c r="AB3102" s="9">
        <v>2.5024011000000001E-3</v>
      </c>
      <c r="AC3102" s="9">
        <v>1248.7826</v>
      </c>
      <c r="AQ3102" s="9" t="e">
        <f>K3102-#REF!</f>
        <v>#REF!</v>
      </c>
    </row>
    <row r="3103" spans="1:43" x14ac:dyDescent="0.3">
      <c r="A3103">
        <v>2</v>
      </c>
      <c r="B3103">
        <v>0</v>
      </c>
      <c r="C3103">
        <v>0</v>
      </c>
      <c r="D3103">
        <v>0</v>
      </c>
      <c r="E3103" s="9">
        <v>0</v>
      </c>
      <c r="F3103" s="9">
        <v>0</v>
      </c>
      <c r="G3103" s="9">
        <v>0</v>
      </c>
      <c r="H3103" s="9">
        <v>3038.08572325149</v>
      </c>
      <c r="I3103" s="9">
        <v>-1.7669178000000001</v>
      </c>
      <c r="J3103" s="9">
        <v>-1.7664074000000001</v>
      </c>
      <c r="K3103" s="9">
        <v>-1.4217930999999999</v>
      </c>
      <c r="L3103" s="9">
        <v>-6.0971197999999998</v>
      </c>
      <c r="M3103" s="9">
        <v>-6.0971197999999998</v>
      </c>
      <c r="N3103" s="9">
        <v>39</v>
      </c>
      <c r="O3103" s="9">
        <v>-1.6936443726132999</v>
      </c>
      <c r="P3103">
        <v>0</v>
      </c>
      <c r="Q3103" s="9">
        <v>56.524997999999997</v>
      </c>
      <c r="R3103" s="9">
        <v>0</v>
      </c>
      <c r="S3103" s="9">
        <v>2.9928230638052501E-3</v>
      </c>
      <c r="T3103" s="9">
        <v>0</v>
      </c>
      <c r="U3103" s="9">
        <v>774205643.69968295</v>
      </c>
      <c r="V3103" s="9">
        <v>3038.08572325149</v>
      </c>
      <c r="W3103" s="9">
        <v>1.6936443726132999</v>
      </c>
      <c r="X3103" s="9">
        <v>0</v>
      </c>
      <c r="Y3103" s="9">
        <v>1.6936443726132999</v>
      </c>
      <c r="Z3103" s="9">
        <v>0</v>
      </c>
      <c r="AA3103" s="9">
        <v>0</v>
      </c>
      <c r="AB3103" s="9">
        <v>2.5114658999999999E-3</v>
      </c>
      <c r="AC3103" s="9">
        <v>1242.3800000000001</v>
      </c>
      <c r="AQ3103" s="9" t="e">
        <f>K3103-#REF!</f>
        <v>#REF!</v>
      </c>
    </row>
    <row r="3104" spans="1:43" x14ac:dyDescent="0.3">
      <c r="A3104">
        <v>2</v>
      </c>
      <c r="B3104">
        <v>0</v>
      </c>
      <c r="C3104">
        <v>0</v>
      </c>
      <c r="D3104">
        <v>0</v>
      </c>
      <c r="E3104" s="9">
        <v>0</v>
      </c>
      <c r="F3104" s="9">
        <v>0</v>
      </c>
      <c r="G3104" s="9">
        <v>0</v>
      </c>
      <c r="H3104" s="9">
        <v>3039.0857232262301</v>
      </c>
      <c r="I3104" s="9">
        <v>-1.7671228999999999</v>
      </c>
      <c r="J3104" s="9">
        <v>-1.7664088</v>
      </c>
      <c r="K3104" s="9">
        <v>-1.3774773</v>
      </c>
      <c r="L3104" s="9">
        <v>-6.0985655999999997</v>
      </c>
      <c r="M3104" s="9">
        <v>-6.0985655999999997</v>
      </c>
      <c r="N3104" s="9">
        <v>39</v>
      </c>
      <c r="O3104" s="9">
        <v>-1.6940460068701499</v>
      </c>
      <c r="P3104">
        <v>0</v>
      </c>
      <c r="Q3104" s="9">
        <v>56.524997999999997</v>
      </c>
      <c r="R3104" s="9">
        <v>0</v>
      </c>
      <c r="S3104" s="9">
        <v>2.9935324586158299E-3</v>
      </c>
      <c r="T3104" s="9">
        <v>0</v>
      </c>
      <c r="U3104" s="9">
        <v>774529929.72334397</v>
      </c>
      <c r="V3104" s="9">
        <v>3039.0857232262301</v>
      </c>
      <c r="W3104" s="9">
        <v>1.6940460068701499</v>
      </c>
      <c r="X3104" s="9">
        <v>0</v>
      </c>
      <c r="Y3104" s="9">
        <v>1.6940460068701499</v>
      </c>
      <c r="Z3104" s="9">
        <v>0</v>
      </c>
      <c r="AA3104" s="9">
        <v>0</v>
      </c>
      <c r="AB3104" s="9">
        <v>2.4331880000000002E-3</v>
      </c>
      <c r="AC3104" s="9">
        <v>1282.3506</v>
      </c>
      <c r="AQ3104" s="9" t="e">
        <f>K3104-#REF!</f>
        <v>#REF!</v>
      </c>
    </row>
    <row r="3105" spans="1:43" x14ac:dyDescent="0.3">
      <c r="A3105">
        <v>2</v>
      </c>
      <c r="B3105">
        <v>0</v>
      </c>
      <c r="C3105">
        <v>0</v>
      </c>
      <c r="D3105">
        <v>0</v>
      </c>
      <c r="E3105" s="9">
        <v>0</v>
      </c>
      <c r="F3105" s="9">
        <v>0</v>
      </c>
      <c r="G3105" s="9">
        <v>0</v>
      </c>
      <c r="H3105" s="9">
        <v>3040.0857232009698</v>
      </c>
      <c r="I3105" s="9">
        <v>-1.7669280999999999</v>
      </c>
      <c r="J3105" s="9">
        <v>-1.7680146999999999</v>
      </c>
      <c r="K3105" s="9">
        <v>-1.4375305</v>
      </c>
      <c r="L3105" s="9">
        <v>-6.1000022999999999</v>
      </c>
      <c r="M3105" s="9">
        <v>-6.1000022999999999</v>
      </c>
      <c r="N3105" s="9">
        <v>39</v>
      </c>
      <c r="O3105" s="9">
        <v>-1.6944450262227799</v>
      </c>
      <c r="P3105">
        <v>0</v>
      </c>
      <c r="Q3105" s="9">
        <v>56.524997999999997</v>
      </c>
      <c r="R3105" s="9">
        <v>0</v>
      </c>
      <c r="S3105" s="9">
        <v>2.99423804889029E-3</v>
      </c>
      <c r="T3105" s="9">
        <v>0</v>
      </c>
      <c r="U3105" s="9">
        <v>973193730.86948597</v>
      </c>
      <c r="V3105" s="9">
        <v>3040.0857232009698</v>
      </c>
      <c r="W3105" s="9">
        <v>1.6944450262227799</v>
      </c>
      <c r="X3105" s="9">
        <v>0</v>
      </c>
      <c r="Y3105" s="9">
        <v>1.6944450262227799</v>
      </c>
      <c r="Z3105" s="9">
        <v>0</v>
      </c>
      <c r="AA3105" s="9">
        <v>0</v>
      </c>
      <c r="AB3105" s="9">
        <v>2.5415750999999999E-3</v>
      </c>
      <c r="AC3105" s="9">
        <v>1229.8970999999999</v>
      </c>
      <c r="AQ3105" s="9" t="e">
        <f>K3105-#REF!</f>
        <v>#REF!</v>
      </c>
    </row>
    <row r="3106" spans="1:43" x14ac:dyDescent="0.3">
      <c r="A3106">
        <v>2</v>
      </c>
      <c r="B3106">
        <v>0</v>
      </c>
      <c r="C3106">
        <v>0</v>
      </c>
      <c r="D3106">
        <v>0</v>
      </c>
      <c r="E3106" s="9">
        <v>0</v>
      </c>
      <c r="F3106" s="9">
        <v>0</v>
      </c>
      <c r="G3106" s="9">
        <v>0</v>
      </c>
      <c r="H3106" s="9">
        <v>3041.08572317571</v>
      </c>
      <c r="I3106" s="9">
        <v>-1.7668417999999999</v>
      </c>
      <c r="J3106" s="9">
        <v>-1.7660450999999999</v>
      </c>
      <c r="K3106" s="9">
        <v>-1.3914998999999999</v>
      </c>
      <c r="L3106" s="9">
        <v>-6.1014385000000004</v>
      </c>
      <c r="M3106" s="9">
        <v>-6.1014385000000004</v>
      </c>
      <c r="N3106" s="9">
        <v>39</v>
      </c>
      <c r="O3106" s="9">
        <v>-1.6948440994387399</v>
      </c>
      <c r="P3106">
        <v>0</v>
      </c>
      <c r="Q3106" s="9">
        <v>56.524997999999997</v>
      </c>
      <c r="R3106" s="9">
        <v>0</v>
      </c>
      <c r="S3106" s="9">
        <v>2.9949426192130901E-3</v>
      </c>
      <c r="T3106" s="9">
        <v>0</v>
      </c>
      <c r="U3106" s="9">
        <v>740681571.83144903</v>
      </c>
      <c r="V3106" s="9">
        <v>3041.08572317571</v>
      </c>
      <c r="W3106" s="9">
        <v>1.6948440994387399</v>
      </c>
      <c r="X3106" s="9">
        <v>0</v>
      </c>
      <c r="Y3106" s="9">
        <v>1.6948440994387399</v>
      </c>
      <c r="Z3106" s="9">
        <v>0</v>
      </c>
      <c r="AA3106" s="9">
        <v>0</v>
      </c>
      <c r="AB3106" s="9">
        <v>2.4574515E-3</v>
      </c>
      <c r="AC3106" s="9">
        <v>1269.1665</v>
      </c>
      <c r="AQ3106" s="9" t="e">
        <f>K3106-#REF!</f>
        <v>#REF!</v>
      </c>
    </row>
    <row r="3107" spans="1:43" x14ac:dyDescent="0.3">
      <c r="A3107">
        <v>2</v>
      </c>
      <c r="B3107">
        <v>0</v>
      </c>
      <c r="C3107">
        <v>0</v>
      </c>
      <c r="D3107">
        <v>0</v>
      </c>
      <c r="E3107" s="9">
        <v>0</v>
      </c>
      <c r="F3107" s="9">
        <v>0</v>
      </c>
      <c r="G3107" s="9">
        <v>0</v>
      </c>
      <c r="H3107" s="9">
        <v>3042.0857231504401</v>
      </c>
      <c r="I3107" s="9">
        <v>-1.7671536000000001</v>
      </c>
      <c r="J3107" s="9">
        <v>-1.7673562</v>
      </c>
      <c r="K3107" s="9">
        <v>-1.4480474000000001</v>
      </c>
      <c r="L3107" s="9">
        <v>-6.1028738000000002</v>
      </c>
      <c r="M3107" s="9">
        <v>-6.1028738000000002</v>
      </c>
      <c r="N3107" s="9">
        <v>39</v>
      </c>
      <c r="O3107" s="9">
        <v>-1.6952427153755001</v>
      </c>
      <c r="P3107">
        <v>0</v>
      </c>
      <c r="Q3107" s="9">
        <v>56.524997999999997</v>
      </c>
      <c r="R3107" s="9">
        <v>0</v>
      </c>
      <c r="S3107" s="9">
        <v>2.9956472444002099E-3</v>
      </c>
      <c r="T3107" s="9">
        <v>0</v>
      </c>
      <c r="U3107" s="9">
        <v>881085911.03721595</v>
      </c>
      <c r="V3107" s="9">
        <v>3042.0857231504401</v>
      </c>
      <c r="W3107" s="9">
        <v>1.6952427153755001</v>
      </c>
      <c r="X3107" s="9">
        <v>0</v>
      </c>
      <c r="Y3107" s="9">
        <v>1.6952427153755001</v>
      </c>
      <c r="Z3107" s="9">
        <v>0</v>
      </c>
      <c r="AA3107" s="9">
        <v>0</v>
      </c>
      <c r="AB3107" s="9">
        <v>2.5592154999999998E-3</v>
      </c>
      <c r="AC3107" s="9">
        <v>1220.5099</v>
      </c>
      <c r="AQ3107" s="9" t="e">
        <f>K3107-#REF!</f>
        <v>#REF!</v>
      </c>
    </row>
    <row r="3108" spans="1:43" x14ac:dyDescent="0.3">
      <c r="A3108">
        <v>2</v>
      </c>
      <c r="B3108">
        <v>0</v>
      </c>
      <c r="C3108">
        <v>0</v>
      </c>
      <c r="D3108">
        <v>0</v>
      </c>
      <c r="E3108" s="9">
        <v>0</v>
      </c>
      <c r="F3108" s="9">
        <v>0</v>
      </c>
      <c r="G3108" s="9">
        <v>0</v>
      </c>
      <c r="H3108" s="9">
        <v>3043.0857231251798</v>
      </c>
      <c r="I3108" s="9">
        <v>-1.7671433999999999</v>
      </c>
      <c r="J3108" s="9">
        <v>-1.7662704</v>
      </c>
      <c r="K3108" s="9">
        <v>-1.3892515999999999</v>
      </c>
      <c r="L3108" s="9">
        <v>-6.1043095999999997</v>
      </c>
      <c r="M3108" s="9">
        <v>-6.1043095999999997</v>
      </c>
      <c r="N3108" s="9">
        <v>39</v>
      </c>
      <c r="O3108" s="9">
        <v>-1.6956415839491401</v>
      </c>
      <c r="P3108">
        <v>0</v>
      </c>
      <c r="Q3108" s="9">
        <v>56.524997999999997</v>
      </c>
      <c r="R3108" s="9">
        <v>0</v>
      </c>
      <c r="S3108" s="9">
        <v>2.9963516706585699E-3</v>
      </c>
      <c r="T3108" s="9">
        <v>0</v>
      </c>
      <c r="U3108" s="9">
        <v>761867839.11346698</v>
      </c>
      <c r="V3108" s="9">
        <v>3043.0857231251798</v>
      </c>
      <c r="W3108" s="9">
        <v>1.6956415839491401</v>
      </c>
      <c r="X3108" s="9">
        <v>0</v>
      </c>
      <c r="Y3108" s="9">
        <v>1.6956415839491401</v>
      </c>
      <c r="Z3108" s="9">
        <v>0</v>
      </c>
      <c r="AA3108" s="9">
        <v>0</v>
      </c>
      <c r="AB3108" s="9">
        <v>2.453794E-3</v>
      </c>
      <c r="AC3108" s="9">
        <v>1271.3827000000001</v>
      </c>
      <c r="AQ3108" s="9" t="e">
        <f>K3108-#REF!</f>
        <v>#REF!</v>
      </c>
    </row>
    <row r="3109" spans="1:43" x14ac:dyDescent="0.3">
      <c r="A3109">
        <v>2</v>
      </c>
      <c r="B3109">
        <v>0</v>
      </c>
      <c r="C3109">
        <v>0</v>
      </c>
      <c r="D3109">
        <v>0</v>
      </c>
      <c r="E3109" s="9">
        <v>0</v>
      </c>
      <c r="F3109" s="9">
        <v>0</v>
      </c>
      <c r="G3109" s="9">
        <v>0</v>
      </c>
      <c r="H3109" s="9">
        <v>3044.08572309992</v>
      </c>
      <c r="I3109" s="9">
        <v>-1.7668843000000001</v>
      </c>
      <c r="J3109" s="9">
        <v>-1.7665025000000001</v>
      </c>
      <c r="K3109" s="9">
        <v>-1.3786585</v>
      </c>
      <c r="L3109" s="9">
        <v>-6.1057506000000004</v>
      </c>
      <c r="M3109" s="9">
        <v>-6.1057506000000004</v>
      </c>
      <c r="N3109" s="9">
        <v>39</v>
      </c>
      <c r="O3109" s="9">
        <v>-1.69604179454379</v>
      </c>
      <c r="P3109">
        <v>0</v>
      </c>
      <c r="Q3109" s="9">
        <v>56.524997999999997</v>
      </c>
      <c r="R3109" s="9">
        <v>0</v>
      </c>
      <c r="S3109" s="9">
        <v>2.9970587632819801E-3</v>
      </c>
      <c r="T3109" s="9">
        <v>0</v>
      </c>
      <c r="U3109" s="9">
        <v>784781232.78571904</v>
      </c>
      <c r="V3109" s="9">
        <v>3044.08572309992</v>
      </c>
      <c r="W3109" s="9">
        <v>1.69604179454379</v>
      </c>
      <c r="X3109" s="9">
        <v>0</v>
      </c>
      <c r="Y3109" s="9">
        <v>1.69604179454379</v>
      </c>
      <c r="Z3109" s="9">
        <v>0</v>
      </c>
      <c r="AA3109" s="9">
        <v>0</v>
      </c>
      <c r="AB3109" s="9">
        <v>2.4354035999999998E-3</v>
      </c>
      <c r="AC3109" s="9">
        <v>1281.3198</v>
      </c>
      <c r="AQ3109" s="9" t="e">
        <f>K3109-#REF!</f>
        <v>#REF!</v>
      </c>
    </row>
    <row r="3110" spans="1:43" x14ac:dyDescent="0.3">
      <c r="A3110">
        <v>2</v>
      </c>
      <c r="B3110">
        <v>0</v>
      </c>
      <c r="C3110">
        <v>0</v>
      </c>
      <c r="D3110">
        <v>0</v>
      </c>
      <c r="E3110" s="9">
        <v>0</v>
      </c>
      <c r="F3110" s="9">
        <v>0</v>
      </c>
      <c r="G3110" s="9">
        <v>0</v>
      </c>
      <c r="H3110" s="9">
        <v>3045.0857230746601</v>
      </c>
      <c r="I3110" s="9">
        <v>-1.7669727</v>
      </c>
      <c r="J3110" s="9">
        <v>-1.766508</v>
      </c>
      <c r="K3110" s="9">
        <v>-1.3602156999999999</v>
      </c>
      <c r="L3110" s="9">
        <v>-6.1071754</v>
      </c>
      <c r="M3110" s="9">
        <v>-6.1071754</v>
      </c>
      <c r="N3110" s="9">
        <v>39</v>
      </c>
      <c r="O3110" s="9">
        <v>-1.6964376156288701</v>
      </c>
      <c r="P3110">
        <v>0</v>
      </c>
      <c r="Q3110" s="9">
        <v>56.524997999999997</v>
      </c>
      <c r="R3110" s="9">
        <v>0</v>
      </c>
      <c r="S3110" s="9">
        <v>2.9977579026986998E-3</v>
      </c>
      <c r="T3110" s="9">
        <v>0</v>
      </c>
      <c r="U3110" s="9">
        <v>785518032.38742006</v>
      </c>
      <c r="V3110" s="9">
        <v>3045.0857230746601</v>
      </c>
      <c r="W3110" s="9">
        <v>1.6964376156288701</v>
      </c>
      <c r="X3110" s="9">
        <v>0</v>
      </c>
      <c r="Y3110" s="9">
        <v>1.6964376156288701</v>
      </c>
      <c r="Z3110" s="9">
        <v>0</v>
      </c>
      <c r="AA3110" s="9">
        <v>0</v>
      </c>
      <c r="AB3110" s="9">
        <v>2.4028318000000001E-3</v>
      </c>
      <c r="AC3110" s="9">
        <v>1298.6969999999999</v>
      </c>
      <c r="AQ3110" s="9" t="e">
        <f>K3110-#REF!</f>
        <v>#REF!</v>
      </c>
    </row>
    <row r="3111" spans="1:43" x14ac:dyDescent="0.3">
      <c r="A3111">
        <v>2</v>
      </c>
      <c r="B3111">
        <v>0</v>
      </c>
      <c r="C3111">
        <v>0</v>
      </c>
      <c r="D3111">
        <v>0</v>
      </c>
      <c r="E3111" s="9">
        <v>0</v>
      </c>
      <c r="F3111" s="9">
        <v>0</v>
      </c>
      <c r="G3111" s="9">
        <v>0</v>
      </c>
      <c r="H3111" s="9">
        <v>3046.0857230493998</v>
      </c>
      <c r="I3111" s="9">
        <v>-1.7670033000000001</v>
      </c>
      <c r="J3111" s="9">
        <v>-1.7658058000000001</v>
      </c>
      <c r="K3111" s="9">
        <v>-1.3797636</v>
      </c>
      <c r="L3111" s="9">
        <v>-6.1085967999999999</v>
      </c>
      <c r="M3111" s="9">
        <v>-6.1085967999999999</v>
      </c>
      <c r="N3111" s="9">
        <v>39</v>
      </c>
      <c r="O3111" s="9">
        <v>-1.6968324918494799</v>
      </c>
      <c r="P3111">
        <v>0</v>
      </c>
      <c r="Q3111" s="9">
        <v>56.524997999999997</v>
      </c>
      <c r="R3111" s="9">
        <v>0</v>
      </c>
      <c r="S3111" s="9">
        <v>2.9984551269992099E-3</v>
      </c>
      <c r="T3111" s="9">
        <v>0</v>
      </c>
      <c r="U3111" s="9">
        <v>720620813.354689</v>
      </c>
      <c r="V3111" s="9">
        <v>3046.0857230493998</v>
      </c>
      <c r="W3111" s="9">
        <v>1.6968324918494799</v>
      </c>
      <c r="X3111" s="9">
        <v>0</v>
      </c>
      <c r="Y3111" s="9">
        <v>1.6968324918494799</v>
      </c>
      <c r="Z3111" s="9">
        <v>0</v>
      </c>
      <c r="AA3111" s="9">
        <v>0</v>
      </c>
      <c r="AB3111" s="9">
        <v>2.4363945999999999E-3</v>
      </c>
      <c r="AC3111" s="9">
        <v>1279.7887000000001</v>
      </c>
      <c r="AQ3111" s="9" t="e">
        <f>K3111-#REF!</f>
        <v>#REF!</v>
      </c>
    </row>
    <row r="3112" spans="1:43" x14ac:dyDescent="0.3">
      <c r="A3112">
        <v>2</v>
      </c>
      <c r="B3112">
        <v>0</v>
      </c>
      <c r="C3112">
        <v>0</v>
      </c>
      <c r="D3112">
        <v>0</v>
      </c>
      <c r="E3112" s="9">
        <v>0</v>
      </c>
      <c r="F3112" s="9">
        <v>0</v>
      </c>
      <c r="G3112" s="9">
        <v>0</v>
      </c>
      <c r="H3112" s="9">
        <v>3047.0857230241299</v>
      </c>
      <c r="I3112" s="9">
        <v>-1.7671083999999999</v>
      </c>
      <c r="J3112" s="9">
        <v>-1.7679507000000001</v>
      </c>
      <c r="K3112" s="9">
        <v>-1.4044555000000001</v>
      </c>
      <c r="L3112" s="9">
        <v>-6.110023</v>
      </c>
      <c r="M3112" s="9">
        <v>-6.110023</v>
      </c>
      <c r="N3112" s="9">
        <v>39</v>
      </c>
      <c r="O3112" s="9">
        <v>-1.6972285682596699</v>
      </c>
      <c r="P3112">
        <v>0</v>
      </c>
      <c r="Q3112" s="9">
        <v>56.524997999999997</v>
      </c>
      <c r="R3112" s="9">
        <v>0</v>
      </c>
      <c r="S3112" s="9">
        <v>2.9991555399092201E-3</v>
      </c>
      <c r="T3112" s="9">
        <v>0</v>
      </c>
      <c r="U3112" s="9">
        <v>964937525.15981698</v>
      </c>
      <c r="V3112" s="9">
        <v>3047.0857230241299</v>
      </c>
      <c r="W3112" s="9">
        <v>1.6972285682596699</v>
      </c>
      <c r="X3112" s="9">
        <v>0</v>
      </c>
      <c r="Y3112" s="9">
        <v>1.6972285682596699</v>
      </c>
      <c r="Z3112" s="9">
        <v>0</v>
      </c>
      <c r="AA3112" s="9">
        <v>0</v>
      </c>
      <c r="AB3112" s="9">
        <v>2.4830082000000002E-3</v>
      </c>
      <c r="AC3112" s="9">
        <v>1258.8157000000001</v>
      </c>
      <c r="AQ3112" s="9" t="e">
        <f>K3112-#REF!</f>
        <v>#REF!</v>
      </c>
    </row>
    <row r="3113" spans="1:43" x14ac:dyDescent="0.3">
      <c r="A3113">
        <v>2</v>
      </c>
      <c r="B3113">
        <v>0</v>
      </c>
      <c r="C3113">
        <v>0</v>
      </c>
      <c r="D3113">
        <v>0</v>
      </c>
      <c r="E3113" s="9">
        <v>0</v>
      </c>
      <c r="F3113" s="9">
        <v>0</v>
      </c>
      <c r="G3113" s="9">
        <v>0</v>
      </c>
      <c r="H3113" s="9">
        <v>3048.0857229988701</v>
      </c>
      <c r="I3113" s="9">
        <v>-1.7671235000000001</v>
      </c>
      <c r="J3113" s="9">
        <v>-1.767471</v>
      </c>
      <c r="K3113" s="9">
        <v>-1.4473233000000001</v>
      </c>
      <c r="L3113" s="9">
        <v>-6.1114515999999997</v>
      </c>
      <c r="M3113" s="9">
        <v>-6.1114515999999997</v>
      </c>
      <c r="N3113" s="9">
        <v>39</v>
      </c>
      <c r="O3113" s="9">
        <v>-1.6976254514262501</v>
      </c>
      <c r="P3113">
        <v>0</v>
      </c>
      <c r="Q3113" s="9">
        <v>56.524997999999997</v>
      </c>
      <c r="R3113" s="9">
        <v>0</v>
      </c>
      <c r="S3113" s="9">
        <v>2.99985693332591E-3</v>
      </c>
      <c r="T3113" s="9">
        <v>0</v>
      </c>
      <c r="U3113" s="9">
        <v>897194168.70927</v>
      </c>
      <c r="V3113" s="9">
        <v>3048.0857229988701</v>
      </c>
      <c r="W3113" s="9">
        <v>1.6976254514262501</v>
      </c>
      <c r="X3113" s="9">
        <v>0</v>
      </c>
      <c r="Y3113" s="9">
        <v>1.6976254514262501</v>
      </c>
      <c r="Z3113" s="9">
        <v>0</v>
      </c>
      <c r="AA3113" s="9">
        <v>0</v>
      </c>
      <c r="AB3113" s="9">
        <v>2.5581019E-3</v>
      </c>
      <c r="AC3113" s="9">
        <v>1221.1998000000001</v>
      </c>
      <c r="AQ3113" s="9" t="e">
        <f>K3113-#REF!</f>
        <v>#REF!</v>
      </c>
    </row>
    <row r="3114" spans="1:43" x14ac:dyDescent="0.3">
      <c r="A3114">
        <v>2</v>
      </c>
      <c r="B3114">
        <v>0</v>
      </c>
      <c r="C3114">
        <v>0</v>
      </c>
      <c r="D3114">
        <v>0</v>
      </c>
      <c r="E3114" s="9">
        <v>0</v>
      </c>
      <c r="F3114" s="9">
        <v>0</v>
      </c>
      <c r="G3114" s="9">
        <v>0</v>
      </c>
      <c r="H3114" s="9">
        <v>3049.0857229736098</v>
      </c>
      <c r="I3114" s="9">
        <v>-1.7670988000000001</v>
      </c>
      <c r="J3114" s="9">
        <v>-1.7665998000000001</v>
      </c>
      <c r="K3114" s="9">
        <v>-1.4067419000000001</v>
      </c>
      <c r="L3114" s="9">
        <v>-6.1128612000000002</v>
      </c>
      <c r="M3114" s="9">
        <v>-6.1128612000000002</v>
      </c>
      <c r="N3114" s="9">
        <v>39</v>
      </c>
      <c r="O3114" s="9">
        <v>-1.6980170329001101</v>
      </c>
      <c r="P3114">
        <v>0</v>
      </c>
      <c r="Q3114" s="9">
        <v>56.524997999999997</v>
      </c>
      <c r="R3114" s="9">
        <v>0</v>
      </c>
      <c r="S3114" s="9">
        <v>3.0005486212453399E-3</v>
      </c>
      <c r="T3114" s="9">
        <v>0</v>
      </c>
      <c r="U3114" s="9">
        <v>795643025.62894297</v>
      </c>
      <c r="V3114" s="9">
        <v>3049.0857229736098</v>
      </c>
      <c r="W3114" s="9">
        <v>1.6980170329001101</v>
      </c>
      <c r="X3114" s="9">
        <v>0</v>
      </c>
      <c r="Y3114" s="9">
        <v>1.6980170329001101</v>
      </c>
      <c r="Z3114" s="9">
        <v>0</v>
      </c>
      <c r="AA3114" s="9">
        <v>0</v>
      </c>
      <c r="AB3114" s="9">
        <v>2.4851498000000001E-3</v>
      </c>
      <c r="AC3114" s="9">
        <v>1255.8094000000001</v>
      </c>
      <c r="AQ3114" s="9" t="e">
        <f>K3114-#REF!</f>
        <v>#REF!</v>
      </c>
    </row>
    <row r="3115" spans="1:43" x14ac:dyDescent="0.3">
      <c r="A3115">
        <v>2</v>
      </c>
      <c r="B3115">
        <v>0</v>
      </c>
      <c r="C3115">
        <v>0</v>
      </c>
      <c r="D3115">
        <v>0</v>
      </c>
      <c r="E3115" s="9">
        <v>0</v>
      </c>
      <c r="F3115" s="9">
        <v>0</v>
      </c>
      <c r="G3115" s="9">
        <v>0</v>
      </c>
      <c r="H3115" s="9">
        <v>3050.0857229483499</v>
      </c>
      <c r="I3115" s="9">
        <v>-1.7670094000000001</v>
      </c>
      <c r="J3115" s="9">
        <v>-1.7660792999999999</v>
      </c>
      <c r="K3115" s="9">
        <v>-1.4297571</v>
      </c>
      <c r="L3115" s="9">
        <v>-6.1142954999999999</v>
      </c>
      <c r="M3115" s="9">
        <v>-6.1142954999999999</v>
      </c>
      <c r="N3115" s="9">
        <v>39</v>
      </c>
      <c r="O3115" s="9">
        <v>-1.6984154559610001</v>
      </c>
      <c r="P3115">
        <v>0</v>
      </c>
      <c r="Q3115" s="9">
        <v>56.524997999999997</v>
      </c>
      <c r="R3115" s="9">
        <v>0</v>
      </c>
      <c r="S3115" s="9">
        <v>3.0012522695150798E-3</v>
      </c>
      <c r="T3115" s="9">
        <v>0</v>
      </c>
      <c r="U3115" s="9">
        <v>745337925.34060001</v>
      </c>
      <c r="V3115" s="9">
        <v>3050.0857229483499</v>
      </c>
      <c r="W3115" s="9">
        <v>1.6984154559610001</v>
      </c>
      <c r="X3115" s="9">
        <v>0</v>
      </c>
      <c r="Y3115" s="9">
        <v>1.6984154559610001</v>
      </c>
      <c r="Z3115" s="9">
        <v>0</v>
      </c>
      <c r="AA3115" s="9">
        <v>0</v>
      </c>
      <c r="AB3115" s="9">
        <v>2.5250644000000002E-3</v>
      </c>
      <c r="AC3115" s="9">
        <v>1235.2302999999999</v>
      </c>
      <c r="AQ3115" s="9" t="e">
        <f>K3115-#REF!</f>
        <v>#REF!</v>
      </c>
    </row>
    <row r="3116" spans="1:43" x14ac:dyDescent="0.3">
      <c r="A3116">
        <v>2</v>
      </c>
      <c r="B3116">
        <v>0</v>
      </c>
      <c r="C3116">
        <v>0</v>
      </c>
      <c r="D3116">
        <v>0</v>
      </c>
      <c r="E3116" s="9">
        <v>0</v>
      </c>
      <c r="F3116" s="9">
        <v>0</v>
      </c>
      <c r="G3116" s="9">
        <v>0</v>
      </c>
      <c r="H3116" s="9">
        <v>3051.0857229230901</v>
      </c>
      <c r="I3116" s="9">
        <v>-1.7671003000000001</v>
      </c>
      <c r="J3116" s="9">
        <v>-1.7657999</v>
      </c>
      <c r="K3116" s="9">
        <v>-1.376296</v>
      </c>
      <c r="L3116" s="9">
        <v>-6.1157098000000003</v>
      </c>
      <c r="M3116" s="9">
        <v>-6.1157098000000003</v>
      </c>
      <c r="N3116" s="9">
        <v>39</v>
      </c>
      <c r="O3116" s="9">
        <v>-1.69880833235786</v>
      </c>
      <c r="P3116">
        <v>0</v>
      </c>
      <c r="Q3116" s="9">
        <v>56.524997999999997</v>
      </c>
      <c r="R3116" s="9">
        <v>0</v>
      </c>
      <c r="S3116" s="9">
        <v>3.0019459831329498E-3</v>
      </c>
      <c r="T3116" s="9">
        <v>0</v>
      </c>
      <c r="U3116" s="9">
        <v>720952989.81466496</v>
      </c>
      <c r="V3116" s="9">
        <v>3051.0857229230901</v>
      </c>
      <c r="W3116" s="9">
        <v>1.69880833235786</v>
      </c>
      <c r="X3116" s="9">
        <v>0</v>
      </c>
      <c r="Y3116" s="9">
        <v>1.69880833235786</v>
      </c>
      <c r="Z3116" s="9">
        <v>0</v>
      </c>
      <c r="AA3116" s="9">
        <v>0</v>
      </c>
      <c r="AB3116" s="9">
        <v>2.4302633999999999E-3</v>
      </c>
      <c r="AC3116" s="9">
        <v>1283.0088000000001</v>
      </c>
      <c r="AQ3116" s="9" t="e">
        <f>K3116-#REF!</f>
        <v>#REF!</v>
      </c>
    </row>
    <row r="3117" spans="1:43" x14ac:dyDescent="0.3">
      <c r="A3117">
        <v>2</v>
      </c>
      <c r="B3117">
        <v>0</v>
      </c>
      <c r="C3117">
        <v>0</v>
      </c>
      <c r="D3117">
        <v>0</v>
      </c>
      <c r="E3117" s="9">
        <v>0</v>
      </c>
      <c r="F3117" s="9">
        <v>0</v>
      </c>
      <c r="G3117" s="9">
        <v>0</v>
      </c>
      <c r="H3117" s="9">
        <v>3052.0857228978198</v>
      </c>
      <c r="I3117" s="9">
        <v>-1.7668629</v>
      </c>
      <c r="J3117" s="9">
        <v>-1.7658905</v>
      </c>
      <c r="K3117" s="9">
        <v>-1.3768674999999999</v>
      </c>
      <c r="L3117" s="9">
        <v>-6.1171240999999998</v>
      </c>
      <c r="M3117" s="9">
        <v>-6.1171240999999998</v>
      </c>
      <c r="N3117" s="9">
        <v>39</v>
      </c>
      <c r="O3117" s="9">
        <v>-1.69920112483285</v>
      </c>
      <c r="P3117">
        <v>0</v>
      </c>
      <c r="Q3117" s="9">
        <v>56.524997999999997</v>
      </c>
      <c r="R3117" s="9">
        <v>0</v>
      </c>
      <c r="S3117" s="9">
        <v>3.0026397323436498E-3</v>
      </c>
      <c r="T3117" s="9">
        <v>0</v>
      </c>
      <c r="U3117" s="9">
        <v>728904611.39753103</v>
      </c>
      <c r="V3117" s="9">
        <v>3052.0857228978198</v>
      </c>
      <c r="W3117" s="9">
        <v>1.69920112483285</v>
      </c>
      <c r="X3117" s="9">
        <v>0</v>
      </c>
      <c r="Y3117" s="9">
        <v>1.69920112483285</v>
      </c>
      <c r="Z3117" s="9">
        <v>0</v>
      </c>
      <c r="AA3117" s="9">
        <v>0</v>
      </c>
      <c r="AB3117" s="9">
        <v>2.4313973000000002E-3</v>
      </c>
      <c r="AC3117" s="9">
        <v>1282.5419999999999</v>
      </c>
      <c r="AQ3117" s="9" t="e">
        <f>K3117-#REF!</f>
        <v>#REF!</v>
      </c>
    </row>
    <row r="3118" spans="1:43" x14ac:dyDescent="0.3">
      <c r="A3118">
        <v>2</v>
      </c>
      <c r="B3118">
        <v>0</v>
      </c>
      <c r="C3118">
        <v>0</v>
      </c>
      <c r="D3118">
        <v>0</v>
      </c>
      <c r="E3118" s="9">
        <v>0</v>
      </c>
      <c r="F3118" s="9">
        <v>0</v>
      </c>
      <c r="G3118" s="9">
        <v>0</v>
      </c>
      <c r="H3118" s="9">
        <v>3053.0857228725599</v>
      </c>
      <c r="I3118" s="9">
        <v>-1.7668581000000001</v>
      </c>
      <c r="J3118" s="9">
        <v>-1.7681188999999999</v>
      </c>
      <c r="K3118" s="9">
        <v>-1.4102855000000001</v>
      </c>
      <c r="L3118" s="9">
        <v>-6.1185384000000003</v>
      </c>
      <c r="M3118" s="9">
        <v>-6.1185384000000003</v>
      </c>
      <c r="N3118" s="9">
        <v>39</v>
      </c>
      <c r="O3118" s="9">
        <v>-1.6995940309339701</v>
      </c>
      <c r="P3118">
        <v>0</v>
      </c>
      <c r="Q3118" s="9">
        <v>56.524997999999997</v>
      </c>
      <c r="R3118" s="9">
        <v>0</v>
      </c>
      <c r="S3118" s="9">
        <v>3.0033343569972901E-3</v>
      </c>
      <c r="T3118" s="9">
        <v>0</v>
      </c>
      <c r="U3118" s="9">
        <v>992651164.36626303</v>
      </c>
      <c r="V3118" s="9">
        <v>3053.0857228725599</v>
      </c>
      <c r="W3118" s="9">
        <v>1.6995940309339701</v>
      </c>
      <c r="X3118" s="9">
        <v>0</v>
      </c>
      <c r="Y3118" s="9">
        <v>1.6995940309339701</v>
      </c>
      <c r="Z3118" s="9">
        <v>0</v>
      </c>
      <c r="AA3118" s="9">
        <v>0</v>
      </c>
      <c r="AB3118" s="9">
        <v>2.4935524000000001E-3</v>
      </c>
      <c r="AC3118" s="9">
        <v>1253.7311999999999</v>
      </c>
      <c r="AQ3118" s="9" t="e">
        <f>K3118-#REF!</f>
        <v>#REF!</v>
      </c>
    </row>
    <row r="3119" spans="1:43" x14ac:dyDescent="0.3">
      <c r="A3119">
        <v>2</v>
      </c>
      <c r="B3119">
        <v>0</v>
      </c>
      <c r="C3119">
        <v>0</v>
      </c>
      <c r="D3119">
        <v>0</v>
      </c>
      <c r="E3119" s="9">
        <v>0</v>
      </c>
      <c r="F3119" s="9">
        <v>0</v>
      </c>
      <c r="G3119" s="9">
        <v>0</v>
      </c>
      <c r="H3119" s="9">
        <v>3054.0857228473001</v>
      </c>
      <c r="I3119" s="9">
        <v>-1.7668581000000001</v>
      </c>
      <c r="J3119" s="9">
        <v>-1.7660130999999999</v>
      </c>
      <c r="K3119" s="9">
        <v>-1.3919189999999999</v>
      </c>
      <c r="L3119" s="9">
        <v>-6.1199393000000004</v>
      </c>
      <c r="M3119" s="9">
        <v>-6.1199393000000004</v>
      </c>
      <c r="N3119" s="9">
        <v>39</v>
      </c>
      <c r="O3119" s="9">
        <v>-1.6999832075799399</v>
      </c>
      <c r="P3119">
        <v>0</v>
      </c>
      <c r="Q3119" s="9">
        <v>56.524997999999997</v>
      </c>
      <c r="R3119" s="9">
        <v>0</v>
      </c>
      <c r="S3119" s="9">
        <v>3.0040216047267599E-3</v>
      </c>
      <c r="T3119" s="9">
        <v>0</v>
      </c>
      <c r="U3119" s="9">
        <v>740057284.79017997</v>
      </c>
      <c r="V3119" s="9">
        <v>3054.0857228473001</v>
      </c>
      <c r="W3119" s="9">
        <v>1.6999832075799399</v>
      </c>
      <c r="X3119" s="9">
        <v>0</v>
      </c>
      <c r="Y3119" s="9">
        <v>1.6999832075799399</v>
      </c>
      <c r="Z3119" s="9">
        <v>0</v>
      </c>
      <c r="AA3119" s="9">
        <v>0</v>
      </c>
      <c r="AB3119" s="9">
        <v>2.4581472E-3</v>
      </c>
      <c r="AC3119" s="9">
        <v>1268.7615000000001</v>
      </c>
      <c r="AQ3119" s="9" t="e">
        <f>K3119-#REF!</f>
        <v>#REF!</v>
      </c>
    </row>
    <row r="3120" spans="1:43" x14ac:dyDescent="0.3">
      <c r="A3120">
        <v>2</v>
      </c>
      <c r="B3120">
        <v>0</v>
      </c>
      <c r="C3120">
        <v>0</v>
      </c>
      <c r="D3120">
        <v>0</v>
      </c>
      <c r="E3120" s="9">
        <v>0</v>
      </c>
      <c r="F3120" s="9">
        <v>0</v>
      </c>
      <c r="G3120" s="9">
        <v>0</v>
      </c>
      <c r="H3120" s="9">
        <v>3055.0857228220402</v>
      </c>
      <c r="I3120" s="9">
        <v>-1.7669387999999999</v>
      </c>
      <c r="J3120" s="9">
        <v>-1.765862</v>
      </c>
      <c r="K3120" s="9">
        <v>-1.3381531</v>
      </c>
      <c r="L3120" s="9">
        <v>-6.1213455000000003</v>
      </c>
      <c r="M3120" s="9">
        <v>-6.1213455000000003</v>
      </c>
      <c r="N3120" s="9">
        <v>39</v>
      </c>
      <c r="O3120" s="9">
        <v>-1.7003737904213601</v>
      </c>
      <c r="P3120">
        <v>0</v>
      </c>
      <c r="Q3120" s="9">
        <v>56.524997999999997</v>
      </c>
      <c r="R3120" s="9">
        <v>0</v>
      </c>
      <c r="S3120" s="9">
        <v>3.00471136649823E-3</v>
      </c>
      <c r="T3120" s="9">
        <v>0</v>
      </c>
      <c r="U3120" s="9">
        <v>726939735.73357606</v>
      </c>
      <c r="V3120" s="9">
        <v>3055.0857228220402</v>
      </c>
      <c r="W3120" s="9">
        <v>1.7003737904213601</v>
      </c>
      <c r="X3120" s="9">
        <v>0</v>
      </c>
      <c r="Y3120" s="9">
        <v>1.7003737904213601</v>
      </c>
      <c r="Z3120" s="9">
        <v>0</v>
      </c>
      <c r="AA3120" s="9">
        <v>0</v>
      </c>
      <c r="AB3120" s="9">
        <v>2.3629938000000001E-3</v>
      </c>
      <c r="AC3120" s="9">
        <v>1319.6261999999999</v>
      </c>
      <c r="AQ3120" s="9" t="e">
        <f>K3120-#REF!</f>
        <v>#REF!</v>
      </c>
    </row>
    <row r="3121" spans="1:43" x14ac:dyDescent="0.3">
      <c r="A3121">
        <v>2</v>
      </c>
      <c r="B3121">
        <v>0</v>
      </c>
      <c r="C3121">
        <v>0</v>
      </c>
      <c r="D3121">
        <v>0</v>
      </c>
      <c r="E3121" s="9">
        <v>0</v>
      </c>
      <c r="F3121" s="9">
        <v>0</v>
      </c>
      <c r="G3121" s="9">
        <v>0</v>
      </c>
      <c r="H3121" s="9">
        <v>3056.0857227967699</v>
      </c>
      <c r="I3121" s="9">
        <v>-1.7670783999999999</v>
      </c>
      <c r="J3121" s="9">
        <v>-1.7663232</v>
      </c>
      <c r="K3121" s="9">
        <v>-1.5396894999999999</v>
      </c>
      <c r="L3121" s="9">
        <v>-6.1228514000000001</v>
      </c>
      <c r="M3121" s="9">
        <v>-6.1228514000000001</v>
      </c>
      <c r="N3121" s="9">
        <v>39</v>
      </c>
      <c r="O3121" s="9">
        <v>-1.7007920482399299</v>
      </c>
      <c r="P3121">
        <v>0</v>
      </c>
      <c r="Q3121" s="9">
        <v>56.524997999999997</v>
      </c>
      <c r="R3121" s="9">
        <v>0</v>
      </c>
      <c r="S3121" s="9">
        <v>3.0054502056335898E-3</v>
      </c>
      <c r="T3121" s="9">
        <v>0</v>
      </c>
      <c r="U3121" s="9">
        <v>769252198.11479497</v>
      </c>
      <c r="V3121" s="9">
        <v>3056.0857227967699</v>
      </c>
      <c r="W3121" s="9">
        <v>1.7007920482399299</v>
      </c>
      <c r="X3121" s="9">
        <v>0</v>
      </c>
      <c r="Y3121" s="9">
        <v>1.7007920482399299</v>
      </c>
      <c r="Z3121" s="9">
        <v>0</v>
      </c>
      <c r="AA3121" s="9">
        <v>0</v>
      </c>
      <c r="AB3121" s="9">
        <v>2.7195892999999998E-3</v>
      </c>
      <c r="AC3121" s="9">
        <v>1147.1943000000001</v>
      </c>
      <c r="AQ3121" s="9" t="e">
        <f>K3121-#REF!</f>
        <v>#REF!</v>
      </c>
    </row>
    <row r="3122" spans="1:43" x14ac:dyDescent="0.3">
      <c r="A3122">
        <v>2</v>
      </c>
      <c r="B3122">
        <v>0</v>
      </c>
      <c r="C3122">
        <v>0</v>
      </c>
      <c r="D3122">
        <v>0</v>
      </c>
      <c r="E3122" s="9">
        <v>0</v>
      </c>
      <c r="F3122" s="9">
        <v>0</v>
      </c>
      <c r="G3122" s="9">
        <v>0</v>
      </c>
      <c r="H3122" s="9">
        <v>3057.0857227715101</v>
      </c>
      <c r="I3122" s="9">
        <v>-1.7669885000000001</v>
      </c>
      <c r="J3122" s="9">
        <v>-1.7669914</v>
      </c>
      <c r="K3122" s="9">
        <v>-1.5251334999999999</v>
      </c>
      <c r="L3122" s="9">
        <v>-6.1243939000000003</v>
      </c>
      <c r="M3122" s="9">
        <v>-6.1243939000000003</v>
      </c>
      <c r="N3122" s="9">
        <v>39</v>
      </c>
      <c r="O3122" s="9">
        <v>-1.7012205596654799</v>
      </c>
      <c r="P3122">
        <v>0</v>
      </c>
      <c r="Q3122" s="9">
        <v>56.524997999999997</v>
      </c>
      <c r="R3122" s="9">
        <v>0</v>
      </c>
      <c r="S3122" s="9">
        <v>3.0062073458334902E-3</v>
      </c>
      <c r="T3122" s="9">
        <v>0</v>
      </c>
      <c r="U3122" s="9">
        <v>839957174.60708201</v>
      </c>
      <c r="V3122" s="9">
        <v>3057.0857227715101</v>
      </c>
      <c r="W3122" s="9">
        <v>1.7012205596654799</v>
      </c>
      <c r="X3122" s="9">
        <v>0</v>
      </c>
      <c r="Y3122" s="9">
        <v>1.7012205596654799</v>
      </c>
      <c r="Z3122" s="9">
        <v>0</v>
      </c>
      <c r="AA3122" s="9">
        <v>0</v>
      </c>
      <c r="AB3122" s="9">
        <v>2.6948978000000002E-3</v>
      </c>
      <c r="AC3122" s="9">
        <v>1158.5814</v>
      </c>
      <c r="AQ3122" s="9" t="e">
        <f>K3122-#REF!</f>
        <v>#REF!</v>
      </c>
    </row>
    <row r="3123" spans="1:43" x14ac:dyDescent="0.3">
      <c r="A3123">
        <v>2</v>
      </c>
      <c r="B3123">
        <v>0</v>
      </c>
      <c r="C3123">
        <v>0</v>
      </c>
      <c r="D3123">
        <v>0</v>
      </c>
      <c r="E3123" s="9">
        <v>0</v>
      </c>
      <c r="F3123" s="9">
        <v>0</v>
      </c>
      <c r="G3123" s="9">
        <v>0</v>
      </c>
      <c r="H3123" s="9">
        <v>3058.0857227462502</v>
      </c>
      <c r="I3123" s="9">
        <v>-1.7668463000000001</v>
      </c>
      <c r="J3123" s="9">
        <v>-1.7660297</v>
      </c>
      <c r="K3123" s="9">
        <v>-1.4868380999999999</v>
      </c>
      <c r="L3123" s="9">
        <v>-6.1259297999999998</v>
      </c>
      <c r="M3123" s="9">
        <v>-6.1259297999999998</v>
      </c>
      <c r="N3123" s="9">
        <v>39</v>
      </c>
      <c r="O3123" s="9">
        <v>-1.70164714091451</v>
      </c>
      <c r="P3123">
        <v>0</v>
      </c>
      <c r="Q3123" s="9">
        <v>56.524997999999997</v>
      </c>
      <c r="R3123" s="9">
        <v>0</v>
      </c>
      <c r="S3123" s="9">
        <v>3.0069607991032601E-3</v>
      </c>
      <c r="T3123" s="9">
        <v>0</v>
      </c>
      <c r="U3123" s="9">
        <v>742268968.38164103</v>
      </c>
      <c r="V3123" s="9">
        <v>3058.0857227462502</v>
      </c>
      <c r="W3123" s="9">
        <v>1.70164714091451</v>
      </c>
      <c r="X3123" s="9">
        <v>0</v>
      </c>
      <c r="Y3123" s="9">
        <v>1.70164714091451</v>
      </c>
      <c r="Z3123" s="9">
        <v>0</v>
      </c>
      <c r="AA3123" s="9">
        <v>0</v>
      </c>
      <c r="AB3123" s="9">
        <v>2.6258001999999998E-3</v>
      </c>
      <c r="AC3123" s="9">
        <v>1187.7754</v>
      </c>
      <c r="AQ3123" s="9" t="e">
        <f>K3123-#REF!</f>
        <v>#REF!</v>
      </c>
    </row>
    <row r="3124" spans="1:43" x14ac:dyDescent="0.3">
      <c r="A3124">
        <v>2</v>
      </c>
      <c r="B3124">
        <v>0</v>
      </c>
      <c r="C3124">
        <v>0</v>
      </c>
      <c r="D3124">
        <v>0</v>
      </c>
      <c r="E3124" s="9">
        <v>0</v>
      </c>
      <c r="F3124" s="9">
        <v>0</v>
      </c>
      <c r="G3124" s="9">
        <v>0</v>
      </c>
      <c r="H3124" s="9">
        <v>3059.0857227209899</v>
      </c>
      <c r="I3124" s="9">
        <v>-1.7671661000000001</v>
      </c>
      <c r="J3124" s="9">
        <v>-1.7664719</v>
      </c>
      <c r="K3124" s="9">
        <v>-1.5168267</v>
      </c>
      <c r="L3124" s="9">
        <v>-6.1274543000000001</v>
      </c>
      <c r="M3124" s="9">
        <v>-6.1274543000000001</v>
      </c>
      <c r="N3124" s="9">
        <v>39</v>
      </c>
      <c r="O3124" s="9">
        <v>-1.70207069055138</v>
      </c>
      <c r="P3124">
        <v>0</v>
      </c>
      <c r="Q3124" s="9">
        <v>56.524997999999997</v>
      </c>
      <c r="R3124" s="9">
        <v>0</v>
      </c>
      <c r="S3124" s="9">
        <v>3.0077088255464901E-3</v>
      </c>
      <c r="T3124" s="9">
        <v>0</v>
      </c>
      <c r="U3124" s="9">
        <v>784481757.58934999</v>
      </c>
      <c r="V3124" s="9">
        <v>3059.0857227209899</v>
      </c>
      <c r="W3124" s="9">
        <v>1.70207069055138</v>
      </c>
      <c r="X3124" s="9">
        <v>0</v>
      </c>
      <c r="Y3124" s="9">
        <v>1.70207069055138</v>
      </c>
      <c r="Z3124" s="9">
        <v>0</v>
      </c>
      <c r="AA3124" s="9">
        <v>0</v>
      </c>
      <c r="AB3124" s="9">
        <v>2.6794318000000002E-3</v>
      </c>
      <c r="AC3124" s="9">
        <v>1164.5839000000001</v>
      </c>
      <c r="AQ3124" s="9" t="e">
        <f>K3124-#REF!</f>
        <v>#REF!</v>
      </c>
    </row>
    <row r="3125" spans="1:43" x14ac:dyDescent="0.3">
      <c r="A3125">
        <v>2</v>
      </c>
      <c r="B3125">
        <v>0</v>
      </c>
      <c r="C3125">
        <v>0</v>
      </c>
      <c r="D3125">
        <v>0</v>
      </c>
      <c r="E3125" s="9">
        <v>0</v>
      </c>
      <c r="F3125" s="9">
        <v>0</v>
      </c>
      <c r="G3125" s="9">
        <v>0</v>
      </c>
      <c r="H3125" s="9">
        <v>3060.0857226957301</v>
      </c>
      <c r="I3125" s="9">
        <v>-1.7668705</v>
      </c>
      <c r="J3125" s="9">
        <v>-1.7666188</v>
      </c>
      <c r="K3125" s="9">
        <v>-1.5025755000000001</v>
      </c>
      <c r="L3125" s="9">
        <v>-6.1289724999999997</v>
      </c>
      <c r="M3125" s="9">
        <v>-6.1289724999999997</v>
      </c>
      <c r="N3125" s="9">
        <v>39</v>
      </c>
      <c r="O3125" s="9">
        <v>-1.7024924342543999</v>
      </c>
      <c r="P3125">
        <v>0</v>
      </c>
      <c r="Q3125" s="9">
        <v>56.524997999999997</v>
      </c>
      <c r="R3125" s="9">
        <v>0</v>
      </c>
      <c r="S3125" s="9">
        <v>3.0084538722695898E-3</v>
      </c>
      <c r="T3125" s="9">
        <v>0</v>
      </c>
      <c r="U3125" s="9">
        <v>799725457.76312494</v>
      </c>
      <c r="V3125" s="9">
        <v>3060.0857226957301</v>
      </c>
      <c r="W3125" s="9">
        <v>1.7024924342543999</v>
      </c>
      <c r="X3125" s="9">
        <v>0</v>
      </c>
      <c r="Y3125" s="9">
        <v>1.7024924342543999</v>
      </c>
      <c r="Z3125" s="9">
        <v>0</v>
      </c>
      <c r="AA3125" s="9">
        <v>0</v>
      </c>
      <c r="AB3125" s="9">
        <v>2.6544782000000001E-3</v>
      </c>
      <c r="AC3125" s="9">
        <v>1175.7272</v>
      </c>
      <c r="AQ3125" s="9" t="e">
        <f>K3125-#REF!</f>
        <v>#REF!</v>
      </c>
    </row>
    <row r="3126" spans="1:43" x14ac:dyDescent="0.3">
      <c r="A3126">
        <v>2</v>
      </c>
      <c r="B3126">
        <v>0</v>
      </c>
      <c r="C3126">
        <v>0</v>
      </c>
      <c r="D3126">
        <v>0</v>
      </c>
      <c r="E3126" s="9">
        <v>0</v>
      </c>
      <c r="F3126" s="9">
        <v>0</v>
      </c>
      <c r="G3126" s="9">
        <v>0</v>
      </c>
      <c r="H3126" s="9">
        <v>3061.0857226704602</v>
      </c>
      <c r="I3126" s="9">
        <v>-1.7670588</v>
      </c>
      <c r="J3126" s="9">
        <v>-1.7664723</v>
      </c>
      <c r="K3126" s="9">
        <v>-1.4422936</v>
      </c>
      <c r="L3126" s="9">
        <v>-6.1304907999999996</v>
      </c>
      <c r="M3126" s="9">
        <v>-6.1304907999999996</v>
      </c>
      <c r="N3126" s="9">
        <v>39</v>
      </c>
      <c r="O3126" s="9">
        <v>-1.7029141447796801</v>
      </c>
      <c r="P3126">
        <v>0</v>
      </c>
      <c r="Q3126" s="9">
        <v>56.524997999999997</v>
      </c>
      <c r="R3126" s="9">
        <v>0</v>
      </c>
      <c r="S3126" s="9">
        <v>3.0091988572048898E-3</v>
      </c>
      <c r="T3126" s="9">
        <v>0</v>
      </c>
      <c r="U3126" s="9">
        <v>784918422.19792104</v>
      </c>
      <c r="V3126" s="9">
        <v>3061.0857226704602</v>
      </c>
      <c r="W3126" s="9">
        <v>1.7029141447796801</v>
      </c>
      <c r="X3126" s="9">
        <v>0</v>
      </c>
      <c r="Y3126" s="9">
        <v>1.7029141447796801</v>
      </c>
      <c r="Z3126" s="9">
        <v>0</v>
      </c>
      <c r="AA3126" s="9">
        <v>0</v>
      </c>
      <c r="AB3126" s="9">
        <v>2.5477719000000002E-3</v>
      </c>
      <c r="AC3126" s="9">
        <v>1224.7661000000001</v>
      </c>
      <c r="AQ3126" s="9" t="e">
        <f>K3126-#REF!</f>
        <v>#REF!</v>
      </c>
    </row>
    <row r="3127" spans="1:43" x14ac:dyDescent="0.3">
      <c r="A3127">
        <v>2</v>
      </c>
      <c r="B3127">
        <v>0</v>
      </c>
      <c r="C3127">
        <v>0</v>
      </c>
      <c r="D3127">
        <v>0</v>
      </c>
      <c r="E3127" s="9">
        <v>0</v>
      </c>
      <c r="F3127" s="9">
        <v>0</v>
      </c>
      <c r="G3127" s="9">
        <v>0</v>
      </c>
      <c r="H3127" s="9">
        <v>3062.0857226451999</v>
      </c>
      <c r="I3127" s="9">
        <v>-1.7668721999999999</v>
      </c>
      <c r="J3127" s="9">
        <v>-1.7674449999999999</v>
      </c>
      <c r="K3127" s="9">
        <v>-1.4875621999999999</v>
      </c>
      <c r="L3127" s="9">
        <v>-6.1320138000000002</v>
      </c>
      <c r="M3127" s="9">
        <v>-6.1320138000000002</v>
      </c>
      <c r="N3127" s="9">
        <v>39</v>
      </c>
      <c r="O3127" s="9">
        <v>-1.7033371988827299</v>
      </c>
      <c r="P3127">
        <v>0</v>
      </c>
      <c r="Q3127" s="9">
        <v>56.524997999999997</v>
      </c>
      <c r="R3127" s="9">
        <v>0</v>
      </c>
      <c r="S3127" s="9">
        <v>3.00994659339777E-3</v>
      </c>
      <c r="T3127" s="9">
        <v>0</v>
      </c>
      <c r="U3127" s="9">
        <v>896791453.68090403</v>
      </c>
      <c r="V3127" s="9">
        <v>3062.0857226451999</v>
      </c>
      <c r="W3127" s="9">
        <v>1.7033371988827299</v>
      </c>
      <c r="X3127" s="9">
        <v>0</v>
      </c>
      <c r="Y3127" s="9">
        <v>1.7033371988827299</v>
      </c>
      <c r="Z3127" s="9">
        <v>0</v>
      </c>
      <c r="AA3127" s="9">
        <v>0</v>
      </c>
      <c r="AB3127" s="9">
        <v>2.6291843999999998E-3</v>
      </c>
      <c r="AC3127" s="9">
        <v>1188.1487</v>
      </c>
      <c r="AQ3127" s="9" t="e">
        <f>K3127-#REF!</f>
        <v>#REF!</v>
      </c>
    </row>
    <row r="3128" spans="1:43" x14ac:dyDescent="0.3">
      <c r="A3128">
        <v>2</v>
      </c>
      <c r="B3128">
        <v>0</v>
      </c>
      <c r="C3128">
        <v>0</v>
      </c>
      <c r="D3128">
        <v>0</v>
      </c>
      <c r="E3128" s="9">
        <v>0</v>
      </c>
      <c r="F3128" s="9">
        <v>0</v>
      </c>
      <c r="G3128" s="9">
        <v>0</v>
      </c>
      <c r="H3128" s="9">
        <v>3063.08572261994</v>
      </c>
      <c r="I3128" s="9">
        <v>-1.7670243999999999</v>
      </c>
      <c r="J3128" s="9">
        <v>-1.7669024</v>
      </c>
      <c r="K3128" s="9">
        <v>-1.4684716</v>
      </c>
      <c r="L3128" s="9">
        <v>-6.1335401999999997</v>
      </c>
      <c r="M3128" s="9">
        <v>-6.1335401999999997</v>
      </c>
      <c r="N3128" s="9">
        <v>39</v>
      </c>
      <c r="O3128" s="9">
        <v>-1.7037611552447001</v>
      </c>
      <c r="P3128">
        <v>0</v>
      </c>
      <c r="Q3128" s="9">
        <v>56.524997999999997</v>
      </c>
      <c r="R3128" s="9">
        <v>0</v>
      </c>
      <c r="S3128" s="9">
        <v>3.0106957383137802E-3</v>
      </c>
      <c r="T3128" s="9">
        <v>0</v>
      </c>
      <c r="U3128" s="9">
        <v>831075174.36779201</v>
      </c>
      <c r="V3128" s="9">
        <v>3063.08572261994</v>
      </c>
      <c r="W3128" s="9">
        <v>1.7037611552447001</v>
      </c>
      <c r="X3128" s="9">
        <v>0</v>
      </c>
      <c r="Y3128" s="9">
        <v>1.7037611552447001</v>
      </c>
      <c r="Z3128" s="9">
        <v>0</v>
      </c>
      <c r="AA3128" s="9">
        <v>0</v>
      </c>
      <c r="AB3128" s="9">
        <v>2.5946461E-3</v>
      </c>
      <c r="AC3128" s="9">
        <v>1203.2255</v>
      </c>
      <c r="AQ3128" s="9" t="e">
        <f>K3128-#REF!</f>
        <v>#REF!</v>
      </c>
    </row>
    <row r="3129" spans="1:43" x14ac:dyDescent="0.3">
      <c r="A3129">
        <v>2</v>
      </c>
      <c r="B3129">
        <v>0</v>
      </c>
      <c r="C3129">
        <v>0</v>
      </c>
      <c r="D3129">
        <v>0</v>
      </c>
      <c r="E3129" s="9">
        <v>0</v>
      </c>
      <c r="F3129" s="9">
        <v>0</v>
      </c>
      <c r="G3129" s="9">
        <v>0</v>
      </c>
      <c r="H3129" s="9">
        <v>3064.0857225946802</v>
      </c>
      <c r="I3129" s="9">
        <v>-1.7668839999999999</v>
      </c>
      <c r="J3129" s="9">
        <v>-1.7663625000000001</v>
      </c>
      <c r="K3129" s="9">
        <v>-1.4938875</v>
      </c>
      <c r="L3129" s="9">
        <v>-6.1350712999999999</v>
      </c>
      <c r="M3129" s="9">
        <v>-6.1350712999999999</v>
      </c>
      <c r="N3129" s="9">
        <v>39</v>
      </c>
      <c r="O3129" s="9">
        <v>-1.7041865026278999</v>
      </c>
      <c r="P3129">
        <v>0</v>
      </c>
      <c r="Q3129" s="9">
        <v>56.524997999999997</v>
      </c>
      <c r="R3129" s="9">
        <v>0</v>
      </c>
      <c r="S3129" s="9">
        <v>3.0114469939506901E-3</v>
      </c>
      <c r="T3129" s="9">
        <v>0</v>
      </c>
      <c r="U3129" s="9">
        <v>774615950.05902195</v>
      </c>
      <c r="V3129" s="9">
        <v>3064.0857225946802</v>
      </c>
      <c r="W3129" s="9">
        <v>1.7041865026278999</v>
      </c>
      <c r="X3129" s="9">
        <v>0</v>
      </c>
      <c r="Y3129" s="9">
        <v>1.7041865026278999</v>
      </c>
      <c r="Z3129" s="9">
        <v>0</v>
      </c>
      <c r="AA3129" s="9">
        <v>0</v>
      </c>
      <c r="AB3129" s="9">
        <v>2.6387469999999999E-3</v>
      </c>
      <c r="AC3129" s="9">
        <v>1182.3933</v>
      </c>
      <c r="AQ3129" s="9" t="e">
        <f>K3129-#REF!</f>
        <v>#REF!</v>
      </c>
    </row>
    <row r="3130" spans="1:43" x14ac:dyDescent="0.3">
      <c r="A3130">
        <v>2</v>
      </c>
      <c r="B3130">
        <v>0</v>
      </c>
      <c r="C3130">
        <v>0</v>
      </c>
      <c r="D3130">
        <v>0</v>
      </c>
      <c r="E3130" s="9">
        <v>0</v>
      </c>
      <c r="F3130" s="9">
        <v>0</v>
      </c>
      <c r="G3130" s="9">
        <v>0</v>
      </c>
      <c r="H3130" s="9">
        <v>3065.0857225694199</v>
      </c>
      <c r="I3130" s="9">
        <v>-1.7670541</v>
      </c>
      <c r="J3130" s="9">
        <v>-1.7664972999999999</v>
      </c>
      <c r="K3130" s="9">
        <v>-1.5142355000000001</v>
      </c>
      <c r="L3130" s="9">
        <v>-6.1366028999999997</v>
      </c>
      <c r="M3130" s="9">
        <v>-6.1366028999999997</v>
      </c>
      <c r="N3130" s="9">
        <v>39</v>
      </c>
      <c r="O3130" s="9">
        <v>-1.70461194563021</v>
      </c>
      <c r="P3130">
        <v>0</v>
      </c>
      <c r="Q3130" s="9">
        <v>56.524997999999997</v>
      </c>
      <c r="R3130" s="9">
        <v>0</v>
      </c>
      <c r="S3130" s="9">
        <v>3.0121985408609001E-3</v>
      </c>
      <c r="T3130" s="9">
        <v>0</v>
      </c>
      <c r="U3130" s="9">
        <v>788215361.65663505</v>
      </c>
      <c r="V3130" s="9">
        <v>3065.0857225694199</v>
      </c>
      <c r="W3130" s="9">
        <v>1.70461194563021</v>
      </c>
      <c r="X3130" s="9">
        <v>0</v>
      </c>
      <c r="Y3130" s="9">
        <v>1.70461194563021</v>
      </c>
      <c r="Z3130" s="9">
        <v>0</v>
      </c>
      <c r="AA3130" s="9">
        <v>0</v>
      </c>
      <c r="AB3130" s="9">
        <v>2.6748928000000002E-3</v>
      </c>
      <c r="AC3130" s="9">
        <v>1166.5934999999999</v>
      </c>
      <c r="AQ3130" s="9" t="e">
        <f>K3130-#REF!</f>
        <v>#REF!</v>
      </c>
    </row>
    <row r="3131" spans="1:43" x14ac:dyDescent="0.3">
      <c r="A3131">
        <v>2</v>
      </c>
      <c r="B3131">
        <v>0</v>
      </c>
      <c r="C3131">
        <v>0</v>
      </c>
      <c r="D3131">
        <v>0</v>
      </c>
      <c r="E3131" s="9">
        <v>0</v>
      </c>
      <c r="F3131" s="9">
        <v>0</v>
      </c>
      <c r="G3131" s="9">
        <v>0</v>
      </c>
      <c r="H3131" s="9">
        <v>3066.08572254415</v>
      </c>
      <c r="I3131" s="9">
        <v>-1.7671326000000001</v>
      </c>
      <c r="J3131" s="9">
        <v>-1.7664956000000001</v>
      </c>
      <c r="K3131" s="9">
        <v>-2.0092553999999998</v>
      </c>
      <c r="L3131" s="9">
        <v>-6.1383175999999997</v>
      </c>
      <c r="M3131" s="9">
        <v>-6.1383175999999997</v>
      </c>
      <c r="N3131" s="9">
        <v>39</v>
      </c>
      <c r="O3131" s="9">
        <v>-1.7050881639592801</v>
      </c>
      <c r="P3131">
        <v>0</v>
      </c>
      <c r="Q3131" s="9">
        <v>56.524997999999997</v>
      </c>
      <c r="R3131" s="9">
        <v>0</v>
      </c>
      <c r="S3131" s="9">
        <v>3.0130399356728E-3</v>
      </c>
      <c r="T3131" s="9">
        <v>0</v>
      </c>
      <c r="U3131" s="9">
        <v>788266588.58930194</v>
      </c>
      <c r="V3131" s="9">
        <v>3066.08572254415</v>
      </c>
      <c r="W3131" s="9">
        <v>1.7050881639592801</v>
      </c>
      <c r="X3131" s="9">
        <v>0</v>
      </c>
      <c r="Y3131" s="9">
        <v>1.7050881639592801</v>
      </c>
      <c r="Z3131" s="9">
        <v>0</v>
      </c>
      <c r="AA3131" s="9">
        <v>0</v>
      </c>
      <c r="AB3131" s="9">
        <v>3.5493409000000001E-3</v>
      </c>
      <c r="AC3131" s="9">
        <v>879.17920000000004</v>
      </c>
      <c r="AQ3131" s="9" t="e">
        <f>K3131-#REF!</f>
        <v>#REF!</v>
      </c>
    </row>
    <row r="3132" spans="1:43" x14ac:dyDescent="0.3">
      <c r="A3132">
        <v>2</v>
      </c>
      <c r="B3132">
        <v>0</v>
      </c>
      <c r="C3132">
        <v>0</v>
      </c>
      <c r="D3132">
        <v>0</v>
      </c>
      <c r="E3132" s="9">
        <v>0</v>
      </c>
      <c r="F3132" s="9">
        <v>0</v>
      </c>
      <c r="G3132" s="9">
        <v>0</v>
      </c>
      <c r="H3132" s="9">
        <v>3067.0857225188902</v>
      </c>
      <c r="I3132" s="9">
        <v>-1.766839</v>
      </c>
      <c r="J3132" s="9">
        <v>-1.7665637999999999</v>
      </c>
      <c r="K3132" s="9">
        <v>-1.8667050999999999</v>
      </c>
      <c r="L3132" s="9">
        <v>-6.1402673999999999</v>
      </c>
      <c r="M3132" s="9">
        <v>-6.1402673999999999</v>
      </c>
      <c r="N3132" s="9">
        <v>39</v>
      </c>
      <c r="O3132" s="9">
        <v>-1.7056298502298599</v>
      </c>
      <c r="P3132">
        <v>0</v>
      </c>
      <c r="Q3132" s="9">
        <v>56.524997999999997</v>
      </c>
      <c r="R3132" s="9">
        <v>0</v>
      </c>
      <c r="S3132" s="9">
        <v>3.0139967199302202E-3</v>
      </c>
      <c r="T3132" s="9">
        <v>0</v>
      </c>
      <c r="U3132" s="9">
        <v>795482644.96358895</v>
      </c>
      <c r="V3132" s="9">
        <v>3067.0857225188902</v>
      </c>
      <c r="W3132" s="9">
        <v>1.7056298502298599</v>
      </c>
      <c r="X3132" s="9">
        <v>0</v>
      </c>
      <c r="Y3132" s="9">
        <v>1.7056298502298599</v>
      </c>
      <c r="Z3132" s="9">
        <v>0</v>
      </c>
      <c r="AA3132" s="9">
        <v>0</v>
      </c>
      <c r="AB3132" s="9">
        <v>3.2976535E-3</v>
      </c>
      <c r="AC3132" s="9">
        <v>946.35400000000004</v>
      </c>
      <c r="AQ3132" s="9" t="e">
        <f>K3132-#REF!</f>
        <v>#REF!</v>
      </c>
    </row>
    <row r="3133" spans="1:43" x14ac:dyDescent="0.3">
      <c r="A3133">
        <v>2</v>
      </c>
      <c r="B3133">
        <v>0</v>
      </c>
      <c r="C3133">
        <v>0</v>
      </c>
      <c r="D3133">
        <v>0</v>
      </c>
      <c r="E3133" s="9">
        <v>0</v>
      </c>
      <c r="F3133" s="9">
        <v>0</v>
      </c>
      <c r="G3133" s="9">
        <v>0</v>
      </c>
      <c r="H3133" s="9">
        <v>3068.0857224936299</v>
      </c>
      <c r="I3133" s="9">
        <v>-1.7668858999999999</v>
      </c>
      <c r="J3133" s="9">
        <v>-1.7666615999999999</v>
      </c>
      <c r="K3133" s="9">
        <v>-1.8885775</v>
      </c>
      <c r="L3133" s="9">
        <v>-6.1421843000000003</v>
      </c>
      <c r="M3133" s="9">
        <v>-6.1421843000000003</v>
      </c>
      <c r="N3133" s="9">
        <v>39</v>
      </c>
      <c r="O3133" s="9">
        <v>-1.7061623251201701</v>
      </c>
      <c r="P3133">
        <v>0</v>
      </c>
      <c r="Q3133" s="9">
        <v>56.524997999999997</v>
      </c>
      <c r="R3133" s="9">
        <v>0</v>
      </c>
      <c r="S3133" s="9">
        <v>3.0149374110051202E-3</v>
      </c>
      <c r="T3133" s="9">
        <v>0</v>
      </c>
      <c r="U3133" s="9">
        <v>805949897.50173903</v>
      </c>
      <c r="V3133" s="9">
        <v>3068.0857224936299</v>
      </c>
      <c r="W3133" s="9">
        <v>1.7061623251201701</v>
      </c>
      <c r="X3133" s="9">
        <v>0</v>
      </c>
      <c r="Y3133" s="9">
        <v>1.7061623251201701</v>
      </c>
      <c r="Z3133" s="9">
        <v>0</v>
      </c>
      <c r="AA3133" s="9">
        <v>0</v>
      </c>
      <c r="AB3133" s="9">
        <v>3.3364773000000001E-3</v>
      </c>
      <c r="AC3133" s="9">
        <v>935.44568000000004</v>
      </c>
      <c r="AQ3133" s="9" t="e">
        <f>K3133-#REF!</f>
        <v>#REF!</v>
      </c>
    </row>
    <row r="3134" spans="1:43" x14ac:dyDescent="0.3">
      <c r="A3134">
        <v>2</v>
      </c>
      <c r="B3134">
        <v>0</v>
      </c>
      <c r="C3134">
        <v>0</v>
      </c>
      <c r="D3134">
        <v>0</v>
      </c>
      <c r="E3134" s="9">
        <v>0</v>
      </c>
      <c r="F3134" s="9">
        <v>0</v>
      </c>
      <c r="G3134" s="9">
        <v>0</v>
      </c>
      <c r="H3134" s="9">
        <v>3069.08572246837</v>
      </c>
      <c r="I3134" s="9">
        <v>-1.7669526</v>
      </c>
      <c r="J3134" s="9">
        <v>-1.7673517000000001</v>
      </c>
      <c r="K3134" s="9">
        <v>-1.8598082</v>
      </c>
      <c r="L3134" s="9">
        <v>-6.1440454000000004</v>
      </c>
      <c r="M3134" s="9">
        <v>-6.1440454000000004</v>
      </c>
      <c r="N3134" s="9">
        <v>39</v>
      </c>
      <c r="O3134" s="9">
        <v>-1.70667931833105</v>
      </c>
      <c r="P3134">
        <v>0</v>
      </c>
      <c r="Q3134" s="9">
        <v>56.524997999999997</v>
      </c>
      <c r="R3134" s="9">
        <v>0</v>
      </c>
      <c r="S3134" s="9">
        <v>3.0158510805206799E-3</v>
      </c>
      <c r="T3134" s="9">
        <v>0</v>
      </c>
      <c r="U3134" s="9">
        <v>886465482.52474105</v>
      </c>
      <c r="V3134" s="9">
        <v>3069.08572246837</v>
      </c>
      <c r="W3134" s="9">
        <v>1.70667931833105</v>
      </c>
      <c r="X3134" s="9">
        <v>0</v>
      </c>
      <c r="Y3134" s="9">
        <v>1.70667931833105</v>
      </c>
      <c r="Z3134" s="9">
        <v>0</v>
      </c>
      <c r="AA3134" s="9">
        <v>0</v>
      </c>
      <c r="AB3134" s="9">
        <v>3.2869354000000001E-3</v>
      </c>
      <c r="AC3134" s="9">
        <v>950.28710999999998</v>
      </c>
      <c r="AQ3134" s="9" t="e">
        <f>K3134-#REF!</f>
        <v>#REF!</v>
      </c>
    </row>
    <row r="3135" spans="1:43" x14ac:dyDescent="0.3">
      <c r="A3135">
        <v>2</v>
      </c>
      <c r="B3135">
        <v>0</v>
      </c>
      <c r="C3135">
        <v>0</v>
      </c>
      <c r="D3135">
        <v>0</v>
      </c>
      <c r="E3135" s="9">
        <v>0</v>
      </c>
      <c r="F3135" s="9">
        <v>0</v>
      </c>
      <c r="G3135" s="9">
        <v>0</v>
      </c>
      <c r="H3135" s="9">
        <v>3070.0857224431002</v>
      </c>
      <c r="I3135" s="9">
        <v>-1.7669083999999999</v>
      </c>
      <c r="J3135" s="9">
        <v>-1.7673631000000001</v>
      </c>
      <c r="K3135" s="9">
        <v>-1.7675182</v>
      </c>
      <c r="L3135" s="9">
        <v>-6.1459041000000001</v>
      </c>
      <c r="M3135" s="9">
        <v>-6.1459041000000001</v>
      </c>
      <c r="N3135" s="9">
        <v>39</v>
      </c>
      <c r="O3135" s="9">
        <v>-1.70719553832739</v>
      </c>
      <c r="P3135">
        <v>0</v>
      </c>
      <c r="Q3135" s="9">
        <v>56.524997999999997</v>
      </c>
      <c r="R3135" s="9">
        <v>0</v>
      </c>
      <c r="S3135" s="9">
        <v>3.01676358541256E-3</v>
      </c>
      <c r="T3135" s="9">
        <v>0</v>
      </c>
      <c r="U3135" s="9">
        <v>888184869.60960197</v>
      </c>
      <c r="V3135" s="9">
        <v>3070.0857224431002</v>
      </c>
      <c r="W3135" s="9">
        <v>1.70719553832739</v>
      </c>
      <c r="X3135" s="9">
        <v>0</v>
      </c>
      <c r="Y3135" s="9">
        <v>1.70719553832739</v>
      </c>
      <c r="Z3135" s="9">
        <v>0</v>
      </c>
      <c r="AA3135" s="9">
        <v>0</v>
      </c>
      <c r="AB3135" s="9">
        <v>3.1238464000000001E-3</v>
      </c>
      <c r="AC3135" s="9">
        <v>999.91223000000002</v>
      </c>
      <c r="AQ3135" s="9" t="e">
        <f>K3135-#REF!</f>
        <v>#REF!</v>
      </c>
    </row>
    <row r="3136" spans="1:43" x14ac:dyDescent="0.3">
      <c r="A3136">
        <v>2</v>
      </c>
      <c r="B3136">
        <v>0</v>
      </c>
      <c r="C3136">
        <v>0</v>
      </c>
      <c r="D3136">
        <v>0</v>
      </c>
      <c r="E3136" s="9">
        <v>0</v>
      </c>
      <c r="F3136" s="9">
        <v>0</v>
      </c>
      <c r="G3136" s="9">
        <v>0</v>
      </c>
      <c r="H3136" s="9">
        <v>3071.0857224178399</v>
      </c>
      <c r="I3136" s="9">
        <v>-1.7669564</v>
      </c>
      <c r="J3136" s="9">
        <v>-1.7665871</v>
      </c>
      <c r="K3136" s="9">
        <v>-1.8584745</v>
      </c>
      <c r="L3136" s="9">
        <v>-6.1477674999999996</v>
      </c>
      <c r="M3136" s="9">
        <v>-6.1477674999999996</v>
      </c>
      <c r="N3136" s="9">
        <v>39</v>
      </c>
      <c r="O3136" s="9">
        <v>-1.7077132458453399</v>
      </c>
      <c r="P3136">
        <v>0</v>
      </c>
      <c r="Q3136" s="9">
        <v>56.524997999999997</v>
      </c>
      <c r="R3136" s="9">
        <v>0</v>
      </c>
      <c r="S3136" s="9">
        <v>3.01767802961223E-3</v>
      </c>
      <c r="T3136" s="9">
        <v>0</v>
      </c>
      <c r="U3136" s="9">
        <v>798872483.69444895</v>
      </c>
      <c r="V3136" s="9">
        <v>3071.0857224178399</v>
      </c>
      <c r="W3136" s="9">
        <v>1.7077132458453399</v>
      </c>
      <c r="X3136" s="9">
        <v>0</v>
      </c>
      <c r="Y3136" s="9">
        <v>1.7077132458453399</v>
      </c>
      <c r="Z3136" s="9">
        <v>0</v>
      </c>
      <c r="AA3136" s="9">
        <v>0</v>
      </c>
      <c r="AB3136" s="9">
        <v>3.2831572000000002E-3</v>
      </c>
      <c r="AC3136" s="9">
        <v>950.55762000000004</v>
      </c>
      <c r="AQ3136" s="9" t="e">
        <f>K3136-#REF!</f>
        <v>#REF!</v>
      </c>
    </row>
    <row r="3137" spans="1:43" x14ac:dyDescent="0.3">
      <c r="A3137">
        <v>2</v>
      </c>
      <c r="B3137">
        <v>0</v>
      </c>
      <c r="C3137">
        <v>0</v>
      </c>
      <c r="D3137">
        <v>0</v>
      </c>
      <c r="E3137" s="9">
        <v>0</v>
      </c>
      <c r="F3137" s="9">
        <v>0</v>
      </c>
      <c r="G3137" s="9">
        <v>0</v>
      </c>
      <c r="H3137" s="9">
        <v>3072.08572239258</v>
      </c>
      <c r="I3137" s="9">
        <v>-1.7669214</v>
      </c>
      <c r="J3137" s="9">
        <v>-1.7663978</v>
      </c>
      <c r="K3137" s="9">
        <v>-1.8010124999999999</v>
      </c>
      <c r="L3137" s="9">
        <v>-6.1496428999999999</v>
      </c>
      <c r="M3137" s="9">
        <v>-6.1496428999999999</v>
      </c>
      <c r="N3137" s="9">
        <v>39</v>
      </c>
      <c r="O3137" s="9">
        <v>-1.7082341929211</v>
      </c>
      <c r="P3137">
        <v>0</v>
      </c>
      <c r="Q3137" s="9">
        <v>56.524997999999997</v>
      </c>
      <c r="R3137" s="9">
        <v>0</v>
      </c>
      <c r="S3137" s="9">
        <v>3.0185982250169698E-3</v>
      </c>
      <c r="T3137" s="9">
        <v>0</v>
      </c>
      <c r="U3137" s="9">
        <v>779930533.23558605</v>
      </c>
      <c r="V3137" s="9">
        <v>3072.08572239258</v>
      </c>
      <c r="W3137" s="9">
        <v>1.7082341929211</v>
      </c>
      <c r="X3137" s="9">
        <v>0</v>
      </c>
      <c r="Y3137" s="9">
        <v>1.7082341929211</v>
      </c>
      <c r="Z3137" s="9">
        <v>0</v>
      </c>
      <c r="AA3137" s="9">
        <v>0</v>
      </c>
      <c r="AB3137" s="9">
        <v>3.1813045E-3</v>
      </c>
      <c r="AC3137" s="9">
        <v>980.78045999999995</v>
      </c>
      <c r="AQ3137" s="9" t="e">
        <f>K3137-#REF!</f>
        <v>#REF!</v>
      </c>
    </row>
    <row r="3138" spans="1:43" x14ac:dyDescent="0.3">
      <c r="A3138">
        <v>2</v>
      </c>
      <c r="B3138">
        <v>0</v>
      </c>
      <c r="C3138">
        <v>0</v>
      </c>
      <c r="D3138">
        <v>0</v>
      </c>
      <c r="E3138" s="9">
        <v>0</v>
      </c>
      <c r="F3138" s="9">
        <v>0</v>
      </c>
      <c r="G3138" s="9">
        <v>0</v>
      </c>
      <c r="H3138" s="9">
        <v>3073.0857223673202</v>
      </c>
      <c r="I3138" s="9">
        <v>-1.7669619000000001</v>
      </c>
      <c r="J3138" s="9">
        <v>-1.7673893000000001</v>
      </c>
      <c r="K3138" s="9">
        <v>-1.9317119</v>
      </c>
      <c r="L3138" s="9">
        <v>-6.1514934999999999</v>
      </c>
      <c r="M3138" s="9">
        <v>-6.1514934999999999</v>
      </c>
      <c r="N3138" s="9">
        <v>39</v>
      </c>
      <c r="O3138" s="9">
        <v>-1.7087482358677899</v>
      </c>
      <c r="P3138">
        <v>0</v>
      </c>
      <c r="Q3138" s="9">
        <v>56.524997999999997</v>
      </c>
      <c r="R3138" s="9">
        <v>0</v>
      </c>
      <c r="S3138" s="9">
        <v>3.01950676376428E-3</v>
      </c>
      <c r="T3138" s="9">
        <v>0</v>
      </c>
      <c r="U3138" s="9">
        <v>892374863.15829206</v>
      </c>
      <c r="V3138" s="9">
        <v>3073.0857223673202</v>
      </c>
      <c r="W3138" s="9">
        <v>1.7087482358677899</v>
      </c>
      <c r="X3138" s="9">
        <v>0</v>
      </c>
      <c r="Y3138" s="9">
        <v>1.7087482358677899</v>
      </c>
      <c r="Z3138" s="9">
        <v>0</v>
      </c>
      <c r="AA3138" s="9">
        <v>0</v>
      </c>
      <c r="AB3138" s="9">
        <v>3.4140870000000001E-3</v>
      </c>
      <c r="AC3138" s="9">
        <v>914.93420000000003</v>
      </c>
      <c r="AQ3138" s="9" t="e">
        <f>K3138-#REF!</f>
        <v>#REF!</v>
      </c>
    </row>
    <row r="3139" spans="1:43" x14ac:dyDescent="0.3">
      <c r="A3139">
        <v>2</v>
      </c>
      <c r="B3139">
        <v>0</v>
      </c>
      <c r="C3139">
        <v>0</v>
      </c>
      <c r="D3139">
        <v>0</v>
      </c>
      <c r="E3139" s="9">
        <v>0</v>
      </c>
      <c r="F3139" s="9">
        <v>0</v>
      </c>
      <c r="G3139" s="9">
        <v>0</v>
      </c>
      <c r="H3139" s="9">
        <v>3074.0857223420599</v>
      </c>
      <c r="I3139" s="9">
        <v>-1.7670554999999999</v>
      </c>
      <c r="J3139" s="9">
        <v>-1.7666671</v>
      </c>
      <c r="K3139" s="9">
        <v>-1.8577124</v>
      </c>
      <c r="L3139" s="9">
        <v>-6.1533221999999999</v>
      </c>
      <c r="M3139" s="9">
        <v>-6.1533221999999999</v>
      </c>
      <c r="N3139" s="9">
        <v>39</v>
      </c>
      <c r="O3139" s="9">
        <v>-1.70925614297107</v>
      </c>
      <c r="P3139">
        <v>0</v>
      </c>
      <c r="Q3139" s="9">
        <v>56.524997999999997</v>
      </c>
      <c r="R3139" s="9">
        <v>0</v>
      </c>
      <c r="S3139" s="9">
        <v>3.0204041671150002E-3</v>
      </c>
      <c r="T3139" s="9">
        <v>0</v>
      </c>
      <c r="U3139" s="9">
        <v>807992723.02790296</v>
      </c>
      <c r="V3139" s="9">
        <v>3074.0857223420599</v>
      </c>
      <c r="W3139" s="9">
        <v>1.70925614297107</v>
      </c>
      <c r="X3139" s="9">
        <v>0</v>
      </c>
      <c r="Y3139" s="9">
        <v>1.70925614297107</v>
      </c>
      <c r="Z3139" s="9">
        <v>0</v>
      </c>
      <c r="AA3139" s="9">
        <v>0</v>
      </c>
      <c r="AB3139" s="9">
        <v>3.2819593000000002E-3</v>
      </c>
      <c r="AC3139" s="9">
        <v>950.99066000000005</v>
      </c>
      <c r="AQ3139" s="9" t="e">
        <f>K3139-#REF!</f>
        <v>#REF!</v>
      </c>
    </row>
    <row r="3140" spans="1:43" x14ac:dyDescent="0.3">
      <c r="A3140">
        <v>2</v>
      </c>
      <c r="B3140">
        <v>0</v>
      </c>
      <c r="C3140">
        <v>0</v>
      </c>
      <c r="D3140">
        <v>0</v>
      </c>
      <c r="E3140" s="9">
        <v>0</v>
      </c>
      <c r="F3140" s="9">
        <v>0</v>
      </c>
      <c r="G3140" s="9">
        <v>0</v>
      </c>
      <c r="H3140" s="9">
        <v>3075.08572231679</v>
      </c>
      <c r="I3140" s="9">
        <v>-1.7669473</v>
      </c>
      <c r="J3140" s="9">
        <v>-1.7673767</v>
      </c>
      <c r="K3140" s="9">
        <v>-1.8299721</v>
      </c>
      <c r="L3140" s="9">
        <v>-6.1551561000000001</v>
      </c>
      <c r="M3140" s="9">
        <v>-6.1551561000000001</v>
      </c>
      <c r="N3140" s="9">
        <v>39</v>
      </c>
      <c r="O3140" s="9">
        <v>-1.70976554084928</v>
      </c>
      <c r="P3140">
        <v>0</v>
      </c>
      <c r="Q3140" s="9">
        <v>56.524997999999997</v>
      </c>
      <c r="R3140" s="9">
        <v>0</v>
      </c>
      <c r="S3140" s="9">
        <v>3.0213045059553998E-3</v>
      </c>
      <c r="T3140" s="9">
        <v>0</v>
      </c>
      <c r="U3140" s="9">
        <v>891272361.02211905</v>
      </c>
      <c r="V3140" s="9">
        <v>3075.08572231679</v>
      </c>
      <c r="W3140" s="9">
        <v>1.70976554084928</v>
      </c>
      <c r="X3140" s="9">
        <v>0</v>
      </c>
      <c r="Y3140" s="9">
        <v>1.70976554084928</v>
      </c>
      <c r="Z3140" s="9">
        <v>0</v>
      </c>
      <c r="AA3140" s="9">
        <v>0</v>
      </c>
      <c r="AB3140" s="9">
        <v>3.2342500000000001E-3</v>
      </c>
      <c r="AC3140" s="9">
        <v>965.79431</v>
      </c>
      <c r="AQ3140" s="9" t="e">
        <f>K3140-#REF!</f>
        <v>#REF!</v>
      </c>
    </row>
    <row r="3141" spans="1:43" x14ac:dyDescent="0.3">
      <c r="A3141">
        <v>2</v>
      </c>
      <c r="B3141">
        <v>0</v>
      </c>
      <c r="C3141">
        <v>0</v>
      </c>
      <c r="D3141">
        <v>0</v>
      </c>
      <c r="E3141" s="9">
        <v>0</v>
      </c>
      <c r="F3141" s="9">
        <v>0</v>
      </c>
      <c r="G3141" s="9">
        <v>0</v>
      </c>
      <c r="H3141" s="9">
        <v>3076.0857222915301</v>
      </c>
      <c r="I3141" s="9">
        <v>-1.7671060999999999</v>
      </c>
      <c r="J3141" s="9">
        <v>-1.7667463999999999</v>
      </c>
      <c r="K3141" s="9">
        <v>-1.7743008</v>
      </c>
      <c r="L3141" s="9">
        <v>-6.1569753</v>
      </c>
      <c r="M3141" s="9">
        <v>-6.1569753</v>
      </c>
      <c r="N3141" s="9">
        <v>39</v>
      </c>
      <c r="O3141" s="9">
        <v>-1.71027089194142</v>
      </c>
      <c r="P3141">
        <v>0</v>
      </c>
      <c r="Q3141" s="9">
        <v>56.524997999999997</v>
      </c>
      <c r="R3141" s="9">
        <v>0</v>
      </c>
      <c r="S3141" s="9">
        <v>3.02219726929492E-3</v>
      </c>
      <c r="T3141" s="9">
        <v>0</v>
      </c>
      <c r="U3141" s="9">
        <v>816976723.93908405</v>
      </c>
      <c r="V3141" s="9">
        <v>3076.0857222915301</v>
      </c>
      <c r="W3141" s="9">
        <v>1.71027089194142</v>
      </c>
      <c r="X3141" s="9">
        <v>0</v>
      </c>
      <c r="Y3141" s="9">
        <v>1.71027089194142</v>
      </c>
      <c r="Z3141" s="9">
        <v>0</v>
      </c>
      <c r="AA3141" s="9">
        <v>0</v>
      </c>
      <c r="AB3141" s="9">
        <v>3.1347395999999999E-3</v>
      </c>
      <c r="AC3141" s="9">
        <v>995.74230999999997</v>
      </c>
      <c r="AQ3141" s="9" t="e">
        <f>K3141-#REF!</f>
        <v>#REF!</v>
      </c>
    </row>
    <row r="3142" spans="1:43" x14ac:dyDescent="0.3">
      <c r="A3142">
        <v>2</v>
      </c>
      <c r="B3142">
        <v>0</v>
      </c>
      <c r="C3142">
        <v>0</v>
      </c>
      <c r="D3142">
        <v>0</v>
      </c>
      <c r="E3142" s="9">
        <v>0</v>
      </c>
      <c r="F3142" s="9">
        <v>0</v>
      </c>
      <c r="G3142" s="9">
        <v>0</v>
      </c>
      <c r="H3142" s="9">
        <v>3077.0857222662698</v>
      </c>
      <c r="I3142" s="9">
        <v>-1.7668917</v>
      </c>
      <c r="J3142" s="9">
        <v>-1.7664675000000001</v>
      </c>
      <c r="K3142" s="9">
        <v>-1.8218938</v>
      </c>
      <c r="L3142" s="9">
        <v>-6.1587825</v>
      </c>
      <c r="M3142" s="9">
        <v>-6.1587825</v>
      </c>
      <c r="N3142" s="9">
        <v>39</v>
      </c>
      <c r="O3142" s="9">
        <v>-1.7107728635760899</v>
      </c>
      <c r="P3142">
        <v>0</v>
      </c>
      <c r="Q3142" s="9">
        <v>56.524997999999997</v>
      </c>
      <c r="R3142" s="9">
        <v>0</v>
      </c>
      <c r="S3142" s="9">
        <v>3.0230840422511402E-3</v>
      </c>
      <c r="T3142" s="9">
        <v>0</v>
      </c>
      <c r="U3142" s="9">
        <v>788047568.54861104</v>
      </c>
      <c r="V3142" s="9">
        <v>3077.0857222662698</v>
      </c>
      <c r="W3142" s="9">
        <v>1.7107728635760899</v>
      </c>
      <c r="X3142" s="9">
        <v>0</v>
      </c>
      <c r="Y3142" s="9">
        <v>1.7107728635760899</v>
      </c>
      <c r="Z3142" s="9">
        <v>0</v>
      </c>
      <c r="AA3142" s="9">
        <v>0</v>
      </c>
      <c r="AB3142" s="9">
        <v>3.2183160000000001E-3</v>
      </c>
      <c r="AC3142" s="9">
        <v>969.57763999999997</v>
      </c>
      <c r="AQ3142" s="9" t="e">
        <f>K3142-#REF!</f>
        <v>#REF!</v>
      </c>
    </row>
    <row r="3143" spans="1:43" x14ac:dyDescent="0.3">
      <c r="A3143">
        <v>2</v>
      </c>
      <c r="B3143">
        <v>0</v>
      </c>
      <c r="C3143">
        <v>0</v>
      </c>
      <c r="D3143">
        <v>0</v>
      </c>
      <c r="E3143" s="9">
        <v>0</v>
      </c>
      <c r="F3143" s="9">
        <v>0</v>
      </c>
      <c r="G3143" s="9">
        <v>0</v>
      </c>
      <c r="H3143" s="9">
        <v>3078.08572224101</v>
      </c>
      <c r="I3143" s="9">
        <v>-1.7669908000000001</v>
      </c>
      <c r="J3143" s="9">
        <v>-1.7680917</v>
      </c>
      <c r="K3143" s="9">
        <v>-1.7687757</v>
      </c>
      <c r="L3143" s="9">
        <v>-6.1605616000000003</v>
      </c>
      <c r="M3143" s="9">
        <v>-6.1605616000000003</v>
      </c>
      <c r="N3143" s="9">
        <v>39</v>
      </c>
      <c r="O3143" s="9">
        <v>-1.7112670373380401</v>
      </c>
      <c r="P3143">
        <v>0</v>
      </c>
      <c r="Q3143" s="9">
        <v>56.524997999999997</v>
      </c>
      <c r="R3143" s="9">
        <v>0</v>
      </c>
      <c r="S3143" s="9">
        <v>3.0239578132368701E-3</v>
      </c>
      <c r="T3143" s="9">
        <v>0</v>
      </c>
      <c r="U3143" s="9">
        <v>995080950.71399796</v>
      </c>
      <c r="V3143" s="9">
        <v>3078.08572224101</v>
      </c>
      <c r="W3143" s="9">
        <v>1.7112670373380401</v>
      </c>
      <c r="X3143" s="9">
        <v>0</v>
      </c>
      <c r="Y3143" s="9">
        <v>1.7112670373380401</v>
      </c>
      <c r="Z3143" s="9">
        <v>0</v>
      </c>
      <c r="AA3143" s="9">
        <v>0</v>
      </c>
      <c r="AB3143" s="9">
        <v>3.1273577000000001E-3</v>
      </c>
      <c r="AC3143" s="9">
        <v>999.61328000000003</v>
      </c>
      <c r="AQ3143" s="9" t="e">
        <f>K3143-#REF!</f>
        <v>#REF!</v>
      </c>
    </row>
    <row r="3144" spans="1:43" x14ac:dyDescent="0.3">
      <c r="A3144">
        <v>2</v>
      </c>
      <c r="B3144">
        <v>0</v>
      </c>
      <c r="C3144">
        <v>0</v>
      </c>
      <c r="D3144">
        <v>0</v>
      </c>
      <c r="E3144" s="9">
        <v>0</v>
      </c>
      <c r="F3144" s="9">
        <v>0</v>
      </c>
      <c r="G3144" s="9">
        <v>0</v>
      </c>
      <c r="H3144" s="9">
        <v>3079.0857222157501</v>
      </c>
      <c r="I3144" s="9">
        <v>-1.7670840000000001</v>
      </c>
      <c r="J3144" s="9">
        <v>-1.7667577999999999</v>
      </c>
      <c r="K3144" s="9">
        <v>-1.8643044</v>
      </c>
      <c r="L3144" s="9">
        <v>-6.1623764000000003</v>
      </c>
      <c r="M3144" s="9">
        <v>-6.1623764000000003</v>
      </c>
      <c r="N3144" s="9">
        <v>39</v>
      </c>
      <c r="O3144" s="9">
        <v>-1.71177121752801</v>
      </c>
      <c r="P3144">
        <v>0</v>
      </c>
      <c r="Q3144" s="9">
        <v>56.524997999999997</v>
      </c>
      <c r="R3144" s="9">
        <v>0</v>
      </c>
      <c r="S3144" s="9">
        <v>3.0248484762197799E-3</v>
      </c>
      <c r="T3144" s="9">
        <v>0</v>
      </c>
      <c r="U3144" s="9">
        <v>818936993.27172303</v>
      </c>
      <c r="V3144" s="9">
        <v>3079.0857222157501</v>
      </c>
      <c r="W3144" s="9">
        <v>1.71177121752801</v>
      </c>
      <c r="X3144" s="9">
        <v>0</v>
      </c>
      <c r="Y3144" s="9">
        <v>1.71177121752801</v>
      </c>
      <c r="Z3144" s="9">
        <v>0</v>
      </c>
      <c r="AA3144" s="9">
        <v>0</v>
      </c>
      <c r="AB3144" s="9">
        <v>3.2937746E-3</v>
      </c>
      <c r="AC3144" s="9">
        <v>947.67669999999998</v>
      </c>
      <c r="AQ3144" s="9" t="e">
        <f>K3144-#REF!</f>
        <v>#REF!</v>
      </c>
    </row>
    <row r="3145" spans="1:43" x14ac:dyDescent="0.3">
      <c r="A3145">
        <v>2</v>
      </c>
      <c r="B3145">
        <v>0</v>
      </c>
      <c r="C3145">
        <v>0</v>
      </c>
      <c r="D3145">
        <v>0</v>
      </c>
      <c r="E3145" s="9">
        <v>0</v>
      </c>
      <c r="F3145" s="9">
        <v>0</v>
      </c>
      <c r="G3145" s="9">
        <v>0</v>
      </c>
      <c r="H3145" s="9">
        <v>3080.0857221904798</v>
      </c>
      <c r="I3145" s="9">
        <v>-1.7668666</v>
      </c>
      <c r="J3145" s="9">
        <v>-1.7671599</v>
      </c>
      <c r="K3145" s="9">
        <v>-1.8385457000000001</v>
      </c>
      <c r="L3145" s="9">
        <v>-6.1641626</v>
      </c>
      <c r="M3145" s="9">
        <v>-6.1641626</v>
      </c>
      <c r="N3145" s="9">
        <v>39</v>
      </c>
      <c r="O3145" s="9">
        <v>-1.71226738378502</v>
      </c>
      <c r="P3145">
        <v>0</v>
      </c>
      <c r="Q3145" s="9">
        <v>56.524997999999997</v>
      </c>
      <c r="R3145" s="9">
        <v>0</v>
      </c>
      <c r="S3145" s="9">
        <v>3.0257252977815398E-3</v>
      </c>
      <c r="T3145" s="9">
        <v>0</v>
      </c>
      <c r="U3145" s="9">
        <v>865418302.01722801</v>
      </c>
      <c r="V3145" s="9">
        <v>3080.0857221904798</v>
      </c>
      <c r="W3145" s="9">
        <v>1.71226738378502</v>
      </c>
      <c r="X3145" s="9">
        <v>0</v>
      </c>
      <c r="Y3145" s="9">
        <v>1.71226738378502</v>
      </c>
      <c r="Z3145" s="9">
        <v>0</v>
      </c>
      <c r="AA3145" s="9">
        <v>0</v>
      </c>
      <c r="AB3145" s="9">
        <v>3.2490042999999999E-3</v>
      </c>
      <c r="AC3145" s="9">
        <v>961.17273</v>
      </c>
      <c r="AQ3145" s="9" t="e">
        <f>K3145-#REF!</f>
        <v>#REF!</v>
      </c>
    </row>
    <row r="3146" spans="1:43" x14ac:dyDescent="0.3">
      <c r="A3146">
        <v>2</v>
      </c>
      <c r="B3146">
        <v>0</v>
      </c>
      <c r="C3146">
        <v>0</v>
      </c>
      <c r="D3146">
        <v>0</v>
      </c>
      <c r="E3146" s="9">
        <v>0</v>
      </c>
      <c r="F3146" s="9">
        <v>0</v>
      </c>
      <c r="G3146" s="9">
        <v>0</v>
      </c>
      <c r="H3146" s="9">
        <v>3081.08572216522</v>
      </c>
      <c r="I3146" s="9">
        <v>-1.766896</v>
      </c>
      <c r="J3146" s="9">
        <v>-1.7662247</v>
      </c>
      <c r="K3146" s="9">
        <v>-1.7866086999999999</v>
      </c>
      <c r="L3146" s="9">
        <v>-6.1659489000000001</v>
      </c>
      <c r="M3146" s="9">
        <v>-6.1659489000000001</v>
      </c>
      <c r="N3146" s="9">
        <v>39</v>
      </c>
      <c r="O3146" s="9">
        <v>-1.7127636072296399</v>
      </c>
      <c r="P3146">
        <v>0</v>
      </c>
      <c r="Q3146" s="9">
        <v>56.524997999999997</v>
      </c>
      <c r="R3146" s="9">
        <v>0</v>
      </c>
      <c r="S3146" s="9">
        <v>3.0266016553214701E-3</v>
      </c>
      <c r="T3146" s="9">
        <v>0</v>
      </c>
      <c r="U3146" s="9">
        <v>765200517.66810501</v>
      </c>
      <c r="V3146" s="9">
        <v>3081.08572216522</v>
      </c>
      <c r="W3146" s="9">
        <v>1.7127636072296399</v>
      </c>
      <c r="X3146" s="9">
        <v>0</v>
      </c>
      <c r="Y3146" s="9">
        <v>1.7127636072296399</v>
      </c>
      <c r="Z3146" s="9">
        <v>0</v>
      </c>
      <c r="AA3146" s="9">
        <v>0</v>
      </c>
      <c r="AB3146" s="9">
        <v>3.1555525E-3</v>
      </c>
      <c r="AC3146" s="9">
        <v>988.59069999999997</v>
      </c>
      <c r="AQ3146" s="9" t="e">
        <f>K3146-#REF!</f>
        <v>#REF!</v>
      </c>
    </row>
    <row r="3147" spans="1:43" x14ac:dyDescent="0.3">
      <c r="A3147">
        <v>2</v>
      </c>
      <c r="B3147">
        <v>0</v>
      </c>
      <c r="C3147">
        <v>0</v>
      </c>
      <c r="D3147">
        <v>0</v>
      </c>
      <c r="E3147" s="9">
        <v>0</v>
      </c>
      <c r="F3147" s="9">
        <v>0</v>
      </c>
      <c r="G3147" s="9">
        <v>0</v>
      </c>
      <c r="H3147" s="9">
        <v>3082.0857221399601</v>
      </c>
      <c r="I3147" s="9">
        <v>-1.7670215</v>
      </c>
      <c r="J3147" s="9">
        <v>-1.7680233999999999</v>
      </c>
      <c r="K3147" s="9">
        <v>-1.8003646</v>
      </c>
      <c r="L3147" s="9">
        <v>-6.1677141000000004</v>
      </c>
      <c r="M3147" s="9">
        <v>-6.1677141000000004</v>
      </c>
      <c r="N3147" s="9">
        <v>39</v>
      </c>
      <c r="O3147" s="9">
        <v>-1.7132538759003499</v>
      </c>
      <c r="P3147">
        <v>0</v>
      </c>
      <c r="Q3147" s="9">
        <v>56.524997999999997</v>
      </c>
      <c r="R3147" s="9">
        <v>0</v>
      </c>
      <c r="S3147" s="9">
        <v>3.0274686012401399E-3</v>
      </c>
      <c r="T3147" s="9">
        <v>0</v>
      </c>
      <c r="U3147" s="9">
        <v>985364515.39549696</v>
      </c>
      <c r="V3147" s="9">
        <v>3082.0857221399601</v>
      </c>
      <c r="W3147" s="9">
        <v>1.7132538759003499</v>
      </c>
      <c r="X3147" s="9">
        <v>0</v>
      </c>
      <c r="Y3147" s="9">
        <v>1.7132538759003499</v>
      </c>
      <c r="Z3147" s="9">
        <v>0</v>
      </c>
      <c r="AA3147" s="9">
        <v>0</v>
      </c>
      <c r="AB3147" s="9">
        <v>3.1830866000000001E-3</v>
      </c>
      <c r="AC3147" s="9">
        <v>982.03625</v>
      </c>
      <c r="AQ3147" s="9" t="e">
        <f>K3147-#REF!</f>
        <v>#REF!</v>
      </c>
    </row>
    <row r="3148" spans="1:43" x14ac:dyDescent="0.3">
      <c r="A3148">
        <v>2</v>
      </c>
      <c r="B3148">
        <v>0</v>
      </c>
      <c r="C3148">
        <v>0</v>
      </c>
      <c r="D3148">
        <v>0</v>
      </c>
      <c r="E3148" s="9">
        <v>0</v>
      </c>
      <c r="F3148" s="9">
        <v>0</v>
      </c>
      <c r="G3148" s="9">
        <v>0</v>
      </c>
      <c r="H3148" s="9">
        <v>3083.0857221146998</v>
      </c>
      <c r="I3148" s="9">
        <v>-1.7669671</v>
      </c>
      <c r="J3148" s="9">
        <v>-1.7676479</v>
      </c>
      <c r="K3148" s="9">
        <v>-1.6913087</v>
      </c>
      <c r="L3148" s="9">
        <v>-6.1694703000000004</v>
      </c>
      <c r="M3148" s="9">
        <v>-6.1694703000000004</v>
      </c>
      <c r="N3148" s="9">
        <v>39</v>
      </c>
      <c r="O3148" s="9">
        <v>-1.7137417858669399</v>
      </c>
      <c r="P3148">
        <v>0</v>
      </c>
      <c r="Q3148" s="9">
        <v>56.524997999999997</v>
      </c>
      <c r="R3148" s="9">
        <v>0</v>
      </c>
      <c r="S3148" s="9">
        <v>3.0283309144944598E-3</v>
      </c>
      <c r="T3148" s="9">
        <v>0</v>
      </c>
      <c r="U3148" s="9">
        <v>929860915.92230904</v>
      </c>
      <c r="V3148" s="9">
        <v>3083.0857221146998</v>
      </c>
      <c r="W3148" s="9">
        <v>1.7137417858669399</v>
      </c>
      <c r="X3148" s="9">
        <v>0</v>
      </c>
      <c r="Y3148" s="9">
        <v>1.7137417858669399</v>
      </c>
      <c r="Z3148" s="9">
        <v>0</v>
      </c>
      <c r="AA3148" s="9">
        <v>0</v>
      </c>
      <c r="AB3148" s="9">
        <v>2.9896383999999999E-3</v>
      </c>
      <c r="AC3148" s="9">
        <v>1045.1360999999999</v>
      </c>
      <c r="AQ3148" s="9" t="e">
        <f>K3148-#REF!</f>
        <v>#REF!</v>
      </c>
    </row>
    <row r="3149" spans="1:43" x14ac:dyDescent="0.3">
      <c r="A3149">
        <v>2</v>
      </c>
      <c r="B3149">
        <v>0</v>
      </c>
      <c r="C3149">
        <v>0</v>
      </c>
      <c r="D3149">
        <v>0</v>
      </c>
      <c r="E3149" s="9">
        <v>0</v>
      </c>
      <c r="F3149" s="9">
        <v>0</v>
      </c>
      <c r="G3149" s="9">
        <v>0</v>
      </c>
      <c r="H3149" s="9">
        <v>3084.08572208944</v>
      </c>
      <c r="I3149" s="9">
        <v>-1.7670037999999999</v>
      </c>
      <c r="J3149" s="9">
        <v>-1.7671467000000001</v>
      </c>
      <c r="K3149" s="9">
        <v>-1.7877137999999999</v>
      </c>
      <c r="L3149" s="9">
        <v>-6.1712546000000001</v>
      </c>
      <c r="M3149" s="9">
        <v>-6.1712546000000001</v>
      </c>
      <c r="N3149" s="9">
        <v>39</v>
      </c>
      <c r="O3149" s="9">
        <v>-1.7142373358460601</v>
      </c>
      <c r="P3149">
        <v>0</v>
      </c>
      <c r="Q3149" s="9">
        <v>56.524997999999997</v>
      </c>
      <c r="R3149" s="9">
        <v>0</v>
      </c>
      <c r="S3149" s="9">
        <v>3.0292067932227002E-3</v>
      </c>
      <c r="T3149" s="9">
        <v>0</v>
      </c>
      <c r="U3149" s="9">
        <v>864807372.17482495</v>
      </c>
      <c r="V3149" s="9">
        <v>3084.08572208944</v>
      </c>
      <c r="W3149" s="9">
        <v>1.7142373358460601</v>
      </c>
      <c r="X3149" s="9">
        <v>0</v>
      </c>
      <c r="Y3149" s="9">
        <v>1.7142373358460601</v>
      </c>
      <c r="Z3149" s="9">
        <v>0</v>
      </c>
      <c r="AA3149" s="9">
        <v>0</v>
      </c>
      <c r="AB3149" s="9">
        <v>3.1591525999999999E-3</v>
      </c>
      <c r="AC3149" s="9">
        <v>988.49530000000004</v>
      </c>
      <c r="AQ3149" s="9" t="e">
        <f>K3149-#REF!</f>
        <v>#REF!</v>
      </c>
    </row>
    <row r="3150" spans="1:43" x14ac:dyDescent="0.3">
      <c r="A3150">
        <v>2</v>
      </c>
      <c r="B3150">
        <v>0</v>
      </c>
      <c r="C3150">
        <v>0</v>
      </c>
      <c r="D3150">
        <v>0</v>
      </c>
      <c r="E3150" s="9">
        <v>0</v>
      </c>
      <c r="F3150" s="9">
        <v>0</v>
      </c>
      <c r="G3150" s="9">
        <v>0</v>
      </c>
      <c r="H3150" s="9">
        <v>3085.0857220641701</v>
      </c>
      <c r="I3150" s="9">
        <v>-1.7670117999999999</v>
      </c>
      <c r="J3150" s="9">
        <v>-1.7683123000000001</v>
      </c>
      <c r="K3150" s="9">
        <v>-1.7382156</v>
      </c>
      <c r="L3150" s="9">
        <v>-6.1730051000000001</v>
      </c>
      <c r="M3150" s="9">
        <v>-6.1730051000000001</v>
      </c>
      <c r="N3150" s="9">
        <v>39</v>
      </c>
      <c r="O3150" s="9">
        <v>-1.7147236517378599</v>
      </c>
      <c r="P3150">
        <v>0</v>
      </c>
      <c r="Q3150" s="9">
        <v>56.524997999999997</v>
      </c>
      <c r="R3150" s="9">
        <v>0</v>
      </c>
      <c r="S3150" s="9">
        <v>3.0300666199705199E-3</v>
      </c>
      <c r="T3150" s="9">
        <v>0</v>
      </c>
      <c r="U3150" s="9">
        <v>1033942063.25353</v>
      </c>
      <c r="V3150" s="9">
        <v>3085.0857220641701</v>
      </c>
      <c r="W3150" s="9">
        <v>1.7147236517378599</v>
      </c>
      <c r="X3150" s="9">
        <v>0</v>
      </c>
      <c r="Y3150" s="9">
        <v>1.7147236517378599</v>
      </c>
      <c r="Z3150" s="9">
        <v>0</v>
      </c>
      <c r="AA3150" s="9">
        <v>0</v>
      </c>
      <c r="AB3150" s="9">
        <v>3.0737079E-3</v>
      </c>
      <c r="AC3150" s="9">
        <v>1017.3148</v>
      </c>
      <c r="AQ3150" s="9" t="e">
        <f>K3150-#REF!</f>
        <v>#REF!</v>
      </c>
    </row>
    <row r="3151" spans="1:43" x14ac:dyDescent="0.3">
      <c r="A3151">
        <v>2</v>
      </c>
      <c r="B3151">
        <v>0</v>
      </c>
      <c r="C3151">
        <v>0</v>
      </c>
      <c r="D3151">
        <v>0</v>
      </c>
      <c r="E3151" s="9">
        <v>0</v>
      </c>
      <c r="F3151" s="9">
        <v>0</v>
      </c>
      <c r="G3151" s="9">
        <v>0</v>
      </c>
      <c r="H3151" s="9">
        <v>3086.0857220389098</v>
      </c>
      <c r="I3151" s="9">
        <v>-1.7669950999999999</v>
      </c>
      <c r="J3151" s="9">
        <v>-1.7661560000000001</v>
      </c>
      <c r="K3151" s="9">
        <v>-1.7809694</v>
      </c>
      <c r="L3151" s="9">
        <v>-6.1747421999999998</v>
      </c>
      <c r="M3151" s="9">
        <v>-6.1747421999999998</v>
      </c>
      <c r="N3151" s="9">
        <v>39</v>
      </c>
      <c r="O3151" s="9">
        <v>-1.7152061955009601</v>
      </c>
      <c r="P3151">
        <v>0</v>
      </c>
      <c r="Q3151" s="9">
        <v>56.524997999999997</v>
      </c>
      <c r="R3151" s="9">
        <v>0</v>
      </c>
      <c r="S3151" s="9">
        <v>3.0309188479968599E-3</v>
      </c>
      <c r="T3151" s="9">
        <v>0</v>
      </c>
      <c r="U3151" s="9">
        <v>759805971.47838104</v>
      </c>
      <c r="V3151" s="9">
        <v>3086.0857220389098</v>
      </c>
      <c r="W3151" s="9">
        <v>1.7152061955009601</v>
      </c>
      <c r="X3151" s="9">
        <v>0</v>
      </c>
      <c r="Y3151" s="9">
        <v>1.7152061955009601</v>
      </c>
      <c r="Z3151" s="9">
        <v>0</v>
      </c>
      <c r="AA3151" s="9">
        <v>0</v>
      </c>
      <c r="AB3151" s="9">
        <v>3.1454695999999999E-3</v>
      </c>
      <c r="AC3151" s="9">
        <v>991.68236999999999</v>
      </c>
      <c r="AQ3151" s="9" t="e">
        <f>K3151-#REF!</f>
        <v>#REF!</v>
      </c>
    </row>
    <row r="3152" spans="1:43" x14ac:dyDescent="0.3">
      <c r="A3152">
        <v>2</v>
      </c>
      <c r="B3152">
        <v>0</v>
      </c>
      <c r="C3152">
        <v>0</v>
      </c>
      <c r="D3152">
        <v>0</v>
      </c>
      <c r="E3152" s="9">
        <v>0</v>
      </c>
      <c r="F3152" s="9">
        <v>0</v>
      </c>
      <c r="G3152" s="9">
        <v>0</v>
      </c>
      <c r="H3152" s="9">
        <v>3087.08572201365</v>
      </c>
      <c r="I3152" s="9">
        <v>-1.7669338000000001</v>
      </c>
      <c r="J3152" s="9">
        <v>-1.7669191</v>
      </c>
      <c r="K3152" s="9">
        <v>-1.8207126</v>
      </c>
      <c r="L3152" s="9">
        <v>-6.1764808000000002</v>
      </c>
      <c r="M3152" s="9">
        <v>-6.1764808000000002</v>
      </c>
      <c r="N3152" s="9">
        <v>39</v>
      </c>
      <c r="O3152" s="9">
        <v>-1.7156891425649501</v>
      </c>
      <c r="P3152">
        <v>0</v>
      </c>
      <c r="Q3152" s="9">
        <v>56.524997999999997</v>
      </c>
      <c r="R3152" s="9">
        <v>0</v>
      </c>
      <c r="S3152" s="9">
        <v>3.0317721463920702E-3</v>
      </c>
      <c r="T3152" s="9">
        <v>0</v>
      </c>
      <c r="U3152" s="9">
        <v>838790305.98349595</v>
      </c>
      <c r="V3152" s="9">
        <v>3087.08572201365</v>
      </c>
      <c r="W3152" s="9">
        <v>1.7156891425649501</v>
      </c>
      <c r="X3152" s="9">
        <v>0</v>
      </c>
      <c r="Y3152" s="9">
        <v>1.7156891425649501</v>
      </c>
      <c r="Z3152" s="9">
        <v>0</v>
      </c>
      <c r="AA3152" s="9">
        <v>0</v>
      </c>
      <c r="AB3152" s="9">
        <v>3.2170520000000002E-3</v>
      </c>
      <c r="AC3152" s="9">
        <v>970.45470999999998</v>
      </c>
      <c r="AQ3152" s="9" t="e">
        <f>K3152-#REF!</f>
        <v>#REF!</v>
      </c>
    </row>
    <row r="3153" spans="1:43" x14ac:dyDescent="0.3">
      <c r="A3153">
        <v>2</v>
      </c>
      <c r="B3153">
        <v>0</v>
      </c>
      <c r="C3153">
        <v>0</v>
      </c>
      <c r="D3153">
        <v>0</v>
      </c>
      <c r="E3153" s="9">
        <v>0</v>
      </c>
      <c r="F3153" s="9">
        <v>0</v>
      </c>
      <c r="G3153" s="9">
        <v>0</v>
      </c>
      <c r="H3153" s="9">
        <v>3088.0857219883901</v>
      </c>
      <c r="I3153" s="9">
        <v>-1.7670855999999999</v>
      </c>
      <c r="J3153" s="9">
        <v>-1.7679210000000001</v>
      </c>
      <c r="K3153" s="9">
        <v>-1.8051659</v>
      </c>
      <c r="L3153" s="9">
        <v>-6.1782250000000003</v>
      </c>
      <c r="M3153" s="9">
        <v>-6.1782250000000003</v>
      </c>
      <c r="N3153" s="9">
        <v>39</v>
      </c>
      <c r="O3153" s="9">
        <v>-1.71617359448458</v>
      </c>
      <c r="P3153">
        <v>0</v>
      </c>
      <c r="Q3153" s="9">
        <v>56.524997999999997</v>
      </c>
      <c r="R3153" s="9">
        <v>0</v>
      </c>
      <c r="S3153" s="9">
        <v>3.03262873863818E-3</v>
      </c>
      <c r="T3153" s="9">
        <v>0</v>
      </c>
      <c r="U3153" s="9">
        <v>971155926.22073197</v>
      </c>
      <c r="V3153" s="9">
        <v>3088.0857219883901</v>
      </c>
      <c r="W3153" s="9">
        <v>1.71617359448458</v>
      </c>
      <c r="X3153" s="9">
        <v>0</v>
      </c>
      <c r="Y3153" s="9">
        <v>1.71617359448458</v>
      </c>
      <c r="Z3153" s="9">
        <v>0</v>
      </c>
      <c r="AA3153" s="9">
        <v>0</v>
      </c>
      <c r="AB3153" s="9">
        <v>3.1913904999999998E-3</v>
      </c>
      <c r="AC3153" s="9">
        <v>979.36761000000001</v>
      </c>
      <c r="AQ3153" s="9" t="e">
        <f>K3153-#REF!</f>
        <v>#REF!</v>
      </c>
    </row>
    <row r="3154" spans="1:43" x14ac:dyDescent="0.3">
      <c r="A3154">
        <v>2</v>
      </c>
      <c r="B3154">
        <v>0</v>
      </c>
      <c r="C3154">
        <v>0</v>
      </c>
      <c r="D3154">
        <v>0</v>
      </c>
      <c r="E3154" s="9">
        <v>0</v>
      </c>
      <c r="F3154" s="9">
        <v>0</v>
      </c>
      <c r="G3154" s="9">
        <v>0</v>
      </c>
      <c r="H3154" s="9">
        <v>3089.0857219631198</v>
      </c>
      <c r="I3154" s="9">
        <v>-1.7668481</v>
      </c>
      <c r="J3154" s="9">
        <v>-1.7672899</v>
      </c>
      <c r="K3154" s="9">
        <v>-1.7378727</v>
      </c>
      <c r="L3154" s="9">
        <v>-6.1799765000000004</v>
      </c>
      <c r="M3154" s="9">
        <v>-6.1799765000000004</v>
      </c>
      <c r="N3154" s="9">
        <v>39</v>
      </c>
      <c r="O3154" s="9">
        <v>-1.71666006328055</v>
      </c>
      <c r="P3154">
        <v>0</v>
      </c>
      <c r="Q3154" s="9">
        <v>56.524997999999997</v>
      </c>
      <c r="R3154" s="9">
        <v>0</v>
      </c>
      <c r="S3154" s="9">
        <v>3.0334885363964398E-3</v>
      </c>
      <c r="T3154" s="9">
        <v>0</v>
      </c>
      <c r="U3154" s="9">
        <v>883760620.94130194</v>
      </c>
      <c r="V3154" s="9">
        <v>3089.0857219631198</v>
      </c>
      <c r="W3154" s="9">
        <v>1.71666006328055</v>
      </c>
      <c r="X3154" s="9">
        <v>0</v>
      </c>
      <c r="Y3154" s="9">
        <v>1.71666006328055</v>
      </c>
      <c r="Z3154" s="9">
        <v>0</v>
      </c>
      <c r="AA3154" s="9">
        <v>0</v>
      </c>
      <c r="AB3154" s="9">
        <v>3.0713249000000001E-3</v>
      </c>
      <c r="AC3154" s="9">
        <v>1016.9271</v>
      </c>
      <c r="AQ3154" s="9" t="e">
        <f>K3154-#REF!</f>
        <v>#REF!</v>
      </c>
    </row>
    <row r="3155" spans="1:43" x14ac:dyDescent="0.3">
      <c r="A3155">
        <v>2</v>
      </c>
      <c r="B3155">
        <v>0</v>
      </c>
      <c r="C3155">
        <v>0</v>
      </c>
      <c r="D3155">
        <v>0</v>
      </c>
      <c r="E3155" s="9">
        <v>0</v>
      </c>
      <c r="F3155" s="9">
        <v>0</v>
      </c>
      <c r="G3155" s="9">
        <v>0</v>
      </c>
      <c r="H3155" s="9">
        <v>3090.0857219378599</v>
      </c>
      <c r="I3155" s="9">
        <v>-1.7669083999999999</v>
      </c>
      <c r="J3155" s="9">
        <v>-1.7672436</v>
      </c>
      <c r="K3155" s="9">
        <v>-1.7864945000000001</v>
      </c>
      <c r="L3155" s="9">
        <v>-6.1817026000000004</v>
      </c>
      <c r="M3155" s="9">
        <v>-6.1817026000000004</v>
      </c>
      <c r="N3155" s="9">
        <v>39</v>
      </c>
      <c r="O3155" s="9">
        <v>-1.7171396008703099</v>
      </c>
      <c r="P3155">
        <v>0</v>
      </c>
      <c r="Q3155" s="9">
        <v>56.524997999999997</v>
      </c>
      <c r="R3155" s="9">
        <v>0</v>
      </c>
      <c r="S3155" s="9">
        <v>3.0343359054206599E-3</v>
      </c>
      <c r="T3155" s="9">
        <v>0</v>
      </c>
      <c r="U3155" s="9">
        <v>878198746.35413897</v>
      </c>
      <c r="V3155" s="9">
        <v>3090.0857219378599</v>
      </c>
      <c r="W3155" s="9">
        <v>1.7171396008703099</v>
      </c>
      <c r="X3155" s="9">
        <v>0</v>
      </c>
      <c r="Y3155" s="9">
        <v>1.7171396008703099</v>
      </c>
      <c r="Z3155" s="9">
        <v>0</v>
      </c>
      <c r="AA3155" s="9">
        <v>0</v>
      </c>
      <c r="AB3155" s="9">
        <v>3.1571709999999998E-3</v>
      </c>
      <c r="AC3155" s="9">
        <v>989.22424000000001</v>
      </c>
      <c r="AQ3155" s="9" t="e">
        <f>K3155-#REF!</f>
        <v>#REF!</v>
      </c>
    </row>
    <row r="3156" spans="1:43" x14ac:dyDescent="0.3">
      <c r="A3156">
        <v>2</v>
      </c>
      <c r="B3156">
        <v>0</v>
      </c>
      <c r="C3156">
        <v>0</v>
      </c>
      <c r="D3156">
        <v>0</v>
      </c>
      <c r="E3156" s="9">
        <v>0</v>
      </c>
      <c r="F3156" s="9">
        <v>0</v>
      </c>
      <c r="G3156" s="9">
        <v>0</v>
      </c>
      <c r="H3156" s="9">
        <v>3091.0857219126001</v>
      </c>
      <c r="I3156" s="9">
        <v>-1.7671098999999999</v>
      </c>
      <c r="J3156" s="9">
        <v>-1.7661929000000001</v>
      </c>
      <c r="K3156" s="9">
        <v>-1.7555532</v>
      </c>
      <c r="L3156" s="9">
        <v>-6.1834435000000001</v>
      </c>
      <c r="M3156" s="9">
        <v>-6.1834435000000001</v>
      </c>
      <c r="N3156" s="9">
        <v>39</v>
      </c>
      <c r="O3156" s="9">
        <v>-1.7176232564304801</v>
      </c>
      <c r="P3156">
        <v>0</v>
      </c>
      <c r="Q3156" s="9">
        <v>56.524997999999997</v>
      </c>
      <c r="R3156" s="9">
        <v>0</v>
      </c>
      <c r="S3156" s="9">
        <v>3.0351900228042898E-3</v>
      </c>
      <c r="T3156" s="9">
        <v>0</v>
      </c>
      <c r="U3156" s="9">
        <v>764352442.95133603</v>
      </c>
      <c r="V3156" s="9">
        <v>3091.0857219126001</v>
      </c>
      <c r="W3156" s="9">
        <v>1.7176232564304801</v>
      </c>
      <c r="X3156" s="9">
        <v>0</v>
      </c>
      <c r="Y3156" s="9">
        <v>1.7176232564304801</v>
      </c>
      <c r="Z3156" s="9">
        <v>0</v>
      </c>
      <c r="AA3156" s="9">
        <v>0</v>
      </c>
      <c r="AB3156" s="9">
        <v>3.1006457000000002E-3</v>
      </c>
      <c r="AC3156" s="9">
        <v>1006.0606</v>
      </c>
      <c r="AQ3156" s="9" t="e">
        <f>K3156-#REF!</f>
        <v>#REF!</v>
      </c>
    </row>
    <row r="3157" spans="1:43" x14ac:dyDescent="0.3">
      <c r="A3157">
        <v>2</v>
      </c>
      <c r="B3157">
        <v>0</v>
      </c>
      <c r="C3157">
        <v>0</v>
      </c>
      <c r="D3157">
        <v>0</v>
      </c>
      <c r="E3157" s="9">
        <v>0</v>
      </c>
      <c r="F3157" s="9">
        <v>0</v>
      </c>
      <c r="G3157" s="9">
        <v>0</v>
      </c>
      <c r="H3157" s="9">
        <v>3092.0857218873398</v>
      </c>
      <c r="I3157" s="9">
        <v>-1.7669516000000001</v>
      </c>
      <c r="J3157" s="9">
        <v>-1.7659393999999999</v>
      </c>
      <c r="K3157" s="9">
        <v>-1.7948012</v>
      </c>
      <c r="L3157" s="9">
        <v>-6.1851611000000002</v>
      </c>
      <c r="M3157" s="9">
        <v>-6.1851611000000002</v>
      </c>
      <c r="N3157" s="9">
        <v>39</v>
      </c>
      <c r="O3157" s="9">
        <v>-1.71810037468961</v>
      </c>
      <c r="P3157">
        <v>0</v>
      </c>
      <c r="Q3157" s="9">
        <v>56.524997999999997</v>
      </c>
      <c r="R3157" s="9">
        <v>0</v>
      </c>
      <c r="S3157" s="9">
        <v>3.0360325561220101E-3</v>
      </c>
      <c r="T3157" s="9">
        <v>0</v>
      </c>
      <c r="U3157" s="9">
        <v>741329265.63499403</v>
      </c>
      <c r="V3157" s="9">
        <v>3092.0857218873398</v>
      </c>
      <c r="W3157" s="9">
        <v>1.71810037468961</v>
      </c>
      <c r="X3157" s="9">
        <v>0</v>
      </c>
      <c r="Y3157" s="9">
        <v>1.71810037468961</v>
      </c>
      <c r="Z3157" s="9">
        <v>0</v>
      </c>
      <c r="AA3157" s="9">
        <v>0</v>
      </c>
      <c r="AB3157" s="9">
        <v>3.1695099999999999E-3</v>
      </c>
      <c r="AC3157" s="9">
        <v>983.91918999999996</v>
      </c>
      <c r="AQ3157" s="9" t="e">
        <f>K3157-#REF!</f>
        <v>#REF!</v>
      </c>
    </row>
    <row r="3158" spans="1:43" x14ac:dyDescent="0.3">
      <c r="A3158">
        <v>2</v>
      </c>
      <c r="B3158">
        <v>0</v>
      </c>
      <c r="C3158">
        <v>0</v>
      </c>
      <c r="D3158">
        <v>0</v>
      </c>
      <c r="E3158" s="9">
        <v>0</v>
      </c>
      <c r="F3158" s="9">
        <v>0</v>
      </c>
      <c r="G3158" s="9">
        <v>0</v>
      </c>
      <c r="H3158" s="9">
        <v>3093.0857218620799</v>
      </c>
      <c r="I3158" s="9">
        <v>-1.7671635999999999</v>
      </c>
      <c r="J3158" s="9">
        <v>-1.7677342</v>
      </c>
      <c r="K3158" s="9">
        <v>-1.7743770000000001</v>
      </c>
      <c r="L3158" s="9">
        <v>-6.1868873000000004</v>
      </c>
      <c r="M3158" s="9">
        <v>-6.1868873000000004</v>
      </c>
      <c r="N3158" s="9">
        <v>39</v>
      </c>
      <c r="O3158" s="9">
        <v>-1.7185797605400599</v>
      </c>
      <c r="P3158">
        <v>0</v>
      </c>
      <c r="Q3158" s="9">
        <v>56.524997999999997</v>
      </c>
      <c r="R3158" s="9">
        <v>0</v>
      </c>
      <c r="S3158" s="9">
        <v>3.0368801603563901E-3</v>
      </c>
      <c r="T3158" s="9">
        <v>0</v>
      </c>
      <c r="U3158" s="9">
        <v>944775834.93448305</v>
      </c>
      <c r="V3158" s="9">
        <v>3093.0857218620799</v>
      </c>
      <c r="W3158" s="9">
        <v>1.7185797605400599</v>
      </c>
      <c r="X3158" s="9">
        <v>0</v>
      </c>
      <c r="Y3158" s="9">
        <v>1.7185797605400599</v>
      </c>
      <c r="Z3158" s="9">
        <v>0</v>
      </c>
      <c r="AA3158" s="9">
        <v>0</v>
      </c>
      <c r="AB3158" s="9">
        <v>3.1366268999999999E-3</v>
      </c>
      <c r="AC3158" s="9">
        <v>996.25622999999996</v>
      </c>
      <c r="AQ3158" s="9" t="e">
        <f>K3158-#REF!</f>
        <v>#REF!</v>
      </c>
    </row>
    <row r="3159" spans="1:43" x14ac:dyDescent="0.3">
      <c r="A3159">
        <v>2</v>
      </c>
      <c r="B3159">
        <v>0</v>
      </c>
      <c r="C3159">
        <v>0</v>
      </c>
      <c r="D3159">
        <v>0</v>
      </c>
      <c r="E3159" s="9">
        <v>0</v>
      </c>
      <c r="F3159" s="9">
        <v>0</v>
      </c>
      <c r="G3159" s="9">
        <v>0</v>
      </c>
      <c r="H3159" s="9">
        <v>3094.0857218368101</v>
      </c>
      <c r="I3159" s="9">
        <v>-1.7668965000000001</v>
      </c>
      <c r="J3159" s="9">
        <v>-1.7668379999999999</v>
      </c>
      <c r="K3159" s="9">
        <v>-1.7032354000000001</v>
      </c>
      <c r="L3159" s="9">
        <v>-6.1886181999999996</v>
      </c>
      <c r="M3159" s="9">
        <v>-6.1886181999999996</v>
      </c>
      <c r="N3159" s="9">
        <v>39</v>
      </c>
      <c r="O3159" s="9">
        <v>-1.7190606008795799</v>
      </c>
      <c r="P3159">
        <v>0</v>
      </c>
      <c r="Q3159" s="9">
        <v>56.524997999999997</v>
      </c>
      <c r="R3159" s="9">
        <v>0</v>
      </c>
      <c r="S3159" s="9">
        <v>3.0377296751288802E-3</v>
      </c>
      <c r="T3159" s="9">
        <v>0</v>
      </c>
      <c r="U3159" s="9">
        <v>831273988.12643099</v>
      </c>
      <c r="V3159" s="9">
        <v>3094.0857218368101</v>
      </c>
      <c r="W3159" s="9">
        <v>1.7190606008795799</v>
      </c>
      <c r="X3159" s="9">
        <v>0</v>
      </c>
      <c r="Y3159" s="9">
        <v>1.7190606008795799</v>
      </c>
      <c r="Z3159" s="9">
        <v>0</v>
      </c>
      <c r="AA3159" s="9">
        <v>0</v>
      </c>
      <c r="AB3159" s="9">
        <v>3.009341E-3</v>
      </c>
      <c r="AC3159" s="9">
        <v>1037.3422</v>
      </c>
      <c r="AQ3159" s="9" t="e">
        <f>K3159-#REF!</f>
        <v>#REF!</v>
      </c>
    </row>
    <row r="3160" spans="1:43" x14ac:dyDescent="0.3">
      <c r="A3160">
        <v>2</v>
      </c>
      <c r="B3160">
        <v>0</v>
      </c>
      <c r="C3160">
        <v>0</v>
      </c>
      <c r="D3160">
        <v>0</v>
      </c>
      <c r="E3160" s="9">
        <v>0</v>
      </c>
      <c r="F3160" s="9">
        <v>0</v>
      </c>
      <c r="G3160" s="9">
        <v>0</v>
      </c>
      <c r="H3160" s="9">
        <v>3095.0857218115498</v>
      </c>
      <c r="I3160" s="9">
        <v>-1.7671479999999999</v>
      </c>
      <c r="J3160" s="9">
        <v>-1.7667116</v>
      </c>
      <c r="K3160" s="9">
        <v>-1.6596816000000001</v>
      </c>
      <c r="L3160" s="9">
        <v>-6.1903248</v>
      </c>
      <c r="M3160" s="9">
        <v>-6.1903248</v>
      </c>
      <c r="N3160" s="9">
        <v>39</v>
      </c>
      <c r="O3160" s="9">
        <v>-1.7195345980338199</v>
      </c>
      <c r="P3160">
        <v>0</v>
      </c>
      <c r="Q3160" s="9">
        <v>56.524997999999997</v>
      </c>
      <c r="R3160" s="9">
        <v>0</v>
      </c>
      <c r="S3160" s="9">
        <v>3.0385671946672999E-3</v>
      </c>
      <c r="T3160" s="9">
        <v>0</v>
      </c>
      <c r="U3160" s="9">
        <v>817625388.78676105</v>
      </c>
      <c r="V3160" s="9">
        <v>3095.0857218115498</v>
      </c>
      <c r="W3160" s="9">
        <v>1.7195345980338199</v>
      </c>
      <c r="X3160" s="9">
        <v>0</v>
      </c>
      <c r="Y3160" s="9">
        <v>1.7195345980338199</v>
      </c>
      <c r="Z3160" s="9">
        <v>0</v>
      </c>
      <c r="AA3160" s="9">
        <v>0</v>
      </c>
      <c r="AB3160" s="9">
        <v>2.9321785999999999E-3</v>
      </c>
      <c r="AC3160" s="9">
        <v>1064.4883</v>
      </c>
      <c r="AQ3160" s="9" t="e">
        <f>K3160-#REF!</f>
        <v>#REF!</v>
      </c>
    </row>
    <row r="3161" spans="1:43" x14ac:dyDescent="0.3">
      <c r="A3161">
        <v>2</v>
      </c>
      <c r="B3161">
        <v>0</v>
      </c>
      <c r="C3161">
        <v>0</v>
      </c>
      <c r="D3161">
        <v>0</v>
      </c>
      <c r="E3161" s="9">
        <v>0</v>
      </c>
      <c r="F3161" s="9">
        <v>0</v>
      </c>
      <c r="G3161" s="9">
        <v>0</v>
      </c>
      <c r="H3161" s="9">
        <v>3096.0857217862899</v>
      </c>
      <c r="I3161" s="9">
        <v>-1.7670813000000001</v>
      </c>
      <c r="J3161" s="9">
        <v>-1.7658039000000001</v>
      </c>
      <c r="K3161" s="9">
        <v>-1.6931376</v>
      </c>
      <c r="L3161" s="9">
        <v>-6.1920304000000002</v>
      </c>
      <c r="M3161" s="9">
        <v>-6.1920304000000002</v>
      </c>
      <c r="N3161" s="9">
        <v>39</v>
      </c>
      <c r="O3161" s="9">
        <v>-1.72000846147353</v>
      </c>
      <c r="P3161">
        <v>0</v>
      </c>
      <c r="Q3161" s="9">
        <v>56.524997999999997</v>
      </c>
      <c r="R3161" s="9">
        <v>0</v>
      </c>
      <c r="S3161" s="9">
        <v>3.0394038161463402E-3</v>
      </c>
      <c r="T3161" s="9">
        <v>0</v>
      </c>
      <c r="U3161" s="9">
        <v>730298998.43858504</v>
      </c>
      <c r="V3161" s="9">
        <v>3096.0857217862899</v>
      </c>
      <c r="W3161" s="9">
        <v>1.72000846147353</v>
      </c>
      <c r="X3161" s="9">
        <v>0</v>
      </c>
      <c r="Y3161" s="9">
        <v>1.72000846147353</v>
      </c>
      <c r="Z3161" s="9">
        <v>0</v>
      </c>
      <c r="AA3161" s="9">
        <v>0</v>
      </c>
      <c r="AB3161" s="9">
        <v>2.9897491999999999E-3</v>
      </c>
      <c r="AC3161" s="9">
        <v>1042.9181000000001</v>
      </c>
      <c r="AQ3161" s="9" t="e">
        <f>K3161-#REF!</f>
        <v>#REF!</v>
      </c>
    </row>
    <row r="3162" spans="1:43" x14ac:dyDescent="0.3">
      <c r="A3162">
        <v>2</v>
      </c>
      <c r="B3162">
        <v>0</v>
      </c>
      <c r="C3162">
        <v>0</v>
      </c>
      <c r="D3162">
        <v>0</v>
      </c>
      <c r="E3162" s="9">
        <v>0</v>
      </c>
      <c r="F3162" s="9">
        <v>0</v>
      </c>
      <c r="G3162" s="9">
        <v>0</v>
      </c>
      <c r="H3162" s="9">
        <v>3097.0857217610301</v>
      </c>
      <c r="I3162" s="9">
        <v>-1.766953</v>
      </c>
      <c r="J3162" s="9">
        <v>-1.7667687000000001</v>
      </c>
      <c r="K3162" s="9">
        <v>-1.7204587</v>
      </c>
      <c r="L3162" s="9">
        <v>-6.1937164999999998</v>
      </c>
      <c r="M3162" s="9">
        <v>-6.1937164999999998</v>
      </c>
      <c r="N3162" s="9">
        <v>39</v>
      </c>
      <c r="O3162" s="9">
        <v>-1.7204767730306001</v>
      </c>
      <c r="P3162">
        <v>0</v>
      </c>
      <c r="Q3162" s="9">
        <v>56.524997999999997</v>
      </c>
      <c r="R3162" s="9">
        <v>0</v>
      </c>
      <c r="S3162" s="9">
        <v>3.0402313000257699E-3</v>
      </c>
      <c r="T3162" s="9">
        <v>0</v>
      </c>
      <c r="U3162" s="9">
        <v>824290182.75497198</v>
      </c>
      <c r="V3162" s="9">
        <v>3097.0857217610301</v>
      </c>
      <c r="W3162" s="9">
        <v>1.7204767730306001</v>
      </c>
      <c r="X3162" s="9">
        <v>0</v>
      </c>
      <c r="Y3162" s="9">
        <v>1.7204767730306001</v>
      </c>
      <c r="Z3162" s="9">
        <v>0</v>
      </c>
      <c r="AA3162" s="9">
        <v>0</v>
      </c>
      <c r="AB3162" s="9">
        <v>3.0396527000000001E-3</v>
      </c>
      <c r="AC3162" s="9">
        <v>1026.9172000000001</v>
      </c>
      <c r="AQ3162" s="9" t="e">
        <f>K3162-#REF!</f>
        <v>#REF!</v>
      </c>
    </row>
    <row r="3163" spans="1:43" x14ac:dyDescent="0.3">
      <c r="A3163">
        <v>2</v>
      </c>
      <c r="B3163">
        <v>0</v>
      </c>
      <c r="C3163">
        <v>0</v>
      </c>
      <c r="D3163">
        <v>0</v>
      </c>
      <c r="E3163" s="9">
        <v>0</v>
      </c>
      <c r="F3163" s="9">
        <v>0</v>
      </c>
      <c r="G3163" s="9">
        <v>0</v>
      </c>
      <c r="H3163" s="9">
        <v>3098.0857217357702</v>
      </c>
      <c r="I3163" s="9">
        <v>-1.7669853</v>
      </c>
      <c r="J3163" s="9">
        <v>-1.7662437</v>
      </c>
      <c r="K3163" s="9">
        <v>-1.7007966999999999</v>
      </c>
      <c r="L3163" s="9">
        <v>-6.1953925999999999</v>
      </c>
      <c r="M3163" s="9">
        <v>-6.1953925999999999</v>
      </c>
      <c r="N3163" s="9">
        <v>39</v>
      </c>
      <c r="O3163" s="9">
        <v>-1.7209424557802999</v>
      </c>
      <c r="P3163">
        <v>0</v>
      </c>
      <c r="Q3163" s="9">
        <v>56.524997999999997</v>
      </c>
      <c r="R3163" s="9">
        <v>0</v>
      </c>
      <c r="S3163" s="9">
        <v>3.0410536251219201E-3</v>
      </c>
      <c r="T3163" s="9">
        <v>0</v>
      </c>
      <c r="U3163" s="9">
        <v>770667328.24535799</v>
      </c>
      <c r="V3163" s="9">
        <v>3098.0857217357702</v>
      </c>
      <c r="W3163" s="9">
        <v>1.7209424557802999</v>
      </c>
      <c r="X3163" s="9">
        <v>0</v>
      </c>
      <c r="Y3163" s="9">
        <v>1.7209424557802999</v>
      </c>
      <c r="Z3163" s="9">
        <v>0</v>
      </c>
      <c r="AA3163" s="9">
        <v>0</v>
      </c>
      <c r="AB3163" s="9">
        <v>3.0040215000000001E-3</v>
      </c>
      <c r="AC3163" s="9">
        <v>1038.4802</v>
      </c>
      <c r="AQ3163" s="9" t="e">
        <f>K3163-#REF!</f>
        <v>#REF!</v>
      </c>
    </row>
    <row r="3164" spans="1:43" x14ac:dyDescent="0.3">
      <c r="A3164">
        <v>2</v>
      </c>
      <c r="B3164">
        <v>0</v>
      </c>
      <c r="C3164">
        <v>0</v>
      </c>
      <c r="D3164">
        <v>0</v>
      </c>
      <c r="E3164" s="9">
        <v>0</v>
      </c>
      <c r="F3164" s="9">
        <v>0</v>
      </c>
      <c r="G3164" s="9">
        <v>0</v>
      </c>
      <c r="H3164" s="9">
        <v>3099.0857217104999</v>
      </c>
      <c r="I3164" s="9">
        <v>-1.7671146</v>
      </c>
      <c r="J3164" s="9">
        <v>-1.7662089000000001</v>
      </c>
      <c r="K3164" s="9">
        <v>-1.7039211999999999</v>
      </c>
      <c r="L3164" s="9">
        <v>-6.1970682000000004</v>
      </c>
      <c r="M3164" s="9">
        <v>-6.1970682000000004</v>
      </c>
      <c r="N3164" s="9">
        <v>39</v>
      </c>
      <c r="O3164" s="9">
        <v>-1.7214078636608401</v>
      </c>
      <c r="P3164">
        <v>0</v>
      </c>
      <c r="Q3164" s="9">
        <v>56.524997999999997</v>
      </c>
      <c r="R3164" s="9">
        <v>0</v>
      </c>
      <c r="S3164" s="9">
        <v>3.0418757000689198E-3</v>
      </c>
      <c r="T3164" s="9">
        <v>0</v>
      </c>
      <c r="U3164" s="9">
        <v>767552220.57237399</v>
      </c>
      <c r="V3164" s="9">
        <v>3099.0857217104999</v>
      </c>
      <c r="W3164" s="9">
        <v>1.7214078636608401</v>
      </c>
      <c r="X3164" s="9">
        <v>0</v>
      </c>
      <c r="Y3164" s="9">
        <v>1.7214078636608401</v>
      </c>
      <c r="Z3164" s="9">
        <v>0</v>
      </c>
      <c r="AA3164" s="9">
        <v>0</v>
      </c>
      <c r="AB3164" s="9">
        <v>3.0094806999999999E-3</v>
      </c>
      <c r="AC3164" s="9">
        <v>1036.5554999999999</v>
      </c>
      <c r="AQ3164" s="9" t="e">
        <f>K3164-#REF!</f>
        <v>#REF!</v>
      </c>
    </row>
    <row r="3165" spans="1:43" x14ac:dyDescent="0.3">
      <c r="A3165">
        <v>2</v>
      </c>
      <c r="B3165">
        <v>0</v>
      </c>
      <c r="C3165">
        <v>0</v>
      </c>
      <c r="D3165">
        <v>0</v>
      </c>
      <c r="E3165" s="9">
        <v>0</v>
      </c>
      <c r="F3165" s="9">
        <v>0</v>
      </c>
      <c r="G3165" s="9">
        <v>0</v>
      </c>
      <c r="H3165" s="9">
        <v>3100.0857216852401</v>
      </c>
      <c r="I3165" s="9">
        <v>-1.7670456000000001</v>
      </c>
      <c r="J3165" s="9">
        <v>-1.7659338</v>
      </c>
      <c r="K3165" s="9">
        <v>-1.7131807999999999</v>
      </c>
      <c r="L3165" s="9">
        <v>-6.1987281000000003</v>
      </c>
      <c r="M3165" s="9">
        <v>-6.1987281000000003</v>
      </c>
      <c r="N3165" s="9">
        <v>39</v>
      </c>
      <c r="O3165" s="9">
        <v>-1.7218689669596601</v>
      </c>
      <c r="P3165">
        <v>0</v>
      </c>
      <c r="Q3165" s="9">
        <v>56.524997999999997</v>
      </c>
      <c r="R3165" s="9">
        <v>0</v>
      </c>
      <c r="S3165" s="9">
        <v>3.0426899280460999E-3</v>
      </c>
      <c r="T3165" s="9">
        <v>0</v>
      </c>
      <c r="U3165" s="9">
        <v>742456760.07028306</v>
      </c>
      <c r="V3165" s="9">
        <v>3100.0857216852401</v>
      </c>
      <c r="W3165" s="9">
        <v>1.7218689669596601</v>
      </c>
      <c r="X3165" s="9">
        <v>0</v>
      </c>
      <c r="Y3165" s="9">
        <v>1.7218689669596601</v>
      </c>
      <c r="Z3165" s="9">
        <v>0</v>
      </c>
      <c r="AA3165" s="9">
        <v>0</v>
      </c>
      <c r="AB3165" s="9">
        <v>3.0253636999999999E-3</v>
      </c>
      <c r="AC3165" s="9">
        <v>1030.7924</v>
      </c>
      <c r="AQ3165" s="9" t="e">
        <f>K3165-#REF!</f>
        <v>#REF!</v>
      </c>
    </row>
    <row r="3166" spans="1:43" x14ac:dyDescent="0.3">
      <c r="A3166">
        <v>2</v>
      </c>
      <c r="B3166">
        <v>0</v>
      </c>
      <c r="C3166">
        <v>0</v>
      </c>
      <c r="D3166">
        <v>0</v>
      </c>
      <c r="E3166" s="9">
        <v>0</v>
      </c>
      <c r="F3166" s="9">
        <v>0</v>
      </c>
      <c r="G3166" s="9">
        <v>0</v>
      </c>
      <c r="H3166" s="9">
        <v>3101.0857216599802</v>
      </c>
      <c r="I3166" s="9">
        <v>-1.7671576</v>
      </c>
      <c r="J3166" s="9">
        <v>-1.7665683000000001</v>
      </c>
      <c r="K3166" s="9">
        <v>-1.6405149000000001</v>
      </c>
      <c r="L3166" s="9">
        <v>-6.2003874999999997</v>
      </c>
      <c r="M3166" s="9">
        <v>-6.2003874999999997</v>
      </c>
      <c r="N3166" s="9">
        <v>39</v>
      </c>
      <c r="O3166" s="9">
        <v>-1.7223299187489101</v>
      </c>
      <c r="P3166">
        <v>0</v>
      </c>
      <c r="Q3166" s="9">
        <v>56.524997999999997</v>
      </c>
      <c r="R3166" s="9">
        <v>0</v>
      </c>
      <c r="S3166" s="9">
        <v>3.0435042146085499E-3</v>
      </c>
      <c r="T3166" s="9">
        <v>0</v>
      </c>
      <c r="U3166" s="9">
        <v>803743018.03661299</v>
      </c>
      <c r="V3166" s="9">
        <v>3101.0857216599802</v>
      </c>
      <c r="W3166" s="9">
        <v>1.7223299187489101</v>
      </c>
      <c r="X3166" s="9">
        <v>0</v>
      </c>
      <c r="Y3166" s="9">
        <v>1.7223299187489101</v>
      </c>
      <c r="Z3166" s="9">
        <v>0</v>
      </c>
      <c r="AA3166" s="9">
        <v>0</v>
      </c>
      <c r="AB3166" s="9">
        <v>2.8980814E-3</v>
      </c>
      <c r="AC3166" s="9">
        <v>1076.8378</v>
      </c>
      <c r="AQ3166" s="9" t="e">
        <f>K3166-#REF!</f>
        <v>#REF!</v>
      </c>
    </row>
    <row r="3167" spans="1:43" x14ac:dyDescent="0.3">
      <c r="A3167">
        <v>2</v>
      </c>
      <c r="B3167">
        <v>0</v>
      </c>
      <c r="C3167">
        <v>0</v>
      </c>
      <c r="D3167">
        <v>0</v>
      </c>
      <c r="E3167" s="9">
        <v>0</v>
      </c>
      <c r="F3167" s="9">
        <v>0</v>
      </c>
      <c r="G3167" s="9">
        <v>0</v>
      </c>
      <c r="H3167" s="9">
        <v>3102.0857216347199</v>
      </c>
      <c r="I3167" s="9">
        <v>-1.7670847999999999</v>
      </c>
      <c r="J3167" s="9">
        <v>-1.7674586999999999</v>
      </c>
      <c r="K3167" s="9">
        <v>-1.6215767999999999</v>
      </c>
      <c r="L3167" s="9">
        <v>-6.2020439999999999</v>
      </c>
      <c r="M3167" s="9">
        <v>-6.2020439999999999</v>
      </c>
      <c r="N3167" s="9">
        <v>39</v>
      </c>
      <c r="O3167" s="9">
        <v>-1.72279003779339</v>
      </c>
      <c r="P3167">
        <v>0</v>
      </c>
      <c r="Q3167" s="9">
        <v>56.524997999999997</v>
      </c>
      <c r="R3167" s="9">
        <v>0</v>
      </c>
      <c r="S3167" s="9">
        <v>3.04431750693242E-3</v>
      </c>
      <c r="T3167" s="9">
        <v>0</v>
      </c>
      <c r="U3167" s="9">
        <v>908855374.46849203</v>
      </c>
      <c r="V3167" s="9">
        <v>3102.0857216347199</v>
      </c>
      <c r="W3167" s="9">
        <v>1.72279003779339</v>
      </c>
      <c r="X3167" s="9">
        <v>0</v>
      </c>
      <c r="Y3167" s="9">
        <v>1.72279003779339</v>
      </c>
      <c r="Z3167" s="9">
        <v>0</v>
      </c>
      <c r="AA3167" s="9">
        <v>0</v>
      </c>
      <c r="AB3167" s="9">
        <v>2.8660700000000001E-3</v>
      </c>
      <c r="AC3167" s="9">
        <v>1089.963</v>
      </c>
      <c r="AQ3167" s="9" t="e">
        <f>K3167-#REF!</f>
        <v>#REF!</v>
      </c>
    </row>
    <row r="3168" spans="1:43" x14ac:dyDescent="0.3">
      <c r="A3168">
        <v>2</v>
      </c>
      <c r="B3168">
        <v>0</v>
      </c>
      <c r="C3168">
        <v>0</v>
      </c>
      <c r="D3168">
        <v>0</v>
      </c>
      <c r="E3168" s="9">
        <v>0</v>
      </c>
      <c r="F3168" s="9">
        <v>0</v>
      </c>
      <c r="G3168" s="9">
        <v>0</v>
      </c>
      <c r="H3168" s="9">
        <v>3103.08572160945</v>
      </c>
      <c r="I3168" s="9">
        <v>-1.7670543000000001</v>
      </c>
      <c r="J3168" s="9">
        <v>-1.7682032999999999</v>
      </c>
      <c r="K3168" s="9">
        <v>-1.6814395</v>
      </c>
      <c r="L3168" s="9">
        <v>-6.2036815000000001</v>
      </c>
      <c r="M3168" s="9">
        <v>-6.2036815000000001</v>
      </c>
      <c r="N3168" s="9">
        <v>39</v>
      </c>
      <c r="O3168" s="9">
        <v>-1.72324481903448</v>
      </c>
      <c r="P3168">
        <v>0</v>
      </c>
      <c r="Q3168" s="9">
        <v>56.524997999999997</v>
      </c>
      <c r="R3168" s="9">
        <v>0</v>
      </c>
      <c r="S3168" s="9">
        <v>3.0451217735957699E-3</v>
      </c>
      <c r="T3168" s="9">
        <v>0</v>
      </c>
      <c r="U3168" s="9">
        <v>1020437095.37002</v>
      </c>
      <c r="V3168" s="9">
        <v>3103.08572160945</v>
      </c>
      <c r="W3168" s="9">
        <v>1.72324481903448</v>
      </c>
      <c r="X3168" s="9">
        <v>0</v>
      </c>
      <c r="Y3168" s="9">
        <v>1.72324481903448</v>
      </c>
      <c r="Z3168" s="9">
        <v>0</v>
      </c>
      <c r="AA3168" s="9">
        <v>0</v>
      </c>
      <c r="AB3168" s="9">
        <v>2.9731268999999999E-3</v>
      </c>
      <c r="AC3168" s="9">
        <v>1051.6007999999999</v>
      </c>
      <c r="AQ3168" s="9" t="e">
        <f>K3168-#REF!</f>
        <v>#REF!</v>
      </c>
    </row>
    <row r="3169" spans="1:43" x14ac:dyDescent="0.3">
      <c r="A3169">
        <v>2</v>
      </c>
      <c r="B3169">
        <v>0</v>
      </c>
      <c r="C3169">
        <v>0</v>
      </c>
      <c r="D3169">
        <v>0</v>
      </c>
      <c r="E3169" s="9">
        <v>0</v>
      </c>
      <c r="F3169" s="9">
        <v>0</v>
      </c>
      <c r="G3169" s="9">
        <v>0</v>
      </c>
      <c r="H3169" s="9">
        <v>3104.0857215841902</v>
      </c>
      <c r="I3169" s="9">
        <v>-1.7670747</v>
      </c>
      <c r="J3169" s="9">
        <v>-1.7679803000000001</v>
      </c>
      <c r="K3169" s="9">
        <v>-1.6187952000000001</v>
      </c>
      <c r="L3169" s="9">
        <v>-6.2053218000000001</v>
      </c>
      <c r="M3169" s="9">
        <v>-6.2053218000000001</v>
      </c>
      <c r="N3169" s="9">
        <v>39</v>
      </c>
      <c r="O3169" s="9">
        <v>-1.7237005041703699</v>
      </c>
      <c r="P3169">
        <v>0</v>
      </c>
      <c r="Q3169" s="9">
        <v>56.524997999999997</v>
      </c>
      <c r="R3169" s="9">
        <v>0</v>
      </c>
      <c r="S3169" s="9">
        <v>3.0459273439279498E-3</v>
      </c>
      <c r="T3169" s="9">
        <v>0</v>
      </c>
      <c r="U3169" s="9">
        <v>984603393.73525298</v>
      </c>
      <c r="V3169" s="9">
        <v>3104.0857215841902</v>
      </c>
      <c r="W3169" s="9">
        <v>1.7237005041703699</v>
      </c>
      <c r="X3169" s="9">
        <v>0</v>
      </c>
      <c r="Y3169" s="9">
        <v>1.7237005041703699</v>
      </c>
      <c r="Z3169" s="9">
        <v>0</v>
      </c>
      <c r="AA3169" s="9">
        <v>0</v>
      </c>
      <c r="AB3169" s="9">
        <v>2.8619980000000001E-3</v>
      </c>
      <c r="AC3169" s="9">
        <v>1092.1582000000001</v>
      </c>
      <c r="AQ3169" s="9" t="e">
        <f>K3169-#REF!</f>
        <v>#REF!</v>
      </c>
    </row>
    <row r="3170" spans="1:43" x14ac:dyDescent="0.3">
      <c r="A3170">
        <v>2</v>
      </c>
      <c r="B3170">
        <v>0</v>
      </c>
      <c r="C3170">
        <v>0</v>
      </c>
      <c r="D3170">
        <v>0</v>
      </c>
      <c r="E3170" s="9">
        <v>0</v>
      </c>
      <c r="F3170" s="9">
        <v>0</v>
      </c>
      <c r="G3170" s="9">
        <v>0</v>
      </c>
      <c r="H3170" s="9">
        <v>3105.0857215589299</v>
      </c>
      <c r="I3170" s="9">
        <v>-1.7671306</v>
      </c>
      <c r="J3170" s="9">
        <v>-1.7663823000000001</v>
      </c>
      <c r="K3170" s="9">
        <v>-1.6493552</v>
      </c>
      <c r="L3170" s="9">
        <v>-6.2069454000000004</v>
      </c>
      <c r="M3170" s="9">
        <v>-6.2069454000000004</v>
      </c>
      <c r="N3170" s="9">
        <v>39</v>
      </c>
      <c r="O3170" s="9">
        <v>-1.72415154886679</v>
      </c>
      <c r="P3170">
        <v>0</v>
      </c>
      <c r="Q3170" s="9">
        <v>56.524997999999997</v>
      </c>
      <c r="R3170" s="9">
        <v>0</v>
      </c>
      <c r="S3170" s="9">
        <v>3.0467239973385701E-3</v>
      </c>
      <c r="T3170" s="9">
        <v>0</v>
      </c>
      <c r="U3170" s="9">
        <v>785653785.30820894</v>
      </c>
      <c r="V3170" s="9">
        <v>3105.0857215589299</v>
      </c>
      <c r="W3170" s="9">
        <v>1.72415154886679</v>
      </c>
      <c r="X3170" s="9">
        <v>0</v>
      </c>
      <c r="Y3170" s="9">
        <v>1.72415154886679</v>
      </c>
      <c r="Z3170" s="9">
        <v>0</v>
      </c>
      <c r="AA3170" s="9">
        <v>0</v>
      </c>
      <c r="AB3170" s="9">
        <v>2.9133918999999999E-3</v>
      </c>
      <c r="AC3170" s="9">
        <v>1070.9531999999999</v>
      </c>
      <c r="AQ3170" s="9" t="e">
        <f>K3170-#REF!</f>
        <v>#REF!</v>
      </c>
    </row>
    <row r="3171" spans="1:43" x14ac:dyDescent="0.3">
      <c r="A3171">
        <v>2</v>
      </c>
      <c r="B3171">
        <v>0</v>
      </c>
      <c r="C3171">
        <v>0</v>
      </c>
      <c r="D3171">
        <v>0</v>
      </c>
      <c r="E3171" s="9">
        <v>0</v>
      </c>
      <c r="F3171" s="9">
        <v>0</v>
      </c>
      <c r="G3171" s="9">
        <v>0</v>
      </c>
      <c r="H3171" s="9">
        <v>3106.08572153367</v>
      </c>
      <c r="I3171" s="9">
        <v>-1.7670536999999999</v>
      </c>
      <c r="J3171" s="9">
        <v>-1.7667215000000001</v>
      </c>
      <c r="K3171" s="9">
        <v>-1.6689029</v>
      </c>
      <c r="L3171" s="9">
        <v>-6.2085590000000002</v>
      </c>
      <c r="M3171" s="9">
        <v>-6.2085590000000002</v>
      </c>
      <c r="N3171" s="9">
        <v>39</v>
      </c>
      <c r="O3171" s="9">
        <v>-1.7245997650379801</v>
      </c>
      <c r="P3171">
        <v>0</v>
      </c>
      <c r="Q3171" s="9">
        <v>56.524997999999997</v>
      </c>
      <c r="R3171" s="9">
        <v>0</v>
      </c>
      <c r="S3171" s="9">
        <v>3.0475158894845999E-3</v>
      </c>
      <c r="T3171" s="9">
        <v>0</v>
      </c>
      <c r="U3171" s="9">
        <v>821106908.44524097</v>
      </c>
      <c r="V3171" s="9">
        <v>3106.08572153367</v>
      </c>
      <c r="W3171" s="9">
        <v>1.7245997650379801</v>
      </c>
      <c r="X3171" s="9">
        <v>0</v>
      </c>
      <c r="Y3171" s="9">
        <v>1.7245997650379801</v>
      </c>
      <c r="Z3171" s="9">
        <v>0</v>
      </c>
      <c r="AA3171" s="9">
        <v>0</v>
      </c>
      <c r="AB3171" s="9">
        <v>2.9484864999999999E-3</v>
      </c>
      <c r="AC3171" s="9">
        <v>1058.6125</v>
      </c>
      <c r="AQ3171" s="9" t="e">
        <f>K3171-#REF!</f>
        <v>#REF!</v>
      </c>
    </row>
    <row r="3172" spans="1:43" x14ac:dyDescent="0.3">
      <c r="A3172">
        <v>2</v>
      </c>
      <c r="B3172">
        <v>0</v>
      </c>
      <c r="C3172">
        <v>0</v>
      </c>
      <c r="D3172">
        <v>0</v>
      </c>
      <c r="E3172" s="9">
        <v>0</v>
      </c>
      <c r="F3172" s="9">
        <v>0</v>
      </c>
      <c r="G3172" s="9">
        <v>0</v>
      </c>
      <c r="H3172" s="9">
        <v>3107.0857215084102</v>
      </c>
      <c r="I3172" s="9">
        <v>-1.7669222</v>
      </c>
      <c r="J3172" s="9">
        <v>-1.7669855000000001</v>
      </c>
      <c r="K3172" s="9">
        <v>-1.6148323</v>
      </c>
      <c r="L3172" s="9">
        <v>-6.2101841000000002</v>
      </c>
      <c r="M3172" s="9">
        <v>-6.2101841000000002</v>
      </c>
      <c r="N3172" s="9">
        <v>39</v>
      </c>
      <c r="O3172" s="9">
        <v>-1.7250510995702699</v>
      </c>
      <c r="P3172">
        <v>0</v>
      </c>
      <c r="Q3172" s="9">
        <v>56.524997999999997</v>
      </c>
      <c r="R3172" s="9">
        <v>0</v>
      </c>
      <c r="S3172" s="9">
        <v>3.0483135170800502E-3</v>
      </c>
      <c r="T3172" s="9">
        <v>0</v>
      </c>
      <c r="U3172" s="9">
        <v>851041426.418414</v>
      </c>
      <c r="V3172" s="9">
        <v>3107.0857215084102</v>
      </c>
      <c r="W3172" s="9">
        <v>1.7250510995702699</v>
      </c>
      <c r="X3172" s="9">
        <v>0</v>
      </c>
      <c r="Y3172" s="9">
        <v>1.7250510995702699</v>
      </c>
      <c r="Z3172" s="9">
        <v>0</v>
      </c>
      <c r="AA3172" s="9">
        <v>0</v>
      </c>
      <c r="AB3172" s="9">
        <v>2.8533852E-3</v>
      </c>
      <c r="AC3172" s="9">
        <v>1094.2222999999999</v>
      </c>
      <c r="AQ3172" s="9" t="e">
        <f>K3172-#REF!</f>
        <v>#REF!</v>
      </c>
    </row>
    <row r="3173" spans="1:43" x14ac:dyDescent="0.3">
      <c r="A3173">
        <v>2</v>
      </c>
      <c r="B3173">
        <v>0</v>
      </c>
      <c r="C3173">
        <v>0</v>
      </c>
      <c r="D3173">
        <v>0</v>
      </c>
      <c r="E3173" s="9">
        <v>0</v>
      </c>
      <c r="F3173" s="9">
        <v>0</v>
      </c>
      <c r="G3173" s="9">
        <v>0</v>
      </c>
      <c r="H3173" s="9">
        <v>3108.0857214831399</v>
      </c>
      <c r="I3173" s="9">
        <v>-1.7668858000000001</v>
      </c>
      <c r="J3173" s="9">
        <v>-1.7669314</v>
      </c>
      <c r="K3173" s="9">
        <v>-1.6637207000000001</v>
      </c>
      <c r="L3173" s="9">
        <v>-6.2117991000000004</v>
      </c>
      <c r="M3173" s="9">
        <v>-6.2117991000000004</v>
      </c>
      <c r="N3173" s="9">
        <v>39</v>
      </c>
      <c r="O3173" s="9">
        <v>-1.7254998197386699</v>
      </c>
      <c r="P3173">
        <v>0</v>
      </c>
      <c r="Q3173" s="9">
        <v>56.524997999999997</v>
      </c>
      <c r="R3173" s="9">
        <v>0</v>
      </c>
      <c r="S3173" s="9">
        <v>3.0491062054367199E-3</v>
      </c>
      <c r="T3173" s="9">
        <v>0</v>
      </c>
      <c r="U3173" s="9">
        <v>844995698.35876799</v>
      </c>
      <c r="V3173" s="9">
        <v>3108.0857214831399</v>
      </c>
      <c r="W3173" s="9">
        <v>1.7254998197386699</v>
      </c>
      <c r="X3173" s="9">
        <v>0</v>
      </c>
      <c r="Y3173" s="9">
        <v>1.7254998197386699</v>
      </c>
      <c r="Z3173" s="9">
        <v>0</v>
      </c>
      <c r="AA3173" s="9">
        <v>0</v>
      </c>
      <c r="AB3173" s="9">
        <v>2.9396804000000002E-3</v>
      </c>
      <c r="AC3173" s="9">
        <v>1062.0360000000001</v>
      </c>
      <c r="AQ3173" s="9" t="e">
        <f>K3173-#REF!</f>
        <v>#REF!</v>
      </c>
    </row>
    <row r="3174" spans="1:43" x14ac:dyDescent="0.3">
      <c r="A3174">
        <v>2</v>
      </c>
      <c r="B3174">
        <v>0</v>
      </c>
      <c r="C3174">
        <v>0</v>
      </c>
      <c r="D3174">
        <v>0</v>
      </c>
      <c r="E3174" s="9">
        <v>0</v>
      </c>
      <c r="F3174" s="9">
        <v>0</v>
      </c>
      <c r="G3174" s="9">
        <v>0</v>
      </c>
      <c r="H3174" s="9">
        <v>3109.08572145788</v>
      </c>
      <c r="I3174" s="9">
        <v>-1.7670968</v>
      </c>
      <c r="J3174" s="9">
        <v>-1.7678502</v>
      </c>
      <c r="K3174" s="9">
        <v>-1.7230117</v>
      </c>
      <c r="L3174" s="9">
        <v>-6.2134938000000002</v>
      </c>
      <c r="M3174" s="9">
        <v>-6.2134938000000002</v>
      </c>
      <c r="N3174" s="9">
        <v>39</v>
      </c>
      <c r="O3174" s="9">
        <v>-1.7259705495434601</v>
      </c>
      <c r="P3174">
        <v>0</v>
      </c>
      <c r="Q3174" s="9">
        <v>56.524997999999997</v>
      </c>
      <c r="R3174" s="9">
        <v>0</v>
      </c>
      <c r="S3174" s="9">
        <v>3.0499384107151701E-3</v>
      </c>
      <c r="T3174" s="9">
        <v>0</v>
      </c>
      <c r="U3174" s="9">
        <v>965948207.83529997</v>
      </c>
      <c r="V3174" s="9">
        <v>3109.08572145788</v>
      </c>
      <c r="W3174" s="9">
        <v>1.7259705495434601</v>
      </c>
      <c r="X3174" s="9">
        <v>0</v>
      </c>
      <c r="Y3174" s="9">
        <v>1.7259705495434601</v>
      </c>
      <c r="Z3174" s="9">
        <v>0</v>
      </c>
      <c r="AA3174" s="9">
        <v>0</v>
      </c>
      <c r="AB3174" s="9">
        <v>3.0460265E-3</v>
      </c>
      <c r="AC3174" s="9">
        <v>1026.0233000000001</v>
      </c>
      <c r="AQ3174" s="9" t="e">
        <f>K3174-#REF!</f>
        <v>#REF!</v>
      </c>
    </row>
    <row r="3175" spans="1:43" x14ac:dyDescent="0.3">
      <c r="A3175">
        <v>2</v>
      </c>
      <c r="B3175">
        <v>0</v>
      </c>
      <c r="C3175">
        <v>0</v>
      </c>
      <c r="D3175">
        <v>0</v>
      </c>
      <c r="E3175" s="9">
        <v>0</v>
      </c>
      <c r="F3175" s="9">
        <v>0</v>
      </c>
      <c r="G3175" s="9">
        <v>0</v>
      </c>
      <c r="H3175" s="9">
        <v>3110.0857214326202</v>
      </c>
      <c r="I3175" s="9">
        <v>-1.7671323000000001</v>
      </c>
      <c r="J3175" s="9">
        <v>-1.7670174999999999</v>
      </c>
      <c r="K3175" s="9">
        <v>-1.6402099999999999</v>
      </c>
      <c r="L3175" s="9">
        <v>-6.2151971000000001</v>
      </c>
      <c r="M3175" s="9">
        <v>-6.2151971000000001</v>
      </c>
      <c r="N3175" s="9">
        <v>39</v>
      </c>
      <c r="O3175" s="9">
        <v>-1.7264435808882099</v>
      </c>
      <c r="P3175">
        <v>0</v>
      </c>
      <c r="Q3175" s="9">
        <v>56.524997999999997</v>
      </c>
      <c r="R3175" s="9">
        <v>0</v>
      </c>
      <c r="S3175" s="9">
        <v>3.05077443691374E-3</v>
      </c>
      <c r="T3175" s="9">
        <v>0</v>
      </c>
      <c r="U3175" s="9">
        <v>855473793.79891706</v>
      </c>
      <c r="V3175" s="9">
        <v>3110.0857214326202</v>
      </c>
      <c r="W3175" s="9">
        <v>1.7264435808882099</v>
      </c>
      <c r="X3175" s="9">
        <v>0</v>
      </c>
      <c r="Y3175" s="9">
        <v>1.7264435808882099</v>
      </c>
      <c r="Z3175" s="9">
        <v>0</v>
      </c>
      <c r="AA3175" s="9">
        <v>0</v>
      </c>
      <c r="AB3175" s="9">
        <v>2.8982798E-3</v>
      </c>
      <c r="AC3175" s="9">
        <v>1077.3117999999999</v>
      </c>
      <c r="AQ3175" s="9" t="e">
        <f>K3175-#REF!</f>
        <v>#REF!</v>
      </c>
    </row>
    <row r="3176" spans="1:43" x14ac:dyDescent="0.3">
      <c r="A3176">
        <v>2</v>
      </c>
      <c r="B3176">
        <v>0</v>
      </c>
      <c r="C3176">
        <v>0</v>
      </c>
      <c r="D3176">
        <v>0</v>
      </c>
      <c r="E3176" s="9">
        <v>0</v>
      </c>
      <c r="F3176" s="9">
        <v>0</v>
      </c>
      <c r="G3176" s="9">
        <v>0</v>
      </c>
      <c r="H3176" s="9">
        <v>3111.0857214073599</v>
      </c>
      <c r="I3176" s="9">
        <v>-1.7670866000000001</v>
      </c>
      <c r="J3176" s="9">
        <v>-1.7665953999999999</v>
      </c>
      <c r="K3176" s="9">
        <v>-1.6643684999999999</v>
      </c>
      <c r="L3176" s="9">
        <v>-6.2168770000000002</v>
      </c>
      <c r="M3176" s="9">
        <v>-6.2168770000000002</v>
      </c>
      <c r="N3176" s="9">
        <v>39</v>
      </c>
      <c r="O3176" s="9">
        <v>-1.7269103108775601</v>
      </c>
      <c r="P3176">
        <v>0</v>
      </c>
      <c r="Q3176" s="9">
        <v>56.524997999999997</v>
      </c>
      <c r="R3176" s="9">
        <v>0</v>
      </c>
      <c r="S3176" s="9">
        <v>3.05159879769049E-3</v>
      </c>
      <c r="T3176" s="9">
        <v>0</v>
      </c>
      <c r="U3176" s="9">
        <v>808717320.60906506</v>
      </c>
      <c r="V3176" s="9">
        <v>3111.0857214073599</v>
      </c>
      <c r="W3176" s="9">
        <v>1.7269103108775601</v>
      </c>
      <c r="X3176" s="9">
        <v>0</v>
      </c>
      <c r="Y3176" s="9">
        <v>1.7269103108775601</v>
      </c>
      <c r="Z3176" s="9">
        <v>0</v>
      </c>
      <c r="AA3176" s="9">
        <v>0</v>
      </c>
      <c r="AB3176" s="9">
        <v>2.9402656999999999E-3</v>
      </c>
      <c r="AC3176" s="9">
        <v>1061.4208000000001</v>
      </c>
      <c r="AQ3176" s="9" t="e">
        <f>K3176-#REF!</f>
        <v>#REF!</v>
      </c>
    </row>
    <row r="3177" spans="1:43" x14ac:dyDescent="0.3">
      <c r="A3177">
        <v>2</v>
      </c>
      <c r="B3177">
        <v>0</v>
      </c>
      <c r="C3177">
        <v>0</v>
      </c>
      <c r="D3177">
        <v>0</v>
      </c>
      <c r="E3177" s="9">
        <v>0</v>
      </c>
      <c r="F3177" s="9">
        <v>0</v>
      </c>
      <c r="G3177" s="9">
        <v>0</v>
      </c>
      <c r="H3177" s="9">
        <v>3112.0857213821</v>
      </c>
      <c r="I3177" s="9">
        <v>-1.7671151</v>
      </c>
      <c r="J3177" s="9">
        <v>-1.7667041000000001</v>
      </c>
      <c r="K3177" s="9">
        <v>-1.6791532</v>
      </c>
      <c r="L3177" s="9">
        <v>-6.2185531000000003</v>
      </c>
      <c r="M3177" s="9">
        <v>-6.2185531000000003</v>
      </c>
      <c r="N3177" s="9">
        <v>39</v>
      </c>
      <c r="O3177" s="9">
        <v>-1.7273758069478</v>
      </c>
      <c r="P3177">
        <v>0</v>
      </c>
      <c r="Q3177" s="9">
        <v>56.524997999999997</v>
      </c>
      <c r="R3177" s="9">
        <v>0</v>
      </c>
      <c r="S3177" s="9">
        <v>3.0524213371326001E-3</v>
      </c>
      <c r="T3177" s="9">
        <v>0</v>
      </c>
      <c r="U3177" s="9">
        <v>820539884.97511196</v>
      </c>
      <c r="V3177" s="9">
        <v>3112.0857213821</v>
      </c>
      <c r="W3177" s="9">
        <v>1.7273758069478</v>
      </c>
      <c r="X3177" s="9">
        <v>0</v>
      </c>
      <c r="Y3177" s="9">
        <v>1.7273758069478</v>
      </c>
      <c r="Z3177" s="9">
        <v>0</v>
      </c>
      <c r="AA3177" s="9">
        <v>0</v>
      </c>
      <c r="AB3177" s="9">
        <v>2.9665667000000001E-3</v>
      </c>
      <c r="AC3177" s="9">
        <v>1052.1398999999999</v>
      </c>
      <c r="AQ3177" s="9" t="e">
        <f>K3177-#REF!</f>
        <v>#REF!</v>
      </c>
    </row>
    <row r="3178" spans="1:43" x14ac:dyDescent="0.3">
      <c r="A3178">
        <v>2</v>
      </c>
      <c r="B3178">
        <v>0</v>
      </c>
      <c r="C3178">
        <v>0</v>
      </c>
      <c r="D3178">
        <v>0</v>
      </c>
      <c r="E3178" s="9">
        <v>0</v>
      </c>
      <c r="F3178" s="9">
        <v>0</v>
      </c>
      <c r="G3178" s="9">
        <v>0</v>
      </c>
      <c r="H3178" s="9">
        <v>3113.0857213568302</v>
      </c>
      <c r="I3178" s="9">
        <v>-1.7669319999999999</v>
      </c>
      <c r="J3178" s="9">
        <v>-1.7667142</v>
      </c>
      <c r="K3178" s="9">
        <v>-1.6311028999999999</v>
      </c>
      <c r="L3178" s="9">
        <v>-6.2202324999999998</v>
      </c>
      <c r="M3178" s="9">
        <v>-6.2202324999999998</v>
      </c>
      <c r="N3178" s="9">
        <v>39</v>
      </c>
      <c r="O3178" s="9">
        <v>-1.7278423405235901</v>
      </c>
      <c r="P3178">
        <v>0</v>
      </c>
      <c r="Q3178" s="9">
        <v>56.524997999999997</v>
      </c>
      <c r="R3178" s="9">
        <v>0</v>
      </c>
      <c r="S3178" s="9">
        <v>3.0532455193603399E-3</v>
      </c>
      <c r="T3178" s="9">
        <v>0</v>
      </c>
      <c r="U3178" s="9">
        <v>821860345.72347605</v>
      </c>
      <c r="V3178" s="9">
        <v>3113.0857213568302</v>
      </c>
      <c r="W3178" s="9">
        <v>1.7278423405235901</v>
      </c>
      <c r="X3178" s="9">
        <v>0</v>
      </c>
      <c r="Y3178" s="9">
        <v>1.7278423405235901</v>
      </c>
      <c r="Z3178" s="9">
        <v>0</v>
      </c>
      <c r="AA3178" s="9">
        <v>0</v>
      </c>
      <c r="AB3178" s="9">
        <v>2.8816927000000002E-3</v>
      </c>
      <c r="AC3178" s="9">
        <v>1083.1409000000001</v>
      </c>
      <c r="AQ3178" s="9" t="e">
        <f>K3178-#REF!</f>
        <v>#REF!</v>
      </c>
    </row>
    <row r="3179" spans="1:43" x14ac:dyDescent="0.3">
      <c r="A3179">
        <v>2</v>
      </c>
      <c r="B3179">
        <v>0</v>
      </c>
      <c r="C3179">
        <v>0</v>
      </c>
      <c r="D3179">
        <v>0</v>
      </c>
      <c r="E3179" s="9">
        <v>0</v>
      </c>
      <c r="F3179" s="9">
        <v>0</v>
      </c>
      <c r="G3179" s="9">
        <v>0</v>
      </c>
      <c r="H3179" s="9">
        <v>3114.0857213315699</v>
      </c>
      <c r="I3179" s="9">
        <v>-1.7671101</v>
      </c>
      <c r="J3179" s="9">
        <v>-1.7667390999999999</v>
      </c>
      <c r="K3179" s="9">
        <v>-1.5390037000000001</v>
      </c>
      <c r="L3179" s="9">
        <v>-6.2218875999999996</v>
      </c>
      <c r="M3179" s="9">
        <v>-6.2218875999999996</v>
      </c>
      <c r="N3179" s="9">
        <v>39</v>
      </c>
      <c r="O3179" s="9">
        <v>-1.72830207786337</v>
      </c>
      <c r="P3179">
        <v>0</v>
      </c>
      <c r="Q3179" s="9">
        <v>56.524997999999997</v>
      </c>
      <c r="R3179" s="9">
        <v>0</v>
      </c>
      <c r="S3179" s="9">
        <v>3.05405777854702E-3</v>
      </c>
      <c r="T3179" s="9">
        <v>0</v>
      </c>
      <c r="U3179" s="9">
        <v>824794170.23408306</v>
      </c>
      <c r="V3179" s="9">
        <v>3114.0857213315699</v>
      </c>
      <c r="W3179" s="9">
        <v>1.72830207786337</v>
      </c>
      <c r="X3179" s="9">
        <v>0</v>
      </c>
      <c r="Y3179" s="9">
        <v>1.72830207786337</v>
      </c>
      <c r="Z3179" s="9">
        <v>0</v>
      </c>
      <c r="AA3179" s="9">
        <v>0</v>
      </c>
      <c r="AB3179" s="9">
        <v>2.7190181000000002E-3</v>
      </c>
      <c r="AC3179" s="9">
        <v>1147.9757999999999</v>
      </c>
      <c r="AQ3179" s="9" t="e">
        <f>K3179-#REF!</f>
        <v>#REF!</v>
      </c>
    </row>
    <row r="3180" spans="1:43" x14ac:dyDescent="0.3">
      <c r="A3180">
        <v>2</v>
      </c>
      <c r="B3180">
        <v>0</v>
      </c>
      <c r="C3180">
        <v>0</v>
      </c>
      <c r="D3180">
        <v>0</v>
      </c>
      <c r="E3180" s="9">
        <v>0</v>
      </c>
      <c r="F3180" s="9">
        <v>0</v>
      </c>
      <c r="G3180" s="9">
        <v>0</v>
      </c>
      <c r="H3180" s="9">
        <v>3115.08572130631</v>
      </c>
      <c r="I3180" s="9">
        <v>-1.7669950000000001</v>
      </c>
      <c r="J3180" s="9">
        <v>-1.7668645000000001</v>
      </c>
      <c r="K3180" s="9">
        <v>-1.5704020000000001</v>
      </c>
      <c r="L3180" s="9">
        <v>-6.2235345999999998</v>
      </c>
      <c r="M3180" s="9">
        <v>-6.2235345999999998</v>
      </c>
      <c r="N3180" s="9">
        <v>39</v>
      </c>
      <c r="O3180" s="9">
        <v>-1.72875955152922</v>
      </c>
      <c r="P3180">
        <v>0</v>
      </c>
      <c r="Q3180" s="9">
        <v>56.524997999999997</v>
      </c>
      <c r="R3180" s="9">
        <v>0</v>
      </c>
      <c r="S3180" s="9">
        <v>3.05486611688647E-3</v>
      </c>
      <c r="T3180" s="9">
        <v>0</v>
      </c>
      <c r="U3180" s="9">
        <v>838959798.39499903</v>
      </c>
      <c r="V3180" s="9">
        <v>3115.08572130631</v>
      </c>
      <c r="W3180" s="9">
        <v>1.72875955152922</v>
      </c>
      <c r="X3180" s="9">
        <v>0</v>
      </c>
      <c r="Y3180" s="9">
        <v>1.72875955152922</v>
      </c>
      <c r="Z3180" s="9">
        <v>0</v>
      </c>
      <c r="AA3180" s="9">
        <v>0</v>
      </c>
      <c r="AB3180" s="9">
        <v>2.7746876999999999E-3</v>
      </c>
      <c r="AC3180" s="9">
        <v>1125.1033</v>
      </c>
      <c r="AQ3180" s="9" t="e">
        <f>K3180-#REF!</f>
        <v>#REF!</v>
      </c>
    </row>
    <row r="3181" spans="1:43" x14ac:dyDescent="0.3">
      <c r="A3181">
        <v>2</v>
      </c>
      <c r="B3181">
        <v>0</v>
      </c>
      <c r="C3181">
        <v>0</v>
      </c>
      <c r="D3181">
        <v>0</v>
      </c>
      <c r="E3181" s="9">
        <v>0</v>
      </c>
      <c r="F3181" s="9">
        <v>0</v>
      </c>
      <c r="G3181" s="9">
        <v>0</v>
      </c>
      <c r="H3181" s="9">
        <v>3116.0857212810502</v>
      </c>
      <c r="I3181" s="9">
        <v>-1.7668967</v>
      </c>
      <c r="J3181" s="9">
        <v>-1.7679057</v>
      </c>
      <c r="K3181" s="9">
        <v>-1.9592236999999999</v>
      </c>
      <c r="L3181" s="9">
        <v>-6.2252850999999998</v>
      </c>
      <c r="M3181" s="9">
        <v>-6.2252850999999998</v>
      </c>
      <c r="N3181" s="9">
        <v>39</v>
      </c>
      <c r="O3181" s="9">
        <v>-1.7292458230311301</v>
      </c>
      <c r="P3181">
        <v>0</v>
      </c>
      <c r="Q3181" s="9">
        <v>56.524997999999997</v>
      </c>
      <c r="R3181" s="9">
        <v>0</v>
      </c>
      <c r="S3181" s="9">
        <v>3.0557257459173899E-3</v>
      </c>
      <c r="T3181" s="9">
        <v>0</v>
      </c>
      <c r="U3181" s="9">
        <v>976211822.67476702</v>
      </c>
      <c r="V3181" s="9">
        <v>3116.0857212810502</v>
      </c>
      <c r="W3181" s="9">
        <v>1.7292458230311301</v>
      </c>
      <c r="X3181" s="9">
        <v>0</v>
      </c>
      <c r="Y3181" s="9">
        <v>1.7292458230311301</v>
      </c>
      <c r="Z3181" s="9">
        <v>0</v>
      </c>
      <c r="AA3181" s="9">
        <v>0</v>
      </c>
      <c r="AB3181" s="9">
        <v>3.4637228000000001E-3</v>
      </c>
      <c r="AC3181" s="9">
        <v>902.3501</v>
      </c>
      <c r="AQ3181" s="9" t="e">
        <f>K3181-#REF!</f>
        <v>#REF!</v>
      </c>
    </row>
    <row r="3182" spans="1:43" x14ac:dyDescent="0.3">
      <c r="A3182">
        <v>2</v>
      </c>
      <c r="B3182">
        <v>0</v>
      </c>
      <c r="C3182">
        <v>0</v>
      </c>
      <c r="D3182">
        <v>0</v>
      </c>
      <c r="E3182" s="9">
        <v>0</v>
      </c>
      <c r="F3182" s="9">
        <v>0</v>
      </c>
      <c r="G3182" s="9">
        <v>0</v>
      </c>
      <c r="H3182" s="9">
        <v>3117.0857212557798</v>
      </c>
      <c r="I3182" s="9">
        <v>-1.7669021</v>
      </c>
      <c r="J3182" s="9">
        <v>-1.7662443999999999</v>
      </c>
      <c r="K3182" s="9">
        <v>-1.9650538</v>
      </c>
      <c r="L3182" s="9">
        <v>-6.2272758000000001</v>
      </c>
      <c r="M3182" s="9">
        <v>-6.2272758000000001</v>
      </c>
      <c r="N3182" s="9">
        <v>39</v>
      </c>
      <c r="O3182" s="9">
        <v>-1.7297989010649599</v>
      </c>
      <c r="P3182">
        <v>0</v>
      </c>
      <c r="Q3182" s="9">
        <v>56.524997999999997</v>
      </c>
      <c r="R3182" s="9">
        <v>0</v>
      </c>
      <c r="S3182" s="9">
        <v>3.0567024766902898E-3</v>
      </c>
      <c r="T3182" s="9">
        <v>0</v>
      </c>
      <c r="U3182" s="9">
        <v>774702322.99441099</v>
      </c>
      <c r="V3182" s="9">
        <v>3117.0857212557798</v>
      </c>
      <c r="W3182" s="9">
        <v>1.7297989010649599</v>
      </c>
      <c r="X3182" s="9">
        <v>0</v>
      </c>
      <c r="Y3182" s="9">
        <v>1.7297989010649599</v>
      </c>
      <c r="Z3182" s="9">
        <v>0</v>
      </c>
      <c r="AA3182" s="9">
        <v>0</v>
      </c>
      <c r="AB3182" s="9">
        <v>3.4707651999999999E-3</v>
      </c>
      <c r="AC3182" s="9">
        <v>898.82750999999996</v>
      </c>
      <c r="AQ3182" s="9" t="e">
        <f>K3182-#REF!</f>
        <v>#REF!</v>
      </c>
    </row>
    <row r="3183" spans="1:43" x14ac:dyDescent="0.3">
      <c r="A3183">
        <v>2</v>
      </c>
      <c r="B3183">
        <v>0</v>
      </c>
      <c r="C3183">
        <v>0</v>
      </c>
      <c r="D3183">
        <v>0</v>
      </c>
      <c r="E3183" s="9">
        <v>0</v>
      </c>
      <c r="F3183" s="9">
        <v>0</v>
      </c>
      <c r="G3183" s="9">
        <v>0</v>
      </c>
      <c r="H3183" s="9">
        <v>3118.08572123052</v>
      </c>
      <c r="I3183" s="9">
        <v>-1.7669391999999999</v>
      </c>
      <c r="J3183" s="9">
        <v>-1.7674794</v>
      </c>
      <c r="K3183" s="9">
        <v>-1.8274953</v>
      </c>
      <c r="L3183" s="9">
        <v>-6.2292199000000004</v>
      </c>
      <c r="M3183" s="9">
        <v>-6.2292199000000004</v>
      </c>
      <c r="N3183" s="9">
        <v>39</v>
      </c>
      <c r="O3183" s="9">
        <v>-1.73033889662359</v>
      </c>
      <c r="P3183">
        <v>0</v>
      </c>
      <c r="Q3183" s="9">
        <v>56.524997999999997</v>
      </c>
      <c r="R3183" s="9">
        <v>0</v>
      </c>
      <c r="S3183" s="9">
        <v>3.0576569475359102E-3</v>
      </c>
      <c r="T3183" s="9">
        <v>0</v>
      </c>
      <c r="U3183" s="9">
        <v>915620903.44034302</v>
      </c>
      <c r="V3183" s="9">
        <v>3118.08572123052</v>
      </c>
      <c r="W3183" s="9">
        <v>1.73033889662359</v>
      </c>
      <c r="X3183" s="9">
        <v>0</v>
      </c>
      <c r="Y3183" s="9">
        <v>1.73033889662359</v>
      </c>
      <c r="Z3183" s="9">
        <v>0</v>
      </c>
      <c r="AA3183" s="9">
        <v>0</v>
      </c>
      <c r="AB3183" s="9">
        <v>3.2300605E-3</v>
      </c>
      <c r="AC3183" s="9">
        <v>967.15948000000003</v>
      </c>
      <c r="AQ3183" s="9" t="e">
        <f>K3183-#REF!</f>
        <v>#REF!</v>
      </c>
    </row>
    <row r="3184" spans="1:43" x14ac:dyDescent="0.3">
      <c r="A3184">
        <v>2</v>
      </c>
      <c r="B3184">
        <v>0</v>
      </c>
      <c r="C3184">
        <v>0</v>
      </c>
      <c r="D3184">
        <v>0</v>
      </c>
      <c r="E3184" s="9">
        <v>0</v>
      </c>
      <c r="F3184" s="9">
        <v>0</v>
      </c>
      <c r="G3184" s="9">
        <v>0</v>
      </c>
      <c r="H3184" s="9">
        <v>3119.0857212052601</v>
      </c>
      <c r="I3184" s="9">
        <v>-1.7669467000000001</v>
      </c>
      <c r="J3184" s="9">
        <v>-1.7678256999999999</v>
      </c>
      <c r="K3184" s="9">
        <v>-1.8937596999999999</v>
      </c>
      <c r="L3184" s="9">
        <v>-6.2311506000000003</v>
      </c>
      <c r="M3184" s="9">
        <v>-6.2311506000000003</v>
      </c>
      <c r="N3184" s="9">
        <v>39</v>
      </c>
      <c r="O3184" s="9">
        <v>-1.73087522750821</v>
      </c>
      <c r="P3184">
        <v>0</v>
      </c>
      <c r="Q3184" s="9">
        <v>56.524997999999997</v>
      </c>
      <c r="R3184" s="9">
        <v>0</v>
      </c>
      <c r="S3184" s="9">
        <v>3.0586050489969999E-3</v>
      </c>
      <c r="T3184" s="9">
        <v>0</v>
      </c>
      <c r="U3184" s="9">
        <v>965026892.083781</v>
      </c>
      <c r="V3184" s="9">
        <v>3119.0857212052601</v>
      </c>
      <c r="W3184" s="9">
        <v>1.73087522750821</v>
      </c>
      <c r="X3184" s="9">
        <v>0</v>
      </c>
      <c r="Y3184" s="9">
        <v>1.73087522750821</v>
      </c>
      <c r="Z3184" s="9">
        <v>0</v>
      </c>
      <c r="AA3184" s="9">
        <v>0</v>
      </c>
      <c r="AB3184" s="9">
        <v>3.3478370999999998E-3</v>
      </c>
      <c r="AC3184" s="9">
        <v>933.50054999999998</v>
      </c>
      <c r="AQ3184" s="9" t="e">
        <f>K3184-#REF!</f>
        <v>#REF!</v>
      </c>
    </row>
    <row r="3185" spans="1:43" x14ac:dyDescent="0.3">
      <c r="A3185">
        <v>2</v>
      </c>
      <c r="B3185">
        <v>0</v>
      </c>
      <c r="C3185">
        <v>0</v>
      </c>
      <c r="D3185">
        <v>0</v>
      </c>
      <c r="E3185" s="9">
        <v>0</v>
      </c>
      <c r="F3185" s="9">
        <v>0</v>
      </c>
      <c r="G3185" s="9">
        <v>0</v>
      </c>
      <c r="H3185" s="9">
        <v>3120.0857211799998</v>
      </c>
      <c r="I3185" s="9">
        <v>-1.7669300999999999</v>
      </c>
      <c r="J3185" s="9">
        <v>-1.7675445999999999</v>
      </c>
      <c r="K3185" s="9">
        <v>-1.9357511999999999</v>
      </c>
      <c r="L3185" s="9">
        <v>-6.2330893999999999</v>
      </c>
      <c r="M3185" s="9">
        <v>-6.2330893999999999</v>
      </c>
      <c r="N3185" s="9">
        <v>39</v>
      </c>
      <c r="O3185" s="9">
        <v>-1.73141367393826</v>
      </c>
      <c r="P3185">
        <v>0</v>
      </c>
      <c r="Q3185" s="9">
        <v>56.524997999999997</v>
      </c>
      <c r="R3185" s="9">
        <v>0</v>
      </c>
      <c r="S3185" s="9">
        <v>3.0595569797390201E-3</v>
      </c>
      <c r="T3185" s="9">
        <v>0</v>
      </c>
      <c r="U3185" s="9">
        <v>925056032.89684904</v>
      </c>
      <c r="V3185" s="9">
        <v>3120.0857211799998</v>
      </c>
      <c r="W3185" s="9">
        <v>1.73141367393826</v>
      </c>
      <c r="X3185" s="9">
        <v>0</v>
      </c>
      <c r="Y3185" s="9">
        <v>1.73141367393826</v>
      </c>
      <c r="Z3185" s="9">
        <v>0</v>
      </c>
      <c r="AA3185" s="9">
        <v>0</v>
      </c>
      <c r="AB3185" s="9">
        <v>3.4215266E-3</v>
      </c>
      <c r="AC3185" s="9">
        <v>913.10528999999997</v>
      </c>
      <c r="AQ3185" s="9" t="e">
        <f>K3185-#REF!</f>
        <v>#REF!</v>
      </c>
    </row>
    <row r="3186" spans="1:43" x14ac:dyDescent="0.3">
      <c r="A3186">
        <v>2</v>
      </c>
      <c r="B3186">
        <v>0</v>
      </c>
      <c r="C3186">
        <v>0</v>
      </c>
      <c r="D3186">
        <v>0</v>
      </c>
      <c r="E3186" s="9">
        <v>0</v>
      </c>
      <c r="F3186" s="9">
        <v>0</v>
      </c>
      <c r="G3186" s="9">
        <v>0</v>
      </c>
      <c r="H3186" s="9">
        <v>3121.08572115474</v>
      </c>
      <c r="I3186" s="9">
        <v>-1.7671486999999999</v>
      </c>
      <c r="J3186" s="9">
        <v>-1.7661855</v>
      </c>
      <c r="K3186" s="9">
        <v>-1.9148696999999999</v>
      </c>
      <c r="L3186" s="9">
        <v>-6.2350383000000003</v>
      </c>
      <c r="M3186" s="9">
        <v>-6.2350383000000003</v>
      </c>
      <c r="N3186" s="9">
        <v>39</v>
      </c>
      <c r="O3186" s="9">
        <v>-1.7319550934116801</v>
      </c>
      <c r="P3186">
        <v>0</v>
      </c>
      <c r="Q3186" s="9">
        <v>56.524997999999997</v>
      </c>
      <c r="R3186" s="9">
        <v>0</v>
      </c>
      <c r="S3186" s="9">
        <v>3.0605130912534201E-3</v>
      </c>
      <c r="T3186" s="9">
        <v>0</v>
      </c>
      <c r="U3186" s="9">
        <v>770026683.76483095</v>
      </c>
      <c r="V3186" s="9">
        <v>3121.08572115474</v>
      </c>
      <c r="W3186" s="9">
        <v>1.7319550934116801</v>
      </c>
      <c r="X3186" s="9">
        <v>0</v>
      </c>
      <c r="Y3186" s="9">
        <v>1.7319550934116801</v>
      </c>
      <c r="Z3186" s="9">
        <v>0</v>
      </c>
      <c r="AA3186" s="9">
        <v>0</v>
      </c>
      <c r="AB3186" s="9">
        <v>3.3820149999999999E-3</v>
      </c>
      <c r="AC3186" s="9">
        <v>922.35284000000001</v>
      </c>
      <c r="AQ3186" s="9" t="e">
        <f>K3186-#REF!</f>
        <v>#REF!</v>
      </c>
    </row>
    <row r="3187" spans="1:43" x14ac:dyDescent="0.3">
      <c r="A3187">
        <v>2</v>
      </c>
      <c r="B3187">
        <v>0</v>
      </c>
      <c r="C3187">
        <v>0</v>
      </c>
      <c r="D3187">
        <v>0</v>
      </c>
      <c r="E3187" s="9">
        <v>0</v>
      </c>
      <c r="F3187" s="9">
        <v>0</v>
      </c>
      <c r="G3187" s="9">
        <v>0</v>
      </c>
      <c r="H3187" s="9">
        <v>3122.0857211294701</v>
      </c>
      <c r="I3187" s="9">
        <v>-1.7670454</v>
      </c>
      <c r="J3187" s="9">
        <v>-1.7669501999999999</v>
      </c>
      <c r="K3187" s="9">
        <v>-1.9749608999999999</v>
      </c>
      <c r="L3187" s="9">
        <v>-6.2369760999999997</v>
      </c>
      <c r="M3187" s="9">
        <v>-6.2369760999999997</v>
      </c>
      <c r="N3187" s="9">
        <v>39</v>
      </c>
      <c r="O3187" s="9">
        <v>-1.7324934057121799</v>
      </c>
      <c r="P3187">
        <v>0</v>
      </c>
      <c r="Q3187" s="9">
        <v>56.524997999999997</v>
      </c>
      <c r="R3187" s="9">
        <v>0</v>
      </c>
      <c r="S3187" s="9">
        <v>3.0614642338048698E-3</v>
      </c>
      <c r="T3187" s="9">
        <v>0</v>
      </c>
      <c r="U3187" s="9">
        <v>850599895.22144997</v>
      </c>
      <c r="V3187" s="9">
        <v>3122.0857211294701</v>
      </c>
      <c r="W3187" s="9">
        <v>1.7324934057121799</v>
      </c>
      <c r="X3187" s="9">
        <v>0</v>
      </c>
      <c r="Y3187" s="9">
        <v>1.7324934057121799</v>
      </c>
      <c r="Z3187" s="9">
        <v>0</v>
      </c>
      <c r="AA3187" s="9">
        <v>0</v>
      </c>
      <c r="AB3187" s="9">
        <v>3.4896578E-3</v>
      </c>
      <c r="AC3187" s="9">
        <v>894.67609000000004</v>
      </c>
      <c r="AQ3187" s="9" t="e">
        <f>K3187-#REF!</f>
        <v>#REF!</v>
      </c>
    </row>
    <row r="3188" spans="1:43" x14ac:dyDescent="0.3">
      <c r="A3188">
        <v>2</v>
      </c>
      <c r="B3188">
        <v>0</v>
      </c>
      <c r="C3188">
        <v>0</v>
      </c>
      <c r="D3188">
        <v>0</v>
      </c>
      <c r="E3188" s="9">
        <v>0</v>
      </c>
      <c r="F3188" s="9">
        <v>0</v>
      </c>
      <c r="G3188" s="9">
        <v>0</v>
      </c>
      <c r="H3188" s="9">
        <v>3123.0857211042098</v>
      </c>
      <c r="I3188" s="9">
        <v>-1.7670840999999999</v>
      </c>
      <c r="J3188" s="9">
        <v>-1.7681676</v>
      </c>
      <c r="K3188" s="9">
        <v>-1.8182739999999999</v>
      </c>
      <c r="L3188" s="9">
        <v>-6.2388729999999999</v>
      </c>
      <c r="M3188" s="9">
        <v>-6.2388729999999999</v>
      </c>
      <c r="N3188" s="9">
        <v>39</v>
      </c>
      <c r="O3188" s="9">
        <v>-1.73302022954018</v>
      </c>
      <c r="P3188">
        <v>0</v>
      </c>
      <c r="Q3188" s="9">
        <v>56.524997999999997</v>
      </c>
      <c r="R3188" s="9">
        <v>0</v>
      </c>
      <c r="S3188" s="9">
        <v>3.0623958902677799E-3</v>
      </c>
      <c r="T3188" s="9">
        <v>0</v>
      </c>
      <c r="U3188" s="9">
        <v>1020244039.65256</v>
      </c>
      <c r="V3188" s="9">
        <v>3123.0857211042098</v>
      </c>
      <c r="W3188" s="9">
        <v>1.73302022954018</v>
      </c>
      <c r="X3188" s="9">
        <v>0</v>
      </c>
      <c r="Y3188" s="9">
        <v>1.73302022954018</v>
      </c>
      <c r="Z3188" s="9">
        <v>0</v>
      </c>
      <c r="AA3188" s="9">
        <v>0</v>
      </c>
      <c r="AB3188" s="9">
        <v>3.2150133000000002E-3</v>
      </c>
      <c r="AC3188" s="9">
        <v>972.44286999999997</v>
      </c>
      <c r="AQ3188" s="9" t="e">
        <f>K3188-#REF!</f>
        <v>#REF!</v>
      </c>
    </row>
    <row r="3189" spans="1:43" x14ac:dyDescent="0.3">
      <c r="A3189">
        <v>2</v>
      </c>
      <c r="B3189">
        <v>0</v>
      </c>
      <c r="C3189">
        <v>0</v>
      </c>
      <c r="D3189">
        <v>0</v>
      </c>
      <c r="E3189" s="9">
        <v>0</v>
      </c>
      <c r="F3189" s="9">
        <v>0</v>
      </c>
      <c r="G3189" s="9">
        <v>0</v>
      </c>
      <c r="H3189" s="9">
        <v>3124.08572107895</v>
      </c>
      <c r="I3189" s="9">
        <v>-1.7669684000000001</v>
      </c>
      <c r="J3189" s="9">
        <v>-1.7671752000000001</v>
      </c>
      <c r="K3189" s="9">
        <v>-1.8408701000000001</v>
      </c>
      <c r="L3189" s="9">
        <v>-6.2407783999999999</v>
      </c>
      <c r="M3189" s="9">
        <v>-6.2407783999999999</v>
      </c>
      <c r="N3189" s="9">
        <v>39</v>
      </c>
      <c r="O3189" s="9">
        <v>-1.7335495452579599</v>
      </c>
      <c r="P3189">
        <v>0</v>
      </c>
      <c r="Q3189" s="9">
        <v>56.524997999999997</v>
      </c>
      <c r="R3189" s="9">
        <v>0</v>
      </c>
      <c r="S3189" s="9">
        <v>3.0633312370949798E-3</v>
      </c>
      <c r="T3189" s="9">
        <v>0</v>
      </c>
      <c r="U3189" s="9">
        <v>878055806.60645998</v>
      </c>
      <c r="V3189" s="9">
        <v>3124.08572107895</v>
      </c>
      <c r="W3189" s="9">
        <v>1.7335495452579599</v>
      </c>
      <c r="X3189" s="9">
        <v>0</v>
      </c>
      <c r="Y3189" s="9">
        <v>1.7335495452579599</v>
      </c>
      <c r="Z3189" s="9">
        <v>0</v>
      </c>
      <c r="AA3189" s="9">
        <v>0</v>
      </c>
      <c r="AB3189" s="9">
        <v>3.2531399999999999E-3</v>
      </c>
      <c r="AC3189" s="9">
        <v>959.96735000000001</v>
      </c>
      <c r="AQ3189" s="9" t="e">
        <f>K3189-#REF!</f>
        <v>#REF!</v>
      </c>
    </row>
    <row r="3190" spans="1:43" x14ac:dyDescent="0.3">
      <c r="A3190">
        <v>2</v>
      </c>
      <c r="B3190">
        <v>0</v>
      </c>
      <c r="C3190">
        <v>0</v>
      </c>
      <c r="D3190">
        <v>0</v>
      </c>
      <c r="E3190" s="9">
        <v>0</v>
      </c>
      <c r="F3190" s="9">
        <v>0</v>
      </c>
      <c r="G3190" s="9">
        <v>0</v>
      </c>
      <c r="H3190" s="9">
        <v>3125.0857210536901</v>
      </c>
      <c r="I3190" s="9">
        <v>-1.7670269999999999</v>
      </c>
      <c r="J3190" s="9">
        <v>-1.7660766999999999</v>
      </c>
      <c r="K3190" s="9">
        <v>-1.9311404000000001</v>
      </c>
      <c r="L3190" s="9">
        <v>-6.2427014999999999</v>
      </c>
      <c r="M3190" s="9">
        <v>-6.2427014999999999</v>
      </c>
      <c r="N3190" s="9">
        <v>39</v>
      </c>
      <c r="O3190" s="9">
        <v>-1.7340837791910599</v>
      </c>
      <c r="P3190">
        <v>0</v>
      </c>
      <c r="Q3190" s="9">
        <v>56.524997999999997</v>
      </c>
      <c r="R3190" s="9">
        <v>0</v>
      </c>
      <c r="S3190" s="9">
        <v>3.0642746577258799E-3</v>
      </c>
      <c r="T3190" s="9">
        <v>0</v>
      </c>
      <c r="U3190" s="9">
        <v>760747514.07023203</v>
      </c>
      <c r="V3190" s="9">
        <v>3125.0857210536901</v>
      </c>
      <c r="W3190" s="9">
        <v>1.7340837791910599</v>
      </c>
      <c r="X3190" s="9">
        <v>0</v>
      </c>
      <c r="Y3190" s="9">
        <v>1.7340837791910599</v>
      </c>
      <c r="Z3190" s="9">
        <v>0</v>
      </c>
      <c r="AA3190" s="9">
        <v>0</v>
      </c>
      <c r="AB3190" s="9">
        <v>3.4105422E-3</v>
      </c>
      <c r="AC3190" s="9">
        <v>914.52526999999998</v>
      </c>
      <c r="AQ3190" s="9" t="e">
        <f>K3190-#REF!</f>
        <v>#REF!</v>
      </c>
    </row>
    <row r="3191" spans="1:43" x14ac:dyDescent="0.3">
      <c r="A3191">
        <v>2</v>
      </c>
      <c r="B3191">
        <v>0</v>
      </c>
      <c r="C3191">
        <v>0</v>
      </c>
      <c r="D3191">
        <v>0</v>
      </c>
      <c r="E3191" s="9">
        <v>0</v>
      </c>
      <c r="F3191" s="9">
        <v>0</v>
      </c>
      <c r="G3191" s="9">
        <v>0</v>
      </c>
      <c r="H3191" s="9">
        <v>3126.0857210284298</v>
      </c>
      <c r="I3191" s="9">
        <v>-1.7668618</v>
      </c>
      <c r="J3191" s="9">
        <v>-1.7676886000000001</v>
      </c>
      <c r="K3191" s="9">
        <v>-1.905953</v>
      </c>
      <c r="L3191" s="9">
        <v>-6.2446140999999997</v>
      </c>
      <c r="M3191" s="9">
        <v>-6.2446140999999997</v>
      </c>
      <c r="N3191" s="9">
        <v>39</v>
      </c>
      <c r="O3191" s="9">
        <v>-1.7346150897869399</v>
      </c>
      <c r="P3191">
        <v>0</v>
      </c>
      <c r="Q3191" s="9">
        <v>56.524997999999997</v>
      </c>
      <c r="R3191" s="9">
        <v>0</v>
      </c>
      <c r="S3191" s="9">
        <v>3.0652137883901498E-3</v>
      </c>
      <c r="T3191" s="9">
        <v>0</v>
      </c>
      <c r="U3191" s="9">
        <v>947005724.82666504</v>
      </c>
      <c r="V3191" s="9">
        <v>3126.0857210284298</v>
      </c>
      <c r="W3191" s="9">
        <v>1.7346150897869399</v>
      </c>
      <c r="X3191" s="9">
        <v>0</v>
      </c>
      <c r="Y3191" s="9">
        <v>1.7346150897869399</v>
      </c>
      <c r="Z3191" s="9">
        <v>0</v>
      </c>
      <c r="AA3191" s="9">
        <v>0</v>
      </c>
      <c r="AB3191" s="9">
        <v>3.3691315999999998E-3</v>
      </c>
      <c r="AC3191" s="9">
        <v>927.45654000000002</v>
      </c>
      <c r="AQ3191" s="9" t="e">
        <f>K3191-#REF!</f>
        <v>#REF!</v>
      </c>
    </row>
    <row r="3192" spans="1:43" x14ac:dyDescent="0.3">
      <c r="A3192">
        <v>2</v>
      </c>
      <c r="B3192">
        <v>0</v>
      </c>
      <c r="C3192">
        <v>0</v>
      </c>
      <c r="D3192">
        <v>0</v>
      </c>
      <c r="E3192" s="9">
        <v>0</v>
      </c>
      <c r="F3192" s="9">
        <v>0</v>
      </c>
      <c r="G3192" s="9">
        <v>0</v>
      </c>
      <c r="H3192" s="9">
        <v>3127.08572100316</v>
      </c>
      <c r="I3192" s="9">
        <v>-1.7670442</v>
      </c>
      <c r="J3192" s="9">
        <v>-1.7682294000000001</v>
      </c>
      <c r="K3192" s="9">
        <v>-1.8086333000000001</v>
      </c>
      <c r="L3192" s="9">
        <v>-6.2465238999999997</v>
      </c>
      <c r="M3192" s="9">
        <v>-6.2465238999999997</v>
      </c>
      <c r="N3192" s="9">
        <v>39</v>
      </c>
      <c r="O3192" s="9">
        <v>-1.7351454865681699</v>
      </c>
      <c r="P3192">
        <v>0</v>
      </c>
      <c r="Q3192" s="9">
        <v>56.524997999999997</v>
      </c>
      <c r="R3192" s="9">
        <v>0</v>
      </c>
      <c r="S3192" s="9">
        <v>3.06615180107065E-3</v>
      </c>
      <c r="T3192" s="9">
        <v>0</v>
      </c>
      <c r="U3192" s="9">
        <v>1031915538.21939</v>
      </c>
      <c r="V3192" s="9">
        <v>3127.08572100316</v>
      </c>
      <c r="W3192" s="9">
        <v>1.7351454865681699</v>
      </c>
      <c r="X3192" s="9">
        <v>0</v>
      </c>
      <c r="Y3192" s="9">
        <v>1.7351454865681699</v>
      </c>
      <c r="Z3192" s="9">
        <v>0</v>
      </c>
      <c r="AA3192" s="9">
        <v>0</v>
      </c>
      <c r="AB3192" s="9">
        <v>3.1980785999999998E-3</v>
      </c>
      <c r="AC3192" s="9">
        <v>977.66052000000002</v>
      </c>
      <c r="AQ3192" s="9" t="e">
        <f>K3192-#REF!</f>
        <v>#REF!</v>
      </c>
    </row>
    <row r="3193" spans="1:43" x14ac:dyDescent="0.3">
      <c r="A3193">
        <v>2</v>
      </c>
      <c r="B3193">
        <v>0</v>
      </c>
      <c r="C3193">
        <v>0</v>
      </c>
      <c r="D3193">
        <v>0</v>
      </c>
      <c r="E3193" s="9">
        <v>0</v>
      </c>
      <c r="F3193" s="9">
        <v>0</v>
      </c>
      <c r="G3193" s="9">
        <v>0</v>
      </c>
      <c r="H3193" s="9">
        <v>3128.0857209779001</v>
      </c>
      <c r="I3193" s="9">
        <v>-1.7668796</v>
      </c>
      <c r="J3193" s="9">
        <v>-1.767074</v>
      </c>
      <c r="K3193" s="9">
        <v>-1.9080108</v>
      </c>
      <c r="L3193" s="9">
        <v>-6.2484202</v>
      </c>
      <c r="M3193" s="9">
        <v>-6.2484202</v>
      </c>
      <c r="N3193" s="9">
        <v>39</v>
      </c>
      <c r="O3193" s="9">
        <v>-1.7356723357742401</v>
      </c>
      <c r="P3193">
        <v>0</v>
      </c>
      <c r="Q3193" s="9">
        <v>56.524997999999997</v>
      </c>
      <c r="R3193" s="9">
        <v>0</v>
      </c>
      <c r="S3193" s="9">
        <v>3.06708264723911E-3</v>
      </c>
      <c r="T3193" s="9">
        <v>0</v>
      </c>
      <c r="U3193" s="9">
        <v>866788203.08108306</v>
      </c>
      <c r="V3193" s="9">
        <v>3128.0857209779001</v>
      </c>
      <c r="W3193" s="9">
        <v>1.7356723357742401</v>
      </c>
      <c r="X3193" s="9">
        <v>0</v>
      </c>
      <c r="Y3193" s="9">
        <v>1.7356723357742401</v>
      </c>
      <c r="Z3193" s="9">
        <v>0</v>
      </c>
      <c r="AA3193" s="9">
        <v>0</v>
      </c>
      <c r="AB3193" s="9">
        <v>3.3715962999999998E-3</v>
      </c>
      <c r="AC3193" s="9">
        <v>926.13415999999995</v>
      </c>
      <c r="AQ3193" s="9" t="e">
        <f>K3193-#REF!</f>
        <v>#REF!</v>
      </c>
    </row>
    <row r="3194" spans="1:43" x14ac:dyDescent="0.3">
      <c r="A3194">
        <v>2</v>
      </c>
      <c r="B3194">
        <v>0</v>
      </c>
      <c r="C3194">
        <v>0</v>
      </c>
      <c r="D3194">
        <v>0</v>
      </c>
      <c r="E3194" s="9">
        <v>0</v>
      </c>
      <c r="F3194" s="9">
        <v>0</v>
      </c>
      <c r="G3194" s="9">
        <v>0</v>
      </c>
      <c r="H3194" s="9">
        <v>3129.0857209526398</v>
      </c>
      <c r="I3194" s="9">
        <v>-1.767104</v>
      </c>
      <c r="J3194" s="9">
        <v>-1.7670352</v>
      </c>
      <c r="K3194" s="9">
        <v>-1.92371</v>
      </c>
      <c r="L3194" s="9">
        <v>-6.2502933000000001</v>
      </c>
      <c r="M3194" s="9">
        <v>-6.2502933000000001</v>
      </c>
      <c r="N3194" s="9">
        <v>39</v>
      </c>
      <c r="O3194" s="9">
        <v>-1.7361926308343201</v>
      </c>
      <c r="P3194">
        <v>0</v>
      </c>
      <c r="Q3194" s="9">
        <v>56.524997999999997</v>
      </c>
      <c r="R3194" s="9">
        <v>0</v>
      </c>
      <c r="S3194" s="9">
        <v>3.0680020044390201E-3</v>
      </c>
      <c r="T3194" s="9">
        <v>0</v>
      </c>
      <c r="U3194" s="9">
        <v>862413017.52102697</v>
      </c>
      <c r="V3194" s="9">
        <v>3129.0857209526398</v>
      </c>
      <c r="W3194" s="9">
        <v>1.7361926308343201</v>
      </c>
      <c r="X3194" s="9">
        <v>0</v>
      </c>
      <c r="Y3194" s="9">
        <v>1.7361926308343201</v>
      </c>
      <c r="Z3194" s="9">
        <v>0</v>
      </c>
      <c r="AA3194" s="9">
        <v>0</v>
      </c>
      <c r="AB3194" s="9">
        <v>3.3992634000000002E-3</v>
      </c>
      <c r="AC3194" s="9">
        <v>918.55597</v>
      </c>
      <c r="AQ3194" s="9" t="e">
        <f>K3194-#REF!</f>
        <v>#REF!</v>
      </c>
    </row>
    <row r="3195" spans="1:43" x14ac:dyDescent="0.3">
      <c r="A3195">
        <v>2</v>
      </c>
      <c r="B3195">
        <v>0</v>
      </c>
      <c r="C3195">
        <v>0</v>
      </c>
      <c r="D3195">
        <v>0</v>
      </c>
      <c r="E3195" s="9">
        <v>0</v>
      </c>
      <c r="F3195" s="9">
        <v>0</v>
      </c>
      <c r="G3195" s="9">
        <v>0</v>
      </c>
      <c r="H3195" s="9">
        <v>3130.08572092738</v>
      </c>
      <c r="I3195" s="9">
        <v>-1.7669128000000001</v>
      </c>
      <c r="J3195" s="9">
        <v>-1.7659647000000001</v>
      </c>
      <c r="K3195" s="9">
        <v>-1.8842334000000001</v>
      </c>
      <c r="L3195" s="9">
        <v>-6.2521728999999997</v>
      </c>
      <c r="M3195" s="9">
        <v>-6.2521728999999997</v>
      </c>
      <c r="N3195" s="9">
        <v>39</v>
      </c>
      <c r="O3195" s="9">
        <v>-1.73671466857687</v>
      </c>
      <c r="P3195">
        <v>0</v>
      </c>
      <c r="Q3195" s="9">
        <v>56.524997999999997</v>
      </c>
      <c r="R3195" s="9">
        <v>0</v>
      </c>
      <c r="S3195" s="9">
        <v>3.0689240794232798E-3</v>
      </c>
      <c r="T3195" s="9">
        <v>0</v>
      </c>
      <c r="U3195" s="9">
        <v>751648515.609218</v>
      </c>
      <c r="V3195" s="9">
        <v>3130.08572092738</v>
      </c>
      <c r="W3195" s="9">
        <v>1.73671466857687</v>
      </c>
      <c r="X3195" s="9">
        <v>0</v>
      </c>
      <c r="Y3195" s="9">
        <v>1.73671466857687</v>
      </c>
      <c r="Z3195" s="9">
        <v>0</v>
      </c>
      <c r="AA3195" s="9">
        <v>0</v>
      </c>
      <c r="AB3195" s="9">
        <v>3.3274896000000001E-3</v>
      </c>
      <c r="AC3195" s="9">
        <v>937.23248000000001</v>
      </c>
      <c r="AQ3195" s="9" t="e">
        <f>K3195-#REF!</f>
        <v>#REF!</v>
      </c>
    </row>
    <row r="3196" spans="1:43" x14ac:dyDescent="0.3">
      <c r="A3196">
        <v>2</v>
      </c>
      <c r="B3196">
        <v>0</v>
      </c>
      <c r="C3196">
        <v>0</v>
      </c>
      <c r="D3196">
        <v>0</v>
      </c>
      <c r="E3196" s="9">
        <v>0</v>
      </c>
      <c r="F3196" s="9">
        <v>0</v>
      </c>
      <c r="G3196" s="9">
        <v>0</v>
      </c>
      <c r="H3196" s="9">
        <v>3131.0857209021201</v>
      </c>
      <c r="I3196" s="9">
        <v>-1.7668917</v>
      </c>
      <c r="J3196" s="9">
        <v>-1.7666097999999999</v>
      </c>
      <c r="K3196" s="9">
        <v>-1.7794833000000001</v>
      </c>
      <c r="L3196" s="9">
        <v>-6.2540187999999999</v>
      </c>
      <c r="M3196" s="9">
        <v>-6.2540187999999999</v>
      </c>
      <c r="N3196" s="9">
        <v>39</v>
      </c>
      <c r="O3196" s="9">
        <v>-1.7372274951878299</v>
      </c>
      <c r="P3196">
        <v>0</v>
      </c>
      <c r="Q3196" s="9">
        <v>56.524997999999997</v>
      </c>
      <c r="R3196" s="9">
        <v>0</v>
      </c>
      <c r="S3196" s="9">
        <v>3.0698298774994299E-3</v>
      </c>
      <c r="T3196" s="9">
        <v>0</v>
      </c>
      <c r="U3196" s="9">
        <v>815078282.76593697</v>
      </c>
      <c r="V3196" s="9">
        <v>3131.0857209021201</v>
      </c>
      <c r="W3196" s="9">
        <v>1.7372274951878299</v>
      </c>
      <c r="X3196" s="9">
        <v>0</v>
      </c>
      <c r="Y3196" s="9">
        <v>1.7372274951878299</v>
      </c>
      <c r="Z3196" s="9">
        <v>0</v>
      </c>
      <c r="AA3196" s="9">
        <v>0</v>
      </c>
      <c r="AB3196" s="9">
        <v>3.1436526E-3</v>
      </c>
      <c r="AC3196" s="9">
        <v>992.76556000000005</v>
      </c>
      <c r="AQ3196" s="9" t="e">
        <f>K3196-#REF!</f>
        <v>#REF!</v>
      </c>
    </row>
    <row r="3197" spans="1:43" x14ac:dyDescent="0.3">
      <c r="A3197">
        <v>2</v>
      </c>
      <c r="B3197">
        <v>0</v>
      </c>
      <c r="C3197">
        <v>0</v>
      </c>
      <c r="D3197">
        <v>0</v>
      </c>
      <c r="E3197" s="9">
        <v>0</v>
      </c>
      <c r="F3197" s="9">
        <v>0</v>
      </c>
      <c r="G3197" s="9">
        <v>0</v>
      </c>
      <c r="H3197" s="9">
        <v>3132.0857208768498</v>
      </c>
      <c r="I3197" s="9">
        <v>-1.7670119</v>
      </c>
      <c r="J3197" s="9">
        <v>-1.7678611</v>
      </c>
      <c r="K3197" s="9">
        <v>-1.8250564</v>
      </c>
      <c r="L3197" s="9">
        <v>-6.2558794000000004</v>
      </c>
      <c r="M3197" s="9">
        <v>-6.2558794000000004</v>
      </c>
      <c r="N3197" s="9">
        <v>39</v>
      </c>
      <c r="O3197" s="9">
        <v>-1.7377442362636</v>
      </c>
      <c r="P3197">
        <v>0</v>
      </c>
      <c r="Q3197" s="9">
        <v>56.524997999999997</v>
      </c>
      <c r="R3197" s="9">
        <v>0</v>
      </c>
      <c r="S3197" s="9">
        <v>3.07074357618869E-3</v>
      </c>
      <c r="T3197" s="9">
        <v>0</v>
      </c>
      <c r="U3197" s="9">
        <v>974198387.32065701</v>
      </c>
      <c r="V3197" s="9">
        <v>3132.0857208768498</v>
      </c>
      <c r="W3197" s="9">
        <v>1.7377442362636</v>
      </c>
      <c r="X3197" s="9">
        <v>0</v>
      </c>
      <c r="Y3197" s="9">
        <v>1.7377442362636</v>
      </c>
      <c r="Z3197" s="9">
        <v>0</v>
      </c>
      <c r="AA3197" s="9">
        <v>0</v>
      </c>
      <c r="AB3197" s="9">
        <v>3.2264462000000001E-3</v>
      </c>
      <c r="AC3197" s="9">
        <v>968.66107</v>
      </c>
      <c r="AQ3197" s="9" t="e">
        <f>K3197-#REF!</f>
        <v>#REF!</v>
      </c>
    </row>
    <row r="3198" spans="1:43" x14ac:dyDescent="0.3">
      <c r="A3198">
        <v>2</v>
      </c>
      <c r="B3198">
        <v>0</v>
      </c>
      <c r="C3198">
        <v>0</v>
      </c>
      <c r="D3198">
        <v>0</v>
      </c>
      <c r="E3198" s="9">
        <v>0</v>
      </c>
      <c r="F3198" s="9">
        <v>0</v>
      </c>
      <c r="G3198" s="9">
        <v>0</v>
      </c>
      <c r="H3198" s="9">
        <v>3133.0857208515899</v>
      </c>
      <c r="I3198" s="9">
        <v>-1.7668476</v>
      </c>
      <c r="J3198" s="9">
        <v>-1.7683964999999999</v>
      </c>
      <c r="K3198" s="9">
        <v>-1.7764728999999999</v>
      </c>
      <c r="L3198" s="9">
        <v>-6.2576985000000001</v>
      </c>
      <c r="M3198" s="9">
        <v>-6.2576985000000001</v>
      </c>
      <c r="N3198" s="9">
        <v>39</v>
      </c>
      <c r="O3198" s="9">
        <v>-1.7382496452121201</v>
      </c>
      <c r="P3198">
        <v>0</v>
      </c>
      <c r="Q3198" s="9">
        <v>56.524997999999997</v>
      </c>
      <c r="R3198" s="9">
        <v>0</v>
      </c>
      <c r="S3198" s="9">
        <v>3.0716371733458402E-3</v>
      </c>
      <c r="T3198" s="9">
        <v>0</v>
      </c>
      <c r="U3198" s="9">
        <v>1063114032.18836</v>
      </c>
      <c r="V3198" s="9">
        <v>3133.0857208515899</v>
      </c>
      <c r="W3198" s="9">
        <v>1.7382496452121201</v>
      </c>
      <c r="X3198" s="9">
        <v>0</v>
      </c>
      <c r="Y3198" s="9">
        <v>1.7382496452121201</v>
      </c>
      <c r="Z3198" s="9">
        <v>0</v>
      </c>
      <c r="AA3198" s="9">
        <v>0</v>
      </c>
      <c r="AB3198" s="9">
        <v>3.1415084E-3</v>
      </c>
      <c r="AC3198" s="9">
        <v>995.45366999999999</v>
      </c>
      <c r="AQ3198" s="9" t="e">
        <f>K3198-#REF!</f>
        <v>#REF!</v>
      </c>
    </row>
    <row r="3199" spans="1:43" x14ac:dyDescent="0.3">
      <c r="A3199">
        <v>2</v>
      </c>
      <c r="B3199">
        <v>0</v>
      </c>
      <c r="C3199">
        <v>0</v>
      </c>
      <c r="D3199">
        <v>0</v>
      </c>
      <c r="E3199" s="9">
        <v>0</v>
      </c>
      <c r="F3199" s="9">
        <v>0</v>
      </c>
      <c r="G3199" s="9">
        <v>0</v>
      </c>
      <c r="H3199" s="9">
        <v>3134.0857208263301</v>
      </c>
      <c r="I3199" s="9">
        <v>-1.7669170999999999</v>
      </c>
      <c r="J3199" s="9">
        <v>-1.7657229000000001</v>
      </c>
      <c r="K3199" s="9">
        <v>-1.7646986</v>
      </c>
      <c r="L3199" s="9">
        <v>-6.2595109999999998</v>
      </c>
      <c r="M3199" s="9">
        <v>-6.2595109999999998</v>
      </c>
      <c r="N3199" s="9">
        <v>39</v>
      </c>
      <c r="O3199" s="9">
        <v>-1.73875301350939</v>
      </c>
      <c r="P3199">
        <v>0</v>
      </c>
      <c r="Q3199" s="9">
        <v>56.524997999999997</v>
      </c>
      <c r="R3199" s="9">
        <v>0</v>
      </c>
      <c r="S3199" s="9">
        <v>3.0725261451821501E-3</v>
      </c>
      <c r="T3199" s="9">
        <v>0</v>
      </c>
      <c r="U3199" s="9">
        <v>731266385.08372104</v>
      </c>
      <c r="V3199" s="9">
        <v>3134.0857208263301</v>
      </c>
      <c r="W3199" s="9">
        <v>1.73875301350939</v>
      </c>
      <c r="X3199" s="9">
        <v>0</v>
      </c>
      <c r="Y3199" s="9">
        <v>1.73875301350939</v>
      </c>
      <c r="Z3199" s="9">
        <v>0</v>
      </c>
      <c r="AA3199" s="9">
        <v>0</v>
      </c>
      <c r="AB3199" s="9">
        <v>3.1159688E-3</v>
      </c>
      <c r="AC3199" s="9">
        <v>1000.5804000000001</v>
      </c>
      <c r="AQ3199" s="9" t="e">
        <f>K3199-#REF!</f>
        <v>#REF!</v>
      </c>
    </row>
    <row r="3200" spans="1:43" x14ac:dyDescent="0.3">
      <c r="A3200">
        <v>2</v>
      </c>
      <c r="B3200">
        <v>0</v>
      </c>
      <c r="C3200">
        <v>0</v>
      </c>
      <c r="D3200">
        <v>0</v>
      </c>
      <c r="E3200" s="9">
        <v>0</v>
      </c>
      <c r="F3200" s="9">
        <v>0</v>
      </c>
      <c r="G3200" s="9">
        <v>0</v>
      </c>
      <c r="H3200" s="9">
        <v>3135.0857208010698</v>
      </c>
      <c r="I3200" s="9">
        <v>-1.7671220999999999</v>
      </c>
      <c r="J3200" s="9">
        <v>-1.7660731000000001</v>
      </c>
      <c r="K3200" s="9">
        <v>-1.7879806</v>
      </c>
      <c r="L3200" s="9">
        <v>-6.2613272999999996</v>
      </c>
      <c r="M3200" s="9">
        <v>-6.2613272999999996</v>
      </c>
      <c r="N3200" s="9">
        <v>39</v>
      </c>
      <c r="O3200" s="9">
        <v>-1.73925751635464</v>
      </c>
      <c r="P3200">
        <v>0</v>
      </c>
      <c r="Q3200" s="9">
        <v>56.524997999999997</v>
      </c>
      <c r="R3200" s="9">
        <v>0</v>
      </c>
      <c r="S3200" s="9">
        <v>3.0734171647473201E-3</v>
      </c>
      <c r="T3200" s="9">
        <v>0</v>
      </c>
      <c r="U3200" s="9">
        <v>762684860.04486299</v>
      </c>
      <c r="V3200" s="9">
        <v>3135.0857208010698</v>
      </c>
      <c r="W3200" s="9">
        <v>1.73925751635464</v>
      </c>
      <c r="X3200" s="9">
        <v>0</v>
      </c>
      <c r="Y3200" s="9">
        <v>1.73925751635464</v>
      </c>
      <c r="Z3200" s="9">
        <v>0</v>
      </c>
      <c r="AA3200" s="9">
        <v>0</v>
      </c>
      <c r="AB3200" s="9">
        <v>3.1577044E-3</v>
      </c>
      <c r="AC3200" s="9">
        <v>987.74738000000002</v>
      </c>
      <c r="AQ3200" s="9" t="e">
        <f>K3200-#REF!</f>
        <v>#REF!</v>
      </c>
    </row>
    <row r="3201" spans="1:43" x14ac:dyDescent="0.3">
      <c r="A3201">
        <v>2</v>
      </c>
      <c r="B3201">
        <v>0</v>
      </c>
      <c r="C3201">
        <v>0</v>
      </c>
      <c r="D3201">
        <v>0</v>
      </c>
      <c r="E3201" s="9">
        <v>0</v>
      </c>
      <c r="F3201" s="9">
        <v>0</v>
      </c>
      <c r="G3201" s="9">
        <v>0</v>
      </c>
      <c r="H3201" s="9">
        <v>3136.0857207757999</v>
      </c>
      <c r="I3201" s="9">
        <v>-1.7668687000000001</v>
      </c>
      <c r="J3201" s="9">
        <v>-1.765517</v>
      </c>
      <c r="K3201" s="9">
        <v>-1.8258567000000001</v>
      </c>
      <c r="L3201" s="9">
        <v>-6.2631559000000001</v>
      </c>
      <c r="M3201" s="9">
        <v>-6.2631559000000001</v>
      </c>
      <c r="N3201" s="9">
        <v>39</v>
      </c>
      <c r="O3201" s="9">
        <v>-1.7397655431663701</v>
      </c>
      <c r="P3201">
        <v>0</v>
      </c>
      <c r="Q3201" s="9">
        <v>56.524997999999997</v>
      </c>
      <c r="R3201" s="9">
        <v>0</v>
      </c>
      <c r="S3201" s="9">
        <v>3.0743139838727502E-3</v>
      </c>
      <c r="T3201" s="9">
        <v>0</v>
      </c>
      <c r="U3201" s="9">
        <v>714507427.41537297</v>
      </c>
      <c r="V3201" s="9">
        <v>3136.0857207757999</v>
      </c>
      <c r="W3201" s="9">
        <v>1.7397655431663701</v>
      </c>
      <c r="X3201" s="9">
        <v>0</v>
      </c>
      <c r="Y3201" s="9">
        <v>1.7397655431663701</v>
      </c>
      <c r="Z3201" s="9">
        <v>0</v>
      </c>
      <c r="AA3201" s="9">
        <v>0</v>
      </c>
      <c r="AB3201" s="9">
        <v>3.2235810000000001E-3</v>
      </c>
      <c r="AC3201" s="9">
        <v>966.95270000000005</v>
      </c>
      <c r="AQ3201" s="9" t="e">
        <f>K3201-#REF!</f>
        <v>#REF!</v>
      </c>
    </row>
    <row r="3202" spans="1:43" x14ac:dyDescent="0.3">
      <c r="A3202">
        <v>2</v>
      </c>
      <c r="B3202">
        <v>0</v>
      </c>
      <c r="C3202">
        <v>0</v>
      </c>
      <c r="D3202">
        <v>0</v>
      </c>
      <c r="E3202" s="9">
        <v>0</v>
      </c>
      <c r="F3202" s="9">
        <v>0</v>
      </c>
      <c r="G3202" s="9">
        <v>0</v>
      </c>
      <c r="H3202" s="9">
        <v>3137.0857207505401</v>
      </c>
      <c r="I3202" s="9">
        <v>-1.7670060000000001</v>
      </c>
      <c r="J3202" s="9">
        <v>-1.7664279000000001</v>
      </c>
      <c r="K3202" s="9">
        <v>-1.8248279000000001</v>
      </c>
      <c r="L3202" s="9">
        <v>-6.2649673999999997</v>
      </c>
      <c r="M3202" s="9">
        <v>-6.2649673999999997</v>
      </c>
      <c r="N3202" s="9">
        <v>39</v>
      </c>
      <c r="O3202" s="9">
        <v>-1.7402687831349199</v>
      </c>
      <c r="P3202">
        <v>0</v>
      </c>
      <c r="Q3202" s="9">
        <v>56.524997999999997</v>
      </c>
      <c r="R3202" s="9">
        <v>0</v>
      </c>
      <c r="S3202" s="9">
        <v>3.0752028427070499E-3</v>
      </c>
      <c r="T3202" s="9">
        <v>0</v>
      </c>
      <c r="U3202" s="9">
        <v>797595384.66378105</v>
      </c>
      <c r="V3202" s="9">
        <v>3137.0857207505401</v>
      </c>
      <c r="W3202" s="9">
        <v>1.7402687831349199</v>
      </c>
      <c r="X3202" s="9">
        <v>0</v>
      </c>
      <c r="Y3202" s="9">
        <v>1.7402687831349199</v>
      </c>
      <c r="Z3202" s="9">
        <v>0</v>
      </c>
      <c r="AA3202" s="9">
        <v>0</v>
      </c>
      <c r="AB3202" s="9">
        <v>3.2234269E-3</v>
      </c>
      <c r="AC3202" s="9">
        <v>967.99694999999997</v>
      </c>
      <c r="AQ3202" s="9" t="e">
        <f>K3202-#REF!</f>
        <v>#REF!</v>
      </c>
    </row>
    <row r="3203" spans="1:43" x14ac:dyDescent="0.3">
      <c r="A3203">
        <v>2</v>
      </c>
      <c r="B3203">
        <v>0</v>
      </c>
      <c r="C3203">
        <v>0</v>
      </c>
      <c r="D3203">
        <v>0</v>
      </c>
      <c r="E3203" s="9">
        <v>0</v>
      </c>
      <c r="F3203" s="9">
        <v>0</v>
      </c>
      <c r="G3203" s="9">
        <v>0</v>
      </c>
      <c r="H3203" s="9">
        <v>3138.0857207252802</v>
      </c>
      <c r="I3203" s="9">
        <v>-1.7670819</v>
      </c>
      <c r="J3203" s="9">
        <v>-1.7668307000000001</v>
      </c>
      <c r="K3203" s="9">
        <v>-1.8133583</v>
      </c>
      <c r="L3203" s="9">
        <v>-6.2667789000000003</v>
      </c>
      <c r="M3203" s="9">
        <v>-6.2667789000000003</v>
      </c>
      <c r="N3203" s="9">
        <v>39</v>
      </c>
      <c r="O3203" s="9">
        <v>-1.7407719708910501</v>
      </c>
      <c r="P3203">
        <v>0</v>
      </c>
      <c r="Q3203" s="9">
        <v>56.524997999999997</v>
      </c>
      <c r="R3203" s="9">
        <v>0</v>
      </c>
      <c r="S3203" s="9">
        <v>3.07609190423269E-3</v>
      </c>
      <c r="T3203" s="9">
        <v>0</v>
      </c>
      <c r="U3203" s="9">
        <v>840951389.36992502</v>
      </c>
      <c r="V3203" s="9">
        <v>3138.0857207252802</v>
      </c>
      <c r="W3203" s="9">
        <v>1.7407719708910501</v>
      </c>
      <c r="X3203" s="9">
        <v>0</v>
      </c>
      <c r="Y3203" s="9">
        <v>1.7407719708910501</v>
      </c>
      <c r="Z3203" s="9">
        <v>0</v>
      </c>
      <c r="AA3203" s="9">
        <v>0</v>
      </c>
      <c r="AB3203" s="9">
        <v>3.2038969999999998E-3</v>
      </c>
      <c r="AC3203" s="9">
        <v>974.34173999999996</v>
      </c>
      <c r="AQ3203" s="9" t="e">
        <f>K3203-#REF!</f>
        <v>#REF!</v>
      </c>
    </row>
    <row r="3204" spans="1:43" x14ac:dyDescent="0.3">
      <c r="A3204">
        <v>2</v>
      </c>
      <c r="B3204">
        <v>0</v>
      </c>
      <c r="C3204">
        <v>0</v>
      </c>
      <c r="D3204">
        <v>0</v>
      </c>
      <c r="E3204" s="9">
        <v>0</v>
      </c>
      <c r="F3204" s="9">
        <v>0</v>
      </c>
      <c r="G3204" s="9">
        <v>0</v>
      </c>
      <c r="H3204" s="9">
        <v>3139.0857207000199</v>
      </c>
      <c r="I3204" s="9">
        <v>-1.766839</v>
      </c>
      <c r="J3204" s="9">
        <v>-1.7660176000000001</v>
      </c>
      <c r="K3204" s="9">
        <v>-1.7817315</v>
      </c>
      <c r="L3204" s="9">
        <v>-6.2685636999999996</v>
      </c>
      <c r="M3204" s="9">
        <v>-6.2685636999999996</v>
      </c>
      <c r="N3204" s="9">
        <v>39</v>
      </c>
      <c r="O3204" s="9">
        <v>-1.74126773713223</v>
      </c>
      <c r="P3204">
        <v>0</v>
      </c>
      <c r="Q3204" s="9">
        <v>56.524997999999997</v>
      </c>
      <c r="R3204" s="9">
        <v>0</v>
      </c>
      <c r="S3204" s="9">
        <v>3.0769674572197901E-3</v>
      </c>
      <c r="T3204" s="9">
        <v>0</v>
      </c>
      <c r="U3204" s="9">
        <v>758434293.79166901</v>
      </c>
      <c r="V3204" s="9">
        <v>3139.0857207000199</v>
      </c>
      <c r="W3204" s="9">
        <v>1.74126773713223</v>
      </c>
      <c r="X3204" s="9">
        <v>0</v>
      </c>
      <c r="Y3204" s="9">
        <v>1.74126773713223</v>
      </c>
      <c r="Z3204" s="9">
        <v>0</v>
      </c>
      <c r="AA3204" s="9">
        <v>0</v>
      </c>
      <c r="AB3204" s="9">
        <v>3.1465690000000001E-3</v>
      </c>
      <c r="AC3204" s="9">
        <v>991.18053999999995</v>
      </c>
      <c r="AQ3204" s="9" t="e">
        <f>K3204-#REF!</f>
        <v>#REF!</v>
      </c>
    </row>
    <row r="3205" spans="1:43" x14ac:dyDescent="0.3">
      <c r="A3205">
        <v>2</v>
      </c>
      <c r="B3205">
        <v>0</v>
      </c>
      <c r="C3205">
        <v>0</v>
      </c>
      <c r="D3205">
        <v>0</v>
      </c>
      <c r="E3205" s="9">
        <v>0</v>
      </c>
      <c r="F3205" s="9">
        <v>0</v>
      </c>
      <c r="G3205" s="9">
        <v>0</v>
      </c>
      <c r="H3205" s="9">
        <v>3140.0857206747601</v>
      </c>
      <c r="I3205" s="9">
        <v>-1.7669774</v>
      </c>
      <c r="J3205" s="9">
        <v>-1.7668569000000001</v>
      </c>
      <c r="K3205" s="9">
        <v>-1.7494947000000001</v>
      </c>
      <c r="L3205" s="9">
        <v>-6.2703442999999996</v>
      </c>
      <c r="M3205" s="9">
        <v>-6.2703442999999996</v>
      </c>
      <c r="N3205" s="9">
        <v>39</v>
      </c>
      <c r="O3205" s="9">
        <v>-1.7417623261035</v>
      </c>
      <c r="P3205">
        <v>0</v>
      </c>
      <c r="Q3205" s="9">
        <v>56.524997999999997</v>
      </c>
      <c r="R3205" s="9">
        <v>0</v>
      </c>
      <c r="S3205" s="9">
        <v>3.0778413200820399E-3</v>
      </c>
      <c r="T3205" s="9">
        <v>0</v>
      </c>
      <c r="U3205" s="9">
        <v>844401543.99058604</v>
      </c>
      <c r="V3205" s="9">
        <v>3140.0857206747601</v>
      </c>
      <c r="W3205" s="9">
        <v>1.7417623261035</v>
      </c>
      <c r="X3205" s="9">
        <v>0</v>
      </c>
      <c r="Y3205" s="9">
        <v>1.7417623261035</v>
      </c>
      <c r="Z3205" s="9">
        <v>0</v>
      </c>
      <c r="AA3205" s="9">
        <v>0</v>
      </c>
      <c r="AB3205" s="9">
        <v>3.0911067E-3</v>
      </c>
      <c r="AC3205" s="9">
        <v>1009.9241</v>
      </c>
      <c r="AQ3205" s="9" t="e">
        <f>K3205-#REF!</f>
        <v>#REF!</v>
      </c>
    </row>
    <row r="3206" spans="1:43" x14ac:dyDescent="0.3">
      <c r="A3206">
        <v>2</v>
      </c>
      <c r="B3206">
        <v>0</v>
      </c>
      <c r="C3206">
        <v>0</v>
      </c>
      <c r="D3206">
        <v>0</v>
      </c>
      <c r="E3206" s="9">
        <v>0</v>
      </c>
      <c r="F3206" s="9">
        <v>0</v>
      </c>
      <c r="G3206" s="9">
        <v>0</v>
      </c>
      <c r="H3206" s="9">
        <v>3141.0857206494902</v>
      </c>
      <c r="I3206" s="9">
        <v>-1.7670199</v>
      </c>
      <c r="J3206" s="9">
        <v>-1.7679019</v>
      </c>
      <c r="K3206" s="9">
        <v>-1.7559726</v>
      </c>
      <c r="L3206" s="9">
        <v>-6.2721232999999996</v>
      </c>
      <c r="M3206" s="9">
        <v>-6.2721232999999996</v>
      </c>
      <c r="N3206" s="9">
        <v>39</v>
      </c>
      <c r="O3206" s="9">
        <v>-1.74225654726366</v>
      </c>
      <c r="P3206">
        <v>0</v>
      </c>
      <c r="Q3206" s="9">
        <v>56.524997999999997</v>
      </c>
      <c r="R3206" s="9">
        <v>0</v>
      </c>
      <c r="S3206" s="9">
        <v>3.07871499728004E-3</v>
      </c>
      <c r="T3206" s="9">
        <v>0</v>
      </c>
      <c r="U3206" s="9">
        <v>982968762.05100298</v>
      </c>
      <c r="V3206" s="9">
        <v>3141.0857206494902</v>
      </c>
      <c r="W3206" s="9">
        <v>1.74225654726366</v>
      </c>
      <c r="X3206" s="9">
        <v>0</v>
      </c>
      <c r="Y3206" s="9">
        <v>1.74225654726366</v>
      </c>
      <c r="Z3206" s="9">
        <v>0</v>
      </c>
      <c r="AA3206" s="9">
        <v>0</v>
      </c>
      <c r="AB3206" s="9">
        <v>3.1043872999999998E-3</v>
      </c>
      <c r="AC3206" s="9">
        <v>1006.7935</v>
      </c>
      <c r="AQ3206" s="9" t="e">
        <f>K3206-#REF!</f>
        <v>#REF!</v>
      </c>
    </row>
    <row r="3207" spans="1:43" x14ac:dyDescent="0.3">
      <c r="A3207">
        <v>2</v>
      </c>
      <c r="B3207">
        <v>0</v>
      </c>
      <c r="C3207">
        <v>0</v>
      </c>
      <c r="D3207">
        <v>0</v>
      </c>
      <c r="E3207" s="9">
        <v>0</v>
      </c>
      <c r="F3207" s="9">
        <v>0</v>
      </c>
      <c r="G3207" s="9">
        <v>0</v>
      </c>
      <c r="H3207" s="9">
        <v>3142.0857206242299</v>
      </c>
      <c r="I3207" s="9">
        <v>-1.7671287</v>
      </c>
      <c r="J3207" s="9">
        <v>-1.7662727</v>
      </c>
      <c r="K3207" s="9">
        <v>-1.7330714</v>
      </c>
      <c r="L3207" s="9">
        <v>-6.2739114999999996</v>
      </c>
      <c r="M3207" s="9">
        <v>-6.2739114999999996</v>
      </c>
      <c r="N3207" s="9">
        <v>39</v>
      </c>
      <c r="O3207" s="9">
        <v>-1.742753241895</v>
      </c>
      <c r="P3207">
        <v>0</v>
      </c>
      <c r="Q3207" s="9">
        <v>56.524997999999997</v>
      </c>
      <c r="R3207" s="9">
        <v>0</v>
      </c>
      <c r="S3207" s="9">
        <v>3.07959231440269E-3</v>
      </c>
      <c r="T3207" s="9">
        <v>0</v>
      </c>
      <c r="U3207" s="9">
        <v>783256970.71348202</v>
      </c>
      <c r="V3207" s="9">
        <v>3142.0857206242299</v>
      </c>
      <c r="W3207" s="9">
        <v>1.742753241895</v>
      </c>
      <c r="X3207" s="9">
        <v>0</v>
      </c>
      <c r="Y3207" s="9">
        <v>1.742753241895</v>
      </c>
      <c r="Z3207" s="9">
        <v>0</v>
      </c>
      <c r="AA3207" s="9">
        <v>0</v>
      </c>
      <c r="AB3207" s="9">
        <v>3.0610766E-3</v>
      </c>
      <c r="AC3207" s="9">
        <v>1019.1575</v>
      </c>
      <c r="AQ3207" s="9" t="e">
        <f>K3207-#REF!</f>
        <v>#REF!</v>
      </c>
    </row>
    <row r="3208" spans="1:43" x14ac:dyDescent="0.3">
      <c r="A3208">
        <v>2</v>
      </c>
      <c r="B3208">
        <v>0</v>
      </c>
      <c r="C3208">
        <v>0</v>
      </c>
      <c r="D3208">
        <v>0</v>
      </c>
      <c r="E3208" s="9">
        <v>0</v>
      </c>
      <c r="F3208" s="9">
        <v>0</v>
      </c>
      <c r="G3208" s="9">
        <v>0</v>
      </c>
      <c r="H3208" s="9">
        <v>3143.0857205989701</v>
      </c>
      <c r="I3208" s="9">
        <v>-1.7670231999999999</v>
      </c>
      <c r="J3208" s="9">
        <v>-1.7661804999999999</v>
      </c>
      <c r="K3208" s="9">
        <v>-1.8542829999999999</v>
      </c>
      <c r="L3208" s="9">
        <v>-6.2757053000000003</v>
      </c>
      <c r="M3208" s="9">
        <v>-6.2757053000000003</v>
      </c>
      <c r="N3208" s="9">
        <v>39</v>
      </c>
      <c r="O3208" s="9">
        <v>-1.74325146882364</v>
      </c>
      <c r="P3208">
        <v>0</v>
      </c>
      <c r="Q3208" s="9">
        <v>56.524997999999997</v>
      </c>
      <c r="R3208" s="9">
        <v>0</v>
      </c>
      <c r="S3208" s="9">
        <v>3.0804723930228802E-3</v>
      </c>
      <c r="T3208" s="9">
        <v>0</v>
      </c>
      <c r="U3208" s="9">
        <v>774570102.44223201</v>
      </c>
      <c r="V3208" s="9">
        <v>3143.0857205989701</v>
      </c>
      <c r="W3208" s="9">
        <v>1.74325146882364</v>
      </c>
      <c r="X3208" s="9">
        <v>0</v>
      </c>
      <c r="Y3208" s="9">
        <v>1.74325146882364</v>
      </c>
      <c r="Z3208" s="9">
        <v>0</v>
      </c>
      <c r="AA3208" s="9">
        <v>0</v>
      </c>
      <c r="AB3208" s="9">
        <v>3.2749984E-3</v>
      </c>
      <c r="AC3208" s="9">
        <v>952.48706000000004</v>
      </c>
      <c r="AQ3208" s="9" t="e">
        <f>K3208-#REF!</f>
        <v>#REF!</v>
      </c>
    </row>
    <row r="3209" spans="1:43" x14ac:dyDescent="0.3">
      <c r="A3209">
        <v>2</v>
      </c>
      <c r="B3209">
        <v>0</v>
      </c>
      <c r="C3209">
        <v>0</v>
      </c>
      <c r="D3209">
        <v>0</v>
      </c>
      <c r="E3209" s="9">
        <v>0</v>
      </c>
      <c r="F3209" s="9">
        <v>0</v>
      </c>
      <c r="G3209" s="9">
        <v>0</v>
      </c>
      <c r="H3209" s="9">
        <v>3144.0857205737102</v>
      </c>
      <c r="I3209" s="9">
        <v>-1.766867</v>
      </c>
      <c r="J3209" s="9">
        <v>-1.7666918</v>
      </c>
      <c r="K3209" s="9">
        <v>-1.7428262999999999</v>
      </c>
      <c r="L3209" s="9">
        <v>-6.2774849000000001</v>
      </c>
      <c r="M3209" s="9">
        <v>-6.2774849000000001</v>
      </c>
      <c r="N3209" s="9">
        <v>39</v>
      </c>
      <c r="O3209" s="9">
        <v>-1.7437457588543299</v>
      </c>
      <c r="P3209">
        <v>0</v>
      </c>
      <c r="Q3209" s="9">
        <v>56.524997999999997</v>
      </c>
      <c r="R3209" s="9">
        <v>0</v>
      </c>
      <c r="S3209" s="9">
        <v>3.0813457062130599E-3</v>
      </c>
      <c r="T3209" s="9">
        <v>0</v>
      </c>
      <c r="U3209" s="9">
        <v>826976123.90171599</v>
      </c>
      <c r="V3209" s="9">
        <v>3144.0857205737102</v>
      </c>
      <c r="W3209" s="9">
        <v>1.7437457588543299</v>
      </c>
      <c r="X3209" s="9">
        <v>0</v>
      </c>
      <c r="Y3209" s="9">
        <v>1.7437457588543299</v>
      </c>
      <c r="Z3209" s="9">
        <v>0</v>
      </c>
      <c r="AA3209" s="9">
        <v>0</v>
      </c>
      <c r="AB3209" s="9">
        <v>3.0790369000000001E-3</v>
      </c>
      <c r="AC3209" s="9">
        <v>1013.6935</v>
      </c>
      <c r="AQ3209" s="9" t="e">
        <f>K3209-#REF!</f>
        <v>#REF!</v>
      </c>
    </row>
    <row r="3210" spans="1:43" x14ac:dyDescent="0.3">
      <c r="A3210">
        <v>2</v>
      </c>
      <c r="B3210">
        <v>0</v>
      </c>
      <c r="C3210">
        <v>0</v>
      </c>
      <c r="D3210">
        <v>0</v>
      </c>
      <c r="E3210" s="9">
        <v>0</v>
      </c>
      <c r="F3210" s="9">
        <v>0</v>
      </c>
      <c r="G3210" s="9">
        <v>0</v>
      </c>
      <c r="H3210" s="9">
        <v>3145.0857205484499</v>
      </c>
      <c r="I3210" s="9">
        <v>-1.7668427</v>
      </c>
      <c r="J3210" s="9">
        <v>-1.7668724</v>
      </c>
      <c r="K3210" s="9">
        <v>-1.7632886999999999</v>
      </c>
      <c r="L3210" s="9">
        <v>-6.2792573000000003</v>
      </c>
      <c r="M3210" s="9">
        <v>-6.2792573000000003</v>
      </c>
      <c r="N3210" s="9">
        <v>39</v>
      </c>
      <c r="O3210" s="9">
        <v>-1.74423818763715</v>
      </c>
      <c r="P3210">
        <v>0</v>
      </c>
      <c r="Q3210" s="9">
        <v>56.524997999999997</v>
      </c>
      <c r="R3210" s="9">
        <v>0</v>
      </c>
      <c r="S3210" s="9">
        <v>3.0822155982185998E-3</v>
      </c>
      <c r="T3210" s="9">
        <v>0</v>
      </c>
      <c r="U3210" s="9">
        <v>847370250.20087504</v>
      </c>
      <c r="V3210" s="9">
        <v>3145.0857205484499</v>
      </c>
      <c r="W3210" s="9">
        <v>1.74423818763715</v>
      </c>
      <c r="X3210" s="9">
        <v>0</v>
      </c>
      <c r="Y3210" s="9">
        <v>1.74423818763715</v>
      </c>
      <c r="Z3210" s="9">
        <v>0</v>
      </c>
      <c r="AA3210" s="9">
        <v>0</v>
      </c>
      <c r="AB3210" s="9">
        <v>3.1155061000000001E-3</v>
      </c>
      <c r="AC3210" s="9">
        <v>1002.0323</v>
      </c>
      <c r="AQ3210" s="9" t="e">
        <f>K3210-#REF!</f>
        <v>#REF!</v>
      </c>
    </row>
    <row r="3211" spans="1:43" x14ac:dyDescent="0.3">
      <c r="A3211">
        <v>2</v>
      </c>
      <c r="B3211">
        <v>0</v>
      </c>
      <c r="C3211">
        <v>0</v>
      </c>
      <c r="D3211">
        <v>0</v>
      </c>
      <c r="E3211" s="9">
        <v>0</v>
      </c>
      <c r="F3211" s="9">
        <v>0</v>
      </c>
      <c r="G3211" s="9">
        <v>0</v>
      </c>
      <c r="H3211" s="9">
        <v>3146.08572052318</v>
      </c>
      <c r="I3211" s="9">
        <v>-1.7671083000000001</v>
      </c>
      <c r="J3211" s="9">
        <v>-1.7670811</v>
      </c>
      <c r="K3211" s="9">
        <v>-1.8352306</v>
      </c>
      <c r="L3211" s="9">
        <v>-6.2810268000000002</v>
      </c>
      <c r="M3211" s="9">
        <v>-6.2810268000000002</v>
      </c>
      <c r="N3211" s="9">
        <v>39</v>
      </c>
      <c r="O3211" s="9">
        <v>-1.7447296258273599</v>
      </c>
      <c r="P3211">
        <v>0</v>
      </c>
      <c r="Q3211" s="9">
        <v>56.524997999999997</v>
      </c>
      <c r="R3211" s="9">
        <v>0</v>
      </c>
      <c r="S3211" s="9">
        <v>3.0830841886418602E-3</v>
      </c>
      <c r="T3211" s="9">
        <v>0</v>
      </c>
      <c r="U3211" s="9">
        <v>872176762.99661899</v>
      </c>
      <c r="V3211" s="9">
        <v>3146.08572052318</v>
      </c>
      <c r="W3211" s="9">
        <v>1.7447296258273599</v>
      </c>
      <c r="X3211" s="9">
        <v>0</v>
      </c>
      <c r="Y3211" s="9">
        <v>1.7447296258273599</v>
      </c>
      <c r="Z3211" s="9">
        <v>0</v>
      </c>
      <c r="AA3211" s="9">
        <v>0</v>
      </c>
      <c r="AB3211" s="9">
        <v>3.2430013999999998E-3</v>
      </c>
      <c r="AC3211" s="9">
        <v>962.86603000000002</v>
      </c>
      <c r="AQ3211" s="9" t="e">
        <f>K3211-#REF!</f>
        <v>#REF!</v>
      </c>
    </row>
    <row r="3212" spans="1:43" x14ac:dyDescent="0.3">
      <c r="A3212">
        <v>2</v>
      </c>
      <c r="B3212">
        <v>0</v>
      </c>
      <c r="C3212">
        <v>0</v>
      </c>
      <c r="D3212">
        <v>0</v>
      </c>
      <c r="E3212" s="9">
        <v>0</v>
      </c>
      <c r="F3212" s="9">
        <v>0</v>
      </c>
      <c r="G3212" s="9">
        <v>0</v>
      </c>
      <c r="H3212" s="9">
        <v>3147.0857204979202</v>
      </c>
      <c r="I3212" s="9">
        <v>-1.767042</v>
      </c>
      <c r="J3212" s="9">
        <v>-1.7676352</v>
      </c>
      <c r="K3212" s="9">
        <v>-1.7455316999999999</v>
      </c>
      <c r="L3212" s="9">
        <v>-6.2828026000000001</v>
      </c>
      <c r="M3212" s="9">
        <v>-6.2828026000000001</v>
      </c>
      <c r="N3212" s="9">
        <v>39</v>
      </c>
      <c r="O3212" s="9">
        <v>-1.7452229710085501</v>
      </c>
      <c r="P3212">
        <v>0</v>
      </c>
      <c r="Q3212" s="9">
        <v>56.524997999999997</v>
      </c>
      <c r="R3212" s="9">
        <v>0</v>
      </c>
      <c r="S3212" s="9">
        <v>3.083956095132E-3</v>
      </c>
      <c r="T3212" s="9">
        <v>0</v>
      </c>
      <c r="U3212" s="9">
        <v>945142279.91661501</v>
      </c>
      <c r="V3212" s="9">
        <v>3147.0857204979202</v>
      </c>
      <c r="W3212" s="9">
        <v>1.7452229710085501</v>
      </c>
      <c r="X3212" s="9">
        <v>0</v>
      </c>
      <c r="Y3212" s="9">
        <v>1.7452229710085501</v>
      </c>
      <c r="Z3212" s="9">
        <v>0</v>
      </c>
      <c r="AA3212" s="9">
        <v>0</v>
      </c>
      <c r="AB3212" s="9">
        <v>3.0854633000000002E-3</v>
      </c>
      <c r="AC3212" s="9">
        <v>1012.6629</v>
      </c>
      <c r="AQ3212" s="9" t="e">
        <f>K3212-#REF!</f>
        <v>#REF!</v>
      </c>
    </row>
    <row r="3213" spans="1:43" x14ac:dyDescent="0.3">
      <c r="A3213">
        <v>2</v>
      </c>
      <c r="B3213">
        <v>0</v>
      </c>
      <c r="C3213">
        <v>0</v>
      </c>
      <c r="D3213">
        <v>0</v>
      </c>
      <c r="E3213" s="9">
        <v>0</v>
      </c>
      <c r="F3213" s="9">
        <v>0</v>
      </c>
      <c r="G3213" s="9">
        <v>0</v>
      </c>
      <c r="H3213" s="9">
        <v>3148.0857204726599</v>
      </c>
      <c r="I3213" s="9">
        <v>-1.7671158</v>
      </c>
      <c r="J3213" s="9">
        <v>-1.7667360999999999</v>
      </c>
      <c r="K3213" s="9">
        <v>-1.8370975</v>
      </c>
      <c r="L3213" s="9">
        <v>-6.284586</v>
      </c>
      <c r="M3213" s="9">
        <v>-6.284586</v>
      </c>
      <c r="N3213" s="9">
        <v>39</v>
      </c>
      <c r="O3213" s="9">
        <v>-1.74571833812093</v>
      </c>
      <c r="P3213">
        <v>0</v>
      </c>
      <c r="Q3213" s="9">
        <v>56.524997999999997</v>
      </c>
      <c r="R3213" s="9">
        <v>0</v>
      </c>
      <c r="S3213" s="9">
        <v>3.08483130234426E-3</v>
      </c>
      <c r="T3213" s="9">
        <v>0</v>
      </c>
      <c r="U3213" s="9">
        <v>832776692.84999204</v>
      </c>
      <c r="V3213" s="9">
        <v>3148.0857204726599</v>
      </c>
      <c r="W3213" s="9">
        <v>1.74571833812093</v>
      </c>
      <c r="X3213" s="9">
        <v>0</v>
      </c>
      <c r="Y3213" s="9">
        <v>1.74571833812093</v>
      </c>
      <c r="Z3213" s="9">
        <v>0</v>
      </c>
      <c r="AA3213" s="9">
        <v>0</v>
      </c>
      <c r="AB3213" s="9">
        <v>3.2456666000000001E-3</v>
      </c>
      <c r="AC3213" s="9">
        <v>961.69970999999998</v>
      </c>
      <c r="AQ3213" s="9" t="e">
        <f>K3213-#REF!</f>
        <v>#REF!</v>
      </c>
    </row>
    <row r="3214" spans="1:43" x14ac:dyDescent="0.3">
      <c r="A3214">
        <v>2</v>
      </c>
      <c r="B3214">
        <v>0</v>
      </c>
      <c r="C3214">
        <v>0</v>
      </c>
      <c r="D3214">
        <v>0</v>
      </c>
      <c r="E3214" s="9">
        <v>0</v>
      </c>
      <c r="F3214" s="9">
        <v>0</v>
      </c>
      <c r="G3214" s="9">
        <v>0</v>
      </c>
      <c r="H3214" s="9">
        <v>3149.0857204474</v>
      </c>
      <c r="I3214" s="9">
        <v>-1.7670570999999999</v>
      </c>
      <c r="J3214" s="9">
        <v>-1.7677877</v>
      </c>
      <c r="K3214" s="9">
        <v>-1.7576871999999999</v>
      </c>
      <c r="L3214" s="9">
        <v>-6.2863664999999997</v>
      </c>
      <c r="M3214" s="9">
        <v>-6.2863664999999997</v>
      </c>
      <c r="N3214" s="9">
        <v>39</v>
      </c>
      <c r="O3214" s="9">
        <v>-1.7462128828671499</v>
      </c>
      <c r="P3214">
        <v>0</v>
      </c>
      <c r="Q3214" s="9">
        <v>56.524997999999997</v>
      </c>
      <c r="R3214" s="9">
        <v>0</v>
      </c>
      <c r="S3214" s="9">
        <v>3.0857056255603902E-3</v>
      </c>
      <c r="T3214" s="9">
        <v>0</v>
      </c>
      <c r="U3214" s="9">
        <v>967877969.53455997</v>
      </c>
      <c r="V3214" s="9">
        <v>3149.0857204474</v>
      </c>
      <c r="W3214" s="9">
        <v>1.7462128828671499</v>
      </c>
      <c r="X3214" s="9">
        <v>0</v>
      </c>
      <c r="Y3214" s="9">
        <v>1.7462128828671499</v>
      </c>
      <c r="Z3214" s="9">
        <v>0</v>
      </c>
      <c r="AA3214" s="9">
        <v>0</v>
      </c>
      <c r="AB3214" s="9">
        <v>3.1072178000000001E-3</v>
      </c>
      <c r="AC3214" s="9">
        <v>1005.7465</v>
      </c>
      <c r="AQ3214" s="9" t="e">
        <f>K3214-#REF!</f>
        <v>#REF!</v>
      </c>
    </row>
    <row r="3215" spans="1:43" x14ac:dyDescent="0.3">
      <c r="A3215">
        <v>2</v>
      </c>
      <c r="B3215">
        <v>0</v>
      </c>
      <c r="C3215">
        <v>0</v>
      </c>
      <c r="D3215">
        <v>0</v>
      </c>
      <c r="E3215" s="9">
        <v>0</v>
      </c>
      <c r="F3215" s="9">
        <v>0</v>
      </c>
      <c r="G3215" s="9">
        <v>0</v>
      </c>
      <c r="H3215" s="9">
        <v>3150.0857204221302</v>
      </c>
      <c r="I3215" s="9">
        <v>-1.7671001</v>
      </c>
      <c r="J3215" s="9">
        <v>-1.7676109</v>
      </c>
      <c r="K3215" s="9">
        <v>-1.7885141</v>
      </c>
      <c r="L3215" s="9">
        <v>-6.2881327000000002</v>
      </c>
      <c r="M3215" s="9">
        <v>-6.2881327000000002</v>
      </c>
      <c r="N3215" s="9">
        <v>39</v>
      </c>
      <c r="O3215" s="9">
        <v>-1.7467034620116499</v>
      </c>
      <c r="P3215">
        <v>0</v>
      </c>
      <c r="Q3215" s="9">
        <v>56.524997999999997</v>
      </c>
      <c r="R3215" s="9">
        <v>0</v>
      </c>
      <c r="S3215" s="9">
        <v>3.0865728374852601E-3</v>
      </c>
      <c r="T3215" s="9">
        <v>0</v>
      </c>
      <c r="U3215" s="9">
        <v>942496083.15991902</v>
      </c>
      <c r="V3215" s="9">
        <v>3150.0857204221302</v>
      </c>
      <c r="W3215" s="9">
        <v>1.7467034620116499</v>
      </c>
      <c r="X3215" s="9">
        <v>0</v>
      </c>
      <c r="Y3215" s="9">
        <v>1.7467034620116499</v>
      </c>
      <c r="Z3215" s="9">
        <v>0</v>
      </c>
      <c r="AA3215" s="9">
        <v>0</v>
      </c>
      <c r="AB3215" s="9">
        <v>3.1613970999999999E-3</v>
      </c>
      <c r="AC3215" s="9">
        <v>988.3125</v>
      </c>
      <c r="AQ3215" s="9" t="e">
        <f>K3215-#REF!</f>
        <v>#REF!</v>
      </c>
    </row>
    <row r="3216" spans="1:43" x14ac:dyDescent="0.3">
      <c r="A3216">
        <v>2</v>
      </c>
      <c r="B3216">
        <v>0</v>
      </c>
      <c r="C3216">
        <v>0</v>
      </c>
      <c r="D3216">
        <v>0</v>
      </c>
      <c r="E3216" s="9">
        <v>0</v>
      </c>
      <c r="F3216" s="9">
        <v>0</v>
      </c>
      <c r="G3216" s="9">
        <v>0</v>
      </c>
      <c r="H3216" s="9">
        <v>3151.0857203968699</v>
      </c>
      <c r="I3216" s="9">
        <v>-1.7670021</v>
      </c>
      <c r="J3216" s="9">
        <v>-1.7678970000000001</v>
      </c>
      <c r="K3216" s="9">
        <v>-1.7758632999999999</v>
      </c>
      <c r="L3216" s="9">
        <v>-6.2898641</v>
      </c>
      <c r="M3216" s="9">
        <v>-6.2898641</v>
      </c>
      <c r="N3216" s="9">
        <v>39</v>
      </c>
      <c r="O3216" s="9">
        <v>-1.7471845160472299</v>
      </c>
      <c r="P3216">
        <v>0</v>
      </c>
      <c r="Q3216" s="9">
        <v>56.524997999999997</v>
      </c>
      <c r="R3216" s="9">
        <v>0</v>
      </c>
      <c r="S3216" s="9">
        <v>3.08742309562937E-3</v>
      </c>
      <c r="T3216" s="9">
        <v>0</v>
      </c>
      <c r="U3216" s="9">
        <v>984994598.01078999</v>
      </c>
      <c r="V3216" s="9">
        <v>3151.0857203968699</v>
      </c>
      <c r="W3216" s="9">
        <v>1.7471845160472299</v>
      </c>
      <c r="X3216" s="9">
        <v>0</v>
      </c>
      <c r="Y3216" s="9">
        <v>1.7471845160472299</v>
      </c>
      <c r="Z3216" s="9">
        <v>0</v>
      </c>
      <c r="AA3216" s="9">
        <v>0</v>
      </c>
      <c r="AB3216" s="9">
        <v>3.1395433E-3</v>
      </c>
      <c r="AC3216" s="9">
        <v>995.51415999999995</v>
      </c>
      <c r="AQ3216" s="9" t="e">
        <f>K3216-#REF!</f>
        <v>#REF!</v>
      </c>
    </row>
    <row r="3217" spans="1:43" x14ac:dyDescent="0.3">
      <c r="A3217">
        <v>2</v>
      </c>
      <c r="B3217">
        <v>0</v>
      </c>
      <c r="C3217">
        <v>0</v>
      </c>
      <c r="D3217">
        <v>0</v>
      </c>
      <c r="E3217" s="9">
        <v>0</v>
      </c>
      <c r="F3217" s="9">
        <v>0</v>
      </c>
      <c r="G3217" s="9">
        <v>0</v>
      </c>
      <c r="H3217" s="9">
        <v>3152.08572037161</v>
      </c>
      <c r="I3217" s="9">
        <v>-1.7669444999999999</v>
      </c>
      <c r="J3217" s="9">
        <v>-1.7674171000000001</v>
      </c>
      <c r="K3217" s="9">
        <v>-1.7703</v>
      </c>
      <c r="L3217" s="9">
        <v>-6.2916397999999996</v>
      </c>
      <c r="M3217" s="9">
        <v>-6.2916397999999996</v>
      </c>
      <c r="N3217" s="9">
        <v>39</v>
      </c>
      <c r="O3217" s="9">
        <v>-1.7476776922691999</v>
      </c>
      <c r="P3217">
        <v>0</v>
      </c>
      <c r="Q3217" s="9">
        <v>56.524997999999997</v>
      </c>
      <c r="R3217" s="9">
        <v>0</v>
      </c>
      <c r="S3217" s="9">
        <v>3.0882948945130202E-3</v>
      </c>
      <c r="T3217" s="9">
        <v>0</v>
      </c>
      <c r="U3217" s="9">
        <v>916397809.71381199</v>
      </c>
      <c r="V3217" s="9">
        <v>3152.08572037161</v>
      </c>
      <c r="W3217" s="9">
        <v>1.7476776922691999</v>
      </c>
      <c r="X3217" s="9">
        <v>0</v>
      </c>
      <c r="Y3217" s="9">
        <v>1.7476776922691999</v>
      </c>
      <c r="Z3217" s="9">
        <v>0</v>
      </c>
      <c r="AA3217" s="9">
        <v>0</v>
      </c>
      <c r="AB3217" s="9">
        <v>3.1288585000000002E-3</v>
      </c>
      <c r="AC3217" s="9">
        <v>998.37145999999996</v>
      </c>
      <c r="AQ3217" s="9" t="e">
        <f>K3217-#REF!</f>
        <v>#REF!</v>
      </c>
    </row>
    <row r="3218" spans="1:43" x14ac:dyDescent="0.3">
      <c r="A3218">
        <v>2</v>
      </c>
      <c r="B3218">
        <v>0</v>
      </c>
      <c r="C3218">
        <v>0</v>
      </c>
      <c r="D3218">
        <v>0</v>
      </c>
      <c r="E3218" s="9">
        <v>0</v>
      </c>
      <c r="F3218" s="9">
        <v>0</v>
      </c>
      <c r="G3218" s="9">
        <v>0</v>
      </c>
      <c r="H3218" s="9">
        <v>3153.0857203463502</v>
      </c>
      <c r="I3218" s="9">
        <v>-1.7671292999999999</v>
      </c>
      <c r="J3218" s="9">
        <v>-1.7663233</v>
      </c>
      <c r="K3218" s="9">
        <v>-1.8277239000000001</v>
      </c>
      <c r="L3218" s="9">
        <v>-6.2934089000000002</v>
      </c>
      <c r="M3218" s="9">
        <v>-6.2934089000000002</v>
      </c>
      <c r="N3218" s="9">
        <v>39</v>
      </c>
      <c r="O3218" s="9">
        <v>-1.7481691208760599</v>
      </c>
      <c r="P3218">
        <v>0</v>
      </c>
      <c r="Q3218" s="9">
        <v>56.524997999999997</v>
      </c>
      <c r="R3218" s="9">
        <v>0</v>
      </c>
      <c r="S3218" s="9">
        <v>3.0891628784829898E-3</v>
      </c>
      <c r="T3218" s="9">
        <v>0</v>
      </c>
      <c r="U3218" s="9">
        <v>790692243.31778598</v>
      </c>
      <c r="V3218" s="9">
        <v>3153.0857203463502</v>
      </c>
      <c r="W3218" s="9">
        <v>1.7481691208760599</v>
      </c>
      <c r="X3218" s="9">
        <v>0</v>
      </c>
      <c r="Y3218" s="9">
        <v>1.7481691208760599</v>
      </c>
      <c r="Z3218" s="9">
        <v>0</v>
      </c>
      <c r="AA3218" s="9">
        <v>0</v>
      </c>
      <c r="AB3218" s="9">
        <v>3.2283512E-3</v>
      </c>
      <c r="AC3218" s="9">
        <v>966.40601000000004</v>
      </c>
      <c r="AQ3218" s="9" t="e">
        <f>K3218-#REF!</f>
        <v>#REF!</v>
      </c>
    </row>
    <row r="3219" spans="1:43" x14ac:dyDescent="0.3">
      <c r="A3219">
        <v>2</v>
      </c>
      <c r="B3219">
        <v>0</v>
      </c>
      <c r="C3219">
        <v>0</v>
      </c>
      <c r="D3219">
        <v>0</v>
      </c>
      <c r="E3219" s="9">
        <v>0</v>
      </c>
      <c r="F3219" s="9">
        <v>0</v>
      </c>
      <c r="G3219" s="9">
        <v>0</v>
      </c>
      <c r="H3219" s="9">
        <v>3154.0857203210899</v>
      </c>
      <c r="I3219" s="9">
        <v>-1.7671351</v>
      </c>
      <c r="J3219" s="9">
        <v>-1.7673593999999999</v>
      </c>
      <c r="K3219" s="9">
        <v>-1.7352053999999999</v>
      </c>
      <c r="L3219" s="9">
        <v>-6.2951503000000004</v>
      </c>
      <c r="M3219" s="9">
        <v>-6.2951503000000004</v>
      </c>
      <c r="N3219" s="9">
        <v>39</v>
      </c>
      <c r="O3219" s="9">
        <v>-1.7486528296094199</v>
      </c>
      <c r="P3219">
        <v>0</v>
      </c>
      <c r="Q3219" s="9">
        <v>56.524997999999997</v>
      </c>
      <c r="R3219" s="9">
        <v>0</v>
      </c>
      <c r="S3219" s="9">
        <v>3.0900177940543301E-3</v>
      </c>
      <c r="T3219" s="9">
        <v>0</v>
      </c>
      <c r="U3219" s="9">
        <v>909267820.59099805</v>
      </c>
      <c r="V3219" s="9">
        <v>3154.0857203210899</v>
      </c>
      <c r="W3219" s="9">
        <v>1.7486528296094199</v>
      </c>
      <c r="X3219" s="9">
        <v>0</v>
      </c>
      <c r="Y3219" s="9">
        <v>1.7486528296094199</v>
      </c>
      <c r="Z3219" s="9">
        <v>0</v>
      </c>
      <c r="AA3219" s="9">
        <v>0</v>
      </c>
      <c r="AB3219" s="9">
        <v>3.0667315999999998E-3</v>
      </c>
      <c r="AC3219" s="9">
        <v>1018.5303</v>
      </c>
      <c r="AQ3219" s="9" t="e">
        <f>K3219-#REF!</f>
        <v>#REF!</v>
      </c>
    </row>
    <row r="3220" spans="1:43" x14ac:dyDescent="0.3">
      <c r="A3220">
        <v>2</v>
      </c>
      <c r="B3220">
        <v>0</v>
      </c>
      <c r="C3220">
        <v>0</v>
      </c>
      <c r="D3220">
        <v>0</v>
      </c>
      <c r="E3220" s="9">
        <v>0</v>
      </c>
      <c r="F3220" s="9">
        <v>0</v>
      </c>
      <c r="G3220" s="9">
        <v>0</v>
      </c>
      <c r="H3220" s="9">
        <v>3155.08572029582</v>
      </c>
      <c r="I3220" s="9">
        <v>-1.7670404</v>
      </c>
      <c r="J3220" s="9">
        <v>-1.7670528000000001</v>
      </c>
      <c r="K3220" s="9">
        <v>-1.8650667999999999</v>
      </c>
      <c r="L3220" s="9">
        <v>-6.2968884000000003</v>
      </c>
      <c r="M3220" s="9">
        <v>-6.2968884000000003</v>
      </c>
      <c r="N3220" s="9">
        <v>39</v>
      </c>
      <c r="O3220" s="9">
        <v>-1.74913570732533</v>
      </c>
      <c r="P3220">
        <v>0</v>
      </c>
      <c r="Q3220" s="9">
        <v>56.524997999999997</v>
      </c>
      <c r="R3220" s="9">
        <v>0</v>
      </c>
      <c r="S3220" s="9">
        <v>3.0908709229306801E-3</v>
      </c>
      <c r="T3220" s="9">
        <v>0</v>
      </c>
      <c r="U3220" s="9">
        <v>870948072.271559</v>
      </c>
      <c r="V3220" s="9">
        <v>3155.08572029582</v>
      </c>
      <c r="W3220" s="9">
        <v>1.74913570732533</v>
      </c>
      <c r="X3220" s="9">
        <v>0</v>
      </c>
      <c r="Y3220" s="9">
        <v>1.74913570732533</v>
      </c>
      <c r="Z3220" s="9">
        <v>0</v>
      </c>
      <c r="AA3220" s="9">
        <v>0</v>
      </c>
      <c r="AB3220" s="9">
        <v>3.2956714000000002E-3</v>
      </c>
      <c r="AC3220" s="9">
        <v>947.44745</v>
      </c>
      <c r="AQ3220" s="9" t="e">
        <f>K3220-#REF!</f>
        <v>#REF!</v>
      </c>
    </row>
    <row r="3221" spans="1:43" x14ac:dyDescent="0.3">
      <c r="A3221">
        <v>2</v>
      </c>
      <c r="B3221">
        <v>0</v>
      </c>
      <c r="C3221">
        <v>0</v>
      </c>
      <c r="D3221">
        <v>0</v>
      </c>
      <c r="E3221" s="9">
        <v>0</v>
      </c>
      <c r="F3221" s="9">
        <v>0</v>
      </c>
      <c r="G3221" s="9">
        <v>0</v>
      </c>
      <c r="H3221" s="9">
        <v>3156.0857202705602</v>
      </c>
      <c r="I3221" s="9">
        <v>-1.7670300999999999</v>
      </c>
      <c r="J3221" s="9">
        <v>-1.7660826000000001</v>
      </c>
      <c r="K3221" s="9">
        <v>-1.7706047</v>
      </c>
      <c r="L3221" s="9">
        <v>-6.2986430999999996</v>
      </c>
      <c r="M3221" s="9">
        <v>-6.2986430999999996</v>
      </c>
      <c r="N3221" s="9">
        <v>39</v>
      </c>
      <c r="O3221" s="9">
        <v>-1.74962305548513</v>
      </c>
      <c r="P3221">
        <v>0</v>
      </c>
      <c r="Q3221" s="9">
        <v>56.524997999999997</v>
      </c>
      <c r="R3221" s="9">
        <v>0</v>
      </c>
      <c r="S3221" s="9">
        <v>3.0917317708451099E-3</v>
      </c>
      <c r="T3221" s="9">
        <v>0</v>
      </c>
      <c r="U3221" s="9">
        <v>768122567.59005904</v>
      </c>
      <c r="V3221" s="9">
        <v>3156.0857202705602</v>
      </c>
      <c r="W3221" s="9">
        <v>1.74962305548513</v>
      </c>
      <c r="X3221" s="9">
        <v>0</v>
      </c>
      <c r="Y3221" s="9">
        <v>1.74962305548513</v>
      </c>
      <c r="Z3221" s="9">
        <v>0</v>
      </c>
      <c r="AA3221" s="9">
        <v>0</v>
      </c>
      <c r="AB3221" s="9">
        <v>3.1270343E-3</v>
      </c>
      <c r="AC3221" s="9">
        <v>997.44604000000004</v>
      </c>
      <c r="AQ3221" s="9" t="e">
        <f>K3221-#REF!</f>
        <v>#REF!</v>
      </c>
    </row>
    <row r="3222" spans="1:43" x14ac:dyDescent="0.3">
      <c r="A3222">
        <v>2</v>
      </c>
      <c r="B3222">
        <v>0</v>
      </c>
      <c r="C3222">
        <v>0</v>
      </c>
      <c r="D3222">
        <v>0</v>
      </c>
      <c r="E3222" s="9">
        <v>0</v>
      </c>
      <c r="F3222" s="9">
        <v>0</v>
      </c>
      <c r="G3222" s="9">
        <v>0</v>
      </c>
      <c r="H3222" s="9">
        <v>3157.0857202452999</v>
      </c>
      <c r="I3222" s="9">
        <v>-1.7670614</v>
      </c>
      <c r="J3222" s="9">
        <v>-1.7670858</v>
      </c>
      <c r="K3222" s="9">
        <v>-1.7407306</v>
      </c>
      <c r="L3222" s="9">
        <v>-6.3003793000000003</v>
      </c>
      <c r="M3222" s="9">
        <v>-6.3003793000000003</v>
      </c>
      <c r="N3222" s="9">
        <v>39</v>
      </c>
      <c r="O3222" s="9">
        <v>-1.7501053609447701</v>
      </c>
      <c r="P3222">
        <v>0</v>
      </c>
      <c r="Q3222" s="9">
        <v>56.524997999999997</v>
      </c>
      <c r="R3222" s="9">
        <v>0</v>
      </c>
      <c r="S3222" s="9">
        <v>3.09258397942816E-3</v>
      </c>
      <c r="T3222" s="9">
        <v>0</v>
      </c>
      <c r="U3222" s="9">
        <v>875429208.80525994</v>
      </c>
      <c r="V3222" s="9">
        <v>3157.0857202452999</v>
      </c>
      <c r="W3222" s="9">
        <v>1.7501053609447701</v>
      </c>
      <c r="X3222" s="9">
        <v>0</v>
      </c>
      <c r="Y3222" s="9">
        <v>1.7501053609447701</v>
      </c>
      <c r="Z3222" s="9">
        <v>0</v>
      </c>
      <c r="AA3222" s="9">
        <v>0</v>
      </c>
      <c r="AB3222" s="9">
        <v>3.0760204000000002E-3</v>
      </c>
      <c r="AC3222" s="9">
        <v>1015.1403</v>
      </c>
      <c r="AQ3222" s="9" t="e">
        <f>K3222-#REF!</f>
        <v>#REF!</v>
      </c>
    </row>
    <row r="3223" spans="1:43" x14ac:dyDescent="0.3">
      <c r="A3223">
        <v>2</v>
      </c>
      <c r="B3223">
        <v>0</v>
      </c>
      <c r="C3223">
        <v>0</v>
      </c>
      <c r="D3223">
        <v>0</v>
      </c>
      <c r="E3223" s="9">
        <v>0</v>
      </c>
      <c r="F3223" s="9">
        <v>0</v>
      </c>
      <c r="G3223" s="9">
        <v>0</v>
      </c>
      <c r="H3223" s="9">
        <v>3158.08572022004</v>
      </c>
      <c r="I3223" s="9">
        <v>-1.7669789</v>
      </c>
      <c r="J3223" s="9">
        <v>-1.7659498</v>
      </c>
      <c r="K3223" s="9">
        <v>-1.7275465000000001</v>
      </c>
      <c r="L3223" s="9">
        <v>-6.3021007000000004</v>
      </c>
      <c r="M3223" s="9">
        <v>-6.3021007000000004</v>
      </c>
      <c r="N3223" s="9">
        <v>39</v>
      </c>
      <c r="O3223" s="9">
        <v>-1.7505835087819099</v>
      </c>
      <c r="P3223">
        <v>0</v>
      </c>
      <c r="Q3223" s="9">
        <v>56.524997999999997</v>
      </c>
      <c r="R3223" s="9">
        <v>0</v>
      </c>
      <c r="S3223" s="9">
        <v>3.0934283890186702E-3</v>
      </c>
      <c r="T3223" s="9">
        <v>0</v>
      </c>
      <c r="U3223" s="9">
        <v>756296072.66233301</v>
      </c>
      <c r="V3223" s="9">
        <v>3158.08572022004</v>
      </c>
      <c r="W3223" s="9">
        <v>1.7505835087819099</v>
      </c>
      <c r="X3223" s="9">
        <v>0</v>
      </c>
      <c r="Y3223" s="9">
        <v>1.7505835087819099</v>
      </c>
      <c r="Z3223" s="9">
        <v>0</v>
      </c>
      <c r="AA3223" s="9">
        <v>0</v>
      </c>
      <c r="AB3223" s="9">
        <v>3.0507604000000002E-3</v>
      </c>
      <c r="AC3223" s="9">
        <v>1022.23</v>
      </c>
      <c r="AQ3223" s="9" t="e">
        <f>K3223-#REF!</f>
        <v>#REF!</v>
      </c>
    </row>
    <row r="3224" spans="1:43" x14ac:dyDescent="0.3">
      <c r="A3224">
        <v>2</v>
      </c>
      <c r="B3224">
        <v>0</v>
      </c>
      <c r="C3224">
        <v>0</v>
      </c>
      <c r="D3224">
        <v>0</v>
      </c>
      <c r="E3224" s="9">
        <v>0</v>
      </c>
      <c r="F3224" s="9">
        <v>0</v>
      </c>
      <c r="G3224" s="9">
        <v>0</v>
      </c>
      <c r="H3224" s="9">
        <v>3159.0857201947802</v>
      </c>
      <c r="I3224" s="9">
        <v>-1.7668680000000001</v>
      </c>
      <c r="J3224" s="9">
        <v>-1.7667968000000001</v>
      </c>
      <c r="K3224" s="9">
        <v>-1.7079603999999999</v>
      </c>
      <c r="L3224" s="9">
        <v>-6.3038058000000001</v>
      </c>
      <c r="M3224" s="9">
        <v>-6.3038058000000001</v>
      </c>
      <c r="N3224" s="9">
        <v>39</v>
      </c>
      <c r="O3224" s="9">
        <v>-1.7510571922676099</v>
      </c>
      <c r="P3224">
        <v>0</v>
      </c>
      <c r="Q3224" s="9">
        <v>56.524997999999997</v>
      </c>
      <c r="R3224" s="9">
        <v>0</v>
      </c>
      <c r="S3224" s="9">
        <v>3.09426524690107E-3</v>
      </c>
      <c r="T3224" s="9">
        <v>0</v>
      </c>
      <c r="U3224" s="9">
        <v>842094345.77758396</v>
      </c>
      <c r="V3224" s="9">
        <v>3159.0857201947802</v>
      </c>
      <c r="W3224" s="9">
        <v>1.7510571922676099</v>
      </c>
      <c r="X3224" s="9">
        <v>0</v>
      </c>
      <c r="Y3224" s="9">
        <v>1.7510571922676099</v>
      </c>
      <c r="Z3224" s="9">
        <v>0</v>
      </c>
      <c r="AA3224" s="9">
        <v>0</v>
      </c>
      <c r="AB3224" s="9">
        <v>3.017619E-3</v>
      </c>
      <c r="AC3224" s="9">
        <v>1034.4484</v>
      </c>
      <c r="AQ3224" s="9" t="e">
        <f>K3224-#REF!</f>
        <v>#REF!</v>
      </c>
    </row>
    <row r="3225" spans="1:43" x14ac:dyDescent="0.3">
      <c r="A3225">
        <v>2</v>
      </c>
      <c r="B3225">
        <v>0</v>
      </c>
      <c r="C3225">
        <v>0</v>
      </c>
      <c r="D3225">
        <v>0</v>
      </c>
      <c r="E3225" s="9">
        <v>0</v>
      </c>
      <c r="F3225" s="9">
        <v>0</v>
      </c>
      <c r="G3225" s="9">
        <v>0</v>
      </c>
      <c r="H3225" s="9">
        <v>3160.0857201695098</v>
      </c>
      <c r="I3225" s="9">
        <v>-1.7670796</v>
      </c>
      <c r="J3225" s="9">
        <v>-1.7683761</v>
      </c>
      <c r="K3225" s="9">
        <v>-1.6914610999999999</v>
      </c>
      <c r="L3225" s="9">
        <v>-6.3055085999999996</v>
      </c>
      <c r="M3225" s="9">
        <v>-6.3055085999999996</v>
      </c>
      <c r="N3225" s="9">
        <v>39</v>
      </c>
      <c r="O3225" s="9">
        <v>-1.7515301542892301</v>
      </c>
      <c r="P3225">
        <v>0</v>
      </c>
      <c r="Q3225" s="9">
        <v>56.524997999999997</v>
      </c>
      <c r="R3225" s="9">
        <v>0</v>
      </c>
      <c r="S3225" s="9">
        <v>3.0951016816754598E-3</v>
      </c>
      <c r="T3225" s="9">
        <v>0</v>
      </c>
      <c r="U3225" s="9">
        <v>1067539345.93208</v>
      </c>
      <c r="V3225" s="9">
        <v>3160.0857201695098</v>
      </c>
      <c r="W3225" s="9">
        <v>1.7515301542892301</v>
      </c>
      <c r="X3225" s="9">
        <v>0</v>
      </c>
      <c r="Y3225" s="9">
        <v>1.7515301542892301</v>
      </c>
      <c r="Z3225" s="9">
        <v>0</v>
      </c>
      <c r="AA3225" s="9">
        <v>0</v>
      </c>
      <c r="AB3225" s="9">
        <v>2.9911394E-3</v>
      </c>
      <c r="AC3225" s="9">
        <v>1045.4725000000001</v>
      </c>
      <c r="AQ3225" s="9" t="e">
        <f>K3225-#REF!</f>
        <v>#REF!</v>
      </c>
    </row>
    <row r="3226" spans="1:43" x14ac:dyDescent="0.3">
      <c r="A3226">
        <v>2</v>
      </c>
      <c r="B3226">
        <v>0</v>
      </c>
      <c r="C3226">
        <v>0</v>
      </c>
      <c r="D3226">
        <v>0</v>
      </c>
      <c r="E3226" s="9">
        <v>0</v>
      </c>
      <c r="F3226" s="9">
        <v>0</v>
      </c>
      <c r="G3226" s="9">
        <v>0</v>
      </c>
      <c r="H3226" s="9">
        <v>3161.08572014425</v>
      </c>
      <c r="I3226" s="9">
        <v>-1.7671174000000001</v>
      </c>
      <c r="J3226" s="9">
        <v>-1.7682781000000001</v>
      </c>
      <c r="K3226" s="9">
        <v>-1.778302</v>
      </c>
      <c r="L3226" s="9">
        <v>-6.3072004000000002</v>
      </c>
      <c r="M3226" s="9">
        <v>-6.3072004000000002</v>
      </c>
      <c r="N3226" s="9">
        <v>39</v>
      </c>
      <c r="O3226" s="9">
        <v>-1.75200007408872</v>
      </c>
      <c r="P3226">
        <v>0</v>
      </c>
      <c r="Q3226" s="9">
        <v>56.524997999999997</v>
      </c>
      <c r="R3226" s="9">
        <v>0</v>
      </c>
      <c r="S3226" s="9">
        <v>3.0959326831130501E-3</v>
      </c>
      <c r="T3226" s="9">
        <v>0</v>
      </c>
      <c r="U3226" s="9">
        <v>1050399654.85417</v>
      </c>
      <c r="V3226" s="9">
        <v>3161.08572014425</v>
      </c>
      <c r="W3226" s="9">
        <v>1.75200007408872</v>
      </c>
      <c r="X3226" s="9">
        <v>0</v>
      </c>
      <c r="Y3226" s="9">
        <v>1.75200007408872</v>
      </c>
      <c r="Z3226" s="9">
        <v>0</v>
      </c>
      <c r="AA3226" s="9">
        <v>0</v>
      </c>
      <c r="AB3226" s="9">
        <v>3.1445323999999999E-3</v>
      </c>
      <c r="AC3226" s="9">
        <v>994.36328000000003</v>
      </c>
      <c r="AQ3226" s="9" t="e">
        <f>K3226-#REF!</f>
        <v>#REF!</v>
      </c>
    </row>
    <row r="3227" spans="1:43" x14ac:dyDescent="0.3">
      <c r="A3227">
        <v>2</v>
      </c>
      <c r="B3227">
        <v>0</v>
      </c>
      <c r="C3227">
        <v>0</v>
      </c>
      <c r="D3227">
        <v>0</v>
      </c>
      <c r="E3227" s="9">
        <v>0</v>
      </c>
      <c r="F3227" s="9">
        <v>0</v>
      </c>
      <c r="G3227" s="9">
        <v>0</v>
      </c>
      <c r="H3227" s="9">
        <v>3162.0857201189901</v>
      </c>
      <c r="I3227" s="9">
        <v>-1.7668470999999999</v>
      </c>
      <c r="J3227" s="9">
        <v>-1.7679389999999999</v>
      </c>
      <c r="K3227" s="9">
        <v>-1.7340622999999999</v>
      </c>
      <c r="L3227" s="9">
        <v>-6.3088955999999996</v>
      </c>
      <c r="M3227" s="9">
        <v>-6.3088955999999996</v>
      </c>
      <c r="N3227" s="9">
        <v>39</v>
      </c>
      <c r="O3227" s="9">
        <v>-1.7524710234894501</v>
      </c>
      <c r="P3227">
        <v>0</v>
      </c>
      <c r="Q3227" s="9">
        <v>56.524997999999997</v>
      </c>
      <c r="R3227" s="9">
        <v>0</v>
      </c>
      <c r="S3227" s="9">
        <v>3.0967651643706699E-3</v>
      </c>
      <c r="T3227" s="9">
        <v>0</v>
      </c>
      <c r="U3227" s="9">
        <v>994510059.39458001</v>
      </c>
      <c r="V3227" s="9">
        <v>3162.0857201189901</v>
      </c>
      <c r="W3227" s="9">
        <v>1.7524710234894501</v>
      </c>
      <c r="X3227" s="9">
        <v>0</v>
      </c>
      <c r="Y3227" s="9">
        <v>1.7524710234894501</v>
      </c>
      <c r="Z3227" s="9">
        <v>0</v>
      </c>
      <c r="AA3227" s="9">
        <v>0</v>
      </c>
      <c r="AB3227" s="9">
        <v>3.0657162000000001E-3</v>
      </c>
      <c r="AC3227" s="9">
        <v>1019.5359999999999</v>
      </c>
      <c r="AQ3227" s="9" t="e">
        <f>K3227-#REF!</f>
        <v>#REF!</v>
      </c>
    </row>
    <row r="3228" spans="1:43" x14ac:dyDescent="0.3">
      <c r="A3228">
        <v>2</v>
      </c>
      <c r="B3228">
        <v>0</v>
      </c>
      <c r="C3228">
        <v>0</v>
      </c>
      <c r="D3228">
        <v>0</v>
      </c>
      <c r="E3228" s="9">
        <v>0</v>
      </c>
      <c r="F3228" s="9">
        <v>0</v>
      </c>
      <c r="G3228" s="9">
        <v>0</v>
      </c>
      <c r="H3228" s="9">
        <v>3163.0857200937298</v>
      </c>
      <c r="I3228" s="9">
        <v>-1.7669773</v>
      </c>
      <c r="J3228" s="9">
        <v>-1.7681846999999999</v>
      </c>
      <c r="K3228" s="9">
        <v>-1.6756093999999999</v>
      </c>
      <c r="L3228" s="9">
        <v>-6.3105849999999997</v>
      </c>
      <c r="M3228" s="9">
        <v>-6.3105849999999997</v>
      </c>
      <c r="N3228" s="9">
        <v>39</v>
      </c>
      <c r="O3228" s="9">
        <v>-1.7529402683950399</v>
      </c>
      <c r="P3228">
        <v>0</v>
      </c>
      <c r="Q3228" s="9">
        <v>56.524997999999997</v>
      </c>
      <c r="R3228" s="9">
        <v>0</v>
      </c>
      <c r="S3228" s="9">
        <v>3.09759495086431E-3</v>
      </c>
      <c r="T3228" s="9">
        <v>0</v>
      </c>
      <c r="U3228" s="9">
        <v>1034855994.29821</v>
      </c>
      <c r="V3228" s="9">
        <v>3163.0857200937298</v>
      </c>
      <c r="W3228" s="9">
        <v>1.7529402683950399</v>
      </c>
      <c r="X3228" s="9">
        <v>0</v>
      </c>
      <c r="Y3228" s="9">
        <v>1.7529402683950399</v>
      </c>
      <c r="Z3228" s="9">
        <v>0</v>
      </c>
      <c r="AA3228" s="9">
        <v>0</v>
      </c>
      <c r="AB3228" s="9">
        <v>2.9627867E-3</v>
      </c>
      <c r="AC3228" s="9">
        <v>1055.2488000000001</v>
      </c>
      <c r="AQ3228" s="9" t="e">
        <f>K3228-#REF!</f>
        <v>#REF!</v>
      </c>
    </row>
    <row r="3229" spans="1:43" x14ac:dyDescent="0.3">
      <c r="A3229">
        <v>2</v>
      </c>
      <c r="B3229">
        <v>0</v>
      </c>
      <c r="C3229">
        <v>0</v>
      </c>
      <c r="D3229">
        <v>0</v>
      </c>
      <c r="E3229" s="9">
        <v>0</v>
      </c>
      <c r="F3229" s="9">
        <v>0</v>
      </c>
      <c r="G3229" s="9">
        <v>0</v>
      </c>
      <c r="H3229" s="9">
        <v>3164.08572006847</v>
      </c>
      <c r="I3229" s="9">
        <v>-1.7670661999999999</v>
      </c>
      <c r="J3229" s="9">
        <v>-1.7663006999999999</v>
      </c>
      <c r="K3229" s="9">
        <v>-1.7589828000000001</v>
      </c>
      <c r="L3229" s="9">
        <v>-6.3122749000000002</v>
      </c>
      <c r="M3229" s="9">
        <v>-6.3122749000000002</v>
      </c>
      <c r="N3229" s="9">
        <v>39</v>
      </c>
      <c r="O3229" s="9">
        <v>-1.7534097358963801</v>
      </c>
      <c r="P3229">
        <v>0</v>
      </c>
      <c r="Q3229" s="9">
        <v>56.524997999999997</v>
      </c>
      <c r="R3229" s="9">
        <v>0</v>
      </c>
      <c r="S3229" s="9">
        <v>3.09842408718344E-3</v>
      </c>
      <c r="T3229" s="9">
        <v>0</v>
      </c>
      <c r="U3229" s="9">
        <v>790812165.47904301</v>
      </c>
      <c r="V3229" s="9">
        <v>3164.08572006847</v>
      </c>
      <c r="W3229" s="9">
        <v>1.7534097358963801</v>
      </c>
      <c r="X3229" s="9">
        <v>0</v>
      </c>
      <c r="Y3229" s="9">
        <v>1.7534097358963801</v>
      </c>
      <c r="Z3229" s="9">
        <v>0</v>
      </c>
      <c r="AA3229" s="9">
        <v>0</v>
      </c>
      <c r="AB3229" s="9">
        <v>3.1068926000000002E-3</v>
      </c>
      <c r="AC3229" s="9">
        <v>1004.1603</v>
      </c>
      <c r="AQ3229" s="9" t="e">
        <f>K3229-#REF!</f>
        <v>#REF!</v>
      </c>
    </row>
    <row r="3230" spans="1:43" x14ac:dyDescent="0.3">
      <c r="A3230">
        <v>2</v>
      </c>
      <c r="B3230">
        <v>0</v>
      </c>
      <c r="C3230">
        <v>0</v>
      </c>
      <c r="D3230">
        <v>0</v>
      </c>
      <c r="E3230" s="9">
        <v>0</v>
      </c>
      <c r="F3230" s="9">
        <v>0</v>
      </c>
      <c r="G3230" s="9">
        <v>0</v>
      </c>
      <c r="H3230" s="9">
        <v>3165.0857200432001</v>
      </c>
      <c r="I3230" s="9">
        <v>-1.7671231999999999</v>
      </c>
      <c r="J3230" s="9">
        <v>-1.7675278000000001</v>
      </c>
      <c r="K3230" s="9">
        <v>-1.6758379999999999</v>
      </c>
      <c r="L3230" s="9">
        <v>-6.3139738999999997</v>
      </c>
      <c r="M3230" s="9">
        <v>-6.3139738999999997</v>
      </c>
      <c r="N3230" s="9">
        <v>39</v>
      </c>
      <c r="O3230" s="9">
        <v>-1.75388161577455</v>
      </c>
      <c r="P3230">
        <v>0</v>
      </c>
      <c r="Q3230" s="9">
        <v>56.524997999999997</v>
      </c>
      <c r="R3230" s="9">
        <v>0</v>
      </c>
      <c r="S3230" s="9">
        <v>3.0992582477786402E-3</v>
      </c>
      <c r="T3230" s="9">
        <v>0</v>
      </c>
      <c r="U3230" s="9">
        <v>934728421.41927505</v>
      </c>
      <c r="V3230" s="9">
        <v>3165.0857200432001</v>
      </c>
      <c r="W3230" s="9">
        <v>1.75388161577455</v>
      </c>
      <c r="X3230" s="9">
        <v>0</v>
      </c>
      <c r="Y3230" s="9">
        <v>1.75388161577455</v>
      </c>
      <c r="Z3230" s="9">
        <v>0</v>
      </c>
      <c r="AA3230" s="9">
        <v>0</v>
      </c>
      <c r="AB3230" s="9">
        <v>2.9620902999999998E-3</v>
      </c>
      <c r="AC3230" s="9">
        <v>1054.7128</v>
      </c>
      <c r="AQ3230" s="9" t="e">
        <f>K3230-#REF!</f>
        <v>#REF!</v>
      </c>
    </row>
    <row r="3231" spans="1:43" x14ac:dyDescent="0.3">
      <c r="A3231">
        <v>2</v>
      </c>
      <c r="B3231">
        <v>0</v>
      </c>
      <c r="C3231">
        <v>0</v>
      </c>
      <c r="D3231">
        <v>0</v>
      </c>
      <c r="E3231" s="9">
        <v>0</v>
      </c>
      <c r="F3231" s="9">
        <v>0</v>
      </c>
      <c r="G3231" s="9">
        <v>0</v>
      </c>
      <c r="H3231" s="9">
        <v>3166.0857200179398</v>
      </c>
      <c r="I3231" s="9">
        <v>-1.7669497999999999</v>
      </c>
      <c r="J3231" s="9">
        <v>-1.7680733</v>
      </c>
      <c r="K3231" s="9">
        <v>-1.6971768</v>
      </c>
      <c r="L3231" s="9">
        <v>-6.3156352</v>
      </c>
      <c r="M3231" s="9">
        <v>-6.3156352</v>
      </c>
      <c r="N3231" s="9">
        <v>39</v>
      </c>
      <c r="O3231" s="9">
        <v>-1.7543431287993501</v>
      </c>
      <c r="P3231">
        <v>0</v>
      </c>
      <c r="Q3231" s="9">
        <v>56.524997999999997</v>
      </c>
      <c r="R3231" s="9">
        <v>0</v>
      </c>
      <c r="S3231" s="9">
        <v>3.1000741648265898E-3</v>
      </c>
      <c r="T3231" s="9">
        <v>0</v>
      </c>
      <c r="U3231" s="9">
        <v>1017113125.8249201</v>
      </c>
      <c r="V3231" s="9">
        <v>3166.0857200179398</v>
      </c>
      <c r="W3231" s="9">
        <v>1.7543431287993501</v>
      </c>
      <c r="X3231" s="9">
        <v>0</v>
      </c>
      <c r="Y3231" s="9">
        <v>1.7543431287993501</v>
      </c>
      <c r="Z3231" s="9">
        <v>0</v>
      </c>
      <c r="AA3231" s="9">
        <v>0</v>
      </c>
      <c r="AB3231" s="9">
        <v>3.0007329999999998E-3</v>
      </c>
      <c r="AC3231" s="9">
        <v>1041.7732000000001</v>
      </c>
      <c r="AQ3231" s="9" t="e">
        <f>K3231-#REF!</f>
        <v>#REF!</v>
      </c>
    </row>
    <row r="3232" spans="1:43" x14ac:dyDescent="0.3">
      <c r="A3232">
        <v>2</v>
      </c>
      <c r="B3232">
        <v>0</v>
      </c>
      <c r="C3232">
        <v>0</v>
      </c>
      <c r="D3232">
        <v>0</v>
      </c>
      <c r="E3232" s="9">
        <v>0</v>
      </c>
      <c r="F3232" s="9">
        <v>0</v>
      </c>
      <c r="G3232" s="9">
        <v>0</v>
      </c>
      <c r="H3232" s="9">
        <v>3167.08571999268</v>
      </c>
      <c r="I3232" s="9">
        <v>-1.7671140000000001</v>
      </c>
      <c r="J3232" s="9">
        <v>-1.7681282</v>
      </c>
      <c r="K3232" s="9">
        <v>-1.7049121</v>
      </c>
      <c r="L3232" s="9">
        <v>-6.3172851000000003</v>
      </c>
      <c r="M3232" s="9">
        <v>-6.3172851000000003</v>
      </c>
      <c r="N3232" s="9">
        <v>39</v>
      </c>
      <c r="O3232" s="9">
        <v>-1.7548013817525301</v>
      </c>
      <c r="P3232">
        <v>0</v>
      </c>
      <c r="Q3232" s="9">
        <v>56.524997999999997</v>
      </c>
      <c r="R3232" s="9">
        <v>0</v>
      </c>
      <c r="S3232" s="9">
        <v>3.1008844864519399E-3</v>
      </c>
      <c r="T3232" s="9">
        <v>0</v>
      </c>
      <c r="U3232" s="9">
        <v>1026443543.69275</v>
      </c>
      <c r="V3232" s="9">
        <v>3167.08571999268</v>
      </c>
      <c r="W3232" s="9">
        <v>1.7548013817525301</v>
      </c>
      <c r="X3232" s="9">
        <v>0</v>
      </c>
      <c r="Y3232" s="9">
        <v>1.7548013817525301</v>
      </c>
      <c r="Z3232" s="9">
        <v>0</v>
      </c>
      <c r="AA3232" s="9">
        <v>0</v>
      </c>
      <c r="AB3232" s="9">
        <v>3.014503E-3</v>
      </c>
      <c r="AC3232" s="9">
        <v>1037.0789</v>
      </c>
      <c r="AQ3232" s="9" t="e">
        <f>K3232-#REF!</f>
        <v>#REF!</v>
      </c>
    </row>
    <row r="3233" spans="1:43" x14ac:dyDescent="0.3">
      <c r="A3233">
        <v>2</v>
      </c>
      <c r="B3233">
        <v>0</v>
      </c>
      <c r="C3233">
        <v>0</v>
      </c>
      <c r="D3233">
        <v>0</v>
      </c>
      <c r="E3233" s="9">
        <v>0</v>
      </c>
      <c r="F3233" s="9">
        <v>0</v>
      </c>
      <c r="G3233" s="9">
        <v>0</v>
      </c>
      <c r="H3233" s="9">
        <v>3168.0857199674201</v>
      </c>
      <c r="I3233" s="9">
        <v>-1.7670127</v>
      </c>
      <c r="J3233" s="9">
        <v>-1.7658202999999999</v>
      </c>
      <c r="K3233" s="9">
        <v>-1.6299977999999999</v>
      </c>
      <c r="L3233" s="9">
        <v>-6.3189235000000004</v>
      </c>
      <c r="M3233" s="9">
        <v>-6.3189235000000004</v>
      </c>
      <c r="N3233" s="9">
        <v>39</v>
      </c>
      <c r="O3233" s="9">
        <v>-1.7552564718477699</v>
      </c>
      <c r="P3233">
        <v>0</v>
      </c>
      <c r="Q3233" s="9">
        <v>56.524997999999997</v>
      </c>
      <c r="R3233" s="9">
        <v>0</v>
      </c>
      <c r="S3233" s="9">
        <v>3.1016881369940199E-3</v>
      </c>
      <c r="T3233" s="9">
        <v>0</v>
      </c>
      <c r="U3233" s="9">
        <v>746703253.14783597</v>
      </c>
      <c r="V3233" s="9">
        <v>3168.0857199674201</v>
      </c>
      <c r="W3233" s="9">
        <v>1.7552564718477699</v>
      </c>
      <c r="X3233" s="9">
        <v>0</v>
      </c>
      <c r="Y3233" s="9">
        <v>1.7552564718477699</v>
      </c>
      <c r="Z3233" s="9">
        <v>0</v>
      </c>
      <c r="AA3233" s="9">
        <v>0</v>
      </c>
      <c r="AB3233" s="9">
        <v>2.8782832000000002E-3</v>
      </c>
      <c r="AC3233" s="9">
        <v>1083.3268</v>
      </c>
      <c r="AQ3233" s="9" t="e">
        <f>K3233-#REF!</f>
        <v>#REF!</v>
      </c>
    </row>
    <row r="3234" spans="1:43" x14ac:dyDescent="0.3">
      <c r="A3234">
        <v>2</v>
      </c>
      <c r="B3234">
        <v>0</v>
      </c>
      <c r="C3234">
        <v>0</v>
      </c>
      <c r="D3234">
        <v>0</v>
      </c>
      <c r="E3234" s="9">
        <v>0</v>
      </c>
      <c r="F3234" s="9">
        <v>0</v>
      </c>
      <c r="G3234" s="9">
        <v>0</v>
      </c>
      <c r="H3234" s="9">
        <v>3169.0857199421498</v>
      </c>
      <c r="I3234" s="9">
        <v>-1.7668614</v>
      </c>
      <c r="J3234" s="9">
        <v>-1.76552</v>
      </c>
      <c r="K3234" s="9">
        <v>-1.6080877</v>
      </c>
      <c r="L3234" s="9">
        <v>-6.3205780999999996</v>
      </c>
      <c r="M3234" s="9">
        <v>-6.3205780999999996</v>
      </c>
      <c r="N3234" s="9">
        <v>39</v>
      </c>
      <c r="O3234" s="9">
        <v>-1.7557161565244599</v>
      </c>
      <c r="P3234">
        <v>0</v>
      </c>
      <c r="Q3234" s="9">
        <v>56.524997999999997</v>
      </c>
      <c r="R3234" s="9">
        <v>0</v>
      </c>
      <c r="S3234" s="9">
        <v>3.1024996018227898E-3</v>
      </c>
      <c r="T3234" s="9">
        <v>0</v>
      </c>
      <c r="U3234" s="9">
        <v>721303447.92824304</v>
      </c>
      <c r="V3234" s="9">
        <v>3169.0857199421498</v>
      </c>
      <c r="W3234" s="9">
        <v>1.7557161565244599</v>
      </c>
      <c r="X3234" s="9">
        <v>0</v>
      </c>
      <c r="Y3234" s="9">
        <v>1.7557161565244599</v>
      </c>
      <c r="Z3234" s="9">
        <v>0</v>
      </c>
      <c r="AA3234" s="9">
        <v>0</v>
      </c>
      <c r="AB3234" s="9">
        <v>2.8391108E-3</v>
      </c>
      <c r="AC3234" s="9">
        <v>1097.9004</v>
      </c>
      <c r="AQ3234" s="9" t="e">
        <f>K3234-#REF!</f>
        <v>#REF!</v>
      </c>
    </row>
    <row r="3235" spans="1:43" x14ac:dyDescent="0.3">
      <c r="A3235">
        <v>2</v>
      </c>
      <c r="B3235">
        <v>0</v>
      </c>
      <c r="C3235">
        <v>0</v>
      </c>
      <c r="D3235">
        <v>0</v>
      </c>
      <c r="E3235" s="9">
        <v>0</v>
      </c>
      <c r="F3235" s="9">
        <v>0</v>
      </c>
      <c r="G3235" s="9">
        <v>0</v>
      </c>
      <c r="H3235" s="9">
        <v>3170.08571991689</v>
      </c>
      <c r="I3235" s="9">
        <v>-1.7668931000000001</v>
      </c>
      <c r="J3235" s="9">
        <v>-1.7676345</v>
      </c>
      <c r="K3235" s="9">
        <v>-1.6066016000000001</v>
      </c>
      <c r="L3235" s="9">
        <v>-6.3222122000000001</v>
      </c>
      <c r="M3235" s="9">
        <v>-6.3222122000000001</v>
      </c>
      <c r="N3235" s="9">
        <v>39</v>
      </c>
      <c r="O3235" s="9">
        <v>-1.7561701186493599</v>
      </c>
      <c r="P3235">
        <v>0</v>
      </c>
      <c r="Q3235" s="9">
        <v>56.524997999999997</v>
      </c>
      <c r="R3235" s="9">
        <v>0</v>
      </c>
      <c r="S3235" s="9">
        <v>3.1033019708702199E-3</v>
      </c>
      <c r="T3235" s="9">
        <v>0</v>
      </c>
      <c r="U3235" s="9">
        <v>950968490.45144701</v>
      </c>
      <c r="V3235" s="9">
        <v>3170.08571991689</v>
      </c>
      <c r="W3235" s="9">
        <v>1.7561701186493599</v>
      </c>
      <c r="X3235" s="9">
        <v>0</v>
      </c>
      <c r="Y3235" s="9">
        <v>1.7561701186493599</v>
      </c>
      <c r="Z3235" s="9">
        <v>0</v>
      </c>
      <c r="AA3235" s="9">
        <v>0</v>
      </c>
      <c r="AB3235" s="9">
        <v>2.8398845000000002E-3</v>
      </c>
      <c r="AC3235" s="9">
        <v>1100.2320999999999</v>
      </c>
      <c r="AQ3235" s="9" t="e">
        <f>K3235-#REF!</f>
        <v>#REF!</v>
      </c>
    </row>
    <row r="3236" spans="1:43" x14ac:dyDescent="0.3">
      <c r="A3236">
        <v>2</v>
      </c>
      <c r="B3236">
        <v>0</v>
      </c>
      <c r="C3236">
        <v>0</v>
      </c>
      <c r="D3236">
        <v>0</v>
      </c>
      <c r="E3236" s="9">
        <v>0</v>
      </c>
      <c r="F3236" s="9">
        <v>0</v>
      </c>
      <c r="G3236" s="9">
        <v>0</v>
      </c>
      <c r="H3236" s="9">
        <v>3171.0857198916301</v>
      </c>
      <c r="I3236" s="9">
        <v>-1.7668431</v>
      </c>
      <c r="J3236" s="9">
        <v>-1.7680402</v>
      </c>
      <c r="K3236" s="9">
        <v>-1.6537371999999999</v>
      </c>
      <c r="L3236" s="9">
        <v>-6.3238301000000003</v>
      </c>
      <c r="M3236" s="9">
        <v>-6.3238301000000003</v>
      </c>
      <c r="N3236" s="9">
        <v>39</v>
      </c>
      <c r="O3236" s="9">
        <v>-1.7566194933510799</v>
      </c>
      <c r="P3236">
        <v>0</v>
      </c>
      <c r="Q3236" s="9">
        <v>56.524997999999997</v>
      </c>
      <c r="R3236" s="9">
        <v>0</v>
      </c>
      <c r="S3236" s="9">
        <v>3.1040965617581602E-3</v>
      </c>
      <c r="T3236" s="9">
        <v>0</v>
      </c>
      <c r="U3236" s="9">
        <v>1013026246.14389</v>
      </c>
      <c r="V3236" s="9">
        <v>3171.0857198916301</v>
      </c>
      <c r="W3236" s="9">
        <v>1.7566194933510799</v>
      </c>
      <c r="X3236" s="9">
        <v>0</v>
      </c>
      <c r="Y3236" s="9">
        <v>1.7566194933510799</v>
      </c>
      <c r="Z3236" s="9">
        <v>0</v>
      </c>
      <c r="AA3236" s="9">
        <v>0</v>
      </c>
      <c r="AB3236" s="9">
        <v>2.9238736999999998E-3</v>
      </c>
      <c r="AC3236" s="9">
        <v>1069.1179999999999</v>
      </c>
      <c r="AQ3236" s="9" t="e">
        <f>K3236-#REF!</f>
        <v>#REF!</v>
      </c>
    </row>
    <row r="3237" spans="1:43" x14ac:dyDescent="0.3">
      <c r="A3237">
        <v>2</v>
      </c>
      <c r="B3237">
        <v>0</v>
      </c>
      <c r="C3237">
        <v>0</v>
      </c>
      <c r="D3237">
        <v>0</v>
      </c>
      <c r="E3237" s="9">
        <v>0</v>
      </c>
      <c r="F3237" s="9">
        <v>0</v>
      </c>
      <c r="G3237" s="9">
        <v>0</v>
      </c>
      <c r="H3237" s="9">
        <v>3172.0857198663698</v>
      </c>
      <c r="I3237" s="9">
        <v>-1.7669227999999999</v>
      </c>
      <c r="J3237" s="9">
        <v>-1.7659961</v>
      </c>
      <c r="K3237" s="9">
        <v>-1.5959703000000001</v>
      </c>
      <c r="L3237" s="9">
        <v>-6.3254451999999999</v>
      </c>
      <c r="M3237" s="9">
        <v>-6.3254451999999999</v>
      </c>
      <c r="N3237" s="9">
        <v>39</v>
      </c>
      <c r="O3237" s="9">
        <v>-1.75706806270487</v>
      </c>
      <c r="P3237">
        <v>0</v>
      </c>
      <c r="Q3237" s="9">
        <v>56.524997999999997</v>
      </c>
      <c r="R3237" s="9">
        <v>0</v>
      </c>
      <c r="S3237" s="9">
        <v>3.1048888305093198E-3</v>
      </c>
      <c r="T3237" s="9">
        <v>0</v>
      </c>
      <c r="U3237" s="9">
        <v>763334610.02204096</v>
      </c>
      <c r="V3237" s="9">
        <v>3172.0857198663698</v>
      </c>
      <c r="W3237" s="9">
        <v>1.75706806270487</v>
      </c>
      <c r="X3237" s="9">
        <v>0</v>
      </c>
      <c r="Y3237" s="9">
        <v>1.75706806270487</v>
      </c>
      <c r="Z3237" s="9">
        <v>0</v>
      </c>
      <c r="AA3237" s="9">
        <v>0</v>
      </c>
      <c r="AB3237" s="9">
        <v>2.8184772999999999E-3</v>
      </c>
      <c r="AC3237" s="9">
        <v>1106.5344</v>
      </c>
      <c r="AQ3237" s="9" t="e">
        <f>K3237-#REF!</f>
        <v>#REF!</v>
      </c>
    </row>
    <row r="3238" spans="1:43" x14ac:dyDescent="0.3">
      <c r="A3238">
        <v>2</v>
      </c>
      <c r="B3238">
        <v>0</v>
      </c>
      <c r="C3238">
        <v>0</v>
      </c>
      <c r="D3238">
        <v>0</v>
      </c>
      <c r="E3238" s="9">
        <v>0</v>
      </c>
      <c r="F3238" s="9">
        <v>0</v>
      </c>
      <c r="G3238" s="9">
        <v>0</v>
      </c>
      <c r="H3238" s="9">
        <v>3173.0857198411099</v>
      </c>
      <c r="I3238" s="9">
        <v>-1.7670380999999999</v>
      </c>
      <c r="J3238" s="9">
        <v>-1.7664496999999999</v>
      </c>
      <c r="K3238" s="9">
        <v>-1.5677726000000001</v>
      </c>
      <c r="L3238" s="9">
        <v>-6.3270454000000003</v>
      </c>
      <c r="M3238" s="9">
        <v>-6.3270454000000003</v>
      </c>
      <c r="N3238" s="9">
        <v>39</v>
      </c>
      <c r="O3238" s="9">
        <v>-1.7575126774593499</v>
      </c>
      <c r="P3238">
        <v>0</v>
      </c>
      <c r="Q3238" s="9">
        <v>56.524997999999997</v>
      </c>
      <c r="R3238" s="9">
        <v>0</v>
      </c>
      <c r="S3238" s="9">
        <v>3.1056740495374702E-3</v>
      </c>
      <c r="T3238" s="9">
        <v>0</v>
      </c>
      <c r="U3238" s="9">
        <v>807741913.65515602</v>
      </c>
      <c r="V3238" s="9">
        <v>3173.0857198411099</v>
      </c>
      <c r="W3238" s="9">
        <v>1.7575126774593499</v>
      </c>
      <c r="X3238" s="9">
        <v>0</v>
      </c>
      <c r="Y3238" s="9">
        <v>1.7575126774593499</v>
      </c>
      <c r="Z3238" s="9">
        <v>0</v>
      </c>
      <c r="AA3238" s="9">
        <v>0</v>
      </c>
      <c r="AB3238" s="9">
        <v>2.7693915000000001E-3</v>
      </c>
      <c r="AC3238" s="9">
        <v>1126.7257</v>
      </c>
      <c r="AQ3238" s="9" t="e">
        <f>K3238-#REF!</f>
        <v>#REF!</v>
      </c>
    </row>
    <row r="3239" spans="1:43" x14ac:dyDescent="0.3">
      <c r="A3239">
        <v>2</v>
      </c>
      <c r="B3239">
        <v>0</v>
      </c>
      <c r="C3239">
        <v>0</v>
      </c>
      <c r="D3239">
        <v>0</v>
      </c>
      <c r="E3239" s="9">
        <v>0</v>
      </c>
      <c r="F3239" s="9">
        <v>0</v>
      </c>
      <c r="G3239" s="9">
        <v>0</v>
      </c>
      <c r="H3239" s="9">
        <v>3174.0857198158401</v>
      </c>
      <c r="I3239" s="9">
        <v>-1.7670062</v>
      </c>
      <c r="J3239" s="9">
        <v>-1.7669585000000001</v>
      </c>
      <c r="K3239" s="9">
        <v>-1.5430427</v>
      </c>
      <c r="L3239" s="9">
        <v>-6.3286290000000003</v>
      </c>
      <c r="M3239" s="9">
        <v>-6.3286290000000003</v>
      </c>
      <c r="N3239" s="9">
        <v>39</v>
      </c>
      <c r="O3239" s="9">
        <v>-1.7579525446578901</v>
      </c>
      <c r="P3239">
        <v>0</v>
      </c>
      <c r="Q3239" s="9">
        <v>56.524997999999997</v>
      </c>
      <c r="R3239" s="9">
        <v>0</v>
      </c>
      <c r="S3239" s="9">
        <v>3.1064513032574201E-3</v>
      </c>
      <c r="T3239" s="9">
        <v>0</v>
      </c>
      <c r="U3239" s="9">
        <v>864068834.75024998</v>
      </c>
      <c r="V3239" s="9">
        <v>3174.0857198158401</v>
      </c>
      <c r="W3239" s="9">
        <v>1.7579525446578901</v>
      </c>
      <c r="X3239" s="9">
        <v>0</v>
      </c>
      <c r="Y3239" s="9">
        <v>1.7579525446578901</v>
      </c>
      <c r="Z3239" s="9">
        <v>0</v>
      </c>
      <c r="AA3239" s="9">
        <v>0</v>
      </c>
      <c r="AB3239" s="9">
        <v>2.7264922000000001E-3</v>
      </c>
      <c r="AC3239" s="9">
        <v>1145.1132</v>
      </c>
      <c r="AQ3239" s="9" t="e">
        <f>K3239-#REF!</f>
        <v>#REF!</v>
      </c>
    </row>
    <row r="3240" spans="1:43" x14ac:dyDescent="0.3">
      <c r="A3240">
        <v>2</v>
      </c>
      <c r="B3240">
        <v>0</v>
      </c>
      <c r="C3240">
        <v>0</v>
      </c>
      <c r="D3240">
        <v>0</v>
      </c>
      <c r="E3240" s="9">
        <v>0</v>
      </c>
      <c r="F3240" s="9">
        <v>0</v>
      </c>
      <c r="G3240" s="9">
        <v>0</v>
      </c>
      <c r="H3240" s="9">
        <v>3175.0857197905798</v>
      </c>
      <c r="I3240" s="9">
        <v>-1.7670406999999999</v>
      </c>
      <c r="J3240" s="9">
        <v>-1.7678468000000001</v>
      </c>
      <c r="K3240" s="9">
        <v>-1.5747458999999999</v>
      </c>
      <c r="L3240" s="9">
        <v>-6.3301911000000004</v>
      </c>
      <c r="M3240" s="9">
        <v>-6.3301911000000004</v>
      </c>
      <c r="N3240" s="9">
        <v>39</v>
      </c>
      <c r="O3240" s="9">
        <v>-1.7583864584095601</v>
      </c>
      <c r="P3240">
        <v>0</v>
      </c>
      <c r="Q3240" s="9">
        <v>56.524997999999997</v>
      </c>
      <c r="R3240" s="9">
        <v>0</v>
      </c>
      <c r="S3240" s="9">
        <v>3.1072184105575499E-3</v>
      </c>
      <c r="T3240" s="9">
        <v>0</v>
      </c>
      <c r="U3240" s="9">
        <v>983579554.041309</v>
      </c>
      <c r="V3240" s="9">
        <v>3175.0857197905798</v>
      </c>
      <c r="W3240" s="9">
        <v>1.7583864584095601</v>
      </c>
      <c r="X3240" s="9">
        <v>0</v>
      </c>
      <c r="Y3240" s="9">
        <v>1.7583864584095601</v>
      </c>
      <c r="Z3240" s="9">
        <v>0</v>
      </c>
      <c r="AA3240" s="9">
        <v>0</v>
      </c>
      <c r="AB3240" s="9">
        <v>2.7839093999999999E-3</v>
      </c>
      <c r="AC3240" s="9">
        <v>1122.6234999999999</v>
      </c>
      <c r="AQ3240" s="9" t="e">
        <f>K3240-#REF!</f>
        <v>#REF!</v>
      </c>
    </row>
    <row r="3241" spans="1:43" x14ac:dyDescent="0.3">
      <c r="A3241">
        <v>2</v>
      </c>
      <c r="B3241">
        <v>0</v>
      </c>
      <c r="C3241">
        <v>0</v>
      </c>
      <c r="D3241">
        <v>0</v>
      </c>
      <c r="E3241" s="9">
        <v>0</v>
      </c>
      <c r="F3241" s="9">
        <v>0</v>
      </c>
      <c r="G3241" s="9">
        <v>0</v>
      </c>
      <c r="H3241" s="9">
        <v>3176.0857197653199</v>
      </c>
      <c r="I3241" s="9">
        <v>-1.7669098000000001</v>
      </c>
      <c r="J3241" s="9">
        <v>-1.7669313</v>
      </c>
      <c r="K3241" s="9">
        <v>-1.6474880999999999</v>
      </c>
      <c r="L3241" s="9">
        <v>-6.3317598999999998</v>
      </c>
      <c r="M3241" s="9">
        <v>-6.3317598999999998</v>
      </c>
      <c r="N3241" s="9">
        <v>39</v>
      </c>
      <c r="O3241" s="9">
        <v>-1.7588221684310701</v>
      </c>
      <c r="P3241">
        <v>0</v>
      </c>
      <c r="Q3241" s="9">
        <v>56.524997999999997</v>
      </c>
      <c r="R3241" s="9">
        <v>0</v>
      </c>
      <c r="S3241" s="9">
        <v>3.1079883971290002E-3</v>
      </c>
      <c r="T3241" s="9">
        <v>0</v>
      </c>
      <c r="U3241" s="9">
        <v>861300041.60409904</v>
      </c>
      <c r="V3241" s="9">
        <v>3176.0857197653199</v>
      </c>
      <c r="W3241" s="9">
        <v>1.7588221684310701</v>
      </c>
      <c r="X3241" s="9">
        <v>0</v>
      </c>
      <c r="Y3241" s="9">
        <v>1.7588221684310701</v>
      </c>
      <c r="Z3241" s="9">
        <v>0</v>
      </c>
      <c r="AA3241" s="9">
        <v>0</v>
      </c>
      <c r="AB3241" s="9">
        <v>2.9109983999999998E-3</v>
      </c>
      <c r="AC3241" s="9">
        <v>1072.5001</v>
      </c>
      <c r="AQ3241" s="9" t="e">
        <f>K3241-#REF!</f>
        <v>#REF!</v>
      </c>
    </row>
    <row r="3242" spans="1:43" x14ac:dyDescent="0.3">
      <c r="A3242">
        <v>2</v>
      </c>
      <c r="B3242">
        <v>0</v>
      </c>
      <c r="C3242">
        <v>0</v>
      </c>
      <c r="D3242">
        <v>0</v>
      </c>
      <c r="E3242" s="9">
        <v>0</v>
      </c>
      <c r="F3242" s="9">
        <v>0</v>
      </c>
      <c r="G3242" s="9">
        <v>0</v>
      </c>
      <c r="H3242" s="9">
        <v>3177.0857197400601</v>
      </c>
      <c r="I3242" s="9">
        <v>-1.7671558999999999</v>
      </c>
      <c r="J3242" s="9">
        <v>-1.7681526000000001</v>
      </c>
      <c r="K3242" s="9">
        <v>-1.5381655000000001</v>
      </c>
      <c r="L3242" s="9">
        <v>-6.333323</v>
      </c>
      <c r="M3242" s="9">
        <v>-6.333323</v>
      </c>
      <c r="N3242" s="9">
        <v>39</v>
      </c>
      <c r="O3242" s="9">
        <v>-1.75925638704881</v>
      </c>
      <c r="P3242">
        <v>0</v>
      </c>
      <c r="Q3242" s="9">
        <v>56.524997999999997</v>
      </c>
      <c r="R3242" s="9">
        <v>0</v>
      </c>
      <c r="S3242" s="9">
        <v>3.1087561055106799E-3</v>
      </c>
      <c r="T3242" s="9">
        <v>0</v>
      </c>
      <c r="U3242" s="9">
        <v>1033151778.9474601</v>
      </c>
      <c r="V3242" s="9">
        <v>3177.0857197400601</v>
      </c>
      <c r="W3242" s="9">
        <v>1.75925638704881</v>
      </c>
      <c r="X3242" s="9">
        <v>0</v>
      </c>
      <c r="Y3242" s="9">
        <v>1.75925638704881</v>
      </c>
      <c r="Z3242" s="9">
        <v>0</v>
      </c>
      <c r="AA3242" s="9">
        <v>0</v>
      </c>
      <c r="AB3242" s="9">
        <v>2.7197113000000002E-3</v>
      </c>
      <c r="AC3242" s="9">
        <v>1149.5204000000001</v>
      </c>
      <c r="AQ3242" s="9" t="e">
        <f>K3242-#REF!</f>
        <v>#REF!</v>
      </c>
    </row>
    <row r="3243" spans="1:43" x14ac:dyDescent="0.3">
      <c r="A3243">
        <v>2</v>
      </c>
      <c r="B3243">
        <v>0</v>
      </c>
      <c r="C3243">
        <v>0</v>
      </c>
      <c r="D3243">
        <v>0</v>
      </c>
      <c r="E3243" s="9">
        <v>0</v>
      </c>
      <c r="F3243" s="9">
        <v>0</v>
      </c>
      <c r="G3243" s="9">
        <v>0</v>
      </c>
      <c r="H3243" s="9">
        <v>3178.0857197147998</v>
      </c>
      <c r="I3243" s="9">
        <v>-1.7669363</v>
      </c>
      <c r="J3243" s="9">
        <v>-1.7673160999999999</v>
      </c>
      <c r="K3243" s="9">
        <v>-1.5819477</v>
      </c>
      <c r="L3243" s="9">
        <v>-6.3348813000000002</v>
      </c>
      <c r="M3243" s="9">
        <v>-6.3348813000000002</v>
      </c>
      <c r="N3243" s="9">
        <v>39</v>
      </c>
      <c r="O3243" s="9">
        <v>-1.75968922996968</v>
      </c>
      <c r="P3243">
        <v>0</v>
      </c>
      <c r="Q3243" s="9">
        <v>56.524997999999997</v>
      </c>
      <c r="R3243" s="9">
        <v>0</v>
      </c>
      <c r="S3243" s="9">
        <v>3.10952110980441E-3</v>
      </c>
      <c r="T3243" s="9">
        <v>0</v>
      </c>
      <c r="U3243" s="9">
        <v>909322986.778494</v>
      </c>
      <c r="V3243" s="9">
        <v>3178.0857197147998</v>
      </c>
      <c r="W3243" s="9">
        <v>1.75968922996968</v>
      </c>
      <c r="X3243" s="9">
        <v>0</v>
      </c>
      <c r="Y3243" s="9">
        <v>1.75968922996968</v>
      </c>
      <c r="Z3243" s="9">
        <v>0</v>
      </c>
      <c r="AA3243" s="9">
        <v>0</v>
      </c>
      <c r="AB3243" s="9">
        <v>2.7958016999999999E-3</v>
      </c>
      <c r="AC3243" s="9">
        <v>1117.1774</v>
      </c>
      <c r="AQ3243" s="9" t="e">
        <f>K3243-#REF!</f>
        <v>#REF!</v>
      </c>
    </row>
    <row r="3244" spans="1:43" x14ac:dyDescent="0.3">
      <c r="A3244">
        <v>2</v>
      </c>
      <c r="B3244">
        <v>0</v>
      </c>
      <c r="C3244">
        <v>0</v>
      </c>
      <c r="D3244">
        <v>0</v>
      </c>
      <c r="E3244" s="9">
        <v>0</v>
      </c>
      <c r="F3244" s="9">
        <v>0</v>
      </c>
      <c r="G3244" s="9">
        <v>0</v>
      </c>
      <c r="H3244" s="9">
        <v>3179.0857196895299</v>
      </c>
      <c r="I3244" s="9">
        <v>-1.7669733999999999</v>
      </c>
      <c r="J3244" s="9">
        <v>-1.7661709000000001</v>
      </c>
      <c r="K3244" s="9">
        <v>-1.50932</v>
      </c>
      <c r="L3244" s="9">
        <v>-6.3364133999999996</v>
      </c>
      <c r="M3244" s="9">
        <v>-6.3364133999999996</v>
      </c>
      <c r="N3244" s="9">
        <v>39</v>
      </c>
      <c r="O3244" s="9">
        <v>-1.76011483317871</v>
      </c>
      <c r="P3244">
        <v>0</v>
      </c>
      <c r="Q3244" s="9">
        <v>56.524997999999997</v>
      </c>
      <c r="R3244" s="9">
        <v>0</v>
      </c>
      <c r="S3244" s="9">
        <v>3.1102727517893299E-3</v>
      </c>
      <c r="T3244" s="9">
        <v>0</v>
      </c>
      <c r="U3244" s="9">
        <v>781131984.27378094</v>
      </c>
      <c r="V3244" s="9">
        <v>3179.0857196895299</v>
      </c>
      <c r="W3244" s="9">
        <v>1.76011483317871</v>
      </c>
      <c r="X3244" s="9">
        <v>0</v>
      </c>
      <c r="Y3244" s="9">
        <v>1.76011483317871</v>
      </c>
      <c r="Z3244" s="9">
        <v>0</v>
      </c>
      <c r="AA3244" s="9">
        <v>0</v>
      </c>
      <c r="AB3244" s="9">
        <v>2.6657169000000001E-3</v>
      </c>
      <c r="AC3244" s="9">
        <v>1170.1765</v>
      </c>
      <c r="AQ3244" s="9" t="e">
        <f>K3244-#REF!</f>
        <v>#REF!</v>
      </c>
    </row>
    <row r="3245" spans="1:43" x14ac:dyDescent="0.3">
      <c r="A3245">
        <v>2</v>
      </c>
      <c r="B3245">
        <v>0</v>
      </c>
      <c r="C3245">
        <v>0</v>
      </c>
      <c r="D3245">
        <v>0</v>
      </c>
      <c r="E3245" s="9">
        <v>0</v>
      </c>
      <c r="F3245" s="9">
        <v>0</v>
      </c>
      <c r="G3245" s="9">
        <v>0</v>
      </c>
      <c r="H3245" s="9">
        <v>3180.0857196642701</v>
      </c>
      <c r="I3245" s="9">
        <v>-1.7670208000000001</v>
      </c>
      <c r="J3245" s="9">
        <v>-1.7669893999999999</v>
      </c>
      <c r="K3245" s="9">
        <v>-1.4984601</v>
      </c>
      <c r="L3245" s="9">
        <v>-6.3379396999999997</v>
      </c>
      <c r="M3245" s="9">
        <v>-6.3379396999999997</v>
      </c>
      <c r="N3245" s="9">
        <v>39</v>
      </c>
      <c r="O3245" s="9">
        <v>-1.760538793969</v>
      </c>
      <c r="P3245">
        <v>0</v>
      </c>
      <c r="Q3245" s="9">
        <v>56.524997999999997</v>
      </c>
      <c r="R3245" s="9">
        <v>0</v>
      </c>
      <c r="S3245" s="9">
        <v>3.1110219335513801E-3</v>
      </c>
      <c r="T3245" s="9">
        <v>0</v>
      </c>
      <c r="U3245" s="9">
        <v>869003306.92593396</v>
      </c>
      <c r="V3245" s="9">
        <v>3180.0857196642701</v>
      </c>
      <c r="W3245" s="9">
        <v>1.760538793969</v>
      </c>
      <c r="X3245" s="9">
        <v>0</v>
      </c>
      <c r="Y3245" s="9">
        <v>1.760538793969</v>
      </c>
      <c r="Z3245" s="9">
        <v>0</v>
      </c>
      <c r="AA3245" s="9">
        <v>0</v>
      </c>
      <c r="AB3245" s="9">
        <v>2.6477629E-3</v>
      </c>
      <c r="AC3245" s="9">
        <v>1179.2035000000001</v>
      </c>
      <c r="AQ3245" s="9" t="e">
        <f>K3245-#REF!</f>
        <v>#REF!</v>
      </c>
    </row>
    <row r="3246" spans="1:43" x14ac:dyDescent="0.3">
      <c r="A3246">
        <v>2</v>
      </c>
      <c r="B3246">
        <v>0</v>
      </c>
      <c r="C3246">
        <v>0</v>
      </c>
      <c r="D3246">
        <v>0</v>
      </c>
      <c r="E3246" s="9">
        <v>0</v>
      </c>
      <c r="F3246" s="9">
        <v>0</v>
      </c>
      <c r="G3246" s="9">
        <v>0</v>
      </c>
      <c r="H3246" s="9">
        <v>3181.0857196390102</v>
      </c>
      <c r="I3246" s="9">
        <v>-1.7669581999999999</v>
      </c>
      <c r="J3246" s="9">
        <v>-1.7675765000000001</v>
      </c>
      <c r="K3246" s="9">
        <v>-1.4117715</v>
      </c>
      <c r="L3246" s="9">
        <v>-6.3394494000000003</v>
      </c>
      <c r="M3246" s="9">
        <v>-6.3394494000000003</v>
      </c>
      <c r="N3246" s="9">
        <v>39</v>
      </c>
      <c r="O3246" s="9">
        <v>-1.7609581105722301</v>
      </c>
      <c r="P3246">
        <v>0</v>
      </c>
      <c r="Q3246" s="9">
        <v>56.524997999999997</v>
      </c>
      <c r="R3246" s="9">
        <v>0</v>
      </c>
      <c r="S3246" s="9">
        <v>3.1117631699016401E-3</v>
      </c>
      <c r="T3246" s="9">
        <v>0</v>
      </c>
      <c r="U3246" s="9">
        <v>945306354.13893604</v>
      </c>
      <c r="V3246" s="9">
        <v>3181.0857196390102</v>
      </c>
      <c r="W3246" s="9">
        <v>1.7609581105722301</v>
      </c>
      <c r="X3246" s="9">
        <v>0</v>
      </c>
      <c r="Y3246" s="9">
        <v>1.7609581105722301</v>
      </c>
      <c r="Z3246" s="9">
        <v>0</v>
      </c>
      <c r="AA3246" s="9">
        <v>0</v>
      </c>
      <c r="AB3246" s="9">
        <v>2.4954141000000001E-3</v>
      </c>
      <c r="AC3246" s="9">
        <v>1252.0272</v>
      </c>
      <c r="AQ3246" s="9" t="e">
        <f>K3246-#REF!</f>
        <v>#REF!</v>
      </c>
    </row>
    <row r="3247" spans="1:43" x14ac:dyDescent="0.3">
      <c r="A3247">
        <v>2</v>
      </c>
      <c r="B3247">
        <v>0</v>
      </c>
      <c r="C3247">
        <v>0</v>
      </c>
      <c r="D3247">
        <v>0</v>
      </c>
      <c r="E3247" s="9">
        <v>0</v>
      </c>
      <c r="F3247" s="9">
        <v>0</v>
      </c>
      <c r="G3247" s="9">
        <v>0</v>
      </c>
      <c r="H3247" s="9">
        <v>3182.0857196137499</v>
      </c>
      <c r="I3247" s="9">
        <v>-1.7669953</v>
      </c>
      <c r="J3247" s="9">
        <v>-1.7678579000000001</v>
      </c>
      <c r="K3247" s="9">
        <v>-1.4313194</v>
      </c>
      <c r="L3247" s="9">
        <v>-6.3409376000000002</v>
      </c>
      <c r="M3247" s="9">
        <v>-6.3409376000000002</v>
      </c>
      <c r="N3247" s="9">
        <v>39</v>
      </c>
      <c r="O3247" s="9">
        <v>-1.7613715483094801</v>
      </c>
      <c r="P3247">
        <v>0</v>
      </c>
      <c r="Q3247" s="9">
        <v>56.524997999999997</v>
      </c>
      <c r="R3247" s="9">
        <v>0</v>
      </c>
      <c r="S3247" s="9">
        <v>3.11249398702551E-3</v>
      </c>
      <c r="T3247" s="9">
        <v>0</v>
      </c>
      <c r="U3247" s="9">
        <v>986949432.41556299</v>
      </c>
      <c r="V3247" s="9">
        <v>3182.0857196137499</v>
      </c>
      <c r="W3247" s="9">
        <v>1.7613715483094801</v>
      </c>
      <c r="X3247" s="9">
        <v>0</v>
      </c>
      <c r="Y3247" s="9">
        <v>1.7613715483094801</v>
      </c>
      <c r="Z3247" s="9">
        <v>0</v>
      </c>
      <c r="AA3247" s="9">
        <v>0</v>
      </c>
      <c r="AB3247" s="9">
        <v>2.5303691999999998E-3</v>
      </c>
      <c r="AC3247" s="9">
        <v>1235.1248000000001</v>
      </c>
      <c r="AQ3247" s="9" t="e">
        <f>K3247-#REF!</f>
        <v>#REF!</v>
      </c>
    </row>
    <row r="3248" spans="1:43" x14ac:dyDescent="0.3">
      <c r="A3248">
        <v>2</v>
      </c>
      <c r="B3248">
        <v>0</v>
      </c>
      <c r="C3248">
        <v>0</v>
      </c>
      <c r="D3248">
        <v>0</v>
      </c>
      <c r="E3248" s="9">
        <v>0</v>
      </c>
      <c r="F3248" s="9">
        <v>0</v>
      </c>
      <c r="G3248" s="9">
        <v>0</v>
      </c>
      <c r="H3248" s="9">
        <v>3183.0857195884801</v>
      </c>
      <c r="I3248" s="9">
        <v>-1.7669082</v>
      </c>
      <c r="J3248" s="9">
        <v>-1.7674327000000001</v>
      </c>
      <c r="K3248" s="9">
        <v>-1.5249429000000001</v>
      </c>
      <c r="L3248" s="9">
        <v>-6.3424582000000003</v>
      </c>
      <c r="M3248" s="9">
        <v>-6.3424582000000003</v>
      </c>
      <c r="N3248" s="9">
        <v>39</v>
      </c>
      <c r="O3248" s="9">
        <v>-1.7617939376679099</v>
      </c>
      <c r="P3248">
        <v>0</v>
      </c>
      <c r="Q3248" s="9">
        <v>56.524997999999997</v>
      </c>
      <c r="R3248" s="9">
        <v>0</v>
      </c>
      <c r="S3248" s="9">
        <v>3.1132405474993902E-3</v>
      </c>
      <c r="T3248" s="9">
        <v>0</v>
      </c>
      <c r="U3248" s="9">
        <v>925905735.81743395</v>
      </c>
      <c r="V3248" s="9">
        <v>3183.0857195884801</v>
      </c>
      <c r="W3248" s="9">
        <v>1.7617939376679099</v>
      </c>
      <c r="X3248" s="9">
        <v>0</v>
      </c>
      <c r="Y3248" s="9">
        <v>1.7617939376679099</v>
      </c>
      <c r="Z3248" s="9">
        <v>0</v>
      </c>
      <c r="AA3248" s="9">
        <v>0</v>
      </c>
      <c r="AB3248" s="9">
        <v>2.6952337999999998E-3</v>
      </c>
      <c r="AC3248" s="9">
        <v>1159.0155999999999</v>
      </c>
      <c r="AQ3248" s="9" t="e">
        <f>K3248-#REF!</f>
        <v>#REF!</v>
      </c>
    </row>
    <row r="3249" spans="1:43" x14ac:dyDescent="0.3">
      <c r="A3249">
        <v>2</v>
      </c>
      <c r="B3249">
        <v>0</v>
      </c>
      <c r="C3249">
        <v>0</v>
      </c>
      <c r="D3249">
        <v>0</v>
      </c>
      <c r="E3249" s="9">
        <v>0</v>
      </c>
      <c r="F3249" s="9">
        <v>0</v>
      </c>
      <c r="G3249" s="9">
        <v>0</v>
      </c>
      <c r="H3249" s="9">
        <v>3184.0857195632202</v>
      </c>
      <c r="I3249" s="9">
        <v>-1.7670025</v>
      </c>
      <c r="J3249" s="9">
        <v>-1.7665857</v>
      </c>
      <c r="K3249" s="9">
        <v>-1.5515783000000001</v>
      </c>
      <c r="L3249" s="9">
        <v>-6.3439674000000004</v>
      </c>
      <c r="M3249" s="9">
        <v>-6.3439674000000004</v>
      </c>
      <c r="N3249" s="9">
        <v>39</v>
      </c>
      <c r="O3249" s="9">
        <v>-1.7622131536189201</v>
      </c>
      <c r="P3249">
        <v>0</v>
      </c>
      <c r="Q3249" s="9">
        <v>56.524997999999997</v>
      </c>
      <c r="R3249" s="9">
        <v>0</v>
      </c>
      <c r="S3249" s="9">
        <v>3.1139811343848401E-3</v>
      </c>
      <c r="T3249" s="9">
        <v>0</v>
      </c>
      <c r="U3249" s="9">
        <v>824214463.88016403</v>
      </c>
      <c r="V3249" s="9">
        <v>3184.0857195632202</v>
      </c>
      <c r="W3249" s="9">
        <v>1.7622131536189201</v>
      </c>
      <c r="X3249" s="9">
        <v>0</v>
      </c>
      <c r="Y3249" s="9">
        <v>1.7622131536189201</v>
      </c>
      <c r="Z3249" s="9">
        <v>0</v>
      </c>
      <c r="AA3249" s="9">
        <v>0</v>
      </c>
      <c r="AB3249" s="9">
        <v>2.7409959999999999E-3</v>
      </c>
      <c r="AC3249" s="9">
        <v>1138.5734</v>
      </c>
      <c r="AQ3249" s="9" t="e">
        <f>K3249-#REF!</f>
        <v>#REF!</v>
      </c>
    </row>
    <row r="3250" spans="1:43" x14ac:dyDescent="0.3">
      <c r="A3250">
        <v>2</v>
      </c>
      <c r="B3250">
        <v>0</v>
      </c>
      <c r="C3250">
        <v>0</v>
      </c>
      <c r="D3250">
        <v>0</v>
      </c>
      <c r="E3250" s="9">
        <v>0</v>
      </c>
      <c r="F3250" s="9">
        <v>0</v>
      </c>
      <c r="G3250" s="9">
        <v>0</v>
      </c>
      <c r="H3250" s="9">
        <v>3185.0857195379599</v>
      </c>
      <c r="I3250" s="9">
        <v>-1.7671387000000001</v>
      </c>
      <c r="J3250" s="9">
        <v>-1.7673569</v>
      </c>
      <c r="K3250" s="9">
        <v>-1.5340879999999999</v>
      </c>
      <c r="L3250" s="9">
        <v>-6.3454809000000001</v>
      </c>
      <c r="M3250" s="9">
        <v>-6.3454809000000001</v>
      </c>
      <c r="N3250" s="9">
        <v>39</v>
      </c>
      <c r="O3250" s="9">
        <v>-1.76263365030411</v>
      </c>
      <c r="P3250">
        <v>0</v>
      </c>
      <c r="Q3250" s="9">
        <v>56.524997999999997</v>
      </c>
      <c r="R3250" s="9">
        <v>0</v>
      </c>
      <c r="S3250" s="9">
        <v>3.11472415141109E-3</v>
      </c>
      <c r="T3250" s="9">
        <v>0</v>
      </c>
      <c r="U3250" s="9">
        <v>916206304.24518895</v>
      </c>
      <c r="V3250" s="9">
        <v>3185.0857195379599</v>
      </c>
      <c r="W3250" s="9">
        <v>1.76263365030411</v>
      </c>
      <c r="X3250" s="9">
        <v>0</v>
      </c>
      <c r="Y3250" s="9">
        <v>1.76263365030411</v>
      </c>
      <c r="Z3250" s="9">
        <v>0</v>
      </c>
      <c r="AA3250" s="9">
        <v>0</v>
      </c>
      <c r="AB3250" s="9">
        <v>2.7112808999999998E-3</v>
      </c>
      <c r="AC3250" s="9">
        <v>1152.057</v>
      </c>
      <c r="AQ3250" s="9" t="e">
        <f>K3250-#REF!</f>
        <v>#REF!</v>
      </c>
    </row>
    <row r="3251" spans="1:43" x14ac:dyDescent="0.3">
      <c r="A3251">
        <v>2</v>
      </c>
      <c r="B3251">
        <v>0</v>
      </c>
      <c r="C3251">
        <v>0</v>
      </c>
      <c r="D3251">
        <v>0</v>
      </c>
      <c r="E3251" s="9">
        <v>0</v>
      </c>
      <c r="F3251" s="9">
        <v>0</v>
      </c>
      <c r="G3251" s="9">
        <v>0</v>
      </c>
      <c r="H3251" s="9">
        <v>3186.0857195127001</v>
      </c>
      <c r="I3251" s="9">
        <v>-1.7670163999999999</v>
      </c>
      <c r="J3251" s="9">
        <v>-1.7676654999999999</v>
      </c>
      <c r="K3251" s="9">
        <v>-1.4904963</v>
      </c>
      <c r="L3251" s="9">
        <v>-6.3469920000000002</v>
      </c>
      <c r="M3251" s="9">
        <v>-6.3469920000000002</v>
      </c>
      <c r="N3251" s="9">
        <v>39</v>
      </c>
      <c r="O3251" s="9">
        <v>-1.7630533328533</v>
      </c>
      <c r="P3251">
        <v>0</v>
      </c>
      <c r="Q3251" s="9">
        <v>56.524997999999997</v>
      </c>
      <c r="R3251" s="9">
        <v>0</v>
      </c>
      <c r="S3251" s="9">
        <v>3.1154661275115199E-3</v>
      </c>
      <c r="T3251" s="9">
        <v>0</v>
      </c>
      <c r="U3251" s="9">
        <v>959167483.69885194</v>
      </c>
      <c r="V3251" s="9">
        <v>3186.0857195127001</v>
      </c>
      <c r="W3251" s="9">
        <v>1.7630533328533</v>
      </c>
      <c r="X3251" s="9">
        <v>0</v>
      </c>
      <c r="Y3251" s="9">
        <v>1.7630533328533</v>
      </c>
      <c r="Z3251" s="9">
        <v>0</v>
      </c>
      <c r="AA3251" s="9">
        <v>0</v>
      </c>
      <c r="AB3251" s="9">
        <v>2.6346987999999998E-3</v>
      </c>
      <c r="AC3251" s="9">
        <v>1185.9576</v>
      </c>
      <c r="AQ3251" s="9" t="e">
        <f>K3251-#REF!</f>
        <v>#REF!</v>
      </c>
    </row>
    <row r="3252" spans="1:43" x14ac:dyDescent="0.3">
      <c r="A3252">
        <v>2</v>
      </c>
      <c r="B3252">
        <v>0</v>
      </c>
      <c r="C3252">
        <v>0</v>
      </c>
      <c r="D3252">
        <v>0</v>
      </c>
      <c r="E3252" s="9">
        <v>0</v>
      </c>
      <c r="F3252" s="9">
        <v>0</v>
      </c>
      <c r="G3252" s="9">
        <v>0</v>
      </c>
      <c r="H3252" s="9">
        <v>3187.0857194874402</v>
      </c>
      <c r="I3252" s="9">
        <v>-1.7671597000000001</v>
      </c>
      <c r="J3252" s="9">
        <v>-1.7673101</v>
      </c>
      <c r="K3252" s="9">
        <v>-1.4952213000000001</v>
      </c>
      <c r="L3252" s="9">
        <v>-6.3485035999999999</v>
      </c>
      <c r="M3252" s="9">
        <v>-6.3485035999999999</v>
      </c>
      <c r="N3252" s="9">
        <v>39</v>
      </c>
      <c r="O3252" s="9">
        <v>-1.7634732101802499</v>
      </c>
      <c r="P3252">
        <v>0</v>
      </c>
      <c r="Q3252" s="9">
        <v>56.524997999999997</v>
      </c>
      <c r="R3252" s="9">
        <v>0</v>
      </c>
      <c r="S3252" s="9">
        <v>3.11620818853732E-3</v>
      </c>
      <c r="T3252" s="9">
        <v>0</v>
      </c>
      <c r="U3252" s="9">
        <v>910499362.68307996</v>
      </c>
      <c r="V3252" s="9">
        <v>3187.0857194874402</v>
      </c>
      <c r="W3252" s="9">
        <v>1.7634732101802499</v>
      </c>
      <c r="X3252" s="9">
        <v>0</v>
      </c>
      <c r="Y3252" s="9">
        <v>1.7634732101802499</v>
      </c>
      <c r="Z3252" s="9">
        <v>0</v>
      </c>
      <c r="AA3252" s="9">
        <v>0</v>
      </c>
      <c r="AB3252" s="9">
        <v>2.6425198000000001E-3</v>
      </c>
      <c r="AC3252" s="9">
        <v>1181.9722999999999</v>
      </c>
      <c r="AQ3252" s="9" t="e">
        <f>K3252-#REF!</f>
        <v>#REF!</v>
      </c>
    </row>
    <row r="3253" spans="1:43" x14ac:dyDescent="0.3">
      <c r="A3253">
        <v>2</v>
      </c>
      <c r="B3253">
        <v>0</v>
      </c>
      <c r="C3253">
        <v>0</v>
      </c>
      <c r="D3253">
        <v>0</v>
      </c>
      <c r="E3253" s="9">
        <v>0</v>
      </c>
      <c r="F3253" s="9">
        <v>0</v>
      </c>
      <c r="G3253" s="9">
        <v>0</v>
      </c>
      <c r="H3253" s="9">
        <v>3188.0857194621699</v>
      </c>
      <c r="I3253" s="9">
        <v>-1.7671576</v>
      </c>
      <c r="J3253" s="9">
        <v>-1.7665941999999999</v>
      </c>
      <c r="K3253" s="9">
        <v>-1.4843994</v>
      </c>
      <c r="L3253" s="9">
        <v>-6.3500136999999999</v>
      </c>
      <c r="M3253" s="9">
        <v>-6.3500136999999999</v>
      </c>
      <c r="N3253" s="9">
        <v>39</v>
      </c>
      <c r="O3253" s="9">
        <v>-1.76389276935941</v>
      </c>
      <c r="P3253">
        <v>0</v>
      </c>
      <c r="Q3253" s="9">
        <v>56.524997999999997</v>
      </c>
      <c r="R3253" s="9">
        <v>0</v>
      </c>
      <c r="S3253" s="9">
        <v>3.1169492469586202E-3</v>
      </c>
      <c r="T3253" s="9">
        <v>0</v>
      </c>
      <c r="U3253" s="9">
        <v>825908242.15898597</v>
      </c>
      <c r="V3253" s="9">
        <v>3188.0857194621699</v>
      </c>
      <c r="W3253" s="9">
        <v>1.76389276935941</v>
      </c>
      <c r="X3253" s="9">
        <v>0</v>
      </c>
      <c r="Y3253" s="9">
        <v>1.76389276935941</v>
      </c>
      <c r="Z3253" s="9">
        <v>0</v>
      </c>
      <c r="AA3253" s="9">
        <v>0</v>
      </c>
      <c r="AB3253" s="9">
        <v>2.6223315000000001E-3</v>
      </c>
      <c r="AC3253" s="9">
        <v>1190.1070999999999</v>
      </c>
      <c r="AQ3253" s="9" t="e">
        <f>K3253-#REF!</f>
        <v>#REF!</v>
      </c>
    </row>
    <row r="3254" spans="1:43" x14ac:dyDescent="0.3">
      <c r="A3254">
        <v>2</v>
      </c>
      <c r="B3254">
        <v>0</v>
      </c>
      <c r="C3254">
        <v>0</v>
      </c>
      <c r="D3254">
        <v>0</v>
      </c>
      <c r="E3254" s="9">
        <v>0</v>
      </c>
      <c r="F3254" s="9">
        <v>0</v>
      </c>
      <c r="G3254" s="9">
        <v>0</v>
      </c>
      <c r="H3254" s="9">
        <v>3189.08571943691</v>
      </c>
      <c r="I3254" s="9">
        <v>-1.7670418000000001</v>
      </c>
      <c r="J3254" s="9">
        <v>-1.7675369999999999</v>
      </c>
      <c r="K3254" s="9">
        <v>-1.4859617000000001</v>
      </c>
      <c r="L3254" s="9">
        <v>-6.3515328999999996</v>
      </c>
      <c r="M3254" s="9">
        <v>-6.3515328999999996</v>
      </c>
      <c r="N3254" s="9">
        <v>39</v>
      </c>
      <c r="O3254" s="9">
        <v>-1.7643147395082499</v>
      </c>
      <c r="P3254">
        <v>0</v>
      </c>
      <c r="Q3254" s="9">
        <v>56.524997999999997</v>
      </c>
      <c r="R3254" s="9">
        <v>0</v>
      </c>
      <c r="S3254" s="9">
        <v>3.1176951491359698E-3</v>
      </c>
      <c r="T3254" s="9">
        <v>0</v>
      </c>
      <c r="U3254" s="9">
        <v>941568223.40969801</v>
      </c>
      <c r="V3254" s="9">
        <v>3189.08571943691</v>
      </c>
      <c r="W3254" s="9">
        <v>1.7643147395082499</v>
      </c>
      <c r="X3254" s="9">
        <v>0</v>
      </c>
      <c r="Y3254" s="9">
        <v>1.7643147395082499</v>
      </c>
      <c r="Z3254" s="9">
        <v>0</v>
      </c>
      <c r="AA3254" s="9">
        <v>0</v>
      </c>
      <c r="AB3254" s="9">
        <v>2.6264921999999999E-3</v>
      </c>
      <c r="AC3254" s="9">
        <v>1189.4903999999999</v>
      </c>
      <c r="AQ3254" s="9" t="e">
        <f>K3254-#REF!</f>
        <v>#REF!</v>
      </c>
    </row>
    <row r="3255" spans="1:43" x14ac:dyDescent="0.3">
      <c r="A3255">
        <v>2</v>
      </c>
      <c r="B3255">
        <v>0</v>
      </c>
      <c r="C3255">
        <v>0</v>
      </c>
      <c r="D3255">
        <v>0</v>
      </c>
      <c r="E3255" s="9">
        <v>0</v>
      </c>
      <c r="F3255" s="9">
        <v>0</v>
      </c>
      <c r="G3255" s="9">
        <v>0</v>
      </c>
      <c r="H3255" s="9">
        <v>3190.0857194116502</v>
      </c>
      <c r="I3255" s="9">
        <v>-1.7670865</v>
      </c>
      <c r="J3255" s="9">
        <v>-1.7678590999999999</v>
      </c>
      <c r="K3255" s="9">
        <v>-1.4994890999999999</v>
      </c>
      <c r="L3255" s="9">
        <v>-6.3530436000000003</v>
      </c>
      <c r="M3255" s="9">
        <v>-6.3530436000000003</v>
      </c>
      <c r="N3255" s="9">
        <v>39</v>
      </c>
      <c r="O3255" s="9">
        <v>-1.7647343644925599</v>
      </c>
      <c r="P3255">
        <v>0</v>
      </c>
      <c r="Q3255" s="9">
        <v>56.524997999999997</v>
      </c>
      <c r="R3255" s="9">
        <v>0</v>
      </c>
      <c r="S3255" s="9">
        <v>3.1184369723367398E-3</v>
      </c>
      <c r="T3255" s="9">
        <v>0</v>
      </c>
      <c r="U3255" s="9">
        <v>989017227.58255506</v>
      </c>
      <c r="V3255" s="9">
        <v>3190.0857194116502</v>
      </c>
      <c r="W3255" s="9">
        <v>1.7647343644925599</v>
      </c>
      <c r="X3255" s="9">
        <v>0</v>
      </c>
      <c r="Y3255" s="9">
        <v>1.7647343644925599</v>
      </c>
      <c r="Z3255" s="9">
        <v>0</v>
      </c>
      <c r="AA3255" s="9">
        <v>0</v>
      </c>
      <c r="AB3255" s="9">
        <v>2.6508854000000001E-3</v>
      </c>
      <c r="AC3255" s="9">
        <v>1178.9744000000001</v>
      </c>
      <c r="AQ3255" s="9" t="e">
        <f>K3255-#REF!</f>
        <v>#REF!</v>
      </c>
    </row>
    <row r="3256" spans="1:43" x14ac:dyDescent="0.3">
      <c r="A3256">
        <v>2</v>
      </c>
      <c r="B3256">
        <v>0</v>
      </c>
      <c r="C3256">
        <v>0</v>
      </c>
      <c r="D3256">
        <v>0</v>
      </c>
      <c r="E3256" s="9">
        <v>0</v>
      </c>
      <c r="F3256" s="9">
        <v>0</v>
      </c>
      <c r="G3256" s="9">
        <v>0</v>
      </c>
      <c r="H3256" s="9">
        <v>3191.0857193863899</v>
      </c>
      <c r="I3256" s="9">
        <v>-1.7669652</v>
      </c>
      <c r="J3256" s="9">
        <v>-1.7678788999999999</v>
      </c>
      <c r="K3256" s="9">
        <v>-1.4784549</v>
      </c>
      <c r="L3256" s="9">
        <v>-6.3545407999999997</v>
      </c>
      <c r="M3256" s="9">
        <v>-6.3545407999999997</v>
      </c>
      <c r="N3256" s="9">
        <v>39</v>
      </c>
      <c r="O3256" s="9">
        <v>-1.76515027499347</v>
      </c>
      <c r="P3256">
        <v>0</v>
      </c>
      <c r="Q3256" s="9">
        <v>56.524997999999997</v>
      </c>
      <c r="R3256" s="9">
        <v>0</v>
      </c>
      <c r="S3256" s="9">
        <v>3.11917224724962E-3</v>
      </c>
      <c r="T3256" s="9">
        <v>0</v>
      </c>
      <c r="U3256" s="9">
        <v>992307254.13437998</v>
      </c>
      <c r="V3256" s="9">
        <v>3191.0857193863899</v>
      </c>
      <c r="W3256" s="9">
        <v>1.76515027499347</v>
      </c>
      <c r="X3256" s="9">
        <v>0</v>
      </c>
      <c r="Y3256" s="9">
        <v>1.76515027499347</v>
      </c>
      <c r="Z3256" s="9">
        <v>0</v>
      </c>
      <c r="AA3256" s="9">
        <v>0</v>
      </c>
      <c r="AB3256" s="9">
        <v>2.6137293000000001E-3</v>
      </c>
      <c r="AC3256" s="9">
        <v>1195.7610999999999</v>
      </c>
      <c r="AQ3256" s="9" t="e">
        <f>K3256-#REF!</f>
        <v>#REF!</v>
      </c>
    </row>
    <row r="3257" spans="1:43" x14ac:dyDescent="0.3">
      <c r="A3257">
        <v>2</v>
      </c>
      <c r="B3257">
        <v>0</v>
      </c>
      <c r="C3257">
        <v>0</v>
      </c>
      <c r="D3257">
        <v>0</v>
      </c>
      <c r="E3257" s="9">
        <v>0</v>
      </c>
      <c r="F3257" s="9">
        <v>0</v>
      </c>
      <c r="G3257" s="9">
        <v>0</v>
      </c>
      <c r="H3257" s="9">
        <v>3192.08571936113</v>
      </c>
      <c r="I3257" s="9">
        <v>-1.766891</v>
      </c>
      <c r="J3257" s="9">
        <v>-1.7671981000000001</v>
      </c>
      <c r="K3257" s="9">
        <v>-1.5244093999999999</v>
      </c>
      <c r="L3257" s="9">
        <v>-6.3561034000000003</v>
      </c>
      <c r="M3257" s="9">
        <v>-6.3561034000000003</v>
      </c>
      <c r="N3257" s="9">
        <v>39</v>
      </c>
      <c r="O3257" s="9">
        <v>-1.7655842376063</v>
      </c>
      <c r="P3257">
        <v>0</v>
      </c>
      <c r="Q3257" s="9">
        <v>56.524997999999997</v>
      </c>
      <c r="R3257" s="9">
        <v>0</v>
      </c>
      <c r="S3257" s="9">
        <v>3.1199393071224498E-3</v>
      </c>
      <c r="T3257" s="9">
        <v>0</v>
      </c>
      <c r="U3257" s="9">
        <v>897170765.89145505</v>
      </c>
      <c r="V3257" s="9">
        <v>3192.08571936113</v>
      </c>
      <c r="W3257" s="9">
        <v>1.7655842376063</v>
      </c>
      <c r="X3257" s="9">
        <v>0</v>
      </c>
      <c r="Y3257" s="9">
        <v>1.7655842376063</v>
      </c>
      <c r="Z3257" s="9">
        <v>0</v>
      </c>
      <c r="AA3257" s="9">
        <v>0</v>
      </c>
      <c r="AB3257" s="9">
        <v>2.6939334000000001E-3</v>
      </c>
      <c r="AC3257" s="9">
        <v>1159.2673</v>
      </c>
      <c r="AQ3257" s="9" t="e">
        <f>K3257-#REF!</f>
        <v>#REF!</v>
      </c>
    </row>
    <row r="3258" spans="1:43" x14ac:dyDescent="0.3">
      <c r="A3258">
        <v>2</v>
      </c>
      <c r="B3258">
        <v>0</v>
      </c>
      <c r="C3258">
        <v>0</v>
      </c>
      <c r="D3258">
        <v>0</v>
      </c>
      <c r="E3258" s="9">
        <v>0</v>
      </c>
      <c r="F3258" s="9">
        <v>0</v>
      </c>
      <c r="G3258" s="9">
        <v>0</v>
      </c>
      <c r="H3258" s="9">
        <v>3193.0857193358602</v>
      </c>
      <c r="I3258" s="9">
        <v>-1.7669535000000001</v>
      </c>
      <c r="J3258" s="9">
        <v>-1.7667489999999999</v>
      </c>
      <c r="K3258" s="9">
        <v>-1.5134734999999999</v>
      </c>
      <c r="L3258" s="9">
        <v>-6.3576626999999997</v>
      </c>
      <c r="M3258" s="9">
        <v>-6.3576626999999997</v>
      </c>
      <c r="N3258" s="9">
        <v>39</v>
      </c>
      <c r="O3258" s="9">
        <v>-1.7660173796657199</v>
      </c>
      <c r="P3258">
        <v>0</v>
      </c>
      <c r="Q3258" s="9">
        <v>56.524997999999997</v>
      </c>
      <c r="R3258" s="9">
        <v>0</v>
      </c>
      <c r="S3258" s="9">
        <v>3.1207045339779601E-3</v>
      </c>
      <c r="T3258" s="9">
        <v>0</v>
      </c>
      <c r="U3258" s="9">
        <v>843899853.93500602</v>
      </c>
      <c r="V3258" s="9">
        <v>3193.0857193358602</v>
      </c>
      <c r="W3258" s="9">
        <v>1.7660173796657199</v>
      </c>
      <c r="X3258" s="9">
        <v>0</v>
      </c>
      <c r="Y3258" s="9">
        <v>1.7660173796657199</v>
      </c>
      <c r="Z3258" s="9">
        <v>0</v>
      </c>
      <c r="AA3258" s="9">
        <v>0</v>
      </c>
      <c r="AB3258" s="9">
        <v>2.6739278999999999E-3</v>
      </c>
      <c r="AC3258" s="9">
        <v>1167.3471999999999</v>
      </c>
      <c r="AQ3258" s="9" t="e">
        <f>K3258-#REF!</f>
        <v>#REF!</v>
      </c>
    </row>
    <row r="3259" spans="1:43" x14ac:dyDescent="0.3">
      <c r="A3259">
        <v>2</v>
      </c>
      <c r="B3259">
        <v>0</v>
      </c>
      <c r="C3259">
        <v>0</v>
      </c>
      <c r="D3259">
        <v>0</v>
      </c>
      <c r="E3259" s="9">
        <v>0</v>
      </c>
      <c r="F3259" s="9">
        <v>0</v>
      </c>
      <c r="G3259" s="9">
        <v>0</v>
      </c>
      <c r="H3259" s="9">
        <v>3194.0857193105999</v>
      </c>
      <c r="I3259" s="9">
        <v>-1.7668636</v>
      </c>
      <c r="J3259" s="9">
        <v>-1.7679467</v>
      </c>
      <c r="K3259" s="9">
        <v>-1.514426</v>
      </c>
      <c r="L3259" s="9">
        <v>-6.3592091000000002</v>
      </c>
      <c r="M3259" s="9">
        <v>-6.3592091000000002</v>
      </c>
      <c r="N3259" s="9">
        <v>39</v>
      </c>
      <c r="O3259" s="9">
        <v>-1.7664469822773401</v>
      </c>
      <c r="P3259">
        <v>0</v>
      </c>
      <c r="Q3259" s="9">
        <v>56.524997999999997</v>
      </c>
      <c r="R3259" s="9">
        <v>0</v>
      </c>
      <c r="S3259" s="9">
        <v>3.12146395691776E-3</v>
      </c>
      <c r="T3259" s="9">
        <v>0</v>
      </c>
      <c r="U3259" s="9">
        <v>1003667217.94143</v>
      </c>
      <c r="V3259" s="9">
        <v>3194.0857193105999</v>
      </c>
      <c r="W3259" s="9">
        <v>1.7664469822773401</v>
      </c>
      <c r="X3259" s="9">
        <v>0</v>
      </c>
      <c r="Y3259" s="9">
        <v>1.7664469822773401</v>
      </c>
      <c r="Z3259" s="9">
        <v>0</v>
      </c>
      <c r="AA3259" s="9">
        <v>0</v>
      </c>
      <c r="AB3259" s="9">
        <v>2.6774246000000001E-3</v>
      </c>
      <c r="AC3259" s="9">
        <v>1167.4038</v>
      </c>
      <c r="AQ3259" s="9" t="e">
        <f>K3259-#REF!</f>
        <v>#REF!</v>
      </c>
    </row>
    <row r="3260" spans="1:43" x14ac:dyDescent="0.3">
      <c r="A3260">
        <v>2</v>
      </c>
      <c r="B3260">
        <v>0</v>
      </c>
      <c r="C3260">
        <v>0</v>
      </c>
      <c r="D3260">
        <v>0</v>
      </c>
      <c r="E3260" s="9">
        <v>0</v>
      </c>
      <c r="F3260" s="9">
        <v>0</v>
      </c>
      <c r="G3260" s="9">
        <v>0</v>
      </c>
      <c r="H3260" s="9">
        <v>3195.08571928534</v>
      </c>
      <c r="I3260" s="9">
        <v>-1.7669599</v>
      </c>
      <c r="J3260" s="9">
        <v>-1.7662783</v>
      </c>
      <c r="K3260" s="9">
        <v>-1.5126733000000001</v>
      </c>
      <c r="L3260" s="9">
        <v>-6.3607468999999996</v>
      </c>
      <c r="M3260" s="9">
        <v>-6.3607468999999996</v>
      </c>
      <c r="N3260" s="9">
        <v>39</v>
      </c>
      <c r="O3260" s="9">
        <v>-1.76687407986087</v>
      </c>
      <c r="P3260">
        <v>0</v>
      </c>
      <c r="Q3260" s="9">
        <v>56.524997999999997</v>
      </c>
      <c r="R3260" s="9">
        <v>0</v>
      </c>
      <c r="S3260" s="9">
        <v>3.12221845203658E-3</v>
      </c>
      <c r="T3260" s="9">
        <v>0</v>
      </c>
      <c r="U3260" s="9">
        <v>794653598.85516298</v>
      </c>
      <c r="V3260" s="9">
        <v>3195.08571928534</v>
      </c>
      <c r="W3260" s="9">
        <v>1.76687407986087</v>
      </c>
      <c r="X3260" s="9">
        <v>0</v>
      </c>
      <c r="Y3260" s="9">
        <v>1.76687407986087</v>
      </c>
      <c r="Z3260" s="9">
        <v>0</v>
      </c>
      <c r="AA3260" s="9">
        <v>0</v>
      </c>
      <c r="AB3260" s="9">
        <v>2.671802E-3</v>
      </c>
      <c r="AC3260" s="9">
        <v>1167.6536000000001</v>
      </c>
      <c r="AQ3260" s="9" t="e">
        <f>K3260-#REF!</f>
        <v>#REF!</v>
      </c>
    </row>
    <row r="3261" spans="1:43" x14ac:dyDescent="0.3">
      <c r="A3261">
        <v>2</v>
      </c>
      <c r="B3261">
        <v>0</v>
      </c>
      <c r="C3261">
        <v>0</v>
      </c>
      <c r="D3261">
        <v>0</v>
      </c>
      <c r="E3261" s="9">
        <v>0</v>
      </c>
      <c r="F3261" s="9">
        <v>0</v>
      </c>
      <c r="G3261" s="9">
        <v>0</v>
      </c>
      <c r="H3261" s="9">
        <v>3196.0857192600802</v>
      </c>
      <c r="I3261" s="9">
        <v>-1.7671365999999999</v>
      </c>
      <c r="J3261" s="9">
        <v>-1.7680582</v>
      </c>
      <c r="K3261" s="9">
        <v>-1.5056617999999999</v>
      </c>
      <c r="L3261" s="9">
        <v>-6.3622923</v>
      </c>
      <c r="M3261" s="9">
        <v>-6.3622923</v>
      </c>
      <c r="N3261" s="9">
        <v>39</v>
      </c>
      <c r="O3261" s="9">
        <v>-1.7673033632045501</v>
      </c>
      <c r="P3261">
        <v>0</v>
      </c>
      <c r="Q3261" s="9">
        <v>56.524997999999997</v>
      </c>
      <c r="R3261" s="9">
        <v>0</v>
      </c>
      <c r="S3261" s="9">
        <v>3.12297745447894E-3</v>
      </c>
      <c r="T3261" s="9">
        <v>0</v>
      </c>
      <c r="U3261" s="9">
        <v>1022134912.79549</v>
      </c>
      <c r="V3261" s="9">
        <v>3196.0857192600802</v>
      </c>
      <c r="W3261" s="9">
        <v>1.7673033632045501</v>
      </c>
      <c r="X3261" s="9">
        <v>0</v>
      </c>
      <c r="Y3261" s="9">
        <v>1.7673033632045501</v>
      </c>
      <c r="Z3261" s="9">
        <v>0</v>
      </c>
      <c r="AA3261" s="9">
        <v>0</v>
      </c>
      <c r="AB3261" s="9">
        <v>2.6620977999999998E-3</v>
      </c>
      <c r="AC3261" s="9">
        <v>1174.2731000000001</v>
      </c>
      <c r="AQ3261" s="9" t="e">
        <f>K3261-#REF!</f>
        <v>#REF!</v>
      </c>
    </row>
    <row r="3262" spans="1:43" x14ac:dyDescent="0.3">
      <c r="A3262">
        <v>2</v>
      </c>
      <c r="B3262">
        <v>0</v>
      </c>
      <c r="C3262">
        <v>0</v>
      </c>
      <c r="D3262">
        <v>0</v>
      </c>
      <c r="E3262" s="9">
        <v>0</v>
      </c>
      <c r="F3262" s="9">
        <v>0</v>
      </c>
      <c r="G3262" s="9">
        <v>0</v>
      </c>
      <c r="H3262" s="9">
        <v>3197.0857192348099</v>
      </c>
      <c r="I3262" s="9">
        <v>-1.7669684999999999</v>
      </c>
      <c r="J3262" s="9">
        <v>-1.7663404</v>
      </c>
      <c r="K3262" s="9">
        <v>-1.5183127999999999</v>
      </c>
      <c r="L3262" s="9">
        <v>-6.3638177000000002</v>
      </c>
      <c r="M3262" s="9">
        <v>-6.3638177000000002</v>
      </c>
      <c r="N3262" s="9">
        <v>39</v>
      </c>
      <c r="O3262" s="9">
        <v>-1.76772718455053</v>
      </c>
      <c r="P3262">
        <v>0</v>
      </c>
      <c r="Q3262" s="9">
        <v>56.524997999999997</v>
      </c>
      <c r="R3262" s="9">
        <v>0</v>
      </c>
      <c r="S3262" s="9">
        <v>3.12372589316302E-3</v>
      </c>
      <c r="T3262" s="9">
        <v>0</v>
      </c>
      <c r="U3262" s="9">
        <v>801254385.70652103</v>
      </c>
      <c r="V3262" s="9">
        <v>3197.0857192348099</v>
      </c>
      <c r="W3262" s="9">
        <v>1.76772718455053</v>
      </c>
      <c r="X3262" s="9">
        <v>0</v>
      </c>
      <c r="Y3262" s="9">
        <v>1.76772718455053</v>
      </c>
      <c r="Z3262" s="9">
        <v>0</v>
      </c>
      <c r="AA3262" s="9">
        <v>0</v>
      </c>
      <c r="AB3262" s="9">
        <v>2.6818571999999998E-3</v>
      </c>
      <c r="AC3262" s="9">
        <v>1163.3572999999999</v>
      </c>
      <c r="AQ3262" s="9" t="e">
        <f>K3262-#REF!</f>
        <v>#REF!</v>
      </c>
    </row>
    <row r="3263" spans="1:43" x14ac:dyDescent="0.3">
      <c r="A3263">
        <v>2</v>
      </c>
      <c r="B3263">
        <v>0</v>
      </c>
      <c r="C3263">
        <v>0</v>
      </c>
      <c r="D3263">
        <v>0</v>
      </c>
      <c r="E3263" s="9">
        <v>0</v>
      </c>
      <c r="F3263" s="9">
        <v>0</v>
      </c>
      <c r="G3263" s="9">
        <v>0</v>
      </c>
      <c r="H3263" s="9">
        <v>3198.08571920955</v>
      </c>
      <c r="I3263" s="9">
        <v>-1.7670003000000001</v>
      </c>
      <c r="J3263" s="9">
        <v>-1.7683061</v>
      </c>
      <c r="K3263" s="9">
        <v>-1.5198369</v>
      </c>
      <c r="L3263" s="9">
        <v>-6.3653487999999996</v>
      </c>
      <c r="M3263" s="9">
        <v>-6.3653487999999996</v>
      </c>
      <c r="N3263" s="9">
        <v>39</v>
      </c>
      <c r="O3263" s="9">
        <v>-1.7681524861965101</v>
      </c>
      <c r="P3263">
        <v>0</v>
      </c>
      <c r="Q3263" s="9">
        <v>56.524997999999997</v>
      </c>
      <c r="R3263" s="9">
        <v>0</v>
      </c>
      <c r="S3263" s="9">
        <v>3.12447797543183E-3</v>
      </c>
      <c r="T3263" s="9">
        <v>0</v>
      </c>
      <c r="U3263" s="9">
        <v>1065052700.25612</v>
      </c>
      <c r="V3263" s="9">
        <v>3198.08571920955</v>
      </c>
      <c r="W3263" s="9">
        <v>1.7681524861965101</v>
      </c>
      <c r="X3263" s="9">
        <v>0</v>
      </c>
      <c r="Y3263" s="9">
        <v>1.7681524861965101</v>
      </c>
      <c r="Z3263" s="9">
        <v>0</v>
      </c>
      <c r="AA3263" s="9">
        <v>0</v>
      </c>
      <c r="AB3263" s="9">
        <v>2.6875368999999998E-3</v>
      </c>
      <c r="AC3263" s="9">
        <v>1163.4840999999999</v>
      </c>
      <c r="AQ3263" s="9" t="e">
        <f>K3263-#REF!</f>
        <v>#REF!</v>
      </c>
    </row>
    <row r="3264" spans="1:43" x14ac:dyDescent="0.3">
      <c r="A3264">
        <v>2</v>
      </c>
      <c r="B3264">
        <v>0</v>
      </c>
      <c r="C3264">
        <v>0</v>
      </c>
      <c r="D3264">
        <v>0</v>
      </c>
      <c r="E3264" s="9">
        <v>0</v>
      </c>
      <c r="F3264" s="9">
        <v>0</v>
      </c>
      <c r="G3264" s="9">
        <v>0</v>
      </c>
      <c r="H3264" s="9">
        <v>3199.0857191842902</v>
      </c>
      <c r="I3264" s="9">
        <v>-1.7670965999999999</v>
      </c>
      <c r="J3264" s="9">
        <v>-1.7674623</v>
      </c>
      <c r="K3264" s="9">
        <v>-1.5132447</v>
      </c>
      <c r="L3264" s="9">
        <v>-6.3668617999999997</v>
      </c>
      <c r="M3264" s="9">
        <v>-6.3668617999999997</v>
      </c>
      <c r="N3264" s="9">
        <v>39</v>
      </c>
      <c r="O3264" s="9">
        <v>-1.7685727872274499</v>
      </c>
      <c r="P3264">
        <v>0</v>
      </c>
      <c r="Q3264" s="9">
        <v>56.524997999999997</v>
      </c>
      <c r="R3264" s="9">
        <v>0</v>
      </c>
      <c r="S3264" s="9">
        <v>3.1252208026526602E-3</v>
      </c>
      <c r="T3264" s="9">
        <v>0</v>
      </c>
      <c r="U3264" s="9">
        <v>933497217.35006404</v>
      </c>
      <c r="V3264" s="9">
        <v>3199.0857191842902</v>
      </c>
      <c r="W3264" s="9">
        <v>1.7685727872274499</v>
      </c>
      <c r="X3264" s="9">
        <v>0</v>
      </c>
      <c r="Y3264" s="9">
        <v>1.7685727872274499</v>
      </c>
      <c r="Z3264" s="9">
        <v>0</v>
      </c>
      <c r="AA3264" s="9">
        <v>0</v>
      </c>
      <c r="AB3264" s="9">
        <v>2.6746029000000002E-3</v>
      </c>
      <c r="AC3264" s="9">
        <v>1167.9949999999999</v>
      </c>
      <c r="AQ3264" s="9" t="e">
        <f>K3264-#REF!</f>
        <v>#REF!</v>
      </c>
    </row>
    <row r="3265" spans="1:43" x14ac:dyDescent="0.3">
      <c r="A3265">
        <v>2</v>
      </c>
      <c r="B3265">
        <v>0</v>
      </c>
      <c r="C3265">
        <v>0</v>
      </c>
      <c r="D3265">
        <v>0</v>
      </c>
      <c r="E3265" s="9">
        <v>0</v>
      </c>
      <c r="F3265" s="9">
        <v>0</v>
      </c>
      <c r="G3265" s="9">
        <v>0</v>
      </c>
      <c r="H3265" s="9">
        <v>3200.0857191590298</v>
      </c>
      <c r="I3265" s="9">
        <v>-1.7670417</v>
      </c>
      <c r="J3265" s="9">
        <v>-1.7659616</v>
      </c>
      <c r="K3265" s="9">
        <v>-1.4618412999999999</v>
      </c>
      <c r="L3265" s="9">
        <v>-6.3683814999999999</v>
      </c>
      <c r="M3265" s="9">
        <v>-6.3683814999999999</v>
      </c>
      <c r="N3265" s="9">
        <v>39</v>
      </c>
      <c r="O3265" s="9">
        <v>-1.7689948231070101</v>
      </c>
      <c r="P3265">
        <v>0</v>
      </c>
      <c r="Q3265" s="9">
        <v>56.524997999999997</v>
      </c>
      <c r="R3265" s="9">
        <v>0</v>
      </c>
      <c r="S3265" s="9">
        <v>3.1259662739406401E-3</v>
      </c>
      <c r="T3265" s="9">
        <v>0</v>
      </c>
      <c r="U3265" s="9">
        <v>765334157.33455706</v>
      </c>
      <c r="V3265" s="9">
        <v>3200.0857191590298</v>
      </c>
      <c r="W3265" s="9">
        <v>1.7689948231070101</v>
      </c>
      <c r="X3265" s="9">
        <v>0</v>
      </c>
      <c r="Y3265" s="9">
        <v>1.7689948231070101</v>
      </c>
      <c r="Z3265" s="9">
        <v>0</v>
      </c>
      <c r="AA3265" s="9">
        <v>0</v>
      </c>
      <c r="AB3265" s="9">
        <v>2.5815559E-3</v>
      </c>
      <c r="AC3265" s="9">
        <v>1208.0391999999999</v>
      </c>
      <c r="AQ3265" s="9" t="e">
        <f>K3265-#REF!</f>
        <v>#REF!</v>
      </c>
    </row>
    <row r="3266" spans="1:43" x14ac:dyDescent="0.3">
      <c r="A3266">
        <v>2</v>
      </c>
      <c r="B3266">
        <v>0</v>
      </c>
      <c r="C3266">
        <v>0</v>
      </c>
      <c r="D3266">
        <v>0</v>
      </c>
      <c r="E3266" s="9">
        <v>0</v>
      </c>
      <c r="F3266" s="9">
        <v>0</v>
      </c>
      <c r="G3266" s="9">
        <v>0</v>
      </c>
      <c r="H3266" s="9">
        <v>3201.08571913377</v>
      </c>
      <c r="I3266" s="9">
        <v>-1.7669184</v>
      </c>
      <c r="J3266" s="9">
        <v>-1.7659566</v>
      </c>
      <c r="K3266" s="9">
        <v>-1.4422554999999999</v>
      </c>
      <c r="L3266" s="9">
        <v>-6.3699012000000002</v>
      </c>
      <c r="M3266" s="9">
        <v>-6.3699012000000002</v>
      </c>
      <c r="N3266" s="9">
        <v>39</v>
      </c>
      <c r="O3266" s="9">
        <v>-1.7694170113822201</v>
      </c>
      <c r="P3266">
        <v>0</v>
      </c>
      <c r="Q3266" s="9">
        <v>56.524997999999997</v>
      </c>
      <c r="R3266" s="9">
        <v>0</v>
      </c>
      <c r="S3266" s="9">
        <v>3.1267117431150798E-3</v>
      </c>
      <c r="T3266" s="9">
        <v>0</v>
      </c>
      <c r="U3266" s="9">
        <v>765056475.99309003</v>
      </c>
      <c r="V3266" s="9">
        <v>3201.08571913377</v>
      </c>
      <c r="W3266" s="9">
        <v>1.7694170113822201</v>
      </c>
      <c r="X3266" s="9">
        <v>0</v>
      </c>
      <c r="Y3266" s="9">
        <v>1.7694170113822201</v>
      </c>
      <c r="Z3266" s="9">
        <v>0</v>
      </c>
      <c r="AA3266" s="9">
        <v>0</v>
      </c>
      <c r="AB3266" s="9">
        <v>2.5469606999999998E-3</v>
      </c>
      <c r="AC3266" s="9">
        <v>1224.4409000000001</v>
      </c>
      <c r="AQ3266" s="9" t="e">
        <f>K3266-#REF!</f>
        <v>#REF!</v>
      </c>
    </row>
    <row r="3267" spans="1:43" x14ac:dyDescent="0.3">
      <c r="A3267">
        <v>2</v>
      </c>
      <c r="B3267">
        <v>0</v>
      </c>
      <c r="C3267">
        <v>0</v>
      </c>
      <c r="D3267">
        <v>0</v>
      </c>
      <c r="E3267" s="9">
        <v>0</v>
      </c>
      <c r="F3267" s="9">
        <v>0</v>
      </c>
      <c r="G3267" s="9">
        <v>0</v>
      </c>
      <c r="H3267" s="9">
        <v>3202.0857191085001</v>
      </c>
      <c r="I3267" s="9">
        <v>-1.7668607000000001</v>
      </c>
      <c r="J3267" s="9">
        <v>-1.7658761999999999</v>
      </c>
      <c r="K3267" s="9">
        <v>-1.476245</v>
      </c>
      <c r="L3267" s="9">
        <v>-6.3714170000000001</v>
      </c>
      <c r="M3267" s="9">
        <v>-6.3714170000000001</v>
      </c>
      <c r="N3267" s="9">
        <v>39</v>
      </c>
      <c r="O3267" s="9">
        <v>-1.7698381233671201</v>
      </c>
      <c r="P3267">
        <v>0</v>
      </c>
      <c r="Q3267" s="9">
        <v>56.524997999999997</v>
      </c>
      <c r="R3267" s="9">
        <v>0</v>
      </c>
      <c r="S3267" s="9">
        <v>3.1274553071323099E-3</v>
      </c>
      <c r="T3267" s="9">
        <v>0</v>
      </c>
      <c r="U3267" s="9">
        <v>757913777.35612798</v>
      </c>
      <c r="V3267" s="9">
        <v>3202.0857191085001</v>
      </c>
      <c r="W3267" s="9">
        <v>1.7698381233671201</v>
      </c>
      <c r="X3267" s="9">
        <v>0</v>
      </c>
      <c r="Y3267" s="9">
        <v>1.7698381233671201</v>
      </c>
      <c r="Z3267" s="9">
        <v>0</v>
      </c>
      <c r="AA3267" s="9">
        <v>0</v>
      </c>
      <c r="AB3267" s="9">
        <v>2.6068659000000002E-3</v>
      </c>
      <c r="AC3267" s="9">
        <v>1196.1945000000001</v>
      </c>
      <c r="AQ3267" s="9" t="e">
        <f>K3267-#REF!</f>
        <v>#REF!</v>
      </c>
    </row>
    <row r="3268" spans="1:43" x14ac:dyDescent="0.3">
      <c r="A3268">
        <v>2</v>
      </c>
      <c r="B3268">
        <v>0</v>
      </c>
      <c r="C3268">
        <v>0</v>
      </c>
      <c r="D3268">
        <v>0</v>
      </c>
      <c r="E3268" s="9">
        <v>0</v>
      </c>
      <c r="F3268" s="9">
        <v>0</v>
      </c>
      <c r="G3268" s="9">
        <v>0</v>
      </c>
      <c r="H3268" s="9">
        <v>3203.0857190832398</v>
      </c>
      <c r="I3268" s="9">
        <v>-1.7671045999999999</v>
      </c>
      <c r="J3268" s="9">
        <v>-1.7677091</v>
      </c>
      <c r="K3268" s="9">
        <v>-1.4445037999999999</v>
      </c>
      <c r="L3268" s="9">
        <v>-6.3729152999999998</v>
      </c>
      <c r="M3268" s="9">
        <v>-6.3729152999999998</v>
      </c>
      <c r="N3268" s="9">
        <v>39</v>
      </c>
      <c r="O3268" s="9">
        <v>-1.77025420122334</v>
      </c>
      <c r="P3268">
        <v>0</v>
      </c>
      <c r="Q3268" s="9">
        <v>56.524997999999997</v>
      </c>
      <c r="R3268" s="9">
        <v>0</v>
      </c>
      <c r="S3268" s="9">
        <v>3.12819097972613E-3</v>
      </c>
      <c r="T3268" s="9">
        <v>0</v>
      </c>
      <c r="U3268" s="9">
        <v>969477300.76159406</v>
      </c>
      <c r="V3268" s="9">
        <v>3203.0857190832398</v>
      </c>
      <c r="W3268" s="9">
        <v>1.77025420122334</v>
      </c>
      <c r="X3268" s="9">
        <v>0</v>
      </c>
      <c r="Y3268" s="9">
        <v>1.77025420122334</v>
      </c>
      <c r="Z3268" s="9">
        <v>0</v>
      </c>
      <c r="AA3268" s="9">
        <v>0</v>
      </c>
      <c r="AB3268" s="9">
        <v>2.5534625E-3</v>
      </c>
      <c r="AC3268" s="9">
        <v>1223.7483999999999</v>
      </c>
      <c r="AQ3268" s="9" t="e">
        <f>K3268-#REF!</f>
        <v>#REF!</v>
      </c>
    </row>
    <row r="3269" spans="1:43" x14ac:dyDescent="0.3">
      <c r="A3269">
        <v>2</v>
      </c>
      <c r="B3269">
        <v>0</v>
      </c>
      <c r="C3269">
        <v>0</v>
      </c>
      <c r="D3269">
        <v>0</v>
      </c>
      <c r="E3269" s="9">
        <v>0</v>
      </c>
      <c r="F3269" s="9">
        <v>0</v>
      </c>
      <c r="G3269" s="9">
        <v>0</v>
      </c>
      <c r="H3269" s="9">
        <v>3204.08571905798</v>
      </c>
      <c r="I3269" s="9">
        <v>-1.767045</v>
      </c>
      <c r="J3269" s="9">
        <v>-1.7679898000000001</v>
      </c>
      <c r="K3269" s="9">
        <v>-1.5555410000000001</v>
      </c>
      <c r="L3269" s="9">
        <v>-6.3744278000000003</v>
      </c>
      <c r="M3269" s="9">
        <v>-6.3744278000000003</v>
      </c>
      <c r="N3269" s="9">
        <v>39</v>
      </c>
      <c r="O3269" s="9">
        <v>-1.77067444635772</v>
      </c>
      <c r="P3269">
        <v>0</v>
      </c>
      <c r="Q3269" s="9">
        <v>56.524997999999997</v>
      </c>
      <c r="R3269" s="9">
        <v>0</v>
      </c>
      <c r="S3269" s="9">
        <v>3.1289337944659201E-3</v>
      </c>
      <c r="T3269" s="9">
        <v>0</v>
      </c>
      <c r="U3269" s="9">
        <v>1012949246.50975</v>
      </c>
      <c r="V3269" s="9">
        <v>3204.08571905798</v>
      </c>
      <c r="W3269" s="9">
        <v>1.77067444635772</v>
      </c>
      <c r="X3269" s="9">
        <v>0</v>
      </c>
      <c r="Y3269" s="9">
        <v>1.77067444635772</v>
      </c>
      <c r="Z3269" s="9">
        <v>0</v>
      </c>
      <c r="AA3269" s="9">
        <v>0</v>
      </c>
      <c r="AB3269" s="9">
        <v>2.7501806999999999E-3</v>
      </c>
      <c r="AC3269" s="9">
        <v>1136.5753999999999</v>
      </c>
      <c r="AQ3269" s="9" t="e">
        <f>K3269-#REF!</f>
        <v>#REF!</v>
      </c>
    </row>
    <row r="3270" spans="1:43" x14ac:dyDescent="0.3">
      <c r="A3270">
        <v>2</v>
      </c>
      <c r="B3270">
        <v>0</v>
      </c>
      <c r="C3270">
        <v>0</v>
      </c>
      <c r="D3270">
        <v>0</v>
      </c>
      <c r="E3270" s="9">
        <v>0</v>
      </c>
      <c r="F3270" s="9">
        <v>0</v>
      </c>
      <c r="G3270" s="9">
        <v>0</v>
      </c>
      <c r="H3270" s="9">
        <v>3205.0857190327201</v>
      </c>
      <c r="I3270" s="9">
        <v>-1.7669964</v>
      </c>
      <c r="J3270" s="9">
        <v>-1.7671045999999999</v>
      </c>
      <c r="K3270" s="9">
        <v>-1.4304049000000001</v>
      </c>
      <c r="L3270" s="9">
        <v>-6.3759151000000003</v>
      </c>
      <c r="M3270" s="9">
        <v>-6.3759151000000003</v>
      </c>
      <c r="N3270" s="9">
        <v>39</v>
      </c>
      <c r="O3270" s="9">
        <v>-1.77108752307919</v>
      </c>
      <c r="P3270">
        <v>0</v>
      </c>
      <c r="Q3270" s="9">
        <v>56.524997999999997</v>
      </c>
      <c r="R3270" s="9">
        <v>0</v>
      </c>
      <c r="S3270" s="9">
        <v>3.1296638320660601E-3</v>
      </c>
      <c r="T3270" s="9">
        <v>0</v>
      </c>
      <c r="U3270" s="9">
        <v>888249448.18959296</v>
      </c>
      <c r="V3270" s="9">
        <v>3205.0857190327201</v>
      </c>
      <c r="W3270" s="9">
        <v>1.77108752307919</v>
      </c>
      <c r="X3270" s="9">
        <v>0</v>
      </c>
      <c r="Y3270" s="9">
        <v>1.77108752307919</v>
      </c>
      <c r="Z3270" s="9">
        <v>0</v>
      </c>
      <c r="AA3270" s="9">
        <v>0</v>
      </c>
      <c r="AB3270" s="9">
        <v>2.5276751000000001E-3</v>
      </c>
      <c r="AC3270" s="9">
        <v>1235.3877</v>
      </c>
      <c r="AQ3270" s="9" t="e">
        <f>K3270-#REF!</f>
        <v>#REF!</v>
      </c>
    </row>
    <row r="3271" spans="1:43" x14ac:dyDescent="0.3">
      <c r="A3271">
        <v>2</v>
      </c>
      <c r="B3271">
        <v>0</v>
      </c>
      <c r="C3271">
        <v>0</v>
      </c>
      <c r="D3271">
        <v>0</v>
      </c>
      <c r="E3271" s="9">
        <v>0</v>
      </c>
      <c r="F3271" s="9">
        <v>0</v>
      </c>
      <c r="G3271" s="9">
        <v>0</v>
      </c>
      <c r="H3271" s="9">
        <v>3206.0857190074598</v>
      </c>
      <c r="I3271" s="9">
        <v>-1.7668877999999999</v>
      </c>
      <c r="J3271" s="9">
        <v>-1.7679415999999999</v>
      </c>
      <c r="K3271" s="9">
        <v>-1.4928969000000001</v>
      </c>
      <c r="L3271" s="9">
        <v>-6.3774027999999996</v>
      </c>
      <c r="M3271" s="9">
        <v>-6.3774027999999996</v>
      </c>
      <c r="N3271" s="9">
        <v>39</v>
      </c>
      <c r="O3271" s="9">
        <v>-1.77150077413051</v>
      </c>
      <c r="P3271">
        <v>0</v>
      </c>
      <c r="Q3271" s="9">
        <v>56.524997999999997</v>
      </c>
      <c r="R3271" s="9">
        <v>0</v>
      </c>
      <c r="S3271" s="9">
        <v>3.1303944496122601E-3</v>
      </c>
      <c r="T3271" s="9">
        <v>0</v>
      </c>
      <c r="U3271" s="9">
        <v>1005725039.70745</v>
      </c>
      <c r="V3271" s="9">
        <v>3206.0857190074598</v>
      </c>
      <c r="W3271" s="9">
        <v>1.77150077413051</v>
      </c>
      <c r="X3271" s="9">
        <v>0</v>
      </c>
      <c r="Y3271" s="9">
        <v>1.77150077413051</v>
      </c>
      <c r="Z3271" s="9">
        <v>0</v>
      </c>
      <c r="AA3271" s="9">
        <v>0</v>
      </c>
      <c r="AB3271" s="9">
        <v>2.6393544000000001E-3</v>
      </c>
      <c r="AC3271" s="9">
        <v>1184.2356</v>
      </c>
      <c r="AQ3271" s="9" t="e">
        <f>K3271-#REF!</f>
        <v>#REF!</v>
      </c>
    </row>
    <row r="3272" spans="1:43" x14ac:dyDescent="0.3">
      <c r="A3272">
        <v>2</v>
      </c>
      <c r="B3272">
        <v>0</v>
      </c>
      <c r="C3272">
        <v>0</v>
      </c>
      <c r="D3272">
        <v>0</v>
      </c>
      <c r="E3272" s="9">
        <v>0</v>
      </c>
      <c r="F3272" s="9">
        <v>0</v>
      </c>
      <c r="G3272" s="9">
        <v>0</v>
      </c>
      <c r="H3272" s="9">
        <v>3207.08571898219</v>
      </c>
      <c r="I3272" s="9">
        <v>-1.7670051</v>
      </c>
      <c r="J3272" s="9">
        <v>-1.7659464</v>
      </c>
      <c r="K3272" s="9">
        <v>-1.4167634</v>
      </c>
      <c r="L3272" s="9">
        <v>-6.3788900000000002</v>
      </c>
      <c r="M3272" s="9">
        <v>-6.3788900000000002</v>
      </c>
      <c r="N3272" s="9">
        <v>39</v>
      </c>
      <c r="O3272" s="9">
        <v>-1.77191385397264</v>
      </c>
      <c r="P3272">
        <v>0</v>
      </c>
      <c r="Q3272" s="9">
        <v>56.524997999999997</v>
      </c>
      <c r="R3272" s="9">
        <v>0</v>
      </c>
      <c r="S3272" s="9">
        <v>3.1311240087139101E-3</v>
      </c>
      <c r="T3272" s="9">
        <v>0</v>
      </c>
      <c r="U3272" s="9">
        <v>765193860.01264906</v>
      </c>
      <c r="V3272" s="9">
        <v>3207.08571898219</v>
      </c>
      <c r="W3272" s="9">
        <v>1.77191385397264</v>
      </c>
      <c r="X3272" s="9">
        <v>0</v>
      </c>
      <c r="Y3272" s="9">
        <v>1.77191385397264</v>
      </c>
      <c r="Z3272" s="9">
        <v>0</v>
      </c>
      <c r="AA3272" s="9">
        <v>0</v>
      </c>
      <c r="AB3272" s="9">
        <v>2.5019282000000001E-3</v>
      </c>
      <c r="AC3272" s="9">
        <v>1246.4652000000001</v>
      </c>
      <c r="AQ3272" s="9" t="e">
        <f>K3272-#REF!</f>
        <v>#REF!</v>
      </c>
    </row>
    <row r="3273" spans="1:43" x14ac:dyDescent="0.3">
      <c r="A3273">
        <v>2</v>
      </c>
      <c r="B3273">
        <v>0</v>
      </c>
      <c r="C3273">
        <v>0</v>
      </c>
      <c r="D3273">
        <v>0</v>
      </c>
      <c r="E3273" s="9">
        <v>0</v>
      </c>
      <c r="F3273" s="9">
        <v>0</v>
      </c>
      <c r="G3273" s="9">
        <v>0</v>
      </c>
      <c r="H3273" s="9">
        <v>3208.0857189569301</v>
      </c>
      <c r="I3273" s="9">
        <v>-1.7670299</v>
      </c>
      <c r="J3273" s="9">
        <v>-1.7673608000000001</v>
      </c>
      <c r="K3273" s="9">
        <v>-1.4421412</v>
      </c>
      <c r="L3273" s="9">
        <v>-6.3803649</v>
      </c>
      <c r="M3273" s="9">
        <v>-6.3803649</v>
      </c>
      <c r="N3273" s="9">
        <v>39</v>
      </c>
      <c r="O3273" s="9">
        <v>-1.77232363476028</v>
      </c>
      <c r="P3273">
        <v>0</v>
      </c>
      <c r="Q3273" s="9">
        <v>56.524997999999997</v>
      </c>
      <c r="R3273" s="9">
        <v>0</v>
      </c>
      <c r="S3273" s="9">
        <v>3.1318480656696698E-3</v>
      </c>
      <c r="T3273" s="9">
        <v>0</v>
      </c>
      <c r="U3273" s="9">
        <v>921766668.32172894</v>
      </c>
      <c r="V3273" s="9">
        <v>3208.0857189569301</v>
      </c>
      <c r="W3273" s="9">
        <v>1.77232363476028</v>
      </c>
      <c r="X3273" s="9">
        <v>0</v>
      </c>
      <c r="Y3273" s="9">
        <v>1.77232363476028</v>
      </c>
      <c r="Z3273" s="9">
        <v>0</v>
      </c>
      <c r="AA3273" s="9">
        <v>0</v>
      </c>
      <c r="AB3273" s="9">
        <v>2.5487838000000001E-3</v>
      </c>
      <c r="AC3273" s="9">
        <v>1225.5116</v>
      </c>
      <c r="AQ3273" s="9" t="e">
        <f>K3273-#REF!</f>
        <v>#REF!</v>
      </c>
    </row>
    <row r="3274" spans="1:43" x14ac:dyDescent="0.3">
      <c r="A3274">
        <v>2</v>
      </c>
      <c r="B3274">
        <v>0</v>
      </c>
      <c r="C3274">
        <v>0</v>
      </c>
      <c r="D3274">
        <v>0</v>
      </c>
      <c r="E3274" s="9">
        <v>0</v>
      </c>
      <c r="F3274" s="9">
        <v>0</v>
      </c>
      <c r="G3274" s="9">
        <v>0</v>
      </c>
      <c r="H3274" s="9">
        <v>3209.0857189316698</v>
      </c>
      <c r="I3274" s="9">
        <v>-1.7670804</v>
      </c>
      <c r="J3274" s="9">
        <v>-1.7678757</v>
      </c>
      <c r="K3274" s="9">
        <v>-1.4425223</v>
      </c>
      <c r="L3274" s="9">
        <v>-6.3818296999999999</v>
      </c>
      <c r="M3274" s="9">
        <v>-6.3818296999999999</v>
      </c>
      <c r="N3274" s="9">
        <v>39</v>
      </c>
      <c r="O3274" s="9">
        <v>-1.7727305336308901</v>
      </c>
      <c r="P3274">
        <v>0</v>
      </c>
      <c r="Q3274" s="9">
        <v>56.524997999999997</v>
      </c>
      <c r="R3274" s="9">
        <v>0</v>
      </c>
      <c r="S3274" s="9">
        <v>3.1325674161219001E-3</v>
      </c>
      <c r="T3274" s="9">
        <v>0</v>
      </c>
      <c r="U3274" s="9">
        <v>996067977.71996796</v>
      </c>
      <c r="V3274" s="9">
        <v>3209.0857189316698</v>
      </c>
      <c r="W3274" s="9">
        <v>1.7727305336308901</v>
      </c>
      <c r="X3274" s="9">
        <v>0</v>
      </c>
      <c r="Y3274" s="9">
        <v>1.7727305336308901</v>
      </c>
      <c r="Z3274" s="9">
        <v>0</v>
      </c>
      <c r="AA3274" s="9">
        <v>0</v>
      </c>
      <c r="AB3274" s="9">
        <v>2.5502000999999999E-3</v>
      </c>
      <c r="AC3274" s="9">
        <v>1225.5447999999999</v>
      </c>
      <c r="AQ3274" s="9" t="e">
        <f>K3274-#REF!</f>
        <v>#REF!</v>
      </c>
    </row>
    <row r="3275" spans="1:43" x14ac:dyDescent="0.3">
      <c r="A3275">
        <v>2</v>
      </c>
      <c r="B3275">
        <v>0</v>
      </c>
      <c r="C3275">
        <v>0</v>
      </c>
      <c r="D3275">
        <v>0</v>
      </c>
      <c r="E3275" s="9">
        <v>0</v>
      </c>
      <c r="F3275" s="9">
        <v>0</v>
      </c>
      <c r="G3275" s="9">
        <v>0</v>
      </c>
      <c r="H3275" s="9">
        <v>3210.08571890641</v>
      </c>
      <c r="I3275" s="9">
        <v>-1.7669193999999999</v>
      </c>
      <c r="J3275" s="9">
        <v>-1.7679895000000001</v>
      </c>
      <c r="K3275" s="9">
        <v>-1.4569639000000001</v>
      </c>
      <c r="L3275" s="9">
        <v>-6.3833112999999999</v>
      </c>
      <c r="M3275" s="9">
        <v>-6.3833112999999999</v>
      </c>
      <c r="N3275" s="9">
        <v>39</v>
      </c>
      <c r="O3275" s="9">
        <v>-1.7731420337506001</v>
      </c>
      <c r="P3275">
        <v>0</v>
      </c>
      <c r="Q3275" s="9">
        <v>56.524997999999997</v>
      </c>
      <c r="R3275" s="9">
        <v>0</v>
      </c>
      <c r="S3275" s="9">
        <v>3.13329500915005E-3</v>
      </c>
      <c r="T3275" s="9">
        <v>0</v>
      </c>
      <c r="U3275" s="9">
        <v>1014322449.2440701</v>
      </c>
      <c r="V3275" s="9">
        <v>3210.08571890641</v>
      </c>
      <c r="W3275" s="9">
        <v>1.7731420337506001</v>
      </c>
      <c r="X3275" s="9">
        <v>0</v>
      </c>
      <c r="Y3275" s="9">
        <v>1.7731420337506001</v>
      </c>
      <c r="Z3275" s="9">
        <v>0</v>
      </c>
      <c r="AA3275" s="9">
        <v>0</v>
      </c>
      <c r="AB3275" s="9">
        <v>2.5758969000000001E-3</v>
      </c>
      <c r="AC3275" s="9">
        <v>1213.4752000000001</v>
      </c>
      <c r="AQ3275" s="9" t="e">
        <f>K3275-#REF!</f>
        <v>#REF!</v>
      </c>
    </row>
    <row r="3276" spans="1:43" x14ac:dyDescent="0.3">
      <c r="A3276">
        <v>2</v>
      </c>
      <c r="B3276">
        <v>0</v>
      </c>
      <c r="C3276">
        <v>0</v>
      </c>
      <c r="D3276">
        <v>0</v>
      </c>
      <c r="E3276" s="9">
        <v>0</v>
      </c>
      <c r="F3276" s="9">
        <v>0</v>
      </c>
      <c r="G3276" s="9">
        <v>0</v>
      </c>
      <c r="H3276" s="9">
        <v>3211.0857188811501</v>
      </c>
      <c r="I3276" s="9">
        <v>-1.7669204000000001</v>
      </c>
      <c r="J3276" s="9">
        <v>-1.7680187000000001</v>
      </c>
      <c r="K3276" s="9">
        <v>-1.4764354</v>
      </c>
      <c r="L3276" s="9">
        <v>-6.3847703999999998</v>
      </c>
      <c r="M3276" s="9">
        <v>-6.3847703999999998</v>
      </c>
      <c r="N3276" s="9">
        <v>39</v>
      </c>
      <c r="O3276" s="9">
        <v>-1.77354737483242</v>
      </c>
      <c r="P3276">
        <v>0</v>
      </c>
      <c r="Q3276" s="9">
        <v>56.524997999999997</v>
      </c>
      <c r="R3276" s="9">
        <v>0</v>
      </c>
      <c r="S3276" s="9">
        <v>3.1340116076198502E-3</v>
      </c>
      <c r="T3276" s="9">
        <v>0</v>
      </c>
      <c r="U3276" s="9">
        <v>1019284765.89719</v>
      </c>
      <c r="V3276" s="9">
        <v>3211.0857188811501</v>
      </c>
      <c r="W3276" s="9">
        <v>1.77354737483242</v>
      </c>
      <c r="X3276" s="9">
        <v>0</v>
      </c>
      <c r="Y3276" s="9">
        <v>1.77354737483242</v>
      </c>
      <c r="Z3276" s="9">
        <v>0</v>
      </c>
      <c r="AA3276" s="9">
        <v>0</v>
      </c>
      <c r="AB3276" s="9">
        <v>2.6103654E-3</v>
      </c>
      <c r="AC3276" s="9">
        <v>1197.4915000000001</v>
      </c>
      <c r="AQ3276" s="9" t="e">
        <f>K3276-#REF!</f>
        <v>#REF!</v>
      </c>
    </row>
    <row r="3277" spans="1:43" x14ac:dyDescent="0.3">
      <c r="A3277">
        <v>2</v>
      </c>
      <c r="B3277">
        <v>0</v>
      </c>
      <c r="C3277">
        <v>0</v>
      </c>
      <c r="D3277">
        <v>0</v>
      </c>
      <c r="E3277" s="9">
        <v>0</v>
      </c>
      <c r="F3277" s="9">
        <v>0</v>
      </c>
      <c r="G3277" s="9">
        <v>0</v>
      </c>
      <c r="H3277" s="9">
        <v>3212.0857188558798</v>
      </c>
      <c r="I3277" s="9">
        <v>-1.7671547999999999</v>
      </c>
      <c r="J3277" s="9">
        <v>-1.7678564000000001</v>
      </c>
      <c r="K3277" s="9">
        <v>-1.5269625</v>
      </c>
      <c r="L3277" s="9">
        <v>-6.3862719999999999</v>
      </c>
      <c r="M3277" s="9">
        <v>-6.3862719999999999</v>
      </c>
      <c r="N3277" s="9">
        <v>39</v>
      </c>
      <c r="O3277" s="9">
        <v>-1.7739644201923299</v>
      </c>
      <c r="P3277">
        <v>0</v>
      </c>
      <c r="Q3277" s="9">
        <v>56.524997999999997</v>
      </c>
      <c r="R3277" s="9">
        <v>0</v>
      </c>
      <c r="S3277" s="9">
        <v>3.1347489806110998E-3</v>
      </c>
      <c r="T3277" s="9">
        <v>0</v>
      </c>
      <c r="U3277" s="9">
        <v>993765891.09198594</v>
      </c>
      <c r="V3277" s="9">
        <v>3212.0857188558798</v>
      </c>
      <c r="W3277" s="9">
        <v>1.7739644201923299</v>
      </c>
      <c r="X3277" s="9">
        <v>0</v>
      </c>
      <c r="Y3277" s="9">
        <v>1.7739644201923299</v>
      </c>
      <c r="Z3277" s="9">
        <v>0</v>
      </c>
      <c r="AA3277" s="9">
        <v>0</v>
      </c>
      <c r="AB3277" s="9">
        <v>2.6994504000000001E-3</v>
      </c>
      <c r="AC3277" s="9">
        <v>1157.7601</v>
      </c>
      <c r="AQ3277" s="9" t="e">
        <f>K3277-#REF!</f>
        <v>#REF!</v>
      </c>
    </row>
    <row r="3278" spans="1:43" x14ac:dyDescent="0.3">
      <c r="A3278">
        <v>2</v>
      </c>
      <c r="B3278">
        <v>0</v>
      </c>
      <c r="C3278">
        <v>0</v>
      </c>
      <c r="D3278">
        <v>0</v>
      </c>
      <c r="E3278" s="9">
        <v>0</v>
      </c>
      <c r="F3278" s="9">
        <v>0</v>
      </c>
      <c r="G3278" s="9">
        <v>0</v>
      </c>
      <c r="H3278" s="9">
        <v>3213.08571883062</v>
      </c>
      <c r="I3278" s="9">
        <v>-1.7671661000000001</v>
      </c>
      <c r="J3278" s="9">
        <v>-1.7680597</v>
      </c>
      <c r="K3278" s="9">
        <v>-1.5131686</v>
      </c>
      <c r="L3278" s="9">
        <v>-6.3877702000000003</v>
      </c>
      <c r="M3278" s="9">
        <v>-6.3877702000000003</v>
      </c>
      <c r="N3278" s="9">
        <v>39</v>
      </c>
      <c r="O3278" s="9">
        <v>-1.7743806549664101</v>
      </c>
      <c r="P3278">
        <v>0</v>
      </c>
      <c r="Q3278" s="9">
        <v>56.524997999999997</v>
      </c>
      <c r="R3278" s="9">
        <v>0</v>
      </c>
      <c r="S3278" s="9">
        <v>3.1354847991128501E-3</v>
      </c>
      <c r="T3278" s="9">
        <v>0</v>
      </c>
      <c r="U3278" s="9">
        <v>1026483688.86761</v>
      </c>
      <c r="V3278" s="9">
        <v>3213.08571883062</v>
      </c>
      <c r="W3278" s="9">
        <v>1.7743806549664101</v>
      </c>
      <c r="X3278" s="9">
        <v>0</v>
      </c>
      <c r="Y3278" s="9">
        <v>1.7743806549664101</v>
      </c>
      <c r="Z3278" s="9">
        <v>0</v>
      </c>
      <c r="AA3278" s="9">
        <v>0</v>
      </c>
      <c r="AB3278" s="9">
        <v>2.6753724000000002E-3</v>
      </c>
      <c r="AC3278" s="9">
        <v>1168.4485999999999</v>
      </c>
      <c r="AQ3278" s="9" t="e">
        <f>K3278-#REF!</f>
        <v>#REF!</v>
      </c>
    </row>
    <row r="3279" spans="1:43" x14ac:dyDescent="0.3">
      <c r="A3279">
        <v>2</v>
      </c>
      <c r="B3279">
        <v>0</v>
      </c>
      <c r="C3279">
        <v>0</v>
      </c>
      <c r="D3279">
        <v>0</v>
      </c>
      <c r="E3279" s="9">
        <v>0</v>
      </c>
      <c r="F3279" s="9">
        <v>0</v>
      </c>
      <c r="G3279" s="9">
        <v>0</v>
      </c>
      <c r="H3279" s="9">
        <v>3214.0857188053601</v>
      </c>
      <c r="I3279" s="9">
        <v>-1.7668790999999999</v>
      </c>
      <c r="J3279" s="9">
        <v>-1.7661477000000001</v>
      </c>
      <c r="K3279" s="9">
        <v>-1.4755210000000001</v>
      </c>
      <c r="L3279" s="9">
        <v>-6.3892502999999996</v>
      </c>
      <c r="M3279" s="9">
        <v>-6.3892502999999996</v>
      </c>
      <c r="N3279" s="9">
        <v>39</v>
      </c>
      <c r="O3279" s="9">
        <v>-1.77479175175589</v>
      </c>
      <c r="P3279">
        <v>0</v>
      </c>
      <c r="Q3279" s="9">
        <v>56.524997999999997</v>
      </c>
      <c r="R3279" s="9">
        <v>0</v>
      </c>
      <c r="S3279" s="9">
        <v>3.1362109323749602E-3</v>
      </c>
      <c r="T3279" s="9">
        <v>0</v>
      </c>
      <c r="U3279" s="9">
        <v>785406372.02867198</v>
      </c>
      <c r="V3279" s="9">
        <v>3214.0857188053601</v>
      </c>
      <c r="W3279" s="9">
        <v>1.77479175175589</v>
      </c>
      <c r="X3279" s="9">
        <v>0</v>
      </c>
      <c r="Y3279" s="9">
        <v>1.77479175175589</v>
      </c>
      <c r="Z3279" s="9">
        <v>0</v>
      </c>
      <c r="AA3279" s="9">
        <v>0</v>
      </c>
      <c r="AB3279" s="9">
        <v>2.6059879E-3</v>
      </c>
      <c r="AC3279" s="9">
        <v>1196.9656</v>
      </c>
      <c r="AQ3279" s="9" t="e">
        <f>K3279-#REF!</f>
        <v>#REF!</v>
      </c>
    </row>
    <row r="3280" spans="1:43" x14ac:dyDescent="0.3">
      <c r="A3280">
        <v>2</v>
      </c>
      <c r="B3280">
        <v>0</v>
      </c>
      <c r="C3280">
        <v>0</v>
      </c>
      <c r="D3280">
        <v>0</v>
      </c>
      <c r="E3280" s="9">
        <v>0</v>
      </c>
      <c r="F3280" s="9">
        <v>0</v>
      </c>
      <c r="G3280" s="9">
        <v>0</v>
      </c>
      <c r="H3280" s="9">
        <v>3215.0857187800998</v>
      </c>
      <c r="I3280" s="9">
        <v>-1.7669425999999999</v>
      </c>
      <c r="J3280" s="9">
        <v>-1.7678210999999999</v>
      </c>
      <c r="K3280" s="9">
        <v>-1.5305823999999999</v>
      </c>
      <c r="L3280" s="9">
        <v>-6.3907265999999998</v>
      </c>
      <c r="M3280" s="9">
        <v>-6.3907265999999998</v>
      </c>
      <c r="N3280" s="9">
        <v>39</v>
      </c>
      <c r="O3280" s="9">
        <v>-1.7752017977347201</v>
      </c>
      <c r="P3280">
        <v>0</v>
      </c>
      <c r="Q3280" s="9">
        <v>56.524997999999997</v>
      </c>
      <c r="R3280" s="9">
        <v>0</v>
      </c>
      <c r="S3280" s="9">
        <v>3.1369358803631101E-3</v>
      </c>
      <c r="T3280" s="9">
        <v>0</v>
      </c>
      <c r="U3280" s="9">
        <v>989028470.36253405</v>
      </c>
      <c r="V3280" s="9">
        <v>3215.0857187800998</v>
      </c>
      <c r="W3280" s="9">
        <v>1.7752017977347201</v>
      </c>
      <c r="X3280" s="9">
        <v>0</v>
      </c>
      <c r="Y3280" s="9">
        <v>1.7752017977347201</v>
      </c>
      <c r="Z3280" s="9">
        <v>0</v>
      </c>
      <c r="AA3280" s="9">
        <v>0</v>
      </c>
      <c r="AB3280" s="9">
        <v>2.7057958999999999E-3</v>
      </c>
      <c r="AC3280" s="9">
        <v>1154.9989</v>
      </c>
      <c r="AQ3280" s="9" t="e">
        <f>K3280-#REF!</f>
        <v>#REF!</v>
      </c>
    </row>
    <row r="3281" spans="1:43" x14ac:dyDescent="0.3">
      <c r="A3281">
        <v>2</v>
      </c>
      <c r="B3281">
        <v>0</v>
      </c>
      <c r="C3281">
        <v>0</v>
      </c>
      <c r="D3281">
        <v>0</v>
      </c>
      <c r="E3281" s="9">
        <v>0</v>
      </c>
      <c r="F3281" s="9">
        <v>0</v>
      </c>
      <c r="G3281" s="9">
        <v>0</v>
      </c>
      <c r="H3281" s="9">
        <v>3216.0857187548299</v>
      </c>
      <c r="I3281" s="9">
        <v>-1.7670853</v>
      </c>
      <c r="J3281" s="9">
        <v>-1.7679225999999999</v>
      </c>
      <c r="K3281" s="9">
        <v>-1.4584501000000001</v>
      </c>
      <c r="L3281" s="9">
        <v>-6.3921904999999999</v>
      </c>
      <c r="M3281" s="9">
        <v>-6.3921904999999999</v>
      </c>
      <c r="N3281" s="9">
        <v>39</v>
      </c>
      <c r="O3281" s="9">
        <v>-1.7756084082107499</v>
      </c>
      <c r="P3281">
        <v>0</v>
      </c>
      <c r="Q3281" s="9">
        <v>56.524997999999997</v>
      </c>
      <c r="R3281" s="9">
        <v>0</v>
      </c>
      <c r="S3281" s="9">
        <v>3.1376547815872898E-3</v>
      </c>
      <c r="T3281" s="9">
        <v>0</v>
      </c>
      <c r="U3281" s="9">
        <v>1005052827.12442</v>
      </c>
      <c r="V3281" s="9">
        <v>3216.0857187548299</v>
      </c>
      <c r="W3281" s="9">
        <v>1.7756084082107499</v>
      </c>
      <c r="X3281" s="9">
        <v>0</v>
      </c>
      <c r="Y3281" s="9">
        <v>1.7756084082107499</v>
      </c>
      <c r="Z3281" s="9">
        <v>0</v>
      </c>
      <c r="AA3281" s="9">
        <v>0</v>
      </c>
      <c r="AB3281" s="9">
        <v>2.5784268999999999E-3</v>
      </c>
      <c r="AC3281" s="9">
        <v>1212.1927000000001</v>
      </c>
      <c r="AQ3281" s="9" t="e">
        <f>K3281-#REF!</f>
        <v>#REF!</v>
      </c>
    </row>
    <row r="3282" spans="1:43" x14ac:dyDescent="0.3">
      <c r="A3282">
        <v>2</v>
      </c>
      <c r="B3282">
        <v>0</v>
      </c>
      <c r="C3282">
        <v>0</v>
      </c>
      <c r="D3282">
        <v>0</v>
      </c>
      <c r="E3282" s="9">
        <v>0</v>
      </c>
      <c r="F3282" s="9">
        <v>0</v>
      </c>
      <c r="G3282" s="9">
        <v>0</v>
      </c>
      <c r="H3282" s="9">
        <v>3217.0857187295701</v>
      </c>
      <c r="I3282" s="9">
        <v>-1.7669231999999999</v>
      </c>
      <c r="J3282" s="9">
        <v>-1.7676307</v>
      </c>
      <c r="K3282" s="9">
        <v>-1.4396641999999999</v>
      </c>
      <c r="L3282" s="9">
        <v>-6.3936529000000002</v>
      </c>
      <c r="M3282" s="9">
        <v>-6.3936529000000002</v>
      </c>
      <c r="N3282" s="9">
        <v>39</v>
      </c>
      <c r="O3282" s="9">
        <v>-1.7760146830489101</v>
      </c>
      <c r="P3282">
        <v>0</v>
      </c>
      <c r="Q3282" s="9">
        <v>56.524997999999997</v>
      </c>
      <c r="R3282" s="9">
        <v>0</v>
      </c>
      <c r="S3282" s="9">
        <v>3.1383728617033401E-3</v>
      </c>
      <c r="T3282" s="9">
        <v>0</v>
      </c>
      <c r="U3282" s="9">
        <v>961162837.97834802</v>
      </c>
      <c r="V3282" s="9">
        <v>3217.0857187295701</v>
      </c>
      <c r="W3282" s="9">
        <v>1.7760146830489101</v>
      </c>
      <c r="X3282" s="9">
        <v>0</v>
      </c>
      <c r="Y3282" s="9">
        <v>1.7760146830489101</v>
      </c>
      <c r="Z3282" s="9">
        <v>0</v>
      </c>
      <c r="AA3282" s="9">
        <v>0</v>
      </c>
      <c r="AB3282" s="9">
        <v>2.5447947000000002E-3</v>
      </c>
      <c r="AC3282" s="9">
        <v>1227.8076000000001</v>
      </c>
      <c r="AQ3282" s="9" t="e">
        <f>K3282-#REF!</f>
        <v>#REF!</v>
      </c>
    </row>
    <row r="3283" spans="1:43" x14ac:dyDescent="0.3">
      <c r="A3283">
        <v>2</v>
      </c>
      <c r="B3283">
        <v>0</v>
      </c>
      <c r="C3283">
        <v>0</v>
      </c>
      <c r="D3283">
        <v>0</v>
      </c>
      <c r="E3283" s="9">
        <v>0</v>
      </c>
      <c r="F3283" s="9">
        <v>0</v>
      </c>
      <c r="G3283" s="9">
        <v>0</v>
      </c>
      <c r="H3283" s="9">
        <v>3218.0857187043098</v>
      </c>
      <c r="I3283" s="9">
        <v>-1.766872</v>
      </c>
      <c r="J3283" s="9">
        <v>-1.7671901999999999</v>
      </c>
      <c r="K3283" s="9">
        <v>-1.4638609</v>
      </c>
      <c r="L3283" s="9">
        <v>-6.3951096999999999</v>
      </c>
      <c r="M3283" s="9">
        <v>-6.3951096999999999</v>
      </c>
      <c r="N3283" s="9">
        <v>39</v>
      </c>
      <c r="O3283" s="9">
        <v>-1.77641934348549</v>
      </c>
      <c r="P3283">
        <v>0</v>
      </c>
      <c r="Q3283" s="9">
        <v>56.524997999999997</v>
      </c>
      <c r="R3283" s="9">
        <v>0</v>
      </c>
      <c r="S3283" s="9">
        <v>3.1390879540068098E-3</v>
      </c>
      <c r="T3283" s="9">
        <v>0</v>
      </c>
      <c r="U3283" s="9">
        <v>901675202.66945302</v>
      </c>
      <c r="V3283" s="9">
        <v>3218.0857187043098</v>
      </c>
      <c r="W3283" s="9">
        <v>1.77641934348549</v>
      </c>
      <c r="X3283" s="9">
        <v>0</v>
      </c>
      <c r="Y3283" s="9">
        <v>1.77641934348549</v>
      </c>
      <c r="Z3283" s="9">
        <v>0</v>
      </c>
      <c r="AA3283" s="9">
        <v>0</v>
      </c>
      <c r="AB3283" s="9">
        <v>2.5869205000000001E-3</v>
      </c>
      <c r="AC3283" s="9">
        <v>1207.2119</v>
      </c>
      <c r="AQ3283" s="9" t="e">
        <f>K3283-#REF!</f>
        <v>#REF!</v>
      </c>
    </row>
    <row r="3284" spans="1:43" x14ac:dyDescent="0.3">
      <c r="A3284">
        <v>2</v>
      </c>
      <c r="B3284">
        <v>0</v>
      </c>
      <c r="C3284">
        <v>0</v>
      </c>
      <c r="D3284">
        <v>0</v>
      </c>
      <c r="E3284" s="9">
        <v>0</v>
      </c>
      <c r="F3284" s="9">
        <v>0</v>
      </c>
      <c r="G3284" s="9">
        <v>0</v>
      </c>
      <c r="H3284" s="9">
        <v>3219.0857186790499</v>
      </c>
      <c r="I3284" s="9">
        <v>-1.767096</v>
      </c>
      <c r="J3284" s="9">
        <v>-1.7670174000000001</v>
      </c>
      <c r="K3284" s="9">
        <v>-1.4581451000000001</v>
      </c>
      <c r="L3284" s="9">
        <v>-6.3965740000000002</v>
      </c>
      <c r="M3284" s="9">
        <v>-6.3965740000000002</v>
      </c>
      <c r="N3284" s="9">
        <v>39</v>
      </c>
      <c r="O3284" s="9">
        <v>-1.7768261495648201</v>
      </c>
      <c r="P3284">
        <v>0</v>
      </c>
      <c r="Q3284" s="9">
        <v>56.524997999999997</v>
      </c>
      <c r="R3284" s="9">
        <v>0</v>
      </c>
      <c r="S3284" s="9">
        <v>3.1398067211632001E-3</v>
      </c>
      <c r="T3284" s="9">
        <v>0</v>
      </c>
      <c r="U3284" s="9">
        <v>880424523.18864906</v>
      </c>
      <c r="V3284" s="9">
        <v>3219.0857186790499</v>
      </c>
      <c r="W3284" s="9">
        <v>1.7768261495648201</v>
      </c>
      <c r="X3284" s="9">
        <v>0</v>
      </c>
      <c r="Y3284" s="9">
        <v>1.7768261495648201</v>
      </c>
      <c r="Z3284" s="9">
        <v>0</v>
      </c>
      <c r="AA3284" s="9">
        <v>0</v>
      </c>
      <c r="AB3284" s="9">
        <v>2.5765676999999999E-3</v>
      </c>
      <c r="AC3284" s="9">
        <v>1211.8253999999999</v>
      </c>
      <c r="AQ3284" s="9" t="e">
        <f>K3284-#REF!</f>
        <v>#REF!</v>
      </c>
    </row>
    <row r="3285" spans="1:43" x14ac:dyDescent="0.3">
      <c r="A3285">
        <v>2</v>
      </c>
      <c r="B3285">
        <v>0</v>
      </c>
      <c r="C3285">
        <v>0</v>
      </c>
      <c r="D3285">
        <v>0</v>
      </c>
      <c r="E3285" s="9">
        <v>0</v>
      </c>
      <c r="F3285" s="9">
        <v>0</v>
      </c>
      <c r="G3285" s="9">
        <v>0</v>
      </c>
      <c r="H3285" s="9">
        <v>3220.0857186537901</v>
      </c>
      <c r="I3285" s="9">
        <v>-1.7671214</v>
      </c>
      <c r="J3285" s="9">
        <v>-1.766899</v>
      </c>
      <c r="K3285" s="9">
        <v>-1.4941542000000001</v>
      </c>
      <c r="L3285" s="9">
        <v>-6.3980249999999996</v>
      </c>
      <c r="M3285" s="9">
        <v>-6.3980249999999996</v>
      </c>
      <c r="N3285" s="9">
        <v>39</v>
      </c>
      <c r="O3285" s="9">
        <v>-1.7772291476737001</v>
      </c>
      <c r="P3285">
        <v>0</v>
      </c>
      <c r="Q3285" s="9">
        <v>56.524997999999997</v>
      </c>
      <c r="R3285" s="9">
        <v>0</v>
      </c>
      <c r="S3285" s="9">
        <v>3.14051888721104E-3</v>
      </c>
      <c r="T3285" s="9">
        <v>0</v>
      </c>
      <c r="U3285" s="9">
        <v>866506129.02423</v>
      </c>
      <c r="V3285" s="9">
        <v>3220.0857186537901</v>
      </c>
      <c r="W3285" s="9">
        <v>1.7772291476737001</v>
      </c>
      <c r="X3285" s="9">
        <v>0</v>
      </c>
      <c r="Y3285" s="9">
        <v>1.7772291476737001</v>
      </c>
      <c r="Z3285" s="9">
        <v>0</v>
      </c>
      <c r="AA3285" s="9">
        <v>0</v>
      </c>
      <c r="AB3285" s="9">
        <v>2.6400196000000002E-3</v>
      </c>
      <c r="AC3285" s="9">
        <v>1182.5413000000001</v>
      </c>
      <c r="AQ3285" s="9" t="e">
        <f>K3285-#REF!</f>
        <v>#REF!</v>
      </c>
    </row>
    <row r="3286" spans="1:43" x14ac:dyDescent="0.3">
      <c r="A3286">
        <v>2</v>
      </c>
      <c r="B3286">
        <v>0</v>
      </c>
      <c r="C3286">
        <v>0</v>
      </c>
      <c r="D3286">
        <v>0</v>
      </c>
      <c r="E3286" s="9">
        <v>0</v>
      </c>
      <c r="F3286" s="9">
        <v>0</v>
      </c>
      <c r="G3286" s="9">
        <v>0</v>
      </c>
      <c r="H3286" s="9">
        <v>3221.0857186285202</v>
      </c>
      <c r="I3286" s="9">
        <v>-1.7670459999999999</v>
      </c>
      <c r="J3286" s="9">
        <v>-1.7674316999999999</v>
      </c>
      <c r="K3286" s="9">
        <v>-1.4605839</v>
      </c>
      <c r="L3286" s="9">
        <v>-6.3994860999999998</v>
      </c>
      <c r="M3286" s="9">
        <v>-6.3994860999999998</v>
      </c>
      <c r="N3286" s="9">
        <v>39</v>
      </c>
      <c r="O3286" s="9">
        <v>-1.77763504258642</v>
      </c>
      <c r="P3286">
        <v>0</v>
      </c>
      <c r="Q3286" s="9">
        <v>56.524997999999997</v>
      </c>
      <c r="R3286" s="9">
        <v>0</v>
      </c>
      <c r="S3286" s="9">
        <v>3.14123618418743E-3</v>
      </c>
      <c r="T3286" s="9">
        <v>0</v>
      </c>
      <c r="U3286" s="9">
        <v>934100935.12362897</v>
      </c>
      <c r="V3286" s="9">
        <v>3221.0857186285202</v>
      </c>
      <c r="W3286" s="9">
        <v>1.77763504258642</v>
      </c>
      <c r="X3286" s="9">
        <v>0</v>
      </c>
      <c r="Y3286" s="9">
        <v>1.77763504258642</v>
      </c>
      <c r="Z3286" s="9">
        <v>0</v>
      </c>
      <c r="AA3286" s="9">
        <v>0</v>
      </c>
      <c r="AB3286" s="9">
        <v>2.5814823000000001E-3</v>
      </c>
      <c r="AC3286" s="9">
        <v>1210.0857000000001</v>
      </c>
      <c r="AQ3286" s="9" t="e">
        <f>K3286-#REF!</f>
        <v>#REF!</v>
      </c>
    </row>
    <row r="3287" spans="1:43" x14ac:dyDescent="0.3">
      <c r="A3287">
        <v>2</v>
      </c>
      <c r="B3287">
        <v>0</v>
      </c>
      <c r="C3287">
        <v>0</v>
      </c>
      <c r="D3287">
        <v>0</v>
      </c>
      <c r="E3287" s="9">
        <v>0</v>
      </c>
      <c r="F3287" s="9">
        <v>0</v>
      </c>
      <c r="G3287" s="9">
        <v>0</v>
      </c>
      <c r="H3287" s="9">
        <v>3222.0857186032599</v>
      </c>
      <c r="I3287" s="9">
        <v>-1.7668382</v>
      </c>
      <c r="J3287" s="9">
        <v>-1.7663194</v>
      </c>
      <c r="K3287" s="9">
        <v>-1.4870285999999999</v>
      </c>
      <c r="L3287" s="9">
        <v>-6.4009394999999998</v>
      </c>
      <c r="M3287" s="9">
        <v>-6.4009394999999998</v>
      </c>
      <c r="N3287" s="9">
        <v>39</v>
      </c>
      <c r="O3287" s="9">
        <v>-1.77803873125677</v>
      </c>
      <c r="P3287">
        <v>0</v>
      </c>
      <c r="Q3287" s="9">
        <v>56.524997999999997</v>
      </c>
      <c r="R3287" s="9">
        <v>0</v>
      </c>
      <c r="S3287" s="9">
        <v>3.1419492864106701E-3</v>
      </c>
      <c r="T3287" s="9">
        <v>0</v>
      </c>
      <c r="U3287" s="9">
        <v>803804909.07605195</v>
      </c>
      <c r="V3287" s="9">
        <v>3222.0857186032599</v>
      </c>
      <c r="W3287" s="9">
        <v>1.77803873125677</v>
      </c>
      <c r="X3287" s="9">
        <v>0</v>
      </c>
      <c r="Y3287" s="9">
        <v>1.77803873125677</v>
      </c>
      <c r="Z3287" s="9">
        <v>0</v>
      </c>
      <c r="AA3287" s="9">
        <v>0</v>
      </c>
      <c r="AB3287" s="9">
        <v>2.6265673999999999E-3</v>
      </c>
      <c r="AC3287" s="9">
        <v>1187.818</v>
      </c>
      <c r="AQ3287" s="9" t="e">
        <f>K3287-#REF!</f>
        <v>#REF!</v>
      </c>
    </row>
    <row r="3288" spans="1:43" x14ac:dyDescent="0.3">
      <c r="A3288">
        <v>2</v>
      </c>
      <c r="B3288">
        <v>0</v>
      </c>
      <c r="C3288">
        <v>0</v>
      </c>
      <c r="D3288">
        <v>0</v>
      </c>
      <c r="E3288" s="9">
        <v>0</v>
      </c>
      <c r="F3288" s="9">
        <v>0</v>
      </c>
      <c r="G3288" s="9">
        <v>0</v>
      </c>
      <c r="H3288" s="9">
        <v>3223.0857185780001</v>
      </c>
      <c r="I3288" s="9">
        <v>-1.7670029</v>
      </c>
      <c r="J3288" s="9">
        <v>-1.7674966000000001</v>
      </c>
      <c r="K3288" s="9">
        <v>-1.4407694</v>
      </c>
      <c r="L3288" s="9">
        <v>-6.4023981000000001</v>
      </c>
      <c r="M3288" s="9">
        <v>-6.4023981000000001</v>
      </c>
      <c r="N3288" s="9">
        <v>39</v>
      </c>
      <c r="O3288" s="9">
        <v>-1.77844386763115</v>
      </c>
      <c r="P3288">
        <v>0</v>
      </c>
      <c r="Q3288" s="9">
        <v>56.524997999999997</v>
      </c>
      <c r="R3288" s="9">
        <v>0</v>
      </c>
      <c r="S3288" s="9">
        <v>3.1426654391390799E-3</v>
      </c>
      <c r="T3288" s="9">
        <v>0</v>
      </c>
      <c r="U3288" s="9">
        <v>943456530.23261404</v>
      </c>
      <c r="V3288" s="9">
        <v>3223.0857185780001</v>
      </c>
      <c r="W3288" s="9">
        <v>1.77844386763115</v>
      </c>
      <c r="X3288" s="9">
        <v>0</v>
      </c>
      <c r="Y3288" s="9">
        <v>1.77844386763115</v>
      </c>
      <c r="Z3288" s="9">
        <v>0</v>
      </c>
      <c r="AA3288" s="9">
        <v>0</v>
      </c>
      <c r="AB3288" s="9">
        <v>2.5465550999999999E-3</v>
      </c>
      <c r="AC3288" s="9">
        <v>1226.7727</v>
      </c>
      <c r="AQ3288" s="9" t="e">
        <f>K3288-#REF!</f>
        <v>#REF!</v>
      </c>
    </row>
    <row r="3289" spans="1:43" x14ac:dyDescent="0.3">
      <c r="A3289">
        <v>2</v>
      </c>
      <c r="B3289">
        <v>0</v>
      </c>
      <c r="C3289">
        <v>0</v>
      </c>
      <c r="D3289">
        <v>0</v>
      </c>
      <c r="E3289" s="9">
        <v>0</v>
      </c>
      <c r="F3289" s="9">
        <v>0</v>
      </c>
      <c r="G3289" s="9">
        <v>0</v>
      </c>
      <c r="H3289" s="9">
        <v>3224.0857185527402</v>
      </c>
      <c r="I3289" s="9">
        <v>-1.7668602</v>
      </c>
      <c r="J3289" s="9">
        <v>-1.7675042999999999</v>
      </c>
      <c r="K3289" s="9">
        <v>-1.4797125</v>
      </c>
      <c r="L3289" s="9">
        <v>-6.4038314999999999</v>
      </c>
      <c r="M3289" s="9">
        <v>-6.4038314999999999</v>
      </c>
      <c r="N3289" s="9">
        <v>39</v>
      </c>
      <c r="O3289" s="9">
        <v>-1.7788420404532199</v>
      </c>
      <c r="P3289">
        <v>0</v>
      </c>
      <c r="Q3289" s="9">
        <v>56.524997999999997</v>
      </c>
      <c r="R3289" s="9">
        <v>0</v>
      </c>
      <c r="S3289" s="9">
        <v>3.14336918694528E-3</v>
      </c>
      <c r="T3289" s="9">
        <v>0</v>
      </c>
      <c r="U3289" s="9">
        <v>944746502.11245298</v>
      </c>
      <c r="V3289" s="9">
        <v>3224.0857185527402</v>
      </c>
      <c r="W3289" s="9">
        <v>1.7788420404532199</v>
      </c>
      <c r="X3289" s="9">
        <v>0</v>
      </c>
      <c r="Y3289" s="9">
        <v>1.7788420404532199</v>
      </c>
      <c r="Z3289" s="9">
        <v>0</v>
      </c>
      <c r="AA3289" s="9">
        <v>0</v>
      </c>
      <c r="AB3289" s="9">
        <v>2.6153982999999998E-3</v>
      </c>
      <c r="AC3289" s="9">
        <v>1194.4917</v>
      </c>
      <c r="AQ3289" s="9" t="e">
        <f>K3289-#REF!</f>
        <v>#REF!</v>
      </c>
    </row>
    <row r="3290" spans="1:43" x14ac:dyDescent="0.3">
      <c r="A3290">
        <v>2</v>
      </c>
      <c r="B3290">
        <v>0</v>
      </c>
      <c r="C3290">
        <v>0</v>
      </c>
      <c r="D3290">
        <v>0</v>
      </c>
      <c r="E3290" s="9">
        <v>0</v>
      </c>
      <c r="F3290" s="9">
        <v>0</v>
      </c>
      <c r="G3290" s="9">
        <v>0</v>
      </c>
      <c r="H3290" s="9">
        <v>3225.0857185274799</v>
      </c>
      <c r="I3290" s="9">
        <v>-1.7671327999999999</v>
      </c>
      <c r="J3290" s="9">
        <v>-1.7663199999999999</v>
      </c>
      <c r="K3290" s="9">
        <v>-1.4747969999999999</v>
      </c>
      <c r="L3290" s="9">
        <v>-6.4052796000000001</v>
      </c>
      <c r="M3290" s="9">
        <v>-6.4052796000000001</v>
      </c>
      <c r="N3290" s="9">
        <v>39</v>
      </c>
      <c r="O3290" s="9">
        <v>-1.7792443350984199</v>
      </c>
      <c r="P3290">
        <v>0</v>
      </c>
      <c r="Q3290" s="9">
        <v>56.524997999999997</v>
      </c>
      <c r="R3290" s="9">
        <v>0</v>
      </c>
      <c r="S3290" s="9">
        <v>3.1440797158766502E-3</v>
      </c>
      <c r="T3290" s="9">
        <v>0</v>
      </c>
      <c r="U3290" s="9">
        <v>804410140.54884696</v>
      </c>
      <c r="V3290" s="9">
        <v>3225.0857185274799</v>
      </c>
      <c r="W3290" s="9">
        <v>1.7792443350984199</v>
      </c>
      <c r="X3290" s="9">
        <v>0</v>
      </c>
      <c r="Y3290" s="9">
        <v>1.7792443350984199</v>
      </c>
      <c r="Z3290" s="9">
        <v>0</v>
      </c>
      <c r="AA3290" s="9">
        <v>0</v>
      </c>
      <c r="AB3290" s="9">
        <v>2.6049634999999998E-3</v>
      </c>
      <c r="AC3290" s="9">
        <v>1197.6699000000001</v>
      </c>
      <c r="AQ3290" s="9" t="e">
        <f>K3290-#REF!</f>
        <v>#REF!</v>
      </c>
    </row>
    <row r="3291" spans="1:43" x14ac:dyDescent="0.3">
      <c r="A3291">
        <v>2</v>
      </c>
      <c r="B3291">
        <v>0</v>
      </c>
      <c r="C3291">
        <v>0</v>
      </c>
      <c r="D3291">
        <v>0</v>
      </c>
      <c r="E3291" s="9">
        <v>0</v>
      </c>
      <c r="F3291" s="9">
        <v>0</v>
      </c>
      <c r="G3291" s="9">
        <v>0</v>
      </c>
      <c r="H3291" s="9">
        <v>3226.0857185022101</v>
      </c>
      <c r="I3291" s="9">
        <v>-1.7668505000000001</v>
      </c>
      <c r="J3291" s="9">
        <v>-1.7676000999999999</v>
      </c>
      <c r="K3291" s="9">
        <v>-1.4613841999999999</v>
      </c>
      <c r="L3291" s="9">
        <v>-6.4067254</v>
      </c>
      <c r="M3291" s="9">
        <v>-6.4067254</v>
      </c>
      <c r="N3291" s="9">
        <v>39</v>
      </c>
      <c r="O3291" s="9">
        <v>-1.77964600042541</v>
      </c>
      <c r="P3291">
        <v>0</v>
      </c>
      <c r="Q3291" s="9">
        <v>56.524997999999997</v>
      </c>
      <c r="R3291" s="9">
        <v>0</v>
      </c>
      <c r="S3291" s="9">
        <v>3.1447895891000099E-3</v>
      </c>
      <c r="T3291" s="9">
        <v>0</v>
      </c>
      <c r="U3291" s="9">
        <v>958712576.88129699</v>
      </c>
      <c r="V3291" s="9">
        <v>3226.0857185022101</v>
      </c>
      <c r="W3291" s="9">
        <v>1.77964600042541</v>
      </c>
      <c r="X3291" s="9">
        <v>0</v>
      </c>
      <c r="Y3291" s="9">
        <v>1.77964600042541</v>
      </c>
      <c r="Z3291" s="9">
        <v>0</v>
      </c>
      <c r="AA3291" s="9">
        <v>0</v>
      </c>
      <c r="AB3291" s="9">
        <v>2.5831427999999999E-3</v>
      </c>
      <c r="AC3291" s="9">
        <v>1209.5382</v>
      </c>
      <c r="AQ3291" s="9" t="e">
        <f>K3291-#REF!</f>
        <v>#REF!</v>
      </c>
    </row>
    <row r="3292" spans="1:43" x14ac:dyDescent="0.3">
      <c r="A3292">
        <v>2</v>
      </c>
      <c r="B3292">
        <v>0</v>
      </c>
      <c r="C3292">
        <v>0</v>
      </c>
      <c r="D3292">
        <v>0</v>
      </c>
      <c r="E3292" s="9">
        <v>0</v>
      </c>
      <c r="F3292" s="9">
        <v>0</v>
      </c>
      <c r="G3292" s="9">
        <v>0</v>
      </c>
      <c r="H3292" s="9">
        <v>3227.0857184769502</v>
      </c>
      <c r="I3292" s="9">
        <v>-1.7669840999999999</v>
      </c>
      <c r="J3292" s="9">
        <v>-1.7679408999999999</v>
      </c>
      <c r="K3292" s="9">
        <v>-1.4378352999999999</v>
      </c>
      <c r="L3292" s="9">
        <v>-6.4081621000000002</v>
      </c>
      <c r="M3292" s="9">
        <v>-6.4081621000000002</v>
      </c>
      <c r="N3292" s="9">
        <v>39</v>
      </c>
      <c r="O3292" s="9">
        <v>-1.78004506340421</v>
      </c>
      <c r="P3292">
        <v>0</v>
      </c>
      <c r="Q3292" s="9">
        <v>56.524997999999997</v>
      </c>
      <c r="R3292" s="9">
        <v>0</v>
      </c>
      <c r="S3292" s="9">
        <v>3.1454951499256798E-3</v>
      </c>
      <c r="T3292" s="9">
        <v>0</v>
      </c>
      <c r="U3292" s="9">
        <v>1010461868.32908</v>
      </c>
      <c r="V3292" s="9">
        <v>3227.0857184769502</v>
      </c>
      <c r="W3292" s="9">
        <v>1.78004506340421</v>
      </c>
      <c r="X3292" s="9">
        <v>0</v>
      </c>
      <c r="Y3292" s="9">
        <v>1.78004506340421</v>
      </c>
      <c r="Z3292" s="9">
        <v>0</v>
      </c>
      <c r="AA3292" s="9">
        <v>0</v>
      </c>
      <c r="AB3292" s="9">
        <v>2.5420079000000001E-3</v>
      </c>
      <c r="AC3292" s="9">
        <v>1229.5851</v>
      </c>
      <c r="AQ3292" s="9" t="e">
        <f>K3292-#REF!</f>
        <v>#REF!</v>
      </c>
    </row>
    <row r="3293" spans="1:43" x14ac:dyDescent="0.3">
      <c r="A3293">
        <v>2</v>
      </c>
      <c r="B3293">
        <v>0</v>
      </c>
      <c r="C3293">
        <v>0</v>
      </c>
      <c r="D3293">
        <v>0</v>
      </c>
      <c r="E3293" s="9">
        <v>0</v>
      </c>
      <c r="F3293" s="9">
        <v>0</v>
      </c>
      <c r="G3293" s="9">
        <v>0</v>
      </c>
      <c r="H3293" s="9">
        <v>3228.0857184516899</v>
      </c>
      <c r="I3293" s="9">
        <v>-1.7671030999999999</v>
      </c>
      <c r="J3293" s="9">
        <v>-1.7678195000000001</v>
      </c>
      <c r="K3293" s="9">
        <v>-1.4451134000000001</v>
      </c>
      <c r="L3293" s="9">
        <v>-6.4095936</v>
      </c>
      <c r="M3293" s="9">
        <v>-6.4095936</v>
      </c>
      <c r="N3293" s="9">
        <v>39</v>
      </c>
      <c r="O3293" s="9">
        <v>-1.78044270298339</v>
      </c>
      <c r="P3293">
        <v>0</v>
      </c>
      <c r="Q3293" s="9">
        <v>56.524997999999997</v>
      </c>
      <c r="R3293" s="9">
        <v>0</v>
      </c>
      <c r="S3293" s="9">
        <v>3.14619808660289E-3</v>
      </c>
      <c r="T3293" s="9">
        <v>0</v>
      </c>
      <c r="U3293" s="9">
        <v>991710519.69746006</v>
      </c>
      <c r="V3293" s="9">
        <v>3228.0857184516899</v>
      </c>
      <c r="W3293" s="9">
        <v>1.78044270298339</v>
      </c>
      <c r="X3293" s="9">
        <v>0</v>
      </c>
      <c r="Y3293" s="9">
        <v>1.78044270298339</v>
      </c>
      <c r="Z3293" s="9">
        <v>0</v>
      </c>
      <c r="AA3293" s="9">
        <v>0</v>
      </c>
      <c r="AB3293" s="9">
        <v>2.5546998E-3</v>
      </c>
      <c r="AC3293" s="9">
        <v>1223.3085000000001</v>
      </c>
      <c r="AQ3293" s="9" t="e">
        <f>K3293-#REF!</f>
        <v>#REF!</v>
      </c>
    </row>
    <row r="3294" spans="1:43" x14ac:dyDescent="0.3">
      <c r="A3294">
        <v>2</v>
      </c>
      <c r="B3294">
        <v>0</v>
      </c>
      <c r="C3294">
        <v>0</v>
      </c>
      <c r="D3294">
        <v>0</v>
      </c>
      <c r="E3294" s="9">
        <v>0</v>
      </c>
      <c r="F3294" s="9">
        <v>0</v>
      </c>
      <c r="G3294" s="9">
        <v>0</v>
      </c>
      <c r="H3294" s="9">
        <v>3229.08571842643</v>
      </c>
      <c r="I3294" s="9">
        <v>-1.7670475999999999</v>
      </c>
      <c r="J3294" s="9">
        <v>-1.7665259</v>
      </c>
      <c r="K3294" s="9">
        <v>-1.4171442999999999</v>
      </c>
      <c r="L3294" s="9">
        <v>-6.4110126000000003</v>
      </c>
      <c r="M3294" s="9">
        <v>-6.4110126000000003</v>
      </c>
      <c r="N3294" s="9">
        <v>39</v>
      </c>
      <c r="O3294" s="9">
        <v>-1.7808368493843001</v>
      </c>
      <c r="P3294">
        <v>0</v>
      </c>
      <c r="Q3294" s="9">
        <v>56.524997999999997</v>
      </c>
      <c r="R3294" s="9">
        <v>0</v>
      </c>
      <c r="S3294" s="9">
        <v>3.1468944252793698E-3</v>
      </c>
      <c r="T3294" s="9">
        <v>0</v>
      </c>
      <c r="U3294" s="9">
        <v>826499132.75421405</v>
      </c>
      <c r="V3294" s="9">
        <v>3229.08571842643</v>
      </c>
      <c r="W3294" s="9">
        <v>1.7808368493843001</v>
      </c>
      <c r="X3294" s="9">
        <v>0</v>
      </c>
      <c r="Y3294" s="9">
        <v>1.7808368493843001</v>
      </c>
      <c r="Z3294" s="9">
        <v>0</v>
      </c>
      <c r="AA3294" s="9">
        <v>0</v>
      </c>
      <c r="AB3294" s="9">
        <v>2.5034221E-3</v>
      </c>
      <c r="AC3294" s="9">
        <v>1246.5391999999999</v>
      </c>
      <c r="AQ3294" s="9" t="e">
        <f>K3294-#REF!</f>
        <v>#REF!</v>
      </c>
    </row>
    <row r="3295" spans="1:43" x14ac:dyDescent="0.3">
      <c r="A3295">
        <v>2</v>
      </c>
      <c r="B3295">
        <v>0</v>
      </c>
      <c r="C3295">
        <v>0</v>
      </c>
      <c r="D3295">
        <v>0</v>
      </c>
      <c r="E3295" s="9">
        <v>0</v>
      </c>
      <c r="F3295" s="9">
        <v>0</v>
      </c>
      <c r="G3295" s="9">
        <v>0</v>
      </c>
      <c r="H3295" s="9">
        <v>3230.0857184011602</v>
      </c>
      <c r="I3295" s="9">
        <v>-1.7671009</v>
      </c>
      <c r="J3295" s="9">
        <v>-1.7673806000000001</v>
      </c>
      <c r="K3295" s="9">
        <v>-1.4187829000000001</v>
      </c>
      <c r="L3295" s="9">
        <v>-6.4124279</v>
      </c>
      <c r="M3295" s="9">
        <v>-6.4124279</v>
      </c>
      <c r="N3295" s="9">
        <v>39</v>
      </c>
      <c r="O3295" s="9">
        <v>-1.78123003432844</v>
      </c>
      <c r="P3295">
        <v>0</v>
      </c>
      <c r="Q3295" s="9">
        <v>56.524997999999997</v>
      </c>
      <c r="R3295" s="9">
        <v>0</v>
      </c>
      <c r="S3295" s="9">
        <v>3.1475892280943001E-3</v>
      </c>
      <c r="T3295" s="9">
        <v>0</v>
      </c>
      <c r="U3295" s="9">
        <v>929054834.39970195</v>
      </c>
      <c r="V3295" s="9">
        <v>3230.0857184011602</v>
      </c>
      <c r="W3295" s="9">
        <v>1.78123003432844</v>
      </c>
      <c r="X3295" s="9">
        <v>0</v>
      </c>
      <c r="Y3295" s="9">
        <v>1.78123003432844</v>
      </c>
      <c r="Z3295" s="9">
        <v>0</v>
      </c>
      <c r="AA3295" s="9">
        <v>0</v>
      </c>
      <c r="AB3295" s="9">
        <v>2.5075294999999998E-3</v>
      </c>
      <c r="AC3295" s="9">
        <v>1245.7019</v>
      </c>
      <c r="AQ3295" s="9" t="e">
        <f>K3295-#REF!</f>
        <v>#REF!</v>
      </c>
    </row>
    <row r="3296" spans="1:43" x14ac:dyDescent="0.3">
      <c r="A3296">
        <v>2</v>
      </c>
      <c r="B3296">
        <v>0</v>
      </c>
      <c r="C3296">
        <v>0</v>
      </c>
      <c r="D3296">
        <v>0</v>
      </c>
      <c r="E3296" s="9">
        <v>0</v>
      </c>
      <c r="F3296" s="9">
        <v>0</v>
      </c>
      <c r="G3296" s="9">
        <v>0</v>
      </c>
      <c r="H3296" s="9">
        <v>3231.0857183758999</v>
      </c>
      <c r="I3296" s="9">
        <v>-1.7669809000000001</v>
      </c>
      <c r="J3296" s="9">
        <v>-1.7675088999999999</v>
      </c>
      <c r="K3296" s="9">
        <v>-1.4243081</v>
      </c>
      <c r="L3296" s="9">
        <v>-6.4138412000000002</v>
      </c>
      <c r="M3296" s="9">
        <v>-6.4138412000000002</v>
      </c>
      <c r="N3296" s="9">
        <v>39</v>
      </c>
      <c r="O3296" s="9">
        <v>-1.7816225957966101</v>
      </c>
      <c r="P3296">
        <v>0</v>
      </c>
      <c r="Q3296" s="9">
        <v>56.524997999999997</v>
      </c>
      <c r="R3296" s="9">
        <v>0</v>
      </c>
      <c r="S3296" s="9">
        <v>3.1482831448752602E-3</v>
      </c>
      <c r="T3296" s="9">
        <v>0</v>
      </c>
      <c r="U3296" s="9">
        <v>946856040.97440803</v>
      </c>
      <c r="V3296" s="9">
        <v>3231.0857183758999</v>
      </c>
      <c r="W3296" s="9">
        <v>1.7816225957966101</v>
      </c>
      <c r="X3296" s="9">
        <v>0</v>
      </c>
      <c r="Y3296" s="9">
        <v>1.7816225957966101</v>
      </c>
      <c r="Z3296" s="9">
        <v>0</v>
      </c>
      <c r="AA3296" s="9">
        <v>0</v>
      </c>
      <c r="AB3296" s="9">
        <v>2.5174771000000002E-3</v>
      </c>
      <c r="AC3296" s="9">
        <v>1240.9597000000001</v>
      </c>
      <c r="AQ3296" s="9" t="e">
        <f>K3296-#REF!</f>
        <v>#REF!</v>
      </c>
    </row>
    <row r="3297" spans="1:43" x14ac:dyDescent="0.3">
      <c r="A3297">
        <v>2</v>
      </c>
      <c r="B3297">
        <v>0</v>
      </c>
      <c r="C3297">
        <v>0</v>
      </c>
      <c r="D3297">
        <v>0</v>
      </c>
      <c r="E3297" s="9">
        <v>0</v>
      </c>
      <c r="F3297" s="9">
        <v>0</v>
      </c>
      <c r="G3297" s="9">
        <v>0</v>
      </c>
      <c r="H3297" s="9">
        <v>3232.08571835064</v>
      </c>
      <c r="I3297" s="9">
        <v>-1.7671612999999999</v>
      </c>
      <c r="J3297" s="9">
        <v>-1.7662004</v>
      </c>
      <c r="K3297" s="9">
        <v>-1.4066657</v>
      </c>
      <c r="L3297" s="9">
        <v>-6.4152507999999999</v>
      </c>
      <c r="M3297" s="9">
        <v>-6.4152507999999999</v>
      </c>
      <c r="N3297" s="9">
        <v>39</v>
      </c>
      <c r="O3297" s="9">
        <v>-1.78201404747438</v>
      </c>
      <c r="P3297">
        <v>0</v>
      </c>
      <c r="Q3297" s="9">
        <v>56.524997999999997</v>
      </c>
      <c r="R3297" s="9">
        <v>0</v>
      </c>
      <c r="S3297" s="9">
        <v>3.1489746764342399E-3</v>
      </c>
      <c r="T3297" s="9">
        <v>0</v>
      </c>
      <c r="U3297" s="9">
        <v>793743598.88968205</v>
      </c>
      <c r="V3297" s="9">
        <v>3232.08571835064</v>
      </c>
      <c r="W3297" s="9">
        <v>1.78201404747438</v>
      </c>
      <c r="X3297" s="9">
        <v>0</v>
      </c>
      <c r="Y3297" s="9">
        <v>1.78201404747438</v>
      </c>
      <c r="Z3297" s="9">
        <v>0</v>
      </c>
      <c r="AA3297" s="9">
        <v>0</v>
      </c>
      <c r="AB3297" s="9">
        <v>2.4844536E-3</v>
      </c>
      <c r="AC3297" s="9">
        <v>1255.5935999999999</v>
      </c>
      <c r="AQ3297" s="9" t="e">
        <f>K3297-#REF!</f>
        <v>#REF!</v>
      </c>
    </row>
    <row r="3298" spans="1:43" x14ac:dyDescent="0.3">
      <c r="A3298">
        <v>2</v>
      </c>
      <c r="B3298">
        <v>0</v>
      </c>
      <c r="C3298">
        <v>0</v>
      </c>
      <c r="D3298">
        <v>0</v>
      </c>
      <c r="E3298" s="9">
        <v>0</v>
      </c>
      <c r="F3298" s="9">
        <v>0</v>
      </c>
      <c r="G3298" s="9">
        <v>0</v>
      </c>
      <c r="H3298" s="9">
        <v>3233.0857183253802</v>
      </c>
      <c r="I3298" s="9">
        <v>-1.7668752999999999</v>
      </c>
      <c r="J3298" s="9">
        <v>-1.7677210999999999</v>
      </c>
      <c r="K3298" s="9">
        <v>-1.4111239</v>
      </c>
      <c r="L3298" s="9">
        <v>-6.4166536000000001</v>
      </c>
      <c r="M3298" s="9">
        <v>-6.4166536000000001</v>
      </c>
      <c r="N3298" s="9">
        <v>39</v>
      </c>
      <c r="O3298" s="9">
        <v>-1.7824037301436899</v>
      </c>
      <c r="P3298">
        <v>0</v>
      </c>
      <c r="Q3298" s="9">
        <v>56.524997999999997</v>
      </c>
      <c r="R3298" s="9">
        <v>0</v>
      </c>
      <c r="S3298" s="9">
        <v>3.1496635253733798E-3</v>
      </c>
      <c r="T3298" s="9">
        <v>0</v>
      </c>
      <c r="U3298" s="9">
        <v>977904370.83166897</v>
      </c>
      <c r="V3298" s="9">
        <v>3233.0857183253802</v>
      </c>
      <c r="W3298" s="9">
        <v>1.7824037301436899</v>
      </c>
      <c r="X3298" s="9">
        <v>0</v>
      </c>
      <c r="Y3298" s="9">
        <v>1.7824037301436899</v>
      </c>
      <c r="Z3298" s="9">
        <v>0</v>
      </c>
      <c r="AA3298" s="9">
        <v>0</v>
      </c>
      <c r="AB3298" s="9">
        <v>2.4944734999999998E-3</v>
      </c>
      <c r="AC3298" s="9">
        <v>1252.7043000000001</v>
      </c>
      <c r="AQ3298" s="9" t="e">
        <f>K3298-#REF!</f>
        <v>#REF!</v>
      </c>
    </row>
    <row r="3299" spans="1:43" x14ac:dyDescent="0.3">
      <c r="A3299">
        <v>2</v>
      </c>
      <c r="B3299">
        <v>0</v>
      </c>
      <c r="C3299">
        <v>0</v>
      </c>
      <c r="D3299">
        <v>0</v>
      </c>
      <c r="E3299" s="9">
        <v>0</v>
      </c>
      <c r="F3299" s="9">
        <v>0</v>
      </c>
      <c r="G3299" s="9">
        <v>0</v>
      </c>
      <c r="H3299" s="9">
        <v>3234.0857183001199</v>
      </c>
      <c r="I3299" s="9">
        <v>-1.7671138</v>
      </c>
      <c r="J3299" s="9">
        <v>-1.7679878</v>
      </c>
      <c r="K3299" s="9">
        <v>-1.4284996000000001</v>
      </c>
      <c r="L3299" s="9">
        <v>-6.4180555000000004</v>
      </c>
      <c r="M3299" s="9">
        <v>-6.4180555000000004</v>
      </c>
      <c r="N3299" s="9">
        <v>39</v>
      </c>
      <c r="O3299" s="9">
        <v>-1.7827932519902101</v>
      </c>
      <c r="P3299">
        <v>0</v>
      </c>
      <c r="Q3299" s="9">
        <v>56.524997999999997</v>
      </c>
      <c r="R3299" s="9">
        <v>0</v>
      </c>
      <c r="S3299" s="9">
        <v>3.1503520099190798E-3</v>
      </c>
      <c r="T3299" s="9">
        <v>0</v>
      </c>
      <c r="U3299" s="9">
        <v>1019573022.43287</v>
      </c>
      <c r="V3299" s="9">
        <v>3234.0857183001199</v>
      </c>
      <c r="W3299" s="9">
        <v>1.7827932519902101</v>
      </c>
      <c r="X3299" s="9">
        <v>0</v>
      </c>
      <c r="Y3299" s="9">
        <v>1.7827932519902101</v>
      </c>
      <c r="Z3299" s="9">
        <v>0</v>
      </c>
      <c r="AA3299" s="9">
        <v>0</v>
      </c>
      <c r="AB3299" s="9">
        <v>2.5255699E-3</v>
      </c>
      <c r="AC3299" s="9">
        <v>1237.6537000000001</v>
      </c>
      <c r="AQ3299" s="9" t="e">
        <f>K3299-#REF!</f>
        <v>#REF!</v>
      </c>
    </row>
    <row r="3300" spans="1:43" x14ac:dyDescent="0.3">
      <c r="A3300">
        <v>2</v>
      </c>
      <c r="B3300">
        <v>0</v>
      </c>
      <c r="C3300">
        <v>0</v>
      </c>
      <c r="D3300">
        <v>0</v>
      </c>
      <c r="E3300" s="9">
        <v>0</v>
      </c>
      <c r="F3300" s="9">
        <v>0</v>
      </c>
      <c r="G3300" s="9">
        <v>0</v>
      </c>
      <c r="H3300" s="9">
        <v>3235.08571827485</v>
      </c>
      <c r="I3300" s="9">
        <v>-1.7671326000000001</v>
      </c>
      <c r="J3300" s="9">
        <v>-1.7674339999999999</v>
      </c>
      <c r="K3300" s="9">
        <v>-1.4295285</v>
      </c>
      <c r="L3300" s="9">
        <v>-6.4194564999999999</v>
      </c>
      <c r="M3300" s="9">
        <v>-6.4194564999999999</v>
      </c>
      <c r="N3300" s="9">
        <v>39</v>
      </c>
      <c r="O3300" s="9">
        <v>-1.78318238554413</v>
      </c>
      <c r="P3300">
        <v>0</v>
      </c>
      <c r="Q3300" s="9">
        <v>56.524997999999997</v>
      </c>
      <c r="R3300" s="9">
        <v>0</v>
      </c>
      <c r="S3300" s="9">
        <v>3.1510398105774702E-3</v>
      </c>
      <c r="T3300" s="9">
        <v>0</v>
      </c>
      <c r="U3300" s="9">
        <v>937325806.15488994</v>
      </c>
      <c r="V3300" s="9">
        <v>3235.08571827485</v>
      </c>
      <c r="W3300" s="9">
        <v>1.78318238554413</v>
      </c>
      <c r="X3300" s="9">
        <v>0</v>
      </c>
      <c r="Y3300" s="9">
        <v>1.78318238554413</v>
      </c>
      <c r="Z3300" s="9">
        <v>0</v>
      </c>
      <c r="AA3300" s="9">
        <v>0</v>
      </c>
      <c r="AB3300" s="9">
        <v>2.5265970999999998E-3</v>
      </c>
      <c r="AC3300" s="9">
        <v>1236.3755000000001</v>
      </c>
      <c r="AQ3300" s="9" t="e">
        <f>K3300-#REF!</f>
        <v>#REF!</v>
      </c>
    </row>
    <row r="3301" spans="1:43" x14ac:dyDescent="0.3">
      <c r="A3301">
        <v>2</v>
      </c>
      <c r="B3301">
        <v>0</v>
      </c>
      <c r="C3301">
        <v>0</v>
      </c>
      <c r="D3301">
        <v>0</v>
      </c>
      <c r="E3301" s="9">
        <v>0</v>
      </c>
      <c r="F3301" s="9">
        <v>0</v>
      </c>
      <c r="G3301" s="9">
        <v>0</v>
      </c>
      <c r="H3301" s="9">
        <v>3236.0857182495902</v>
      </c>
      <c r="I3301" s="9">
        <v>-1.7670519</v>
      </c>
      <c r="J3301" s="9">
        <v>-1.7666866999999999</v>
      </c>
      <c r="K3301" s="9">
        <v>-1.4122288999999999</v>
      </c>
      <c r="L3301" s="9">
        <v>-6.4208460000000001</v>
      </c>
      <c r="M3301" s="9">
        <v>-6.4208460000000001</v>
      </c>
      <c r="N3301" s="9">
        <v>39</v>
      </c>
      <c r="O3301" s="9">
        <v>-1.7835682984204</v>
      </c>
      <c r="P3301">
        <v>0</v>
      </c>
      <c r="Q3301" s="9">
        <v>56.524997999999997</v>
      </c>
      <c r="R3301" s="9">
        <v>0</v>
      </c>
      <c r="S3301" s="9">
        <v>3.1517217042678299E-3</v>
      </c>
      <c r="T3301" s="9">
        <v>0</v>
      </c>
      <c r="U3301" s="9">
        <v>845291259.69919896</v>
      </c>
      <c r="V3301" s="9">
        <v>3236.0857182495902</v>
      </c>
      <c r="W3301" s="9">
        <v>1.7835682984204</v>
      </c>
      <c r="X3301" s="9">
        <v>0</v>
      </c>
      <c r="Y3301" s="9">
        <v>1.7835682984204</v>
      </c>
      <c r="Z3301" s="9">
        <v>0</v>
      </c>
      <c r="AA3301" s="9">
        <v>0</v>
      </c>
      <c r="AB3301" s="9">
        <v>2.4949661E-3</v>
      </c>
      <c r="AC3301" s="9">
        <v>1250.9917</v>
      </c>
      <c r="AQ3301" s="9" t="e">
        <f>K3301-#REF!</f>
        <v>#REF!</v>
      </c>
    </row>
    <row r="3302" spans="1:43" x14ac:dyDescent="0.3">
      <c r="A3302">
        <v>2</v>
      </c>
      <c r="B3302">
        <v>0</v>
      </c>
      <c r="C3302">
        <v>0</v>
      </c>
      <c r="D3302">
        <v>0</v>
      </c>
      <c r="E3302" s="9">
        <v>0</v>
      </c>
      <c r="F3302" s="9">
        <v>0</v>
      </c>
      <c r="G3302" s="9">
        <v>0</v>
      </c>
      <c r="H3302" s="9">
        <v>3237.0857182243299</v>
      </c>
      <c r="I3302" s="9">
        <v>-1.7670227999999999</v>
      </c>
      <c r="J3302" s="9">
        <v>-1.7682391</v>
      </c>
      <c r="K3302" s="9">
        <v>-1.4294142000000001</v>
      </c>
      <c r="L3302" s="9">
        <v>-6.4222636</v>
      </c>
      <c r="M3302" s="9">
        <v>-6.4222636</v>
      </c>
      <c r="N3302" s="9">
        <v>39</v>
      </c>
      <c r="O3302" s="9">
        <v>-1.7839621427535901</v>
      </c>
      <c r="P3302">
        <v>0</v>
      </c>
      <c r="Q3302" s="9">
        <v>56.524997999999997</v>
      </c>
      <c r="R3302" s="9">
        <v>0</v>
      </c>
      <c r="S3302" s="9">
        <v>3.1524180156575401E-3</v>
      </c>
      <c r="T3302" s="9">
        <v>0</v>
      </c>
      <c r="U3302" s="9">
        <v>1062663525.8228199</v>
      </c>
      <c r="V3302" s="9">
        <v>3237.0857182243299</v>
      </c>
      <c r="W3302" s="9">
        <v>1.7839621427535901</v>
      </c>
      <c r="X3302" s="9">
        <v>0</v>
      </c>
      <c r="Y3302" s="9">
        <v>1.7839621427535901</v>
      </c>
      <c r="Z3302" s="9">
        <v>0</v>
      </c>
      <c r="AA3302" s="9">
        <v>0</v>
      </c>
      <c r="AB3302" s="9">
        <v>2.5275460999999999E-3</v>
      </c>
      <c r="AC3302" s="9">
        <v>1237.0377000000001</v>
      </c>
      <c r="AQ3302" s="9" t="e">
        <f>K3302-#REF!</f>
        <v>#REF!</v>
      </c>
    </row>
    <row r="3303" spans="1:43" x14ac:dyDescent="0.3">
      <c r="A3303">
        <v>2</v>
      </c>
      <c r="B3303">
        <v>0</v>
      </c>
      <c r="C3303">
        <v>0</v>
      </c>
      <c r="D3303">
        <v>0</v>
      </c>
      <c r="E3303" s="9">
        <v>0</v>
      </c>
      <c r="F3303" s="9">
        <v>0</v>
      </c>
      <c r="G3303" s="9">
        <v>0</v>
      </c>
      <c r="H3303" s="9">
        <v>3238.08571819907</v>
      </c>
      <c r="I3303" s="9">
        <v>-1.7669216000000001</v>
      </c>
      <c r="J3303" s="9">
        <v>-1.7677917000000001</v>
      </c>
      <c r="K3303" s="9">
        <v>-1.416687</v>
      </c>
      <c r="L3303" s="9">
        <v>-6.4236573999999997</v>
      </c>
      <c r="M3303" s="9">
        <v>-6.4236573999999997</v>
      </c>
      <c r="N3303" s="9">
        <v>39</v>
      </c>
      <c r="O3303" s="9">
        <v>-1.7843493333356899</v>
      </c>
      <c r="P3303">
        <v>0</v>
      </c>
      <c r="Q3303" s="9">
        <v>56.524997999999997</v>
      </c>
      <c r="R3303" s="9">
        <v>0</v>
      </c>
      <c r="S3303" s="9">
        <v>3.15310244324732E-3</v>
      </c>
      <c r="T3303" s="9">
        <v>0</v>
      </c>
      <c r="U3303" s="9">
        <v>989633526.77120197</v>
      </c>
      <c r="V3303" s="9">
        <v>3238.08571819907</v>
      </c>
      <c r="W3303" s="9">
        <v>1.7843493333356899</v>
      </c>
      <c r="X3303" s="9">
        <v>0</v>
      </c>
      <c r="Y3303" s="9">
        <v>1.7843493333356899</v>
      </c>
      <c r="Z3303" s="9">
        <v>0</v>
      </c>
      <c r="AA3303" s="9">
        <v>0</v>
      </c>
      <c r="AB3303" s="9">
        <v>2.5044077E-3</v>
      </c>
      <c r="AC3303" s="9">
        <v>1247.8351</v>
      </c>
      <c r="AQ3303" s="9" t="e">
        <f>K3303-#REF!</f>
        <v>#REF!</v>
      </c>
    </row>
    <row r="3304" spans="1:43" x14ac:dyDescent="0.3">
      <c r="A3304">
        <v>2</v>
      </c>
      <c r="B3304">
        <v>0</v>
      </c>
      <c r="C3304">
        <v>0</v>
      </c>
      <c r="D3304">
        <v>0</v>
      </c>
      <c r="E3304" s="9">
        <v>0</v>
      </c>
      <c r="F3304" s="9">
        <v>0</v>
      </c>
      <c r="G3304" s="9">
        <v>0</v>
      </c>
      <c r="H3304" s="9">
        <v>3239.0857181738102</v>
      </c>
      <c r="I3304" s="9">
        <v>-1.7669333</v>
      </c>
      <c r="J3304" s="9">
        <v>-1.7677357</v>
      </c>
      <c r="K3304" s="9">
        <v>-1.357396</v>
      </c>
      <c r="L3304" s="9">
        <v>-6.4250392999999999</v>
      </c>
      <c r="M3304" s="9">
        <v>-6.4250392999999999</v>
      </c>
      <c r="N3304" s="9">
        <v>39</v>
      </c>
      <c r="O3304" s="9">
        <v>-1.7847331832055</v>
      </c>
      <c r="P3304">
        <v>0</v>
      </c>
      <c r="Q3304" s="9">
        <v>56.524997999999997</v>
      </c>
      <c r="R3304" s="9">
        <v>0</v>
      </c>
      <c r="S3304" s="9">
        <v>3.1537809955193199E-3</v>
      </c>
      <c r="T3304" s="9">
        <v>0</v>
      </c>
      <c r="U3304" s="9">
        <v>981375408.05920196</v>
      </c>
      <c r="V3304" s="9">
        <v>3239.0857181738102</v>
      </c>
      <c r="W3304" s="9">
        <v>1.7847331832055</v>
      </c>
      <c r="X3304" s="9">
        <v>0</v>
      </c>
      <c r="Y3304" s="9">
        <v>1.7847331832055</v>
      </c>
      <c r="Z3304" s="9">
        <v>0</v>
      </c>
      <c r="AA3304" s="9">
        <v>0</v>
      </c>
      <c r="AB3304" s="9">
        <v>2.3995175000000001E-3</v>
      </c>
      <c r="AC3304" s="9">
        <v>1302.2991999999999</v>
      </c>
      <c r="AQ3304" s="9" t="e">
        <f>K3304-#REF!</f>
        <v>#REF!</v>
      </c>
    </row>
    <row r="3305" spans="1:43" x14ac:dyDescent="0.3">
      <c r="A3305">
        <v>2</v>
      </c>
      <c r="B3305">
        <v>0</v>
      </c>
      <c r="C3305">
        <v>0</v>
      </c>
      <c r="D3305">
        <v>0</v>
      </c>
      <c r="E3305" s="9">
        <v>0</v>
      </c>
      <c r="F3305" s="9">
        <v>0</v>
      </c>
      <c r="G3305" s="9">
        <v>0</v>
      </c>
      <c r="H3305" s="9">
        <v>3240.0857181485399</v>
      </c>
      <c r="I3305" s="9">
        <v>-1.7670954000000001</v>
      </c>
      <c r="J3305" s="9">
        <v>-1.7671167000000001</v>
      </c>
      <c r="K3305" s="9">
        <v>-1.3545001000000001</v>
      </c>
      <c r="L3305" s="9">
        <v>-6.4264125999999999</v>
      </c>
      <c r="M3305" s="9">
        <v>-6.4264125999999999</v>
      </c>
      <c r="N3305" s="9">
        <v>39</v>
      </c>
      <c r="O3305" s="9">
        <v>-1.7851146608046999</v>
      </c>
      <c r="P3305">
        <v>0</v>
      </c>
      <c r="Q3305" s="9">
        <v>56.524997999999997</v>
      </c>
      <c r="R3305" s="9">
        <v>0</v>
      </c>
      <c r="S3305" s="9">
        <v>3.1544550970306401E-3</v>
      </c>
      <c r="T3305" s="9">
        <v>0</v>
      </c>
      <c r="U3305" s="9">
        <v>896788675.46715295</v>
      </c>
      <c r="V3305" s="9">
        <v>3240.0857181485399</v>
      </c>
      <c r="W3305" s="9">
        <v>1.7851146608046999</v>
      </c>
      <c r="X3305" s="9">
        <v>0</v>
      </c>
      <c r="Y3305" s="9">
        <v>1.7851146608046999</v>
      </c>
      <c r="Z3305" s="9">
        <v>0</v>
      </c>
      <c r="AA3305" s="9">
        <v>0</v>
      </c>
      <c r="AB3305" s="9">
        <v>2.3935596000000002E-3</v>
      </c>
      <c r="AC3305" s="9">
        <v>1304.6265000000001</v>
      </c>
      <c r="AQ3305" s="9" t="e">
        <f>K3305-#REF!</f>
        <v>#REF!</v>
      </c>
    </row>
    <row r="3306" spans="1:43" x14ac:dyDescent="0.3">
      <c r="A3306">
        <v>2</v>
      </c>
      <c r="B3306">
        <v>0</v>
      </c>
      <c r="C3306">
        <v>0</v>
      </c>
      <c r="D3306">
        <v>0</v>
      </c>
      <c r="E3306" s="9">
        <v>0</v>
      </c>
      <c r="F3306" s="9">
        <v>0</v>
      </c>
      <c r="G3306" s="9">
        <v>0</v>
      </c>
      <c r="H3306" s="9">
        <v>3241.08571812328</v>
      </c>
      <c r="I3306" s="9">
        <v>-1.7670858</v>
      </c>
      <c r="J3306" s="9">
        <v>-1.7672582999999999</v>
      </c>
      <c r="K3306" s="9">
        <v>-1.3437163999999999</v>
      </c>
      <c r="L3306" s="9">
        <v>-6.4277740000000003</v>
      </c>
      <c r="M3306" s="9">
        <v>-6.4277740000000003</v>
      </c>
      <c r="N3306" s="9">
        <v>39</v>
      </c>
      <c r="O3306" s="9">
        <v>-1.78549276834627</v>
      </c>
      <c r="P3306">
        <v>0</v>
      </c>
      <c r="Q3306" s="9">
        <v>56.524997999999997</v>
      </c>
      <c r="R3306" s="9">
        <v>0</v>
      </c>
      <c r="S3306" s="9">
        <v>3.1551234005213701E-3</v>
      </c>
      <c r="T3306" s="9">
        <v>0</v>
      </c>
      <c r="U3306" s="9">
        <v>915062810.585832</v>
      </c>
      <c r="V3306" s="9">
        <v>3241.08571812328</v>
      </c>
      <c r="W3306" s="9">
        <v>1.78549276834627</v>
      </c>
      <c r="X3306" s="9">
        <v>0</v>
      </c>
      <c r="Y3306" s="9">
        <v>1.78549276834627</v>
      </c>
      <c r="Z3306" s="9">
        <v>0</v>
      </c>
      <c r="AA3306" s="9">
        <v>0</v>
      </c>
      <c r="AB3306" s="9">
        <v>2.3746940000000001E-3</v>
      </c>
      <c r="AC3306" s="9">
        <v>1315.2019</v>
      </c>
      <c r="AQ3306" s="9" t="e">
        <f>K3306-#REF!</f>
        <v>#REF!</v>
      </c>
    </row>
    <row r="3307" spans="1:43" x14ac:dyDescent="0.3">
      <c r="A3307">
        <v>2</v>
      </c>
      <c r="B3307">
        <v>0</v>
      </c>
      <c r="C3307">
        <v>0</v>
      </c>
      <c r="D3307">
        <v>0</v>
      </c>
      <c r="E3307" s="9">
        <v>0</v>
      </c>
      <c r="F3307" s="9">
        <v>0</v>
      </c>
      <c r="G3307" s="9">
        <v>0</v>
      </c>
      <c r="H3307" s="9">
        <v>3242.0857180980202</v>
      </c>
      <c r="I3307" s="9">
        <v>-1.7670851999999999</v>
      </c>
      <c r="J3307" s="9">
        <v>-1.7667488</v>
      </c>
      <c r="K3307" s="9">
        <v>-1.3437926</v>
      </c>
      <c r="L3307" s="9">
        <v>-6.4291200999999996</v>
      </c>
      <c r="M3307" s="9">
        <v>-6.4291200999999996</v>
      </c>
      <c r="N3307" s="9">
        <v>39</v>
      </c>
      <c r="O3307" s="9">
        <v>-1.7858666196948401</v>
      </c>
      <c r="P3307">
        <v>0</v>
      </c>
      <c r="Q3307" s="9">
        <v>56.524997999999997</v>
      </c>
      <c r="R3307" s="9">
        <v>0</v>
      </c>
      <c r="S3307" s="9">
        <v>3.15578402288272E-3</v>
      </c>
      <c r="T3307" s="9">
        <v>0</v>
      </c>
      <c r="U3307" s="9">
        <v>853357901.96773005</v>
      </c>
      <c r="V3307" s="9">
        <v>3242.0857180980202</v>
      </c>
      <c r="W3307" s="9">
        <v>1.7858666196948401</v>
      </c>
      <c r="X3307" s="9">
        <v>0</v>
      </c>
      <c r="Y3307" s="9">
        <v>1.7858666196948401</v>
      </c>
      <c r="Z3307" s="9">
        <v>0</v>
      </c>
      <c r="AA3307" s="9">
        <v>0</v>
      </c>
      <c r="AB3307" s="9">
        <v>2.3741437999999998E-3</v>
      </c>
      <c r="AC3307" s="9">
        <v>1314.7482</v>
      </c>
      <c r="AQ3307" s="9" t="e">
        <f>K3307-#REF!</f>
        <v>#REF!</v>
      </c>
    </row>
    <row r="3308" spans="1:43" x14ac:dyDescent="0.3">
      <c r="A3308">
        <v>2</v>
      </c>
      <c r="B3308">
        <v>0</v>
      </c>
      <c r="C3308">
        <v>0</v>
      </c>
      <c r="D3308">
        <v>0</v>
      </c>
      <c r="E3308" s="9">
        <v>0</v>
      </c>
      <c r="F3308" s="9">
        <v>0</v>
      </c>
      <c r="G3308" s="9">
        <v>0</v>
      </c>
      <c r="H3308" s="9">
        <v>3243.0857180727598</v>
      </c>
      <c r="I3308" s="9">
        <v>-1.7670265000000001</v>
      </c>
      <c r="J3308" s="9">
        <v>-1.7673466</v>
      </c>
      <c r="K3308" s="9">
        <v>-1.3197104</v>
      </c>
      <c r="L3308" s="9">
        <v>-6.4304604999999997</v>
      </c>
      <c r="M3308" s="9">
        <v>-6.4304604999999997</v>
      </c>
      <c r="N3308" s="9">
        <v>39</v>
      </c>
      <c r="O3308" s="9">
        <v>-1.78623896872643</v>
      </c>
      <c r="P3308">
        <v>0</v>
      </c>
      <c r="Q3308" s="9">
        <v>56.524997999999997</v>
      </c>
      <c r="R3308" s="9">
        <v>0</v>
      </c>
      <c r="S3308" s="9">
        <v>3.1564420596644498E-3</v>
      </c>
      <c r="T3308" s="9">
        <v>0</v>
      </c>
      <c r="U3308" s="9">
        <v>927103853.47678006</v>
      </c>
      <c r="V3308" s="9">
        <v>3243.0857180727598</v>
      </c>
      <c r="W3308" s="9">
        <v>1.78623896872643</v>
      </c>
      <c r="X3308" s="9">
        <v>0</v>
      </c>
      <c r="Y3308" s="9">
        <v>1.78623896872643</v>
      </c>
      <c r="Z3308" s="9">
        <v>0</v>
      </c>
      <c r="AA3308" s="9">
        <v>0</v>
      </c>
      <c r="AB3308" s="9">
        <v>2.3323856E-3</v>
      </c>
      <c r="AC3308" s="9">
        <v>1339.1927000000001</v>
      </c>
      <c r="AQ3308" s="9" t="e">
        <f>K3308-#REF!</f>
        <v>#REF!</v>
      </c>
    </row>
    <row r="3309" spans="1:43" x14ac:dyDescent="0.3">
      <c r="A3309">
        <v>2</v>
      </c>
      <c r="B3309">
        <v>0</v>
      </c>
      <c r="C3309">
        <v>0</v>
      </c>
      <c r="D3309">
        <v>0</v>
      </c>
      <c r="E3309" s="9">
        <v>0</v>
      </c>
      <c r="F3309" s="9">
        <v>0</v>
      </c>
      <c r="G3309" s="9">
        <v>0</v>
      </c>
      <c r="H3309" s="9">
        <v>3244.0857180475</v>
      </c>
      <c r="I3309" s="9">
        <v>-1.7668809000000001</v>
      </c>
      <c r="J3309" s="9">
        <v>-1.7675859</v>
      </c>
      <c r="K3309" s="9">
        <v>-2.2106013</v>
      </c>
      <c r="L3309" s="9">
        <v>-6.4322103999999998</v>
      </c>
      <c r="M3309" s="9">
        <v>-6.4322103999999998</v>
      </c>
      <c r="N3309" s="9">
        <v>39</v>
      </c>
      <c r="O3309" s="9">
        <v>-1.7867251140126501</v>
      </c>
      <c r="P3309">
        <v>0</v>
      </c>
      <c r="Q3309" s="9">
        <v>56.524997999999997</v>
      </c>
      <c r="R3309" s="9">
        <v>0</v>
      </c>
      <c r="S3309" s="9">
        <v>3.1573012990514502E-3</v>
      </c>
      <c r="T3309" s="9">
        <v>0</v>
      </c>
      <c r="U3309" s="9">
        <v>960487240.44977105</v>
      </c>
      <c r="V3309" s="9">
        <v>3244.0857180475</v>
      </c>
      <c r="W3309" s="9">
        <v>1.7867251140126501</v>
      </c>
      <c r="X3309" s="9">
        <v>0</v>
      </c>
      <c r="Y3309" s="9">
        <v>1.7867251140126501</v>
      </c>
      <c r="Z3309" s="9">
        <v>0</v>
      </c>
      <c r="AA3309" s="9">
        <v>0</v>
      </c>
      <c r="AB3309" s="9">
        <v>3.9074276999999996E-3</v>
      </c>
      <c r="AC3309" s="9">
        <v>799.59502999999995</v>
      </c>
      <c r="AQ3309" s="9" t="e">
        <f>K3309-#REF!</f>
        <v>#REF!</v>
      </c>
    </row>
    <row r="3310" spans="1:43" x14ac:dyDescent="0.3">
      <c r="A3310">
        <v>2</v>
      </c>
      <c r="B3310">
        <v>0</v>
      </c>
      <c r="C3310">
        <v>0</v>
      </c>
      <c r="D3310">
        <v>0</v>
      </c>
      <c r="E3310" s="9">
        <v>0</v>
      </c>
      <c r="F3310" s="9">
        <v>0</v>
      </c>
      <c r="G3310" s="9">
        <v>0</v>
      </c>
      <c r="H3310" s="9">
        <v>3245.0857180222301</v>
      </c>
      <c r="I3310" s="9">
        <v>-1.7668824000000001</v>
      </c>
      <c r="J3310" s="9">
        <v>-1.7664316</v>
      </c>
      <c r="K3310" s="9">
        <v>-2.0883992</v>
      </c>
      <c r="L3310" s="9">
        <v>-6.4342975999999998</v>
      </c>
      <c r="M3310" s="9">
        <v>-6.4342975999999998</v>
      </c>
      <c r="N3310" s="9">
        <v>39</v>
      </c>
      <c r="O3310" s="9">
        <v>-1.78730490213558</v>
      </c>
      <c r="P3310">
        <v>0</v>
      </c>
      <c r="Q3310" s="9">
        <v>56.524997999999997</v>
      </c>
      <c r="R3310" s="9">
        <v>0</v>
      </c>
      <c r="S3310" s="9">
        <v>3.1583253957234701E-3</v>
      </c>
      <c r="T3310" s="9">
        <v>0</v>
      </c>
      <c r="U3310" s="9">
        <v>819538425.778584</v>
      </c>
      <c r="V3310" s="9">
        <v>3245.0857180222301</v>
      </c>
      <c r="W3310" s="9">
        <v>1.78730490213558</v>
      </c>
      <c r="X3310" s="9">
        <v>0</v>
      </c>
      <c r="Y3310" s="9">
        <v>1.78730490213558</v>
      </c>
      <c r="Z3310" s="9">
        <v>0</v>
      </c>
      <c r="AA3310" s="9">
        <v>0</v>
      </c>
      <c r="AB3310" s="9">
        <v>3.6890141E-3</v>
      </c>
      <c r="AC3310" s="9">
        <v>845.83043999999995</v>
      </c>
      <c r="AQ3310" s="9" t="e">
        <f>K3310-#REF!</f>
        <v>#REF!</v>
      </c>
    </row>
    <row r="3311" spans="1:43" x14ac:dyDescent="0.3">
      <c r="A3311">
        <v>2</v>
      </c>
      <c r="B3311">
        <v>0</v>
      </c>
      <c r="C3311">
        <v>0</v>
      </c>
      <c r="D3311">
        <v>0</v>
      </c>
      <c r="E3311" s="9">
        <v>0</v>
      </c>
      <c r="F3311" s="9">
        <v>0</v>
      </c>
      <c r="G3311" s="9">
        <v>0</v>
      </c>
      <c r="H3311" s="9">
        <v>3246.0857179969698</v>
      </c>
      <c r="I3311" s="9">
        <v>-1.7668413000000001</v>
      </c>
      <c r="J3311" s="9">
        <v>-1.7665156</v>
      </c>
      <c r="K3311" s="9">
        <v>-1.9354844</v>
      </c>
      <c r="L3311" s="9">
        <v>-6.4363108000000002</v>
      </c>
      <c r="M3311" s="9">
        <v>-6.4363108000000002</v>
      </c>
      <c r="N3311" s="9">
        <v>39</v>
      </c>
      <c r="O3311" s="9">
        <v>-1.7878641240730999</v>
      </c>
      <c r="P3311">
        <v>0</v>
      </c>
      <c r="Q3311" s="9">
        <v>56.524997999999997</v>
      </c>
      <c r="R3311" s="9">
        <v>0</v>
      </c>
      <c r="S3311" s="9">
        <v>3.15931327369062E-3</v>
      </c>
      <c r="T3311" s="9">
        <v>0</v>
      </c>
      <c r="U3311" s="9">
        <v>828665315.92058301</v>
      </c>
      <c r="V3311" s="9">
        <v>3246.0857179969698</v>
      </c>
      <c r="W3311" s="9">
        <v>1.7878641240730999</v>
      </c>
      <c r="X3311" s="9">
        <v>0</v>
      </c>
      <c r="Y3311" s="9">
        <v>1.7878641240730999</v>
      </c>
      <c r="Z3311" s="9">
        <v>0</v>
      </c>
      <c r="AA3311" s="9">
        <v>0</v>
      </c>
      <c r="AB3311" s="9">
        <v>3.4190635000000001E-3</v>
      </c>
      <c r="AC3311" s="9">
        <v>912.69946000000004</v>
      </c>
      <c r="AQ3311" s="9" t="e">
        <f>K3311-#REF!</f>
        <v>#REF!</v>
      </c>
    </row>
    <row r="3312" spans="1:43" x14ac:dyDescent="0.3">
      <c r="A3312">
        <v>2</v>
      </c>
      <c r="B3312">
        <v>0</v>
      </c>
      <c r="C3312">
        <v>0</v>
      </c>
      <c r="D3312">
        <v>0</v>
      </c>
      <c r="E3312" s="9">
        <v>0</v>
      </c>
      <c r="F3312" s="9">
        <v>0</v>
      </c>
      <c r="G3312" s="9">
        <v>0</v>
      </c>
      <c r="H3312" s="9">
        <v>3247.08571797171</v>
      </c>
      <c r="I3312" s="9">
        <v>-1.7669938000000001</v>
      </c>
      <c r="J3312" s="9">
        <v>-1.7658619</v>
      </c>
      <c r="K3312" s="9">
        <v>-2.0239258000000002</v>
      </c>
      <c r="L3312" s="9">
        <v>-6.4383001000000002</v>
      </c>
      <c r="M3312" s="9">
        <v>-6.4383001000000002</v>
      </c>
      <c r="N3312" s="9">
        <v>39</v>
      </c>
      <c r="O3312" s="9">
        <v>-1.7884167217740301</v>
      </c>
      <c r="P3312">
        <v>0</v>
      </c>
      <c r="Q3312" s="9">
        <v>56.524997999999997</v>
      </c>
      <c r="R3312" s="9">
        <v>0</v>
      </c>
      <c r="S3312" s="9">
        <v>3.1602890912275101E-3</v>
      </c>
      <c r="T3312" s="9">
        <v>0</v>
      </c>
      <c r="U3312" s="9">
        <v>764568815.39357495</v>
      </c>
      <c r="V3312" s="9">
        <v>3247.08571797171</v>
      </c>
      <c r="W3312" s="9">
        <v>1.7884167217740301</v>
      </c>
      <c r="X3312" s="9">
        <v>0</v>
      </c>
      <c r="Y3312" s="9">
        <v>1.7884167217740301</v>
      </c>
      <c r="Z3312" s="9">
        <v>0</v>
      </c>
      <c r="AA3312" s="9">
        <v>0</v>
      </c>
      <c r="AB3312" s="9">
        <v>3.5739734E-3</v>
      </c>
      <c r="AC3312" s="9">
        <v>872.49341000000004</v>
      </c>
      <c r="AQ3312" s="9" t="e">
        <f>K3312-#REF!</f>
        <v>#REF!</v>
      </c>
    </row>
    <row r="3313" spans="1:43" x14ac:dyDescent="0.3">
      <c r="A3313">
        <v>2</v>
      </c>
      <c r="B3313">
        <v>0</v>
      </c>
      <c r="C3313">
        <v>0</v>
      </c>
      <c r="D3313">
        <v>0</v>
      </c>
      <c r="E3313" s="9">
        <v>0</v>
      </c>
      <c r="F3313" s="9">
        <v>0</v>
      </c>
      <c r="G3313" s="9">
        <v>0</v>
      </c>
      <c r="H3313" s="9">
        <v>3248.0857179464501</v>
      </c>
      <c r="I3313" s="9">
        <v>-1.7669904000000001</v>
      </c>
      <c r="J3313" s="9">
        <v>-1.7670629</v>
      </c>
      <c r="K3313" s="9">
        <v>-1.9366276</v>
      </c>
      <c r="L3313" s="9">
        <v>-6.4402727999999998</v>
      </c>
      <c r="M3313" s="9">
        <v>-6.4402727999999998</v>
      </c>
      <c r="N3313" s="9">
        <v>39</v>
      </c>
      <c r="O3313" s="9">
        <v>-1.7889647059814999</v>
      </c>
      <c r="P3313">
        <v>0</v>
      </c>
      <c r="Q3313" s="9">
        <v>56.524997999999997</v>
      </c>
      <c r="R3313" s="9">
        <v>0</v>
      </c>
      <c r="S3313" s="9">
        <v>3.1612573805004898E-3</v>
      </c>
      <c r="T3313" s="9">
        <v>0</v>
      </c>
      <c r="U3313" s="9">
        <v>892030333.52372003</v>
      </c>
      <c r="V3313" s="9">
        <v>3248.0857179464501</v>
      </c>
      <c r="W3313" s="9">
        <v>1.7889647059814999</v>
      </c>
      <c r="X3313" s="9">
        <v>0</v>
      </c>
      <c r="Y3313" s="9">
        <v>1.7889647059814999</v>
      </c>
      <c r="Z3313" s="9">
        <v>0</v>
      </c>
      <c r="AA3313" s="9">
        <v>0</v>
      </c>
      <c r="AB3313" s="9">
        <v>3.4221428999999999E-3</v>
      </c>
      <c r="AC3313" s="9">
        <v>912.44330000000002</v>
      </c>
      <c r="AQ3313" s="9" t="e">
        <f>K3313-#REF!</f>
        <v>#REF!</v>
      </c>
    </row>
    <row r="3314" spans="1:43" x14ac:dyDescent="0.3">
      <c r="A3314">
        <v>2</v>
      </c>
      <c r="B3314">
        <v>0</v>
      </c>
      <c r="C3314">
        <v>0</v>
      </c>
      <c r="D3314">
        <v>0</v>
      </c>
      <c r="E3314" s="9">
        <v>0</v>
      </c>
      <c r="F3314" s="9">
        <v>0</v>
      </c>
      <c r="G3314" s="9">
        <v>0</v>
      </c>
      <c r="H3314" s="9">
        <v>3249.0857179211798</v>
      </c>
      <c r="I3314" s="9">
        <v>-1.7668379999999999</v>
      </c>
      <c r="J3314" s="9">
        <v>-1.7664238999999999</v>
      </c>
      <c r="K3314" s="9">
        <v>-1.8553499</v>
      </c>
      <c r="L3314" s="9">
        <v>-6.4422158999999999</v>
      </c>
      <c r="M3314" s="9">
        <v>-6.4422158999999999</v>
      </c>
      <c r="N3314" s="9">
        <v>39</v>
      </c>
      <c r="O3314" s="9">
        <v>-1.7895044731226399</v>
      </c>
      <c r="P3314">
        <v>0</v>
      </c>
      <c r="Q3314" s="9">
        <v>56.524997999999997</v>
      </c>
      <c r="R3314" s="9">
        <v>0</v>
      </c>
      <c r="S3314" s="9">
        <v>3.1622108134257902E-3</v>
      </c>
      <c r="T3314" s="9">
        <v>0</v>
      </c>
      <c r="U3314" s="9">
        <v>819750402.60573602</v>
      </c>
      <c r="V3314" s="9">
        <v>3249.0857179211798</v>
      </c>
      <c r="W3314" s="9">
        <v>1.7895044731226399</v>
      </c>
      <c r="X3314" s="9">
        <v>0</v>
      </c>
      <c r="Y3314" s="9">
        <v>1.7895044731226399</v>
      </c>
      <c r="Z3314" s="9">
        <v>0</v>
      </c>
      <c r="AA3314" s="9">
        <v>0</v>
      </c>
      <c r="AB3314" s="9">
        <v>3.2773343999999999E-3</v>
      </c>
      <c r="AC3314" s="9">
        <v>952.07050000000004</v>
      </c>
      <c r="AQ3314" s="9" t="e">
        <f>K3314-#REF!</f>
        <v>#REF!</v>
      </c>
    </row>
    <row r="3315" spans="1:43" x14ac:dyDescent="0.3">
      <c r="A3315">
        <v>2</v>
      </c>
      <c r="B3315">
        <v>0</v>
      </c>
      <c r="C3315">
        <v>0</v>
      </c>
      <c r="D3315">
        <v>0</v>
      </c>
      <c r="E3315" s="9">
        <v>0</v>
      </c>
      <c r="F3315" s="9">
        <v>0</v>
      </c>
      <c r="G3315" s="9">
        <v>0</v>
      </c>
      <c r="H3315" s="9">
        <v>3250.08571789592</v>
      </c>
      <c r="I3315" s="9">
        <v>-1.7668805000000001</v>
      </c>
      <c r="J3315" s="9">
        <v>-1.7675787000000001</v>
      </c>
      <c r="K3315" s="9">
        <v>-1.8545115999999999</v>
      </c>
      <c r="L3315" s="9">
        <v>-6.4441385000000002</v>
      </c>
      <c r="M3315" s="9">
        <v>-6.4441385000000002</v>
      </c>
      <c r="N3315" s="9">
        <v>39</v>
      </c>
      <c r="O3315" s="9">
        <v>-1.79003842679895</v>
      </c>
      <c r="P3315">
        <v>0</v>
      </c>
      <c r="Q3315" s="9">
        <v>56.524997999999997</v>
      </c>
      <c r="R3315" s="9">
        <v>0</v>
      </c>
      <c r="S3315" s="9">
        <v>3.1631548023057401E-3</v>
      </c>
      <c r="T3315" s="9">
        <v>0</v>
      </c>
      <c r="U3315" s="9">
        <v>961241716.35171103</v>
      </c>
      <c r="V3315" s="9">
        <v>3250.08571789592</v>
      </c>
      <c r="W3315" s="9">
        <v>1.79003842679895</v>
      </c>
      <c r="X3315" s="9">
        <v>0</v>
      </c>
      <c r="Y3315" s="9">
        <v>1.79003842679895</v>
      </c>
      <c r="Z3315" s="9">
        <v>0</v>
      </c>
      <c r="AA3315" s="9">
        <v>0</v>
      </c>
      <c r="AB3315" s="9">
        <v>3.2779953999999998E-3</v>
      </c>
      <c r="AC3315" s="9">
        <v>953.12354000000005</v>
      </c>
      <c r="AQ3315" s="9" t="e">
        <f>K3315-#REF!</f>
        <v>#REF!</v>
      </c>
    </row>
    <row r="3316" spans="1:43" x14ac:dyDescent="0.3">
      <c r="A3316">
        <v>2</v>
      </c>
      <c r="B3316">
        <v>0</v>
      </c>
      <c r="C3316">
        <v>0</v>
      </c>
      <c r="D3316">
        <v>0</v>
      </c>
      <c r="E3316" s="9">
        <v>0</v>
      </c>
      <c r="F3316" s="9">
        <v>0</v>
      </c>
      <c r="G3316" s="9">
        <v>0</v>
      </c>
      <c r="H3316" s="9">
        <v>3251.0857178706601</v>
      </c>
      <c r="I3316" s="9">
        <v>-1.7668718999999999</v>
      </c>
      <c r="J3316" s="9">
        <v>-1.7660193</v>
      </c>
      <c r="K3316" s="9">
        <v>-1.8857956</v>
      </c>
      <c r="L3316" s="9">
        <v>-6.4460673000000002</v>
      </c>
      <c r="M3316" s="9">
        <v>-6.4460673000000002</v>
      </c>
      <c r="N3316" s="9">
        <v>39</v>
      </c>
      <c r="O3316" s="9">
        <v>-1.7905742608599999</v>
      </c>
      <c r="P3316">
        <v>0</v>
      </c>
      <c r="Q3316" s="9">
        <v>56.524997999999997</v>
      </c>
      <c r="R3316" s="9">
        <v>0</v>
      </c>
      <c r="S3316" s="9">
        <v>3.1641009993185099E-3</v>
      </c>
      <c r="T3316" s="9">
        <v>0</v>
      </c>
      <c r="U3316" s="9">
        <v>780079229.77119303</v>
      </c>
      <c r="V3316" s="9">
        <v>3251.0857178706601</v>
      </c>
      <c r="W3316" s="9">
        <v>1.7905742608599999</v>
      </c>
      <c r="X3316" s="9">
        <v>0</v>
      </c>
      <c r="Y3316" s="9">
        <v>1.7905742608599999</v>
      </c>
      <c r="Z3316" s="9">
        <v>0</v>
      </c>
      <c r="AA3316" s="9">
        <v>0</v>
      </c>
      <c r="AB3316" s="9">
        <v>3.3303515999999998E-3</v>
      </c>
      <c r="AC3316" s="9">
        <v>936.48505</v>
      </c>
      <c r="AQ3316" s="9" t="e">
        <f>K3316-#REF!</f>
        <v>#REF!</v>
      </c>
    </row>
    <row r="3317" spans="1:43" x14ac:dyDescent="0.3">
      <c r="A3317">
        <v>2</v>
      </c>
      <c r="B3317">
        <v>0</v>
      </c>
      <c r="C3317">
        <v>0</v>
      </c>
      <c r="D3317">
        <v>0</v>
      </c>
      <c r="E3317" s="9">
        <v>0</v>
      </c>
      <c r="F3317" s="9">
        <v>0</v>
      </c>
      <c r="G3317" s="9">
        <v>0</v>
      </c>
      <c r="H3317" s="9">
        <v>3252.0857178453998</v>
      </c>
      <c r="I3317" s="9">
        <v>-1.7669786000000001</v>
      </c>
      <c r="J3317" s="9">
        <v>-1.7660127999999999</v>
      </c>
      <c r="K3317" s="9">
        <v>-1.8907111999999999</v>
      </c>
      <c r="L3317" s="9">
        <v>-6.4479708999999996</v>
      </c>
      <c r="M3317" s="9">
        <v>-6.4479708999999996</v>
      </c>
      <c r="N3317" s="9">
        <v>39</v>
      </c>
      <c r="O3317" s="9">
        <v>-1.79110295449874</v>
      </c>
      <c r="P3317">
        <v>0</v>
      </c>
      <c r="Q3317" s="9">
        <v>56.524997999999997</v>
      </c>
      <c r="R3317" s="9">
        <v>0</v>
      </c>
      <c r="S3317" s="9">
        <v>3.16503479522747E-3</v>
      </c>
      <c r="T3317" s="9">
        <v>0</v>
      </c>
      <c r="U3317" s="9">
        <v>779690918.117342</v>
      </c>
      <c r="V3317" s="9">
        <v>3252.0857178453998</v>
      </c>
      <c r="W3317" s="9">
        <v>1.79110295449874</v>
      </c>
      <c r="X3317" s="9">
        <v>0</v>
      </c>
      <c r="Y3317" s="9">
        <v>1.79110295449874</v>
      </c>
      <c r="Z3317" s="9">
        <v>0</v>
      </c>
      <c r="AA3317" s="9">
        <v>0</v>
      </c>
      <c r="AB3317" s="9">
        <v>3.3390200999999999E-3</v>
      </c>
      <c r="AC3317" s="9">
        <v>934.04681000000005</v>
      </c>
      <c r="AQ3317" s="9" t="e">
        <f>K3317-#REF!</f>
        <v>#REF!</v>
      </c>
    </row>
    <row r="3318" spans="1:43" x14ac:dyDescent="0.3">
      <c r="A3318">
        <v>2</v>
      </c>
      <c r="B3318">
        <v>0</v>
      </c>
      <c r="C3318">
        <v>0</v>
      </c>
      <c r="D3318">
        <v>0</v>
      </c>
      <c r="E3318" s="9">
        <v>0</v>
      </c>
      <c r="F3318" s="9">
        <v>0</v>
      </c>
      <c r="G3318" s="9">
        <v>0</v>
      </c>
      <c r="H3318" s="9">
        <v>3253.08571782014</v>
      </c>
      <c r="I3318" s="9">
        <v>-1.7670184</v>
      </c>
      <c r="J3318" s="9">
        <v>-1.7670299</v>
      </c>
      <c r="K3318" s="9">
        <v>-1.9254247</v>
      </c>
      <c r="L3318" s="9">
        <v>-6.4498519999999999</v>
      </c>
      <c r="M3318" s="9">
        <v>-6.4498519999999999</v>
      </c>
      <c r="N3318" s="9">
        <v>39</v>
      </c>
      <c r="O3318" s="9">
        <v>-1.79162561819154</v>
      </c>
      <c r="P3318">
        <v>0</v>
      </c>
      <c r="Q3318" s="9">
        <v>56.524997999999997</v>
      </c>
      <c r="R3318" s="9">
        <v>0</v>
      </c>
      <c r="S3318" s="9">
        <v>3.16595812851238E-3</v>
      </c>
      <c r="T3318" s="9">
        <v>0</v>
      </c>
      <c r="U3318" s="9">
        <v>889289820.64001906</v>
      </c>
      <c r="V3318" s="9">
        <v>3253.08571782014</v>
      </c>
      <c r="W3318" s="9">
        <v>1.79162561819154</v>
      </c>
      <c r="X3318" s="9">
        <v>0</v>
      </c>
      <c r="Y3318" s="9">
        <v>1.79162561819154</v>
      </c>
      <c r="Z3318" s="9">
        <v>0</v>
      </c>
      <c r="AA3318" s="9">
        <v>0</v>
      </c>
      <c r="AB3318" s="9">
        <v>3.4022828999999998E-3</v>
      </c>
      <c r="AC3318" s="9">
        <v>917.73510999999996</v>
      </c>
      <c r="AQ3318" s="9" t="e">
        <f>K3318-#REF!</f>
        <v>#REF!</v>
      </c>
    </row>
    <row r="3319" spans="1:43" x14ac:dyDescent="0.3">
      <c r="A3319">
        <v>2</v>
      </c>
      <c r="B3319">
        <v>0</v>
      </c>
      <c r="C3319">
        <v>0</v>
      </c>
      <c r="D3319">
        <v>0</v>
      </c>
      <c r="E3319" s="9">
        <v>0</v>
      </c>
      <c r="F3319" s="9">
        <v>0</v>
      </c>
      <c r="G3319" s="9">
        <v>0</v>
      </c>
      <c r="H3319" s="9">
        <v>3254.0857177948701</v>
      </c>
      <c r="I3319" s="9">
        <v>-1.7669079000000001</v>
      </c>
      <c r="J3319" s="9">
        <v>-1.7658069999999999</v>
      </c>
      <c r="K3319" s="9">
        <v>-1.8729544</v>
      </c>
      <c r="L3319" s="9">
        <v>-6.4517597999999996</v>
      </c>
      <c r="M3319" s="9">
        <v>-6.4517597999999996</v>
      </c>
      <c r="N3319" s="9">
        <v>39</v>
      </c>
      <c r="O3319" s="9">
        <v>-1.7921554565903199</v>
      </c>
      <c r="P3319">
        <v>0</v>
      </c>
      <c r="Q3319" s="9">
        <v>56.524997999999997</v>
      </c>
      <c r="R3319" s="9">
        <v>0</v>
      </c>
      <c r="S3319" s="9">
        <v>3.16689392063233E-3</v>
      </c>
      <c r="T3319" s="9">
        <v>0</v>
      </c>
      <c r="U3319" s="9">
        <v>761210179.62882698</v>
      </c>
      <c r="V3319" s="9">
        <v>3254.0857177948701</v>
      </c>
      <c r="W3319" s="9">
        <v>1.7921554565903199</v>
      </c>
      <c r="X3319" s="9">
        <v>0</v>
      </c>
      <c r="Y3319" s="9">
        <v>1.7921554565903199</v>
      </c>
      <c r="Z3319" s="9">
        <v>0</v>
      </c>
      <c r="AA3319" s="9">
        <v>0</v>
      </c>
      <c r="AB3319" s="9">
        <v>3.3072759E-3</v>
      </c>
      <c r="AC3319" s="9">
        <v>942.79236000000003</v>
      </c>
      <c r="AQ3319" s="9" t="e">
        <f>K3319-#REF!</f>
        <v>#REF!</v>
      </c>
    </row>
    <row r="3320" spans="1:43" x14ac:dyDescent="0.3">
      <c r="A3320">
        <v>2</v>
      </c>
      <c r="B3320">
        <v>0</v>
      </c>
      <c r="C3320">
        <v>0</v>
      </c>
      <c r="D3320">
        <v>0</v>
      </c>
      <c r="E3320" s="9">
        <v>0</v>
      </c>
      <c r="F3320" s="9">
        <v>0</v>
      </c>
      <c r="G3320" s="9">
        <v>0</v>
      </c>
      <c r="H3320" s="9">
        <v>3255.0857177696098</v>
      </c>
      <c r="I3320" s="9">
        <v>-1.7668666</v>
      </c>
      <c r="J3320" s="9">
        <v>-1.7680100000000001</v>
      </c>
      <c r="K3320" s="9">
        <v>-1.8550450999999999</v>
      </c>
      <c r="L3320" s="9">
        <v>-6.4536284999999998</v>
      </c>
      <c r="M3320" s="9">
        <v>-6.4536284999999998</v>
      </c>
      <c r="N3320" s="9">
        <v>39</v>
      </c>
      <c r="O3320" s="9">
        <v>-1.79267463537371</v>
      </c>
      <c r="P3320">
        <v>0</v>
      </c>
      <c r="Q3320" s="9">
        <v>56.524997999999997</v>
      </c>
      <c r="R3320" s="9">
        <v>0</v>
      </c>
      <c r="S3320" s="9">
        <v>3.1678116773579301E-3</v>
      </c>
      <c r="T3320" s="9">
        <v>0</v>
      </c>
      <c r="U3320" s="9">
        <v>1028848158.188</v>
      </c>
      <c r="V3320" s="9">
        <v>3255.0857177696098</v>
      </c>
      <c r="W3320" s="9">
        <v>1.79267463537371</v>
      </c>
      <c r="X3320" s="9">
        <v>0</v>
      </c>
      <c r="Y3320" s="9">
        <v>1.79267463537371</v>
      </c>
      <c r="Z3320" s="9">
        <v>0</v>
      </c>
      <c r="AA3320" s="9">
        <v>0</v>
      </c>
      <c r="AB3320" s="9">
        <v>3.2797384000000001E-3</v>
      </c>
      <c r="AC3320" s="9">
        <v>953.08196999999996</v>
      </c>
      <c r="AQ3320" s="9" t="e">
        <f>K3320-#REF!</f>
        <v>#REF!</v>
      </c>
    </row>
    <row r="3321" spans="1:43" x14ac:dyDescent="0.3">
      <c r="A3321">
        <v>2</v>
      </c>
      <c r="B3321">
        <v>0</v>
      </c>
      <c r="C3321">
        <v>0</v>
      </c>
      <c r="D3321">
        <v>0</v>
      </c>
      <c r="E3321" s="9">
        <v>0</v>
      </c>
      <c r="F3321" s="9">
        <v>0</v>
      </c>
      <c r="G3321" s="9">
        <v>0</v>
      </c>
      <c r="H3321" s="9">
        <v>3256.0857177443499</v>
      </c>
      <c r="I3321" s="9">
        <v>-1.7670577000000001</v>
      </c>
      <c r="J3321" s="9">
        <v>-1.7665918</v>
      </c>
      <c r="K3321" s="9">
        <v>-1.8789749</v>
      </c>
      <c r="L3321" s="9">
        <v>-6.4554811000000001</v>
      </c>
      <c r="M3321" s="9">
        <v>-6.4554811000000001</v>
      </c>
      <c r="N3321" s="9">
        <v>39</v>
      </c>
      <c r="O3321" s="9">
        <v>-1.7931892331010499</v>
      </c>
      <c r="P3321">
        <v>0</v>
      </c>
      <c r="Q3321" s="9">
        <v>56.524997999999997</v>
      </c>
      <c r="R3321" s="9">
        <v>0</v>
      </c>
      <c r="S3321" s="9">
        <v>3.16872074211361E-3</v>
      </c>
      <c r="T3321" s="9">
        <v>0</v>
      </c>
      <c r="U3321" s="9">
        <v>839365453.01474297</v>
      </c>
      <c r="V3321" s="9">
        <v>3256.0857177443499</v>
      </c>
      <c r="W3321" s="9">
        <v>1.7931892331010499</v>
      </c>
      <c r="X3321" s="9">
        <v>0</v>
      </c>
      <c r="Y3321" s="9">
        <v>1.7931892331010499</v>
      </c>
      <c r="Z3321" s="9">
        <v>0</v>
      </c>
      <c r="AA3321" s="9">
        <v>0</v>
      </c>
      <c r="AB3321" s="9">
        <v>3.3193817E-3</v>
      </c>
      <c r="AC3321" s="9">
        <v>940.18915000000004</v>
      </c>
      <c r="AQ3321" s="9" t="e">
        <f>K3321-#REF!</f>
        <v>#REF!</v>
      </c>
    </row>
    <row r="3322" spans="1:43" x14ac:dyDescent="0.3">
      <c r="A3322">
        <v>2</v>
      </c>
      <c r="B3322">
        <v>0</v>
      </c>
      <c r="C3322">
        <v>0</v>
      </c>
      <c r="D3322">
        <v>0</v>
      </c>
      <c r="E3322" s="9">
        <v>0</v>
      </c>
      <c r="F3322" s="9">
        <v>0</v>
      </c>
      <c r="G3322" s="9">
        <v>0</v>
      </c>
      <c r="H3322" s="9">
        <v>3257.0857177190901</v>
      </c>
      <c r="I3322" s="9">
        <v>-1.7670442</v>
      </c>
      <c r="J3322" s="9">
        <v>-1.7677423999999999</v>
      </c>
      <c r="K3322" s="9">
        <v>-1.864495</v>
      </c>
      <c r="L3322" s="9">
        <v>-6.4573311999999996</v>
      </c>
      <c r="M3322" s="9">
        <v>-6.4573311999999996</v>
      </c>
      <c r="N3322" s="9">
        <v>39</v>
      </c>
      <c r="O3322" s="9">
        <v>-1.79370312301867</v>
      </c>
      <c r="P3322">
        <v>0</v>
      </c>
      <c r="Q3322" s="9">
        <v>56.524997999999997</v>
      </c>
      <c r="R3322" s="9">
        <v>0</v>
      </c>
      <c r="S3322" s="9">
        <v>3.1696292282274402E-3</v>
      </c>
      <c r="T3322" s="9">
        <v>0</v>
      </c>
      <c r="U3322" s="9">
        <v>987314459.80180001</v>
      </c>
      <c r="V3322" s="9">
        <v>3257.0857177190901</v>
      </c>
      <c r="W3322" s="9">
        <v>1.79370312301867</v>
      </c>
      <c r="X3322" s="9">
        <v>0</v>
      </c>
      <c r="Y3322" s="9">
        <v>1.79370312301867</v>
      </c>
      <c r="Z3322" s="9">
        <v>0</v>
      </c>
      <c r="AA3322" s="9">
        <v>0</v>
      </c>
      <c r="AB3322" s="9">
        <v>3.2959469E-3</v>
      </c>
      <c r="AC3322" s="9">
        <v>948.10784999999998</v>
      </c>
      <c r="AQ3322" s="9" t="e">
        <f>K3322-#REF!</f>
        <v>#REF!</v>
      </c>
    </row>
    <row r="3323" spans="1:43" x14ac:dyDescent="0.3">
      <c r="A3323">
        <v>2</v>
      </c>
      <c r="B3323">
        <v>0</v>
      </c>
      <c r="C3323">
        <v>0</v>
      </c>
      <c r="D3323">
        <v>0</v>
      </c>
      <c r="E3323" s="9">
        <v>0</v>
      </c>
      <c r="F3323" s="9">
        <v>0</v>
      </c>
      <c r="G3323" s="9">
        <v>0</v>
      </c>
      <c r="H3323" s="9">
        <v>3258.0857176938298</v>
      </c>
      <c r="I3323" s="9">
        <v>-1.7668622</v>
      </c>
      <c r="J3323" s="9">
        <v>-1.7675934</v>
      </c>
      <c r="K3323" s="9">
        <v>-1.8502438000000001</v>
      </c>
      <c r="L3323" s="9">
        <v>-6.4591779999999996</v>
      </c>
      <c r="M3323" s="9">
        <v>-6.4591779999999996</v>
      </c>
      <c r="N3323" s="9">
        <v>39</v>
      </c>
      <c r="O3323" s="9">
        <v>-1.79421612369058</v>
      </c>
      <c r="P3323">
        <v>0</v>
      </c>
      <c r="Q3323" s="9">
        <v>56.524997999999997</v>
      </c>
      <c r="R3323" s="9">
        <v>0</v>
      </c>
      <c r="S3323" s="9">
        <v>3.17053599887738E-3</v>
      </c>
      <c r="T3323" s="9">
        <v>0</v>
      </c>
      <c r="U3323" s="9">
        <v>965597045.73032403</v>
      </c>
      <c r="V3323" s="9">
        <v>3258.0857176938298</v>
      </c>
      <c r="W3323" s="9">
        <v>1.79421612369058</v>
      </c>
      <c r="X3323" s="9">
        <v>0</v>
      </c>
      <c r="Y3323" s="9">
        <v>1.79421612369058</v>
      </c>
      <c r="Z3323" s="9">
        <v>0</v>
      </c>
      <c r="AA3323" s="9">
        <v>0</v>
      </c>
      <c r="AB3323" s="9">
        <v>3.2704787000000001E-3</v>
      </c>
      <c r="AC3323" s="9">
        <v>955.32996000000003</v>
      </c>
      <c r="AQ3323" s="9" t="e">
        <f>K3323-#REF!</f>
        <v>#REF!</v>
      </c>
    </row>
    <row r="3324" spans="1:43" x14ac:dyDescent="0.3">
      <c r="A3324">
        <v>2</v>
      </c>
      <c r="B3324">
        <v>0</v>
      </c>
      <c r="C3324">
        <v>0</v>
      </c>
      <c r="D3324">
        <v>0</v>
      </c>
      <c r="E3324" s="9">
        <v>0</v>
      </c>
      <c r="F3324" s="9">
        <v>0</v>
      </c>
      <c r="G3324" s="9">
        <v>0</v>
      </c>
      <c r="H3324" s="9">
        <v>3259.0857176685599</v>
      </c>
      <c r="I3324" s="9">
        <v>-1.7670739</v>
      </c>
      <c r="J3324" s="9">
        <v>-1.7668291</v>
      </c>
      <c r="K3324" s="9">
        <v>-1.8508916</v>
      </c>
      <c r="L3324" s="9">
        <v>-6.4609895000000002</v>
      </c>
      <c r="M3324" s="9">
        <v>-6.4609895000000002</v>
      </c>
      <c r="N3324" s="9">
        <v>39</v>
      </c>
      <c r="O3324" s="9">
        <v>-1.7947192695765199</v>
      </c>
      <c r="P3324">
        <v>0</v>
      </c>
      <c r="Q3324" s="9">
        <v>56.524997999999997</v>
      </c>
      <c r="R3324" s="9">
        <v>0</v>
      </c>
      <c r="S3324" s="9">
        <v>3.1714250596231999E-3</v>
      </c>
      <c r="T3324" s="9">
        <v>0</v>
      </c>
      <c r="U3324" s="9">
        <v>866832580.905007</v>
      </c>
      <c r="V3324" s="9">
        <v>3259.0857176685599</v>
      </c>
      <c r="W3324" s="9">
        <v>1.7947192695765199</v>
      </c>
      <c r="X3324" s="9">
        <v>0</v>
      </c>
      <c r="Y3324" s="9">
        <v>1.7947192695765199</v>
      </c>
      <c r="Z3324" s="9">
        <v>0</v>
      </c>
      <c r="AA3324" s="9">
        <v>0</v>
      </c>
      <c r="AB3324" s="9">
        <v>3.2702091000000001E-3</v>
      </c>
      <c r="AC3324" s="9">
        <v>954.58270000000005</v>
      </c>
      <c r="AQ3324" s="9" t="e">
        <f>K3324-#REF!</f>
        <v>#REF!</v>
      </c>
    </row>
    <row r="3325" spans="1:43" x14ac:dyDescent="0.3">
      <c r="A3325">
        <v>2</v>
      </c>
      <c r="B3325">
        <v>0</v>
      </c>
      <c r="C3325">
        <v>0</v>
      </c>
      <c r="D3325">
        <v>0</v>
      </c>
      <c r="E3325" s="9">
        <v>0</v>
      </c>
      <c r="F3325" s="9">
        <v>0</v>
      </c>
      <c r="G3325" s="9">
        <v>0</v>
      </c>
      <c r="H3325" s="9">
        <v>3260.0857176433001</v>
      </c>
      <c r="I3325" s="9">
        <v>-1.7670416</v>
      </c>
      <c r="J3325" s="9">
        <v>-1.7671813000000001</v>
      </c>
      <c r="K3325" s="9">
        <v>-1.8630852</v>
      </c>
      <c r="L3325" s="9">
        <v>-6.4628344000000002</v>
      </c>
      <c r="M3325" s="9">
        <v>-6.4628344000000002</v>
      </c>
      <c r="N3325" s="9">
        <v>39</v>
      </c>
      <c r="O3325" s="9">
        <v>-1.79523172628687</v>
      </c>
      <c r="P3325">
        <v>0</v>
      </c>
      <c r="Q3325" s="9">
        <v>56.524997999999997</v>
      </c>
      <c r="R3325" s="9">
        <v>0</v>
      </c>
      <c r="S3325" s="9">
        <v>3.17233068257727E-3</v>
      </c>
      <c r="T3325" s="9">
        <v>0</v>
      </c>
      <c r="U3325" s="9">
        <v>910076762.10810602</v>
      </c>
      <c r="V3325" s="9">
        <v>3260.0857176433001</v>
      </c>
      <c r="W3325" s="9">
        <v>1.79523172628687</v>
      </c>
      <c r="X3325" s="9">
        <v>0</v>
      </c>
      <c r="Y3325" s="9">
        <v>1.79523172628687</v>
      </c>
      <c r="Z3325" s="9">
        <v>0</v>
      </c>
      <c r="AA3325" s="9">
        <v>0</v>
      </c>
      <c r="AB3325" s="9">
        <v>3.2924092000000001E-3</v>
      </c>
      <c r="AC3325" s="9">
        <v>948.52417000000003</v>
      </c>
      <c r="AQ3325" s="9" t="e">
        <f>K3325-#REF!</f>
        <v>#REF!</v>
      </c>
    </row>
    <row r="3326" spans="1:43" x14ac:dyDescent="0.3">
      <c r="A3326">
        <v>2</v>
      </c>
      <c r="B3326">
        <v>0</v>
      </c>
      <c r="C3326">
        <v>0</v>
      </c>
      <c r="D3326">
        <v>0</v>
      </c>
      <c r="E3326" s="9">
        <v>0</v>
      </c>
      <c r="F3326" s="9">
        <v>0</v>
      </c>
      <c r="G3326" s="9">
        <v>0</v>
      </c>
      <c r="H3326" s="9">
        <v>3261.0857176180398</v>
      </c>
      <c r="I3326" s="9">
        <v>-1.7669368999999999</v>
      </c>
      <c r="J3326" s="9">
        <v>-1.7676044</v>
      </c>
      <c r="K3326" s="9">
        <v>-1.8089001</v>
      </c>
      <c r="L3326" s="9">
        <v>-6.4646482000000001</v>
      </c>
      <c r="M3326" s="9">
        <v>-6.4646482000000001</v>
      </c>
      <c r="N3326" s="9">
        <v>39</v>
      </c>
      <c r="O3326" s="9">
        <v>-1.7957355640415</v>
      </c>
      <c r="P3326">
        <v>0</v>
      </c>
      <c r="Q3326" s="9">
        <v>56.524997999999997</v>
      </c>
      <c r="R3326" s="9">
        <v>0</v>
      </c>
      <c r="S3326" s="9">
        <v>3.1732213040475401E-3</v>
      </c>
      <c r="T3326" s="9">
        <v>0</v>
      </c>
      <c r="U3326" s="9">
        <v>968001824.03789496</v>
      </c>
      <c r="V3326" s="9">
        <v>3261.0857176180398</v>
      </c>
      <c r="W3326" s="9">
        <v>1.7957355640415</v>
      </c>
      <c r="X3326" s="9">
        <v>0</v>
      </c>
      <c r="Y3326" s="9">
        <v>1.7957355640415</v>
      </c>
      <c r="Z3326" s="9">
        <v>0</v>
      </c>
      <c r="AA3326" s="9">
        <v>0</v>
      </c>
      <c r="AB3326" s="9">
        <v>3.1974197000000002E-3</v>
      </c>
      <c r="AC3326" s="9">
        <v>977.17078000000004</v>
      </c>
      <c r="AQ3326" s="9" t="e">
        <f>K3326-#REF!</f>
        <v>#REF!</v>
      </c>
    </row>
    <row r="3327" spans="1:43" x14ac:dyDescent="0.3">
      <c r="A3327">
        <v>2</v>
      </c>
      <c r="B3327">
        <v>0</v>
      </c>
      <c r="C3327">
        <v>0</v>
      </c>
      <c r="D3327">
        <v>0</v>
      </c>
      <c r="E3327" s="9">
        <v>0</v>
      </c>
      <c r="F3327" s="9">
        <v>0</v>
      </c>
      <c r="G3327" s="9">
        <v>0</v>
      </c>
      <c r="H3327" s="9">
        <v>3262.0857175927799</v>
      </c>
      <c r="I3327" s="9">
        <v>-1.7668675</v>
      </c>
      <c r="J3327" s="9">
        <v>-1.7673249</v>
      </c>
      <c r="K3327" s="9">
        <v>-1.8029558999999999</v>
      </c>
      <c r="L3327" s="9">
        <v>-6.4664598</v>
      </c>
      <c r="M3327" s="9">
        <v>-6.4664598</v>
      </c>
      <c r="N3327" s="9">
        <v>39</v>
      </c>
      <c r="O3327" s="9">
        <v>-1.7962388643980101</v>
      </c>
      <c r="P3327">
        <v>0</v>
      </c>
      <c r="Q3327" s="9">
        <v>56.524997999999997</v>
      </c>
      <c r="R3327" s="9">
        <v>0</v>
      </c>
      <c r="S3327" s="9">
        <v>3.1741106142734502E-3</v>
      </c>
      <c r="T3327" s="9">
        <v>0</v>
      </c>
      <c r="U3327" s="9">
        <v>929386926.43114805</v>
      </c>
      <c r="V3327" s="9">
        <v>3262.0857175927799</v>
      </c>
      <c r="W3327" s="9">
        <v>1.7962388643980101</v>
      </c>
      <c r="X3327" s="9">
        <v>0</v>
      </c>
      <c r="Y3327" s="9">
        <v>1.7962388643980101</v>
      </c>
      <c r="Z3327" s="9">
        <v>0</v>
      </c>
      <c r="AA3327" s="9">
        <v>0</v>
      </c>
      <c r="AB3327" s="9">
        <v>3.1864088999999998E-3</v>
      </c>
      <c r="AC3327" s="9">
        <v>980.23748999999998</v>
      </c>
      <c r="AQ3327" s="9" t="e">
        <f>K3327-#REF!</f>
        <v>#REF!</v>
      </c>
    </row>
    <row r="3328" spans="1:43" x14ac:dyDescent="0.3">
      <c r="A3328">
        <v>2</v>
      </c>
      <c r="B3328">
        <v>0</v>
      </c>
      <c r="C3328">
        <v>0</v>
      </c>
      <c r="D3328">
        <v>0</v>
      </c>
      <c r="E3328" s="9">
        <v>0</v>
      </c>
      <c r="F3328" s="9">
        <v>0</v>
      </c>
      <c r="G3328" s="9">
        <v>0</v>
      </c>
      <c r="H3328" s="9">
        <v>3263.0857175675101</v>
      </c>
      <c r="I3328" s="9">
        <v>-1.7670382</v>
      </c>
      <c r="J3328" s="9">
        <v>-1.7678811999999999</v>
      </c>
      <c r="K3328" s="9">
        <v>-1.8109578</v>
      </c>
      <c r="L3328" s="9">
        <v>-6.4682602999999999</v>
      </c>
      <c r="M3328" s="9">
        <v>-6.4682602999999999</v>
      </c>
      <c r="N3328" s="9">
        <v>39</v>
      </c>
      <c r="O3328" s="9">
        <v>-1.7967389325455501</v>
      </c>
      <c r="P3328">
        <v>0</v>
      </c>
      <c r="Q3328" s="9">
        <v>56.524997999999997</v>
      </c>
      <c r="R3328" s="9">
        <v>0</v>
      </c>
      <c r="S3328" s="9">
        <v>3.1749948186136101E-3</v>
      </c>
      <c r="T3328" s="9">
        <v>0</v>
      </c>
      <c r="U3328" s="9">
        <v>1010422698.33272</v>
      </c>
      <c r="V3328" s="9">
        <v>3263.0857175675101</v>
      </c>
      <c r="W3328" s="9">
        <v>1.7967389325455501</v>
      </c>
      <c r="X3328" s="9">
        <v>0</v>
      </c>
      <c r="Y3328" s="9">
        <v>1.7967389325455501</v>
      </c>
      <c r="Z3328" s="9">
        <v>0</v>
      </c>
      <c r="AA3328" s="9">
        <v>0</v>
      </c>
      <c r="AB3328" s="9">
        <v>3.2015582999999999E-3</v>
      </c>
      <c r="AC3328" s="9">
        <v>976.21331999999995</v>
      </c>
      <c r="AQ3328" s="9" t="e">
        <f>K3328-#REF!</f>
        <v>#REF!</v>
      </c>
    </row>
    <row r="3329" spans="1:43" x14ac:dyDescent="0.3">
      <c r="A3329">
        <v>2</v>
      </c>
      <c r="B3329">
        <v>0</v>
      </c>
      <c r="C3329">
        <v>0</v>
      </c>
      <c r="D3329">
        <v>0</v>
      </c>
      <c r="E3329" s="9">
        <v>0</v>
      </c>
      <c r="F3329" s="9">
        <v>0</v>
      </c>
      <c r="G3329" s="9">
        <v>0</v>
      </c>
      <c r="H3329" s="9">
        <v>3264.0857175422502</v>
      </c>
      <c r="I3329" s="9">
        <v>-1.7668476</v>
      </c>
      <c r="J3329" s="9">
        <v>-1.7674984</v>
      </c>
      <c r="K3329" s="9">
        <v>-1.7981927</v>
      </c>
      <c r="L3329" s="9">
        <v>-6.4700560999999999</v>
      </c>
      <c r="M3329" s="9">
        <v>-6.4700560999999999</v>
      </c>
      <c r="N3329" s="9">
        <v>39</v>
      </c>
      <c r="O3329" s="9">
        <v>-1.7972377821658401</v>
      </c>
      <c r="P3329">
        <v>0</v>
      </c>
      <c r="Q3329" s="9">
        <v>56.524997999999997</v>
      </c>
      <c r="R3329" s="9">
        <v>0</v>
      </c>
      <c r="S3329" s="9">
        <v>3.1758764903703101E-3</v>
      </c>
      <c r="T3329" s="9">
        <v>0</v>
      </c>
      <c r="U3329" s="9">
        <v>953677912.08313298</v>
      </c>
      <c r="V3329" s="9">
        <v>3264.0857175422502</v>
      </c>
      <c r="W3329" s="9">
        <v>1.7972377821658401</v>
      </c>
      <c r="X3329" s="9">
        <v>0</v>
      </c>
      <c r="Y3329" s="9">
        <v>1.7972377821658401</v>
      </c>
      <c r="Z3329" s="9">
        <v>0</v>
      </c>
      <c r="AA3329" s="9">
        <v>0</v>
      </c>
      <c r="AB3329" s="9">
        <v>3.1783026999999998E-3</v>
      </c>
      <c r="AC3329" s="9">
        <v>982.93042000000003</v>
      </c>
      <c r="AQ3329" s="9" t="e">
        <f>K3329-#REF!</f>
        <v>#REF!</v>
      </c>
    </row>
    <row r="3330" spans="1:43" x14ac:dyDescent="0.3">
      <c r="A3330">
        <v>2</v>
      </c>
      <c r="B3330">
        <v>0</v>
      </c>
      <c r="C3330">
        <v>0</v>
      </c>
      <c r="D3330">
        <v>0</v>
      </c>
      <c r="E3330" s="9">
        <v>0</v>
      </c>
      <c r="F3330" s="9">
        <v>0</v>
      </c>
      <c r="G3330" s="9">
        <v>0</v>
      </c>
      <c r="H3330" s="9">
        <v>3265.0857175169899</v>
      </c>
      <c r="I3330" s="9">
        <v>-1.7670323999999999</v>
      </c>
      <c r="J3330" s="9">
        <v>-1.7663753</v>
      </c>
      <c r="K3330" s="9">
        <v>-1.8340875000000001</v>
      </c>
      <c r="L3330" s="9">
        <v>-6.4718413000000004</v>
      </c>
      <c r="M3330" s="9">
        <v>-6.4718413000000004</v>
      </c>
      <c r="N3330" s="9">
        <v>39</v>
      </c>
      <c r="O3330" s="9">
        <v>-1.79773368797655</v>
      </c>
      <c r="P3330">
        <v>0</v>
      </c>
      <c r="Q3330" s="9">
        <v>56.524997999999997</v>
      </c>
      <c r="R3330" s="9">
        <v>0</v>
      </c>
      <c r="S3330" s="9">
        <v>3.1767524546854301E-3</v>
      </c>
      <c r="T3330" s="9">
        <v>0</v>
      </c>
      <c r="U3330" s="9">
        <v>818454735.400509</v>
      </c>
      <c r="V3330" s="9">
        <v>3265.0857175169899</v>
      </c>
      <c r="W3330" s="9">
        <v>1.79773368797655</v>
      </c>
      <c r="X3330" s="9">
        <v>0</v>
      </c>
      <c r="Y3330" s="9">
        <v>1.79773368797655</v>
      </c>
      <c r="Z3330" s="9">
        <v>0</v>
      </c>
      <c r="AA3330" s="9">
        <v>0</v>
      </c>
      <c r="AB3330" s="9">
        <v>3.2396868000000001E-3</v>
      </c>
      <c r="AC3330" s="9">
        <v>963.08123999999998</v>
      </c>
      <c r="AQ3330" s="9" t="e">
        <f>K3330-#REF!</f>
        <v>#REF!</v>
      </c>
    </row>
    <row r="3331" spans="1:43" x14ac:dyDescent="0.3">
      <c r="A3331">
        <v>2</v>
      </c>
      <c r="B3331">
        <v>0</v>
      </c>
      <c r="C3331">
        <v>0</v>
      </c>
      <c r="D3331">
        <v>0</v>
      </c>
      <c r="E3331" s="9">
        <v>0</v>
      </c>
      <c r="F3331" s="9">
        <v>0</v>
      </c>
      <c r="G3331" s="9">
        <v>0</v>
      </c>
      <c r="H3331" s="9">
        <v>3266.0857174917301</v>
      </c>
      <c r="I3331" s="9">
        <v>-1.7670969000000001</v>
      </c>
      <c r="J3331" s="9">
        <v>-1.7682514</v>
      </c>
      <c r="K3331" s="9">
        <v>-1.7787972999999999</v>
      </c>
      <c r="L3331" s="9">
        <v>-6.4736276000000004</v>
      </c>
      <c r="M3331" s="9">
        <v>-6.4736276000000004</v>
      </c>
      <c r="N3331" s="9">
        <v>39</v>
      </c>
      <c r="O3331" s="9">
        <v>-1.7982298252445801</v>
      </c>
      <c r="P3331">
        <v>0</v>
      </c>
      <c r="Q3331" s="9">
        <v>56.524997999999997</v>
      </c>
      <c r="R3331" s="9">
        <v>0</v>
      </c>
      <c r="S3331" s="9">
        <v>3.17762981781301E-3</v>
      </c>
      <c r="T3331" s="9">
        <v>0</v>
      </c>
      <c r="U3331" s="9">
        <v>1073343130.65555</v>
      </c>
      <c r="V3331" s="9">
        <v>3266.0857174917301</v>
      </c>
      <c r="W3331" s="9">
        <v>1.7982298252445801</v>
      </c>
      <c r="X3331" s="9">
        <v>0</v>
      </c>
      <c r="Y3331" s="9">
        <v>1.7982298252445801</v>
      </c>
      <c r="Z3331" s="9">
        <v>0</v>
      </c>
      <c r="AA3331" s="9">
        <v>0</v>
      </c>
      <c r="AB3331" s="9">
        <v>3.1453609000000001E-3</v>
      </c>
      <c r="AC3331" s="9">
        <v>994.07135000000005</v>
      </c>
      <c r="AQ3331" s="9" t="e">
        <f>K3331-#REF!</f>
        <v>#REF!</v>
      </c>
    </row>
    <row r="3332" spans="1:43" x14ac:dyDescent="0.3">
      <c r="A3332">
        <v>2</v>
      </c>
      <c r="B3332">
        <v>0</v>
      </c>
      <c r="C3332">
        <v>0</v>
      </c>
      <c r="D3332">
        <v>0</v>
      </c>
      <c r="E3332" s="9">
        <v>0</v>
      </c>
      <c r="F3332" s="9">
        <v>0</v>
      </c>
      <c r="G3332" s="9">
        <v>0</v>
      </c>
      <c r="H3332" s="9">
        <v>3267.0857174664702</v>
      </c>
      <c r="I3332" s="9">
        <v>-1.7669343</v>
      </c>
      <c r="J3332" s="9">
        <v>-1.766553</v>
      </c>
      <c r="K3332" s="9">
        <v>-1.7614596</v>
      </c>
      <c r="L3332" s="9">
        <v>-6.4753933000000004</v>
      </c>
      <c r="M3332" s="9">
        <v>-6.4753933000000004</v>
      </c>
      <c r="N3332" s="9">
        <v>39</v>
      </c>
      <c r="O3332" s="9">
        <v>-1.7987203883532099</v>
      </c>
      <c r="P3332">
        <v>0</v>
      </c>
      <c r="Q3332" s="9">
        <v>56.524997999999997</v>
      </c>
      <c r="R3332" s="9">
        <v>0</v>
      </c>
      <c r="S3332" s="9">
        <v>3.1784962767486299E-3</v>
      </c>
      <c r="T3332" s="9">
        <v>0</v>
      </c>
      <c r="U3332" s="9">
        <v>837734409.74399495</v>
      </c>
      <c r="V3332" s="9">
        <v>3267.0857174664702</v>
      </c>
      <c r="W3332" s="9">
        <v>1.7987203883532099</v>
      </c>
      <c r="X3332" s="9">
        <v>0</v>
      </c>
      <c r="Y3332" s="9">
        <v>1.7987203883532099</v>
      </c>
      <c r="Z3332" s="9">
        <v>0</v>
      </c>
      <c r="AA3332" s="9">
        <v>0</v>
      </c>
      <c r="AB3332" s="9">
        <v>3.1117116999999999E-3</v>
      </c>
      <c r="AC3332" s="9">
        <v>1002.8916</v>
      </c>
      <c r="AQ3332" s="9" t="e">
        <f>K3332-#REF!</f>
        <v>#REF!</v>
      </c>
    </row>
    <row r="3333" spans="1:43" x14ac:dyDescent="0.3">
      <c r="A3333">
        <v>2</v>
      </c>
      <c r="B3333">
        <v>0</v>
      </c>
      <c r="C3333">
        <v>0</v>
      </c>
      <c r="D3333">
        <v>0</v>
      </c>
      <c r="E3333" s="9">
        <v>0</v>
      </c>
      <c r="F3333" s="9">
        <v>0</v>
      </c>
      <c r="G3333" s="9">
        <v>0</v>
      </c>
      <c r="H3333" s="9">
        <v>3268.0857174411999</v>
      </c>
      <c r="I3333" s="9">
        <v>-1.7669617</v>
      </c>
      <c r="J3333" s="9">
        <v>-1.7680553000000001</v>
      </c>
      <c r="K3333" s="9">
        <v>-1.8151113000000001</v>
      </c>
      <c r="L3333" s="9">
        <v>-6.4771519</v>
      </c>
      <c r="M3333" s="9">
        <v>-6.4771519</v>
      </c>
      <c r="N3333" s="9">
        <v>39</v>
      </c>
      <c r="O3333" s="9">
        <v>-1.7992089049530899</v>
      </c>
      <c r="P3333">
        <v>0</v>
      </c>
      <c r="Q3333" s="9">
        <v>56.524997999999997</v>
      </c>
      <c r="R3333" s="9">
        <v>0</v>
      </c>
      <c r="S3333" s="9">
        <v>3.1793599597100099E-3</v>
      </c>
      <c r="T3333" s="9">
        <v>0</v>
      </c>
      <c r="U3333" s="9">
        <v>1040109679.92378</v>
      </c>
      <c r="V3333" s="9">
        <v>3268.0857174411999</v>
      </c>
      <c r="W3333" s="9">
        <v>1.7992089049530899</v>
      </c>
      <c r="X3333" s="9">
        <v>0</v>
      </c>
      <c r="Y3333" s="9">
        <v>1.7992089049530899</v>
      </c>
      <c r="Z3333" s="9">
        <v>0</v>
      </c>
      <c r="AA3333" s="9">
        <v>0</v>
      </c>
      <c r="AB3333" s="9">
        <v>3.2092172E-3</v>
      </c>
      <c r="AC3333" s="9">
        <v>974.07543999999996</v>
      </c>
      <c r="AQ3333" s="9" t="e">
        <f>K3333-#REF!</f>
        <v>#REF!</v>
      </c>
    </row>
    <row r="3334" spans="1:43" x14ac:dyDescent="0.3">
      <c r="A3334">
        <v>2</v>
      </c>
      <c r="B3334">
        <v>0</v>
      </c>
      <c r="C3334">
        <v>0</v>
      </c>
      <c r="D3334">
        <v>0</v>
      </c>
      <c r="E3334" s="9">
        <v>0</v>
      </c>
      <c r="F3334" s="9">
        <v>0</v>
      </c>
      <c r="G3334" s="9">
        <v>0</v>
      </c>
      <c r="H3334" s="9">
        <v>3269.0857174159401</v>
      </c>
      <c r="I3334" s="9">
        <v>-1.7669919000000001</v>
      </c>
      <c r="J3334" s="9">
        <v>-1.7682992</v>
      </c>
      <c r="K3334" s="9">
        <v>-1.8008219000000001</v>
      </c>
      <c r="L3334" s="9">
        <v>-6.4789256999999996</v>
      </c>
      <c r="M3334" s="9">
        <v>-6.4789256999999996</v>
      </c>
      <c r="N3334" s="9">
        <v>39</v>
      </c>
      <c r="O3334" s="9">
        <v>-1.7997015228740101</v>
      </c>
      <c r="P3334">
        <v>0</v>
      </c>
      <c r="Q3334" s="9">
        <v>56.524997999999997</v>
      </c>
      <c r="R3334" s="9">
        <v>0</v>
      </c>
      <c r="S3334" s="9">
        <v>3.1802312568450799E-3</v>
      </c>
      <c r="T3334" s="9">
        <v>0</v>
      </c>
      <c r="U3334" s="9">
        <v>1082803700.36888</v>
      </c>
      <c r="V3334" s="9">
        <v>3269.0857174159401</v>
      </c>
      <c r="W3334" s="9">
        <v>1.7997015228740101</v>
      </c>
      <c r="X3334" s="9">
        <v>0</v>
      </c>
      <c r="Y3334" s="9">
        <v>1.7997015228740101</v>
      </c>
      <c r="Z3334" s="9">
        <v>0</v>
      </c>
      <c r="AA3334" s="9">
        <v>0</v>
      </c>
      <c r="AB3334" s="9">
        <v>3.1843918999999998E-3</v>
      </c>
      <c r="AC3334" s="9">
        <v>981.94006000000002</v>
      </c>
      <c r="AQ3334" s="9" t="e">
        <f>K3334-#REF!</f>
        <v>#REF!</v>
      </c>
    </row>
    <row r="3335" spans="1:43" x14ac:dyDescent="0.3">
      <c r="A3335">
        <v>2</v>
      </c>
      <c r="B3335">
        <v>0</v>
      </c>
      <c r="C3335">
        <v>0</v>
      </c>
      <c r="D3335">
        <v>0</v>
      </c>
      <c r="E3335" s="9">
        <v>0</v>
      </c>
      <c r="F3335" s="9">
        <v>0</v>
      </c>
      <c r="G3335" s="9">
        <v>0</v>
      </c>
      <c r="H3335" s="9">
        <v>3270.0857173906802</v>
      </c>
      <c r="I3335" s="9">
        <v>-1.7670199</v>
      </c>
      <c r="J3335" s="9">
        <v>-1.7666118</v>
      </c>
      <c r="K3335" s="9">
        <v>-1.7574966999999999</v>
      </c>
      <c r="L3335" s="9">
        <v>-6.4806919000000001</v>
      </c>
      <c r="M3335" s="9">
        <v>-6.4806919000000001</v>
      </c>
      <c r="N3335" s="9">
        <v>39</v>
      </c>
      <c r="O3335" s="9">
        <v>-1.8001921503756999</v>
      </c>
      <c r="P3335">
        <v>0</v>
      </c>
      <c r="Q3335" s="9">
        <v>56.524997999999997</v>
      </c>
      <c r="R3335" s="9">
        <v>0</v>
      </c>
      <c r="S3335" s="9">
        <v>3.1810979786024499E-3</v>
      </c>
      <c r="T3335" s="9">
        <v>0</v>
      </c>
      <c r="U3335" s="9">
        <v>844843391.97867501</v>
      </c>
      <c r="V3335" s="9">
        <v>3270.0857173906802</v>
      </c>
      <c r="W3335" s="9">
        <v>1.8001921503756999</v>
      </c>
      <c r="X3335" s="9">
        <v>0</v>
      </c>
      <c r="Y3335" s="9">
        <v>1.8001921503756999</v>
      </c>
      <c r="Z3335" s="9">
        <v>0</v>
      </c>
      <c r="AA3335" s="9">
        <v>0</v>
      </c>
      <c r="AB3335" s="9">
        <v>3.1048146000000002E-3</v>
      </c>
      <c r="AC3335" s="9">
        <v>1005.1864</v>
      </c>
      <c r="AQ3335" s="9" t="e">
        <f>K3335-#REF!</f>
        <v>#REF!</v>
      </c>
    </row>
    <row r="3336" spans="1:43" x14ac:dyDescent="0.3">
      <c r="A3336">
        <v>2</v>
      </c>
      <c r="B3336">
        <v>0</v>
      </c>
      <c r="C3336">
        <v>0</v>
      </c>
      <c r="D3336">
        <v>0</v>
      </c>
      <c r="E3336" s="9">
        <v>0</v>
      </c>
      <c r="F3336" s="9">
        <v>0</v>
      </c>
      <c r="G3336" s="9">
        <v>0</v>
      </c>
      <c r="H3336" s="9">
        <v>3271.0857173654199</v>
      </c>
      <c r="I3336" s="9">
        <v>-1.7671497</v>
      </c>
      <c r="J3336" s="9">
        <v>-1.7673688000000001</v>
      </c>
      <c r="K3336" s="9">
        <v>-1.7374536</v>
      </c>
      <c r="L3336" s="9">
        <v>-6.4824510000000002</v>
      </c>
      <c r="M3336" s="9">
        <v>-6.4824510000000002</v>
      </c>
      <c r="N3336" s="9">
        <v>39</v>
      </c>
      <c r="O3336" s="9">
        <v>-1.80068076772261</v>
      </c>
      <c r="P3336">
        <v>0</v>
      </c>
      <c r="Q3336" s="9">
        <v>56.524997999999997</v>
      </c>
      <c r="R3336" s="9">
        <v>0</v>
      </c>
      <c r="S3336" s="9">
        <v>3.1819615602968398E-3</v>
      </c>
      <c r="T3336" s="9">
        <v>0</v>
      </c>
      <c r="U3336" s="9">
        <v>937596785.00690699</v>
      </c>
      <c r="V3336" s="9">
        <v>3271.0857173654199</v>
      </c>
      <c r="W3336" s="9">
        <v>1.80068076772261</v>
      </c>
      <c r="X3336" s="9">
        <v>0</v>
      </c>
      <c r="Y3336" s="9">
        <v>1.80068076772261</v>
      </c>
      <c r="Z3336" s="9">
        <v>0</v>
      </c>
      <c r="AA3336" s="9">
        <v>0</v>
      </c>
      <c r="AB3336" s="9">
        <v>3.0707211999999998E-3</v>
      </c>
      <c r="AC3336" s="9">
        <v>1017.2178</v>
      </c>
      <c r="AQ3336" s="9" t="e">
        <f>K3336-#REF!</f>
        <v>#REF!</v>
      </c>
    </row>
    <row r="3337" spans="1:43" x14ac:dyDescent="0.3">
      <c r="A3337">
        <v>2</v>
      </c>
      <c r="B3337">
        <v>0</v>
      </c>
      <c r="C3337">
        <v>0</v>
      </c>
      <c r="D3337">
        <v>0</v>
      </c>
      <c r="E3337" s="9">
        <v>0</v>
      </c>
      <c r="F3337" s="9">
        <v>0</v>
      </c>
      <c r="G3337" s="9">
        <v>0</v>
      </c>
      <c r="H3337" s="9">
        <v>3272.08571734016</v>
      </c>
      <c r="I3337" s="9">
        <v>-1.7669665000000001</v>
      </c>
      <c r="J3337" s="9">
        <v>-1.767225</v>
      </c>
      <c r="K3337" s="9">
        <v>-1.7365771999999999</v>
      </c>
      <c r="L3337" s="9">
        <v>-6.4841886000000004</v>
      </c>
      <c r="M3337" s="9">
        <v>-6.4841886000000004</v>
      </c>
      <c r="N3337" s="9">
        <v>39</v>
      </c>
      <c r="O3337" s="9">
        <v>-1.80116351790785</v>
      </c>
      <c r="P3337">
        <v>0</v>
      </c>
      <c r="Q3337" s="9">
        <v>56.524997999999997</v>
      </c>
      <c r="R3337" s="9">
        <v>0</v>
      </c>
      <c r="S3337" s="9">
        <v>3.1828145382612801E-3</v>
      </c>
      <c r="T3337" s="9">
        <v>0</v>
      </c>
      <c r="U3337" s="9">
        <v>918743951.49428701</v>
      </c>
      <c r="V3337" s="9">
        <v>3272.08571734016</v>
      </c>
      <c r="W3337" s="9">
        <v>1.80116351790785</v>
      </c>
      <c r="X3337" s="9">
        <v>0</v>
      </c>
      <c r="Y3337" s="9">
        <v>1.80116351790785</v>
      </c>
      <c r="Z3337" s="9">
        <v>0</v>
      </c>
      <c r="AA3337" s="9">
        <v>0</v>
      </c>
      <c r="AB3337" s="9">
        <v>3.0689226000000002E-3</v>
      </c>
      <c r="AC3337" s="9">
        <v>1017.6484</v>
      </c>
      <c r="AQ3337" s="9" t="e">
        <f>K3337-#REF!</f>
        <v>#REF!</v>
      </c>
    </row>
    <row r="3338" spans="1:43" x14ac:dyDescent="0.3">
      <c r="A3338">
        <v>2</v>
      </c>
      <c r="B3338">
        <v>0</v>
      </c>
      <c r="C3338">
        <v>0</v>
      </c>
      <c r="D3338">
        <v>0</v>
      </c>
      <c r="E3338" s="9">
        <v>0</v>
      </c>
      <c r="F3338" s="9">
        <v>0</v>
      </c>
      <c r="G3338" s="9">
        <v>0</v>
      </c>
      <c r="H3338" s="9">
        <v>3273.0857173148902</v>
      </c>
      <c r="I3338" s="9">
        <v>-1.7669926</v>
      </c>
      <c r="J3338" s="9">
        <v>-1.7680403</v>
      </c>
      <c r="K3338" s="9">
        <v>-1.8293244</v>
      </c>
      <c r="L3338" s="9">
        <v>-6.4859242000000004</v>
      </c>
      <c r="M3338" s="9">
        <v>-6.4859242000000004</v>
      </c>
      <c r="N3338" s="9">
        <v>39</v>
      </c>
      <c r="O3338" s="9">
        <v>-1.80164568380651</v>
      </c>
      <c r="P3338">
        <v>0</v>
      </c>
      <c r="Q3338" s="9">
        <v>56.524997999999997</v>
      </c>
      <c r="R3338" s="9">
        <v>0</v>
      </c>
      <c r="S3338" s="9">
        <v>3.18366697298782E-3</v>
      </c>
      <c r="T3338" s="9">
        <v>0</v>
      </c>
      <c r="U3338" s="9">
        <v>1039012275.88735</v>
      </c>
      <c r="V3338" s="9">
        <v>3273.0857173148902</v>
      </c>
      <c r="W3338" s="9">
        <v>1.80164568380651</v>
      </c>
      <c r="X3338" s="9">
        <v>0</v>
      </c>
      <c r="Y3338" s="9">
        <v>1.80164568380651</v>
      </c>
      <c r="Z3338" s="9">
        <v>0</v>
      </c>
      <c r="AA3338" s="9">
        <v>0</v>
      </c>
      <c r="AB3338" s="9">
        <v>3.2343191999999999E-3</v>
      </c>
      <c r="AC3338" s="9">
        <v>966.49908000000005</v>
      </c>
      <c r="AQ3338" s="9" t="e">
        <f>K3338-#REF!</f>
        <v>#REF!</v>
      </c>
    </row>
    <row r="3339" spans="1:43" x14ac:dyDescent="0.3">
      <c r="A3339">
        <v>2</v>
      </c>
      <c r="B3339">
        <v>0</v>
      </c>
      <c r="C3339">
        <v>0</v>
      </c>
      <c r="D3339">
        <v>0</v>
      </c>
      <c r="E3339" s="9">
        <v>0</v>
      </c>
      <c r="F3339" s="9">
        <v>0</v>
      </c>
      <c r="G3339" s="9">
        <v>0</v>
      </c>
      <c r="H3339" s="9">
        <v>3274.0857172896299</v>
      </c>
      <c r="I3339" s="9">
        <v>-1.7669752000000001</v>
      </c>
      <c r="J3339" s="9">
        <v>-1.766011</v>
      </c>
      <c r="K3339" s="9">
        <v>-1.7440456</v>
      </c>
      <c r="L3339" s="9">
        <v>-6.4876646999999998</v>
      </c>
      <c r="M3339" s="9">
        <v>-6.4876646999999998</v>
      </c>
      <c r="N3339" s="9">
        <v>39</v>
      </c>
      <c r="O3339" s="9">
        <v>-1.8021291331157401</v>
      </c>
      <c r="P3339">
        <v>0</v>
      </c>
      <c r="Q3339" s="9">
        <v>56.524997999999997</v>
      </c>
      <c r="R3339" s="9">
        <v>0</v>
      </c>
      <c r="S3339" s="9">
        <v>3.1845207684829601E-3</v>
      </c>
      <c r="T3339" s="9">
        <v>0</v>
      </c>
      <c r="U3339" s="9">
        <v>784321172.35135996</v>
      </c>
      <c r="V3339" s="9">
        <v>3274.0857172896299</v>
      </c>
      <c r="W3339" s="9">
        <v>1.8021291331157401</v>
      </c>
      <c r="X3339" s="9">
        <v>0</v>
      </c>
      <c r="Y3339" s="9">
        <v>1.8021291331157401</v>
      </c>
      <c r="Z3339" s="9">
        <v>0</v>
      </c>
      <c r="AA3339" s="9">
        <v>0</v>
      </c>
      <c r="AB3339" s="9">
        <v>3.0800036999999998E-3</v>
      </c>
      <c r="AC3339" s="9">
        <v>1012.5945</v>
      </c>
      <c r="AQ3339" s="9" t="e">
        <f>K3339-#REF!</f>
        <v>#REF!</v>
      </c>
    </row>
    <row r="3340" spans="1:43" x14ac:dyDescent="0.3">
      <c r="A3340">
        <v>2</v>
      </c>
      <c r="B3340">
        <v>0</v>
      </c>
      <c r="C3340">
        <v>0</v>
      </c>
      <c r="D3340">
        <v>0</v>
      </c>
      <c r="E3340" s="9">
        <v>0</v>
      </c>
      <c r="F3340" s="9">
        <v>0</v>
      </c>
      <c r="G3340" s="9">
        <v>0</v>
      </c>
      <c r="H3340" s="9">
        <v>3275.08571726437</v>
      </c>
      <c r="I3340" s="9">
        <v>-1.7669036</v>
      </c>
      <c r="J3340" s="9">
        <v>-1.766778</v>
      </c>
      <c r="K3340" s="9">
        <v>-1.7636315</v>
      </c>
      <c r="L3340" s="9">
        <v>-6.4893985000000001</v>
      </c>
      <c r="M3340" s="9">
        <v>-6.4893985000000001</v>
      </c>
      <c r="N3340" s="9">
        <v>39</v>
      </c>
      <c r="O3340" s="9">
        <v>-1.8026107508929501</v>
      </c>
      <c r="P3340">
        <v>0</v>
      </c>
      <c r="Q3340" s="9">
        <v>56.524997999999997</v>
      </c>
      <c r="R3340" s="9">
        <v>0</v>
      </c>
      <c r="S3340" s="9">
        <v>3.1853716585339299E-3</v>
      </c>
      <c r="T3340" s="9">
        <v>0</v>
      </c>
      <c r="U3340" s="9">
        <v>864711088.68341899</v>
      </c>
      <c r="V3340" s="9">
        <v>3275.08571726437</v>
      </c>
      <c r="W3340" s="9">
        <v>1.8026107508929501</v>
      </c>
      <c r="X3340" s="9">
        <v>0</v>
      </c>
      <c r="Y3340" s="9">
        <v>1.8026107508929501</v>
      </c>
      <c r="Z3340" s="9">
        <v>0</v>
      </c>
      <c r="AA3340" s="9">
        <v>0</v>
      </c>
      <c r="AB3340" s="9">
        <v>3.1159452999999998E-3</v>
      </c>
      <c r="AC3340" s="9">
        <v>1001.7841</v>
      </c>
      <c r="AQ3340" s="9" t="e">
        <f>K3340-#REF!</f>
        <v>#REF!</v>
      </c>
    </row>
    <row r="3341" spans="1:43" x14ac:dyDescent="0.3">
      <c r="A3341">
        <v>2</v>
      </c>
      <c r="B3341">
        <v>0</v>
      </c>
      <c r="C3341">
        <v>0</v>
      </c>
      <c r="D3341">
        <v>0</v>
      </c>
      <c r="E3341" s="9">
        <v>0</v>
      </c>
      <c r="F3341" s="9">
        <v>0</v>
      </c>
      <c r="G3341" s="9">
        <v>0</v>
      </c>
      <c r="H3341" s="9">
        <v>3276.0857172391102</v>
      </c>
      <c r="I3341" s="9">
        <v>-1.7671589000000001</v>
      </c>
      <c r="J3341" s="9">
        <v>-1.7681948999999999</v>
      </c>
      <c r="K3341" s="9">
        <v>-1.7818837999999999</v>
      </c>
      <c r="L3341" s="9">
        <v>-6.4911260999999998</v>
      </c>
      <c r="M3341" s="9">
        <v>-6.4911260999999998</v>
      </c>
      <c r="N3341" s="9">
        <v>39</v>
      </c>
      <c r="O3341" s="9">
        <v>-1.80309051932473</v>
      </c>
      <c r="P3341">
        <v>0</v>
      </c>
      <c r="Q3341" s="9">
        <v>56.524997999999997</v>
      </c>
      <c r="R3341" s="9">
        <v>0</v>
      </c>
      <c r="S3341" s="9">
        <v>3.18622018630622E-3</v>
      </c>
      <c r="T3341" s="9">
        <v>0</v>
      </c>
      <c r="U3341" s="9">
        <v>1066255001.14501</v>
      </c>
      <c r="V3341" s="9">
        <v>3276.0857172391102</v>
      </c>
      <c r="W3341" s="9">
        <v>1.80309051932473</v>
      </c>
      <c r="X3341" s="9">
        <v>0</v>
      </c>
      <c r="Y3341" s="9">
        <v>1.80309051932473</v>
      </c>
      <c r="Z3341" s="9">
        <v>0</v>
      </c>
      <c r="AA3341" s="9">
        <v>0</v>
      </c>
      <c r="AB3341" s="9">
        <v>3.1507178000000002E-3</v>
      </c>
      <c r="AC3341" s="9">
        <v>992.31775000000005</v>
      </c>
      <c r="AQ3341" s="9" t="e">
        <f>K3341-#REF!</f>
        <v>#REF!</v>
      </c>
    </row>
    <row r="3342" spans="1:43" x14ac:dyDescent="0.3">
      <c r="A3342">
        <v>2</v>
      </c>
      <c r="B3342">
        <v>0</v>
      </c>
      <c r="C3342">
        <v>0</v>
      </c>
      <c r="D3342">
        <v>0</v>
      </c>
      <c r="E3342" s="9">
        <v>0</v>
      </c>
      <c r="F3342" s="9">
        <v>0</v>
      </c>
      <c r="G3342" s="9">
        <v>0</v>
      </c>
      <c r="H3342" s="9">
        <v>3277.0857172138399</v>
      </c>
      <c r="I3342" s="9">
        <v>-1.7671146</v>
      </c>
      <c r="J3342" s="9">
        <v>-1.7663450999999999</v>
      </c>
      <c r="K3342" s="9">
        <v>-1.7406545</v>
      </c>
      <c r="L3342" s="9">
        <v>-6.4928483999999997</v>
      </c>
      <c r="M3342" s="9">
        <v>-6.4928483999999997</v>
      </c>
      <c r="N3342" s="9">
        <v>39</v>
      </c>
      <c r="O3342" s="9">
        <v>-1.8035690575390599</v>
      </c>
      <c r="P3342">
        <v>0</v>
      </c>
      <c r="Q3342" s="9">
        <v>56.524997999999997</v>
      </c>
      <c r="R3342" s="9">
        <v>0</v>
      </c>
      <c r="S3342" s="9">
        <v>3.1870652528347598E-3</v>
      </c>
      <c r="T3342" s="9">
        <v>0</v>
      </c>
      <c r="U3342" s="9">
        <v>817991466.07567406</v>
      </c>
      <c r="V3342" s="9">
        <v>3277.0857172138399</v>
      </c>
      <c r="W3342" s="9">
        <v>1.8035690575390599</v>
      </c>
      <c r="X3342" s="9">
        <v>0</v>
      </c>
      <c r="Y3342" s="9">
        <v>1.8035690575390599</v>
      </c>
      <c r="Z3342" s="9">
        <v>0</v>
      </c>
      <c r="AA3342" s="9">
        <v>0</v>
      </c>
      <c r="AB3342" s="9">
        <v>3.0745966E-3</v>
      </c>
      <c r="AC3342" s="9">
        <v>1014.7592</v>
      </c>
      <c r="AQ3342" s="9" t="e">
        <f>K3342-#REF!</f>
        <v>#REF!</v>
      </c>
    </row>
    <row r="3343" spans="1:43" x14ac:dyDescent="0.3">
      <c r="A3343">
        <v>2</v>
      </c>
      <c r="B3343">
        <v>0</v>
      </c>
      <c r="C3343">
        <v>0</v>
      </c>
      <c r="D3343">
        <v>0</v>
      </c>
      <c r="E3343" s="9">
        <v>0</v>
      </c>
      <c r="F3343" s="9">
        <v>0</v>
      </c>
      <c r="G3343" s="9">
        <v>0</v>
      </c>
      <c r="H3343" s="9">
        <v>3278.08571718858</v>
      </c>
      <c r="I3343" s="9">
        <v>-1.7669950999999999</v>
      </c>
      <c r="J3343" s="9">
        <v>-1.7681036999999999</v>
      </c>
      <c r="K3343" s="9">
        <v>-1.7581064</v>
      </c>
      <c r="L3343" s="9">
        <v>-6.4945792999999998</v>
      </c>
      <c r="M3343" s="9">
        <v>-6.4945792999999998</v>
      </c>
      <c r="N3343" s="9">
        <v>39</v>
      </c>
      <c r="O3343" s="9">
        <v>-1.8040497566089899</v>
      </c>
      <c r="P3343">
        <v>0</v>
      </c>
      <c r="Q3343" s="9">
        <v>56.524997999999997</v>
      </c>
      <c r="R3343" s="9">
        <v>0</v>
      </c>
      <c r="S3343" s="9">
        <v>3.1879153762003599E-3</v>
      </c>
      <c r="T3343" s="9">
        <v>0</v>
      </c>
      <c r="U3343" s="9">
        <v>1051077082.06119</v>
      </c>
      <c r="V3343" s="9">
        <v>3278.08571718858</v>
      </c>
      <c r="W3343" s="9">
        <v>1.8040497566089899</v>
      </c>
      <c r="X3343" s="9">
        <v>0</v>
      </c>
      <c r="Y3343" s="9">
        <v>1.8040497566089899</v>
      </c>
      <c r="Z3343" s="9">
        <v>0</v>
      </c>
      <c r="AA3343" s="9">
        <v>0</v>
      </c>
      <c r="AB3343" s="9">
        <v>3.1085144999999999E-3</v>
      </c>
      <c r="AC3343" s="9">
        <v>1005.6865</v>
      </c>
      <c r="AQ3343" s="9" t="e">
        <f>K3343-#REF!</f>
        <v>#REF!</v>
      </c>
    </row>
    <row r="3344" spans="1:43" x14ac:dyDescent="0.3">
      <c r="A3344">
        <v>2</v>
      </c>
      <c r="B3344">
        <v>0</v>
      </c>
      <c r="C3344">
        <v>0</v>
      </c>
      <c r="D3344">
        <v>0</v>
      </c>
      <c r="E3344" s="9">
        <v>0</v>
      </c>
      <c r="F3344" s="9">
        <v>0</v>
      </c>
      <c r="G3344" s="9">
        <v>0</v>
      </c>
      <c r="H3344" s="9">
        <v>3279.0857171633202</v>
      </c>
      <c r="I3344" s="9">
        <v>-1.7671378</v>
      </c>
      <c r="J3344" s="9">
        <v>-1.7673568</v>
      </c>
      <c r="K3344" s="9">
        <v>-1.7219449</v>
      </c>
      <c r="L3344" s="9">
        <v>-6.4963002000000003</v>
      </c>
      <c r="M3344" s="9">
        <v>-6.4963002000000003</v>
      </c>
      <c r="N3344" s="9">
        <v>39</v>
      </c>
      <c r="O3344" s="9">
        <v>-1.8045277941075699</v>
      </c>
      <c r="P3344">
        <v>0</v>
      </c>
      <c r="Q3344" s="9">
        <v>56.524997999999997</v>
      </c>
      <c r="R3344" s="9">
        <v>0</v>
      </c>
      <c r="S3344" s="9">
        <v>3.1887602244255798E-3</v>
      </c>
      <c r="T3344" s="9">
        <v>0</v>
      </c>
      <c r="U3344" s="9">
        <v>937966482.100263</v>
      </c>
      <c r="V3344" s="9">
        <v>3279.0857171633202</v>
      </c>
      <c r="W3344" s="9">
        <v>1.8045277941075699</v>
      </c>
      <c r="X3344" s="9">
        <v>0</v>
      </c>
      <c r="Y3344" s="9">
        <v>1.8045277941075699</v>
      </c>
      <c r="Z3344" s="9">
        <v>0</v>
      </c>
      <c r="AA3344" s="9">
        <v>0</v>
      </c>
      <c r="AB3344" s="9">
        <v>3.0432909E-3</v>
      </c>
      <c r="AC3344" s="9">
        <v>1026.3724</v>
      </c>
      <c r="AQ3344" s="9" t="e">
        <f>K3344-#REF!</f>
        <v>#REF!</v>
      </c>
    </row>
    <row r="3345" spans="1:43" x14ac:dyDescent="0.3">
      <c r="A3345">
        <v>2</v>
      </c>
      <c r="B3345">
        <v>0</v>
      </c>
      <c r="C3345">
        <v>0</v>
      </c>
      <c r="D3345">
        <v>0</v>
      </c>
      <c r="E3345" s="9">
        <v>0</v>
      </c>
      <c r="F3345" s="9">
        <v>0</v>
      </c>
      <c r="G3345" s="9">
        <v>0</v>
      </c>
      <c r="H3345" s="9">
        <v>3280.0857171380599</v>
      </c>
      <c r="I3345" s="9">
        <v>-1.7670096</v>
      </c>
      <c r="J3345" s="9">
        <v>-1.7678100999999999</v>
      </c>
      <c r="K3345" s="9">
        <v>-1.71943</v>
      </c>
      <c r="L3345" s="9">
        <v>-6.4980010999999998</v>
      </c>
      <c r="M3345" s="9">
        <v>-6.4980010999999998</v>
      </c>
      <c r="N3345" s="9">
        <v>39</v>
      </c>
      <c r="O3345" s="9">
        <v>-1.8050003386675499</v>
      </c>
      <c r="P3345">
        <v>0</v>
      </c>
      <c r="Q3345" s="9">
        <v>56.524997999999997</v>
      </c>
      <c r="R3345" s="9">
        <v>0</v>
      </c>
      <c r="S3345" s="9">
        <v>3.1895954548620499E-3</v>
      </c>
      <c r="T3345" s="9">
        <v>0</v>
      </c>
      <c r="U3345" s="9">
        <v>1003926348.37589</v>
      </c>
      <c r="V3345" s="9">
        <v>3280.0857171380599</v>
      </c>
      <c r="W3345" s="9">
        <v>1.8050003386675499</v>
      </c>
      <c r="X3345" s="9">
        <v>0</v>
      </c>
      <c r="Y3345" s="9">
        <v>1.8050003386675499</v>
      </c>
      <c r="Z3345" s="9">
        <v>0</v>
      </c>
      <c r="AA3345" s="9">
        <v>0</v>
      </c>
      <c r="AB3345" s="9">
        <v>3.0396257E-3</v>
      </c>
      <c r="AC3345" s="9">
        <v>1028.1373000000001</v>
      </c>
      <c r="AQ3345" s="9" t="e">
        <f>K3345-#REF!</f>
        <v>#REF!</v>
      </c>
    </row>
    <row r="3346" spans="1:43" x14ac:dyDescent="0.3">
      <c r="A3346">
        <v>2</v>
      </c>
      <c r="B3346">
        <v>0</v>
      </c>
      <c r="C3346">
        <v>0</v>
      </c>
      <c r="D3346">
        <v>0</v>
      </c>
      <c r="E3346" s="9">
        <v>0</v>
      </c>
      <c r="F3346" s="9">
        <v>0</v>
      </c>
      <c r="G3346" s="9">
        <v>0</v>
      </c>
      <c r="H3346" s="9">
        <v>3281.0857171128</v>
      </c>
      <c r="I3346" s="9">
        <v>-1.7671441999999999</v>
      </c>
      <c r="J3346" s="9">
        <v>-1.7663222999999999</v>
      </c>
      <c r="K3346" s="9">
        <v>-1.6906988999999999</v>
      </c>
      <c r="L3346" s="9">
        <v>-6.4996818999999997</v>
      </c>
      <c r="M3346" s="9">
        <v>-6.4996818999999997</v>
      </c>
      <c r="N3346" s="9">
        <v>39</v>
      </c>
      <c r="O3346" s="9">
        <v>-1.8054672074002001</v>
      </c>
      <c r="P3346">
        <v>0</v>
      </c>
      <c r="Q3346" s="9">
        <v>56.524997999999997</v>
      </c>
      <c r="R3346" s="9">
        <v>0</v>
      </c>
      <c r="S3346" s="9">
        <v>3.1904201561115701E-3</v>
      </c>
      <c r="T3346" s="9">
        <v>0</v>
      </c>
      <c r="U3346" s="9">
        <v>816497955.50932205</v>
      </c>
      <c r="V3346" s="9">
        <v>3281.0857171128</v>
      </c>
      <c r="W3346" s="9">
        <v>1.8054672074002001</v>
      </c>
      <c r="X3346" s="9">
        <v>0</v>
      </c>
      <c r="Y3346" s="9">
        <v>1.8054672074002001</v>
      </c>
      <c r="Z3346" s="9">
        <v>0</v>
      </c>
      <c r="AA3346" s="9">
        <v>0</v>
      </c>
      <c r="AB3346" s="9">
        <v>2.9863190999999999E-3</v>
      </c>
      <c r="AC3346" s="9">
        <v>1044.7291</v>
      </c>
      <c r="AQ3346" s="9" t="e">
        <f>K3346-#REF!</f>
        <v>#REF!</v>
      </c>
    </row>
    <row r="3347" spans="1:43" x14ac:dyDescent="0.3">
      <c r="A3347">
        <v>2</v>
      </c>
      <c r="B3347">
        <v>0</v>
      </c>
      <c r="C3347">
        <v>0</v>
      </c>
      <c r="D3347">
        <v>0</v>
      </c>
      <c r="E3347" s="9">
        <v>0</v>
      </c>
      <c r="F3347" s="9">
        <v>0</v>
      </c>
      <c r="G3347" s="9">
        <v>0</v>
      </c>
      <c r="H3347" s="9">
        <v>3282.0857170875302</v>
      </c>
      <c r="I3347" s="9">
        <v>-1.7671129000000001</v>
      </c>
      <c r="J3347" s="9">
        <v>-1.7679142000000001</v>
      </c>
      <c r="K3347" s="9">
        <v>-1.6325510000000001</v>
      </c>
      <c r="L3347" s="9">
        <v>-6.5013585000000003</v>
      </c>
      <c r="M3347" s="9">
        <v>-6.5013585000000003</v>
      </c>
      <c r="N3347" s="9">
        <v>39</v>
      </c>
      <c r="O3347" s="9">
        <v>-1.8059329768897601</v>
      </c>
      <c r="P3347">
        <v>0</v>
      </c>
      <c r="Q3347" s="9">
        <v>56.524997999999997</v>
      </c>
      <c r="R3347" s="9">
        <v>0</v>
      </c>
      <c r="S3347" s="9">
        <v>3.1912434931158501E-3</v>
      </c>
      <c r="T3347" s="9">
        <v>0</v>
      </c>
      <c r="U3347" s="9">
        <v>1020858988.50017</v>
      </c>
      <c r="V3347" s="9">
        <v>3282.0857170875302</v>
      </c>
      <c r="W3347" s="9">
        <v>1.8059329768897601</v>
      </c>
      <c r="X3347" s="9">
        <v>0</v>
      </c>
      <c r="Y3347" s="9">
        <v>1.8059329768897601</v>
      </c>
      <c r="Z3347" s="9">
        <v>0</v>
      </c>
      <c r="AA3347" s="9">
        <v>0</v>
      </c>
      <c r="AB3347" s="9">
        <v>2.8862099000000001E-3</v>
      </c>
      <c r="AC3347" s="9">
        <v>1082.9151999999999</v>
      </c>
      <c r="AQ3347" s="9" t="e">
        <f>K3347-#REF!</f>
        <v>#REF!</v>
      </c>
    </row>
    <row r="3348" spans="1:43" x14ac:dyDescent="0.3">
      <c r="A3348">
        <v>2</v>
      </c>
      <c r="B3348">
        <v>0</v>
      </c>
      <c r="C3348">
        <v>0</v>
      </c>
      <c r="D3348">
        <v>0</v>
      </c>
      <c r="E3348" s="9">
        <v>0</v>
      </c>
      <c r="F3348" s="9">
        <v>0</v>
      </c>
      <c r="G3348" s="9">
        <v>0</v>
      </c>
      <c r="H3348" s="9">
        <v>3283.0857170622699</v>
      </c>
      <c r="I3348" s="9">
        <v>-1.7668518</v>
      </c>
      <c r="J3348" s="9">
        <v>-1.7672144000000001</v>
      </c>
      <c r="K3348" s="9">
        <v>-1.6943950999999999</v>
      </c>
      <c r="L3348" s="9">
        <v>-6.5030302999999998</v>
      </c>
      <c r="M3348" s="9">
        <v>-6.5030302999999998</v>
      </c>
      <c r="N3348" s="9">
        <v>39</v>
      </c>
      <c r="O3348" s="9">
        <v>-1.8063972678904101</v>
      </c>
      <c r="P3348">
        <v>0</v>
      </c>
      <c r="Q3348" s="9">
        <v>56.524997999999997</v>
      </c>
      <c r="R3348" s="9">
        <v>0</v>
      </c>
      <c r="S3348" s="9">
        <v>3.1920641634752001E-3</v>
      </c>
      <c r="T3348" s="9">
        <v>0</v>
      </c>
      <c r="U3348" s="9">
        <v>920030540.89644897</v>
      </c>
      <c r="V3348" s="9">
        <v>3283.0857170622699</v>
      </c>
      <c r="W3348" s="9">
        <v>1.8063972678904101</v>
      </c>
      <c r="X3348" s="9">
        <v>0</v>
      </c>
      <c r="Y3348" s="9">
        <v>1.8063972678904101</v>
      </c>
      <c r="Z3348" s="9">
        <v>0</v>
      </c>
      <c r="AA3348" s="9">
        <v>0</v>
      </c>
      <c r="AB3348" s="9">
        <v>2.9943595E-3</v>
      </c>
      <c r="AC3348" s="9">
        <v>1042.9766</v>
      </c>
      <c r="AQ3348" s="9" t="e">
        <f>K3348-#REF!</f>
        <v>#REF!</v>
      </c>
    </row>
    <row r="3349" spans="1:43" x14ac:dyDescent="0.3">
      <c r="A3349">
        <v>2</v>
      </c>
      <c r="B3349">
        <v>0</v>
      </c>
      <c r="C3349">
        <v>0</v>
      </c>
      <c r="D3349">
        <v>0</v>
      </c>
      <c r="E3349" s="9">
        <v>0</v>
      </c>
      <c r="F3349" s="9">
        <v>0</v>
      </c>
      <c r="G3349" s="9">
        <v>0</v>
      </c>
      <c r="H3349" s="9">
        <v>3284.08571703701</v>
      </c>
      <c r="I3349" s="9">
        <v>-1.7670623000000001</v>
      </c>
      <c r="J3349" s="9">
        <v>-1.7675149000000001</v>
      </c>
      <c r="K3349" s="9">
        <v>-1.6146796999999999</v>
      </c>
      <c r="L3349" s="9">
        <v>-6.5047202000000004</v>
      </c>
      <c r="M3349" s="9">
        <v>-6.5047202000000004</v>
      </c>
      <c r="N3349" s="9">
        <v>39</v>
      </c>
      <c r="O3349" s="9">
        <v>-1.8068666963132201</v>
      </c>
      <c r="P3349">
        <v>0</v>
      </c>
      <c r="Q3349" s="9">
        <v>56.524997999999997</v>
      </c>
      <c r="R3349" s="9">
        <v>0</v>
      </c>
      <c r="S3349" s="9">
        <v>3.1928938697946101E-3</v>
      </c>
      <c r="T3349" s="9">
        <v>0</v>
      </c>
      <c r="U3349" s="9">
        <v>961134839.79877698</v>
      </c>
      <c r="V3349" s="9">
        <v>3284.08571703701</v>
      </c>
      <c r="W3349" s="9">
        <v>1.8068666963132201</v>
      </c>
      <c r="X3349" s="9">
        <v>0</v>
      </c>
      <c r="Y3349" s="9">
        <v>1.8068666963132201</v>
      </c>
      <c r="Z3349" s="9">
        <v>0</v>
      </c>
      <c r="AA3349" s="9">
        <v>0</v>
      </c>
      <c r="AB3349" s="9">
        <v>2.8539705000000001E-3</v>
      </c>
      <c r="AC3349" s="9">
        <v>1094.6536000000001</v>
      </c>
      <c r="AQ3349" s="9" t="e">
        <f>K3349-#REF!</f>
        <v>#REF!</v>
      </c>
    </row>
    <row r="3350" spans="1:43" x14ac:dyDescent="0.3">
      <c r="A3350">
        <v>2</v>
      </c>
      <c r="B3350">
        <v>0</v>
      </c>
      <c r="C3350">
        <v>0</v>
      </c>
      <c r="D3350">
        <v>0</v>
      </c>
      <c r="E3350" s="9">
        <v>0</v>
      </c>
      <c r="F3350" s="9">
        <v>0</v>
      </c>
      <c r="G3350" s="9">
        <v>0</v>
      </c>
      <c r="H3350" s="9">
        <v>3285.0857170117501</v>
      </c>
      <c r="I3350" s="9">
        <v>-1.7670444999999999</v>
      </c>
      <c r="J3350" s="9">
        <v>-1.7673051</v>
      </c>
      <c r="K3350" s="9">
        <v>-1.6134223999999999</v>
      </c>
      <c r="L3350" s="9">
        <v>-6.5063915000000003</v>
      </c>
      <c r="M3350" s="9">
        <v>-6.5063915000000003</v>
      </c>
      <c r="N3350" s="9">
        <v>39</v>
      </c>
      <c r="O3350" s="9">
        <v>-1.8073310096050399</v>
      </c>
      <c r="P3350">
        <v>0</v>
      </c>
      <c r="Q3350" s="9">
        <v>56.524997999999997</v>
      </c>
      <c r="R3350" s="9">
        <v>0</v>
      </c>
      <c r="S3350" s="9">
        <v>3.1937143481943001E-3</v>
      </c>
      <c r="T3350" s="9">
        <v>0</v>
      </c>
      <c r="U3350" s="9">
        <v>932474012.79565704</v>
      </c>
      <c r="V3350" s="9">
        <v>3285.0857170117501</v>
      </c>
      <c r="W3350" s="9">
        <v>1.8073310096050399</v>
      </c>
      <c r="X3350" s="9">
        <v>0</v>
      </c>
      <c r="Y3350" s="9">
        <v>1.8073310096050399</v>
      </c>
      <c r="Z3350" s="9">
        <v>0</v>
      </c>
      <c r="AA3350" s="9">
        <v>0</v>
      </c>
      <c r="AB3350" s="9">
        <v>2.8514095999999998E-3</v>
      </c>
      <c r="AC3350" s="9">
        <v>1095.3766000000001</v>
      </c>
      <c r="AQ3350" s="9" t="e">
        <f>K3350-#REF!</f>
        <v>#REF!</v>
      </c>
    </row>
    <row r="3351" spans="1:43" x14ac:dyDescent="0.3">
      <c r="A3351">
        <v>2</v>
      </c>
      <c r="B3351">
        <v>0</v>
      </c>
      <c r="C3351">
        <v>0</v>
      </c>
      <c r="D3351">
        <v>0</v>
      </c>
      <c r="E3351" s="9">
        <v>0</v>
      </c>
      <c r="F3351" s="9">
        <v>0</v>
      </c>
      <c r="G3351" s="9">
        <v>0</v>
      </c>
      <c r="H3351" s="9">
        <v>3286.0857169864898</v>
      </c>
      <c r="I3351" s="9">
        <v>-1.7669497999999999</v>
      </c>
      <c r="J3351" s="9">
        <v>-1.7672152999999999</v>
      </c>
      <c r="K3351" s="9">
        <v>-1.5973803</v>
      </c>
      <c r="L3351" s="9">
        <v>-6.5080394999999998</v>
      </c>
      <c r="M3351" s="9">
        <v>-6.5080394999999998</v>
      </c>
      <c r="N3351" s="9">
        <v>39</v>
      </c>
      <c r="O3351" s="9">
        <v>-1.80778880494441</v>
      </c>
      <c r="P3351">
        <v>0</v>
      </c>
      <c r="Q3351" s="9">
        <v>56.524997999999997</v>
      </c>
      <c r="R3351" s="9">
        <v>0</v>
      </c>
      <c r="S3351" s="9">
        <v>3.1945233151370201E-3</v>
      </c>
      <c r="T3351" s="9">
        <v>0</v>
      </c>
      <c r="U3351" s="9">
        <v>920847988.95661294</v>
      </c>
      <c r="V3351" s="9">
        <v>3286.0857169864898</v>
      </c>
      <c r="W3351" s="9">
        <v>1.80778880494441</v>
      </c>
      <c r="X3351" s="9">
        <v>0</v>
      </c>
      <c r="Y3351" s="9">
        <v>1.80778880494441</v>
      </c>
      <c r="Z3351" s="9">
        <v>0</v>
      </c>
      <c r="AA3351" s="9">
        <v>0</v>
      </c>
      <c r="AB3351" s="9">
        <v>2.8229149E-3</v>
      </c>
      <c r="AC3351" s="9">
        <v>1106.3208999999999</v>
      </c>
      <c r="AQ3351" s="9" t="e">
        <f>K3351-#REF!</f>
        <v>#REF!</v>
      </c>
    </row>
    <row r="3352" spans="1:43" x14ac:dyDescent="0.3">
      <c r="A3352">
        <v>2</v>
      </c>
      <c r="B3352">
        <v>0</v>
      </c>
      <c r="C3352">
        <v>0</v>
      </c>
      <c r="D3352">
        <v>0</v>
      </c>
      <c r="E3352" s="9">
        <v>0</v>
      </c>
      <c r="F3352" s="9">
        <v>0</v>
      </c>
      <c r="G3352" s="9">
        <v>0</v>
      </c>
      <c r="H3352" s="9">
        <v>3287.08571696122</v>
      </c>
      <c r="I3352" s="9">
        <v>-1.7670337</v>
      </c>
      <c r="J3352" s="9">
        <v>-1.7677685999999999</v>
      </c>
      <c r="K3352" s="9">
        <v>-1.6030960000000001</v>
      </c>
      <c r="L3352" s="9">
        <v>-6.5097060000000004</v>
      </c>
      <c r="M3352" s="9">
        <v>-6.5097060000000004</v>
      </c>
      <c r="N3352" s="9">
        <v>39</v>
      </c>
      <c r="O3352" s="9">
        <v>-1.8082516525738599</v>
      </c>
      <c r="P3352">
        <v>0</v>
      </c>
      <c r="Q3352" s="9">
        <v>56.524997999999997</v>
      </c>
      <c r="R3352" s="9">
        <v>0</v>
      </c>
      <c r="S3352" s="9">
        <v>3.19534166721799E-3</v>
      </c>
      <c r="T3352" s="9">
        <v>0</v>
      </c>
      <c r="U3352" s="9">
        <v>999329686.76633406</v>
      </c>
      <c r="V3352" s="9">
        <v>3287.08571696122</v>
      </c>
      <c r="W3352" s="9">
        <v>1.8082516525738599</v>
      </c>
      <c r="X3352" s="9">
        <v>0</v>
      </c>
      <c r="Y3352" s="9">
        <v>1.8082516525738599</v>
      </c>
      <c r="Z3352" s="9">
        <v>0</v>
      </c>
      <c r="AA3352" s="9">
        <v>0</v>
      </c>
      <c r="AB3352" s="9">
        <v>2.8339028E-3</v>
      </c>
      <c r="AC3352" s="9">
        <v>1102.7216000000001</v>
      </c>
      <c r="AQ3352" s="9" t="e">
        <f>K3352-#REF!</f>
        <v>#REF!</v>
      </c>
    </row>
    <row r="3353" spans="1:43" x14ac:dyDescent="0.3">
      <c r="A3353">
        <v>2</v>
      </c>
      <c r="B3353">
        <v>0</v>
      </c>
      <c r="C3353">
        <v>0</v>
      </c>
      <c r="D3353">
        <v>0</v>
      </c>
      <c r="E3353" s="9">
        <v>0</v>
      </c>
      <c r="F3353" s="9">
        <v>0</v>
      </c>
      <c r="G3353" s="9">
        <v>0</v>
      </c>
      <c r="H3353" s="9">
        <v>3288.0857169359601</v>
      </c>
      <c r="I3353" s="9">
        <v>-1.7668997</v>
      </c>
      <c r="J3353" s="9">
        <v>-1.7660788000000001</v>
      </c>
      <c r="K3353" s="9">
        <v>-1.6277877999999999</v>
      </c>
      <c r="L3353" s="9">
        <v>-6.5113596999999999</v>
      </c>
      <c r="M3353" s="9">
        <v>-6.5113596999999999</v>
      </c>
      <c r="N3353" s="9">
        <v>39</v>
      </c>
      <c r="O3353" s="9">
        <v>-1.80871101213178</v>
      </c>
      <c r="P3353">
        <v>0</v>
      </c>
      <c r="Q3353" s="9">
        <v>56.524997999999997</v>
      </c>
      <c r="R3353" s="9">
        <v>0</v>
      </c>
      <c r="S3353" s="9">
        <v>3.19615292105463E-3</v>
      </c>
      <c r="T3353" s="9">
        <v>0</v>
      </c>
      <c r="U3353" s="9">
        <v>793694235.57163501</v>
      </c>
      <c r="V3353" s="9">
        <v>3288.0857169359601</v>
      </c>
      <c r="W3353" s="9">
        <v>1.80871101213178</v>
      </c>
      <c r="X3353" s="9">
        <v>0</v>
      </c>
      <c r="Y3353" s="9">
        <v>1.80871101213178</v>
      </c>
      <c r="Z3353" s="9">
        <v>0</v>
      </c>
      <c r="AA3353" s="9">
        <v>0</v>
      </c>
      <c r="AB3353" s="9">
        <v>2.8748016E-3</v>
      </c>
      <c r="AC3353" s="9">
        <v>1084.9564</v>
      </c>
      <c r="AQ3353" s="9" t="e">
        <f>K3353-#REF!</f>
        <v>#REF!</v>
      </c>
    </row>
    <row r="3354" spans="1:43" x14ac:dyDescent="0.3">
      <c r="A3354">
        <v>2</v>
      </c>
      <c r="B3354">
        <v>0</v>
      </c>
      <c r="C3354">
        <v>0</v>
      </c>
      <c r="D3354">
        <v>0</v>
      </c>
      <c r="E3354" s="9">
        <v>0</v>
      </c>
      <c r="F3354" s="9">
        <v>0</v>
      </c>
      <c r="G3354" s="9">
        <v>0</v>
      </c>
      <c r="H3354" s="9">
        <v>3289.0857169106998</v>
      </c>
      <c r="I3354" s="9">
        <v>-1.7670090000000001</v>
      </c>
      <c r="J3354" s="9">
        <v>-1.7665478999999999</v>
      </c>
      <c r="K3354" s="9">
        <v>-1.5862155</v>
      </c>
      <c r="L3354" s="9">
        <v>-6.5129938000000003</v>
      </c>
      <c r="M3354" s="9">
        <v>-6.5129938000000003</v>
      </c>
      <c r="N3354" s="9">
        <v>39</v>
      </c>
      <c r="O3354" s="9">
        <v>-1.8091649083077499</v>
      </c>
      <c r="P3354">
        <v>0</v>
      </c>
      <c r="Q3354" s="9">
        <v>56.524997999999997</v>
      </c>
      <c r="R3354" s="9">
        <v>0</v>
      </c>
      <c r="S3354" s="9">
        <v>3.1969547968732099E-3</v>
      </c>
      <c r="T3354" s="9">
        <v>0</v>
      </c>
      <c r="U3354" s="9">
        <v>842040422.96003604</v>
      </c>
      <c r="V3354" s="9">
        <v>3289.0857169106998</v>
      </c>
      <c r="W3354" s="9">
        <v>1.8091649083077499</v>
      </c>
      <c r="X3354" s="9">
        <v>0</v>
      </c>
      <c r="Y3354" s="9">
        <v>1.8091649083077499</v>
      </c>
      <c r="Z3354" s="9">
        <v>0</v>
      </c>
      <c r="AA3354" s="9">
        <v>0</v>
      </c>
      <c r="AB3354" s="9">
        <v>2.8021256000000001E-3</v>
      </c>
      <c r="AC3354" s="9">
        <v>1113.6873000000001</v>
      </c>
      <c r="AQ3354" s="9" t="e">
        <f>K3354-#REF!</f>
        <v>#REF!</v>
      </c>
    </row>
    <row r="3355" spans="1:43" x14ac:dyDescent="0.3">
      <c r="A3355">
        <v>2</v>
      </c>
      <c r="B3355">
        <v>0</v>
      </c>
      <c r="C3355">
        <v>0</v>
      </c>
      <c r="D3355">
        <v>0</v>
      </c>
      <c r="E3355" s="9">
        <v>0</v>
      </c>
      <c r="F3355" s="9">
        <v>0</v>
      </c>
      <c r="G3355" s="9">
        <v>0</v>
      </c>
      <c r="H3355" s="9">
        <v>3290.08571688544</v>
      </c>
      <c r="I3355" s="9">
        <v>-1.7670306</v>
      </c>
      <c r="J3355" s="9">
        <v>-1.7675585</v>
      </c>
      <c r="K3355" s="9">
        <v>-1.6503840999999999</v>
      </c>
      <c r="L3355" s="9">
        <v>-6.5146193999999999</v>
      </c>
      <c r="M3355" s="9">
        <v>-6.5146193999999999</v>
      </c>
      <c r="N3355" s="9">
        <v>39</v>
      </c>
      <c r="O3355" s="9">
        <v>-1.80961651562874</v>
      </c>
      <c r="P3355">
        <v>0</v>
      </c>
      <c r="Q3355" s="9">
        <v>56.524997999999997</v>
      </c>
      <c r="R3355" s="9">
        <v>0</v>
      </c>
      <c r="S3355" s="9">
        <v>3.1977529172095699E-3</v>
      </c>
      <c r="T3355" s="9">
        <v>0</v>
      </c>
      <c r="U3355" s="9">
        <v>968826367.07797599</v>
      </c>
      <c r="V3355" s="9">
        <v>3290.08571688544</v>
      </c>
      <c r="W3355" s="9">
        <v>1.80961651562874</v>
      </c>
      <c r="X3355" s="9">
        <v>0</v>
      </c>
      <c r="Y3355" s="9">
        <v>1.80961651562874</v>
      </c>
      <c r="Z3355" s="9">
        <v>0</v>
      </c>
      <c r="AA3355" s="9">
        <v>0</v>
      </c>
      <c r="AB3355" s="9">
        <v>2.9171503E-3</v>
      </c>
      <c r="AC3355" s="9">
        <v>1070.9983</v>
      </c>
      <c r="AQ3355" s="9" t="e">
        <f>K3355-#REF!</f>
        <v>#REF!</v>
      </c>
    </row>
    <row r="3356" spans="1:43" x14ac:dyDescent="0.3">
      <c r="A3356">
        <v>2</v>
      </c>
      <c r="B3356">
        <v>0</v>
      </c>
      <c r="C3356">
        <v>0</v>
      </c>
      <c r="D3356">
        <v>0</v>
      </c>
      <c r="E3356" s="9">
        <v>0</v>
      </c>
      <c r="F3356" s="9">
        <v>0</v>
      </c>
      <c r="G3356" s="9">
        <v>0</v>
      </c>
      <c r="H3356" s="9">
        <v>3291.0857168601801</v>
      </c>
      <c r="I3356" s="9">
        <v>-1.7668349999999999</v>
      </c>
      <c r="J3356" s="9">
        <v>-1.7662922999999999</v>
      </c>
      <c r="K3356" s="9">
        <v>-1.568611</v>
      </c>
      <c r="L3356" s="9">
        <v>-6.5162253000000003</v>
      </c>
      <c r="M3356" s="9">
        <v>-6.5162253000000003</v>
      </c>
      <c r="N3356" s="9">
        <v>39</v>
      </c>
      <c r="O3356" s="9">
        <v>-1.8100625421024701</v>
      </c>
      <c r="P3356">
        <v>0</v>
      </c>
      <c r="Q3356" s="9">
        <v>56.524997999999997</v>
      </c>
      <c r="R3356" s="9">
        <v>0</v>
      </c>
      <c r="S3356" s="9">
        <v>3.1985408737360602E-3</v>
      </c>
      <c r="T3356" s="9">
        <v>0</v>
      </c>
      <c r="U3356" s="9">
        <v>815510807.96461403</v>
      </c>
      <c r="V3356" s="9">
        <v>3291.0857168601801</v>
      </c>
      <c r="W3356" s="9">
        <v>1.8100625421024701</v>
      </c>
      <c r="X3356" s="9">
        <v>0</v>
      </c>
      <c r="Y3356" s="9">
        <v>1.8100625421024701</v>
      </c>
      <c r="Z3356" s="9">
        <v>0</v>
      </c>
      <c r="AA3356" s="9">
        <v>0</v>
      </c>
      <c r="AB3356" s="9">
        <v>2.7706254999999998E-3</v>
      </c>
      <c r="AC3356" s="9">
        <v>1126.0232000000001</v>
      </c>
      <c r="AQ3356" s="9" t="e">
        <f>K3356-#REF!</f>
        <v>#REF!</v>
      </c>
    </row>
    <row r="3357" spans="1:43" x14ac:dyDescent="0.3">
      <c r="A3357">
        <v>2</v>
      </c>
      <c r="B3357">
        <v>0</v>
      </c>
      <c r="C3357">
        <v>0</v>
      </c>
      <c r="D3357">
        <v>0</v>
      </c>
      <c r="E3357" s="9">
        <v>0</v>
      </c>
      <c r="F3357" s="9">
        <v>0</v>
      </c>
      <c r="G3357" s="9">
        <v>0</v>
      </c>
      <c r="H3357" s="9">
        <v>3292.0857168349098</v>
      </c>
      <c r="I3357" s="9">
        <v>-1.7671338000000001</v>
      </c>
      <c r="J3357" s="9">
        <v>-1.7675251999999999</v>
      </c>
      <c r="K3357" s="9">
        <v>-1.5561509</v>
      </c>
      <c r="L3357" s="9">
        <v>-6.5178390000000004</v>
      </c>
      <c r="M3357" s="9">
        <v>-6.5178390000000004</v>
      </c>
      <c r="N3357" s="9">
        <v>39</v>
      </c>
      <c r="O3357" s="9">
        <v>-1.8105108629913</v>
      </c>
      <c r="P3357">
        <v>0</v>
      </c>
      <c r="Q3357" s="9">
        <v>56.524997999999997</v>
      </c>
      <c r="R3357" s="9">
        <v>0</v>
      </c>
      <c r="S3357" s="9">
        <v>3.1993331261261099E-3</v>
      </c>
      <c r="T3357" s="9">
        <v>0</v>
      </c>
      <c r="U3357" s="9">
        <v>964534404.85750604</v>
      </c>
      <c r="V3357" s="9">
        <v>3292.0857168349098</v>
      </c>
      <c r="W3357" s="9">
        <v>1.8105108629913</v>
      </c>
      <c r="X3357" s="9">
        <v>0</v>
      </c>
      <c r="Y3357" s="9">
        <v>1.8105108629913</v>
      </c>
      <c r="Z3357" s="9">
        <v>0</v>
      </c>
      <c r="AA3357" s="9">
        <v>0</v>
      </c>
      <c r="AB3357" s="9">
        <v>2.750536E-3</v>
      </c>
      <c r="AC3357" s="9">
        <v>1135.8314</v>
      </c>
      <c r="AQ3357" s="9" t="e">
        <f>K3357-#REF!</f>
        <v>#REF!</v>
      </c>
    </row>
    <row r="3358" spans="1:43" x14ac:dyDescent="0.3">
      <c r="A3358">
        <v>2</v>
      </c>
      <c r="B3358">
        <v>0</v>
      </c>
      <c r="C3358">
        <v>0</v>
      </c>
      <c r="D3358">
        <v>0</v>
      </c>
      <c r="E3358" s="9">
        <v>0</v>
      </c>
      <c r="F3358" s="9">
        <v>0</v>
      </c>
      <c r="G3358" s="9">
        <v>0</v>
      </c>
      <c r="H3358" s="9">
        <v>3293.08571680965</v>
      </c>
      <c r="I3358" s="9">
        <v>-1.7668766</v>
      </c>
      <c r="J3358" s="9">
        <v>-1.7671661000000001</v>
      </c>
      <c r="K3358" s="9">
        <v>-1.5819097</v>
      </c>
      <c r="L3358" s="9">
        <v>-6.5194421</v>
      </c>
      <c r="M3358" s="9">
        <v>-6.5194421</v>
      </c>
      <c r="N3358" s="9">
        <v>39</v>
      </c>
      <c r="O3358" s="9">
        <v>-1.8109561660974001</v>
      </c>
      <c r="P3358">
        <v>0</v>
      </c>
      <c r="Q3358" s="9">
        <v>56.524997999999997</v>
      </c>
      <c r="R3358" s="9">
        <v>0</v>
      </c>
      <c r="S3358" s="9">
        <v>3.2001200680458301E-3</v>
      </c>
      <c r="T3358" s="9">
        <v>0</v>
      </c>
      <c r="U3358" s="9">
        <v>916095094.93226504</v>
      </c>
      <c r="V3358" s="9">
        <v>3293.08571680965</v>
      </c>
      <c r="W3358" s="9">
        <v>1.8109561660974001</v>
      </c>
      <c r="X3358" s="9">
        <v>0</v>
      </c>
      <c r="Y3358" s="9">
        <v>1.8109561660974001</v>
      </c>
      <c r="Z3358" s="9">
        <v>0</v>
      </c>
      <c r="AA3358" s="9">
        <v>0</v>
      </c>
      <c r="AB3358" s="9">
        <v>2.7954972000000002E-3</v>
      </c>
      <c r="AC3358" s="9">
        <v>1117.1094000000001</v>
      </c>
      <c r="AQ3358" s="9" t="e">
        <f>K3358-#REF!</f>
        <v>#REF!</v>
      </c>
    </row>
    <row r="3359" spans="1:43" x14ac:dyDescent="0.3">
      <c r="A3359">
        <v>2</v>
      </c>
      <c r="B3359">
        <v>0</v>
      </c>
      <c r="C3359">
        <v>0</v>
      </c>
      <c r="D3359">
        <v>0</v>
      </c>
      <c r="E3359" s="9">
        <v>0</v>
      </c>
      <c r="F3359" s="9">
        <v>0</v>
      </c>
      <c r="G3359" s="9">
        <v>0</v>
      </c>
      <c r="H3359" s="9">
        <v>3294.0857167843901</v>
      </c>
      <c r="I3359" s="9">
        <v>-1.7671064000000001</v>
      </c>
      <c r="J3359" s="9">
        <v>-1.7684023</v>
      </c>
      <c r="K3359" s="9">
        <v>-1.5738695</v>
      </c>
      <c r="L3359" s="9">
        <v>-6.5210447</v>
      </c>
      <c r="M3359" s="9">
        <v>-6.5210447</v>
      </c>
      <c r="N3359" s="9">
        <v>39</v>
      </c>
      <c r="O3359" s="9">
        <v>-1.8114013305241801</v>
      </c>
      <c r="P3359">
        <v>0</v>
      </c>
      <c r="Q3359" s="9">
        <v>56.524997999999997</v>
      </c>
      <c r="R3359" s="9">
        <v>0</v>
      </c>
      <c r="S3359" s="9">
        <v>3.20090732622821E-3</v>
      </c>
      <c r="T3359" s="9">
        <v>0</v>
      </c>
      <c r="U3359" s="9">
        <v>1108954113.1366501</v>
      </c>
      <c r="V3359" s="9">
        <v>3294.0857167843901</v>
      </c>
      <c r="W3359" s="9">
        <v>1.8114013305241801</v>
      </c>
      <c r="X3359" s="9">
        <v>0</v>
      </c>
      <c r="Y3359" s="9">
        <v>1.8114013305241801</v>
      </c>
      <c r="Z3359" s="9">
        <v>0</v>
      </c>
      <c r="AA3359" s="9">
        <v>0</v>
      </c>
      <c r="AB3359" s="9">
        <v>2.7832345000000001E-3</v>
      </c>
      <c r="AC3359" s="9">
        <v>1123.6016999999999</v>
      </c>
      <c r="AQ3359" s="9" t="e">
        <f>K3359-#REF!</f>
        <v>#REF!</v>
      </c>
    </row>
    <row r="3360" spans="1:43" x14ac:dyDescent="0.3">
      <c r="A3360">
        <v>2</v>
      </c>
      <c r="B3360">
        <v>0</v>
      </c>
      <c r="C3360">
        <v>0</v>
      </c>
      <c r="D3360">
        <v>0</v>
      </c>
      <c r="E3360" s="9">
        <v>0</v>
      </c>
      <c r="F3360" s="9">
        <v>0</v>
      </c>
      <c r="G3360" s="9">
        <v>0</v>
      </c>
      <c r="H3360" s="9">
        <v>3295.0857167591298</v>
      </c>
      <c r="I3360" s="9">
        <v>-1.7670585000000001</v>
      </c>
      <c r="J3360" s="9">
        <v>-1.7662028000000001</v>
      </c>
      <c r="K3360" s="9">
        <v>-1.5597327000000001</v>
      </c>
      <c r="L3360" s="9">
        <v>-6.5226487999999998</v>
      </c>
      <c r="M3360" s="9">
        <v>-6.5226487999999998</v>
      </c>
      <c r="N3360" s="9">
        <v>39</v>
      </c>
      <c r="O3360" s="9">
        <v>-1.81184684848181</v>
      </c>
      <c r="P3360">
        <v>0</v>
      </c>
      <c r="Q3360" s="9">
        <v>56.524997999999997</v>
      </c>
      <c r="R3360" s="9">
        <v>0</v>
      </c>
      <c r="S3360" s="9">
        <v>3.2016943070484602E-3</v>
      </c>
      <c r="T3360" s="9">
        <v>0</v>
      </c>
      <c r="U3360" s="9">
        <v>807269842.93981302</v>
      </c>
      <c r="V3360" s="9">
        <v>3295.0857167591298</v>
      </c>
      <c r="W3360" s="9">
        <v>1.81184684848181</v>
      </c>
      <c r="X3360" s="9">
        <v>0</v>
      </c>
      <c r="Y3360" s="9">
        <v>1.81184684848181</v>
      </c>
      <c r="Z3360" s="9">
        <v>0</v>
      </c>
      <c r="AA3360" s="9">
        <v>0</v>
      </c>
      <c r="AB3360" s="9">
        <v>2.7548042000000001E-3</v>
      </c>
      <c r="AC3360" s="9">
        <v>1132.3753999999999</v>
      </c>
      <c r="AQ3360" s="9" t="e">
        <f>K3360-#REF!</f>
        <v>#REF!</v>
      </c>
    </row>
    <row r="3361" spans="1:43" x14ac:dyDescent="0.3">
      <c r="A3361">
        <v>2</v>
      </c>
      <c r="B3361">
        <v>0</v>
      </c>
      <c r="C3361">
        <v>0</v>
      </c>
      <c r="D3361">
        <v>0</v>
      </c>
      <c r="E3361" s="9">
        <v>0</v>
      </c>
      <c r="F3361" s="9">
        <v>0</v>
      </c>
      <c r="G3361" s="9">
        <v>0</v>
      </c>
      <c r="H3361" s="9">
        <v>3296.08571673386</v>
      </c>
      <c r="I3361" s="9">
        <v>-1.7669405</v>
      </c>
      <c r="J3361" s="9">
        <v>-1.7681651</v>
      </c>
      <c r="K3361" s="9">
        <v>-1.5655246</v>
      </c>
      <c r="L3361" s="9">
        <v>-6.5242319000000002</v>
      </c>
      <c r="M3361" s="9">
        <v>-6.5242319000000002</v>
      </c>
      <c r="N3361" s="9">
        <v>39</v>
      </c>
      <c r="O3361" s="9">
        <v>-1.81228669088016</v>
      </c>
      <c r="P3361">
        <v>0</v>
      </c>
      <c r="Q3361" s="9">
        <v>56.524997999999997</v>
      </c>
      <c r="R3361" s="9">
        <v>0</v>
      </c>
      <c r="S3361" s="9">
        <v>3.2024718573444998E-3</v>
      </c>
      <c r="T3361" s="9">
        <v>0</v>
      </c>
      <c r="U3361" s="9">
        <v>1066472299.78329</v>
      </c>
      <c r="V3361" s="9">
        <v>3296.08571673386</v>
      </c>
      <c r="W3361" s="9">
        <v>1.81228669088016</v>
      </c>
      <c r="X3361" s="9">
        <v>0</v>
      </c>
      <c r="Y3361" s="9">
        <v>1.81228669088016</v>
      </c>
      <c r="Z3361" s="9">
        <v>0</v>
      </c>
      <c r="AA3361" s="9">
        <v>0</v>
      </c>
      <c r="AB3361" s="9">
        <v>2.7681058000000001E-3</v>
      </c>
      <c r="AC3361" s="9">
        <v>1129.4393</v>
      </c>
      <c r="AQ3361" s="9" t="e">
        <f>K3361-#REF!</f>
        <v>#REF!</v>
      </c>
    </row>
    <row r="3362" spans="1:43" x14ac:dyDescent="0.3">
      <c r="A3362">
        <v>2</v>
      </c>
      <c r="B3362">
        <v>0</v>
      </c>
      <c r="C3362">
        <v>0</v>
      </c>
      <c r="D3362">
        <v>0</v>
      </c>
      <c r="E3362" s="9">
        <v>0</v>
      </c>
      <c r="F3362" s="9">
        <v>0</v>
      </c>
      <c r="G3362" s="9">
        <v>0</v>
      </c>
      <c r="H3362" s="9">
        <v>3297.0857167086001</v>
      </c>
      <c r="I3362" s="9">
        <v>-1.7669324</v>
      </c>
      <c r="J3362" s="9">
        <v>-1.7670284999999999</v>
      </c>
      <c r="K3362" s="9">
        <v>-1.5606853000000001</v>
      </c>
      <c r="L3362" s="9">
        <v>-6.5258303</v>
      </c>
      <c r="M3362" s="9">
        <v>-6.5258303</v>
      </c>
      <c r="N3362" s="9">
        <v>39</v>
      </c>
      <c r="O3362" s="9">
        <v>-1.8127306451090599</v>
      </c>
      <c r="P3362">
        <v>0</v>
      </c>
      <c r="Q3362" s="9">
        <v>56.524997999999997</v>
      </c>
      <c r="R3362" s="9">
        <v>0</v>
      </c>
      <c r="S3362" s="9">
        <v>3.2032563974371299E-3</v>
      </c>
      <c r="T3362" s="9">
        <v>0</v>
      </c>
      <c r="U3362" s="9">
        <v>899588063.843449</v>
      </c>
      <c r="V3362" s="9">
        <v>3297.0857167086001</v>
      </c>
      <c r="W3362" s="9">
        <v>1.8127306451090599</v>
      </c>
      <c r="X3362" s="9">
        <v>0</v>
      </c>
      <c r="Y3362" s="9">
        <v>1.8127306451090599</v>
      </c>
      <c r="Z3362" s="9">
        <v>0</v>
      </c>
      <c r="AA3362" s="9">
        <v>0</v>
      </c>
      <c r="AB3362" s="9">
        <v>2.7577754000000002E-3</v>
      </c>
      <c r="AC3362" s="9">
        <v>1132.2130999999999</v>
      </c>
      <c r="AQ3362" s="9" t="e">
        <f>K3362-#REF!</f>
        <v>#REF!</v>
      </c>
    </row>
    <row r="3363" spans="1:43" x14ac:dyDescent="0.3">
      <c r="A3363">
        <v>2</v>
      </c>
      <c r="B3363">
        <v>0</v>
      </c>
      <c r="C3363">
        <v>0</v>
      </c>
      <c r="D3363">
        <v>0</v>
      </c>
      <c r="E3363" s="9">
        <v>0</v>
      </c>
      <c r="F3363" s="9">
        <v>0</v>
      </c>
      <c r="G3363" s="9">
        <v>0</v>
      </c>
      <c r="H3363" s="9">
        <v>3298.0857166833398</v>
      </c>
      <c r="I3363" s="9">
        <v>-1.7671650999999999</v>
      </c>
      <c r="J3363" s="9">
        <v>-1.7660168000000001</v>
      </c>
      <c r="K3363" s="9">
        <v>-1.5495588</v>
      </c>
      <c r="L3363" s="9">
        <v>-6.5274238999999996</v>
      </c>
      <c r="M3363" s="9">
        <v>-6.5274238999999996</v>
      </c>
      <c r="N3363" s="9">
        <v>39</v>
      </c>
      <c r="O3363" s="9">
        <v>-1.8131733530310501</v>
      </c>
      <c r="P3363">
        <v>0</v>
      </c>
      <c r="Q3363" s="9">
        <v>56.524997999999997</v>
      </c>
      <c r="R3363" s="9">
        <v>0</v>
      </c>
      <c r="S3363" s="9">
        <v>3.2040381492131902E-3</v>
      </c>
      <c r="T3363" s="9">
        <v>0</v>
      </c>
      <c r="U3363" s="9">
        <v>789685484.08028901</v>
      </c>
      <c r="V3363" s="9">
        <v>3298.0857166833398</v>
      </c>
      <c r="W3363" s="9">
        <v>1.8131733530310501</v>
      </c>
      <c r="X3363" s="9">
        <v>0</v>
      </c>
      <c r="Y3363" s="9">
        <v>1.8131733530310501</v>
      </c>
      <c r="Z3363" s="9">
        <v>0</v>
      </c>
      <c r="AA3363" s="9">
        <v>0</v>
      </c>
      <c r="AB3363" s="9">
        <v>2.7365468000000001E-3</v>
      </c>
      <c r="AC3363" s="9">
        <v>1139.6902</v>
      </c>
      <c r="AQ3363" s="9" t="e">
        <f>K3363-#REF!</f>
        <v>#REF!</v>
      </c>
    </row>
    <row r="3364" spans="1:43" x14ac:dyDescent="0.3">
      <c r="A3364">
        <v>2</v>
      </c>
      <c r="B3364">
        <v>0</v>
      </c>
      <c r="C3364">
        <v>0</v>
      </c>
      <c r="D3364">
        <v>0</v>
      </c>
      <c r="E3364" s="9">
        <v>0</v>
      </c>
      <c r="F3364" s="9">
        <v>0</v>
      </c>
      <c r="G3364" s="9">
        <v>0</v>
      </c>
      <c r="H3364" s="9">
        <v>3299.0857166580799</v>
      </c>
      <c r="I3364" s="9">
        <v>-1.7669115</v>
      </c>
      <c r="J3364" s="9">
        <v>-1.7673664</v>
      </c>
      <c r="K3364" s="9">
        <v>-1.5609902</v>
      </c>
      <c r="L3364" s="9">
        <v>-6.5290154999999999</v>
      </c>
      <c r="M3364" s="9">
        <v>-6.5290154999999999</v>
      </c>
      <c r="N3364" s="9">
        <v>39</v>
      </c>
      <c r="O3364" s="9">
        <v>-1.8136154464708401</v>
      </c>
      <c r="P3364">
        <v>0</v>
      </c>
      <c r="Q3364" s="9">
        <v>56.524997999999997</v>
      </c>
      <c r="R3364" s="9">
        <v>0</v>
      </c>
      <c r="S3364" s="9">
        <v>3.2048195620099302E-3</v>
      </c>
      <c r="T3364" s="9">
        <v>0</v>
      </c>
      <c r="U3364" s="9">
        <v>944006214.54514098</v>
      </c>
      <c r="V3364" s="9">
        <v>3299.0857166580799</v>
      </c>
      <c r="W3364" s="9">
        <v>1.8136154464708401</v>
      </c>
      <c r="X3364" s="9">
        <v>0</v>
      </c>
      <c r="Y3364" s="9">
        <v>1.8136154464708401</v>
      </c>
      <c r="Z3364" s="9">
        <v>0</v>
      </c>
      <c r="AA3364" s="9">
        <v>0</v>
      </c>
      <c r="AB3364" s="9">
        <v>2.7588417E-3</v>
      </c>
      <c r="AC3364" s="9">
        <v>1132.2085</v>
      </c>
      <c r="AQ3364" s="9" t="e">
        <f>K3364-#REF!</f>
        <v>#REF!</v>
      </c>
    </row>
    <row r="3365" spans="1:43" x14ac:dyDescent="0.3">
      <c r="A3365">
        <v>2</v>
      </c>
      <c r="B3365">
        <v>0</v>
      </c>
      <c r="C3365">
        <v>0</v>
      </c>
      <c r="D3365">
        <v>0</v>
      </c>
      <c r="E3365" s="9">
        <v>0</v>
      </c>
      <c r="F3365" s="9">
        <v>0</v>
      </c>
      <c r="G3365" s="9">
        <v>0</v>
      </c>
      <c r="H3365" s="9">
        <v>3300.0857166328201</v>
      </c>
      <c r="I3365" s="9">
        <v>-1.7669870000000001</v>
      </c>
      <c r="J3365" s="9">
        <v>-1.7684101999999999</v>
      </c>
      <c r="K3365" s="9">
        <v>-1.5787850999999999</v>
      </c>
      <c r="L3365" s="9">
        <v>-6.5305920000000004</v>
      </c>
      <c r="M3365" s="9">
        <v>-6.5305920000000004</v>
      </c>
      <c r="N3365" s="9">
        <v>39</v>
      </c>
      <c r="O3365" s="9">
        <v>-1.81405338662101</v>
      </c>
      <c r="P3365">
        <v>0</v>
      </c>
      <c r="Q3365" s="9">
        <v>56.524997999999997</v>
      </c>
      <c r="R3365" s="9">
        <v>0</v>
      </c>
      <c r="S3365" s="9">
        <v>3.2055939408050902E-3</v>
      </c>
      <c r="T3365" s="9">
        <v>0</v>
      </c>
      <c r="U3365" s="9">
        <v>1112065647.05391</v>
      </c>
      <c r="V3365" s="9">
        <v>3300.0857166328201</v>
      </c>
      <c r="W3365" s="9">
        <v>1.81405338662101</v>
      </c>
      <c r="X3365" s="9">
        <v>0</v>
      </c>
      <c r="Y3365" s="9">
        <v>1.81405338662101</v>
      </c>
      <c r="Z3365" s="9">
        <v>0</v>
      </c>
      <c r="AA3365" s="9">
        <v>0</v>
      </c>
      <c r="AB3365" s="9">
        <v>2.7919395E-3</v>
      </c>
      <c r="AC3365" s="9">
        <v>1120.1083000000001</v>
      </c>
      <c r="AQ3365" s="9" t="e">
        <f>K3365-#REF!</f>
        <v>#REF!</v>
      </c>
    </row>
    <row r="3366" spans="1:43" x14ac:dyDescent="0.3">
      <c r="A3366">
        <v>2</v>
      </c>
      <c r="B3366">
        <v>0</v>
      </c>
      <c r="C3366">
        <v>0</v>
      </c>
      <c r="D3366">
        <v>0</v>
      </c>
      <c r="E3366" s="9">
        <v>0</v>
      </c>
      <c r="F3366" s="9">
        <v>0</v>
      </c>
      <c r="G3366" s="9">
        <v>0</v>
      </c>
      <c r="H3366" s="9">
        <v>3301.0857166075498</v>
      </c>
      <c r="I3366" s="9">
        <v>-1.7669976000000001</v>
      </c>
      <c r="J3366" s="9">
        <v>-1.7682514</v>
      </c>
      <c r="K3366" s="9">
        <v>-1.5519212</v>
      </c>
      <c r="L3366" s="9">
        <v>-6.5321746000000003</v>
      </c>
      <c r="M3366" s="9">
        <v>-6.5321746000000003</v>
      </c>
      <c r="N3366" s="9">
        <v>39</v>
      </c>
      <c r="O3366" s="9">
        <v>-1.81449288301971</v>
      </c>
      <c r="P3366">
        <v>0</v>
      </c>
      <c r="Q3366" s="9">
        <v>56.524997999999997</v>
      </c>
      <c r="R3366" s="9">
        <v>0</v>
      </c>
      <c r="S3366" s="9">
        <v>3.2063712948415101E-3</v>
      </c>
      <c r="T3366" s="9">
        <v>0</v>
      </c>
      <c r="U3366" s="9">
        <v>1083050366.68363</v>
      </c>
      <c r="V3366" s="9">
        <v>3301.0857166075498</v>
      </c>
      <c r="W3366" s="9">
        <v>1.81449288301971</v>
      </c>
      <c r="X3366" s="9">
        <v>0</v>
      </c>
      <c r="Y3366" s="9">
        <v>1.81449288301971</v>
      </c>
      <c r="Z3366" s="9">
        <v>0</v>
      </c>
      <c r="AA3366" s="9">
        <v>0</v>
      </c>
      <c r="AB3366" s="9">
        <v>2.7441868999999999E-3</v>
      </c>
      <c r="AC3366" s="9">
        <v>1139.395</v>
      </c>
      <c r="AQ3366" s="9" t="e">
        <f>K3366-#REF!</f>
        <v>#REF!</v>
      </c>
    </row>
    <row r="3367" spans="1:43" x14ac:dyDescent="0.3">
      <c r="A3367">
        <v>2</v>
      </c>
      <c r="B3367">
        <v>0</v>
      </c>
      <c r="C3367">
        <v>0</v>
      </c>
      <c r="D3367">
        <v>0</v>
      </c>
      <c r="E3367" s="9">
        <v>0</v>
      </c>
      <c r="F3367" s="9">
        <v>0</v>
      </c>
      <c r="G3367" s="9">
        <v>0</v>
      </c>
      <c r="H3367" s="9">
        <v>3302.0857165822899</v>
      </c>
      <c r="I3367" s="9">
        <v>-1.7670412</v>
      </c>
      <c r="J3367" s="9">
        <v>-1.7660186</v>
      </c>
      <c r="K3367" s="9">
        <v>-1.5230378</v>
      </c>
      <c r="L3367" s="9">
        <v>-6.5337386000000004</v>
      </c>
      <c r="M3367" s="9">
        <v>-6.5337386000000004</v>
      </c>
      <c r="N3367" s="9">
        <v>39</v>
      </c>
      <c r="O3367" s="9">
        <v>-1.81492735357073</v>
      </c>
      <c r="P3367">
        <v>0</v>
      </c>
      <c r="Q3367" s="9">
        <v>56.524997999999997</v>
      </c>
      <c r="R3367" s="9">
        <v>0</v>
      </c>
      <c r="S3367" s="9">
        <v>3.2071385445188801E-3</v>
      </c>
      <c r="T3367" s="9">
        <v>0</v>
      </c>
      <c r="U3367" s="9">
        <v>790620431.93260896</v>
      </c>
      <c r="V3367" s="9">
        <v>3302.0857165822899</v>
      </c>
      <c r="W3367" s="9">
        <v>1.81492735357073</v>
      </c>
      <c r="X3367" s="9">
        <v>0</v>
      </c>
      <c r="Y3367" s="9">
        <v>1.81492735357073</v>
      </c>
      <c r="Z3367" s="9">
        <v>0</v>
      </c>
      <c r="AA3367" s="9">
        <v>0</v>
      </c>
      <c r="AB3367" s="9">
        <v>2.6897130999999999E-3</v>
      </c>
      <c r="AC3367" s="9">
        <v>1159.537</v>
      </c>
      <c r="AQ3367" s="9" t="e">
        <f>K3367-#REF!</f>
        <v>#REF!</v>
      </c>
    </row>
    <row r="3368" spans="1:43" x14ac:dyDescent="0.3">
      <c r="A3368">
        <v>2</v>
      </c>
      <c r="B3368">
        <v>0</v>
      </c>
      <c r="C3368">
        <v>0</v>
      </c>
      <c r="D3368">
        <v>0</v>
      </c>
      <c r="E3368" s="9">
        <v>0</v>
      </c>
      <c r="F3368" s="9">
        <v>0</v>
      </c>
      <c r="G3368" s="9">
        <v>0</v>
      </c>
      <c r="H3368" s="9">
        <v>3303.0857165570301</v>
      </c>
      <c r="I3368" s="9">
        <v>-1.7669504</v>
      </c>
      <c r="J3368" s="9">
        <v>-1.7670579</v>
      </c>
      <c r="K3368" s="9">
        <v>-1.5811094999999999</v>
      </c>
      <c r="L3368" s="9">
        <v>-6.5352964</v>
      </c>
      <c r="M3368" s="9">
        <v>-6.5352964</v>
      </c>
      <c r="N3368" s="9">
        <v>39</v>
      </c>
      <c r="O3368" s="9">
        <v>-1.8153601599691001</v>
      </c>
      <c r="P3368">
        <v>0</v>
      </c>
      <c r="Q3368" s="9">
        <v>56.524997999999997</v>
      </c>
      <c r="R3368" s="9">
        <v>0</v>
      </c>
      <c r="S3368" s="9">
        <v>3.2079032029891799E-3</v>
      </c>
      <c r="T3368" s="9">
        <v>0</v>
      </c>
      <c r="U3368" s="9">
        <v>904564583.35599101</v>
      </c>
      <c r="V3368" s="9">
        <v>3303.0857165570301</v>
      </c>
      <c r="W3368" s="9">
        <v>1.8153601599691001</v>
      </c>
      <c r="X3368" s="9">
        <v>0</v>
      </c>
      <c r="Y3368" s="9">
        <v>1.8153601599691001</v>
      </c>
      <c r="Z3368" s="9">
        <v>0</v>
      </c>
      <c r="AA3368" s="9">
        <v>0</v>
      </c>
      <c r="AB3368" s="9">
        <v>2.7939121E-3</v>
      </c>
      <c r="AC3368" s="9">
        <v>1117.6061999999999</v>
      </c>
      <c r="AQ3368" s="9" t="e">
        <f>K3368-#REF!</f>
        <v>#REF!</v>
      </c>
    </row>
    <row r="3369" spans="1:43" x14ac:dyDescent="0.3">
      <c r="A3369">
        <v>2</v>
      </c>
      <c r="B3369">
        <v>0</v>
      </c>
      <c r="C3369">
        <v>0</v>
      </c>
      <c r="D3369">
        <v>0</v>
      </c>
      <c r="E3369" s="9">
        <v>0</v>
      </c>
      <c r="F3369" s="9">
        <v>0</v>
      </c>
      <c r="G3369" s="9">
        <v>0</v>
      </c>
      <c r="H3369" s="9">
        <v>3304.0857165317698</v>
      </c>
      <c r="I3369" s="9">
        <v>-1.7670267</v>
      </c>
      <c r="J3369" s="9">
        <v>-1.7680845000000001</v>
      </c>
      <c r="K3369" s="9">
        <v>-1.5298585</v>
      </c>
      <c r="L3369" s="9">
        <v>-6.5368465999999996</v>
      </c>
      <c r="M3369" s="9">
        <v>-6.5368465999999996</v>
      </c>
      <c r="N3369" s="9">
        <v>39</v>
      </c>
      <c r="O3369" s="9">
        <v>-1.8157907746583799</v>
      </c>
      <c r="P3369">
        <v>0</v>
      </c>
      <c r="Q3369" s="9">
        <v>56.524997999999997</v>
      </c>
      <c r="R3369" s="9">
        <v>0</v>
      </c>
      <c r="S3369" s="9">
        <v>3.20866455865341E-3</v>
      </c>
      <c r="T3369" s="9">
        <v>0</v>
      </c>
      <c r="U3369" s="9">
        <v>1054641790.72684</v>
      </c>
      <c r="V3369" s="9">
        <v>3304.0857165317698</v>
      </c>
      <c r="W3369" s="9">
        <v>1.8157907746583799</v>
      </c>
      <c r="X3369" s="9">
        <v>0</v>
      </c>
      <c r="Y3369" s="9">
        <v>1.8157907746583799</v>
      </c>
      <c r="Z3369" s="9">
        <v>0</v>
      </c>
      <c r="AA3369" s="9">
        <v>0</v>
      </c>
      <c r="AB3369" s="9">
        <v>2.7049191000000001E-3</v>
      </c>
      <c r="AC3369" s="9">
        <v>1155.7176999999999</v>
      </c>
      <c r="AQ3369" s="9" t="e">
        <f>K3369-#REF!</f>
        <v>#REF!</v>
      </c>
    </row>
    <row r="3370" spans="1:43" x14ac:dyDescent="0.3">
      <c r="A3370">
        <v>2</v>
      </c>
      <c r="B3370">
        <v>0</v>
      </c>
      <c r="C3370">
        <v>0</v>
      </c>
      <c r="D3370">
        <v>0</v>
      </c>
      <c r="E3370" s="9">
        <v>0</v>
      </c>
      <c r="F3370" s="9">
        <v>0</v>
      </c>
      <c r="G3370" s="9">
        <v>0</v>
      </c>
      <c r="H3370" s="9">
        <v>3305.0857165065099</v>
      </c>
      <c r="I3370" s="9">
        <v>-1.7669895</v>
      </c>
      <c r="J3370" s="9">
        <v>-1.7679479</v>
      </c>
      <c r="K3370" s="9">
        <v>-1.5205609</v>
      </c>
      <c r="L3370" s="9">
        <v>-6.5383835000000001</v>
      </c>
      <c r="M3370" s="9">
        <v>-6.5383835000000001</v>
      </c>
      <c r="N3370" s="9">
        <v>39</v>
      </c>
      <c r="O3370" s="9">
        <v>-1.8162176973000901</v>
      </c>
      <c r="P3370">
        <v>0</v>
      </c>
      <c r="Q3370" s="9">
        <v>56.524997999999997</v>
      </c>
      <c r="R3370" s="9">
        <v>0</v>
      </c>
      <c r="S3370" s="9">
        <v>3.2094192986427302E-3</v>
      </c>
      <c r="T3370" s="9">
        <v>0</v>
      </c>
      <c r="U3370" s="9">
        <v>1032140344.35693</v>
      </c>
      <c r="V3370" s="9">
        <v>3305.0857165065099</v>
      </c>
      <c r="W3370" s="9">
        <v>1.8162176973000901</v>
      </c>
      <c r="X3370" s="9">
        <v>0</v>
      </c>
      <c r="Y3370" s="9">
        <v>1.8162176973000901</v>
      </c>
      <c r="Z3370" s="9">
        <v>0</v>
      </c>
      <c r="AA3370" s="9">
        <v>0</v>
      </c>
      <c r="AB3370" s="9">
        <v>2.6882723999999999E-3</v>
      </c>
      <c r="AC3370" s="9">
        <v>1162.6946</v>
      </c>
      <c r="AQ3370" s="9" t="e">
        <f>K3370-#REF!</f>
        <v>#REF!</v>
      </c>
    </row>
    <row r="3371" spans="1:43" x14ac:dyDescent="0.3">
      <c r="A3371">
        <v>2</v>
      </c>
      <c r="B3371">
        <v>0</v>
      </c>
      <c r="C3371">
        <v>0</v>
      </c>
      <c r="D3371">
        <v>0</v>
      </c>
      <c r="E3371" s="9">
        <v>0</v>
      </c>
      <c r="F3371" s="9">
        <v>0</v>
      </c>
      <c r="G3371" s="9">
        <v>0</v>
      </c>
      <c r="H3371" s="9">
        <v>3306.0857164812401</v>
      </c>
      <c r="I3371" s="9">
        <v>-1.7670412</v>
      </c>
      <c r="J3371" s="9">
        <v>-1.7678430999999999</v>
      </c>
      <c r="K3371" s="9">
        <v>-1.5134352</v>
      </c>
      <c r="L3371" s="9">
        <v>-6.5399288999999996</v>
      </c>
      <c r="M3371" s="9">
        <v>-6.5399288999999996</v>
      </c>
      <c r="N3371" s="9">
        <v>39</v>
      </c>
      <c r="O3371" s="9">
        <v>-1.8166468682837</v>
      </c>
      <c r="P3371">
        <v>0</v>
      </c>
      <c r="Q3371" s="9">
        <v>56.524997999999997</v>
      </c>
      <c r="R3371" s="9">
        <v>0</v>
      </c>
      <c r="S3371" s="9">
        <v>3.2101782087656299E-3</v>
      </c>
      <c r="T3371" s="9">
        <v>0</v>
      </c>
      <c r="U3371" s="9">
        <v>1015585227.9541301</v>
      </c>
      <c r="V3371" s="9">
        <v>3306.0857164812401</v>
      </c>
      <c r="W3371" s="9">
        <v>1.8166468682837</v>
      </c>
      <c r="X3371" s="9">
        <v>0</v>
      </c>
      <c r="Y3371" s="9">
        <v>1.8166468682837</v>
      </c>
      <c r="Z3371" s="9">
        <v>0</v>
      </c>
      <c r="AA3371" s="9">
        <v>0</v>
      </c>
      <c r="AB3371" s="9">
        <v>2.6755161000000002E-3</v>
      </c>
      <c r="AC3371" s="9">
        <v>1168.0996</v>
      </c>
      <c r="AQ3371" s="9" t="e">
        <f>K3371-#REF!</f>
        <v>#REF!</v>
      </c>
    </row>
    <row r="3372" spans="1:43" x14ac:dyDescent="0.3">
      <c r="A3372">
        <v>2</v>
      </c>
      <c r="B3372">
        <v>0</v>
      </c>
      <c r="C3372">
        <v>0</v>
      </c>
      <c r="D3372">
        <v>0</v>
      </c>
      <c r="E3372" s="9">
        <v>0</v>
      </c>
      <c r="F3372" s="9">
        <v>0</v>
      </c>
      <c r="G3372" s="9">
        <v>0</v>
      </c>
      <c r="H3372" s="9">
        <v>3307.0857164559802</v>
      </c>
      <c r="I3372" s="9">
        <v>-1.7669950000000001</v>
      </c>
      <c r="J3372" s="9">
        <v>-1.7662715</v>
      </c>
      <c r="K3372" s="9">
        <v>-1.5214753999999999</v>
      </c>
      <c r="L3372" s="9">
        <v>-6.5414567000000003</v>
      </c>
      <c r="M3372" s="9">
        <v>-6.5414567000000003</v>
      </c>
      <c r="N3372" s="9">
        <v>39</v>
      </c>
      <c r="O3372" s="9">
        <v>-1.8170713715092</v>
      </c>
      <c r="P3372">
        <v>0</v>
      </c>
      <c r="Q3372" s="9">
        <v>56.524997999999997</v>
      </c>
      <c r="R3372" s="9">
        <v>0</v>
      </c>
      <c r="S3372" s="9">
        <v>3.2109277880093099E-3</v>
      </c>
      <c r="T3372" s="9">
        <v>0</v>
      </c>
      <c r="U3372" s="9">
        <v>816536731.946594</v>
      </c>
      <c r="V3372" s="9">
        <v>3307.0857164559802</v>
      </c>
      <c r="W3372" s="9">
        <v>1.8170713715092</v>
      </c>
      <c r="X3372" s="9">
        <v>0</v>
      </c>
      <c r="Y3372" s="9">
        <v>1.8170713715092</v>
      </c>
      <c r="Z3372" s="9">
        <v>0</v>
      </c>
      <c r="AA3372" s="9">
        <v>0</v>
      </c>
      <c r="AB3372" s="9">
        <v>2.6873386999999999E-3</v>
      </c>
      <c r="AC3372" s="9">
        <v>1160.8938000000001</v>
      </c>
      <c r="AQ3372" s="9" t="e">
        <f>K3372-#REF!</f>
        <v>#REF!</v>
      </c>
    </row>
    <row r="3373" spans="1:43" x14ac:dyDescent="0.3">
      <c r="A3373">
        <v>2</v>
      </c>
      <c r="B3373">
        <v>0</v>
      </c>
      <c r="C3373">
        <v>0</v>
      </c>
      <c r="D3373">
        <v>0</v>
      </c>
      <c r="E3373" s="9">
        <v>0</v>
      </c>
      <c r="F3373" s="9">
        <v>0</v>
      </c>
      <c r="G3373" s="9">
        <v>0</v>
      </c>
      <c r="H3373" s="9">
        <v>3308.0857164307199</v>
      </c>
      <c r="I3373" s="9">
        <v>-1.7668685</v>
      </c>
      <c r="J3373" s="9">
        <v>-1.7675333</v>
      </c>
      <c r="K3373" s="9">
        <v>-1.5609519000000001</v>
      </c>
      <c r="L3373" s="9">
        <v>-6.5429710999999999</v>
      </c>
      <c r="M3373" s="9">
        <v>-6.5429710999999999</v>
      </c>
      <c r="N3373" s="9">
        <v>39</v>
      </c>
      <c r="O3373" s="9">
        <v>-1.8174919211904601</v>
      </c>
      <c r="P3373">
        <v>0</v>
      </c>
      <c r="Q3373" s="9">
        <v>56.524997999999997</v>
      </c>
      <c r="R3373" s="9">
        <v>0</v>
      </c>
      <c r="S3373" s="9">
        <v>3.2116713474450698E-3</v>
      </c>
      <c r="T3373" s="9">
        <v>0</v>
      </c>
      <c r="U3373" s="9">
        <v>969416407.71700096</v>
      </c>
      <c r="V3373" s="9">
        <v>3308.0857164307199</v>
      </c>
      <c r="W3373" s="9">
        <v>1.8174919211904601</v>
      </c>
      <c r="X3373" s="9">
        <v>0</v>
      </c>
      <c r="Y3373" s="9">
        <v>1.8174919211904601</v>
      </c>
      <c r="Z3373" s="9">
        <v>0</v>
      </c>
      <c r="AA3373" s="9">
        <v>0</v>
      </c>
      <c r="AB3373" s="9">
        <v>2.7590344999999998E-3</v>
      </c>
      <c r="AC3373" s="9">
        <v>1132.3431</v>
      </c>
      <c r="AQ3373" s="9" t="e">
        <f>K3373-#REF!</f>
        <v>#REF!</v>
      </c>
    </row>
    <row r="3374" spans="1:43" x14ac:dyDescent="0.3">
      <c r="A3374">
        <v>2</v>
      </c>
      <c r="B3374">
        <v>0</v>
      </c>
      <c r="C3374">
        <v>0</v>
      </c>
      <c r="D3374">
        <v>0</v>
      </c>
      <c r="E3374" s="9">
        <v>0</v>
      </c>
      <c r="F3374" s="9">
        <v>0</v>
      </c>
      <c r="G3374" s="9">
        <v>0</v>
      </c>
      <c r="H3374" s="9">
        <v>3309.0857164054601</v>
      </c>
      <c r="I3374" s="9">
        <v>-1.7671068999999999</v>
      </c>
      <c r="J3374" s="9">
        <v>-1.7666556</v>
      </c>
      <c r="K3374" s="9">
        <v>-1.5037185</v>
      </c>
      <c r="L3374" s="9">
        <v>-6.5444902999999996</v>
      </c>
      <c r="M3374" s="9">
        <v>-6.5444902999999996</v>
      </c>
      <c r="N3374" s="9">
        <v>39</v>
      </c>
      <c r="O3374" s="9">
        <v>-1.81791395914188</v>
      </c>
      <c r="P3374">
        <v>0</v>
      </c>
      <c r="Q3374" s="9">
        <v>56.524997999999997</v>
      </c>
      <c r="R3374" s="9">
        <v>0</v>
      </c>
      <c r="S3374" s="9">
        <v>3.21241687765671E-3</v>
      </c>
      <c r="T3374" s="9">
        <v>0</v>
      </c>
      <c r="U3374" s="9">
        <v>858054161.25864506</v>
      </c>
      <c r="V3374" s="9">
        <v>3309.0857164054601</v>
      </c>
      <c r="W3374" s="9">
        <v>1.81791395914188</v>
      </c>
      <c r="X3374" s="9">
        <v>0</v>
      </c>
      <c r="Y3374" s="9">
        <v>1.81791395914188</v>
      </c>
      <c r="Z3374" s="9">
        <v>0</v>
      </c>
      <c r="AA3374" s="9">
        <v>0</v>
      </c>
      <c r="AB3374" s="9">
        <v>2.6565527000000002E-3</v>
      </c>
      <c r="AC3374" s="9">
        <v>1174.8579</v>
      </c>
      <c r="AQ3374" s="9" t="e">
        <f>K3374-#REF!</f>
        <v>#REF!</v>
      </c>
    </row>
    <row r="3375" spans="1:43" x14ac:dyDescent="0.3">
      <c r="A3375">
        <v>2</v>
      </c>
      <c r="B3375">
        <v>0</v>
      </c>
      <c r="C3375">
        <v>0</v>
      </c>
      <c r="D3375">
        <v>0</v>
      </c>
      <c r="E3375" s="9">
        <v>0</v>
      </c>
      <c r="F3375" s="9">
        <v>0</v>
      </c>
      <c r="G3375" s="9">
        <v>0</v>
      </c>
      <c r="H3375" s="9">
        <v>3310.0857163801902</v>
      </c>
      <c r="I3375" s="9">
        <v>-1.7668371</v>
      </c>
      <c r="J3375" s="9">
        <v>-1.7665409999999999</v>
      </c>
      <c r="K3375" s="9">
        <v>-1.5044807</v>
      </c>
      <c r="L3375" s="9">
        <v>-6.5459842999999998</v>
      </c>
      <c r="M3375" s="9">
        <v>-6.5459842999999998</v>
      </c>
      <c r="N3375" s="9">
        <v>39</v>
      </c>
      <c r="O3375" s="9">
        <v>-1.8183290185935701</v>
      </c>
      <c r="P3375">
        <v>0</v>
      </c>
      <c r="Q3375" s="9">
        <v>56.524997999999997</v>
      </c>
      <c r="R3375" s="9">
        <v>0</v>
      </c>
      <c r="S3375" s="9">
        <v>3.2131499582247801E-3</v>
      </c>
      <c r="T3375" s="9">
        <v>0</v>
      </c>
      <c r="U3375" s="9">
        <v>845549839.35237896</v>
      </c>
      <c r="V3375" s="9">
        <v>3310.0857163801902</v>
      </c>
      <c r="W3375" s="9">
        <v>1.8183290185935701</v>
      </c>
      <c r="X3375" s="9">
        <v>0</v>
      </c>
      <c r="Y3375" s="9">
        <v>1.8183290185935701</v>
      </c>
      <c r="Z3375" s="9">
        <v>0</v>
      </c>
      <c r="AA3375" s="9">
        <v>0</v>
      </c>
      <c r="AB3375" s="9">
        <v>2.6577268999999999E-3</v>
      </c>
      <c r="AC3375" s="9">
        <v>1174.1865</v>
      </c>
      <c r="AQ3375" s="9" t="e">
        <f>K3375-#REF!</f>
        <v>#REF!</v>
      </c>
    </row>
    <row r="3376" spans="1:43" x14ac:dyDescent="0.3">
      <c r="A3376">
        <v>2</v>
      </c>
      <c r="B3376">
        <v>0</v>
      </c>
      <c r="C3376">
        <v>0</v>
      </c>
      <c r="D3376">
        <v>0</v>
      </c>
      <c r="E3376" s="9">
        <v>0</v>
      </c>
      <c r="F3376" s="9">
        <v>0</v>
      </c>
      <c r="G3376" s="9">
        <v>0</v>
      </c>
      <c r="H3376" s="9">
        <v>3311.0857163549299</v>
      </c>
      <c r="I3376" s="9">
        <v>-1.7668489000000001</v>
      </c>
      <c r="J3376" s="9">
        <v>-1.7673672</v>
      </c>
      <c r="K3376" s="9">
        <v>-1.527153</v>
      </c>
      <c r="L3376" s="9">
        <v>-6.5474886999999997</v>
      </c>
      <c r="M3376" s="9">
        <v>-6.5474886999999997</v>
      </c>
      <c r="N3376" s="9">
        <v>39</v>
      </c>
      <c r="O3376" s="9">
        <v>-1.81874688603607</v>
      </c>
      <c r="P3376">
        <v>0</v>
      </c>
      <c r="Q3376" s="9">
        <v>56.524997999999997</v>
      </c>
      <c r="R3376" s="9">
        <v>0</v>
      </c>
      <c r="S3376" s="9">
        <v>3.21388853178312E-3</v>
      </c>
      <c r="T3376" s="9">
        <v>0</v>
      </c>
      <c r="U3376" s="9">
        <v>946791416.13553202</v>
      </c>
      <c r="V3376" s="9">
        <v>3311.0857163549299</v>
      </c>
      <c r="W3376" s="9">
        <v>1.81874688603607</v>
      </c>
      <c r="X3376" s="9">
        <v>0</v>
      </c>
      <c r="Y3376" s="9">
        <v>1.81874688603607</v>
      </c>
      <c r="Z3376" s="9">
        <v>0</v>
      </c>
      <c r="AA3376" s="9">
        <v>0</v>
      </c>
      <c r="AB3376" s="9">
        <v>2.6990400999999998E-3</v>
      </c>
      <c r="AC3376" s="9">
        <v>1157.2954</v>
      </c>
      <c r="AQ3376" s="9" t="e">
        <f>K3376-#REF!</f>
        <v>#REF!</v>
      </c>
    </row>
    <row r="3377" spans="1:43" x14ac:dyDescent="0.3">
      <c r="A3377">
        <v>2</v>
      </c>
      <c r="B3377">
        <v>0</v>
      </c>
      <c r="C3377">
        <v>0</v>
      </c>
      <c r="D3377">
        <v>0</v>
      </c>
      <c r="E3377" s="9">
        <v>0</v>
      </c>
      <c r="F3377" s="9">
        <v>0</v>
      </c>
      <c r="G3377" s="9">
        <v>0</v>
      </c>
      <c r="H3377" s="9">
        <v>3312.08571632967</v>
      </c>
      <c r="I3377" s="9">
        <v>-1.7668959</v>
      </c>
      <c r="J3377" s="9">
        <v>-1.766456</v>
      </c>
      <c r="K3377" s="9">
        <v>-1.4929348</v>
      </c>
      <c r="L3377" s="9">
        <v>-6.5489721000000003</v>
      </c>
      <c r="M3377" s="9">
        <v>-6.5489721000000003</v>
      </c>
      <c r="N3377" s="9">
        <v>39</v>
      </c>
      <c r="O3377" s="9">
        <v>-1.81915897213208</v>
      </c>
      <c r="P3377">
        <v>0</v>
      </c>
      <c r="Q3377" s="9">
        <v>56.524997999999997</v>
      </c>
      <c r="R3377" s="9">
        <v>0</v>
      </c>
      <c r="S3377" s="9">
        <v>3.214616429618E-3</v>
      </c>
      <c r="T3377" s="9">
        <v>0</v>
      </c>
      <c r="U3377" s="9">
        <v>836749088.79500699</v>
      </c>
      <c r="V3377" s="9">
        <v>3312.08571632967</v>
      </c>
      <c r="W3377" s="9">
        <v>1.81915897213208</v>
      </c>
      <c r="X3377" s="9">
        <v>0</v>
      </c>
      <c r="Y3377" s="9">
        <v>1.81915897213208</v>
      </c>
      <c r="Z3377" s="9">
        <v>0</v>
      </c>
      <c r="AA3377" s="9">
        <v>0</v>
      </c>
      <c r="AB3377" s="9">
        <v>2.6372038000000001E-3</v>
      </c>
      <c r="AC3377" s="9">
        <v>1183.2103999999999</v>
      </c>
      <c r="AQ3377" s="9" t="e">
        <f>K3377-#REF!</f>
        <v>#REF!</v>
      </c>
    </row>
    <row r="3378" spans="1:43" x14ac:dyDescent="0.3">
      <c r="A3378">
        <v>2</v>
      </c>
      <c r="B3378">
        <v>0</v>
      </c>
      <c r="C3378">
        <v>0</v>
      </c>
      <c r="D3378">
        <v>0</v>
      </c>
      <c r="E3378" s="9">
        <v>0</v>
      </c>
      <c r="F3378" s="9">
        <v>0</v>
      </c>
      <c r="G3378" s="9">
        <v>0</v>
      </c>
      <c r="H3378" s="9">
        <v>3313.0857163044102</v>
      </c>
      <c r="I3378" s="9">
        <v>-1.7669501000000001</v>
      </c>
      <c r="J3378" s="9">
        <v>-1.7677723000000001</v>
      </c>
      <c r="K3378" s="9">
        <v>-1.4825322999999999</v>
      </c>
      <c r="L3378" s="9">
        <v>-6.5504426999999996</v>
      </c>
      <c r="M3378" s="9">
        <v>-6.5504426999999996</v>
      </c>
      <c r="N3378" s="9">
        <v>39</v>
      </c>
      <c r="O3378" s="9">
        <v>-1.8195674044999</v>
      </c>
      <c r="P3378">
        <v>0</v>
      </c>
      <c r="Q3378" s="9">
        <v>56.524997999999997</v>
      </c>
      <c r="R3378" s="9">
        <v>0</v>
      </c>
      <c r="S3378" s="9">
        <v>3.2153385478136099E-3</v>
      </c>
      <c r="T3378" s="9">
        <v>0</v>
      </c>
      <c r="U3378" s="9">
        <v>1006154133.06973</v>
      </c>
      <c r="V3378" s="9">
        <v>3313.0857163044102</v>
      </c>
      <c r="W3378" s="9">
        <v>1.8195674044999</v>
      </c>
      <c r="X3378" s="9">
        <v>0</v>
      </c>
      <c r="Y3378" s="9">
        <v>1.8195674044999</v>
      </c>
      <c r="Z3378" s="9">
        <v>0</v>
      </c>
      <c r="AA3378" s="9">
        <v>0</v>
      </c>
      <c r="AB3378" s="9">
        <v>2.6207793999999999E-3</v>
      </c>
      <c r="AC3378" s="9">
        <v>1192.4005</v>
      </c>
      <c r="AQ3378" s="9" t="e">
        <f>K3378-#REF!</f>
        <v>#REF!</v>
      </c>
    </row>
    <row r="3379" spans="1:43" x14ac:dyDescent="0.3">
      <c r="A3379">
        <v>2</v>
      </c>
      <c r="B3379">
        <v>0</v>
      </c>
      <c r="C3379">
        <v>0</v>
      </c>
      <c r="D3379">
        <v>0</v>
      </c>
      <c r="E3379" s="9">
        <v>0</v>
      </c>
      <c r="F3379" s="9">
        <v>0</v>
      </c>
      <c r="G3379" s="9">
        <v>0</v>
      </c>
      <c r="H3379" s="9">
        <v>3314.0857162791499</v>
      </c>
      <c r="I3379" s="9">
        <v>-1.7670773</v>
      </c>
      <c r="J3379" s="9">
        <v>-1.7665116000000001</v>
      </c>
      <c r="K3379" s="9">
        <v>-1.5178936000000001</v>
      </c>
      <c r="L3379" s="9">
        <v>-6.5519217999999997</v>
      </c>
      <c r="M3379" s="9">
        <v>-6.5519217999999997</v>
      </c>
      <c r="N3379" s="9">
        <v>39</v>
      </c>
      <c r="O3379" s="9">
        <v>-1.8199783399207501</v>
      </c>
      <c r="P3379">
        <v>0</v>
      </c>
      <c r="Q3379" s="9">
        <v>56.524997999999997</v>
      </c>
      <c r="R3379" s="9">
        <v>0</v>
      </c>
      <c r="S3379" s="9">
        <v>3.2160643626935499E-3</v>
      </c>
      <c r="T3379" s="9">
        <v>0</v>
      </c>
      <c r="U3379" s="9">
        <v>843110118.32532096</v>
      </c>
      <c r="V3379" s="9">
        <v>3314.0857162791499</v>
      </c>
      <c r="W3379" s="9">
        <v>1.8199783399207501</v>
      </c>
      <c r="X3379" s="9">
        <v>0</v>
      </c>
      <c r="Y3379" s="9">
        <v>1.8199783399207501</v>
      </c>
      <c r="Z3379" s="9">
        <v>0</v>
      </c>
      <c r="AA3379" s="9">
        <v>0</v>
      </c>
      <c r="AB3379" s="9">
        <v>2.6813764000000002E-3</v>
      </c>
      <c r="AC3379" s="9">
        <v>1163.7915</v>
      </c>
      <c r="AQ3379" s="9" t="e">
        <f>K3379-#REF!</f>
        <v>#REF!</v>
      </c>
    </row>
    <row r="3380" spans="1:43" x14ac:dyDescent="0.3">
      <c r="A3380">
        <v>2</v>
      </c>
      <c r="B3380">
        <v>0</v>
      </c>
      <c r="C3380">
        <v>0</v>
      </c>
      <c r="D3380">
        <v>0</v>
      </c>
      <c r="E3380" s="9">
        <v>0</v>
      </c>
      <c r="F3380" s="9">
        <v>0</v>
      </c>
      <c r="G3380" s="9">
        <v>0</v>
      </c>
      <c r="H3380" s="9">
        <v>3315.08571625388</v>
      </c>
      <c r="I3380" s="9">
        <v>-1.7670105</v>
      </c>
      <c r="J3380" s="9">
        <v>-1.7680857000000001</v>
      </c>
      <c r="K3380" s="9">
        <v>-1.4514388</v>
      </c>
      <c r="L3380" s="9">
        <v>-6.5533776000000001</v>
      </c>
      <c r="M3380" s="9">
        <v>-6.5533776000000001</v>
      </c>
      <c r="N3380" s="9">
        <v>39</v>
      </c>
      <c r="O3380" s="9">
        <v>-1.8203826099267</v>
      </c>
      <c r="P3380">
        <v>0</v>
      </c>
      <c r="Q3380" s="9">
        <v>56.524997999999997</v>
      </c>
      <c r="R3380" s="9">
        <v>0</v>
      </c>
      <c r="S3380" s="9">
        <v>3.2167793489778001E-3</v>
      </c>
      <c r="T3380" s="9">
        <v>0</v>
      </c>
      <c r="U3380" s="9">
        <v>1057512197.0008301</v>
      </c>
      <c r="V3380" s="9">
        <v>3315.08571625388</v>
      </c>
      <c r="W3380" s="9">
        <v>1.8203826099267</v>
      </c>
      <c r="X3380" s="9">
        <v>0</v>
      </c>
      <c r="Y3380" s="9">
        <v>1.8203826099267</v>
      </c>
      <c r="Z3380" s="9">
        <v>0</v>
      </c>
      <c r="AA3380" s="9">
        <v>0</v>
      </c>
      <c r="AB3380" s="9">
        <v>2.5662682000000001E-3</v>
      </c>
      <c r="AC3380" s="9">
        <v>1218.1608000000001</v>
      </c>
      <c r="AQ3380" s="9" t="e">
        <f>K3380-#REF!</f>
        <v>#REF!</v>
      </c>
    </row>
    <row r="3381" spans="1:43" x14ac:dyDescent="0.3">
      <c r="A3381">
        <v>2</v>
      </c>
      <c r="B3381">
        <v>0</v>
      </c>
      <c r="C3381">
        <v>0</v>
      </c>
      <c r="D3381">
        <v>0</v>
      </c>
      <c r="E3381" s="9">
        <v>0</v>
      </c>
      <c r="F3381" s="9">
        <v>0</v>
      </c>
      <c r="G3381" s="9">
        <v>0</v>
      </c>
      <c r="H3381" s="9">
        <v>3316.0857162286202</v>
      </c>
      <c r="I3381" s="9">
        <v>-1.7668957999999999</v>
      </c>
      <c r="J3381" s="9">
        <v>-1.7666615999999999</v>
      </c>
      <c r="K3381" s="9">
        <v>-1.4439701</v>
      </c>
      <c r="L3381" s="9">
        <v>-6.5548247999999996</v>
      </c>
      <c r="M3381" s="9">
        <v>-6.5548247999999996</v>
      </c>
      <c r="N3381" s="9">
        <v>39</v>
      </c>
      <c r="O3381" s="9">
        <v>-1.8207846202398199</v>
      </c>
      <c r="P3381">
        <v>0</v>
      </c>
      <c r="Q3381" s="9">
        <v>56.524997999999997</v>
      </c>
      <c r="R3381" s="9">
        <v>0</v>
      </c>
      <c r="S3381" s="9">
        <v>3.2174895473390699E-3</v>
      </c>
      <c r="T3381" s="9">
        <v>0</v>
      </c>
      <c r="U3381" s="9">
        <v>860094702.85992098</v>
      </c>
      <c r="V3381" s="9">
        <v>3316.0857162286202</v>
      </c>
      <c r="W3381" s="9">
        <v>1.8207846202398199</v>
      </c>
      <c r="X3381" s="9">
        <v>0</v>
      </c>
      <c r="Y3381" s="9">
        <v>1.8207846202398199</v>
      </c>
      <c r="Z3381" s="9">
        <v>0</v>
      </c>
      <c r="AA3381" s="9">
        <v>0</v>
      </c>
      <c r="AB3381" s="9">
        <v>2.5510066E-3</v>
      </c>
      <c r="AC3381" s="9">
        <v>1223.4752000000001</v>
      </c>
      <c r="AQ3381" s="9" t="e">
        <f>K3381-#REF!</f>
        <v>#REF!</v>
      </c>
    </row>
    <row r="3382" spans="1:43" x14ac:dyDescent="0.3">
      <c r="A3382">
        <v>2</v>
      </c>
      <c r="B3382">
        <v>0</v>
      </c>
      <c r="C3382">
        <v>0</v>
      </c>
      <c r="D3382">
        <v>0</v>
      </c>
      <c r="E3382" s="9">
        <v>0</v>
      </c>
      <c r="F3382" s="9">
        <v>0</v>
      </c>
      <c r="G3382" s="9">
        <v>0</v>
      </c>
      <c r="H3382" s="9">
        <v>3317.0857162033599</v>
      </c>
      <c r="I3382" s="9">
        <v>-1.7669102999999999</v>
      </c>
      <c r="J3382" s="9">
        <v>-1.7662131999999999</v>
      </c>
      <c r="K3382" s="9">
        <v>-1.4398930000000001</v>
      </c>
      <c r="L3382" s="9">
        <v>-6.5562630000000004</v>
      </c>
      <c r="M3382" s="9">
        <v>-6.5562630000000004</v>
      </c>
      <c r="N3382" s="9">
        <v>39</v>
      </c>
      <c r="O3382" s="9">
        <v>-1.82118413534504</v>
      </c>
      <c r="P3382">
        <v>0</v>
      </c>
      <c r="Q3382" s="9">
        <v>56.524997999999997</v>
      </c>
      <c r="R3382" s="9">
        <v>0</v>
      </c>
      <c r="S3382" s="9">
        <v>3.2181951204934599E-3</v>
      </c>
      <c r="T3382" s="9">
        <v>0</v>
      </c>
      <c r="U3382" s="9">
        <v>812472955.53422499</v>
      </c>
      <c r="V3382" s="9">
        <v>3317.0857162033599</v>
      </c>
      <c r="W3382" s="9">
        <v>1.82118413534504</v>
      </c>
      <c r="X3382" s="9">
        <v>0</v>
      </c>
      <c r="Y3382" s="9">
        <v>1.82118413534504</v>
      </c>
      <c r="Z3382" s="9">
        <v>0</v>
      </c>
      <c r="AA3382" s="9">
        <v>0</v>
      </c>
      <c r="AB3382" s="9">
        <v>2.5431579000000002E-3</v>
      </c>
      <c r="AC3382" s="9">
        <v>1226.6280999999999</v>
      </c>
      <c r="AQ3382" s="9" t="e">
        <f>K3382-#REF!</f>
        <v>#REF!</v>
      </c>
    </row>
    <row r="3383" spans="1:43" x14ac:dyDescent="0.3">
      <c r="A3383">
        <v>2</v>
      </c>
      <c r="B3383">
        <v>0</v>
      </c>
      <c r="C3383">
        <v>0</v>
      </c>
      <c r="D3383">
        <v>0</v>
      </c>
      <c r="E3383" s="9">
        <v>0</v>
      </c>
      <c r="F3383" s="9">
        <v>0</v>
      </c>
      <c r="G3383" s="9">
        <v>0</v>
      </c>
      <c r="H3383" s="9">
        <v>3318.0857161781</v>
      </c>
      <c r="I3383" s="9">
        <v>-1.7671247999999999</v>
      </c>
      <c r="J3383" s="9">
        <v>-1.7676445000000001</v>
      </c>
      <c r="K3383" s="9">
        <v>-1.5596945</v>
      </c>
      <c r="L3383" s="9">
        <v>-6.5577683000000002</v>
      </c>
      <c r="M3383" s="9">
        <v>-6.5577683000000002</v>
      </c>
      <c r="N3383" s="9">
        <v>39</v>
      </c>
      <c r="O3383" s="9">
        <v>-1.82160226622694</v>
      </c>
      <c r="P3383">
        <v>0</v>
      </c>
      <c r="Q3383" s="9">
        <v>56.524997999999997</v>
      </c>
      <c r="R3383" s="9">
        <v>0</v>
      </c>
      <c r="S3383" s="9">
        <v>3.2189342781918902E-3</v>
      </c>
      <c r="T3383" s="9">
        <v>0</v>
      </c>
      <c r="U3383" s="9">
        <v>987888056.67311096</v>
      </c>
      <c r="V3383" s="9">
        <v>3318.0857161781</v>
      </c>
      <c r="W3383" s="9">
        <v>1.82160226622694</v>
      </c>
      <c r="X3383" s="9">
        <v>0</v>
      </c>
      <c r="Y3383" s="9">
        <v>1.82160226622694</v>
      </c>
      <c r="Z3383" s="9">
        <v>0</v>
      </c>
      <c r="AA3383" s="9">
        <v>0</v>
      </c>
      <c r="AB3383" s="9">
        <v>2.7569856000000002E-3</v>
      </c>
      <c r="AC3383" s="9">
        <v>1133.3273999999999</v>
      </c>
      <c r="AQ3383" s="9" t="e">
        <f>K3383-#REF!</f>
        <v>#REF!</v>
      </c>
    </row>
    <row r="3384" spans="1:43" x14ac:dyDescent="0.3">
      <c r="A3384">
        <v>2</v>
      </c>
      <c r="B3384">
        <v>0</v>
      </c>
      <c r="C3384">
        <v>0</v>
      </c>
      <c r="D3384">
        <v>0</v>
      </c>
      <c r="E3384" s="9">
        <v>0</v>
      </c>
      <c r="F3384" s="9">
        <v>0</v>
      </c>
      <c r="G3384" s="9">
        <v>0</v>
      </c>
      <c r="H3384" s="9">
        <v>3319.0857161528402</v>
      </c>
      <c r="I3384" s="9">
        <v>-1.7669492</v>
      </c>
      <c r="J3384" s="9">
        <v>-1.7682498</v>
      </c>
      <c r="K3384" s="9">
        <v>-1.4929730999999999</v>
      </c>
      <c r="L3384" s="9">
        <v>-6.5592956999999998</v>
      </c>
      <c r="M3384" s="9">
        <v>-6.5592956999999998</v>
      </c>
      <c r="N3384" s="9">
        <v>39</v>
      </c>
      <c r="O3384" s="9">
        <v>-1.82202659700673</v>
      </c>
      <c r="P3384">
        <v>0</v>
      </c>
      <c r="Q3384" s="9">
        <v>56.524997999999997</v>
      </c>
      <c r="R3384" s="9">
        <v>0</v>
      </c>
      <c r="S3384" s="9">
        <v>3.2196844627741901E-3</v>
      </c>
      <c r="T3384" s="9">
        <v>0</v>
      </c>
      <c r="U3384" s="9">
        <v>1087246300.90714</v>
      </c>
      <c r="V3384" s="9">
        <v>3319.0857161528402</v>
      </c>
      <c r="W3384" s="9">
        <v>1.82202659700673</v>
      </c>
      <c r="X3384" s="9">
        <v>0</v>
      </c>
      <c r="Y3384" s="9">
        <v>1.82202659700673</v>
      </c>
      <c r="Z3384" s="9">
        <v>0</v>
      </c>
      <c r="AA3384" s="9">
        <v>0</v>
      </c>
      <c r="AB3384" s="9">
        <v>2.6399493E-3</v>
      </c>
      <c r="AC3384" s="9">
        <v>1184.3815</v>
      </c>
      <c r="AQ3384" s="9" t="e">
        <f>K3384-#REF!</f>
        <v>#REF!</v>
      </c>
    </row>
    <row r="3385" spans="1:43" x14ac:dyDescent="0.3">
      <c r="A3385">
        <v>2</v>
      </c>
      <c r="B3385">
        <v>0</v>
      </c>
      <c r="C3385">
        <v>0</v>
      </c>
      <c r="D3385">
        <v>0</v>
      </c>
      <c r="E3385" s="9">
        <v>0</v>
      </c>
      <c r="F3385" s="9">
        <v>0</v>
      </c>
      <c r="G3385" s="9">
        <v>0</v>
      </c>
      <c r="H3385" s="9">
        <v>3320.0857161275699</v>
      </c>
      <c r="I3385" s="9">
        <v>-1.7671226</v>
      </c>
      <c r="J3385" s="9">
        <v>-1.7661804999999999</v>
      </c>
      <c r="K3385" s="9">
        <v>-1.5689158000000001</v>
      </c>
      <c r="L3385" s="9">
        <v>-6.560791</v>
      </c>
      <c r="M3385" s="9">
        <v>-6.560791</v>
      </c>
      <c r="N3385" s="9">
        <v>39</v>
      </c>
      <c r="O3385" s="9">
        <v>-1.8224419131563401</v>
      </c>
      <c r="P3385">
        <v>0</v>
      </c>
      <c r="Q3385" s="9">
        <v>56.524997999999997</v>
      </c>
      <c r="R3385" s="9">
        <v>0</v>
      </c>
      <c r="S3385" s="9">
        <v>3.2204180955633702E-3</v>
      </c>
      <c r="T3385" s="9">
        <v>0</v>
      </c>
      <c r="U3385" s="9">
        <v>809756391.78499496</v>
      </c>
      <c r="V3385" s="9">
        <v>3320.0857161275699</v>
      </c>
      <c r="W3385" s="9">
        <v>1.8224419131563401</v>
      </c>
      <c r="X3385" s="9">
        <v>0</v>
      </c>
      <c r="Y3385" s="9">
        <v>1.8224419131563401</v>
      </c>
      <c r="Z3385" s="9">
        <v>0</v>
      </c>
      <c r="AA3385" s="9">
        <v>0</v>
      </c>
      <c r="AB3385" s="9">
        <v>2.7709885E-3</v>
      </c>
      <c r="AC3385" s="9">
        <v>1125.7331999999999</v>
      </c>
      <c r="AQ3385" s="9" t="e">
        <f>K3385-#REF!</f>
        <v>#REF!</v>
      </c>
    </row>
    <row r="3386" spans="1:43" x14ac:dyDescent="0.3">
      <c r="A3386">
        <v>2</v>
      </c>
      <c r="B3386">
        <v>0</v>
      </c>
      <c r="C3386">
        <v>0</v>
      </c>
      <c r="D3386">
        <v>0</v>
      </c>
      <c r="E3386" s="9">
        <v>0</v>
      </c>
      <c r="F3386" s="9">
        <v>0</v>
      </c>
      <c r="G3386" s="9">
        <v>0</v>
      </c>
      <c r="H3386" s="9">
        <v>3321.08571610231</v>
      </c>
      <c r="I3386" s="9">
        <v>-1.7670535999999999</v>
      </c>
      <c r="J3386" s="9">
        <v>-1.7681608</v>
      </c>
      <c r="K3386" s="9">
        <v>-1.4998699</v>
      </c>
      <c r="L3386" s="9">
        <v>-6.5622764</v>
      </c>
      <c r="M3386" s="9">
        <v>-6.5622764</v>
      </c>
      <c r="N3386" s="9">
        <v>39</v>
      </c>
      <c r="O3386" s="9">
        <v>-1.8228545296141501</v>
      </c>
      <c r="P3386">
        <v>0</v>
      </c>
      <c r="Q3386" s="9">
        <v>56.524997999999997</v>
      </c>
      <c r="R3386" s="9">
        <v>0</v>
      </c>
      <c r="S3386" s="9">
        <v>3.2211476326999698E-3</v>
      </c>
      <c r="T3386" s="9">
        <v>0</v>
      </c>
      <c r="U3386" s="9">
        <v>1071939158.07623</v>
      </c>
      <c r="V3386" s="9">
        <v>3321.08571610231</v>
      </c>
      <c r="W3386" s="9">
        <v>1.8228545296141501</v>
      </c>
      <c r="X3386" s="9">
        <v>0</v>
      </c>
      <c r="Y3386" s="9">
        <v>1.8228545296141501</v>
      </c>
      <c r="Z3386" s="9">
        <v>0</v>
      </c>
      <c r="AA3386" s="9">
        <v>0</v>
      </c>
      <c r="AB3386" s="9">
        <v>2.6520112999999998E-3</v>
      </c>
      <c r="AC3386" s="9">
        <v>1178.8761</v>
      </c>
      <c r="AQ3386" s="9" t="e">
        <f>K3386-#REF!</f>
        <v>#REF!</v>
      </c>
    </row>
    <row r="3387" spans="1:43" x14ac:dyDescent="0.3">
      <c r="A3387">
        <v>2</v>
      </c>
      <c r="B3387">
        <v>0</v>
      </c>
      <c r="C3387">
        <v>0</v>
      </c>
      <c r="D3387">
        <v>0</v>
      </c>
      <c r="E3387" s="9">
        <v>0</v>
      </c>
      <c r="F3387" s="9">
        <v>0</v>
      </c>
      <c r="G3387" s="9">
        <v>0</v>
      </c>
      <c r="H3387" s="9">
        <v>3322.0857160770502</v>
      </c>
      <c r="I3387" s="9">
        <v>-1.7668866000000001</v>
      </c>
      <c r="J3387" s="9">
        <v>-1.7678689000000001</v>
      </c>
      <c r="K3387" s="9">
        <v>-1.4303668</v>
      </c>
      <c r="L3387" s="9">
        <v>-6.5637565000000002</v>
      </c>
      <c r="M3387" s="9">
        <v>-6.5637565000000002</v>
      </c>
      <c r="N3387" s="9">
        <v>39</v>
      </c>
      <c r="O3387" s="9">
        <v>-1.8232657309187299</v>
      </c>
      <c r="P3387">
        <v>0</v>
      </c>
      <c r="Q3387" s="9">
        <v>56.524997999999997</v>
      </c>
      <c r="R3387" s="9">
        <v>0</v>
      </c>
      <c r="S3387" s="9">
        <v>3.2218744735924101E-3</v>
      </c>
      <c r="T3387" s="9">
        <v>0</v>
      </c>
      <c r="U3387" s="9">
        <v>1023377532.61786</v>
      </c>
      <c r="V3387" s="9">
        <v>3322.0857160770502</v>
      </c>
      <c r="W3387" s="9">
        <v>1.8232657309187299</v>
      </c>
      <c r="X3387" s="9">
        <v>0</v>
      </c>
      <c r="Y3387" s="9">
        <v>1.8232657309187299</v>
      </c>
      <c r="Z3387" s="9">
        <v>0</v>
      </c>
      <c r="AA3387" s="9">
        <v>0</v>
      </c>
      <c r="AB3387" s="9">
        <v>2.528701E-3</v>
      </c>
      <c r="AC3387" s="9">
        <v>1235.9549999999999</v>
      </c>
      <c r="AQ3387" s="9" t="e">
        <f>K3387-#REF!</f>
        <v>#REF!</v>
      </c>
    </row>
    <row r="3388" spans="1:43" x14ac:dyDescent="0.3">
      <c r="A3388">
        <v>2</v>
      </c>
      <c r="B3388">
        <v>0</v>
      </c>
      <c r="C3388">
        <v>0</v>
      </c>
      <c r="D3388">
        <v>0</v>
      </c>
      <c r="E3388" s="9">
        <v>0</v>
      </c>
      <c r="F3388" s="9">
        <v>0</v>
      </c>
      <c r="G3388" s="9">
        <v>0</v>
      </c>
      <c r="H3388" s="9">
        <v>3323.0857160517899</v>
      </c>
      <c r="I3388" s="9">
        <v>-1.7671209999999999</v>
      </c>
      <c r="J3388" s="9">
        <v>-1.7661796999999999</v>
      </c>
      <c r="K3388" s="9">
        <v>-1.5087484</v>
      </c>
      <c r="L3388" s="9">
        <v>-6.5652270000000001</v>
      </c>
      <c r="M3388" s="9">
        <v>-6.5652270000000001</v>
      </c>
      <c r="N3388" s="9">
        <v>39</v>
      </c>
      <c r="O3388" s="9">
        <v>-1.8236741574716699</v>
      </c>
      <c r="P3388">
        <v>0</v>
      </c>
      <c r="Q3388" s="9">
        <v>56.524997999999997</v>
      </c>
      <c r="R3388" s="9">
        <v>0</v>
      </c>
      <c r="S3388" s="9">
        <v>3.2225959412113098E-3</v>
      </c>
      <c r="T3388" s="9">
        <v>0</v>
      </c>
      <c r="U3388" s="9">
        <v>810220461.89422798</v>
      </c>
      <c r="V3388" s="9">
        <v>3323.0857160517899</v>
      </c>
      <c r="W3388" s="9">
        <v>1.8236741574716699</v>
      </c>
      <c r="X3388" s="9">
        <v>0</v>
      </c>
      <c r="Y3388" s="9">
        <v>1.8236741574716699</v>
      </c>
      <c r="Z3388" s="9">
        <v>0</v>
      </c>
      <c r="AA3388" s="9">
        <v>0</v>
      </c>
      <c r="AB3388" s="9">
        <v>2.6647209000000001E-3</v>
      </c>
      <c r="AC3388" s="9">
        <v>1170.6257000000001</v>
      </c>
      <c r="AQ3388" s="9" t="e">
        <f>K3388-#REF!</f>
        <v>#REF!</v>
      </c>
    </row>
    <row r="3389" spans="1:43" x14ac:dyDescent="0.3">
      <c r="A3389">
        <v>2</v>
      </c>
      <c r="B3389">
        <v>0</v>
      </c>
      <c r="C3389">
        <v>0</v>
      </c>
      <c r="D3389">
        <v>0</v>
      </c>
      <c r="E3389" s="9">
        <v>0</v>
      </c>
      <c r="F3389" s="9">
        <v>0</v>
      </c>
      <c r="G3389" s="9">
        <v>0</v>
      </c>
      <c r="H3389" s="9">
        <v>3324.08571602653</v>
      </c>
      <c r="I3389" s="9">
        <v>-1.7668515</v>
      </c>
      <c r="J3389" s="9">
        <v>-1.7668047</v>
      </c>
      <c r="K3389" s="9">
        <v>-1.4896199000000001</v>
      </c>
      <c r="L3389" s="9">
        <v>-6.5666962</v>
      </c>
      <c r="M3389" s="9">
        <v>-6.5666962</v>
      </c>
      <c r="N3389" s="9">
        <v>39</v>
      </c>
      <c r="O3389" s="9">
        <v>-1.8240823289950101</v>
      </c>
      <c r="P3389">
        <v>0</v>
      </c>
      <c r="Q3389" s="9">
        <v>56.524997999999997</v>
      </c>
      <c r="R3389" s="9">
        <v>0</v>
      </c>
      <c r="S3389" s="9">
        <v>3.2233169620775001E-3</v>
      </c>
      <c r="T3389" s="9">
        <v>0</v>
      </c>
      <c r="U3389" s="9">
        <v>878135530.42560804</v>
      </c>
      <c r="V3389" s="9">
        <v>3324.08571602653</v>
      </c>
      <c r="W3389" s="9">
        <v>1.8240823289950101</v>
      </c>
      <c r="X3389" s="9">
        <v>0</v>
      </c>
      <c r="Y3389" s="9">
        <v>1.8240823289950101</v>
      </c>
      <c r="Z3389" s="9">
        <v>0</v>
      </c>
      <c r="AA3389" s="9">
        <v>0</v>
      </c>
      <c r="AB3389" s="9">
        <v>2.6318673000000001E-3</v>
      </c>
      <c r="AC3389" s="9">
        <v>1186.0775000000001</v>
      </c>
      <c r="AQ3389" s="9" t="e">
        <f>K3389-#REF!</f>
        <v>#REF!</v>
      </c>
    </row>
    <row r="3390" spans="1:43" x14ac:dyDescent="0.3">
      <c r="A3390">
        <v>2</v>
      </c>
      <c r="B3390">
        <v>0</v>
      </c>
      <c r="C3390">
        <v>0</v>
      </c>
      <c r="D3390">
        <v>0</v>
      </c>
      <c r="E3390" s="9">
        <v>0</v>
      </c>
      <c r="F3390" s="9">
        <v>0</v>
      </c>
      <c r="G3390" s="9">
        <v>0</v>
      </c>
      <c r="H3390" s="9">
        <v>3325.0857160012602</v>
      </c>
      <c r="I3390" s="9">
        <v>-1.7671386</v>
      </c>
      <c r="J3390" s="9">
        <v>-1.7663028000000001</v>
      </c>
      <c r="K3390" s="9">
        <v>-1.4560493999999999</v>
      </c>
      <c r="L3390" s="9">
        <v>-6.5681571999999999</v>
      </c>
      <c r="M3390" s="9">
        <v>-6.5681571999999999</v>
      </c>
      <c r="N3390" s="9">
        <v>39</v>
      </c>
      <c r="O3390" s="9">
        <v>-1.82448809723016</v>
      </c>
      <c r="P3390">
        <v>0</v>
      </c>
      <c r="Q3390" s="9">
        <v>56.524997999999997</v>
      </c>
      <c r="R3390" s="9">
        <v>0</v>
      </c>
      <c r="S3390" s="9">
        <v>3.2240338008946699E-3</v>
      </c>
      <c r="T3390" s="9">
        <v>0</v>
      </c>
      <c r="U3390" s="9">
        <v>823090762.08525503</v>
      </c>
      <c r="V3390" s="9">
        <v>3325.0857160012602</v>
      </c>
      <c r="W3390" s="9">
        <v>1.82448809723016</v>
      </c>
      <c r="X3390" s="9">
        <v>0</v>
      </c>
      <c r="Y3390" s="9">
        <v>1.82448809723016</v>
      </c>
      <c r="Z3390" s="9">
        <v>0</v>
      </c>
      <c r="AA3390" s="9">
        <v>0</v>
      </c>
      <c r="AB3390" s="9">
        <v>2.5718242E-3</v>
      </c>
      <c r="AC3390" s="9">
        <v>1213.0789</v>
      </c>
      <c r="AQ3390" s="9" t="e">
        <f>K3390-#REF!</f>
        <v>#REF!</v>
      </c>
    </row>
    <row r="3391" spans="1:43" x14ac:dyDescent="0.3">
      <c r="A3391">
        <v>2</v>
      </c>
      <c r="B3391">
        <v>0</v>
      </c>
      <c r="C3391">
        <v>0</v>
      </c>
      <c r="D3391">
        <v>0</v>
      </c>
      <c r="E3391" s="9">
        <v>0</v>
      </c>
      <c r="F3391" s="9">
        <v>0</v>
      </c>
      <c r="G3391" s="9">
        <v>0</v>
      </c>
      <c r="H3391" s="9">
        <v>3326.0857159759998</v>
      </c>
      <c r="I3391" s="9">
        <v>-1.7669173</v>
      </c>
      <c r="J3391" s="9">
        <v>-1.7679554</v>
      </c>
      <c r="K3391" s="9">
        <v>-1.4141341000000001</v>
      </c>
      <c r="L3391" s="9">
        <v>-6.5696234999999996</v>
      </c>
      <c r="M3391" s="9">
        <v>-6.5696234999999996</v>
      </c>
      <c r="N3391" s="9">
        <v>39</v>
      </c>
      <c r="O3391" s="9">
        <v>-1.8248954322998501</v>
      </c>
      <c r="P3391">
        <v>0</v>
      </c>
      <c r="Q3391" s="9">
        <v>56.524997999999997</v>
      </c>
      <c r="R3391" s="9">
        <v>0</v>
      </c>
      <c r="S3391" s="9">
        <v>3.2247538863200299E-3</v>
      </c>
      <c r="T3391" s="9">
        <v>0</v>
      </c>
      <c r="U3391" s="9">
        <v>1038302781.26485</v>
      </c>
      <c r="V3391" s="9">
        <v>3326.0857159759998</v>
      </c>
      <c r="W3391" s="9">
        <v>1.8248954322998501</v>
      </c>
      <c r="X3391" s="9">
        <v>0</v>
      </c>
      <c r="Y3391" s="9">
        <v>1.8248954322998501</v>
      </c>
      <c r="Z3391" s="9">
        <v>0</v>
      </c>
      <c r="AA3391" s="9">
        <v>0</v>
      </c>
      <c r="AB3391" s="9">
        <v>2.5001261000000001E-3</v>
      </c>
      <c r="AC3391" s="9">
        <v>1250.2035000000001</v>
      </c>
      <c r="AQ3391" s="9" t="e">
        <f>K3391-#REF!</f>
        <v>#REF!</v>
      </c>
    </row>
    <row r="3392" spans="1:43" x14ac:dyDescent="0.3">
      <c r="A3392">
        <v>2</v>
      </c>
      <c r="B3392">
        <v>0</v>
      </c>
      <c r="C3392">
        <v>0</v>
      </c>
      <c r="D3392">
        <v>0</v>
      </c>
      <c r="E3392" s="9">
        <v>0</v>
      </c>
      <c r="F3392" s="9">
        <v>0</v>
      </c>
      <c r="G3392" s="9">
        <v>0</v>
      </c>
      <c r="H3392" s="9">
        <v>3327.08571595074</v>
      </c>
      <c r="I3392" s="9">
        <v>-1.7668872</v>
      </c>
      <c r="J3392" s="9">
        <v>-1.7679050999999999</v>
      </c>
      <c r="K3392" s="9">
        <v>-1.4389403999999999</v>
      </c>
      <c r="L3392" s="9">
        <v>-6.5710626000000003</v>
      </c>
      <c r="M3392" s="9">
        <v>-6.5710626000000003</v>
      </c>
      <c r="N3392" s="9">
        <v>39</v>
      </c>
      <c r="O3392" s="9">
        <v>-1.8252951274268601</v>
      </c>
      <c r="P3392">
        <v>0</v>
      </c>
      <c r="Q3392" s="9">
        <v>56.524997999999997</v>
      </c>
      <c r="R3392" s="9">
        <v>0</v>
      </c>
      <c r="S3392" s="9">
        <v>3.2254606037105601E-3</v>
      </c>
      <c r="T3392" s="9">
        <v>0</v>
      </c>
      <c r="U3392" s="9">
        <v>1030338270.05847</v>
      </c>
      <c r="V3392" s="9">
        <v>3327.08571595074</v>
      </c>
      <c r="W3392" s="9">
        <v>1.8252951274268601</v>
      </c>
      <c r="X3392" s="9">
        <v>0</v>
      </c>
      <c r="Y3392" s="9">
        <v>1.8252951274268601</v>
      </c>
      <c r="Z3392" s="9">
        <v>0</v>
      </c>
      <c r="AA3392" s="9">
        <v>0</v>
      </c>
      <c r="AB3392" s="9">
        <v>2.5439102E-3</v>
      </c>
      <c r="AC3392" s="9">
        <v>1228.616</v>
      </c>
      <c r="AQ3392" s="9" t="e">
        <f>K3392-#REF!</f>
        <v>#REF!</v>
      </c>
    </row>
    <row r="3393" spans="1:43" x14ac:dyDescent="0.3">
      <c r="A3393">
        <v>2</v>
      </c>
      <c r="B3393">
        <v>0</v>
      </c>
      <c r="C3393">
        <v>0</v>
      </c>
      <c r="D3393">
        <v>0</v>
      </c>
      <c r="E3393" s="9">
        <v>0</v>
      </c>
      <c r="F3393" s="9">
        <v>0</v>
      </c>
      <c r="G3393" s="9">
        <v>0</v>
      </c>
      <c r="H3393" s="9">
        <v>3328.0857159254801</v>
      </c>
      <c r="I3393" s="9">
        <v>-1.7670794000000001</v>
      </c>
      <c r="J3393" s="9">
        <v>-1.7670193999999999</v>
      </c>
      <c r="K3393" s="9">
        <v>-1.4048365</v>
      </c>
      <c r="L3393" s="9">
        <v>-6.5725121</v>
      </c>
      <c r="M3393" s="9">
        <v>-6.5725121</v>
      </c>
      <c r="N3393" s="9">
        <v>39</v>
      </c>
      <c r="O3393" s="9">
        <v>-1.8256977869465201</v>
      </c>
      <c r="P3393">
        <v>0</v>
      </c>
      <c r="Q3393" s="9">
        <v>56.524997999999997</v>
      </c>
      <c r="R3393" s="9">
        <v>0</v>
      </c>
      <c r="S3393" s="9">
        <v>3.2261721161369401E-3</v>
      </c>
      <c r="T3393" s="9">
        <v>0</v>
      </c>
      <c r="U3393" s="9">
        <v>904893023.35805202</v>
      </c>
      <c r="V3393" s="9">
        <v>3328.0857159254801</v>
      </c>
      <c r="W3393" s="9">
        <v>1.8256977869465201</v>
      </c>
      <c r="X3393" s="9">
        <v>0</v>
      </c>
      <c r="Y3393" s="9">
        <v>1.8256977869465201</v>
      </c>
      <c r="Z3393" s="9">
        <v>0</v>
      </c>
      <c r="AA3393" s="9">
        <v>0</v>
      </c>
      <c r="AB3393" s="9">
        <v>2.4823735000000001E-3</v>
      </c>
      <c r="AC3393" s="9">
        <v>1257.8114</v>
      </c>
      <c r="AQ3393" s="9" t="e">
        <f>K3393-#REF!</f>
        <v>#REF!</v>
      </c>
    </row>
    <row r="3394" spans="1:43" x14ac:dyDescent="0.3">
      <c r="A3394">
        <v>2</v>
      </c>
      <c r="B3394">
        <v>0</v>
      </c>
      <c r="C3394">
        <v>0</v>
      </c>
      <c r="D3394">
        <v>0</v>
      </c>
      <c r="E3394" s="9">
        <v>0</v>
      </c>
      <c r="F3394" s="9">
        <v>0</v>
      </c>
      <c r="G3394" s="9">
        <v>0</v>
      </c>
      <c r="H3394" s="9">
        <v>3329.0857159002098</v>
      </c>
      <c r="I3394" s="9">
        <v>-1.7670858</v>
      </c>
      <c r="J3394" s="9">
        <v>-1.7682053</v>
      </c>
      <c r="K3394" s="9">
        <v>-1.4110857000000001</v>
      </c>
      <c r="L3394" s="9">
        <v>-6.5739470000000004</v>
      </c>
      <c r="M3394" s="9">
        <v>-6.5739470000000004</v>
      </c>
      <c r="N3394" s="9">
        <v>39</v>
      </c>
      <c r="O3394" s="9">
        <v>-1.82609640593773</v>
      </c>
      <c r="P3394">
        <v>0</v>
      </c>
      <c r="Q3394" s="9">
        <v>56.524997999999997</v>
      </c>
      <c r="R3394" s="9">
        <v>0</v>
      </c>
      <c r="S3394" s="9">
        <v>3.2268768456546102E-3</v>
      </c>
      <c r="T3394" s="9">
        <v>0</v>
      </c>
      <c r="U3394" s="9">
        <v>1081702299.10425</v>
      </c>
      <c r="V3394" s="9">
        <v>3329.0857159002098</v>
      </c>
      <c r="W3394" s="9">
        <v>1.82609640593773</v>
      </c>
      <c r="X3394" s="9">
        <v>0</v>
      </c>
      <c r="Y3394" s="9">
        <v>1.82609640593773</v>
      </c>
      <c r="Z3394" s="9">
        <v>0</v>
      </c>
      <c r="AA3394" s="9">
        <v>0</v>
      </c>
      <c r="AB3394" s="9">
        <v>2.4950892999999999E-3</v>
      </c>
      <c r="AC3394" s="9">
        <v>1253.0814</v>
      </c>
      <c r="AQ3394" s="9" t="e">
        <f>K3394-#REF!</f>
        <v>#REF!</v>
      </c>
    </row>
    <row r="3395" spans="1:43" x14ac:dyDescent="0.3">
      <c r="A3395">
        <v>2</v>
      </c>
      <c r="B3395">
        <v>0</v>
      </c>
      <c r="C3395">
        <v>0</v>
      </c>
      <c r="D3395">
        <v>0</v>
      </c>
      <c r="E3395" s="9">
        <v>0</v>
      </c>
      <c r="F3395" s="9">
        <v>0</v>
      </c>
      <c r="G3395" s="9">
        <v>0</v>
      </c>
      <c r="H3395" s="9">
        <v>3330.08571587495</v>
      </c>
      <c r="I3395" s="9">
        <v>-1.7669334000000001</v>
      </c>
      <c r="J3395" s="9">
        <v>-1.7673239999999999</v>
      </c>
      <c r="K3395" s="9">
        <v>-1.4221362</v>
      </c>
      <c r="L3395" s="9">
        <v>-6.5753813000000001</v>
      </c>
      <c r="M3395" s="9">
        <v>-6.5753813000000001</v>
      </c>
      <c r="N3395" s="9">
        <v>39</v>
      </c>
      <c r="O3395" s="9">
        <v>-1.8264947670082901</v>
      </c>
      <c r="P3395">
        <v>0</v>
      </c>
      <c r="Q3395" s="9">
        <v>56.524997999999997</v>
      </c>
      <c r="R3395" s="9">
        <v>0</v>
      </c>
      <c r="S3395" s="9">
        <v>3.2275809898283602E-3</v>
      </c>
      <c r="T3395" s="9">
        <v>0</v>
      </c>
      <c r="U3395" s="9">
        <v>944912032.96231198</v>
      </c>
      <c r="V3395" s="9">
        <v>3330.08571587495</v>
      </c>
      <c r="W3395" s="9">
        <v>1.8264947670082901</v>
      </c>
      <c r="X3395" s="9">
        <v>0</v>
      </c>
      <c r="Y3395" s="9">
        <v>1.8264947670082901</v>
      </c>
      <c r="Z3395" s="9">
        <v>0</v>
      </c>
      <c r="AA3395" s="9">
        <v>0</v>
      </c>
      <c r="AB3395" s="9">
        <v>2.5133754000000001E-3</v>
      </c>
      <c r="AC3395" s="9">
        <v>1242.7248999999999</v>
      </c>
      <c r="AQ3395" s="9" t="e">
        <f>K3395-#REF!</f>
        <v>#REF!</v>
      </c>
    </row>
    <row r="3396" spans="1:43" x14ac:dyDescent="0.3">
      <c r="A3396">
        <v>2</v>
      </c>
      <c r="B3396">
        <v>0</v>
      </c>
      <c r="C3396">
        <v>0</v>
      </c>
      <c r="D3396">
        <v>0</v>
      </c>
      <c r="E3396" s="9">
        <v>0</v>
      </c>
      <c r="F3396" s="9">
        <v>0</v>
      </c>
      <c r="G3396" s="9">
        <v>0</v>
      </c>
      <c r="H3396" s="9">
        <v>3331.0857158496901</v>
      </c>
      <c r="I3396" s="9">
        <v>-1.7670478000000001</v>
      </c>
      <c r="J3396" s="9">
        <v>-1.7667248</v>
      </c>
      <c r="K3396" s="9">
        <v>-1.7376441</v>
      </c>
      <c r="L3396" s="9">
        <v>-6.5768313000000003</v>
      </c>
      <c r="M3396" s="9">
        <v>-6.5768313000000003</v>
      </c>
      <c r="N3396" s="9">
        <v>39</v>
      </c>
      <c r="O3396" s="9">
        <v>-1.82689757561317</v>
      </c>
      <c r="P3396">
        <v>0</v>
      </c>
      <c r="Q3396" s="9">
        <v>56.524997999999997</v>
      </c>
      <c r="R3396" s="9">
        <v>0</v>
      </c>
      <c r="S3396" s="9">
        <v>3.22829261765512E-3</v>
      </c>
      <c r="T3396" s="9">
        <v>0</v>
      </c>
      <c r="U3396" s="9">
        <v>870196520.89415395</v>
      </c>
      <c r="V3396" s="9">
        <v>3331.0857158496901</v>
      </c>
      <c r="W3396" s="9">
        <v>1.82689757561317</v>
      </c>
      <c r="X3396" s="9">
        <v>0</v>
      </c>
      <c r="Y3396" s="9">
        <v>1.82689757561317</v>
      </c>
      <c r="Z3396" s="9">
        <v>0</v>
      </c>
      <c r="AA3396" s="9">
        <v>0</v>
      </c>
      <c r="AB3396" s="9">
        <v>3.0699388999999998E-3</v>
      </c>
      <c r="AC3396" s="9">
        <v>1016.7357</v>
      </c>
      <c r="AQ3396" s="9" t="e">
        <f>K3396-#REF!</f>
        <v>#REF!</v>
      </c>
    </row>
    <row r="3397" spans="1:43" x14ac:dyDescent="0.3">
      <c r="A3397">
        <v>2</v>
      </c>
      <c r="B3397">
        <v>0</v>
      </c>
      <c r="C3397">
        <v>0</v>
      </c>
      <c r="D3397">
        <v>0</v>
      </c>
      <c r="E3397" s="9">
        <v>0</v>
      </c>
      <c r="F3397" s="9">
        <v>0</v>
      </c>
      <c r="G3397" s="9">
        <v>0</v>
      </c>
      <c r="H3397" s="9">
        <v>3332.0857158244298</v>
      </c>
      <c r="I3397" s="9">
        <v>-1.7669811</v>
      </c>
      <c r="J3397" s="9">
        <v>-1.7674471</v>
      </c>
      <c r="K3397" s="9">
        <v>-1.7589066</v>
      </c>
      <c r="L3397" s="9">
        <v>-6.5786004</v>
      </c>
      <c r="M3397" s="9">
        <v>-6.5786004</v>
      </c>
      <c r="N3397" s="9">
        <v>39</v>
      </c>
      <c r="O3397" s="9">
        <v>-1.8273890509219901</v>
      </c>
      <c r="P3397">
        <v>0</v>
      </c>
      <c r="Q3397" s="9">
        <v>56.524997999999997</v>
      </c>
      <c r="R3397" s="9">
        <v>0</v>
      </c>
      <c r="S3397" s="9">
        <v>3.2291611538615901E-3</v>
      </c>
      <c r="T3397" s="9">
        <v>0</v>
      </c>
      <c r="U3397" s="9">
        <v>962405634.39835298</v>
      </c>
      <c r="V3397" s="9">
        <v>3332.0857158244298</v>
      </c>
      <c r="W3397" s="9">
        <v>1.8273890509219901</v>
      </c>
      <c r="X3397" s="9">
        <v>0</v>
      </c>
      <c r="Y3397" s="9">
        <v>1.8273890509219901</v>
      </c>
      <c r="Z3397" s="9">
        <v>0</v>
      </c>
      <c r="AA3397" s="9">
        <v>0</v>
      </c>
      <c r="AB3397" s="9">
        <v>3.1087743E-3</v>
      </c>
      <c r="AC3397" s="9">
        <v>1004.8556</v>
      </c>
      <c r="AQ3397" s="9" t="e">
        <f>K3397-#REF!</f>
        <v>#REF!</v>
      </c>
    </row>
    <row r="3398" spans="1:43" x14ac:dyDescent="0.3">
      <c r="A3398">
        <v>2</v>
      </c>
      <c r="B3398">
        <v>0</v>
      </c>
      <c r="C3398">
        <v>0</v>
      </c>
      <c r="D3398">
        <v>0</v>
      </c>
      <c r="E3398" s="9">
        <v>0</v>
      </c>
      <c r="F3398" s="9">
        <v>0</v>
      </c>
      <c r="G3398" s="9">
        <v>0</v>
      </c>
      <c r="H3398" s="9">
        <v>3333.08571579917</v>
      </c>
      <c r="I3398" s="9">
        <v>-1.7669611000000001</v>
      </c>
      <c r="J3398" s="9">
        <v>-1.7670705</v>
      </c>
      <c r="K3398" s="9">
        <v>-1.6958812000000001</v>
      </c>
      <c r="L3398" s="9">
        <v>-6.5803279999999997</v>
      </c>
      <c r="M3398" s="9">
        <v>-6.5803279999999997</v>
      </c>
      <c r="N3398" s="9">
        <v>39</v>
      </c>
      <c r="O3398" s="9">
        <v>-1.8278689499388201</v>
      </c>
      <c r="P3398">
        <v>0</v>
      </c>
      <c r="Q3398" s="9">
        <v>56.524997999999997</v>
      </c>
      <c r="R3398" s="9">
        <v>0</v>
      </c>
      <c r="S3398" s="9">
        <v>3.2300091420613699E-3</v>
      </c>
      <c r="T3398" s="9">
        <v>0</v>
      </c>
      <c r="U3398" s="9">
        <v>912393288.38132799</v>
      </c>
      <c r="V3398" s="9">
        <v>3333.08571579917</v>
      </c>
      <c r="W3398" s="9">
        <v>1.8278689499388201</v>
      </c>
      <c r="X3398" s="9">
        <v>0</v>
      </c>
      <c r="Y3398" s="9">
        <v>1.8278689499388201</v>
      </c>
      <c r="Z3398" s="9">
        <v>0</v>
      </c>
      <c r="AA3398" s="9">
        <v>0</v>
      </c>
      <c r="AB3398" s="9">
        <v>2.9967418000000001E-3</v>
      </c>
      <c r="AC3398" s="9">
        <v>1041.9777999999999</v>
      </c>
      <c r="AQ3398" s="9" t="e">
        <f>K3398-#REF!</f>
        <v>#REF!</v>
      </c>
    </row>
    <row r="3399" spans="1:43" x14ac:dyDescent="0.3">
      <c r="A3399">
        <v>2</v>
      </c>
      <c r="B3399">
        <v>0</v>
      </c>
      <c r="C3399">
        <v>0</v>
      </c>
      <c r="D3399">
        <v>0</v>
      </c>
      <c r="E3399" s="9">
        <v>0</v>
      </c>
      <c r="F3399" s="9">
        <v>0</v>
      </c>
      <c r="G3399" s="9">
        <v>0</v>
      </c>
      <c r="H3399" s="9">
        <v>3334.0857157739001</v>
      </c>
      <c r="I3399" s="9">
        <v>-1.7669078</v>
      </c>
      <c r="J3399" s="9">
        <v>-1.7674700000000001</v>
      </c>
      <c r="K3399" s="9">
        <v>-1.6497744000000001</v>
      </c>
      <c r="L3399" s="9">
        <v>-6.5820365000000001</v>
      </c>
      <c r="M3399" s="9">
        <v>-6.5820365000000001</v>
      </c>
      <c r="N3399" s="9">
        <v>39</v>
      </c>
      <c r="O3399" s="9">
        <v>-1.82834341773165</v>
      </c>
      <c r="P3399">
        <v>0</v>
      </c>
      <c r="Q3399" s="9">
        <v>56.524997999999997</v>
      </c>
      <c r="R3399" s="9">
        <v>0</v>
      </c>
      <c r="S3399" s="9">
        <v>3.2308479575673698E-3</v>
      </c>
      <c r="T3399" s="9">
        <v>0</v>
      </c>
      <c r="U3399" s="9">
        <v>966143281.50329804</v>
      </c>
      <c r="V3399" s="9">
        <v>3334.0857157739001</v>
      </c>
      <c r="W3399" s="9">
        <v>1.82834341773165</v>
      </c>
      <c r="X3399" s="9">
        <v>0</v>
      </c>
      <c r="Y3399" s="9">
        <v>1.82834341773165</v>
      </c>
      <c r="Z3399" s="9">
        <v>0</v>
      </c>
      <c r="AA3399" s="9">
        <v>0</v>
      </c>
      <c r="AB3399" s="9">
        <v>2.9159266999999999E-3</v>
      </c>
      <c r="AC3399" s="9">
        <v>1071.3405</v>
      </c>
      <c r="AQ3399" s="9" t="e">
        <f>K3399-#REF!</f>
        <v>#REF!</v>
      </c>
    </row>
    <row r="3400" spans="1:43" x14ac:dyDescent="0.3">
      <c r="A3400">
        <v>2</v>
      </c>
      <c r="B3400">
        <v>0</v>
      </c>
      <c r="C3400">
        <v>0</v>
      </c>
      <c r="D3400">
        <v>0</v>
      </c>
      <c r="E3400" s="9">
        <v>0</v>
      </c>
      <c r="F3400" s="9">
        <v>0</v>
      </c>
      <c r="G3400" s="9">
        <v>0</v>
      </c>
      <c r="H3400" s="9">
        <v>3335.0857157486398</v>
      </c>
      <c r="I3400" s="9">
        <v>-1.7670478999999999</v>
      </c>
      <c r="J3400" s="9">
        <v>-1.7672055</v>
      </c>
      <c r="K3400" s="9">
        <v>-1.6656641000000001</v>
      </c>
      <c r="L3400" s="9">
        <v>-6.5837792999999998</v>
      </c>
      <c r="M3400" s="9">
        <v>-6.5837792999999998</v>
      </c>
      <c r="N3400" s="9">
        <v>39</v>
      </c>
      <c r="O3400" s="9">
        <v>-1.8288276558591301</v>
      </c>
      <c r="P3400">
        <v>0</v>
      </c>
      <c r="Q3400" s="9">
        <v>56.524997999999997</v>
      </c>
      <c r="R3400" s="9">
        <v>0</v>
      </c>
      <c r="S3400" s="9">
        <v>3.2317035009182199E-3</v>
      </c>
      <c r="T3400" s="9">
        <v>0</v>
      </c>
      <c r="U3400" s="9">
        <v>930278026.82287002</v>
      </c>
      <c r="V3400" s="9">
        <v>3335.0857157486398</v>
      </c>
      <c r="W3400" s="9">
        <v>1.8288276558591301</v>
      </c>
      <c r="X3400" s="9">
        <v>0</v>
      </c>
      <c r="Y3400" s="9">
        <v>1.8288276558591301</v>
      </c>
      <c r="Z3400" s="9">
        <v>0</v>
      </c>
      <c r="AA3400" s="9">
        <v>0</v>
      </c>
      <c r="AB3400" s="9">
        <v>2.9435707000000002E-3</v>
      </c>
      <c r="AC3400" s="9">
        <v>1060.9614999999999</v>
      </c>
      <c r="AQ3400" s="9" t="e">
        <f>K3400-#REF!</f>
        <v>#REF!</v>
      </c>
    </row>
    <row r="3401" spans="1:43" x14ac:dyDescent="0.3">
      <c r="A3401">
        <v>2</v>
      </c>
      <c r="B3401">
        <v>0</v>
      </c>
      <c r="C3401">
        <v>0</v>
      </c>
      <c r="D3401">
        <v>0</v>
      </c>
      <c r="E3401" s="9">
        <v>0</v>
      </c>
      <c r="F3401" s="9">
        <v>0</v>
      </c>
      <c r="G3401" s="9">
        <v>0</v>
      </c>
      <c r="H3401" s="9">
        <v>3336.08571572338</v>
      </c>
      <c r="I3401" s="9">
        <v>-1.7670170999999999</v>
      </c>
      <c r="J3401" s="9">
        <v>-1.7676696999999999</v>
      </c>
      <c r="K3401" s="9">
        <v>-1.6704652</v>
      </c>
      <c r="L3401" s="9">
        <v>-6.5854777999999996</v>
      </c>
      <c r="M3401" s="9">
        <v>-6.5854777999999996</v>
      </c>
      <c r="N3401" s="9">
        <v>39</v>
      </c>
      <c r="O3401" s="9">
        <v>-1.8292993850683299</v>
      </c>
      <c r="P3401">
        <v>0</v>
      </c>
      <c r="Q3401" s="9">
        <v>56.524997999999997</v>
      </c>
      <c r="R3401" s="9">
        <v>0</v>
      </c>
      <c r="S3401" s="9">
        <v>3.2325374943255902E-3</v>
      </c>
      <c r="T3401" s="9">
        <v>0</v>
      </c>
      <c r="U3401" s="9">
        <v>995835736.40850496</v>
      </c>
      <c r="V3401" s="9">
        <v>3336.08571572338</v>
      </c>
      <c r="W3401" s="9">
        <v>1.8292993850683299</v>
      </c>
      <c r="X3401" s="9">
        <v>0</v>
      </c>
      <c r="Y3401" s="9">
        <v>1.8292993850683299</v>
      </c>
      <c r="Z3401" s="9">
        <v>0</v>
      </c>
      <c r="AA3401" s="9">
        <v>0</v>
      </c>
      <c r="AB3401" s="9">
        <v>2.9528305999999998E-3</v>
      </c>
      <c r="AC3401" s="9">
        <v>1058.1901</v>
      </c>
      <c r="AQ3401" s="9" t="e">
        <f>K3401-#REF!</f>
        <v>#REF!</v>
      </c>
    </row>
    <row r="3402" spans="1:43" x14ac:dyDescent="0.3">
      <c r="A3402">
        <v>2</v>
      </c>
      <c r="B3402">
        <v>0</v>
      </c>
      <c r="C3402">
        <v>0</v>
      </c>
      <c r="D3402">
        <v>0</v>
      </c>
      <c r="E3402" s="9">
        <v>0</v>
      </c>
      <c r="F3402" s="9">
        <v>0</v>
      </c>
      <c r="G3402" s="9">
        <v>0</v>
      </c>
      <c r="H3402" s="9">
        <v>3337.0857156981201</v>
      </c>
      <c r="I3402" s="9">
        <v>-1.7669158</v>
      </c>
      <c r="J3402" s="9">
        <v>-1.7666459000000001</v>
      </c>
      <c r="K3402" s="9">
        <v>-1.6509936999999999</v>
      </c>
      <c r="L3402" s="9">
        <v>-6.5871672999999999</v>
      </c>
      <c r="M3402" s="9">
        <v>-6.5871672999999999</v>
      </c>
      <c r="N3402" s="9">
        <v>39</v>
      </c>
      <c r="O3402" s="9">
        <v>-1.8297686984929</v>
      </c>
      <c r="P3402">
        <v>0</v>
      </c>
      <c r="Q3402" s="9">
        <v>56.524997999999997</v>
      </c>
      <c r="R3402" s="9">
        <v>0</v>
      </c>
      <c r="S3402" s="9">
        <v>3.2333665587018501E-3</v>
      </c>
      <c r="T3402" s="9">
        <v>0</v>
      </c>
      <c r="U3402" s="9">
        <v>862557591.58905101</v>
      </c>
      <c r="V3402" s="9">
        <v>3337.0857156981201</v>
      </c>
      <c r="W3402" s="9">
        <v>1.8297686984929</v>
      </c>
      <c r="X3402" s="9">
        <v>0</v>
      </c>
      <c r="Y3402" s="9">
        <v>1.8297686984929</v>
      </c>
      <c r="Z3402" s="9">
        <v>0</v>
      </c>
      <c r="AA3402" s="9">
        <v>0</v>
      </c>
      <c r="AB3402" s="9">
        <v>2.9167211999999998E-3</v>
      </c>
      <c r="AC3402" s="9">
        <v>1070.05</v>
      </c>
      <c r="AQ3402" s="9" t="e">
        <f>K3402-#REF!</f>
        <v>#REF!</v>
      </c>
    </row>
    <row r="3403" spans="1:43" x14ac:dyDescent="0.3">
      <c r="A3403">
        <v>2</v>
      </c>
      <c r="B3403">
        <v>0</v>
      </c>
      <c r="C3403">
        <v>0</v>
      </c>
      <c r="D3403">
        <v>0</v>
      </c>
      <c r="E3403" s="9">
        <v>0</v>
      </c>
      <c r="F3403" s="9">
        <v>0</v>
      </c>
      <c r="G3403" s="9">
        <v>0</v>
      </c>
      <c r="H3403" s="9">
        <v>3338.0857156728598</v>
      </c>
      <c r="I3403" s="9">
        <v>-1.7668469</v>
      </c>
      <c r="J3403" s="9">
        <v>-1.7662563</v>
      </c>
      <c r="K3403" s="9">
        <v>-1.6419627999999999</v>
      </c>
      <c r="L3403" s="9">
        <v>-6.5888685999999996</v>
      </c>
      <c r="M3403" s="9">
        <v>-6.5888685999999996</v>
      </c>
      <c r="N3403" s="9">
        <v>39</v>
      </c>
      <c r="O3403" s="9">
        <v>-1.8302412408722</v>
      </c>
      <c r="P3403">
        <v>0</v>
      </c>
      <c r="Q3403" s="9">
        <v>56.524997999999997</v>
      </c>
      <c r="R3403" s="9">
        <v>0</v>
      </c>
      <c r="S3403" s="9">
        <v>3.2342012889818301E-3</v>
      </c>
      <c r="T3403" s="9">
        <v>0</v>
      </c>
      <c r="U3403" s="9">
        <v>820903530.88367403</v>
      </c>
      <c r="V3403" s="9">
        <v>3338.0857156728598</v>
      </c>
      <c r="W3403" s="9">
        <v>1.8302412408722</v>
      </c>
      <c r="X3403" s="9">
        <v>0</v>
      </c>
      <c r="Y3403" s="9">
        <v>1.8302412408722</v>
      </c>
      <c r="Z3403" s="9">
        <v>0</v>
      </c>
      <c r="AA3403" s="9">
        <v>0</v>
      </c>
      <c r="AB3403" s="9">
        <v>2.9001271000000002E-3</v>
      </c>
      <c r="AC3403" s="9">
        <v>1075.6981000000001</v>
      </c>
      <c r="AQ3403" s="9" t="e">
        <f>K3403-#REF!</f>
        <v>#REF!</v>
      </c>
    </row>
    <row r="3404" spans="1:43" x14ac:dyDescent="0.3">
      <c r="A3404">
        <v>2</v>
      </c>
      <c r="B3404">
        <v>0</v>
      </c>
      <c r="C3404">
        <v>0</v>
      </c>
      <c r="D3404">
        <v>0</v>
      </c>
      <c r="E3404" s="9">
        <v>0</v>
      </c>
      <c r="F3404" s="9">
        <v>0</v>
      </c>
      <c r="G3404" s="9">
        <v>0</v>
      </c>
      <c r="H3404" s="9">
        <v>3339.08571564759</v>
      </c>
      <c r="I3404" s="9">
        <v>-1.7670532000000001</v>
      </c>
      <c r="J3404" s="9">
        <v>-1.7675939000000001</v>
      </c>
      <c r="K3404" s="9">
        <v>-1.6710749</v>
      </c>
      <c r="L3404" s="9">
        <v>-6.5905433000000002</v>
      </c>
      <c r="M3404" s="9">
        <v>-6.5905433000000002</v>
      </c>
      <c r="N3404" s="9">
        <v>39</v>
      </c>
      <c r="O3404" s="9">
        <v>-1.83070645413448</v>
      </c>
      <c r="P3404">
        <v>0</v>
      </c>
      <c r="Q3404" s="9">
        <v>56.524997999999997</v>
      </c>
      <c r="R3404" s="9">
        <v>0</v>
      </c>
      <c r="S3404" s="9">
        <v>3.2350235403068102E-3</v>
      </c>
      <c r="T3404" s="9">
        <v>0</v>
      </c>
      <c r="U3404" s="9">
        <v>985305359.19613194</v>
      </c>
      <c r="V3404" s="9">
        <v>3339.08571564759</v>
      </c>
      <c r="W3404" s="9">
        <v>1.83070645413448</v>
      </c>
      <c r="X3404" s="9">
        <v>0</v>
      </c>
      <c r="Y3404" s="9">
        <v>1.83070645413448</v>
      </c>
      <c r="Z3404" s="9">
        <v>0</v>
      </c>
      <c r="AA3404" s="9">
        <v>0</v>
      </c>
      <c r="AB3404" s="9">
        <v>2.9537817000000002E-3</v>
      </c>
      <c r="AC3404" s="9">
        <v>1057.7587000000001</v>
      </c>
      <c r="AQ3404" s="9" t="e">
        <f>K3404-#REF!</f>
        <v>#REF!</v>
      </c>
    </row>
    <row r="3405" spans="1:43" x14ac:dyDescent="0.3">
      <c r="A3405">
        <v>2</v>
      </c>
      <c r="B3405">
        <v>0</v>
      </c>
      <c r="C3405">
        <v>0</v>
      </c>
      <c r="D3405">
        <v>0</v>
      </c>
      <c r="E3405" s="9">
        <v>0</v>
      </c>
      <c r="F3405" s="9">
        <v>0</v>
      </c>
      <c r="G3405" s="9">
        <v>0</v>
      </c>
      <c r="H3405" s="9">
        <v>3340.0857156223301</v>
      </c>
      <c r="I3405" s="9">
        <v>-1.7668721999999999</v>
      </c>
      <c r="J3405" s="9">
        <v>-1.7663120999999999</v>
      </c>
      <c r="K3405" s="9">
        <v>-1.6244346999999999</v>
      </c>
      <c r="L3405" s="9">
        <v>-6.5922117</v>
      </c>
      <c r="M3405" s="9">
        <v>-6.5922117</v>
      </c>
      <c r="N3405" s="9">
        <v>39</v>
      </c>
      <c r="O3405" s="9">
        <v>-1.83116991116412</v>
      </c>
      <c r="P3405">
        <v>0</v>
      </c>
      <c r="Q3405" s="9">
        <v>56.524997999999997</v>
      </c>
      <c r="R3405" s="9">
        <v>0</v>
      </c>
      <c r="S3405" s="9">
        <v>3.2358421539573599E-3</v>
      </c>
      <c r="T3405" s="9">
        <v>0</v>
      </c>
      <c r="U3405" s="9">
        <v>827068882.74569094</v>
      </c>
      <c r="V3405" s="9">
        <v>3340.0857156223301</v>
      </c>
      <c r="W3405" s="9">
        <v>1.83116991116412</v>
      </c>
      <c r="X3405" s="9">
        <v>0</v>
      </c>
      <c r="Y3405" s="9">
        <v>1.83116991116412</v>
      </c>
      <c r="Z3405" s="9">
        <v>0</v>
      </c>
      <c r="AA3405" s="9">
        <v>0</v>
      </c>
      <c r="AB3405" s="9">
        <v>2.8692586000000002E-3</v>
      </c>
      <c r="AC3405" s="9">
        <v>1087.3396</v>
      </c>
      <c r="AQ3405" s="9" t="e">
        <f>K3405-#REF!</f>
        <v>#REF!</v>
      </c>
    </row>
    <row r="3406" spans="1:43" x14ac:dyDescent="0.3">
      <c r="A3406">
        <v>2</v>
      </c>
      <c r="B3406">
        <v>0</v>
      </c>
      <c r="C3406">
        <v>0</v>
      </c>
      <c r="D3406">
        <v>0</v>
      </c>
      <c r="E3406" s="9">
        <v>0</v>
      </c>
      <c r="F3406" s="9">
        <v>0</v>
      </c>
      <c r="G3406" s="9">
        <v>0</v>
      </c>
      <c r="H3406" s="9">
        <v>3341.0857155970698</v>
      </c>
      <c r="I3406" s="9">
        <v>-1.7671144999999999</v>
      </c>
      <c r="J3406" s="9">
        <v>-1.7672352</v>
      </c>
      <c r="K3406" s="9">
        <v>-1.6267210000000001</v>
      </c>
      <c r="L3406" s="9">
        <v>-6.5938901999999997</v>
      </c>
      <c r="M3406" s="9">
        <v>-6.5938901999999997</v>
      </c>
      <c r="N3406" s="9">
        <v>39</v>
      </c>
      <c r="O3406" s="9">
        <v>-1.8316362131748001</v>
      </c>
      <c r="P3406">
        <v>0</v>
      </c>
      <c r="Q3406" s="9">
        <v>56.524997999999997</v>
      </c>
      <c r="R3406" s="9">
        <v>0</v>
      </c>
      <c r="S3406" s="9">
        <v>3.2366661110512802E-3</v>
      </c>
      <c r="T3406" s="9">
        <v>0</v>
      </c>
      <c r="U3406" s="9">
        <v>935630871.41765201</v>
      </c>
      <c r="V3406" s="9">
        <v>3341.0857155970698</v>
      </c>
      <c r="W3406" s="9">
        <v>1.8316362131748001</v>
      </c>
      <c r="X3406" s="9">
        <v>0</v>
      </c>
      <c r="Y3406" s="9">
        <v>1.8316362131748001</v>
      </c>
      <c r="Z3406" s="9">
        <v>0</v>
      </c>
      <c r="AA3406" s="9">
        <v>0</v>
      </c>
      <c r="AB3406" s="9">
        <v>2.8747985999999998E-3</v>
      </c>
      <c r="AC3406" s="9">
        <v>1086.3788</v>
      </c>
      <c r="AQ3406" s="9" t="e">
        <f>K3406-#REF!</f>
        <v>#REF!</v>
      </c>
    </row>
    <row r="3407" spans="1:43" x14ac:dyDescent="0.3">
      <c r="A3407">
        <v>2</v>
      </c>
      <c r="B3407">
        <v>0</v>
      </c>
      <c r="C3407">
        <v>0</v>
      </c>
      <c r="D3407">
        <v>0</v>
      </c>
      <c r="E3407" s="9">
        <v>0</v>
      </c>
      <c r="F3407" s="9">
        <v>0</v>
      </c>
      <c r="G3407" s="9">
        <v>0</v>
      </c>
      <c r="H3407" s="9">
        <v>3342.0857155718099</v>
      </c>
      <c r="I3407" s="9">
        <v>-1.7668759999999999</v>
      </c>
      <c r="J3407" s="9">
        <v>-1.7672612999999999</v>
      </c>
      <c r="K3407" s="9">
        <v>-1.6259588</v>
      </c>
      <c r="L3407" s="9">
        <v>-6.5955485999999999</v>
      </c>
      <c r="M3407" s="9">
        <v>-6.5955485999999999</v>
      </c>
      <c r="N3407" s="9">
        <v>39</v>
      </c>
      <c r="O3407" s="9">
        <v>-1.83209685152668</v>
      </c>
      <c r="P3407">
        <v>0</v>
      </c>
      <c r="Q3407" s="9">
        <v>56.524997999999997</v>
      </c>
      <c r="R3407" s="9">
        <v>0</v>
      </c>
      <c r="S3407" s="9">
        <v>3.2374802488658E-3</v>
      </c>
      <c r="T3407" s="9">
        <v>0</v>
      </c>
      <c r="U3407" s="9">
        <v>939345879.45279396</v>
      </c>
      <c r="V3407" s="9">
        <v>3342.0857155718099</v>
      </c>
      <c r="W3407" s="9">
        <v>1.83209685152668</v>
      </c>
      <c r="X3407" s="9">
        <v>0</v>
      </c>
      <c r="Y3407" s="9">
        <v>1.83209685152668</v>
      </c>
      <c r="Z3407" s="9">
        <v>0</v>
      </c>
      <c r="AA3407" s="9">
        <v>0</v>
      </c>
      <c r="AB3407" s="9">
        <v>2.8734940999999999E-3</v>
      </c>
      <c r="AC3407" s="9">
        <v>1086.9041</v>
      </c>
      <c r="AQ3407" s="9" t="e">
        <f>K3407-#REF!</f>
        <v>#REF!</v>
      </c>
    </row>
    <row r="3408" spans="1:43" x14ac:dyDescent="0.3">
      <c r="A3408">
        <v>2</v>
      </c>
      <c r="B3408">
        <v>0</v>
      </c>
      <c r="C3408">
        <v>0</v>
      </c>
      <c r="D3408">
        <v>0</v>
      </c>
      <c r="E3408" s="9">
        <v>0</v>
      </c>
      <c r="F3408" s="9">
        <v>0</v>
      </c>
      <c r="G3408" s="9">
        <v>0</v>
      </c>
      <c r="H3408" s="9">
        <v>3343.0857155465401</v>
      </c>
      <c r="I3408" s="9">
        <v>-1.7670288999999999</v>
      </c>
      <c r="J3408" s="9">
        <v>-1.7673302</v>
      </c>
      <c r="K3408" s="9">
        <v>-1.6114029000000001</v>
      </c>
      <c r="L3408" s="9">
        <v>-6.5971937</v>
      </c>
      <c r="M3408" s="9">
        <v>-6.5971937</v>
      </c>
      <c r="N3408" s="9">
        <v>39</v>
      </c>
      <c r="O3408" s="9">
        <v>-1.8325538526938501</v>
      </c>
      <c r="P3408">
        <v>0</v>
      </c>
      <c r="Q3408" s="9">
        <v>56.524997999999997</v>
      </c>
      <c r="R3408" s="9">
        <v>0</v>
      </c>
      <c r="S3408" s="9">
        <v>3.2382878638658702E-3</v>
      </c>
      <c r="T3408" s="9">
        <v>0</v>
      </c>
      <c r="U3408" s="9">
        <v>948891897.96129405</v>
      </c>
      <c r="V3408" s="9">
        <v>3343.0857155465401</v>
      </c>
      <c r="W3408" s="9">
        <v>1.8325538526938501</v>
      </c>
      <c r="X3408" s="9">
        <v>0</v>
      </c>
      <c r="Y3408" s="9">
        <v>1.8325538526938501</v>
      </c>
      <c r="Z3408" s="9">
        <v>0</v>
      </c>
      <c r="AA3408" s="9">
        <v>0</v>
      </c>
      <c r="AB3408" s="9">
        <v>2.8478808E-3</v>
      </c>
      <c r="AC3408" s="9">
        <v>1096.7648999999999</v>
      </c>
      <c r="AQ3408" s="9" t="e">
        <f>K3408-#REF!</f>
        <v>#REF!</v>
      </c>
    </row>
    <row r="3409" spans="1:43" x14ac:dyDescent="0.3">
      <c r="A3409">
        <v>2</v>
      </c>
      <c r="B3409">
        <v>0</v>
      </c>
      <c r="C3409">
        <v>0</v>
      </c>
      <c r="D3409">
        <v>0</v>
      </c>
      <c r="E3409" s="9">
        <v>0</v>
      </c>
      <c r="F3409" s="9">
        <v>0</v>
      </c>
      <c r="G3409" s="9">
        <v>0</v>
      </c>
      <c r="H3409" s="9">
        <v>3344.0857155212798</v>
      </c>
      <c r="I3409" s="9">
        <v>-1.7670342999999999</v>
      </c>
      <c r="J3409" s="9">
        <v>-1.7671308999999999</v>
      </c>
      <c r="K3409" s="9">
        <v>-1.6416961000000001</v>
      </c>
      <c r="L3409" s="9">
        <v>-6.5988420999999997</v>
      </c>
      <c r="M3409" s="9">
        <v>-6.5988420999999997</v>
      </c>
      <c r="N3409" s="9">
        <v>39</v>
      </c>
      <c r="O3409" s="9">
        <v>-1.83301165111125</v>
      </c>
      <c r="P3409">
        <v>0</v>
      </c>
      <c r="Q3409" s="9">
        <v>56.524997999999997</v>
      </c>
      <c r="R3409" s="9">
        <v>0</v>
      </c>
      <c r="S3409" s="9">
        <v>3.2390970262381499E-3</v>
      </c>
      <c r="T3409" s="9">
        <v>0</v>
      </c>
      <c r="U3409" s="9">
        <v>922677239.76028204</v>
      </c>
      <c r="V3409" s="9">
        <v>3344.0857155212798</v>
      </c>
      <c r="W3409" s="9">
        <v>1.83301165111125</v>
      </c>
      <c r="X3409" s="9">
        <v>0</v>
      </c>
      <c r="Y3409" s="9">
        <v>1.83301165111125</v>
      </c>
      <c r="Z3409" s="9">
        <v>0</v>
      </c>
      <c r="AA3409" s="9">
        <v>0</v>
      </c>
      <c r="AB3409" s="9">
        <v>2.9010917E-3</v>
      </c>
      <c r="AC3409" s="9">
        <v>1076.4056</v>
      </c>
      <c r="AQ3409" s="9" t="e">
        <f>K3409-#REF!</f>
        <v>#REF!</v>
      </c>
    </row>
    <row r="3410" spans="1:43" x14ac:dyDescent="0.3">
      <c r="A3410">
        <v>2</v>
      </c>
      <c r="B3410">
        <v>0</v>
      </c>
      <c r="C3410">
        <v>0</v>
      </c>
      <c r="D3410">
        <v>0</v>
      </c>
      <c r="E3410" s="9">
        <v>0</v>
      </c>
      <c r="F3410" s="9">
        <v>0</v>
      </c>
      <c r="G3410" s="9">
        <v>0</v>
      </c>
      <c r="H3410" s="9">
        <v>3345.0857154960199</v>
      </c>
      <c r="I3410" s="9">
        <v>-1.7671405</v>
      </c>
      <c r="J3410" s="9">
        <v>-1.7662283000000001</v>
      </c>
      <c r="K3410" s="9">
        <v>-1.6650923</v>
      </c>
      <c r="L3410" s="9">
        <v>-6.6004930000000002</v>
      </c>
      <c r="M3410" s="9">
        <v>-6.6004930000000002</v>
      </c>
      <c r="N3410" s="9">
        <v>39</v>
      </c>
      <c r="O3410" s="9">
        <v>-1.8334702590190901</v>
      </c>
      <c r="P3410">
        <v>0</v>
      </c>
      <c r="Q3410" s="9">
        <v>56.524997999999997</v>
      </c>
      <c r="R3410" s="9">
        <v>0</v>
      </c>
      <c r="S3410" s="9">
        <v>3.2399069450706201E-3</v>
      </c>
      <c r="T3410" s="9">
        <v>0</v>
      </c>
      <c r="U3410" s="9">
        <v>819491568.37491</v>
      </c>
      <c r="V3410" s="9">
        <v>3345.0857154960199</v>
      </c>
      <c r="W3410" s="9">
        <v>1.8334702590190901</v>
      </c>
      <c r="X3410" s="9">
        <v>0</v>
      </c>
      <c r="Y3410" s="9">
        <v>1.8334702590190901</v>
      </c>
      <c r="Z3410" s="9">
        <v>0</v>
      </c>
      <c r="AA3410" s="9">
        <v>0</v>
      </c>
      <c r="AB3410" s="9">
        <v>2.9409331999999998E-3</v>
      </c>
      <c r="AC3410" s="9">
        <v>1060.739</v>
      </c>
      <c r="AQ3410" s="9" t="e">
        <f>K3410-#REF!</f>
        <v>#REF!</v>
      </c>
    </row>
    <row r="3411" spans="1:43" x14ac:dyDescent="0.3">
      <c r="A3411">
        <v>2</v>
      </c>
      <c r="B3411">
        <v>0</v>
      </c>
      <c r="C3411">
        <v>0</v>
      </c>
      <c r="D3411">
        <v>0</v>
      </c>
      <c r="E3411" s="9">
        <v>0</v>
      </c>
      <c r="F3411" s="9">
        <v>0</v>
      </c>
      <c r="G3411" s="9">
        <v>0</v>
      </c>
      <c r="H3411" s="9">
        <v>3346.0857154707601</v>
      </c>
      <c r="I3411" s="9">
        <v>-1.7669836999999999</v>
      </c>
      <c r="J3411" s="9">
        <v>-1.7683960999999999</v>
      </c>
      <c r="K3411" s="9">
        <v>-1.6980151000000001</v>
      </c>
      <c r="L3411" s="9">
        <v>-6.6021380000000001</v>
      </c>
      <c r="M3411" s="9">
        <v>-6.6021380000000001</v>
      </c>
      <c r="N3411" s="9">
        <v>39</v>
      </c>
      <c r="O3411" s="9">
        <v>-1.8339272956196</v>
      </c>
      <c r="P3411">
        <v>0</v>
      </c>
      <c r="Q3411" s="9">
        <v>56.524997999999997</v>
      </c>
      <c r="R3411" s="9">
        <v>0</v>
      </c>
      <c r="S3411" s="9">
        <v>3.2407150471856199E-3</v>
      </c>
      <c r="T3411" s="9">
        <v>0</v>
      </c>
      <c r="U3411" s="9">
        <v>1121562370.6041</v>
      </c>
      <c r="V3411" s="9">
        <v>3346.0857154707601</v>
      </c>
      <c r="W3411" s="9">
        <v>1.8339272956196</v>
      </c>
      <c r="X3411" s="9">
        <v>0</v>
      </c>
      <c r="Y3411" s="9">
        <v>1.8339272956196</v>
      </c>
      <c r="Z3411" s="9">
        <v>0</v>
      </c>
      <c r="AA3411" s="9">
        <v>0</v>
      </c>
      <c r="AB3411" s="9">
        <v>3.0027633E-3</v>
      </c>
      <c r="AC3411" s="9">
        <v>1041.4490000000001</v>
      </c>
      <c r="AQ3411" s="9" t="e">
        <f>K3411-#REF!</f>
        <v>#REF!</v>
      </c>
    </row>
    <row r="3412" spans="1:43" x14ac:dyDescent="0.3">
      <c r="A3412">
        <v>2</v>
      </c>
      <c r="B3412">
        <v>0</v>
      </c>
      <c r="C3412">
        <v>0</v>
      </c>
      <c r="D3412">
        <v>0</v>
      </c>
      <c r="E3412" s="9">
        <v>0</v>
      </c>
      <c r="F3412" s="9">
        <v>0</v>
      </c>
      <c r="G3412" s="9">
        <v>0</v>
      </c>
      <c r="H3412" s="9">
        <v>3347.0857154454998</v>
      </c>
      <c r="I3412" s="9">
        <v>-1.7670294</v>
      </c>
      <c r="J3412" s="9">
        <v>-1.766562</v>
      </c>
      <c r="K3412" s="9">
        <v>-1.6022577</v>
      </c>
      <c r="L3412" s="9">
        <v>-6.6037669000000001</v>
      </c>
      <c r="M3412" s="9">
        <v>-6.6037669000000001</v>
      </c>
      <c r="N3412" s="9">
        <v>39</v>
      </c>
      <c r="O3412" s="9">
        <v>-1.83437967213458</v>
      </c>
      <c r="P3412">
        <v>0</v>
      </c>
      <c r="Q3412" s="9">
        <v>56.524997999999997</v>
      </c>
      <c r="R3412" s="9">
        <v>0</v>
      </c>
      <c r="S3412" s="9">
        <v>3.2415143555042901E-3</v>
      </c>
      <c r="T3412" s="9">
        <v>0</v>
      </c>
      <c r="U3412" s="9">
        <v>855331673.62103498</v>
      </c>
      <c r="V3412" s="9">
        <v>3347.0857154454998</v>
      </c>
      <c r="W3412" s="9">
        <v>1.83437967213458</v>
      </c>
      <c r="X3412" s="9">
        <v>0</v>
      </c>
      <c r="Y3412" s="9">
        <v>1.83437967213458</v>
      </c>
      <c r="Z3412" s="9">
        <v>0</v>
      </c>
      <c r="AA3412" s="9">
        <v>0</v>
      </c>
      <c r="AB3412" s="9">
        <v>2.8304876999999998E-3</v>
      </c>
      <c r="AC3412" s="9">
        <v>1102.5454</v>
      </c>
      <c r="AQ3412" s="9" t="e">
        <f>K3412-#REF!</f>
        <v>#REF!</v>
      </c>
    </row>
    <row r="3413" spans="1:43" x14ac:dyDescent="0.3">
      <c r="A3413">
        <v>2</v>
      </c>
      <c r="B3413">
        <v>0</v>
      </c>
      <c r="C3413">
        <v>0</v>
      </c>
      <c r="D3413">
        <v>0</v>
      </c>
      <c r="E3413" s="9">
        <v>0</v>
      </c>
      <c r="F3413" s="9">
        <v>0</v>
      </c>
      <c r="G3413" s="9">
        <v>0</v>
      </c>
      <c r="H3413" s="9">
        <v>3348.0857154202299</v>
      </c>
      <c r="I3413" s="9">
        <v>-1.7668550000000001</v>
      </c>
      <c r="J3413" s="9">
        <v>-1.7655354000000001</v>
      </c>
      <c r="K3413" s="9">
        <v>-1.6131175</v>
      </c>
      <c r="L3413" s="9">
        <v>-6.6054053000000001</v>
      </c>
      <c r="M3413" s="9">
        <v>-6.6054053000000001</v>
      </c>
      <c r="N3413" s="9">
        <v>39</v>
      </c>
      <c r="O3413" s="9">
        <v>-1.8348348142155799</v>
      </c>
      <c r="P3413">
        <v>0</v>
      </c>
      <c r="Q3413" s="9">
        <v>56.524997999999997</v>
      </c>
      <c r="R3413" s="9">
        <v>0</v>
      </c>
      <c r="S3413" s="9">
        <v>3.2423178763795902E-3</v>
      </c>
      <c r="T3413" s="9">
        <v>0</v>
      </c>
      <c r="U3413" s="9">
        <v>755133091.72158599</v>
      </c>
      <c r="V3413" s="9">
        <v>3348.0857154202299</v>
      </c>
      <c r="W3413" s="9">
        <v>1.8348348142155799</v>
      </c>
      <c r="X3413" s="9">
        <v>0</v>
      </c>
      <c r="Y3413" s="9">
        <v>1.8348348142155799</v>
      </c>
      <c r="Z3413" s="9">
        <v>0</v>
      </c>
      <c r="AA3413" s="9">
        <v>0</v>
      </c>
      <c r="AB3413" s="9">
        <v>2.8480159000000001E-3</v>
      </c>
      <c r="AC3413" s="9">
        <v>1094.4866</v>
      </c>
      <c r="AQ3413" s="9" t="e">
        <f>K3413-#REF!</f>
        <v>#REF!</v>
      </c>
    </row>
    <row r="3414" spans="1:43" x14ac:dyDescent="0.3">
      <c r="A3414">
        <v>2</v>
      </c>
      <c r="B3414">
        <v>0</v>
      </c>
      <c r="C3414">
        <v>0</v>
      </c>
      <c r="D3414">
        <v>0</v>
      </c>
      <c r="E3414" s="9">
        <v>0</v>
      </c>
      <c r="F3414" s="9">
        <v>0</v>
      </c>
      <c r="G3414" s="9">
        <v>0</v>
      </c>
      <c r="H3414" s="9">
        <v>3349.0857153949701</v>
      </c>
      <c r="I3414" s="9">
        <v>-1.7668921</v>
      </c>
      <c r="J3414" s="9">
        <v>-1.7674249</v>
      </c>
      <c r="K3414" s="9">
        <v>-1.6067159</v>
      </c>
      <c r="L3414" s="9">
        <v>-6.6070184999999997</v>
      </c>
      <c r="M3414" s="9">
        <v>-6.6070184999999997</v>
      </c>
      <c r="N3414" s="9">
        <v>39</v>
      </c>
      <c r="O3414" s="9">
        <v>-1.8352828895486999</v>
      </c>
      <c r="P3414">
        <v>0</v>
      </c>
      <c r="Q3414" s="9">
        <v>56.524997999999997</v>
      </c>
      <c r="R3414" s="9">
        <v>0</v>
      </c>
      <c r="S3414" s="9">
        <v>3.24310984972879E-3</v>
      </c>
      <c r="T3414" s="9">
        <v>0</v>
      </c>
      <c r="U3414" s="9">
        <v>963437819.22076499</v>
      </c>
      <c r="V3414" s="9">
        <v>3349.0857153949701</v>
      </c>
      <c r="W3414" s="9">
        <v>1.8352828895486999</v>
      </c>
      <c r="X3414" s="9">
        <v>0</v>
      </c>
      <c r="Y3414" s="9">
        <v>1.8352828895486999</v>
      </c>
      <c r="Z3414" s="9">
        <v>0</v>
      </c>
      <c r="AA3414" s="9">
        <v>0</v>
      </c>
      <c r="AB3414" s="9">
        <v>2.8397497000000002E-3</v>
      </c>
      <c r="AC3414" s="9">
        <v>1100.0233000000001</v>
      </c>
      <c r="AQ3414" s="9" t="e">
        <f>K3414-#REF!</f>
        <v>#REF!</v>
      </c>
    </row>
    <row r="3415" spans="1:43" x14ac:dyDescent="0.3">
      <c r="A3415">
        <v>2</v>
      </c>
      <c r="B3415">
        <v>0</v>
      </c>
      <c r="C3415">
        <v>0</v>
      </c>
      <c r="D3415">
        <v>0</v>
      </c>
      <c r="E3415" s="9">
        <v>0</v>
      </c>
      <c r="F3415" s="9">
        <v>0</v>
      </c>
      <c r="G3415" s="9">
        <v>0</v>
      </c>
      <c r="H3415" s="9">
        <v>3350.0857153697102</v>
      </c>
      <c r="I3415" s="9">
        <v>-1.7669842</v>
      </c>
      <c r="J3415" s="9">
        <v>-1.7675234</v>
      </c>
      <c r="K3415" s="9">
        <v>-1.6260732</v>
      </c>
      <c r="L3415" s="9">
        <v>-6.6086340000000003</v>
      </c>
      <c r="M3415" s="9">
        <v>-6.6086340000000003</v>
      </c>
      <c r="N3415" s="9">
        <v>39</v>
      </c>
      <c r="O3415" s="9">
        <v>-1.8357316193413</v>
      </c>
      <c r="P3415">
        <v>0</v>
      </c>
      <c r="Q3415" s="9">
        <v>56.524997999999997</v>
      </c>
      <c r="R3415" s="9">
        <v>0</v>
      </c>
      <c r="S3415" s="9">
        <v>3.2439030377849599E-3</v>
      </c>
      <c r="T3415" s="9">
        <v>0</v>
      </c>
      <c r="U3415" s="9">
        <v>977711832.45963502</v>
      </c>
      <c r="V3415" s="9">
        <v>3350.0857153697102</v>
      </c>
      <c r="W3415" s="9">
        <v>1.8357316193413</v>
      </c>
      <c r="X3415" s="9">
        <v>0</v>
      </c>
      <c r="Y3415" s="9">
        <v>1.8357316193413</v>
      </c>
      <c r="Z3415" s="9">
        <v>0</v>
      </c>
      <c r="AA3415" s="9">
        <v>0</v>
      </c>
      <c r="AB3415" s="9">
        <v>2.8741225E-3</v>
      </c>
      <c r="AC3415" s="9">
        <v>1086.9888000000001</v>
      </c>
      <c r="AQ3415" s="9" t="e">
        <f>K3415-#REF!</f>
        <v>#REF!</v>
      </c>
    </row>
    <row r="3416" spans="1:43" x14ac:dyDescent="0.3">
      <c r="A3416">
        <v>2</v>
      </c>
      <c r="B3416">
        <v>0</v>
      </c>
      <c r="C3416">
        <v>0</v>
      </c>
      <c r="D3416">
        <v>0</v>
      </c>
      <c r="E3416" s="9">
        <v>0</v>
      </c>
      <c r="F3416" s="9">
        <v>0</v>
      </c>
      <c r="G3416" s="9">
        <v>0</v>
      </c>
      <c r="H3416" s="9">
        <v>3351.0857153444499</v>
      </c>
      <c r="I3416" s="9">
        <v>-1.7668855999999999</v>
      </c>
      <c r="J3416" s="9">
        <v>-1.7675444</v>
      </c>
      <c r="K3416" s="9">
        <v>-1.6126221000000001</v>
      </c>
      <c r="L3416" s="9">
        <v>-6.6102423999999997</v>
      </c>
      <c r="M3416" s="9">
        <v>-6.6102423999999997</v>
      </c>
      <c r="N3416" s="9">
        <v>39</v>
      </c>
      <c r="O3416" s="9">
        <v>-1.83617837557617</v>
      </c>
      <c r="P3416">
        <v>0</v>
      </c>
      <c r="Q3416" s="9">
        <v>56.524997999999997</v>
      </c>
      <c r="R3416" s="9">
        <v>0</v>
      </c>
      <c r="S3416" s="9">
        <v>3.2446927234612301E-3</v>
      </c>
      <c r="T3416" s="9">
        <v>0</v>
      </c>
      <c r="U3416" s="9">
        <v>980994784.58783197</v>
      </c>
      <c r="V3416" s="9">
        <v>3351.0857153444499</v>
      </c>
      <c r="W3416" s="9">
        <v>1.83617837557617</v>
      </c>
      <c r="X3416" s="9">
        <v>0</v>
      </c>
      <c r="Y3416" s="9">
        <v>1.83617837557617</v>
      </c>
      <c r="Z3416" s="9">
        <v>0</v>
      </c>
      <c r="AA3416" s="9">
        <v>0</v>
      </c>
      <c r="AB3416" s="9">
        <v>2.8503812E-3</v>
      </c>
      <c r="AC3416" s="9">
        <v>1096.0685000000001</v>
      </c>
      <c r="AQ3416" s="9" t="e">
        <f>K3416-#REF!</f>
        <v>#REF!</v>
      </c>
    </row>
    <row r="3417" spans="1:43" x14ac:dyDescent="0.3">
      <c r="A3417">
        <v>2</v>
      </c>
      <c r="B3417">
        <v>0</v>
      </c>
      <c r="C3417">
        <v>0</v>
      </c>
      <c r="D3417">
        <v>0</v>
      </c>
      <c r="E3417" s="9">
        <v>0</v>
      </c>
      <c r="F3417" s="9">
        <v>0</v>
      </c>
      <c r="G3417" s="9">
        <v>0</v>
      </c>
      <c r="H3417" s="9">
        <v>3352.0857153191901</v>
      </c>
      <c r="I3417" s="9">
        <v>-1.7671205000000001</v>
      </c>
      <c r="J3417" s="9">
        <v>-1.767315</v>
      </c>
      <c r="K3417" s="9">
        <v>-1.6630349</v>
      </c>
      <c r="L3417" s="9">
        <v>-6.6118550000000003</v>
      </c>
      <c r="M3417" s="9">
        <v>-6.6118550000000003</v>
      </c>
      <c r="N3417" s="9">
        <v>39</v>
      </c>
      <c r="O3417" s="9">
        <v>-1.8366264180544001</v>
      </c>
      <c r="P3417">
        <v>0</v>
      </c>
      <c r="Q3417" s="9">
        <v>56.524997999999997</v>
      </c>
      <c r="R3417" s="9">
        <v>0</v>
      </c>
      <c r="S3417" s="9">
        <v>3.24548441347064E-3</v>
      </c>
      <c r="T3417" s="9">
        <v>0</v>
      </c>
      <c r="U3417" s="9">
        <v>948934295.34481597</v>
      </c>
      <c r="V3417" s="9">
        <v>3352.0857153191901</v>
      </c>
      <c r="W3417" s="9">
        <v>1.8366264180544001</v>
      </c>
      <c r="X3417" s="9">
        <v>0</v>
      </c>
      <c r="Y3417" s="9">
        <v>1.8366264180544001</v>
      </c>
      <c r="Z3417" s="9">
        <v>0</v>
      </c>
      <c r="AA3417" s="9">
        <v>0</v>
      </c>
      <c r="AB3417" s="9">
        <v>2.9391067000000002E-3</v>
      </c>
      <c r="AC3417" s="9">
        <v>1062.7047</v>
      </c>
      <c r="AQ3417" s="9" t="e">
        <f>K3417-#REF!</f>
        <v>#REF!</v>
      </c>
    </row>
    <row r="3418" spans="1:43" x14ac:dyDescent="0.3">
      <c r="A3418">
        <v>2</v>
      </c>
      <c r="B3418">
        <v>0</v>
      </c>
      <c r="C3418">
        <v>0</v>
      </c>
      <c r="D3418">
        <v>0</v>
      </c>
      <c r="E3418" s="9">
        <v>0</v>
      </c>
      <c r="F3418" s="9">
        <v>0</v>
      </c>
      <c r="G3418" s="9">
        <v>0</v>
      </c>
      <c r="H3418" s="9">
        <v>3353.0857152939202</v>
      </c>
      <c r="I3418" s="9">
        <v>-1.7671220000000001</v>
      </c>
      <c r="J3418" s="9">
        <v>-1.7665542000000001</v>
      </c>
      <c r="K3418" s="9">
        <v>-1.6163945</v>
      </c>
      <c r="L3418" s="9">
        <v>-6.6134548000000004</v>
      </c>
      <c r="M3418" s="9">
        <v>-6.6134548000000004</v>
      </c>
      <c r="N3418" s="9">
        <v>39</v>
      </c>
      <c r="O3418" s="9">
        <v>-1.83707078019523</v>
      </c>
      <c r="P3418">
        <v>0</v>
      </c>
      <c r="Q3418" s="9">
        <v>56.524997999999997</v>
      </c>
      <c r="R3418" s="9">
        <v>0</v>
      </c>
      <c r="S3418" s="9">
        <v>3.2462694449830998E-3</v>
      </c>
      <c r="T3418" s="9">
        <v>0</v>
      </c>
      <c r="U3418" s="9">
        <v>855727659.85289705</v>
      </c>
      <c r="V3418" s="9">
        <v>3353.0857152939202</v>
      </c>
      <c r="W3418" s="9">
        <v>1.83707078019523</v>
      </c>
      <c r="X3418" s="9">
        <v>0</v>
      </c>
      <c r="Y3418" s="9">
        <v>1.83707078019523</v>
      </c>
      <c r="Z3418" s="9">
        <v>0</v>
      </c>
      <c r="AA3418" s="9">
        <v>0</v>
      </c>
      <c r="AB3418" s="9">
        <v>2.8554485000000002E-3</v>
      </c>
      <c r="AC3418" s="9">
        <v>1092.8978999999999</v>
      </c>
      <c r="AQ3418" s="9" t="e">
        <f>K3418-#REF!</f>
        <v>#REF!</v>
      </c>
    </row>
    <row r="3419" spans="1:43" x14ac:dyDescent="0.3">
      <c r="A3419">
        <v>2</v>
      </c>
      <c r="B3419">
        <v>0</v>
      </c>
      <c r="C3419">
        <v>0</v>
      </c>
      <c r="D3419">
        <v>0</v>
      </c>
      <c r="E3419" s="9">
        <v>0</v>
      </c>
      <c r="F3419" s="9">
        <v>0</v>
      </c>
      <c r="G3419" s="9">
        <v>0</v>
      </c>
      <c r="H3419" s="9">
        <v>3354.0857152686599</v>
      </c>
      <c r="I3419" s="9">
        <v>-1.7670773</v>
      </c>
      <c r="J3419" s="9">
        <v>-1.7663418</v>
      </c>
      <c r="K3419" s="9">
        <v>-1.6374283999999999</v>
      </c>
      <c r="L3419" s="9">
        <v>-6.6150517000000004</v>
      </c>
      <c r="M3419" s="9">
        <v>-6.6150517000000004</v>
      </c>
      <c r="N3419" s="9">
        <v>39</v>
      </c>
      <c r="O3419" s="9">
        <v>-1.8375144261232601</v>
      </c>
      <c r="P3419">
        <v>0</v>
      </c>
      <c r="Q3419" s="9">
        <v>56.524997999999997</v>
      </c>
      <c r="R3419" s="9">
        <v>0</v>
      </c>
      <c r="S3419" s="9">
        <v>3.24705297833194E-3</v>
      </c>
      <c r="T3419" s="9">
        <v>0</v>
      </c>
      <c r="U3419" s="9">
        <v>833036758.20537698</v>
      </c>
      <c r="V3419" s="9">
        <v>3354.0857152686599</v>
      </c>
      <c r="W3419" s="9">
        <v>1.8375144261232601</v>
      </c>
      <c r="X3419" s="9">
        <v>0</v>
      </c>
      <c r="Y3419" s="9">
        <v>1.8375144261232601</v>
      </c>
      <c r="Z3419" s="9">
        <v>0</v>
      </c>
      <c r="AA3419" s="9">
        <v>0</v>
      </c>
      <c r="AB3419" s="9">
        <v>2.8922583000000001E-3</v>
      </c>
      <c r="AC3419" s="9">
        <v>1078.7291</v>
      </c>
      <c r="AQ3419" s="9" t="e">
        <f>K3419-#REF!</f>
        <v>#REF!</v>
      </c>
    </row>
    <row r="3420" spans="1:43" x14ac:dyDescent="0.3">
      <c r="A3420">
        <v>2</v>
      </c>
      <c r="B3420">
        <v>0</v>
      </c>
      <c r="C3420">
        <v>0</v>
      </c>
      <c r="D3420">
        <v>0</v>
      </c>
      <c r="E3420" s="9">
        <v>0</v>
      </c>
      <c r="F3420" s="9">
        <v>0</v>
      </c>
      <c r="G3420" s="9">
        <v>0</v>
      </c>
      <c r="H3420" s="9">
        <v>3355.0857152434</v>
      </c>
      <c r="I3420" s="9">
        <v>-1.7668873</v>
      </c>
      <c r="J3420" s="9">
        <v>-1.7664629999999999</v>
      </c>
      <c r="K3420" s="9">
        <v>-1.5777942</v>
      </c>
      <c r="L3420" s="9">
        <v>-6.6166396000000001</v>
      </c>
      <c r="M3420" s="9">
        <v>-6.6166396000000001</v>
      </c>
      <c r="N3420" s="9">
        <v>39</v>
      </c>
      <c r="O3420" s="9">
        <v>-1.8379553896902201</v>
      </c>
      <c r="P3420">
        <v>0</v>
      </c>
      <c r="Q3420" s="9">
        <v>56.524997999999997</v>
      </c>
      <c r="R3420" s="9">
        <v>0</v>
      </c>
      <c r="S3420" s="9">
        <v>3.24783211990737E-3</v>
      </c>
      <c r="T3420" s="9">
        <v>0</v>
      </c>
      <c r="U3420" s="9">
        <v>846155165.37829697</v>
      </c>
      <c r="V3420" s="9">
        <v>3355.0857152434</v>
      </c>
      <c r="W3420" s="9">
        <v>1.8379553896902201</v>
      </c>
      <c r="X3420" s="9">
        <v>0</v>
      </c>
      <c r="Y3420" s="9">
        <v>1.8379553896902201</v>
      </c>
      <c r="Z3420" s="9">
        <v>0</v>
      </c>
      <c r="AA3420" s="9">
        <v>0</v>
      </c>
      <c r="AB3420" s="9">
        <v>2.7871151000000002E-3</v>
      </c>
      <c r="AC3420" s="9">
        <v>1119.5776000000001</v>
      </c>
      <c r="AQ3420" s="9" t="e">
        <f>K3420-#REF!</f>
        <v>#REF!</v>
      </c>
    </row>
    <row r="3421" spans="1:43" x14ac:dyDescent="0.3">
      <c r="A3421">
        <v>2</v>
      </c>
      <c r="B3421">
        <v>0</v>
      </c>
      <c r="C3421">
        <v>0</v>
      </c>
      <c r="D3421">
        <v>0</v>
      </c>
      <c r="E3421" s="9">
        <v>0</v>
      </c>
      <c r="F3421" s="9">
        <v>0</v>
      </c>
      <c r="G3421" s="9">
        <v>0</v>
      </c>
      <c r="H3421" s="9">
        <v>3356.0857152181402</v>
      </c>
      <c r="I3421" s="9">
        <v>-1.7671602</v>
      </c>
      <c r="J3421" s="9">
        <v>-1.7669153</v>
      </c>
      <c r="K3421" s="9">
        <v>-1.5623617999999999</v>
      </c>
      <c r="L3421" s="9">
        <v>-6.6182198999999997</v>
      </c>
      <c r="M3421" s="9">
        <v>-6.6182198999999997</v>
      </c>
      <c r="N3421" s="9">
        <v>39</v>
      </c>
      <c r="O3421" s="9">
        <v>-1.83839438201487</v>
      </c>
      <c r="P3421">
        <v>0</v>
      </c>
      <c r="Q3421" s="9">
        <v>56.524997999999997</v>
      </c>
      <c r="R3421" s="9">
        <v>0</v>
      </c>
      <c r="S3421" s="9">
        <v>3.2486077163902498E-3</v>
      </c>
      <c r="T3421" s="9">
        <v>0</v>
      </c>
      <c r="U3421" s="9">
        <v>898314801.34057105</v>
      </c>
      <c r="V3421" s="9">
        <v>3356.0857152181402</v>
      </c>
      <c r="W3421" s="9">
        <v>1.83839438201487</v>
      </c>
      <c r="X3421" s="9">
        <v>0</v>
      </c>
      <c r="Y3421" s="9">
        <v>1.83839438201487</v>
      </c>
      <c r="Z3421" s="9">
        <v>0</v>
      </c>
      <c r="AA3421" s="9">
        <v>0</v>
      </c>
      <c r="AB3421" s="9">
        <v>2.7605609999999999E-3</v>
      </c>
      <c r="AC3421" s="9">
        <v>1130.9258</v>
      </c>
      <c r="AQ3421" s="9" t="e">
        <f>K3421-#REF!</f>
        <v>#REF!</v>
      </c>
    </row>
    <row r="3422" spans="1:43" x14ac:dyDescent="0.3">
      <c r="A3422">
        <v>2</v>
      </c>
      <c r="B3422">
        <v>0</v>
      </c>
      <c r="C3422">
        <v>0</v>
      </c>
      <c r="D3422">
        <v>0</v>
      </c>
      <c r="E3422" s="9">
        <v>0</v>
      </c>
      <c r="F3422" s="9">
        <v>0</v>
      </c>
      <c r="G3422" s="9">
        <v>0</v>
      </c>
      <c r="H3422" s="9">
        <v>3357.0857151928699</v>
      </c>
      <c r="I3422" s="9">
        <v>-1.7669417000000001</v>
      </c>
      <c r="J3422" s="9">
        <v>-1.7666942000000001</v>
      </c>
      <c r="K3422" s="9">
        <v>-1.5641909000000001</v>
      </c>
      <c r="L3422" s="9">
        <v>-6.6197876999999998</v>
      </c>
      <c r="M3422" s="9">
        <v>-6.6197876999999998</v>
      </c>
      <c r="N3422" s="9">
        <v>39</v>
      </c>
      <c r="O3422" s="9">
        <v>-1.8388298543864501</v>
      </c>
      <c r="P3422">
        <v>0</v>
      </c>
      <c r="Q3422" s="9">
        <v>56.524997999999997</v>
      </c>
      <c r="R3422" s="9">
        <v>0</v>
      </c>
      <c r="S3422" s="9">
        <v>3.24937713162187E-3</v>
      </c>
      <c r="T3422" s="9">
        <v>0</v>
      </c>
      <c r="U3422" s="9">
        <v>872344002.66619802</v>
      </c>
      <c r="V3422" s="9">
        <v>3357.0857151928699</v>
      </c>
      <c r="W3422" s="9">
        <v>1.8388298543864501</v>
      </c>
      <c r="X3422" s="9">
        <v>0</v>
      </c>
      <c r="Y3422" s="9">
        <v>1.8388298543864501</v>
      </c>
      <c r="Z3422" s="9">
        <v>0</v>
      </c>
      <c r="AA3422" s="9">
        <v>0</v>
      </c>
      <c r="AB3422" s="9">
        <v>2.7634469E-3</v>
      </c>
      <c r="AC3422" s="9">
        <v>1129.462</v>
      </c>
      <c r="AQ3422" s="9" t="e">
        <f>K3422-#REF!</f>
        <v>#REF!</v>
      </c>
    </row>
    <row r="3423" spans="1:43" x14ac:dyDescent="0.3">
      <c r="A3423">
        <v>2</v>
      </c>
      <c r="B3423">
        <v>0</v>
      </c>
      <c r="C3423">
        <v>0</v>
      </c>
      <c r="D3423">
        <v>0</v>
      </c>
      <c r="E3423" s="9">
        <v>0</v>
      </c>
      <c r="F3423" s="9">
        <v>0</v>
      </c>
      <c r="G3423" s="9">
        <v>0</v>
      </c>
      <c r="H3423" s="9">
        <v>3358.08571516761</v>
      </c>
      <c r="I3423" s="9">
        <v>-1.7669115</v>
      </c>
      <c r="J3423" s="9">
        <v>-1.7673308999999999</v>
      </c>
      <c r="K3423" s="9">
        <v>-1.6019911</v>
      </c>
      <c r="L3423" s="9">
        <v>-6.6213521999999996</v>
      </c>
      <c r="M3423" s="9">
        <v>-6.6213521999999996</v>
      </c>
      <c r="N3423" s="9">
        <v>39</v>
      </c>
      <c r="O3423" s="9">
        <v>-1.8392645147647599</v>
      </c>
      <c r="P3423">
        <v>0</v>
      </c>
      <c r="Q3423" s="9">
        <v>56.524997999999997</v>
      </c>
      <c r="R3423" s="9">
        <v>0</v>
      </c>
      <c r="S3423" s="9">
        <v>3.2501451855023299E-3</v>
      </c>
      <c r="T3423" s="9">
        <v>0</v>
      </c>
      <c r="U3423" s="9">
        <v>952464649.18064594</v>
      </c>
      <c r="V3423" s="9">
        <v>3358.08571516761</v>
      </c>
      <c r="W3423" s="9">
        <v>1.8392645147647599</v>
      </c>
      <c r="X3423" s="9">
        <v>0</v>
      </c>
      <c r="Y3423" s="9">
        <v>1.8392645147647599</v>
      </c>
      <c r="Z3423" s="9">
        <v>0</v>
      </c>
      <c r="AA3423" s="9">
        <v>0</v>
      </c>
      <c r="AB3423" s="9">
        <v>2.8312482999999999E-3</v>
      </c>
      <c r="AC3423" s="9">
        <v>1103.2090000000001</v>
      </c>
      <c r="AQ3423" s="9" t="e">
        <f>K3423-#REF!</f>
        <v>#REF!</v>
      </c>
    </row>
    <row r="3424" spans="1:43" x14ac:dyDescent="0.3">
      <c r="A3424">
        <v>2</v>
      </c>
      <c r="B3424">
        <v>0</v>
      </c>
      <c r="C3424">
        <v>0</v>
      </c>
      <c r="D3424">
        <v>0</v>
      </c>
      <c r="E3424" s="9">
        <v>0</v>
      </c>
      <c r="F3424" s="9">
        <v>0</v>
      </c>
      <c r="G3424" s="9">
        <v>0</v>
      </c>
      <c r="H3424" s="9">
        <v>3359.0857151423502</v>
      </c>
      <c r="I3424" s="9">
        <v>-1.7669486000000001</v>
      </c>
      <c r="J3424" s="9">
        <v>-1.7679009000000001</v>
      </c>
      <c r="K3424" s="9">
        <v>-1.5608375999999999</v>
      </c>
      <c r="L3424" s="9">
        <v>-6.6228994999999999</v>
      </c>
      <c r="M3424" s="9">
        <v>-6.6228994999999999</v>
      </c>
      <c r="N3424" s="9">
        <v>39</v>
      </c>
      <c r="O3424" s="9">
        <v>-1.8396943146148299</v>
      </c>
      <c r="P3424">
        <v>0</v>
      </c>
      <c r="Q3424" s="9">
        <v>56.524997999999997</v>
      </c>
      <c r="R3424" s="9">
        <v>0</v>
      </c>
      <c r="S3424" s="9">
        <v>3.2509050571126702E-3</v>
      </c>
      <c r="T3424" s="9">
        <v>0</v>
      </c>
      <c r="U3424" s="9">
        <v>1037787350.1415401</v>
      </c>
      <c r="V3424" s="9">
        <v>3359.0857151423502</v>
      </c>
      <c r="W3424" s="9">
        <v>1.8396943146148299</v>
      </c>
      <c r="X3424" s="9">
        <v>0</v>
      </c>
      <c r="Y3424" s="9">
        <v>1.8396943146148299</v>
      </c>
      <c r="Z3424" s="9">
        <v>0</v>
      </c>
      <c r="AA3424" s="9">
        <v>0</v>
      </c>
      <c r="AB3424" s="9">
        <v>2.7594062999999999E-3</v>
      </c>
      <c r="AC3424" s="9">
        <v>1132.6615999999999</v>
      </c>
      <c r="AQ3424" s="9" t="e">
        <f>K3424-#REF!</f>
        <v>#REF!</v>
      </c>
    </row>
    <row r="3425" spans="1:43" x14ac:dyDescent="0.3">
      <c r="A3425">
        <v>2</v>
      </c>
      <c r="B3425">
        <v>0</v>
      </c>
      <c r="C3425">
        <v>0</v>
      </c>
      <c r="D3425">
        <v>0</v>
      </c>
      <c r="E3425" s="9">
        <v>0</v>
      </c>
      <c r="F3425" s="9">
        <v>0</v>
      </c>
      <c r="G3425" s="9">
        <v>0</v>
      </c>
      <c r="H3425" s="9">
        <v>3360.0857151170899</v>
      </c>
      <c r="I3425" s="9">
        <v>-1.7670159000000001</v>
      </c>
      <c r="J3425" s="9">
        <v>-1.7656947000000001</v>
      </c>
      <c r="K3425" s="9">
        <v>-1.5626667000000001</v>
      </c>
      <c r="L3425" s="9">
        <v>-6.6244512000000002</v>
      </c>
      <c r="M3425" s="9">
        <v>-6.6244512000000002</v>
      </c>
      <c r="N3425" s="9">
        <v>39</v>
      </c>
      <c r="O3425" s="9">
        <v>-1.8401253445055801</v>
      </c>
      <c r="P3425">
        <v>0</v>
      </c>
      <c r="Q3425" s="9">
        <v>56.524997999999997</v>
      </c>
      <c r="R3425" s="9">
        <v>0</v>
      </c>
      <c r="S3425" s="9">
        <v>3.25166608533301E-3</v>
      </c>
      <c r="T3425" s="9">
        <v>0</v>
      </c>
      <c r="U3425" s="9">
        <v>771365259.634377</v>
      </c>
      <c r="V3425" s="9">
        <v>3360.0857151170899</v>
      </c>
      <c r="W3425" s="9">
        <v>1.8401253445055801</v>
      </c>
      <c r="X3425" s="9">
        <v>0</v>
      </c>
      <c r="Y3425" s="9">
        <v>1.8401253445055801</v>
      </c>
      <c r="Z3425" s="9">
        <v>0</v>
      </c>
      <c r="AA3425" s="9">
        <v>0</v>
      </c>
      <c r="AB3425" s="9">
        <v>2.7591923999999999E-3</v>
      </c>
      <c r="AC3425" s="9">
        <v>1129.9241</v>
      </c>
      <c r="AQ3425" s="9" t="e">
        <f>K3425-#REF!</f>
        <v>#REF!</v>
      </c>
    </row>
    <row r="3426" spans="1:43" x14ac:dyDescent="0.3">
      <c r="A3426">
        <v>2</v>
      </c>
      <c r="B3426">
        <v>0</v>
      </c>
      <c r="C3426">
        <v>0</v>
      </c>
      <c r="D3426">
        <v>0</v>
      </c>
      <c r="E3426" s="9">
        <v>0</v>
      </c>
      <c r="F3426" s="9">
        <v>0</v>
      </c>
      <c r="G3426" s="9">
        <v>0</v>
      </c>
      <c r="H3426" s="9">
        <v>3361.08571509183</v>
      </c>
      <c r="I3426" s="9">
        <v>-1.7670767999999999</v>
      </c>
      <c r="J3426" s="9">
        <v>-1.7678974000000001</v>
      </c>
      <c r="K3426" s="9">
        <v>-1.6441349000000001</v>
      </c>
      <c r="L3426" s="9">
        <v>-6.6260142000000002</v>
      </c>
      <c r="M3426" s="9">
        <v>-6.6260142000000002</v>
      </c>
      <c r="N3426" s="9">
        <v>39</v>
      </c>
      <c r="O3426" s="9">
        <v>-1.84055946294465</v>
      </c>
      <c r="P3426">
        <v>0</v>
      </c>
      <c r="Q3426" s="9">
        <v>56.524997999999997</v>
      </c>
      <c r="R3426" s="9">
        <v>0</v>
      </c>
      <c r="S3426" s="9">
        <v>3.2524336828984699E-3</v>
      </c>
      <c r="T3426" s="9">
        <v>0</v>
      </c>
      <c r="U3426" s="9">
        <v>1037693872.88476</v>
      </c>
      <c r="V3426" s="9">
        <v>3361.08571509183</v>
      </c>
      <c r="W3426" s="9">
        <v>1.84055946294465</v>
      </c>
      <c r="X3426" s="9">
        <v>0</v>
      </c>
      <c r="Y3426" s="9">
        <v>1.84055946294465</v>
      </c>
      <c r="Z3426" s="9">
        <v>0</v>
      </c>
      <c r="AA3426" s="9">
        <v>0</v>
      </c>
      <c r="AB3426" s="9">
        <v>2.9066616999999999E-3</v>
      </c>
      <c r="AC3426" s="9">
        <v>1075.2751000000001</v>
      </c>
      <c r="AQ3426" s="9" t="e">
        <f>K3426-#REF!</f>
        <v>#REF!</v>
      </c>
    </row>
    <row r="3427" spans="1:43" x14ac:dyDescent="0.3">
      <c r="A3427">
        <v>2</v>
      </c>
      <c r="B3427">
        <v>0</v>
      </c>
      <c r="C3427">
        <v>0</v>
      </c>
      <c r="D3427">
        <v>0</v>
      </c>
      <c r="E3427" s="9">
        <v>0</v>
      </c>
      <c r="F3427" s="9">
        <v>0</v>
      </c>
      <c r="G3427" s="9">
        <v>0</v>
      </c>
      <c r="H3427" s="9">
        <v>3362.0857150665602</v>
      </c>
      <c r="I3427" s="9">
        <v>-1.7668519</v>
      </c>
      <c r="J3427" s="9">
        <v>-1.7654216</v>
      </c>
      <c r="K3427" s="9">
        <v>-1.6597196000000001</v>
      </c>
      <c r="L3427" s="9">
        <v>-6.6276435999999999</v>
      </c>
      <c r="M3427" s="9">
        <v>-6.6276435999999999</v>
      </c>
      <c r="N3427" s="9">
        <v>39</v>
      </c>
      <c r="O3427" s="9">
        <v>-1.84101212330905</v>
      </c>
      <c r="P3427">
        <v>0</v>
      </c>
      <c r="Q3427" s="9">
        <v>56.524997999999997</v>
      </c>
      <c r="R3427" s="9">
        <v>0</v>
      </c>
      <c r="S3427" s="9">
        <v>3.2532327090838901E-3</v>
      </c>
      <c r="T3427" s="9">
        <v>0</v>
      </c>
      <c r="U3427" s="9">
        <v>747951144.76234198</v>
      </c>
      <c r="V3427" s="9">
        <v>3362.0857150665602</v>
      </c>
      <c r="W3427" s="9">
        <v>1.84101212330905</v>
      </c>
      <c r="X3427" s="9">
        <v>0</v>
      </c>
      <c r="Y3427" s="9">
        <v>1.84101212330905</v>
      </c>
      <c r="Z3427" s="9">
        <v>0</v>
      </c>
      <c r="AA3427" s="9">
        <v>0</v>
      </c>
      <c r="AB3427" s="9">
        <v>2.9301050000000001E-3</v>
      </c>
      <c r="AC3427" s="9">
        <v>1063.6866</v>
      </c>
      <c r="AQ3427" s="9" t="e">
        <f>K3427-#REF!</f>
        <v>#REF!</v>
      </c>
    </row>
    <row r="3428" spans="1:43" x14ac:dyDescent="0.3">
      <c r="A3428">
        <v>2</v>
      </c>
      <c r="B3428">
        <v>0</v>
      </c>
      <c r="C3428">
        <v>0</v>
      </c>
      <c r="D3428">
        <v>0</v>
      </c>
      <c r="E3428" s="9">
        <v>0</v>
      </c>
      <c r="F3428" s="9">
        <v>0</v>
      </c>
      <c r="G3428" s="9">
        <v>0</v>
      </c>
      <c r="H3428" s="9">
        <v>3363.0857150412999</v>
      </c>
      <c r="I3428" s="9">
        <v>-1.7671522</v>
      </c>
      <c r="J3428" s="9">
        <v>-1.7660414</v>
      </c>
      <c r="K3428" s="9">
        <v>-1.6389145000000001</v>
      </c>
      <c r="L3428" s="9">
        <v>-6.6292353000000004</v>
      </c>
      <c r="M3428" s="9">
        <v>-6.6292353000000004</v>
      </c>
      <c r="N3428" s="9">
        <v>39</v>
      </c>
      <c r="O3428" s="9">
        <v>-1.8414543015576601</v>
      </c>
      <c r="P3428">
        <v>0</v>
      </c>
      <c r="Q3428" s="9">
        <v>56.524997999999997</v>
      </c>
      <c r="R3428" s="9">
        <v>0</v>
      </c>
      <c r="S3428" s="9">
        <v>3.2540135360481E-3</v>
      </c>
      <c r="T3428" s="9">
        <v>0</v>
      </c>
      <c r="U3428" s="9">
        <v>804392371.63802803</v>
      </c>
      <c r="V3428" s="9">
        <v>3363.0857150412999</v>
      </c>
      <c r="W3428" s="9">
        <v>1.8414543015576601</v>
      </c>
      <c r="X3428" s="9">
        <v>0</v>
      </c>
      <c r="Y3428" s="9">
        <v>1.8414543015576601</v>
      </c>
      <c r="Z3428" s="9">
        <v>0</v>
      </c>
      <c r="AA3428" s="9">
        <v>0</v>
      </c>
      <c r="AB3428" s="9">
        <v>2.8943908E-3</v>
      </c>
      <c r="AC3428" s="9">
        <v>1077.5677000000001</v>
      </c>
      <c r="AQ3428" s="9" t="e">
        <f>K3428-#REF!</f>
        <v>#REF!</v>
      </c>
    </row>
    <row r="3429" spans="1:43" x14ac:dyDescent="0.3">
      <c r="A3429">
        <v>2</v>
      </c>
      <c r="B3429">
        <v>0</v>
      </c>
      <c r="C3429">
        <v>0</v>
      </c>
      <c r="D3429">
        <v>0</v>
      </c>
      <c r="E3429" s="9">
        <v>0</v>
      </c>
      <c r="F3429" s="9">
        <v>0</v>
      </c>
      <c r="G3429" s="9">
        <v>0</v>
      </c>
      <c r="H3429" s="9">
        <v>3364.08571501604</v>
      </c>
      <c r="I3429" s="9">
        <v>-1.7671663</v>
      </c>
      <c r="J3429" s="9">
        <v>-1.768232</v>
      </c>
      <c r="K3429" s="9">
        <v>-1.5932649000000001</v>
      </c>
      <c r="L3429" s="9">
        <v>-6.6308011999999996</v>
      </c>
      <c r="M3429" s="9">
        <v>-6.6308011999999996</v>
      </c>
      <c r="N3429" s="9">
        <v>39</v>
      </c>
      <c r="O3429" s="9">
        <v>-1.8418892874083399</v>
      </c>
      <c r="P3429">
        <v>0</v>
      </c>
      <c r="Q3429" s="9">
        <v>56.524997999999997</v>
      </c>
      <c r="R3429" s="9">
        <v>0</v>
      </c>
      <c r="S3429" s="9">
        <v>3.2547826841658602E-3</v>
      </c>
      <c r="T3429" s="9">
        <v>0</v>
      </c>
      <c r="U3429" s="9">
        <v>1095872371.52086</v>
      </c>
      <c r="V3429" s="9">
        <v>3364.08571501604</v>
      </c>
      <c r="W3429" s="9">
        <v>1.8418892874083399</v>
      </c>
      <c r="X3429" s="9">
        <v>0</v>
      </c>
      <c r="Y3429" s="9">
        <v>1.8418892874083399</v>
      </c>
      <c r="Z3429" s="9">
        <v>0</v>
      </c>
      <c r="AA3429" s="9">
        <v>0</v>
      </c>
      <c r="AB3429" s="9">
        <v>2.8172620000000001E-3</v>
      </c>
      <c r="AC3429" s="9">
        <v>1109.8167000000001</v>
      </c>
      <c r="AQ3429" s="9" t="e">
        <f>K3429-#REF!</f>
        <v>#REF!</v>
      </c>
    </row>
    <row r="3430" spans="1:43" x14ac:dyDescent="0.3">
      <c r="A3430">
        <v>2</v>
      </c>
      <c r="B3430">
        <v>0</v>
      </c>
      <c r="C3430">
        <v>0</v>
      </c>
      <c r="D3430">
        <v>0</v>
      </c>
      <c r="E3430" s="9">
        <v>0</v>
      </c>
      <c r="F3430" s="9">
        <v>0</v>
      </c>
      <c r="G3430" s="9">
        <v>0</v>
      </c>
      <c r="H3430" s="9">
        <v>3365.0857149907802</v>
      </c>
      <c r="I3430" s="9">
        <v>-1.7669455000000001</v>
      </c>
      <c r="J3430" s="9">
        <v>-1.7669792</v>
      </c>
      <c r="K3430" s="9">
        <v>-1.574403</v>
      </c>
      <c r="L3430" s="9">
        <v>-6.6323651999999997</v>
      </c>
      <c r="M3430" s="9">
        <v>-6.6323651999999997</v>
      </c>
      <c r="N3430" s="9">
        <v>39</v>
      </c>
      <c r="O3430" s="9">
        <v>-1.84232363144948</v>
      </c>
      <c r="P3430">
        <v>0</v>
      </c>
      <c r="Q3430" s="9">
        <v>56.524997999999997</v>
      </c>
      <c r="R3430" s="9">
        <v>0</v>
      </c>
      <c r="S3430" s="9">
        <v>3.2555503511724399E-3</v>
      </c>
      <c r="T3430" s="9">
        <v>0</v>
      </c>
      <c r="U3430" s="9">
        <v>908110709.23706698</v>
      </c>
      <c r="V3430" s="9">
        <v>3365.0857149907802</v>
      </c>
      <c r="W3430" s="9">
        <v>1.84232363144948</v>
      </c>
      <c r="X3430" s="9">
        <v>0</v>
      </c>
      <c r="Y3430" s="9">
        <v>1.84232363144948</v>
      </c>
      <c r="Z3430" s="9">
        <v>0</v>
      </c>
      <c r="AA3430" s="9">
        <v>0</v>
      </c>
      <c r="AB3430" s="9">
        <v>2.7819374000000001E-3</v>
      </c>
      <c r="AC3430" s="9">
        <v>1122.3169</v>
      </c>
      <c r="AQ3430" s="9" t="e">
        <f>K3430-#REF!</f>
        <v>#REF!</v>
      </c>
    </row>
    <row r="3431" spans="1:43" x14ac:dyDescent="0.3">
      <c r="A3431">
        <v>2</v>
      </c>
      <c r="B3431">
        <v>0</v>
      </c>
      <c r="C3431">
        <v>0</v>
      </c>
      <c r="D3431">
        <v>0</v>
      </c>
      <c r="E3431" s="9">
        <v>0</v>
      </c>
      <c r="F3431" s="9">
        <v>0</v>
      </c>
      <c r="G3431" s="9">
        <v>0</v>
      </c>
      <c r="H3431" s="9">
        <v>3366.0857149655199</v>
      </c>
      <c r="I3431" s="9">
        <v>-1.7668344</v>
      </c>
      <c r="J3431" s="9">
        <v>-1.7676418</v>
      </c>
      <c r="K3431" s="9">
        <v>-1.5574082</v>
      </c>
      <c r="L3431" s="9">
        <v>-6.6339091999999997</v>
      </c>
      <c r="M3431" s="9">
        <v>-6.6339091999999997</v>
      </c>
      <c r="N3431" s="9">
        <v>39</v>
      </c>
      <c r="O3431" s="9">
        <v>-1.8427525644051801</v>
      </c>
      <c r="P3431">
        <v>0</v>
      </c>
      <c r="Q3431" s="9">
        <v>56.524997999999997</v>
      </c>
      <c r="R3431" s="9">
        <v>0</v>
      </c>
      <c r="S3431" s="9">
        <v>3.2563084724632498E-3</v>
      </c>
      <c r="T3431" s="9">
        <v>0</v>
      </c>
      <c r="U3431" s="9">
        <v>998945646.11264801</v>
      </c>
      <c r="V3431" s="9">
        <v>3366.0857149655199</v>
      </c>
      <c r="W3431" s="9">
        <v>1.8427525644051801</v>
      </c>
      <c r="X3431" s="9">
        <v>0</v>
      </c>
      <c r="Y3431" s="9">
        <v>1.8427525644051801</v>
      </c>
      <c r="Z3431" s="9">
        <v>0</v>
      </c>
      <c r="AA3431" s="9">
        <v>0</v>
      </c>
      <c r="AB3431" s="9">
        <v>2.7529399000000001E-3</v>
      </c>
      <c r="AC3431" s="9">
        <v>1134.9893999999999</v>
      </c>
      <c r="AQ3431" s="9" t="e">
        <f>K3431-#REF!</f>
        <v>#REF!</v>
      </c>
    </row>
    <row r="3432" spans="1:43" x14ac:dyDescent="0.3">
      <c r="A3432">
        <v>2</v>
      </c>
      <c r="B3432">
        <v>0</v>
      </c>
      <c r="C3432">
        <v>0</v>
      </c>
      <c r="D3432">
        <v>0</v>
      </c>
      <c r="E3432" s="9">
        <v>0</v>
      </c>
      <c r="F3432" s="9">
        <v>0</v>
      </c>
      <c r="G3432" s="9">
        <v>0</v>
      </c>
      <c r="H3432" s="9">
        <v>3367.08571494025</v>
      </c>
      <c r="I3432" s="9">
        <v>-1.7669352</v>
      </c>
      <c r="J3432" s="9">
        <v>-1.7678863</v>
      </c>
      <c r="K3432" s="9">
        <v>-1.5644195999999999</v>
      </c>
      <c r="L3432" s="9">
        <v>-6.6354636999999999</v>
      </c>
      <c r="M3432" s="9">
        <v>-6.6354636999999999</v>
      </c>
      <c r="N3432" s="9">
        <v>39</v>
      </c>
      <c r="O3432" s="9">
        <v>-1.8431843545783599</v>
      </c>
      <c r="P3432">
        <v>0</v>
      </c>
      <c r="Q3432" s="9">
        <v>56.524997999999997</v>
      </c>
      <c r="R3432" s="9">
        <v>0</v>
      </c>
      <c r="S3432" s="9">
        <v>3.2570718502457699E-3</v>
      </c>
      <c r="T3432" s="9">
        <v>0</v>
      </c>
      <c r="U3432" s="9">
        <v>1037372638.8029</v>
      </c>
      <c r="V3432" s="9">
        <v>3367.08571494025</v>
      </c>
      <c r="W3432" s="9">
        <v>1.8431843545783599</v>
      </c>
      <c r="X3432" s="9">
        <v>0</v>
      </c>
      <c r="Y3432" s="9">
        <v>1.8431843545783599</v>
      </c>
      <c r="Z3432" s="9">
        <v>0</v>
      </c>
      <c r="AA3432" s="9">
        <v>0</v>
      </c>
      <c r="AB3432" s="9">
        <v>2.7657161000000001E-3</v>
      </c>
      <c r="AC3432" s="9">
        <v>1130.0588</v>
      </c>
      <c r="AQ3432" s="9" t="e">
        <f>K3432-#REF!</f>
        <v>#REF!</v>
      </c>
    </row>
    <row r="3433" spans="1:43" x14ac:dyDescent="0.3">
      <c r="A3433">
        <v>2</v>
      </c>
      <c r="B3433">
        <v>0</v>
      </c>
      <c r="C3433">
        <v>0</v>
      </c>
      <c r="D3433">
        <v>0</v>
      </c>
      <c r="E3433" s="9">
        <v>0</v>
      </c>
      <c r="F3433" s="9">
        <v>0</v>
      </c>
      <c r="G3433" s="9">
        <v>0</v>
      </c>
      <c r="H3433" s="9">
        <v>3368.0857149149901</v>
      </c>
      <c r="I3433" s="9">
        <v>-1.7669045000000001</v>
      </c>
      <c r="J3433" s="9">
        <v>-1.7664580000000001</v>
      </c>
      <c r="K3433" s="9">
        <v>-1.4853902000000001</v>
      </c>
      <c r="L3433" s="9">
        <v>-6.6369967000000001</v>
      </c>
      <c r="M3433" s="9">
        <v>-6.6369967000000001</v>
      </c>
      <c r="N3433" s="9">
        <v>39</v>
      </c>
      <c r="O3433" s="9">
        <v>-1.8436102652511599</v>
      </c>
      <c r="P3433">
        <v>0</v>
      </c>
      <c r="Q3433" s="9">
        <v>56.524997999999997</v>
      </c>
      <c r="R3433" s="9">
        <v>0</v>
      </c>
      <c r="S3433" s="9">
        <v>3.2578240823974598E-3</v>
      </c>
      <c r="T3433" s="9">
        <v>0</v>
      </c>
      <c r="U3433" s="9">
        <v>848215450.68229902</v>
      </c>
      <c r="V3433" s="9">
        <v>3368.0857149149901</v>
      </c>
      <c r="W3433" s="9">
        <v>1.8436102652511599</v>
      </c>
      <c r="X3433" s="9">
        <v>0</v>
      </c>
      <c r="Y3433" s="9">
        <v>1.8436102652511599</v>
      </c>
      <c r="Z3433" s="9">
        <v>0</v>
      </c>
      <c r="AA3433" s="9">
        <v>0</v>
      </c>
      <c r="AB3433" s="9">
        <v>2.6238794000000001E-3</v>
      </c>
      <c r="AC3433" s="9">
        <v>1189.2216000000001</v>
      </c>
      <c r="AQ3433" s="9" t="e">
        <f>K3433-#REF!</f>
        <v>#REF!</v>
      </c>
    </row>
    <row r="3434" spans="1:43" x14ac:dyDescent="0.3">
      <c r="A3434">
        <v>2</v>
      </c>
      <c r="B3434">
        <v>0</v>
      </c>
      <c r="C3434">
        <v>0</v>
      </c>
      <c r="D3434">
        <v>0</v>
      </c>
      <c r="E3434" s="9">
        <v>0</v>
      </c>
      <c r="F3434" s="9">
        <v>0</v>
      </c>
      <c r="G3434" s="9">
        <v>0</v>
      </c>
      <c r="H3434" s="9">
        <v>3369.0857148897298</v>
      </c>
      <c r="I3434" s="9">
        <v>-1.7668835000000001</v>
      </c>
      <c r="J3434" s="9">
        <v>-1.7677163</v>
      </c>
      <c r="K3434" s="9">
        <v>-1.5744792000000001</v>
      </c>
      <c r="L3434" s="9">
        <v>-6.6385455000000002</v>
      </c>
      <c r="M3434" s="9">
        <v>-6.6385455000000002</v>
      </c>
      <c r="N3434" s="9">
        <v>39</v>
      </c>
      <c r="O3434" s="9">
        <v>-1.8440404665869199</v>
      </c>
      <c r="P3434">
        <v>0</v>
      </c>
      <c r="Q3434" s="9">
        <v>56.524997999999997</v>
      </c>
      <c r="R3434" s="9">
        <v>0</v>
      </c>
      <c r="S3434" s="9">
        <v>3.25858457706744E-3</v>
      </c>
      <c r="T3434" s="9">
        <v>0</v>
      </c>
      <c r="U3434" s="9">
        <v>1010986282.46837</v>
      </c>
      <c r="V3434" s="9">
        <v>3369.0857148897298</v>
      </c>
      <c r="W3434" s="9">
        <v>1.8440404665869199</v>
      </c>
      <c r="X3434" s="9">
        <v>0</v>
      </c>
      <c r="Y3434" s="9">
        <v>1.8440404665869199</v>
      </c>
      <c r="Z3434" s="9">
        <v>0</v>
      </c>
      <c r="AA3434" s="9">
        <v>0</v>
      </c>
      <c r="AB3434" s="9">
        <v>2.7832325999999998E-3</v>
      </c>
      <c r="AC3434" s="9">
        <v>1122.7308</v>
      </c>
      <c r="AQ3434" s="9" t="e">
        <f>K3434-#REF!</f>
        <v>#REF!</v>
      </c>
    </row>
    <row r="3435" spans="1:43" x14ac:dyDescent="0.3">
      <c r="A3435">
        <v>2</v>
      </c>
      <c r="B3435">
        <v>0</v>
      </c>
      <c r="C3435">
        <v>0</v>
      </c>
      <c r="D3435">
        <v>0</v>
      </c>
      <c r="E3435" s="9">
        <v>0</v>
      </c>
      <c r="F3435" s="9">
        <v>0</v>
      </c>
      <c r="G3435" s="9">
        <v>0</v>
      </c>
      <c r="H3435" s="9">
        <v>3370.08571486447</v>
      </c>
      <c r="I3435" s="9">
        <v>-1.7670763</v>
      </c>
      <c r="J3435" s="9">
        <v>-1.7678767</v>
      </c>
      <c r="K3435" s="9">
        <v>-1.4985362</v>
      </c>
      <c r="L3435" s="9">
        <v>-6.6400733000000001</v>
      </c>
      <c r="M3435" s="9">
        <v>-6.6400733000000001</v>
      </c>
      <c r="N3435" s="9">
        <v>39</v>
      </c>
      <c r="O3435" s="9">
        <v>-1.84446478070789</v>
      </c>
      <c r="P3435">
        <v>0</v>
      </c>
      <c r="Q3435" s="9">
        <v>56.524997999999997</v>
      </c>
      <c r="R3435" s="9">
        <v>0</v>
      </c>
      <c r="S3435" s="9">
        <v>3.2593348375647199E-3</v>
      </c>
      <c r="T3435" s="9">
        <v>0</v>
      </c>
      <c r="U3435" s="9">
        <v>1036547839.56291</v>
      </c>
      <c r="V3435" s="9">
        <v>3370.08571486447</v>
      </c>
      <c r="W3435" s="9">
        <v>1.84446478070789</v>
      </c>
      <c r="X3435" s="9">
        <v>0</v>
      </c>
      <c r="Y3435" s="9">
        <v>1.84446478070789</v>
      </c>
      <c r="Z3435" s="9">
        <v>0</v>
      </c>
      <c r="AA3435" s="9">
        <v>0</v>
      </c>
      <c r="AB3435" s="9">
        <v>2.6492273999999998E-3</v>
      </c>
      <c r="AC3435" s="9">
        <v>1179.7357</v>
      </c>
      <c r="AQ3435" s="9" t="e">
        <f>K3435-#REF!</f>
        <v>#REF!</v>
      </c>
    </row>
    <row r="3436" spans="1:43" x14ac:dyDescent="0.3">
      <c r="A3436">
        <v>2</v>
      </c>
      <c r="B3436">
        <v>0</v>
      </c>
      <c r="C3436">
        <v>0</v>
      </c>
      <c r="D3436">
        <v>0</v>
      </c>
      <c r="E3436" s="9">
        <v>0</v>
      </c>
      <c r="F3436" s="9">
        <v>0</v>
      </c>
      <c r="G3436" s="9">
        <v>0</v>
      </c>
      <c r="H3436" s="9">
        <v>3371.0857148392101</v>
      </c>
      <c r="I3436" s="9">
        <v>-1.7670353999999999</v>
      </c>
      <c r="J3436" s="9">
        <v>-1.7663358</v>
      </c>
      <c r="K3436" s="9">
        <v>-1.4874859</v>
      </c>
      <c r="L3436" s="9">
        <v>-6.6415800999999997</v>
      </c>
      <c r="M3436" s="9">
        <v>-6.6415800999999997</v>
      </c>
      <c r="N3436" s="9">
        <v>39</v>
      </c>
      <c r="O3436" s="9">
        <v>-1.8448833470036401</v>
      </c>
      <c r="P3436">
        <v>0</v>
      </c>
      <c r="Q3436" s="9">
        <v>56.524997999999997</v>
      </c>
      <c r="R3436" s="9">
        <v>0</v>
      </c>
      <c r="S3436" s="9">
        <v>3.2600741499049001E-3</v>
      </c>
      <c r="T3436" s="9">
        <v>0</v>
      </c>
      <c r="U3436" s="9">
        <v>835750139.25970304</v>
      </c>
      <c r="V3436" s="9">
        <v>3371.0857148392101</v>
      </c>
      <c r="W3436" s="9">
        <v>1.8448833470036401</v>
      </c>
      <c r="X3436" s="9">
        <v>0</v>
      </c>
      <c r="Y3436" s="9">
        <v>1.8448833470036401</v>
      </c>
      <c r="Z3436" s="9">
        <v>0</v>
      </c>
      <c r="AA3436" s="9">
        <v>0</v>
      </c>
      <c r="AB3436" s="9">
        <v>2.6273998000000002E-3</v>
      </c>
      <c r="AC3436" s="9">
        <v>1187.4639999999999</v>
      </c>
      <c r="AQ3436" s="9" t="e">
        <f>K3436-#REF!</f>
        <v>#REF!</v>
      </c>
    </row>
    <row r="3437" spans="1:43" x14ac:dyDescent="0.3">
      <c r="A3437">
        <v>2</v>
      </c>
      <c r="B3437">
        <v>0</v>
      </c>
      <c r="C3437">
        <v>0</v>
      </c>
      <c r="D3437">
        <v>0</v>
      </c>
      <c r="E3437" s="9">
        <v>0</v>
      </c>
      <c r="F3437" s="9">
        <v>0</v>
      </c>
      <c r="G3437" s="9">
        <v>0</v>
      </c>
      <c r="H3437" s="9">
        <v>3372.0857148139398</v>
      </c>
      <c r="I3437" s="9">
        <v>-1.7670254999999999</v>
      </c>
      <c r="J3437" s="9">
        <v>-1.7676605999999999</v>
      </c>
      <c r="K3437" s="9">
        <v>-1.4863046</v>
      </c>
      <c r="L3437" s="9">
        <v>-6.6430921999999999</v>
      </c>
      <c r="M3437" s="9">
        <v>-6.6430921999999999</v>
      </c>
      <c r="N3437" s="9">
        <v>39</v>
      </c>
      <c r="O3437" s="9">
        <v>-1.8453034234843799</v>
      </c>
      <c r="P3437">
        <v>0</v>
      </c>
      <c r="Q3437" s="9">
        <v>56.524997999999997</v>
      </c>
      <c r="R3437" s="9">
        <v>0</v>
      </c>
      <c r="S3437" s="9">
        <v>3.2608165922239098E-3</v>
      </c>
      <c r="T3437" s="9">
        <v>0</v>
      </c>
      <c r="U3437" s="9">
        <v>1003173670.8983999</v>
      </c>
      <c r="V3437" s="9">
        <v>3372.0857148139398</v>
      </c>
      <c r="W3437" s="9">
        <v>1.8453034234843799</v>
      </c>
      <c r="X3437" s="9">
        <v>0</v>
      </c>
      <c r="Y3437" s="9">
        <v>1.8453034234843799</v>
      </c>
      <c r="Z3437" s="9">
        <v>0</v>
      </c>
      <c r="AA3437" s="9">
        <v>0</v>
      </c>
      <c r="AB3437" s="9">
        <v>2.6272821999999999E-3</v>
      </c>
      <c r="AC3437" s="9">
        <v>1189.299</v>
      </c>
      <c r="AQ3437" s="9" t="e">
        <f>K3437-#REF!</f>
        <v>#REF!</v>
      </c>
    </row>
    <row r="3438" spans="1:43" x14ac:dyDescent="0.3">
      <c r="A3438">
        <v>2</v>
      </c>
      <c r="B3438">
        <v>0</v>
      </c>
      <c r="C3438">
        <v>0</v>
      </c>
      <c r="D3438">
        <v>0</v>
      </c>
      <c r="E3438" s="9">
        <v>0</v>
      </c>
      <c r="F3438" s="9">
        <v>0</v>
      </c>
      <c r="G3438" s="9">
        <v>0</v>
      </c>
      <c r="H3438" s="9">
        <v>3373.08571478868</v>
      </c>
      <c r="I3438" s="9">
        <v>-1.7669136999999999</v>
      </c>
      <c r="J3438" s="9">
        <v>-1.7665628</v>
      </c>
      <c r="K3438" s="9">
        <v>-1.5064621</v>
      </c>
      <c r="L3438" s="9">
        <v>-6.6445898999999997</v>
      </c>
      <c r="M3438" s="9">
        <v>-6.6445898999999997</v>
      </c>
      <c r="N3438" s="9">
        <v>39</v>
      </c>
      <c r="O3438" s="9">
        <v>-1.8457194302734801</v>
      </c>
      <c r="P3438">
        <v>0</v>
      </c>
      <c r="Q3438" s="9">
        <v>56.524997999999997</v>
      </c>
      <c r="R3438" s="9">
        <v>0</v>
      </c>
      <c r="S3438" s="9">
        <v>3.2615515537622302E-3</v>
      </c>
      <c r="T3438" s="9">
        <v>0</v>
      </c>
      <c r="U3438" s="9">
        <v>860712185.22168899</v>
      </c>
      <c r="V3438" s="9">
        <v>3373.08571478868</v>
      </c>
      <c r="W3438" s="9">
        <v>1.8457194302734801</v>
      </c>
      <c r="X3438" s="9">
        <v>0</v>
      </c>
      <c r="Y3438" s="9">
        <v>1.8457194302734801</v>
      </c>
      <c r="Z3438" s="9">
        <v>0</v>
      </c>
      <c r="AA3438" s="9">
        <v>0</v>
      </c>
      <c r="AB3438" s="9">
        <v>2.6612597999999999E-3</v>
      </c>
      <c r="AC3438" s="9">
        <v>1172.6566</v>
      </c>
      <c r="AQ3438" s="9" t="e">
        <f>K3438-#REF!</f>
        <v>#REF!</v>
      </c>
    </row>
    <row r="3439" spans="1:43" x14ac:dyDescent="0.3">
      <c r="A3439">
        <v>2</v>
      </c>
      <c r="B3439">
        <v>0</v>
      </c>
      <c r="C3439">
        <v>0</v>
      </c>
      <c r="D3439">
        <v>0</v>
      </c>
      <c r="E3439" s="9">
        <v>0</v>
      </c>
      <c r="F3439" s="9">
        <v>0</v>
      </c>
      <c r="G3439" s="9">
        <v>0</v>
      </c>
      <c r="H3439" s="9">
        <v>3374.0857147634201</v>
      </c>
      <c r="I3439" s="9">
        <v>-1.7670676000000001</v>
      </c>
      <c r="J3439" s="9">
        <v>-1.7673131</v>
      </c>
      <c r="K3439" s="9">
        <v>-1.4344058</v>
      </c>
      <c r="L3439" s="9">
        <v>-6.6460752000000003</v>
      </c>
      <c r="M3439" s="9">
        <v>-6.6460752000000003</v>
      </c>
      <c r="N3439" s="9">
        <v>39</v>
      </c>
      <c r="O3439" s="9">
        <v>-1.8461320010881399</v>
      </c>
      <c r="P3439">
        <v>0</v>
      </c>
      <c r="Q3439" s="9">
        <v>56.524997999999997</v>
      </c>
      <c r="R3439" s="9">
        <v>0</v>
      </c>
      <c r="S3439" s="9">
        <v>3.26228074114182E-3</v>
      </c>
      <c r="T3439" s="9">
        <v>0</v>
      </c>
      <c r="U3439" s="9">
        <v>953584531.32955396</v>
      </c>
      <c r="V3439" s="9">
        <v>3374.0857147634201</v>
      </c>
      <c r="W3439" s="9">
        <v>1.8461320010881399</v>
      </c>
      <c r="X3439" s="9">
        <v>0</v>
      </c>
      <c r="Y3439" s="9">
        <v>1.8461320010881399</v>
      </c>
      <c r="Z3439" s="9">
        <v>0</v>
      </c>
      <c r="AA3439" s="9">
        <v>0</v>
      </c>
      <c r="AB3439" s="9">
        <v>2.5350441999999998E-3</v>
      </c>
      <c r="AC3439" s="9">
        <v>1232.0872999999999</v>
      </c>
      <c r="AQ3439" s="9" t="e">
        <f>K3439-#REF!</f>
        <v>#REF!</v>
      </c>
    </row>
    <row r="3440" spans="1:43" x14ac:dyDescent="0.3">
      <c r="A3440">
        <v>2</v>
      </c>
      <c r="B3440">
        <v>0</v>
      </c>
      <c r="C3440">
        <v>0</v>
      </c>
      <c r="D3440">
        <v>0</v>
      </c>
      <c r="E3440" s="9">
        <v>0</v>
      </c>
      <c r="F3440" s="9">
        <v>0</v>
      </c>
      <c r="G3440" s="9">
        <v>0</v>
      </c>
      <c r="H3440" s="9">
        <v>3375.0857147381598</v>
      </c>
      <c r="I3440" s="9">
        <v>-1.7671429999999999</v>
      </c>
      <c r="J3440" s="9">
        <v>-1.7670847000000001</v>
      </c>
      <c r="K3440" s="9">
        <v>-1.4792935</v>
      </c>
      <c r="L3440" s="9">
        <v>-6.6475492000000003</v>
      </c>
      <c r="M3440" s="9">
        <v>-6.6475492000000003</v>
      </c>
      <c r="N3440" s="9">
        <v>39</v>
      </c>
      <c r="O3440" s="9">
        <v>-1.84654148636647</v>
      </c>
      <c r="P3440">
        <v>0</v>
      </c>
      <c r="Q3440" s="9">
        <v>56.524997999999997</v>
      </c>
      <c r="R3440" s="9">
        <v>0</v>
      </c>
      <c r="S3440" s="9">
        <v>3.26300421687125E-3</v>
      </c>
      <c r="T3440" s="9">
        <v>0</v>
      </c>
      <c r="U3440" s="9">
        <v>923530343.41127801</v>
      </c>
      <c r="V3440" s="9">
        <v>3375.0857147381598</v>
      </c>
      <c r="W3440" s="9">
        <v>1.84654148636647</v>
      </c>
      <c r="X3440" s="9">
        <v>0</v>
      </c>
      <c r="Y3440" s="9">
        <v>1.84654148636647</v>
      </c>
      <c r="Z3440" s="9">
        <v>0</v>
      </c>
      <c r="AA3440" s="9">
        <v>0</v>
      </c>
      <c r="AB3440" s="9">
        <v>2.6140369E-3</v>
      </c>
      <c r="AC3440" s="9">
        <v>1194.5463999999999</v>
      </c>
      <c r="AQ3440" s="9" t="e">
        <f>K3440-#REF!</f>
        <v>#REF!</v>
      </c>
    </row>
    <row r="3441" spans="1:43" x14ac:dyDescent="0.3">
      <c r="A3441">
        <v>2</v>
      </c>
      <c r="B3441">
        <v>0</v>
      </c>
      <c r="C3441">
        <v>0</v>
      </c>
      <c r="D3441">
        <v>0</v>
      </c>
      <c r="E3441" s="9">
        <v>0</v>
      </c>
      <c r="F3441" s="9">
        <v>0</v>
      </c>
      <c r="G3441" s="9">
        <v>0</v>
      </c>
      <c r="H3441" s="9">
        <v>3376.08571471289</v>
      </c>
      <c r="I3441" s="9">
        <v>-1.7670698</v>
      </c>
      <c r="J3441" s="9">
        <v>-1.7670459000000001</v>
      </c>
      <c r="K3441" s="9">
        <v>-1.4890863999999999</v>
      </c>
      <c r="L3441" s="9">
        <v>-6.6490210999999997</v>
      </c>
      <c r="M3441" s="9">
        <v>-6.6490210999999997</v>
      </c>
      <c r="N3441" s="9">
        <v>39</v>
      </c>
      <c r="O3441" s="9">
        <v>-1.8469502792041701</v>
      </c>
      <c r="P3441">
        <v>0</v>
      </c>
      <c r="Q3441" s="9">
        <v>56.524997999999997</v>
      </c>
      <c r="R3441" s="9">
        <v>0</v>
      </c>
      <c r="S3441" s="9">
        <v>3.26372674047522E-3</v>
      </c>
      <c r="T3441" s="9">
        <v>0</v>
      </c>
      <c r="U3441" s="9">
        <v>918774289.55217004</v>
      </c>
      <c r="V3441" s="9">
        <v>3376.08571471289</v>
      </c>
      <c r="W3441" s="9">
        <v>1.8469502792041701</v>
      </c>
      <c r="X3441" s="9">
        <v>0</v>
      </c>
      <c r="Y3441" s="9">
        <v>1.8469502792041701</v>
      </c>
      <c r="Z3441" s="9">
        <v>0</v>
      </c>
      <c r="AA3441" s="9">
        <v>0</v>
      </c>
      <c r="AB3441" s="9">
        <v>2.6312838000000002E-3</v>
      </c>
      <c r="AC3441" s="9">
        <v>1186.6643999999999</v>
      </c>
      <c r="AQ3441" s="9" t="e">
        <f>K3441-#REF!</f>
        <v>#REF!</v>
      </c>
    </row>
    <row r="3442" spans="1:43" x14ac:dyDescent="0.3">
      <c r="A3442">
        <v>2</v>
      </c>
      <c r="B3442">
        <v>0</v>
      </c>
      <c r="C3442">
        <v>0</v>
      </c>
      <c r="D3442">
        <v>0</v>
      </c>
      <c r="E3442" s="9">
        <v>0</v>
      </c>
      <c r="F3442" s="9">
        <v>0</v>
      </c>
      <c r="G3442" s="9">
        <v>0</v>
      </c>
      <c r="H3442" s="9">
        <v>3377.0857146876301</v>
      </c>
      <c r="I3442" s="9">
        <v>-1.7668355</v>
      </c>
      <c r="J3442" s="9">
        <v>-1.7666482999999999</v>
      </c>
      <c r="K3442" s="9">
        <v>-1.4188590999999999</v>
      </c>
      <c r="L3442" s="9">
        <v>-6.6504931000000003</v>
      </c>
      <c r="M3442" s="9">
        <v>-6.6504931000000003</v>
      </c>
      <c r="N3442" s="9">
        <v>39</v>
      </c>
      <c r="O3442" s="9">
        <v>-1.84735923409724</v>
      </c>
      <c r="P3442">
        <v>0</v>
      </c>
      <c r="Q3442" s="9">
        <v>56.524997999999997</v>
      </c>
      <c r="R3442" s="9">
        <v>0</v>
      </c>
      <c r="S3442" s="9">
        <v>3.2644491015205099E-3</v>
      </c>
      <c r="T3442" s="9">
        <v>0</v>
      </c>
      <c r="U3442" s="9">
        <v>871121776.64781499</v>
      </c>
      <c r="V3442" s="9">
        <v>3377.0857146876301</v>
      </c>
      <c r="W3442" s="9">
        <v>1.84735923409724</v>
      </c>
      <c r="X3442" s="9">
        <v>0</v>
      </c>
      <c r="Y3442" s="9">
        <v>1.84735923409724</v>
      </c>
      <c r="Z3442" s="9">
        <v>0</v>
      </c>
      <c r="AA3442" s="9">
        <v>0</v>
      </c>
      <c r="AB3442" s="9">
        <v>2.5066251000000002E-3</v>
      </c>
      <c r="AC3442" s="9">
        <v>1245.1188999999999</v>
      </c>
      <c r="AQ3442" s="9" t="e">
        <f>K3442-#REF!</f>
        <v>#REF!</v>
      </c>
    </row>
    <row r="3443" spans="1:43" x14ac:dyDescent="0.3">
      <c r="A3443">
        <v>2</v>
      </c>
      <c r="B3443">
        <v>0</v>
      </c>
      <c r="C3443">
        <v>0</v>
      </c>
      <c r="D3443">
        <v>0</v>
      </c>
      <c r="E3443" s="9">
        <v>0</v>
      </c>
      <c r="F3443" s="9">
        <v>0</v>
      </c>
      <c r="G3443" s="9">
        <v>0</v>
      </c>
      <c r="H3443" s="9">
        <v>3378.0857146623698</v>
      </c>
      <c r="I3443" s="9">
        <v>-1.7668638999999999</v>
      </c>
      <c r="J3443" s="9">
        <v>-1.7660891000000001</v>
      </c>
      <c r="K3443" s="9">
        <v>-1.4317766000000001</v>
      </c>
      <c r="L3443" s="9">
        <v>-6.6519412999999998</v>
      </c>
      <c r="M3443" s="9">
        <v>-6.6519412999999998</v>
      </c>
      <c r="N3443" s="9">
        <v>39</v>
      </c>
      <c r="O3443" s="9">
        <v>-1.8477614254868799</v>
      </c>
      <c r="P3443">
        <v>0</v>
      </c>
      <c r="Q3443" s="9">
        <v>56.524997999999997</v>
      </c>
      <c r="R3443" s="9">
        <v>0</v>
      </c>
      <c r="S3443" s="9">
        <v>3.2651595375654901E-3</v>
      </c>
      <c r="T3443" s="9">
        <v>0</v>
      </c>
      <c r="U3443" s="9">
        <v>811844770.24646902</v>
      </c>
      <c r="V3443" s="9">
        <v>3378.0857146623698</v>
      </c>
      <c r="W3443" s="9">
        <v>1.8477614254868799</v>
      </c>
      <c r="X3443" s="9">
        <v>0</v>
      </c>
      <c r="Y3443" s="9">
        <v>1.8477614254868799</v>
      </c>
      <c r="Z3443" s="9">
        <v>0</v>
      </c>
      <c r="AA3443" s="9">
        <v>0</v>
      </c>
      <c r="AB3443" s="9">
        <v>2.5286451E-3</v>
      </c>
      <c r="AC3443" s="9">
        <v>1233.4948999999999</v>
      </c>
      <c r="AQ3443" s="9" t="e">
        <f>K3443-#REF!</f>
        <v>#REF!</v>
      </c>
    </row>
    <row r="3444" spans="1:43" x14ac:dyDescent="0.3">
      <c r="A3444">
        <v>2</v>
      </c>
      <c r="B3444">
        <v>0</v>
      </c>
      <c r="C3444">
        <v>0</v>
      </c>
      <c r="D3444">
        <v>0</v>
      </c>
      <c r="E3444" s="9">
        <v>0</v>
      </c>
      <c r="F3444" s="9">
        <v>0</v>
      </c>
      <c r="G3444" s="9">
        <v>0</v>
      </c>
      <c r="H3444" s="9">
        <v>3379.08571463711</v>
      </c>
      <c r="I3444" s="9">
        <v>-1.7669543999999999</v>
      </c>
      <c r="J3444" s="9">
        <v>-1.7671976</v>
      </c>
      <c r="K3444" s="9">
        <v>-1.4594788999999999</v>
      </c>
      <c r="L3444" s="9">
        <v>-6.6533771000000002</v>
      </c>
      <c r="M3444" s="9">
        <v>-6.6533771000000002</v>
      </c>
      <c r="N3444" s="9">
        <v>39</v>
      </c>
      <c r="O3444" s="9">
        <v>-1.8481602569851401</v>
      </c>
      <c r="P3444">
        <v>0</v>
      </c>
      <c r="Q3444" s="9">
        <v>56.524997999999997</v>
      </c>
      <c r="R3444" s="9">
        <v>0</v>
      </c>
      <c r="S3444" s="9">
        <v>3.2658643336148899E-3</v>
      </c>
      <c r="T3444" s="9">
        <v>0</v>
      </c>
      <c r="U3444" s="9">
        <v>939068057.02627099</v>
      </c>
      <c r="V3444" s="9">
        <v>3379.08571463711</v>
      </c>
      <c r="W3444" s="9">
        <v>1.8481602569851401</v>
      </c>
      <c r="X3444" s="9">
        <v>0</v>
      </c>
      <c r="Y3444" s="9">
        <v>1.8481602569851401</v>
      </c>
      <c r="Z3444" s="9">
        <v>0</v>
      </c>
      <c r="AA3444" s="9">
        <v>0</v>
      </c>
      <c r="AB3444" s="9">
        <v>2.5791874999999999E-3</v>
      </c>
      <c r="AC3444" s="9">
        <v>1210.8416</v>
      </c>
      <c r="AQ3444" s="9" t="e">
        <f>K3444-#REF!</f>
        <v>#REF!</v>
      </c>
    </row>
    <row r="3445" spans="1:43" x14ac:dyDescent="0.3">
      <c r="A3445">
        <v>2</v>
      </c>
      <c r="B3445">
        <v>0</v>
      </c>
      <c r="C3445">
        <v>0</v>
      </c>
      <c r="D3445">
        <v>0</v>
      </c>
      <c r="E3445" s="9">
        <v>0</v>
      </c>
      <c r="F3445" s="9">
        <v>0</v>
      </c>
      <c r="G3445" s="9">
        <v>0</v>
      </c>
      <c r="H3445" s="9">
        <v>3380.0857146118501</v>
      </c>
      <c r="I3445" s="9">
        <v>-1.7670566999999999</v>
      </c>
      <c r="J3445" s="9">
        <v>-1.7670271</v>
      </c>
      <c r="K3445" s="9">
        <v>-1.3689418</v>
      </c>
      <c r="L3445" s="9">
        <v>-6.6548305000000001</v>
      </c>
      <c r="M3445" s="9">
        <v>-6.6548305000000001</v>
      </c>
      <c r="N3445" s="9">
        <v>39</v>
      </c>
      <c r="O3445" s="9">
        <v>-1.84856402772488</v>
      </c>
      <c r="P3445">
        <v>0</v>
      </c>
      <c r="Q3445" s="9">
        <v>56.524997999999997</v>
      </c>
      <c r="R3445" s="9">
        <v>0</v>
      </c>
      <c r="S3445" s="9">
        <v>3.2665777215706701E-3</v>
      </c>
      <c r="T3445" s="9">
        <v>0</v>
      </c>
      <c r="U3445" s="9">
        <v>917204987.66670895</v>
      </c>
      <c r="V3445" s="9">
        <v>3380.0857146118501</v>
      </c>
      <c r="W3445" s="9">
        <v>1.84856402772488</v>
      </c>
      <c r="X3445" s="9">
        <v>0</v>
      </c>
      <c r="Y3445" s="9">
        <v>1.84856402772488</v>
      </c>
      <c r="Z3445" s="9">
        <v>0</v>
      </c>
      <c r="AA3445" s="9">
        <v>0</v>
      </c>
      <c r="AB3445" s="9">
        <v>2.4189571999999999E-3</v>
      </c>
      <c r="AC3445" s="9">
        <v>1290.7979</v>
      </c>
      <c r="AQ3445" s="9" t="e">
        <f>K3445-#REF!</f>
        <v>#REF!</v>
      </c>
    </row>
    <row r="3446" spans="1:43" x14ac:dyDescent="0.3">
      <c r="A3446">
        <v>2</v>
      </c>
      <c r="B3446">
        <v>0</v>
      </c>
      <c r="C3446">
        <v>0</v>
      </c>
      <c r="D3446">
        <v>0</v>
      </c>
      <c r="E3446" s="9">
        <v>0</v>
      </c>
      <c r="F3446" s="9">
        <v>0</v>
      </c>
      <c r="G3446" s="9">
        <v>0</v>
      </c>
      <c r="H3446" s="9">
        <v>3381.0857145865798</v>
      </c>
      <c r="I3446" s="9">
        <v>-1.7671159999999999</v>
      </c>
      <c r="J3446" s="9">
        <v>-1.7675968</v>
      </c>
      <c r="K3446" s="9">
        <v>-1.4281185999999999</v>
      </c>
      <c r="L3446" s="9">
        <v>-6.6562714999999999</v>
      </c>
      <c r="M3446" s="9">
        <v>-6.6562714999999999</v>
      </c>
      <c r="N3446" s="9">
        <v>39</v>
      </c>
      <c r="O3446" s="9">
        <v>-1.84896426853011</v>
      </c>
      <c r="P3446">
        <v>0</v>
      </c>
      <c r="Q3446" s="9">
        <v>56.524997999999997</v>
      </c>
      <c r="R3446" s="9">
        <v>0</v>
      </c>
      <c r="S3446" s="9">
        <v>3.2672852522351498E-3</v>
      </c>
      <c r="T3446" s="9">
        <v>0</v>
      </c>
      <c r="U3446" s="9">
        <v>995575487.86557901</v>
      </c>
      <c r="V3446" s="9">
        <v>3381.0857145865798</v>
      </c>
      <c r="W3446" s="9">
        <v>1.84896426853011</v>
      </c>
      <c r="X3446" s="9">
        <v>0</v>
      </c>
      <c r="Y3446" s="9">
        <v>1.84896426853011</v>
      </c>
      <c r="Z3446" s="9">
        <v>0</v>
      </c>
      <c r="AA3446" s="9">
        <v>0</v>
      </c>
      <c r="AB3446" s="9">
        <v>2.5243380000000001E-3</v>
      </c>
      <c r="AC3446" s="9">
        <v>1237.7101</v>
      </c>
      <c r="AQ3446" s="9" t="e">
        <f>K3446-#REF!</f>
        <v>#REF!</v>
      </c>
    </row>
    <row r="3447" spans="1:43" x14ac:dyDescent="0.3">
      <c r="A3447">
        <v>2</v>
      </c>
      <c r="B3447">
        <v>0</v>
      </c>
      <c r="C3447">
        <v>0</v>
      </c>
      <c r="D3447">
        <v>0</v>
      </c>
      <c r="E3447" s="9">
        <v>0</v>
      </c>
      <c r="F3447" s="9">
        <v>0</v>
      </c>
      <c r="G3447" s="9">
        <v>0</v>
      </c>
      <c r="H3447" s="9">
        <v>3382.0857145613199</v>
      </c>
      <c r="I3447" s="9">
        <v>-1.7669771000000001</v>
      </c>
      <c r="J3447" s="9">
        <v>-1.7677685000000001</v>
      </c>
      <c r="K3447" s="9">
        <v>-1.4295285</v>
      </c>
      <c r="L3447" s="9">
        <v>-6.6577124999999997</v>
      </c>
      <c r="M3447" s="9">
        <v>-6.6577124999999997</v>
      </c>
      <c r="N3447" s="9">
        <v>39</v>
      </c>
      <c r="O3447" s="9">
        <v>-1.8493645709380699</v>
      </c>
      <c r="P3447">
        <v>0</v>
      </c>
      <c r="Q3447" s="9">
        <v>56.524997999999997</v>
      </c>
      <c r="R3447" s="9">
        <v>0</v>
      </c>
      <c r="S3447" s="9">
        <v>3.2679928516119601E-3</v>
      </c>
      <c r="T3447" s="9">
        <v>0</v>
      </c>
      <c r="U3447" s="9">
        <v>1022032024.24514</v>
      </c>
      <c r="V3447" s="9">
        <v>3382.0857145613199</v>
      </c>
      <c r="W3447" s="9">
        <v>1.8493645709380699</v>
      </c>
      <c r="X3447" s="9">
        <v>0</v>
      </c>
      <c r="Y3447" s="9">
        <v>1.8493645709380699</v>
      </c>
      <c r="Z3447" s="9">
        <v>0</v>
      </c>
      <c r="AA3447" s="9">
        <v>0</v>
      </c>
      <c r="AB3447" s="9">
        <v>2.5270753999999999E-3</v>
      </c>
      <c r="AC3447" s="9">
        <v>1236.6095</v>
      </c>
      <c r="AQ3447" s="9" t="e">
        <f>K3447-#REF!</f>
        <v>#REF!</v>
      </c>
    </row>
    <row r="3448" spans="1:43" x14ac:dyDescent="0.3">
      <c r="A3448">
        <v>2</v>
      </c>
      <c r="B3448">
        <v>0</v>
      </c>
      <c r="C3448">
        <v>0</v>
      </c>
      <c r="D3448">
        <v>0</v>
      </c>
      <c r="E3448" s="9">
        <v>0</v>
      </c>
      <c r="F3448" s="9">
        <v>0</v>
      </c>
      <c r="G3448" s="9">
        <v>0</v>
      </c>
      <c r="H3448" s="9">
        <v>3383.0857145360601</v>
      </c>
      <c r="I3448" s="9">
        <v>-1.7668713</v>
      </c>
      <c r="J3448" s="9">
        <v>-1.7671999</v>
      </c>
      <c r="K3448" s="9">
        <v>-1.7528098999999999</v>
      </c>
      <c r="L3448" s="9">
        <v>-6.6592479000000004</v>
      </c>
      <c r="M3448" s="9">
        <v>-6.6592479000000004</v>
      </c>
      <c r="N3448" s="9">
        <v>39</v>
      </c>
      <c r="O3448" s="9">
        <v>-1.8497910513918701</v>
      </c>
      <c r="P3448">
        <v>0</v>
      </c>
      <c r="Q3448" s="9">
        <v>56.524997999999997</v>
      </c>
      <c r="R3448" s="9">
        <v>0</v>
      </c>
      <c r="S3448" s="9">
        <v>3.26874657004031E-3</v>
      </c>
      <c r="T3448" s="9">
        <v>0</v>
      </c>
      <c r="U3448" s="9">
        <v>940197243.84958994</v>
      </c>
      <c r="V3448" s="9">
        <v>3383.0857145360601</v>
      </c>
      <c r="W3448" s="9">
        <v>1.8497910513918701</v>
      </c>
      <c r="X3448" s="9">
        <v>0</v>
      </c>
      <c r="Y3448" s="9">
        <v>1.8497910513918701</v>
      </c>
      <c r="Z3448" s="9">
        <v>0</v>
      </c>
      <c r="AA3448" s="9">
        <v>0</v>
      </c>
      <c r="AB3448" s="9">
        <v>3.0975654000000002E-3</v>
      </c>
      <c r="AC3448" s="9">
        <v>1008.2097</v>
      </c>
      <c r="AQ3448" s="9" t="e">
        <f>K3448-#REF!</f>
        <v>#REF!</v>
      </c>
    </row>
    <row r="3449" spans="1:43" x14ac:dyDescent="0.3">
      <c r="A3449">
        <v>2</v>
      </c>
      <c r="B3449">
        <v>0</v>
      </c>
      <c r="C3449">
        <v>0</v>
      </c>
      <c r="D3449">
        <v>0</v>
      </c>
      <c r="E3449" s="9">
        <v>0</v>
      </c>
      <c r="F3449" s="9">
        <v>0</v>
      </c>
      <c r="G3449" s="9">
        <v>0</v>
      </c>
      <c r="H3449" s="9">
        <v>3384.0857145107998</v>
      </c>
      <c r="I3449" s="9">
        <v>-1.7668642000000001</v>
      </c>
      <c r="J3449" s="9">
        <v>-1.7669725000000001</v>
      </c>
      <c r="K3449" s="9">
        <v>-1.7234691</v>
      </c>
      <c r="L3449" s="9">
        <v>-6.6610145999999997</v>
      </c>
      <c r="M3449" s="9">
        <v>-6.6610145999999997</v>
      </c>
      <c r="N3449" s="9">
        <v>39</v>
      </c>
      <c r="O3449" s="9">
        <v>-1.85028182714294</v>
      </c>
      <c r="P3449">
        <v>0</v>
      </c>
      <c r="Q3449" s="9">
        <v>56.524997999999997</v>
      </c>
      <c r="R3449" s="9">
        <v>0</v>
      </c>
      <c r="S3449" s="9">
        <v>3.26961370281893E-3</v>
      </c>
      <c r="T3449" s="9">
        <v>0</v>
      </c>
      <c r="U3449" s="9">
        <v>911200550.776775</v>
      </c>
      <c r="V3449" s="9">
        <v>3384.0857145107998</v>
      </c>
      <c r="W3449" s="9">
        <v>1.85028182714294</v>
      </c>
      <c r="X3449" s="9">
        <v>0</v>
      </c>
      <c r="Y3449" s="9">
        <v>1.85028182714294</v>
      </c>
      <c r="Z3449" s="9">
        <v>0</v>
      </c>
      <c r="AA3449" s="9">
        <v>0</v>
      </c>
      <c r="AB3449" s="9">
        <v>3.0453225999999998E-3</v>
      </c>
      <c r="AC3449" s="9">
        <v>1025.2418</v>
      </c>
      <c r="AQ3449" s="9" t="e">
        <f>K3449-#REF!</f>
        <v>#REF!</v>
      </c>
    </row>
    <row r="3450" spans="1:43" x14ac:dyDescent="0.3">
      <c r="A3450">
        <v>2</v>
      </c>
      <c r="B3450">
        <v>0</v>
      </c>
      <c r="C3450">
        <v>0</v>
      </c>
      <c r="D3450">
        <v>0</v>
      </c>
      <c r="E3450" s="9">
        <v>0</v>
      </c>
      <c r="F3450" s="9">
        <v>0</v>
      </c>
      <c r="G3450" s="9">
        <v>0</v>
      </c>
      <c r="H3450" s="9">
        <v>3385.0857144855399</v>
      </c>
      <c r="I3450" s="9">
        <v>-1.7670166</v>
      </c>
      <c r="J3450" s="9">
        <v>-1.7682061</v>
      </c>
      <c r="K3450" s="9">
        <v>-1.6677598</v>
      </c>
      <c r="L3450" s="9">
        <v>-6.662744</v>
      </c>
      <c r="M3450" s="9">
        <v>-6.662744</v>
      </c>
      <c r="N3450" s="9">
        <v>39</v>
      </c>
      <c r="O3450" s="9">
        <v>-1.85076223420456</v>
      </c>
      <c r="P3450">
        <v>0</v>
      </c>
      <c r="Q3450" s="9">
        <v>56.524997999999997</v>
      </c>
      <c r="R3450" s="9">
        <v>0</v>
      </c>
      <c r="S3450" s="9">
        <v>3.2704631727979499E-3</v>
      </c>
      <c r="T3450" s="9">
        <v>0</v>
      </c>
      <c r="U3450" s="9">
        <v>1096463843.9637101</v>
      </c>
      <c r="V3450" s="9">
        <v>3385.0857144855399</v>
      </c>
      <c r="W3450" s="9">
        <v>1.85076223420456</v>
      </c>
      <c r="X3450" s="9">
        <v>0</v>
      </c>
      <c r="Y3450" s="9">
        <v>1.85076223420456</v>
      </c>
      <c r="Z3450" s="9">
        <v>0</v>
      </c>
      <c r="AA3450" s="9">
        <v>0</v>
      </c>
      <c r="AB3450" s="9">
        <v>2.9489430999999999E-3</v>
      </c>
      <c r="AC3450" s="9">
        <v>1060.2283</v>
      </c>
      <c r="AQ3450" s="9" t="e">
        <f>K3450-#REF!</f>
        <v>#REF!</v>
      </c>
    </row>
    <row r="3451" spans="1:43" x14ac:dyDescent="0.3">
      <c r="A3451">
        <v>2</v>
      </c>
      <c r="B3451">
        <v>0</v>
      </c>
      <c r="C3451">
        <v>0</v>
      </c>
      <c r="D3451">
        <v>0</v>
      </c>
      <c r="E3451" s="9">
        <v>0</v>
      </c>
      <c r="F3451" s="9">
        <v>0</v>
      </c>
      <c r="G3451" s="9">
        <v>0</v>
      </c>
      <c r="H3451" s="9">
        <v>3386.0857144602701</v>
      </c>
      <c r="I3451" s="9">
        <v>-1.7669326000000001</v>
      </c>
      <c r="J3451" s="9">
        <v>-1.7675000000000001</v>
      </c>
      <c r="K3451" s="9">
        <v>-1.6583861</v>
      </c>
      <c r="L3451" s="9">
        <v>-6.6644354000000003</v>
      </c>
      <c r="M3451" s="9">
        <v>-6.6644354000000003</v>
      </c>
      <c r="N3451" s="9">
        <v>39</v>
      </c>
      <c r="O3451" s="9">
        <v>-1.85123205496351</v>
      </c>
      <c r="P3451">
        <v>0</v>
      </c>
      <c r="Q3451" s="9">
        <v>56.524997999999997</v>
      </c>
      <c r="R3451" s="9">
        <v>0</v>
      </c>
      <c r="S3451" s="9">
        <v>3.2712935744638699E-3</v>
      </c>
      <c r="T3451" s="9">
        <v>0</v>
      </c>
      <c r="U3451" s="9">
        <v>982570892.91252899</v>
      </c>
      <c r="V3451" s="9">
        <v>3386.0857144602701</v>
      </c>
      <c r="W3451" s="9">
        <v>1.85123205496351</v>
      </c>
      <c r="X3451" s="9">
        <v>0</v>
      </c>
      <c r="Y3451" s="9">
        <v>1.85123205496351</v>
      </c>
      <c r="Z3451" s="9">
        <v>0</v>
      </c>
      <c r="AA3451" s="9">
        <v>0</v>
      </c>
      <c r="AB3451" s="9">
        <v>2.9311974000000001E-3</v>
      </c>
      <c r="AC3451" s="9">
        <v>1065.7953</v>
      </c>
      <c r="AQ3451" s="9" t="e">
        <f>K3451-#REF!</f>
        <v>#REF!</v>
      </c>
    </row>
    <row r="3452" spans="1:43" x14ac:dyDescent="0.3">
      <c r="A3452">
        <v>2</v>
      </c>
      <c r="B3452">
        <v>0</v>
      </c>
      <c r="C3452">
        <v>0</v>
      </c>
      <c r="D3452">
        <v>0</v>
      </c>
      <c r="E3452" s="9">
        <v>0</v>
      </c>
      <c r="F3452" s="9">
        <v>0</v>
      </c>
      <c r="G3452" s="9">
        <v>0</v>
      </c>
      <c r="H3452" s="9">
        <v>3387.0857144350098</v>
      </c>
      <c r="I3452" s="9">
        <v>-1.7668556</v>
      </c>
      <c r="J3452" s="9">
        <v>-1.767091</v>
      </c>
      <c r="K3452" s="9">
        <v>-1.6761048000000001</v>
      </c>
      <c r="L3452" s="9">
        <v>-6.6661253</v>
      </c>
      <c r="M3452" s="9">
        <v>-6.6661253</v>
      </c>
      <c r="N3452" s="9">
        <v>39</v>
      </c>
      <c r="O3452" s="9">
        <v>-1.8517014528178599</v>
      </c>
      <c r="P3452">
        <v>0</v>
      </c>
      <c r="Q3452" s="9">
        <v>56.524997999999997</v>
      </c>
      <c r="R3452" s="9">
        <v>0</v>
      </c>
      <c r="S3452" s="9">
        <v>3.2721230817924101E-3</v>
      </c>
      <c r="T3452" s="9">
        <v>0</v>
      </c>
      <c r="U3452" s="9">
        <v>926924669.05235302</v>
      </c>
      <c r="V3452" s="9">
        <v>3387.0857144350098</v>
      </c>
      <c r="W3452" s="9">
        <v>1.8517014528178599</v>
      </c>
      <c r="X3452" s="9">
        <v>0</v>
      </c>
      <c r="Y3452" s="9">
        <v>1.8517014528178599</v>
      </c>
      <c r="Z3452" s="9">
        <v>0</v>
      </c>
      <c r="AA3452" s="9">
        <v>0</v>
      </c>
      <c r="AB3452" s="9">
        <v>2.9618297999999999E-3</v>
      </c>
      <c r="AC3452" s="9">
        <v>1054.2843</v>
      </c>
      <c r="AQ3452" s="9" t="e">
        <f>K3452-#REF!</f>
        <v>#REF!</v>
      </c>
    </row>
    <row r="3453" spans="1:43" x14ac:dyDescent="0.3">
      <c r="A3453">
        <v>2</v>
      </c>
      <c r="B3453">
        <v>0</v>
      </c>
      <c r="C3453">
        <v>0</v>
      </c>
      <c r="D3453">
        <v>0</v>
      </c>
      <c r="E3453" s="9">
        <v>0</v>
      </c>
      <c r="F3453" s="9">
        <v>0</v>
      </c>
      <c r="G3453" s="9">
        <v>0</v>
      </c>
      <c r="H3453" s="9">
        <v>3388.0857144097499</v>
      </c>
      <c r="I3453" s="9">
        <v>-1.7669698</v>
      </c>
      <c r="J3453" s="9">
        <v>-1.7668311999999999</v>
      </c>
      <c r="K3453" s="9">
        <v>-1.7040356000000001</v>
      </c>
      <c r="L3453" s="9">
        <v>-6.6677961000000003</v>
      </c>
      <c r="M3453" s="9">
        <v>-6.6677961000000003</v>
      </c>
      <c r="N3453" s="9">
        <v>39</v>
      </c>
      <c r="O3453" s="9">
        <v>-1.85216560620694</v>
      </c>
      <c r="P3453">
        <v>0</v>
      </c>
      <c r="Q3453" s="9">
        <v>56.524997999999997</v>
      </c>
      <c r="R3453" s="9">
        <v>0</v>
      </c>
      <c r="S3453" s="9">
        <v>3.2729431061216002E-3</v>
      </c>
      <c r="T3453" s="9">
        <v>0</v>
      </c>
      <c r="U3453" s="9">
        <v>894821917.15602398</v>
      </c>
      <c r="V3453" s="9">
        <v>3388.0857144097499</v>
      </c>
      <c r="W3453" s="9">
        <v>1.85216560620694</v>
      </c>
      <c r="X3453" s="9">
        <v>0</v>
      </c>
      <c r="Y3453" s="9">
        <v>1.85216560620694</v>
      </c>
      <c r="Z3453" s="9">
        <v>0</v>
      </c>
      <c r="AA3453" s="9">
        <v>0</v>
      </c>
      <c r="AB3453" s="9">
        <v>3.0107432999999999E-3</v>
      </c>
      <c r="AC3453" s="9">
        <v>1036.8511000000001</v>
      </c>
      <c r="AQ3453" s="9" t="e">
        <f>K3453-#REF!</f>
        <v>#REF!</v>
      </c>
    </row>
    <row r="3454" spans="1:43" x14ac:dyDescent="0.3">
      <c r="A3454">
        <v>2</v>
      </c>
      <c r="B3454">
        <v>0</v>
      </c>
      <c r="C3454">
        <v>0</v>
      </c>
      <c r="D3454">
        <v>0</v>
      </c>
      <c r="E3454" s="9">
        <v>0</v>
      </c>
      <c r="F3454" s="9">
        <v>0</v>
      </c>
      <c r="G3454" s="9">
        <v>0</v>
      </c>
      <c r="H3454" s="9">
        <v>3389.0857143844901</v>
      </c>
      <c r="I3454" s="9">
        <v>-1.7671275</v>
      </c>
      <c r="J3454" s="9">
        <v>-1.7680653</v>
      </c>
      <c r="K3454" s="9">
        <v>-1.6982056000000001</v>
      </c>
      <c r="L3454" s="9">
        <v>-6.6694769999999997</v>
      </c>
      <c r="M3454" s="9">
        <v>-6.6694769999999997</v>
      </c>
      <c r="N3454" s="9">
        <v>39</v>
      </c>
      <c r="O3454" s="9">
        <v>-1.8526324464948201</v>
      </c>
      <c r="P3454">
        <v>0</v>
      </c>
      <c r="Q3454" s="9">
        <v>56.524997999999997</v>
      </c>
      <c r="R3454" s="9">
        <v>0</v>
      </c>
      <c r="S3454" s="9">
        <v>3.2737686212196602E-3</v>
      </c>
      <c r="T3454" s="9">
        <v>0</v>
      </c>
      <c r="U3454" s="9">
        <v>1072718368.36763</v>
      </c>
      <c r="V3454" s="9">
        <v>3389.0857143844901</v>
      </c>
      <c r="W3454" s="9">
        <v>1.8526324464948201</v>
      </c>
      <c r="X3454" s="9">
        <v>0</v>
      </c>
      <c r="Y3454" s="9">
        <v>1.8526324464948201</v>
      </c>
      <c r="Z3454" s="9">
        <v>0</v>
      </c>
      <c r="AA3454" s="9">
        <v>0</v>
      </c>
      <c r="AB3454" s="9">
        <v>3.0025383E-3</v>
      </c>
      <c r="AC3454" s="9">
        <v>1041.1373000000001</v>
      </c>
      <c r="AQ3454" s="9" t="e">
        <f>K3454-#REF!</f>
        <v>#REF!</v>
      </c>
    </row>
    <row r="3455" spans="1:43" x14ac:dyDescent="0.3">
      <c r="A3455">
        <v>2</v>
      </c>
      <c r="B3455">
        <v>0</v>
      </c>
      <c r="C3455">
        <v>0</v>
      </c>
      <c r="D3455">
        <v>0</v>
      </c>
      <c r="E3455" s="9">
        <v>0</v>
      </c>
      <c r="F3455" s="9">
        <v>0</v>
      </c>
      <c r="G3455" s="9">
        <v>0</v>
      </c>
      <c r="H3455" s="9">
        <v>3390.0857143592202</v>
      </c>
      <c r="I3455" s="9">
        <v>-1.7669125999999999</v>
      </c>
      <c r="J3455" s="9">
        <v>-1.7673525000000001</v>
      </c>
      <c r="K3455" s="9">
        <v>-1.6136509999999999</v>
      </c>
      <c r="L3455" s="9">
        <v>-6.6711182999999998</v>
      </c>
      <c r="M3455" s="9">
        <v>-6.6711182999999998</v>
      </c>
      <c r="N3455" s="9">
        <v>39</v>
      </c>
      <c r="O3455" s="9">
        <v>-1.85308835248044</v>
      </c>
      <c r="P3455">
        <v>0</v>
      </c>
      <c r="Q3455" s="9">
        <v>56.524997999999997</v>
      </c>
      <c r="R3455" s="9">
        <v>0</v>
      </c>
      <c r="S3455" s="9">
        <v>3.2745743736524802E-3</v>
      </c>
      <c r="T3455" s="9">
        <v>0</v>
      </c>
      <c r="U3455" s="9">
        <v>962611067.37709403</v>
      </c>
      <c r="V3455" s="9">
        <v>3390.0857143592202</v>
      </c>
      <c r="W3455" s="9">
        <v>1.85308835248044</v>
      </c>
      <c r="X3455" s="9">
        <v>0</v>
      </c>
      <c r="Y3455" s="9">
        <v>1.85308835248044</v>
      </c>
      <c r="Z3455" s="9">
        <v>0</v>
      </c>
      <c r="AA3455" s="9">
        <v>0</v>
      </c>
      <c r="AB3455" s="9">
        <v>2.8518901999999998E-3</v>
      </c>
      <c r="AC3455" s="9">
        <v>1095.2507000000001</v>
      </c>
      <c r="AQ3455" s="9" t="e">
        <f>K3455-#REF!</f>
        <v>#REF!</v>
      </c>
    </row>
    <row r="3456" spans="1:43" x14ac:dyDescent="0.3">
      <c r="A3456">
        <v>2</v>
      </c>
      <c r="B3456">
        <v>0</v>
      </c>
      <c r="C3456">
        <v>0</v>
      </c>
      <c r="D3456">
        <v>0</v>
      </c>
      <c r="E3456" s="9">
        <v>0</v>
      </c>
      <c r="F3456" s="9">
        <v>0</v>
      </c>
      <c r="G3456" s="9">
        <v>0</v>
      </c>
      <c r="H3456" s="9">
        <v>3391.0857143339599</v>
      </c>
      <c r="I3456" s="9">
        <v>-1.7670127</v>
      </c>
      <c r="J3456" s="9">
        <v>-1.7675467</v>
      </c>
      <c r="K3456" s="9">
        <v>-1.5862917999999999</v>
      </c>
      <c r="L3456" s="9">
        <v>-6.6727676000000002</v>
      </c>
      <c r="M3456" s="9">
        <v>-6.6727676000000002</v>
      </c>
      <c r="N3456" s="9">
        <v>39</v>
      </c>
      <c r="O3456" s="9">
        <v>-1.85354650339953</v>
      </c>
      <c r="P3456">
        <v>0</v>
      </c>
      <c r="Q3456" s="9">
        <v>56.524997999999997</v>
      </c>
      <c r="R3456" s="9">
        <v>0</v>
      </c>
      <c r="S3456" s="9">
        <v>3.2753841946588399E-3</v>
      </c>
      <c r="T3456" s="9">
        <v>0</v>
      </c>
      <c r="U3456" s="9">
        <v>990606839.91862404</v>
      </c>
      <c r="V3456" s="9">
        <v>3391.0857143339599</v>
      </c>
      <c r="W3456" s="9">
        <v>1.85354650339953</v>
      </c>
      <c r="X3456" s="9">
        <v>0</v>
      </c>
      <c r="Y3456" s="9">
        <v>1.85354650339953</v>
      </c>
      <c r="Z3456" s="9">
        <v>0</v>
      </c>
      <c r="AA3456" s="9">
        <v>0</v>
      </c>
      <c r="AB3456" s="9">
        <v>2.8038446E-3</v>
      </c>
      <c r="AC3456" s="9">
        <v>1114.2633000000001</v>
      </c>
      <c r="AQ3456" s="9" t="e">
        <f>K3456-#REF!</f>
        <v>#REF!</v>
      </c>
    </row>
    <row r="3457" spans="1:43" x14ac:dyDescent="0.3">
      <c r="A3457">
        <v>2</v>
      </c>
      <c r="B3457">
        <v>0</v>
      </c>
      <c r="C3457">
        <v>0</v>
      </c>
      <c r="D3457">
        <v>0</v>
      </c>
      <c r="E3457" s="9">
        <v>0</v>
      </c>
      <c r="F3457" s="9">
        <v>0</v>
      </c>
      <c r="G3457" s="9">
        <v>0</v>
      </c>
      <c r="H3457" s="9">
        <v>3392.0857143087001</v>
      </c>
      <c r="I3457" s="9">
        <v>-1.7669244</v>
      </c>
      <c r="J3457" s="9">
        <v>-1.7682282</v>
      </c>
      <c r="K3457" s="9">
        <v>-1.6228343000000001</v>
      </c>
      <c r="L3457" s="9">
        <v>-6.6744003000000003</v>
      </c>
      <c r="M3457" s="9">
        <v>-6.6744003000000003</v>
      </c>
      <c r="N3457" s="9">
        <v>39</v>
      </c>
      <c r="O3457" s="9">
        <v>-1.85400005354125</v>
      </c>
      <c r="P3457">
        <v>0</v>
      </c>
      <c r="Q3457" s="9">
        <v>56.524997999999997</v>
      </c>
      <c r="R3457" s="9">
        <v>0</v>
      </c>
      <c r="S3457" s="9">
        <v>3.2761861305521701E-3</v>
      </c>
      <c r="T3457" s="9">
        <v>0</v>
      </c>
      <c r="U3457" s="9">
        <v>1102382934.33797</v>
      </c>
      <c r="V3457" s="9">
        <v>3392.0857143087001</v>
      </c>
      <c r="W3457" s="9">
        <v>1.85400005354125</v>
      </c>
      <c r="X3457" s="9">
        <v>0</v>
      </c>
      <c r="Y3457" s="9">
        <v>1.85400005354125</v>
      </c>
      <c r="Z3457" s="9">
        <v>0</v>
      </c>
      <c r="AA3457" s="9">
        <v>0</v>
      </c>
      <c r="AB3457" s="9">
        <v>2.8695412999999999E-3</v>
      </c>
      <c r="AC3457" s="9">
        <v>1089.5925</v>
      </c>
      <c r="AQ3457" s="9" t="e">
        <f>K3457-#REF!</f>
        <v>#REF!</v>
      </c>
    </row>
    <row r="3458" spans="1:43" x14ac:dyDescent="0.3">
      <c r="A3458">
        <v>2</v>
      </c>
      <c r="B3458">
        <v>0</v>
      </c>
      <c r="C3458">
        <v>0</v>
      </c>
      <c r="D3458">
        <v>0</v>
      </c>
      <c r="E3458" s="9">
        <v>0</v>
      </c>
      <c r="F3458" s="9">
        <v>0</v>
      </c>
      <c r="G3458" s="9">
        <v>0</v>
      </c>
      <c r="H3458" s="9">
        <v>3393.0857142834402</v>
      </c>
      <c r="I3458" s="9">
        <v>-1.7671155999999999</v>
      </c>
      <c r="J3458" s="9">
        <v>-1.7672682</v>
      </c>
      <c r="K3458" s="9">
        <v>-1.6547661</v>
      </c>
      <c r="L3458" s="9">
        <v>-6.6760316</v>
      </c>
      <c r="M3458" s="9">
        <v>-6.6760316</v>
      </c>
      <c r="N3458" s="9">
        <v>39</v>
      </c>
      <c r="O3458" s="9">
        <v>-1.85445327185579</v>
      </c>
      <c r="P3458">
        <v>0</v>
      </c>
      <c r="Q3458" s="9">
        <v>56.524997999999997</v>
      </c>
      <c r="R3458" s="9">
        <v>0</v>
      </c>
      <c r="S3458" s="9">
        <v>3.27698692881555E-3</v>
      </c>
      <c r="T3458" s="9">
        <v>0</v>
      </c>
      <c r="U3458" s="9">
        <v>951745582.86422205</v>
      </c>
      <c r="V3458" s="9">
        <v>3393.0857142834402</v>
      </c>
      <c r="W3458" s="9">
        <v>1.85445327185579</v>
      </c>
      <c r="X3458" s="9">
        <v>0</v>
      </c>
      <c r="Y3458" s="9">
        <v>1.85445327185579</v>
      </c>
      <c r="Z3458" s="9">
        <v>0</v>
      </c>
      <c r="AA3458" s="9">
        <v>0</v>
      </c>
      <c r="AB3458" s="9">
        <v>2.9244154999999998E-3</v>
      </c>
      <c r="AC3458" s="9">
        <v>1067.9866999999999</v>
      </c>
      <c r="AQ3458" s="9" t="e">
        <f>K3458-#REF!</f>
        <v>#REF!</v>
      </c>
    </row>
    <row r="3459" spans="1:43" x14ac:dyDescent="0.3">
      <c r="A3459">
        <v>2</v>
      </c>
      <c r="B3459">
        <v>0</v>
      </c>
      <c r="C3459">
        <v>0</v>
      </c>
      <c r="D3459">
        <v>0</v>
      </c>
      <c r="E3459" s="9">
        <v>0</v>
      </c>
      <c r="F3459" s="9">
        <v>0</v>
      </c>
      <c r="G3459" s="9">
        <v>0</v>
      </c>
      <c r="H3459" s="9">
        <v>3394.0857142581799</v>
      </c>
      <c r="I3459" s="9">
        <v>-1.7669626</v>
      </c>
      <c r="J3459" s="9">
        <v>-1.7682309</v>
      </c>
      <c r="K3459" s="9">
        <v>-1.6067541999999999</v>
      </c>
      <c r="L3459" s="9">
        <v>-6.6776733000000004</v>
      </c>
      <c r="M3459" s="9">
        <v>-6.6776733000000004</v>
      </c>
      <c r="N3459" s="9">
        <v>39</v>
      </c>
      <c r="O3459" s="9">
        <v>-1.8549092632153701</v>
      </c>
      <c r="P3459">
        <v>0</v>
      </c>
      <c r="Q3459" s="9">
        <v>56.524997999999997</v>
      </c>
      <c r="R3459" s="9">
        <v>0</v>
      </c>
      <c r="S3459" s="9">
        <v>3.2777933159539902E-3</v>
      </c>
      <c r="T3459" s="9">
        <v>0</v>
      </c>
      <c r="U3459" s="9">
        <v>1103423237.3016801</v>
      </c>
      <c r="V3459" s="9">
        <v>3394.0857142581799</v>
      </c>
      <c r="W3459" s="9">
        <v>1.8549092632153701</v>
      </c>
      <c r="X3459" s="9">
        <v>0</v>
      </c>
      <c r="Y3459" s="9">
        <v>1.8549092632153701</v>
      </c>
      <c r="Z3459" s="9">
        <v>0</v>
      </c>
      <c r="AA3459" s="9">
        <v>0</v>
      </c>
      <c r="AB3459" s="9">
        <v>2.8411123999999999E-3</v>
      </c>
      <c r="AC3459" s="9">
        <v>1100.4987000000001</v>
      </c>
      <c r="AQ3459" s="9" t="e">
        <f>K3459-#REF!</f>
        <v>#REF!</v>
      </c>
    </row>
    <row r="3460" spans="1:43" x14ac:dyDescent="0.3">
      <c r="A3460">
        <v>2</v>
      </c>
      <c r="B3460">
        <v>0</v>
      </c>
      <c r="C3460">
        <v>0</v>
      </c>
      <c r="D3460">
        <v>0</v>
      </c>
      <c r="E3460" s="9">
        <v>0</v>
      </c>
      <c r="F3460" s="9">
        <v>0</v>
      </c>
      <c r="G3460" s="9">
        <v>0</v>
      </c>
      <c r="H3460" s="9">
        <v>3395.08571423291</v>
      </c>
      <c r="I3460" s="9">
        <v>-1.7668668000000001</v>
      </c>
      <c r="J3460" s="9">
        <v>-1.7653471999999999</v>
      </c>
      <c r="K3460" s="9">
        <v>-1.6057252</v>
      </c>
      <c r="L3460" s="9">
        <v>-6.6793008</v>
      </c>
      <c r="M3460" s="9">
        <v>-6.6793008</v>
      </c>
      <c r="N3460" s="9">
        <v>39</v>
      </c>
      <c r="O3460" s="9">
        <v>-1.8553612699399999</v>
      </c>
      <c r="P3460">
        <v>0</v>
      </c>
      <c r="Q3460" s="9">
        <v>56.524997999999997</v>
      </c>
      <c r="R3460" s="9">
        <v>0</v>
      </c>
      <c r="S3460" s="9">
        <v>3.2785913731575699E-3</v>
      </c>
      <c r="T3460" s="9">
        <v>0</v>
      </c>
      <c r="U3460" s="9">
        <v>747505659.46517897</v>
      </c>
      <c r="V3460" s="9">
        <v>3395.08571423291</v>
      </c>
      <c r="W3460" s="9">
        <v>1.8553612699399999</v>
      </c>
      <c r="X3460" s="9">
        <v>0</v>
      </c>
      <c r="Y3460" s="9">
        <v>1.8553612699399999</v>
      </c>
      <c r="Z3460" s="9">
        <v>0</v>
      </c>
      <c r="AA3460" s="9">
        <v>0</v>
      </c>
      <c r="AB3460" s="9">
        <v>2.8346626000000002E-3</v>
      </c>
      <c r="AC3460" s="9">
        <v>1099.4081000000001</v>
      </c>
      <c r="AQ3460" s="9" t="e">
        <f>K3460-#REF!</f>
        <v>#REF!</v>
      </c>
    </row>
    <row r="3461" spans="1:43" x14ac:dyDescent="0.3">
      <c r="A3461">
        <v>2</v>
      </c>
      <c r="B3461">
        <v>0</v>
      </c>
      <c r="C3461">
        <v>0</v>
      </c>
      <c r="D3461">
        <v>0</v>
      </c>
      <c r="E3461" s="9">
        <v>0</v>
      </c>
      <c r="F3461" s="9">
        <v>0</v>
      </c>
      <c r="G3461" s="9">
        <v>0</v>
      </c>
      <c r="H3461" s="9">
        <v>3396.0857142076502</v>
      </c>
      <c r="I3461" s="9">
        <v>-1.767058</v>
      </c>
      <c r="J3461" s="9">
        <v>-1.7673578999999999</v>
      </c>
      <c r="K3461" s="9">
        <v>-1.6070206</v>
      </c>
      <c r="L3461" s="9">
        <v>-6.6809044000000002</v>
      </c>
      <c r="M3461" s="9">
        <v>-6.6809044000000002</v>
      </c>
      <c r="N3461" s="9">
        <v>39</v>
      </c>
      <c r="O3461" s="9">
        <v>-1.8558067200492501</v>
      </c>
      <c r="P3461">
        <v>0</v>
      </c>
      <c r="Q3461" s="9">
        <v>56.524997999999997</v>
      </c>
      <c r="R3461" s="9">
        <v>0</v>
      </c>
      <c r="S3461" s="9">
        <v>3.2793786345867398E-3</v>
      </c>
      <c r="T3461" s="9">
        <v>0</v>
      </c>
      <c r="U3461" s="9">
        <v>964786557.76019895</v>
      </c>
      <c r="V3461" s="9">
        <v>3396.0857142076502</v>
      </c>
      <c r="W3461" s="9">
        <v>1.8558067200492501</v>
      </c>
      <c r="X3461" s="9">
        <v>0</v>
      </c>
      <c r="Y3461" s="9">
        <v>1.8558067200492501</v>
      </c>
      <c r="Z3461" s="9">
        <v>0</v>
      </c>
      <c r="AA3461" s="9">
        <v>0</v>
      </c>
      <c r="AB3461" s="9">
        <v>2.8401806000000001E-3</v>
      </c>
      <c r="AC3461" s="9">
        <v>1099.7731000000001</v>
      </c>
      <c r="AQ3461" s="9" t="e">
        <f>K3461-#REF!</f>
        <v>#REF!</v>
      </c>
    </row>
    <row r="3462" spans="1:43" x14ac:dyDescent="0.3">
      <c r="A3462">
        <v>2</v>
      </c>
      <c r="B3462">
        <v>0</v>
      </c>
      <c r="C3462">
        <v>0</v>
      </c>
      <c r="D3462">
        <v>0</v>
      </c>
      <c r="E3462" s="9">
        <v>0</v>
      </c>
      <c r="F3462" s="9">
        <v>0</v>
      </c>
      <c r="G3462" s="9">
        <v>0</v>
      </c>
      <c r="H3462" s="9">
        <v>3397.0857141823899</v>
      </c>
      <c r="I3462" s="9">
        <v>-1.7669022999999999</v>
      </c>
      <c r="J3462" s="9">
        <v>-1.7677048</v>
      </c>
      <c r="K3462" s="9">
        <v>-1.6330844</v>
      </c>
      <c r="L3462" s="9">
        <v>-6.6825209000000001</v>
      </c>
      <c r="M3462" s="9">
        <v>-6.6825209000000001</v>
      </c>
      <c r="N3462" s="9">
        <v>39</v>
      </c>
      <c r="O3462" s="9">
        <v>-1.85625576381234</v>
      </c>
      <c r="P3462">
        <v>0</v>
      </c>
      <c r="Q3462" s="9">
        <v>56.524997999999997</v>
      </c>
      <c r="R3462" s="9">
        <v>0</v>
      </c>
      <c r="S3462" s="9">
        <v>3.2801723723456301E-3</v>
      </c>
      <c r="T3462" s="9">
        <v>0</v>
      </c>
      <c r="U3462" s="9">
        <v>1015912702.68226</v>
      </c>
      <c r="V3462" s="9">
        <v>3397.0857141823899</v>
      </c>
      <c r="W3462" s="9">
        <v>1.85625576381234</v>
      </c>
      <c r="X3462" s="9">
        <v>0</v>
      </c>
      <c r="Y3462" s="9">
        <v>1.85625576381234</v>
      </c>
      <c r="Z3462" s="9">
        <v>0</v>
      </c>
      <c r="AA3462" s="9">
        <v>0</v>
      </c>
      <c r="AB3462" s="9">
        <v>2.8868113000000001E-3</v>
      </c>
      <c r="AC3462" s="9">
        <v>1082.4331999999999</v>
      </c>
      <c r="AQ3462" s="9" t="e">
        <f>K3462-#REF!</f>
        <v>#REF!</v>
      </c>
    </row>
    <row r="3463" spans="1:43" x14ac:dyDescent="0.3">
      <c r="A3463">
        <v>2</v>
      </c>
      <c r="B3463">
        <v>0</v>
      </c>
      <c r="C3463">
        <v>0</v>
      </c>
      <c r="D3463">
        <v>0</v>
      </c>
      <c r="E3463" s="9">
        <v>0</v>
      </c>
      <c r="F3463" s="9">
        <v>0</v>
      </c>
      <c r="G3463" s="9">
        <v>0</v>
      </c>
      <c r="H3463" s="9">
        <v>3398.08571415713</v>
      </c>
      <c r="I3463" s="9">
        <v>-1.7669524000000001</v>
      </c>
      <c r="J3463" s="9">
        <v>-1.7668489000000001</v>
      </c>
      <c r="K3463" s="9">
        <v>-1.6014955</v>
      </c>
      <c r="L3463" s="9">
        <v>-6.6841187</v>
      </c>
      <c r="M3463" s="9">
        <v>-6.6841187</v>
      </c>
      <c r="N3463" s="9">
        <v>39</v>
      </c>
      <c r="O3463" s="9">
        <v>-1.85669966223032</v>
      </c>
      <c r="P3463">
        <v>0</v>
      </c>
      <c r="Q3463" s="9">
        <v>56.524997999999997</v>
      </c>
      <c r="R3463" s="9">
        <v>0</v>
      </c>
      <c r="S3463" s="9">
        <v>3.2809565987018301E-3</v>
      </c>
      <c r="T3463" s="9">
        <v>0</v>
      </c>
      <c r="U3463" s="9">
        <v>899155732.20637596</v>
      </c>
      <c r="V3463" s="9">
        <v>3398.08571415713</v>
      </c>
      <c r="W3463" s="9">
        <v>1.85669966223032</v>
      </c>
      <c r="X3463" s="9">
        <v>0</v>
      </c>
      <c r="Y3463" s="9">
        <v>1.85669966223032</v>
      </c>
      <c r="Z3463" s="9">
        <v>0</v>
      </c>
      <c r="AA3463" s="9">
        <v>0</v>
      </c>
      <c r="AB3463" s="9">
        <v>2.8296006E-3</v>
      </c>
      <c r="AC3463" s="9">
        <v>1103.2493999999999</v>
      </c>
      <c r="AQ3463" s="9" t="e">
        <f>K3463-#REF!</f>
        <v>#REF!</v>
      </c>
    </row>
    <row r="3464" spans="1:43" x14ac:dyDescent="0.3">
      <c r="A3464">
        <v>2</v>
      </c>
      <c r="B3464">
        <v>0</v>
      </c>
      <c r="C3464">
        <v>0</v>
      </c>
      <c r="D3464">
        <v>0</v>
      </c>
      <c r="E3464" s="9">
        <v>0</v>
      </c>
      <c r="F3464" s="9">
        <v>0</v>
      </c>
      <c r="G3464" s="9">
        <v>0</v>
      </c>
      <c r="H3464" s="9">
        <v>3399.0857141318702</v>
      </c>
      <c r="I3464" s="9">
        <v>-1.7668895</v>
      </c>
      <c r="J3464" s="9">
        <v>-1.7657362000000001</v>
      </c>
      <c r="K3464" s="9">
        <v>-1.5779086</v>
      </c>
      <c r="L3464" s="9">
        <v>-6.6856970999999996</v>
      </c>
      <c r="M3464" s="9">
        <v>-6.6856970999999996</v>
      </c>
      <c r="N3464" s="9">
        <v>39</v>
      </c>
      <c r="O3464" s="9">
        <v>-1.85713810808451</v>
      </c>
      <c r="P3464">
        <v>0</v>
      </c>
      <c r="Q3464" s="9">
        <v>56.524997999999997</v>
      </c>
      <c r="R3464" s="9">
        <v>0</v>
      </c>
      <c r="S3464" s="9">
        <v>3.2817307420924501E-3</v>
      </c>
      <c r="T3464" s="9">
        <v>0</v>
      </c>
      <c r="U3464" s="9">
        <v>782275716.26375496</v>
      </c>
      <c r="V3464" s="9">
        <v>3399.0857141318702</v>
      </c>
      <c r="W3464" s="9">
        <v>1.85713810808451</v>
      </c>
      <c r="X3464" s="9">
        <v>0</v>
      </c>
      <c r="Y3464" s="9">
        <v>1.85713810808451</v>
      </c>
      <c r="Z3464" s="9">
        <v>0</v>
      </c>
      <c r="AA3464" s="9">
        <v>0</v>
      </c>
      <c r="AB3464" s="9">
        <v>2.7861704999999999E-3</v>
      </c>
      <c r="AC3464" s="9">
        <v>1119.0358000000001</v>
      </c>
      <c r="AQ3464" s="9" t="e">
        <f>K3464-#REF!</f>
        <v>#REF!</v>
      </c>
    </row>
    <row r="3465" spans="1:43" x14ac:dyDescent="0.3">
      <c r="A3465">
        <v>2</v>
      </c>
      <c r="B3465">
        <v>0</v>
      </c>
      <c r="C3465">
        <v>0</v>
      </c>
      <c r="D3465">
        <v>0</v>
      </c>
      <c r="E3465" s="9">
        <v>0</v>
      </c>
      <c r="F3465" s="9">
        <v>0</v>
      </c>
      <c r="G3465" s="9">
        <v>0</v>
      </c>
      <c r="H3465" s="9">
        <v>3400.0857141065999</v>
      </c>
      <c r="I3465" s="9">
        <v>-1.7668953000000001</v>
      </c>
      <c r="J3465" s="9">
        <v>-1.7662572999999999</v>
      </c>
      <c r="K3465" s="9">
        <v>-1.5525689</v>
      </c>
      <c r="L3465" s="9">
        <v>-6.6872816000000004</v>
      </c>
      <c r="M3465" s="9">
        <v>-6.6872816000000004</v>
      </c>
      <c r="N3465" s="9">
        <v>39</v>
      </c>
      <c r="O3465" s="9">
        <v>-1.8575782717354501</v>
      </c>
      <c r="P3465">
        <v>0</v>
      </c>
      <c r="Q3465" s="9">
        <v>56.524997999999997</v>
      </c>
      <c r="R3465" s="9">
        <v>0</v>
      </c>
      <c r="S3465" s="9">
        <v>3.28250815527015E-3</v>
      </c>
      <c r="T3465" s="9">
        <v>0</v>
      </c>
      <c r="U3465" s="9">
        <v>833263798.21250701</v>
      </c>
      <c r="V3465" s="9">
        <v>3400.0857141065999</v>
      </c>
      <c r="W3465" s="9">
        <v>1.8575782717354501</v>
      </c>
      <c r="X3465" s="9">
        <v>0</v>
      </c>
      <c r="Y3465" s="9">
        <v>1.8575782717354501</v>
      </c>
      <c r="Z3465" s="9">
        <v>0</v>
      </c>
      <c r="AA3465" s="9">
        <v>0</v>
      </c>
      <c r="AB3465" s="9">
        <v>2.7422362E-3</v>
      </c>
      <c r="AC3465" s="9">
        <v>1137.6353999999999</v>
      </c>
      <c r="AQ3465" s="9" t="e">
        <f>K3465-#REF!</f>
        <v>#REF!</v>
      </c>
    </row>
    <row r="3466" spans="1:43" x14ac:dyDescent="0.3">
      <c r="A3466">
        <v>2</v>
      </c>
      <c r="B3466">
        <v>0</v>
      </c>
      <c r="C3466">
        <v>0</v>
      </c>
      <c r="D3466">
        <v>0</v>
      </c>
      <c r="E3466" s="9">
        <v>0</v>
      </c>
      <c r="F3466" s="9">
        <v>0</v>
      </c>
      <c r="G3466" s="9">
        <v>0</v>
      </c>
      <c r="H3466" s="9">
        <v>3401.08571408134</v>
      </c>
      <c r="I3466" s="9">
        <v>-1.7668489000000001</v>
      </c>
      <c r="J3466" s="9">
        <v>-1.7674463</v>
      </c>
      <c r="K3466" s="9">
        <v>-1.5497874</v>
      </c>
      <c r="L3466" s="9">
        <v>-6.6888652000000004</v>
      </c>
      <c r="M3466" s="9">
        <v>-6.6888652000000004</v>
      </c>
      <c r="N3466" s="9">
        <v>39</v>
      </c>
      <c r="O3466" s="9">
        <v>-1.8580181191557701</v>
      </c>
      <c r="P3466">
        <v>0</v>
      </c>
      <c r="Q3466" s="9">
        <v>56.524997999999997</v>
      </c>
      <c r="R3466" s="9">
        <v>0</v>
      </c>
      <c r="S3466" s="9">
        <v>3.2832856235666102E-3</v>
      </c>
      <c r="T3466" s="9">
        <v>0</v>
      </c>
      <c r="U3466" s="9">
        <v>978417178.81325197</v>
      </c>
      <c r="V3466" s="9">
        <v>3401.08571408134</v>
      </c>
      <c r="W3466" s="9">
        <v>1.8580181191557701</v>
      </c>
      <c r="X3466" s="9">
        <v>0</v>
      </c>
      <c r="Y3466" s="9">
        <v>1.8580181191557701</v>
      </c>
      <c r="Z3466" s="9">
        <v>0</v>
      </c>
      <c r="AA3466" s="9">
        <v>0</v>
      </c>
      <c r="AB3466" s="9">
        <v>2.7391658999999999E-3</v>
      </c>
      <c r="AC3466" s="9">
        <v>1140.4443000000001</v>
      </c>
      <c r="AQ3466" s="9" t="e">
        <f>K3466-#REF!</f>
        <v>#REF!</v>
      </c>
    </row>
    <row r="3467" spans="1:43" x14ac:dyDescent="0.3">
      <c r="A3467">
        <v>2</v>
      </c>
      <c r="B3467">
        <v>0</v>
      </c>
      <c r="C3467">
        <v>0</v>
      </c>
      <c r="D3467">
        <v>0</v>
      </c>
      <c r="E3467" s="9">
        <v>0</v>
      </c>
      <c r="F3467" s="9">
        <v>0</v>
      </c>
      <c r="G3467" s="9">
        <v>0</v>
      </c>
      <c r="H3467" s="9">
        <v>3402.0857140560802</v>
      </c>
      <c r="I3467" s="9">
        <v>-1.7669256</v>
      </c>
      <c r="J3467" s="9">
        <v>-1.76606</v>
      </c>
      <c r="K3467" s="9">
        <v>-1.5965799000000001</v>
      </c>
      <c r="L3467" s="9">
        <v>-6.6904348999999996</v>
      </c>
      <c r="M3467" s="9">
        <v>-6.6904348999999996</v>
      </c>
      <c r="N3467" s="9">
        <v>39</v>
      </c>
      <c r="O3467" s="9">
        <v>-1.85845417476979</v>
      </c>
      <c r="P3467">
        <v>0</v>
      </c>
      <c r="Q3467" s="9">
        <v>56.524997999999997</v>
      </c>
      <c r="R3467" s="9">
        <v>0</v>
      </c>
      <c r="S3467" s="9">
        <v>3.2840556982921001E-3</v>
      </c>
      <c r="T3467" s="9">
        <v>0</v>
      </c>
      <c r="U3467" s="9">
        <v>813654360.28221202</v>
      </c>
      <c r="V3467" s="9">
        <v>3402.0857140560802</v>
      </c>
      <c r="W3467" s="9">
        <v>1.85845417476979</v>
      </c>
      <c r="X3467" s="9">
        <v>0</v>
      </c>
      <c r="Y3467" s="9">
        <v>1.85845417476979</v>
      </c>
      <c r="Z3467" s="9">
        <v>0</v>
      </c>
      <c r="AA3467" s="9">
        <v>0</v>
      </c>
      <c r="AB3467" s="9">
        <v>2.8196559000000002E-3</v>
      </c>
      <c r="AC3467" s="9">
        <v>1106.152</v>
      </c>
      <c r="AQ3467" s="9" t="e">
        <f>K3467-#REF!</f>
        <v>#REF!</v>
      </c>
    </row>
    <row r="3468" spans="1:43" x14ac:dyDescent="0.3">
      <c r="A3468">
        <v>2</v>
      </c>
      <c r="B3468">
        <v>0</v>
      </c>
      <c r="C3468">
        <v>0</v>
      </c>
      <c r="D3468">
        <v>0</v>
      </c>
      <c r="E3468" s="9">
        <v>0</v>
      </c>
      <c r="F3468" s="9">
        <v>0</v>
      </c>
      <c r="G3468" s="9">
        <v>0</v>
      </c>
      <c r="H3468" s="9">
        <v>3403.0857140308199</v>
      </c>
      <c r="I3468" s="9">
        <v>-1.7670676999999999</v>
      </c>
      <c r="J3468" s="9">
        <v>-1.7669629</v>
      </c>
      <c r="K3468" s="9">
        <v>-1.5819097</v>
      </c>
      <c r="L3468" s="9">
        <v>-6.6919956000000003</v>
      </c>
      <c r="M3468" s="9">
        <v>-6.6919956000000003</v>
      </c>
      <c r="N3468" s="9">
        <v>39</v>
      </c>
      <c r="O3468" s="9">
        <v>-1.85888772418383</v>
      </c>
      <c r="P3468">
        <v>0</v>
      </c>
      <c r="Q3468" s="9">
        <v>56.524997999999997</v>
      </c>
      <c r="R3468" s="9">
        <v>0</v>
      </c>
      <c r="S3468" s="9">
        <v>3.2848217199047702E-3</v>
      </c>
      <c r="T3468" s="9">
        <v>0</v>
      </c>
      <c r="U3468" s="9">
        <v>914231056.51328099</v>
      </c>
      <c r="V3468" s="9">
        <v>3403.0857140308199</v>
      </c>
      <c r="W3468" s="9">
        <v>1.85888772418383</v>
      </c>
      <c r="X3468" s="9">
        <v>0</v>
      </c>
      <c r="Y3468" s="9">
        <v>1.85888772418383</v>
      </c>
      <c r="Z3468" s="9">
        <v>0</v>
      </c>
      <c r="AA3468" s="9">
        <v>0</v>
      </c>
      <c r="AB3468" s="9">
        <v>2.7951756000000002E-3</v>
      </c>
      <c r="AC3468" s="9">
        <v>1116.981</v>
      </c>
      <c r="AQ3468" s="9" t="e">
        <f>K3468-#REF!</f>
        <v>#REF!</v>
      </c>
    </row>
    <row r="3469" spans="1:43" x14ac:dyDescent="0.3">
      <c r="A3469">
        <v>2</v>
      </c>
      <c r="B3469">
        <v>0</v>
      </c>
      <c r="C3469">
        <v>0</v>
      </c>
      <c r="D3469">
        <v>0</v>
      </c>
      <c r="E3469" s="9">
        <v>0</v>
      </c>
      <c r="F3469" s="9">
        <v>0</v>
      </c>
      <c r="G3469" s="9">
        <v>0</v>
      </c>
      <c r="H3469" s="9">
        <v>3404.08571400556</v>
      </c>
      <c r="I3469" s="9">
        <v>-1.7670817000000001</v>
      </c>
      <c r="J3469" s="9">
        <v>-1.7664297</v>
      </c>
      <c r="K3469" s="9">
        <v>-1.5652577999999999</v>
      </c>
      <c r="L3469" s="9">
        <v>-6.6935658</v>
      </c>
      <c r="M3469" s="9">
        <v>-6.6935658</v>
      </c>
      <c r="N3469" s="9">
        <v>39</v>
      </c>
      <c r="O3469" s="9">
        <v>-1.8593238151444</v>
      </c>
      <c r="P3469">
        <v>0</v>
      </c>
      <c r="Q3469" s="9">
        <v>56.524997999999997</v>
      </c>
      <c r="R3469" s="9">
        <v>0</v>
      </c>
      <c r="S3469" s="9">
        <v>3.2855921897927301E-3</v>
      </c>
      <c r="T3469" s="9">
        <v>0</v>
      </c>
      <c r="U3469" s="9">
        <v>852354409.33145905</v>
      </c>
      <c r="V3469" s="9">
        <v>3404.08571400556</v>
      </c>
      <c r="W3469" s="9">
        <v>1.8593238151444</v>
      </c>
      <c r="X3469" s="9">
        <v>0</v>
      </c>
      <c r="Y3469" s="9">
        <v>1.8593238151444</v>
      </c>
      <c r="Z3469" s="9">
        <v>0</v>
      </c>
      <c r="AA3469" s="9">
        <v>0</v>
      </c>
      <c r="AB3469" s="9">
        <v>2.7649176999999998E-3</v>
      </c>
      <c r="AC3469" s="9">
        <v>1128.5232000000001</v>
      </c>
      <c r="AQ3469" s="9" t="e">
        <f>K3469-#REF!</f>
        <v>#REF!</v>
      </c>
    </row>
    <row r="3470" spans="1:43" x14ac:dyDescent="0.3">
      <c r="A3470">
        <v>2</v>
      </c>
      <c r="B3470">
        <v>0</v>
      </c>
      <c r="C3470">
        <v>0</v>
      </c>
      <c r="D3470">
        <v>0</v>
      </c>
      <c r="E3470" s="9">
        <v>0</v>
      </c>
      <c r="F3470" s="9">
        <v>0</v>
      </c>
      <c r="G3470" s="9">
        <v>0</v>
      </c>
      <c r="H3470" s="9">
        <v>3405.0857139802902</v>
      </c>
      <c r="I3470" s="9">
        <v>-1.7669060999999999</v>
      </c>
      <c r="J3470" s="9">
        <v>-1.7675418000000001</v>
      </c>
      <c r="K3470" s="9">
        <v>-1.5900259999999999</v>
      </c>
      <c r="L3470" s="9">
        <v>-6.6951280000000004</v>
      </c>
      <c r="M3470" s="9">
        <v>-6.6951280000000004</v>
      </c>
      <c r="N3470" s="9">
        <v>39</v>
      </c>
      <c r="O3470" s="9">
        <v>-1.85975777935027</v>
      </c>
      <c r="P3470">
        <v>0</v>
      </c>
      <c r="Q3470" s="9">
        <v>56.524997999999997</v>
      </c>
      <c r="R3470" s="9">
        <v>0</v>
      </c>
      <c r="S3470" s="9">
        <v>3.2863591647221599E-3</v>
      </c>
      <c r="T3470" s="9">
        <v>0</v>
      </c>
      <c r="U3470" s="9">
        <v>993205728.85054505</v>
      </c>
      <c r="V3470" s="9">
        <v>3405.0857139802902</v>
      </c>
      <c r="W3470" s="9">
        <v>1.85975777935027</v>
      </c>
      <c r="X3470" s="9">
        <v>0</v>
      </c>
      <c r="Y3470" s="9">
        <v>1.85975777935027</v>
      </c>
      <c r="Z3470" s="9">
        <v>0</v>
      </c>
      <c r="AA3470" s="9">
        <v>0</v>
      </c>
      <c r="AB3470" s="9">
        <v>2.8104375E-3</v>
      </c>
      <c r="AC3470" s="9">
        <v>1111.6433</v>
      </c>
      <c r="AQ3470" s="9" t="e">
        <f>K3470-#REF!</f>
        <v>#REF!</v>
      </c>
    </row>
    <row r="3471" spans="1:43" x14ac:dyDescent="0.3">
      <c r="A3471">
        <v>2</v>
      </c>
      <c r="B3471">
        <v>0</v>
      </c>
      <c r="C3471">
        <v>0</v>
      </c>
      <c r="D3471">
        <v>0</v>
      </c>
      <c r="E3471" s="9">
        <v>0</v>
      </c>
      <c r="F3471" s="9">
        <v>0</v>
      </c>
      <c r="G3471" s="9">
        <v>0</v>
      </c>
      <c r="H3471" s="9">
        <v>3406.0857139550299</v>
      </c>
      <c r="I3471" s="9">
        <v>-1.7669357000000001</v>
      </c>
      <c r="J3471" s="9">
        <v>-1.7664911999999999</v>
      </c>
      <c r="K3471" s="9">
        <v>-1.5660198000000001</v>
      </c>
      <c r="L3471" s="9">
        <v>-6.6966758000000004</v>
      </c>
      <c r="M3471" s="9">
        <v>-6.6966758000000004</v>
      </c>
      <c r="N3471" s="9">
        <v>39</v>
      </c>
      <c r="O3471" s="9">
        <v>-1.8601876591719999</v>
      </c>
      <c r="P3471">
        <v>0</v>
      </c>
      <c r="Q3471" s="9">
        <v>56.524997999999997</v>
      </c>
      <c r="R3471" s="9">
        <v>0</v>
      </c>
      <c r="S3471" s="9">
        <v>3.2871186643717801E-3</v>
      </c>
      <c r="T3471" s="9">
        <v>0</v>
      </c>
      <c r="U3471" s="9">
        <v>859482654.30283904</v>
      </c>
      <c r="V3471" s="9">
        <v>3406.0857139550299</v>
      </c>
      <c r="W3471" s="9">
        <v>1.8601876591719999</v>
      </c>
      <c r="X3471" s="9">
        <v>0</v>
      </c>
      <c r="Y3471" s="9">
        <v>1.8601876591719999</v>
      </c>
      <c r="Z3471" s="9">
        <v>0</v>
      </c>
      <c r="AA3471" s="9">
        <v>0</v>
      </c>
      <c r="AB3471" s="9">
        <v>2.7663600999999999E-3</v>
      </c>
      <c r="AC3471" s="9">
        <v>1128.0133000000001</v>
      </c>
      <c r="AQ3471" s="9" t="e">
        <f>K3471-#REF!</f>
        <v>#REF!</v>
      </c>
    </row>
    <row r="3472" spans="1:43" x14ac:dyDescent="0.3">
      <c r="A3472">
        <v>2</v>
      </c>
      <c r="B3472">
        <v>0</v>
      </c>
      <c r="C3472">
        <v>0</v>
      </c>
      <c r="D3472">
        <v>0</v>
      </c>
      <c r="E3472" s="9">
        <v>0</v>
      </c>
      <c r="F3472" s="9">
        <v>0</v>
      </c>
      <c r="G3472" s="9">
        <v>0</v>
      </c>
      <c r="H3472" s="9">
        <v>3407.08571392977</v>
      </c>
      <c r="I3472" s="9">
        <v>-1.7669992000000001</v>
      </c>
      <c r="J3472" s="9">
        <v>-1.7667991000000001</v>
      </c>
      <c r="K3472" s="9">
        <v>-1.6068302000000001</v>
      </c>
      <c r="L3472" s="9">
        <v>-6.6982207000000002</v>
      </c>
      <c r="M3472" s="9">
        <v>-6.6982207000000002</v>
      </c>
      <c r="N3472" s="9">
        <v>39</v>
      </c>
      <c r="O3472" s="9">
        <v>-1.86061693241403</v>
      </c>
      <c r="P3472">
        <v>0</v>
      </c>
      <c r="Q3472" s="9">
        <v>56.524997999999997</v>
      </c>
      <c r="R3472" s="9">
        <v>0</v>
      </c>
      <c r="S3472" s="9">
        <v>3.2878768922842299E-3</v>
      </c>
      <c r="T3472" s="9">
        <v>0</v>
      </c>
      <c r="U3472" s="9">
        <v>895053123.00781798</v>
      </c>
      <c r="V3472" s="9">
        <v>3407.08571392977</v>
      </c>
      <c r="W3472" s="9">
        <v>1.86061693241403</v>
      </c>
      <c r="X3472" s="9">
        <v>0</v>
      </c>
      <c r="Y3472" s="9">
        <v>1.86061693241403</v>
      </c>
      <c r="Z3472" s="9">
        <v>0</v>
      </c>
      <c r="AA3472" s="9">
        <v>0</v>
      </c>
      <c r="AB3472" s="9">
        <v>2.8389461999999998E-3</v>
      </c>
      <c r="AC3472" s="9">
        <v>1099.5554999999999</v>
      </c>
      <c r="AQ3472" s="9" t="e">
        <f>K3472-#REF!</f>
        <v>#REF!</v>
      </c>
    </row>
    <row r="3473" spans="1:43" x14ac:dyDescent="0.3">
      <c r="A3473">
        <v>2</v>
      </c>
      <c r="B3473">
        <v>0</v>
      </c>
      <c r="C3473">
        <v>0</v>
      </c>
      <c r="D3473">
        <v>0</v>
      </c>
      <c r="E3473" s="9">
        <v>0</v>
      </c>
      <c r="F3473" s="9">
        <v>0</v>
      </c>
      <c r="G3473" s="9">
        <v>0</v>
      </c>
      <c r="H3473" s="9">
        <v>3408.0857139045102</v>
      </c>
      <c r="I3473" s="9">
        <v>-1.766842</v>
      </c>
      <c r="J3473" s="9">
        <v>-1.7666862000000001</v>
      </c>
      <c r="K3473" s="9">
        <v>-1.5513877</v>
      </c>
      <c r="L3473" s="9">
        <v>-6.6997790000000004</v>
      </c>
      <c r="M3473" s="9">
        <v>-6.6997790000000004</v>
      </c>
      <c r="N3473" s="9">
        <v>39</v>
      </c>
      <c r="O3473" s="9">
        <v>-1.8610496715754301</v>
      </c>
      <c r="P3473">
        <v>0</v>
      </c>
      <c r="Q3473" s="9">
        <v>56.524997999999997</v>
      </c>
      <c r="R3473" s="9">
        <v>0</v>
      </c>
      <c r="S3473" s="9">
        <v>3.28864162391726E-3</v>
      </c>
      <c r="T3473" s="9">
        <v>0</v>
      </c>
      <c r="U3473" s="9">
        <v>881956848.09726596</v>
      </c>
      <c r="V3473" s="9">
        <v>3408.0857139045102</v>
      </c>
      <c r="W3473" s="9">
        <v>1.8610496715754301</v>
      </c>
      <c r="X3473" s="9">
        <v>0</v>
      </c>
      <c r="Y3473" s="9">
        <v>1.8610496715754301</v>
      </c>
      <c r="Z3473" s="9">
        <v>0</v>
      </c>
      <c r="AA3473" s="9">
        <v>0</v>
      </c>
      <c r="AB3473" s="9">
        <v>2.7408152999999998E-3</v>
      </c>
      <c r="AC3473" s="9">
        <v>1138.7781</v>
      </c>
      <c r="AQ3473" s="9" t="e">
        <f>K3473-#REF!</f>
        <v>#REF!</v>
      </c>
    </row>
    <row r="3474" spans="1:43" x14ac:dyDescent="0.3">
      <c r="A3474">
        <v>2</v>
      </c>
      <c r="B3474">
        <v>0</v>
      </c>
      <c r="C3474">
        <v>0</v>
      </c>
      <c r="D3474">
        <v>0</v>
      </c>
      <c r="E3474" s="9">
        <v>0</v>
      </c>
      <c r="F3474" s="9">
        <v>0</v>
      </c>
      <c r="G3474" s="9">
        <v>0</v>
      </c>
      <c r="H3474" s="9">
        <v>3409.0857138792398</v>
      </c>
      <c r="I3474" s="9">
        <v>-1.7669815</v>
      </c>
      <c r="J3474" s="9">
        <v>-1.7676091</v>
      </c>
      <c r="K3474" s="9">
        <v>-1.5135497</v>
      </c>
      <c r="L3474" s="9">
        <v>-6.7013110999999999</v>
      </c>
      <c r="M3474" s="9">
        <v>-6.7013110999999999</v>
      </c>
      <c r="N3474" s="9">
        <v>39</v>
      </c>
      <c r="O3474" s="9">
        <v>-1.8614753065937999</v>
      </c>
      <c r="P3474">
        <v>0</v>
      </c>
      <c r="Q3474" s="9">
        <v>56.524997999999997</v>
      </c>
      <c r="R3474" s="9">
        <v>0</v>
      </c>
      <c r="S3474" s="9">
        <v>3.2893938779928202E-3</v>
      </c>
      <c r="T3474" s="9">
        <v>0</v>
      </c>
      <c r="U3474" s="9">
        <v>1004156191.90637</v>
      </c>
      <c r="V3474" s="9">
        <v>3409.0857138792398</v>
      </c>
      <c r="W3474" s="9">
        <v>1.8614753065937999</v>
      </c>
      <c r="X3474" s="9">
        <v>0</v>
      </c>
      <c r="Y3474" s="9">
        <v>1.8614753065937999</v>
      </c>
      <c r="Z3474" s="9">
        <v>0</v>
      </c>
      <c r="AA3474" s="9">
        <v>0</v>
      </c>
      <c r="AB3474" s="9">
        <v>2.6753643000000001E-3</v>
      </c>
      <c r="AC3474" s="9">
        <v>1167.8567</v>
      </c>
      <c r="AQ3474" s="9" t="e">
        <f>K3474-#REF!</f>
        <v>#REF!</v>
      </c>
    </row>
    <row r="3475" spans="1:43" x14ac:dyDescent="0.3">
      <c r="A3475">
        <v>2</v>
      </c>
      <c r="B3475">
        <v>0</v>
      </c>
      <c r="C3475">
        <v>0</v>
      </c>
      <c r="D3475">
        <v>0</v>
      </c>
      <c r="E3475" s="9">
        <v>0</v>
      </c>
      <c r="F3475" s="9">
        <v>0</v>
      </c>
      <c r="G3475" s="9">
        <v>0</v>
      </c>
      <c r="H3475" s="9">
        <v>3410.08571385398</v>
      </c>
      <c r="I3475" s="9">
        <v>-1.7669637</v>
      </c>
      <c r="J3475" s="9">
        <v>-1.7663944</v>
      </c>
      <c r="K3475" s="9">
        <v>-1.5443001999999999</v>
      </c>
      <c r="L3475" s="9">
        <v>-6.7028550999999998</v>
      </c>
      <c r="M3475" s="9">
        <v>-6.7028550999999998</v>
      </c>
      <c r="N3475" s="9">
        <v>39</v>
      </c>
      <c r="O3475" s="9">
        <v>-1.8619041619997501</v>
      </c>
      <c r="P3475">
        <v>0</v>
      </c>
      <c r="Q3475" s="9">
        <v>56.524997999999997</v>
      </c>
      <c r="R3475" s="9">
        <v>0</v>
      </c>
      <c r="S3475" s="9">
        <v>3.2901514642855101E-3</v>
      </c>
      <c r="T3475" s="9">
        <v>0</v>
      </c>
      <c r="U3475" s="9">
        <v>849719260.93973196</v>
      </c>
      <c r="V3475" s="9">
        <v>3410.08571385398</v>
      </c>
      <c r="W3475" s="9">
        <v>1.8619041619997501</v>
      </c>
      <c r="X3475" s="9">
        <v>0</v>
      </c>
      <c r="Y3475" s="9">
        <v>1.8619041619997501</v>
      </c>
      <c r="Z3475" s="9">
        <v>0</v>
      </c>
      <c r="AA3475" s="9">
        <v>0</v>
      </c>
      <c r="AB3475" s="9">
        <v>2.7278430999999998E-3</v>
      </c>
      <c r="AC3475" s="9">
        <v>1143.8154</v>
      </c>
      <c r="AQ3475" s="9" t="e">
        <f>K3475-#REF!</f>
        <v>#REF!</v>
      </c>
    </row>
    <row r="3476" spans="1:43" x14ac:dyDescent="0.3">
      <c r="A3476">
        <v>2</v>
      </c>
      <c r="B3476">
        <v>0</v>
      </c>
      <c r="C3476">
        <v>0</v>
      </c>
      <c r="D3476">
        <v>0</v>
      </c>
      <c r="E3476" s="9">
        <v>0</v>
      </c>
      <c r="F3476" s="9">
        <v>0</v>
      </c>
      <c r="G3476" s="9">
        <v>0</v>
      </c>
      <c r="H3476" s="9">
        <v>3411.0857138287201</v>
      </c>
      <c r="I3476" s="9">
        <v>-1.7671403000000001</v>
      </c>
      <c r="J3476" s="9">
        <v>-1.7662513</v>
      </c>
      <c r="K3476" s="9">
        <v>-1.5249429000000001</v>
      </c>
      <c r="L3476" s="9">
        <v>-6.7043904999999997</v>
      </c>
      <c r="M3476" s="9">
        <v>-6.7043904999999997</v>
      </c>
      <c r="N3476" s="9">
        <v>39</v>
      </c>
      <c r="O3476" s="9">
        <v>-1.8623306393725401</v>
      </c>
      <c r="P3476">
        <v>0</v>
      </c>
      <c r="Q3476" s="9">
        <v>56.524997999999997</v>
      </c>
      <c r="R3476" s="9">
        <v>0</v>
      </c>
      <c r="S3476" s="9">
        <v>3.2909047781538802E-3</v>
      </c>
      <c r="T3476" s="9">
        <v>0</v>
      </c>
      <c r="U3476" s="9">
        <v>834775605.894261</v>
      </c>
      <c r="V3476" s="9">
        <v>3411.0857138287201</v>
      </c>
      <c r="W3476" s="9">
        <v>1.8623306393725401</v>
      </c>
      <c r="X3476" s="9">
        <v>0</v>
      </c>
      <c r="Y3476" s="9">
        <v>1.8623306393725401</v>
      </c>
      <c r="Z3476" s="9">
        <v>0</v>
      </c>
      <c r="AA3476" s="9">
        <v>0</v>
      </c>
      <c r="AB3476" s="9">
        <v>2.6934324000000001E-3</v>
      </c>
      <c r="AC3476" s="9">
        <v>1158.241</v>
      </c>
      <c r="AQ3476" s="9" t="e">
        <f>K3476-#REF!</f>
        <v>#REF!</v>
      </c>
    </row>
    <row r="3477" spans="1:43" x14ac:dyDescent="0.3">
      <c r="A3477">
        <v>2</v>
      </c>
      <c r="B3477">
        <v>0</v>
      </c>
      <c r="C3477">
        <v>0</v>
      </c>
      <c r="D3477">
        <v>0</v>
      </c>
      <c r="E3477" s="9">
        <v>0</v>
      </c>
      <c r="F3477" s="9">
        <v>0</v>
      </c>
      <c r="G3477" s="9">
        <v>0</v>
      </c>
      <c r="H3477" s="9">
        <v>3412.0857138034598</v>
      </c>
      <c r="I3477" s="9">
        <v>-1.7671490000000001</v>
      </c>
      <c r="J3477" s="9">
        <v>-1.7676955000000001</v>
      </c>
      <c r="K3477" s="9">
        <v>-1.5746697000000001</v>
      </c>
      <c r="L3477" s="9">
        <v>-6.7059025999999999</v>
      </c>
      <c r="M3477" s="9">
        <v>-6.7059025999999999</v>
      </c>
      <c r="N3477" s="9">
        <v>39</v>
      </c>
      <c r="O3477" s="9">
        <v>-1.8627506655271999</v>
      </c>
      <c r="P3477">
        <v>0</v>
      </c>
      <c r="Q3477" s="9">
        <v>56.524997999999997</v>
      </c>
      <c r="R3477" s="9">
        <v>0</v>
      </c>
      <c r="S3477" s="9">
        <v>3.2916472351432798E-3</v>
      </c>
      <c r="T3477" s="9">
        <v>0</v>
      </c>
      <c r="U3477" s="9">
        <v>1018028240.50253</v>
      </c>
      <c r="V3477" s="9">
        <v>3412.0857138034598</v>
      </c>
      <c r="W3477" s="9">
        <v>1.8627506655271999</v>
      </c>
      <c r="X3477" s="9">
        <v>0</v>
      </c>
      <c r="Y3477" s="9">
        <v>1.8627506655271999</v>
      </c>
      <c r="Z3477" s="9">
        <v>0</v>
      </c>
      <c r="AA3477" s="9">
        <v>0</v>
      </c>
      <c r="AB3477" s="9">
        <v>2.7835366999999999E-3</v>
      </c>
      <c r="AC3477" s="9">
        <v>1122.5817999999999</v>
      </c>
      <c r="AQ3477" s="9" t="e">
        <f>K3477-#REF!</f>
        <v>#REF!</v>
      </c>
    </row>
    <row r="3478" spans="1:43" x14ac:dyDescent="0.3">
      <c r="A3478">
        <v>2</v>
      </c>
      <c r="B3478">
        <v>0</v>
      </c>
      <c r="C3478">
        <v>0</v>
      </c>
      <c r="D3478">
        <v>0</v>
      </c>
      <c r="E3478" s="9">
        <v>0</v>
      </c>
      <c r="F3478" s="9">
        <v>0</v>
      </c>
      <c r="G3478" s="9">
        <v>0</v>
      </c>
      <c r="H3478" s="9">
        <v>3413.0857137782</v>
      </c>
      <c r="I3478" s="9">
        <v>-1.7670919</v>
      </c>
      <c r="J3478" s="9">
        <v>-1.7683504999999999</v>
      </c>
      <c r="K3478" s="9">
        <v>-1.5082530999999999</v>
      </c>
      <c r="L3478" s="9">
        <v>-6.7074223000000002</v>
      </c>
      <c r="M3478" s="9">
        <v>-6.7074223000000002</v>
      </c>
      <c r="N3478" s="9">
        <v>39</v>
      </c>
      <c r="O3478" s="9">
        <v>-1.8631728701302199</v>
      </c>
      <c r="P3478">
        <v>0</v>
      </c>
      <c r="Q3478" s="9">
        <v>56.524997999999997</v>
      </c>
      <c r="R3478" s="9">
        <v>0</v>
      </c>
      <c r="S3478" s="9">
        <v>3.2923937148381299E-3</v>
      </c>
      <c r="T3478" s="9">
        <v>0</v>
      </c>
      <c r="U3478" s="9">
        <v>1130678147.1681001</v>
      </c>
      <c r="V3478" s="9">
        <v>3413.0857137782</v>
      </c>
      <c r="W3478" s="9">
        <v>1.8631728701302199</v>
      </c>
      <c r="X3478" s="9">
        <v>0</v>
      </c>
      <c r="Y3478" s="9">
        <v>1.8631728701302199</v>
      </c>
      <c r="Z3478" s="9">
        <v>0</v>
      </c>
      <c r="AA3478" s="9">
        <v>0</v>
      </c>
      <c r="AB3478" s="9">
        <v>2.6671201999999999E-3</v>
      </c>
      <c r="AC3478" s="9">
        <v>1172.4494999999999</v>
      </c>
      <c r="AQ3478" s="9" t="e">
        <f>K3478-#REF!</f>
        <v>#REF!</v>
      </c>
    </row>
    <row r="3479" spans="1:43" x14ac:dyDescent="0.3">
      <c r="A3479">
        <v>2</v>
      </c>
      <c r="B3479">
        <v>0</v>
      </c>
      <c r="C3479">
        <v>0</v>
      </c>
      <c r="D3479">
        <v>0</v>
      </c>
      <c r="E3479" s="9">
        <v>0</v>
      </c>
      <c r="F3479" s="9">
        <v>0</v>
      </c>
      <c r="G3479" s="9">
        <v>0</v>
      </c>
      <c r="H3479" s="9">
        <v>3414.0857137529301</v>
      </c>
      <c r="I3479" s="9">
        <v>-1.7670245</v>
      </c>
      <c r="J3479" s="9">
        <v>-1.7668037000000001</v>
      </c>
      <c r="K3479" s="9">
        <v>-1.533326</v>
      </c>
      <c r="L3479" s="9">
        <v>-6.7089314</v>
      </c>
      <c r="M3479" s="9">
        <v>-6.7089314</v>
      </c>
      <c r="N3479" s="9">
        <v>39</v>
      </c>
      <c r="O3479" s="9">
        <v>-1.86359204552905</v>
      </c>
      <c r="P3479">
        <v>0</v>
      </c>
      <c r="Q3479" s="9">
        <v>56.524997999999997</v>
      </c>
      <c r="R3479" s="9">
        <v>0</v>
      </c>
      <c r="S3479" s="9">
        <v>3.2931343931275601E-3</v>
      </c>
      <c r="T3479" s="9">
        <v>0</v>
      </c>
      <c r="U3479" s="9">
        <v>897041590.59423304</v>
      </c>
      <c r="V3479" s="9">
        <v>3414.0857137529301</v>
      </c>
      <c r="W3479" s="9">
        <v>1.86359204552905</v>
      </c>
      <c r="X3479" s="9">
        <v>0</v>
      </c>
      <c r="Y3479" s="9">
        <v>1.86359204552905</v>
      </c>
      <c r="Z3479" s="9">
        <v>0</v>
      </c>
      <c r="AA3479" s="9">
        <v>0</v>
      </c>
      <c r="AB3479" s="9">
        <v>2.7090860999999999E-3</v>
      </c>
      <c r="AC3479" s="9">
        <v>1152.2688000000001</v>
      </c>
      <c r="AQ3479" s="9" t="e">
        <f>K3479-#REF!</f>
        <v>#REF!</v>
      </c>
    </row>
    <row r="3480" spans="1:43" x14ac:dyDescent="0.3">
      <c r="A3480">
        <v>2</v>
      </c>
      <c r="B3480">
        <v>0</v>
      </c>
      <c r="C3480">
        <v>0</v>
      </c>
      <c r="D3480">
        <v>0</v>
      </c>
      <c r="E3480" s="9">
        <v>0</v>
      </c>
      <c r="F3480" s="9">
        <v>0</v>
      </c>
      <c r="G3480" s="9">
        <v>0</v>
      </c>
      <c r="H3480" s="9">
        <v>3415.0857137276698</v>
      </c>
      <c r="I3480" s="9">
        <v>-1.7668518</v>
      </c>
      <c r="J3480" s="9">
        <v>-1.7672151</v>
      </c>
      <c r="K3480" s="9">
        <v>-1.5623237000000001</v>
      </c>
      <c r="L3480" s="9">
        <v>-6.7104382999999999</v>
      </c>
      <c r="M3480" s="9">
        <v>-6.7104382999999999</v>
      </c>
      <c r="N3480" s="9">
        <v>39</v>
      </c>
      <c r="O3480" s="9">
        <v>-1.8640105621279599</v>
      </c>
      <c r="P3480">
        <v>0</v>
      </c>
      <c r="Q3480" s="9">
        <v>56.524997999999997</v>
      </c>
      <c r="R3480" s="9">
        <v>0</v>
      </c>
      <c r="S3480" s="9">
        <v>3.29387407349982E-3</v>
      </c>
      <c r="T3480" s="9">
        <v>0</v>
      </c>
      <c r="U3480" s="9">
        <v>949470104.55553496</v>
      </c>
      <c r="V3480" s="9">
        <v>3415.0857137276698</v>
      </c>
      <c r="W3480" s="9">
        <v>1.8640105621279599</v>
      </c>
      <c r="X3480" s="9">
        <v>0</v>
      </c>
      <c r="Y3480" s="9">
        <v>1.8640105621279599</v>
      </c>
      <c r="Z3480" s="9">
        <v>0</v>
      </c>
      <c r="AA3480" s="9">
        <v>0</v>
      </c>
      <c r="AB3480" s="9">
        <v>2.7609621000000001E-3</v>
      </c>
      <c r="AC3480" s="9">
        <v>1131.1452999999999</v>
      </c>
      <c r="AQ3480" s="9" t="e">
        <f>K3480-#REF!</f>
        <v>#REF!</v>
      </c>
    </row>
    <row r="3481" spans="1:43" x14ac:dyDescent="0.3">
      <c r="A3481">
        <v>2</v>
      </c>
      <c r="B3481">
        <v>0</v>
      </c>
      <c r="C3481">
        <v>0</v>
      </c>
      <c r="D3481">
        <v>0</v>
      </c>
      <c r="E3481" s="9">
        <v>0</v>
      </c>
      <c r="F3481" s="9">
        <v>0</v>
      </c>
      <c r="G3481" s="9">
        <v>0</v>
      </c>
      <c r="H3481" s="9">
        <v>3416.08571370241</v>
      </c>
      <c r="I3481" s="9">
        <v>-1.7668413999999999</v>
      </c>
      <c r="J3481" s="9">
        <v>-1.7681511999999999</v>
      </c>
      <c r="K3481" s="9">
        <v>-1.5351170000000001</v>
      </c>
      <c r="L3481" s="9">
        <v>-6.7119393000000001</v>
      </c>
      <c r="M3481" s="9">
        <v>-6.7119393000000001</v>
      </c>
      <c r="N3481" s="9">
        <v>39</v>
      </c>
      <c r="O3481" s="9">
        <v>-1.86442761901557</v>
      </c>
      <c r="P3481">
        <v>0</v>
      </c>
      <c r="Q3481" s="9">
        <v>56.524997999999997</v>
      </c>
      <c r="R3481" s="9">
        <v>0</v>
      </c>
      <c r="S3481" s="9">
        <v>3.2946113352540201E-3</v>
      </c>
      <c r="T3481" s="9">
        <v>0</v>
      </c>
      <c r="U3481" s="9">
        <v>1094659838.3408501</v>
      </c>
      <c r="V3481" s="9">
        <v>3416.08571370241</v>
      </c>
      <c r="W3481" s="9">
        <v>1.86442761901557</v>
      </c>
      <c r="X3481" s="9">
        <v>0</v>
      </c>
      <c r="Y3481" s="9">
        <v>1.86442761901557</v>
      </c>
      <c r="Z3481" s="9">
        <v>0</v>
      </c>
      <c r="AA3481" s="9">
        <v>0</v>
      </c>
      <c r="AB3481" s="9">
        <v>2.7143189000000002E-3</v>
      </c>
      <c r="AC3481" s="9">
        <v>1151.8022000000001</v>
      </c>
      <c r="AQ3481" s="9" t="e">
        <f>K3481-#REF!</f>
        <v>#REF!</v>
      </c>
    </row>
    <row r="3482" spans="1:43" x14ac:dyDescent="0.3">
      <c r="A3482">
        <v>2</v>
      </c>
      <c r="B3482">
        <v>0</v>
      </c>
      <c r="C3482">
        <v>0</v>
      </c>
      <c r="D3482">
        <v>0</v>
      </c>
      <c r="E3482" s="9">
        <v>0</v>
      </c>
      <c r="F3482" s="9">
        <v>0</v>
      </c>
      <c r="G3482" s="9">
        <v>0</v>
      </c>
      <c r="H3482" s="9">
        <v>3417.0857136771501</v>
      </c>
      <c r="I3482" s="9">
        <v>-1.767066</v>
      </c>
      <c r="J3482" s="9">
        <v>-1.7675574999999999</v>
      </c>
      <c r="K3482" s="9">
        <v>-1.4895817</v>
      </c>
      <c r="L3482" s="9">
        <v>-6.7134236999999999</v>
      </c>
      <c r="M3482" s="9">
        <v>-6.7134236999999999</v>
      </c>
      <c r="N3482" s="9">
        <v>39</v>
      </c>
      <c r="O3482" s="9">
        <v>-1.8648398803475901</v>
      </c>
      <c r="P3482">
        <v>0</v>
      </c>
      <c r="Q3482" s="9">
        <v>56.524997999999997</v>
      </c>
      <c r="R3482" s="9">
        <v>0</v>
      </c>
      <c r="S3482" s="9">
        <v>3.2953401552207502E-3</v>
      </c>
      <c r="T3482" s="9">
        <v>0</v>
      </c>
      <c r="U3482" s="9">
        <v>998250087.04086494</v>
      </c>
      <c r="V3482" s="9">
        <v>3417.0857136771501</v>
      </c>
      <c r="W3482" s="9">
        <v>1.8648398803475901</v>
      </c>
      <c r="X3482" s="9">
        <v>0</v>
      </c>
      <c r="Y3482" s="9">
        <v>1.8648398803475901</v>
      </c>
      <c r="Z3482" s="9">
        <v>0</v>
      </c>
      <c r="AA3482" s="9">
        <v>0</v>
      </c>
      <c r="AB3482" s="9">
        <v>2.6329213E-3</v>
      </c>
      <c r="AC3482" s="9">
        <v>1186.6133</v>
      </c>
      <c r="AQ3482" s="9" t="e">
        <f>K3482-#REF!</f>
        <v>#REF!</v>
      </c>
    </row>
    <row r="3483" spans="1:43" x14ac:dyDescent="0.3">
      <c r="A3483">
        <v>2</v>
      </c>
      <c r="B3483">
        <v>0</v>
      </c>
      <c r="C3483">
        <v>0</v>
      </c>
      <c r="D3483">
        <v>0</v>
      </c>
      <c r="E3483" s="9">
        <v>0</v>
      </c>
      <c r="F3483" s="9">
        <v>0</v>
      </c>
      <c r="G3483" s="9">
        <v>0</v>
      </c>
      <c r="H3483" s="9">
        <v>3418.0857136518898</v>
      </c>
      <c r="I3483" s="9">
        <v>-1.7669425999999999</v>
      </c>
      <c r="J3483" s="9">
        <v>-1.7656449999999999</v>
      </c>
      <c r="K3483" s="9">
        <v>-1.4659568000000001</v>
      </c>
      <c r="L3483" s="9">
        <v>-6.7149019000000001</v>
      </c>
      <c r="M3483" s="9">
        <v>-6.7149019000000001</v>
      </c>
      <c r="N3483" s="9">
        <v>39</v>
      </c>
      <c r="O3483" s="9">
        <v>-1.8652505343563399</v>
      </c>
      <c r="P3483">
        <v>0</v>
      </c>
      <c r="Q3483" s="9">
        <v>56.524997999999997</v>
      </c>
      <c r="R3483" s="9">
        <v>0</v>
      </c>
      <c r="S3483" s="9">
        <v>3.2960651463282901E-3</v>
      </c>
      <c r="T3483" s="9">
        <v>0</v>
      </c>
      <c r="U3483" s="9">
        <v>777397664.80197299</v>
      </c>
      <c r="V3483" s="9">
        <v>3418.0857136518898</v>
      </c>
      <c r="W3483" s="9">
        <v>1.8652505343563399</v>
      </c>
      <c r="X3483" s="9">
        <v>0</v>
      </c>
      <c r="Y3483" s="9">
        <v>1.8652505343563399</v>
      </c>
      <c r="Z3483" s="9">
        <v>0</v>
      </c>
      <c r="AA3483" s="9">
        <v>0</v>
      </c>
      <c r="AB3483" s="9">
        <v>2.5883593999999998E-3</v>
      </c>
      <c r="AC3483" s="9">
        <v>1204.4318000000001</v>
      </c>
      <c r="AQ3483" s="9" t="e">
        <f>K3483-#REF!</f>
        <v>#REF!</v>
      </c>
    </row>
    <row r="3484" spans="1:43" x14ac:dyDescent="0.3">
      <c r="A3484">
        <v>2</v>
      </c>
      <c r="B3484">
        <v>0</v>
      </c>
      <c r="C3484">
        <v>0</v>
      </c>
      <c r="D3484">
        <v>0</v>
      </c>
      <c r="E3484" s="9">
        <v>0</v>
      </c>
      <c r="F3484" s="9">
        <v>0</v>
      </c>
      <c r="G3484" s="9">
        <v>0</v>
      </c>
      <c r="H3484" s="9">
        <v>3419.08571362662</v>
      </c>
      <c r="I3484" s="9">
        <v>-1.7671123</v>
      </c>
      <c r="J3484" s="9">
        <v>-1.7658427999999999</v>
      </c>
      <c r="K3484" s="9">
        <v>-1.5006702000000001</v>
      </c>
      <c r="L3484" s="9">
        <v>-6.7163706000000003</v>
      </c>
      <c r="M3484" s="9">
        <v>-6.7163706000000003</v>
      </c>
      <c r="N3484" s="9">
        <v>39</v>
      </c>
      <c r="O3484" s="9">
        <v>-1.86565849524349</v>
      </c>
      <c r="P3484">
        <v>0</v>
      </c>
      <c r="Q3484" s="9">
        <v>56.524997999999997</v>
      </c>
      <c r="R3484" s="9">
        <v>0</v>
      </c>
      <c r="S3484" s="9">
        <v>3.2967855407554998E-3</v>
      </c>
      <c r="T3484" s="9">
        <v>0</v>
      </c>
      <c r="U3484" s="9">
        <v>795788076.13784301</v>
      </c>
      <c r="V3484" s="9">
        <v>3419.08571362662</v>
      </c>
      <c r="W3484" s="9">
        <v>1.86565849524349</v>
      </c>
      <c r="X3484" s="9">
        <v>0</v>
      </c>
      <c r="Y3484" s="9">
        <v>1.86565849524349</v>
      </c>
      <c r="Z3484" s="9">
        <v>0</v>
      </c>
      <c r="AA3484" s="9">
        <v>0</v>
      </c>
      <c r="AB3484" s="9">
        <v>2.6499474999999999E-3</v>
      </c>
      <c r="AC3484" s="9">
        <v>1176.7028</v>
      </c>
      <c r="AQ3484" s="9" t="e">
        <f>K3484-#REF!</f>
        <v>#REF!</v>
      </c>
    </row>
    <row r="3485" spans="1:43" x14ac:dyDescent="0.3">
      <c r="A3485">
        <v>2</v>
      </c>
      <c r="B3485">
        <v>0</v>
      </c>
      <c r="C3485">
        <v>0</v>
      </c>
      <c r="D3485">
        <v>0</v>
      </c>
      <c r="E3485" s="9">
        <v>0</v>
      </c>
      <c r="F3485" s="9">
        <v>0</v>
      </c>
      <c r="G3485" s="9">
        <v>0</v>
      </c>
      <c r="H3485" s="9">
        <v>3420.0857136013601</v>
      </c>
      <c r="I3485" s="9">
        <v>-1.7671192</v>
      </c>
      <c r="J3485" s="9">
        <v>-1.7673407999999999</v>
      </c>
      <c r="K3485" s="9">
        <v>-1.4829895</v>
      </c>
      <c r="L3485" s="9">
        <v>-6.7178307000000004</v>
      </c>
      <c r="M3485" s="9">
        <v>-6.7178307000000004</v>
      </c>
      <c r="N3485" s="9">
        <v>39</v>
      </c>
      <c r="O3485" s="9">
        <v>-1.8660640716969501</v>
      </c>
      <c r="P3485">
        <v>0</v>
      </c>
      <c r="Q3485" s="9">
        <v>56.524997999999997</v>
      </c>
      <c r="R3485" s="9">
        <v>0</v>
      </c>
      <c r="S3485" s="9">
        <v>3.2975023326324801E-3</v>
      </c>
      <c r="T3485" s="9">
        <v>0</v>
      </c>
      <c r="U3485" s="9">
        <v>967720158.69453001</v>
      </c>
      <c r="V3485" s="9">
        <v>3420.0857136013601</v>
      </c>
      <c r="W3485" s="9">
        <v>1.8660640716969501</v>
      </c>
      <c r="X3485" s="9">
        <v>0</v>
      </c>
      <c r="Y3485" s="9">
        <v>1.8660640716969501</v>
      </c>
      <c r="Z3485" s="9">
        <v>0</v>
      </c>
      <c r="AA3485" s="9">
        <v>0</v>
      </c>
      <c r="AB3485" s="9">
        <v>2.6209480000000001E-3</v>
      </c>
      <c r="AC3485" s="9">
        <v>1191.7419</v>
      </c>
      <c r="AQ3485" s="9" t="e">
        <f>K3485-#REF!</f>
        <v>#REF!</v>
      </c>
    </row>
    <row r="3486" spans="1:43" x14ac:dyDescent="0.3">
      <c r="A3486">
        <v>2</v>
      </c>
      <c r="B3486">
        <v>0</v>
      </c>
      <c r="C3486">
        <v>0</v>
      </c>
      <c r="D3486">
        <v>0</v>
      </c>
      <c r="E3486" s="9">
        <v>0</v>
      </c>
      <c r="F3486" s="9">
        <v>0</v>
      </c>
      <c r="G3486" s="9">
        <v>0</v>
      </c>
      <c r="H3486" s="9">
        <v>3421.0857135760998</v>
      </c>
      <c r="I3486" s="9">
        <v>-1.7669066</v>
      </c>
      <c r="J3486" s="9">
        <v>-1.7672874000000001</v>
      </c>
      <c r="K3486" s="9">
        <v>-1.4989555000000001</v>
      </c>
      <c r="L3486" s="9">
        <v>-6.7192802</v>
      </c>
      <c r="M3486" s="9">
        <v>-6.7192802</v>
      </c>
      <c r="N3486" s="9">
        <v>39</v>
      </c>
      <c r="O3486" s="9">
        <v>-1.86646673178656</v>
      </c>
      <c r="P3486">
        <v>0</v>
      </c>
      <c r="Q3486" s="9">
        <v>56.524997999999997</v>
      </c>
      <c r="R3486" s="9">
        <v>0</v>
      </c>
      <c r="S3486" s="9">
        <v>3.2982139529653602E-3</v>
      </c>
      <c r="T3486" s="9">
        <v>0</v>
      </c>
      <c r="U3486" s="9">
        <v>960539321.56567097</v>
      </c>
      <c r="V3486" s="9">
        <v>3421.0857135760998</v>
      </c>
      <c r="W3486" s="9">
        <v>1.86646673178656</v>
      </c>
      <c r="X3486" s="9">
        <v>0</v>
      </c>
      <c r="Y3486" s="9">
        <v>1.86646673178656</v>
      </c>
      <c r="Z3486" s="9">
        <v>0</v>
      </c>
      <c r="AA3486" s="9">
        <v>0</v>
      </c>
      <c r="AB3486" s="9">
        <v>2.6490850999999998E-3</v>
      </c>
      <c r="AC3486" s="9">
        <v>1179.0126</v>
      </c>
      <c r="AQ3486" s="9" t="e">
        <f>K3486-#REF!</f>
        <v>#REF!</v>
      </c>
    </row>
    <row r="3487" spans="1:43" x14ac:dyDescent="0.3">
      <c r="A3487">
        <v>2</v>
      </c>
      <c r="B3487">
        <v>0</v>
      </c>
      <c r="C3487">
        <v>0</v>
      </c>
      <c r="D3487">
        <v>0</v>
      </c>
      <c r="E3487" s="9">
        <v>0</v>
      </c>
      <c r="F3487" s="9">
        <v>0</v>
      </c>
      <c r="G3487" s="9">
        <v>0</v>
      </c>
      <c r="H3487" s="9">
        <v>3422.08571355084</v>
      </c>
      <c r="I3487" s="9">
        <v>-1.7671342999999999</v>
      </c>
      <c r="J3487" s="9">
        <v>-1.7664868</v>
      </c>
      <c r="K3487" s="9">
        <v>-1.4374543</v>
      </c>
      <c r="L3487" s="9">
        <v>-6.7207331999999997</v>
      </c>
      <c r="M3487" s="9">
        <v>-6.7207331999999997</v>
      </c>
      <c r="N3487" s="9">
        <v>39</v>
      </c>
      <c r="O3487" s="9">
        <v>-1.8668702750106401</v>
      </c>
      <c r="P3487">
        <v>0</v>
      </c>
      <c r="Q3487" s="9">
        <v>56.524997999999997</v>
      </c>
      <c r="R3487" s="9">
        <v>0</v>
      </c>
      <c r="S3487" s="9">
        <v>3.2989268887799201E-3</v>
      </c>
      <c r="T3487" s="9">
        <v>0</v>
      </c>
      <c r="U3487" s="9">
        <v>862082274.81534898</v>
      </c>
      <c r="V3487" s="9">
        <v>3422.08571355084</v>
      </c>
      <c r="W3487" s="9">
        <v>1.8668702750106401</v>
      </c>
      <c r="X3487" s="9">
        <v>0</v>
      </c>
      <c r="Y3487" s="9">
        <v>1.8668702750106401</v>
      </c>
      <c r="Z3487" s="9">
        <v>0</v>
      </c>
      <c r="AA3487" s="9">
        <v>0</v>
      </c>
      <c r="AB3487" s="9">
        <v>2.539244E-3</v>
      </c>
      <c r="AC3487" s="9">
        <v>1228.8994</v>
      </c>
      <c r="AQ3487" s="9" t="e">
        <f>K3487-#REF!</f>
        <v>#REF!</v>
      </c>
    </row>
    <row r="3488" spans="1:43" x14ac:dyDescent="0.3">
      <c r="A3488">
        <v>2</v>
      </c>
      <c r="B3488">
        <v>0</v>
      </c>
      <c r="C3488">
        <v>0</v>
      </c>
      <c r="D3488">
        <v>0</v>
      </c>
      <c r="E3488" s="9">
        <v>0</v>
      </c>
      <c r="F3488" s="9">
        <v>0</v>
      </c>
      <c r="G3488" s="9">
        <v>0</v>
      </c>
      <c r="H3488" s="9">
        <v>3423.0857135255701</v>
      </c>
      <c r="I3488" s="9">
        <v>-1.7670604999999999</v>
      </c>
      <c r="J3488" s="9">
        <v>-1.7677487999999999</v>
      </c>
      <c r="K3488" s="9">
        <v>-1.4241937</v>
      </c>
      <c r="L3488" s="9">
        <v>-6.7221745999999998</v>
      </c>
      <c r="M3488" s="9">
        <v>-6.7221745999999998</v>
      </c>
      <c r="N3488" s="9">
        <v>39</v>
      </c>
      <c r="O3488" s="9">
        <v>-1.86727079120437</v>
      </c>
      <c r="P3488">
        <v>0</v>
      </c>
      <c r="Q3488" s="9">
        <v>56.524997999999997</v>
      </c>
      <c r="R3488" s="9">
        <v>0</v>
      </c>
      <c r="S3488" s="9">
        <v>3.29963471443019E-3</v>
      </c>
      <c r="T3488" s="9">
        <v>0</v>
      </c>
      <c r="U3488" s="9">
        <v>1028821195.22255</v>
      </c>
      <c r="V3488" s="9">
        <v>3423.0857135255701</v>
      </c>
      <c r="W3488" s="9">
        <v>1.86727079120437</v>
      </c>
      <c r="X3488" s="9">
        <v>0</v>
      </c>
      <c r="Y3488" s="9">
        <v>1.86727079120437</v>
      </c>
      <c r="Z3488" s="9">
        <v>0</v>
      </c>
      <c r="AA3488" s="9">
        <v>0</v>
      </c>
      <c r="AB3488" s="9">
        <v>2.5176168000000001E-3</v>
      </c>
      <c r="AC3488" s="9">
        <v>1241.2277999999999</v>
      </c>
      <c r="AQ3488" s="9" t="e">
        <f>K3488-#REF!</f>
        <v>#REF!</v>
      </c>
    </row>
    <row r="3489" spans="1:43" x14ac:dyDescent="0.3">
      <c r="A3489">
        <v>2</v>
      </c>
      <c r="B3489">
        <v>0</v>
      </c>
      <c r="C3489">
        <v>0</v>
      </c>
      <c r="D3489">
        <v>0</v>
      </c>
      <c r="E3489" s="9">
        <v>0</v>
      </c>
      <c r="F3489" s="9">
        <v>0</v>
      </c>
      <c r="G3489" s="9">
        <v>0</v>
      </c>
      <c r="H3489" s="9">
        <v>3424.0857135003098</v>
      </c>
      <c r="I3489" s="9">
        <v>-1.7669446</v>
      </c>
      <c r="J3489" s="9">
        <v>-1.7673835</v>
      </c>
      <c r="K3489" s="9">
        <v>-1.3942813999999999</v>
      </c>
      <c r="L3489" s="9">
        <v>-6.7236060999999996</v>
      </c>
      <c r="M3489" s="9">
        <v>-6.7236060999999996</v>
      </c>
      <c r="N3489" s="9">
        <v>39</v>
      </c>
      <c r="O3489" s="9">
        <v>-1.86766841735386</v>
      </c>
      <c r="P3489">
        <v>0</v>
      </c>
      <c r="Q3489" s="9">
        <v>56.524997999999997</v>
      </c>
      <c r="R3489" s="9">
        <v>0</v>
      </c>
      <c r="S3489" s="9">
        <v>3.3003374777141898E-3</v>
      </c>
      <c r="T3489" s="9">
        <v>0</v>
      </c>
      <c r="U3489" s="9">
        <v>974543371.36558402</v>
      </c>
      <c r="V3489" s="9">
        <v>3424.0857135003098</v>
      </c>
      <c r="W3489" s="9">
        <v>1.86766841735386</v>
      </c>
      <c r="X3489" s="9">
        <v>0</v>
      </c>
      <c r="Y3489" s="9">
        <v>1.86766841735386</v>
      </c>
      <c r="Z3489" s="9">
        <v>0</v>
      </c>
      <c r="AA3489" s="9">
        <v>0</v>
      </c>
      <c r="AB3489" s="9">
        <v>2.4642298999999999E-3</v>
      </c>
      <c r="AC3489" s="9">
        <v>1267.5944999999999</v>
      </c>
      <c r="AQ3489" s="9" t="e">
        <f>K3489-#REF!</f>
        <v>#REF!</v>
      </c>
    </row>
    <row r="3490" spans="1:43" x14ac:dyDescent="0.3">
      <c r="A3490">
        <v>2</v>
      </c>
      <c r="B3490">
        <v>0</v>
      </c>
      <c r="C3490">
        <v>0</v>
      </c>
      <c r="D3490">
        <v>0</v>
      </c>
      <c r="E3490" s="9">
        <v>0</v>
      </c>
      <c r="F3490" s="9">
        <v>0</v>
      </c>
      <c r="G3490" s="9">
        <v>0</v>
      </c>
      <c r="H3490" s="9">
        <v>3425.0857134750499</v>
      </c>
      <c r="I3490" s="9">
        <v>-1.7669238</v>
      </c>
      <c r="J3490" s="9">
        <v>-1.7672671</v>
      </c>
      <c r="K3490" s="9">
        <v>-1.4014453</v>
      </c>
      <c r="L3490" s="9">
        <v>-6.7250465999999998</v>
      </c>
      <c r="M3490" s="9">
        <v>-6.7250465999999998</v>
      </c>
      <c r="N3490" s="9">
        <v>39</v>
      </c>
      <c r="O3490" s="9">
        <v>-1.8680685608312799</v>
      </c>
      <c r="P3490">
        <v>0</v>
      </c>
      <c r="Q3490" s="9">
        <v>56.524997999999997</v>
      </c>
      <c r="R3490" s="9">
        <v>0</v>
      </c>
      <c r="S3490" s="9">
        <v>3.30104464231079E-3</v>
      </c>
      <c r="T3490" s="9">
        <v>0</v>
      </c>
      <c r="U3490" s="9">
        <v>958586626.330495</v>
      </c>
      <c r="V3490" s="9">
        <v>3425.0857134750499</v>
      </c>
      <c r="W3490" s="9">
        <v>1.8680685608312799</v>
      </c>
      <c r="X3490" s="9">
        <v>0</v>
      </c>
      <c r="Y3490" s="9">
        <v>1.8680685608312799</v>
      </c>
      <c r="Z3490" s="9">
        <v>0</v>
      </c>
      <c r="AA3490" s="9">
        <v>0</v>
      </c>
      <c r="AB3490" s="9">
        <v>2.4767281000000001E-3</v>
      </c>
      <c r="AC3490" s="9">
        <v>1261.0319</v>
      </c>
      <c r="AQ3490" s="9" t="e">
        <f>K3490-#REF!</f>
        <v>#REF!</v>
      </c>
    </row>
    <row r="3491" spans="1:43" x14ac:dyDescent="0.3">
      <c r="A3491">
        <v>2</v>
      </c>
      <c r="B3491">
        <v>0</v>
      </c>
      <c r="C3491">
        <v>0</v>
      </c>
      <c r="D3491">
        <v>0</v>
      </c>
      <c r="E3491" s="9">
        <v>0</v>
      </c>
      <c r="F3491" s="9">
        <v>0</v>
      </c>
      <c r="G3491" s="9">
        <v>0</v>
      </c>
      <c r="H3491" s="9">
        <v>3426.0857134497901</v>
      </c>
      <c r="I3491" s="9">
        <v>-1.7670971</v>
      </c>
      <c r="J3491" s="9">
        <v>-1.7679026</v>
      </c>
      <c r="K3491" s="9">
        <v>-1.4488477</v>
      </c>
      <c r="L3491" s="9">
        <v>-6.7265239000000001</v>
      </c>
      <c r="M3491" s="9">
        <v>-6.7265239000000001</v>
      </c>
      <c r="N3491" s="9">
        <v>39</v>
      </c>
      <c r="O3491" s="9">
        <v>-1.86847884884125</v>
      </c>
      <c r="P3491">
        <v>0</v>
      </c>
      <c r="Q3491" s="9">
        <v>56.524997999999997</v>
      </c>
      <c r="R3491" s="9">
        <v>0</v>
      </c>
      <c r="S3491" s="9">
        <v>3.3017700920707702E-3</v>
      </c>
      <c r="T3491" s="9">
        <v>0</v>
      </c>
      <c r="U3491" s="9">
        <v>1054300669.45429</v>
      </c>
      <c r="V3491" s="9">
        <v>3426.0857134497901</v>
      </c>
      <c r="W3491" s="9">
        <v>1.86847884884125</v>
      </c>
      <c r="X3491" s="9">
        <v>0</v>
      </c>
      <c r="Y3491" s="9">
        <v>1.86847884884125</v>
      </c>
      <c r="Z3491" s="9">
        <v>0</v>
      </c>
      <c r="AA3491" s="9">
        <v>0</v>
      </c>
      <c r="AB3491" s="9">
        <v>2.5614216000000001E-3</v>
      </c>
      <c r="AC3491" s="9">
        <v>1220.2129</v>
      </c>
      <c r="AQ3491" s="9" t="e">
        <f>K3491-#REF!</f>
        <v>#REF!</v>
      </c>
    </row>
    <row r="3492" spans="1:43" x14ac:dyDescent="0.3">
      <c r="A3492">
        <v>2</v>
      </c>
      <c r="B3492">
        <v>0</v>
      </c>
      <c r="C3492">
        <v>0</v>
      </c>
      <c r="D3492">
        <v>0</v>
      </c>
      <c r="E3492" s="9">
        <v>0</v>
      </c>
      <c r="F3492" s="9">
        <v>0</v>
      </c>
      <c r="G3492" s="9">
        <v>0</v>
      </c>
      <c r="H3492" s="9">
        <v>3427.0857134245298</v>
      </c>
      <c r="I3492" s="9">
        <v>-1.7670037000000001</v>
      </c>
      <c r="J3492" s="9">
        <v>-1.7672015000000001</v>
      </c>
      <c r="K3492" s="9">
        <v>-1.5710877999999999</v>
      </c>
      <c r="L3492" s="9">
        <v>-6.7279910999999997</v>
      </c>
      <c r="M3492" s="9">
        <v>-6.7279910999999997</v>
      </c>
      <c r="N3492" s="9">
        <v>39</v>
      </c>
      <c r="O3492" s="9">
        <v>-1.86888645906558</v>
      </c>
      <c r="P3492">
        <v>0</v>
      </c>
      <c r="Q3492" s="9">
        <v>56.524997999999997</v>
      </c>
      <c r="R3492" s="9">
        <v>0</v>
      </c>
      <c r="S3492" s="9">
        <v>3.30249033859073E-3</v>
      </c>
      <c r="T3492" s="9">
        <v>0</v>
      </c>
      <c r="U3492" s="9">
        <v>950126786.51526403</v>
      </c>
      <c r="V3492" s="9">
        <v>3427.0857134245298</v>
      </c>
      <c r="W3492" s="9">
        <v>1.86888645906558</v>
      </c>
      <c r="X3492" s="9">
        <v>0</v>
      </c>
      <c r="Y3492" s="9">
        <v>1.86888645906558</v>
      </c>
      <c r="Z3492" s="9">
        <v>0</v>
      </c>
      <c r="AA3492" s="9">
        <v>0</v>
      </c>
      <c r="AB3492" s="9">
        <v>2.7764287999999999E-3</v>
      </c>
      <c r="AC3492" s="9">
        <v>1124.8267000000001</v>
      </c>
      <c r="AQ3492" s="9" t="e">
        <f>K3492-#REF!</f>
        <v>#REF!</v>
      </c>
    </row>
    <row r="3493" spans="1:43" x14ac:dyDescent="0.3">
      <c r="A3493">
        <v>2</v>
      </c>
      <c r="B3493">
        <v>0</v>
      </c>
      <c r="C3493">
        <v>0</v>
      </c>
      <c r="D3493">
        <v>0</v>
      </c>
      <c r="E3493" s="9">
        <v>0</v>
      </c>
      <c r="F3493" s="9">
        <v>0</v>
      </c>
      <c r="G3493" s="9">
        <v>0</v>
      </c>
      <c r="H3493" s="9">
        <v>3428.0857133992599</v>
      </c>
      <c r="I3493" s="9">
        <v>-1.76685</v>
      </c>
      <c r="J3493" s="9">
        <v>-1.7662632</v>
      </c>
      <c r="K3493" s="9">
        <v>-2.1329056999999998</v>
      </c>
      <c r="L3493" s="9">
        <v>-6.7300228999999998</v>
      </c>
      <c r="M3493" s="9">
        <v>-6.7300228999999998</v>
      </c>
      <c r="N3493" s="9">
        <v>39</v>
      </c>
      <c r="O3493" s="9">
        <v>-1.86945085686957</v>
      </c>
      <c r="P3493">
        <v>0</v>
      </c>
      <c r="Q3493" s="9">
        <v>56.524997999999997</v>
      </c>
      <c r="R3493" s="9">
        <v>0</v>
      </c>
      <c r="S3493" s="9">
        <v>3.3034871994781301E-3</v>
      </c>
      <c r="T3493" s="9">
        <v>0</v>
      </c>
      <c r="U3493" s="9">
        <v>839212829.83640695</v>
      </c>
      <c r="V3493" s="9">
        <v>3428.0857133992599</v>
      </c>
      <c r="W3493" s="9">
        <v>1.86945085686957</v>
      </c>
      <c r="X3493" s="9">
        <v>0</v>
      </c>
      <c r="Y3493" s="9">
        <v>1.86945085686957</v>
      </c>
      <c r="Z3493" s="9">
        <v>0</v>
      </c>
      <c r="AA3493" s="9">
        <v>0</v>
      </c>
      <c r="AB3493" s="9">
        <v>3.7672729000000002E-3</v>
      </c>
      <c r="AC3493" s="9">
        <v>828.10186999999996</v>
      </c>
      <c r="AQ3493" s="9" t="e">
        <f>K3493-#REF!</f>
        <v>#REF!</v>
      </c>
    </row>
    <row r="3494" spans="1:43" x14ac:dyDescent="0.3">
      <c r="A3494">
        <v>2</v>
      </c>
      <c r="B3494">
        <v>0</v>
      </c>
      <c r="C3494">
        <v>0</v>
      </c>
      <c r="D3494">
        <v>0</v>
      </c>
      <c r="E3494" s="9">
        <v>0</v>
      </c>
      <c r="F3494" s="9">
        <v>0</v>
      </c>
      <c r="G3494" s="9">
        <v>0</v>
      </c>
      <c r="H3494" s="9">
        <v>3429.0857133740001</v>
      </c>
      <c r="I3494" s="9">
        <v>-1.7669904999999999</v>
      </c>
      <c r="J3494" s="9">
        <v>-1.7674912</v>
      </c>
      <c r="K3494" s="9">
        <v>-2.0939242999999998</v>
      </c>
      <c r="L3494" s="9">
        <v>-6.7320498999999998</v>
      </c>
      <c r="M3494" s="9">
        <v>-6.7320498999999998</v>
      </c>
      <c r="N3494" s="9">
        <v>39</v>
      </c>
      <c r="O3494" s="9">
        <v>-1.8700139276875101</v>
      </c>
      <c r="P3494">
        <v>0</v>
      </c>
      <c r="Q3494" s="9">
        <v>56.524997999999997</v>
      </c>
      <c r="R3494" s="9">
        <v>0</v>
      </c>
      <c r="S3494" s="9">
        <v>3.30448241229563E-3</v>
      </c>
      <c r="T3494" s="9">
        <v>0</v>
      </c>
      <c r="U3494" s="9">
        <v>991250454.75907397</v>
      </c>
      <c r="V3494" s="9">
        <v>3429.0857133740001</v>
      </c>
      <c r="W3494" s="9">
        <v>1.8700139276875101</v>
      </c>
      <c r="X3494" s="9">
        <v>0</v>
      </c>
      <c r="Y3494" s="9">
        <v>1.8700139276875101</v>
      </c>
      <c r="Z3494" s="9">
        <v>0</v>
      </c>
      <c r="AA3494" s="9">
        <v>0</v>
      </c>
      <c r="AB3494" s="9">
        <v>3.7009928E-3</v>
      </c>
      <c r="AC3494" s="9">
        <v>844.10468000000003</v>
      </c>
      <c r="AQ3494" s="9" t="e">
        <f>K3494-#REF!</f>
        <v>#REF!</v>
      </c>
    </row>
    <row r="3495" spans="1:43" x14ac:dyDescent="0.3">
      <c r="A3495">
        <v>2</v>
      </c>
      <c r="B3495">
        <v>0</v>
      </c>
      <c r="C3495">
        <v>0</v>
      </c>
      <c r="D3495">
        <v>0</v>
      </c>
      <c r="E3495" s="9">
        <v>0</v>
      </c>
      <c r="F3495" s="9">
        <v>0</v>
      </c>
      <c r="G3495" s="9">
        <v>0</v>
      </c>
      <c r="H3495" s="9">
        <v>3430.0857133487398</v>
      </c>
      <c r="I3495" s="9">
        <v>-1.7668704</v>
      </c>
      <c r="J3495" s="9">
        <v>-1.7678019</v>
      </c>
      <c r="K3495" s="9">
        <v>-1.9619671000000001</v>
      </c>
      <c r="L3495" s="9">
        <v>-6.7340403000000002</v>
      </c>
      <c r="M3495" s="9">
        <v>-6.7340403000000002</v>
      </c>
      <c r="N3495" s="9">
        <v>39</v>
      </c>
      <c r="O3495" s="9">
        <v>-1.8705667255659699</v>
      </c>
      <c r="P3495">
        <v>0</v>
      </c>
      <c r="Q3495" s="9">
        <v>56.524997999999997</v>
      </c>
      <c r="R3495" s="9">
        <v>0</v>
      </c>
      <c r="S3495" s="9">
        <v>3.3054597701932002E-3</v>
      </c>
      <c r="T3495" s="9">
        <v>0</v>
      </c>
      <c r="U3495" s="9">
        <v>1039073366.96439</v>
      </c>
      <c r="V3495" s="9">
        <v>3430.0857133487398</v>
      </c>
      <c r="W3495" s="9">
        <v>1.8705667255659699</v>
      </c>
      <c r="X3495" s="9">
        <v>0</v>
      </c>
      <c r="Y3495" s="9">
        <v>1.8705667255659699</v>
      </c>
      <c r="Z3495" s="9">
        <v>0</v>
      </c>
      <c r="AA3495" s="9">
        <v>0</v>
      </c>
      <c r="AB3495" s="9">
        <v>3.4683690999999998E-3</v>
      </c>
      <c r="AC3495" s="9">
        <v>901.03539999999998</v>
      </c>
      <c r="AQ3495" s="9" t="e">
        <f>K3495-#REF!</f>
        <v>#REF!</v>
      </c>
    </row>
    <row r="3496" spans="1:43" x14ac:dyDescent="0.3">
      <c r="A3496">
        <v>2</v>
      </c>
      <c r="B3496">
        <v>0</v>
      </c>
      <c r="C3496">
        <v>0</v>
      </c>
      <c r="D3496">
        <v>0</v>
      </c>
      <c r="E3496" s="9">
        <v>0</v>
      </c>
      <c r="F3496" s="9">
        <v>0</v>
      </c>
      <c r="G3496" s="9">
        <v>0</v>
      </c>
      <c r="H3496" s="9">
        <v>3431.0857133234799</v>
      </c>
      <c r="I3496" s="9">
        <v>-1.7669288999999999</v>
      </c>
      <c r="J3496" s="9">
        <v>-1.7675898999999999</v>
      </c>
      <c r="K3496" s="9">
        <v>-1.8061564999999999</v>
      </c>
      <c r="L3496" s="9">
        <v>-6.7359714999999998</v>
      </c>
      <c r="M3496" s="9">
        <v>-6.7359714999999998</v>
      </c>
      <c r="N3496" s="9">
        <v>39</v>
      </c>
      <c r="O3496" s="9">
        <v>-1.8711032448904601</v>
      </c>
      <c r="P3496">
        <v>0</v>
      </c>
      <c r="Q3496" s="9">
        <v>56.524997999999997</v>
      </c>
      <c r="R3496" s="9">
        <v>0</v>
      </c>
      <c r="S3496" s="9">
        <v>3.3064079793204198E-3</v>
      </c>
      <c r="T3496" s="9">
        <v>0</v>
      </c>
      <c r="U3496" s="9">
        <v>1006455407.37208</v>
      </c>
      <c r="V3496" s="9">
        <v>3431.0857133234799</v>
      </c>
      <c r="W3496" s="9">
        <v>1.8711032448904601</v>
      </c>
      <c r="X3496" s="9">
        <v>0</v>
      </c>
      <c r="Y3496" s="9">
        <v>1.8711032448904601</v>
      </c>
      <c r="Z3496" s="9">
        <v>0</v>
      </c>
      <c r="AA3496" s="9">
        <v>0</v>
      </c>
      <c r="AB3496" s="9">
        <v>3.1925439999999999E-3</v>
      </c>
      <c r="AC3496" s="9">
        <v>978.64715999999999</v>
      </c>
      <c r="AQ3496" s="9" t="e">
        <f>K3496-#REF!</f>
        <v>#REF!</v>
      </c>
    </row>
    <row r="3497" spans="1:43" x14ac:dyDescent="0.3">
      <c r="A3497">
        <v>2</v>
      </c>
      <c r="B3497">
        <v>0</v>
      </c>
      <c r="C3497">
        <v>0</v>
      </c>
      <c r="D3497">
        <v>0</v>
      </c>
      <c r="E3497" s="9">
        <v>0</v>
      </c>
      <c r="F3497" s="9">
        <v>0</v>
      </c>
      <c r="G3497" s="9">
        <v>0</v>
      </c>
      <c r="H3497" s="9">
        <v>3432.0857132982201</v>
      </c>
      <c r="I3497" s="9">
        <v>-1.7670341000000001</v>
      </c>
      <c r="J3497" s="9">
        <v>-1.7669741999999999</v>
      </c>
      <c r="K3497" s="9">
        <v>-1.9383804</v>
      </c>
      <c r="L3497" s="9">
        <v>-6.7378726000000002</v>
      </c>
      <c r="M3497" s="9">
        <v>-6.7378726000000002</v>
      </c>
      <c r="N3497" s="9">
        <v>39</v>
      </c>
      <c r="O3497" s="9">
        <v>-1.8716312640906101</v>
      </c>
      <c r="P3497">
        <v>0</v>
      </c>
      <c r="Q3497" s="9">
        <v>56.524997999999997</v>
      </c>
      <c r="R3497" s="9">
        <v>0</v>
      </c>
      <c r="S3497" s="9">
        <v>3.3073411133700201E-3</v>
      </c>
      <c r="T3497" s="9">
        <v>0</v>
      </c>
      <c r="U3497" s="9">
        <v>921924896.94660401</v>
      </c>
      <c r="V3497" s="9">
        <v>3432.0857132982201</v>
      </c>
      <c r="W3497" s="9">
        <v>1.8716312640906101</v>
      </c>
      <c r="X3497" s="9">
        <v>0</v>
      </c>
      <c r="Y3497" s="9">
        <v>1.8716312640906101</v>
      </c>
      <c r="Z3497" s="9">
        <v>0</v>
      </c>
      <c r="AA3497" s="9">
        <v>0</v>
      </c>
      <c r="AB3497" s="9">
        <v>3.4250681999999999E-3</v>
      </c>
      <c r="AC3497" s="9">
        <v>911.57250999999997</v>
      </c>
      <c r="AQ3497" s="9" t="e">
        <f>K3497-#REF!</f>
        <v>#REF!</v>
      </c>
    </row>
    <row r="3498" spans="1:43" x14ac:dyDescent="0.3">
      <c r="A3498">
        <v>2</v>
      </c>
      <c r="B3498">
        <v>0</v>
      </c>
      <c r="C3498">
        <v>0</v>
      </c>
      <c r="D3498">
        <v>0</v>
      </c>
      <c r="E3498" s="9">
        <v>0</v>
      </c>
      <c r="F3498" s="9">
        <v>0</v>
      </c>
      <c r="G3498" s="9">
        <v>0</v>
      </c>
      <c r="H3498" s="9">
        <v>3433.0857132729502</v>
      </c>
      <c r="I3498" s="9">
        <v>-1.7669665999999999</v>
      </c>
      <c r="J3498" s="9">
        <v>-1.767485</v>
      </c>
      <c r="K3498" s="9">
        <v>-1.8020413</v>
      </c>
      <c r="L3498" s="9">
        <v>-6.7397708999999999</v>
      </c>
      <c r="M3498" s="9">
        <v>-6.7397708999999999</v>
      </c>
      <c r="N3498" s="9">
        <v>39</v>
      </c>
      <c r="O3498" s="9">
        <v>-1.8721586377407</v>
      </c>
      <c r="P3498">
        <v>0</v>
      </c>
      <c r="Q3498" s="9">
        <v>56.524997999999997</v>
      </c>
      <c r="R3498" s="9">
        <v>0</v>
      </c>
      <c r="S3498" s="9">
        <v>3.3082731125069899E-3</v>
      </c>
      <c r="T3498" s="9">
        <v>0</v>
      </c>
      <c r="U3498" s="9">
        <v>991482344.54438996</v>
      </c>
      <c r="V3498" s="9">
        <v>3433.0857132729502</v>
      </c>
      <c r="W3498" s="9">
        <v>1.8721586377407</v>
      </c>
      <c r="X3498" s="9">
        <v>0</v>
      </c>
      <c r="Y3498" s="9">
        <v>1.8721586377407</v>
      </c>
      <c r="Z3498" s="9">
        <v>0</v>
      </c>
      <c r="AA3498" s="9">
        <v>0</v>
      </c>
      <c r="AB3498" s="9">
        <v>3.1850810999999998E-3</v>
      </c>
      <c r="AC3498" s="9">
        <v>980.82379000000003</v>
      </c>
      <c r="AQ3498" s="9" t="e">
        <f>K3498-#REF!</f>
        <v>#REF!</v>
      </c>
    </row>
    <row r="3499" spans="1:43" x14ac:dyDescent="0.3">
      <c r="A3499">
        <v>2</v>
      </c>
      <c r="B3499">
        <v>0</v>
      </c>
      <c r="C3499">
        <v>0</v>
      </c>
      <c r="D3499">
        <v>0</v>
      </c>
      <c r="E3499" s="9">
        <v>0</v>
      </c>
      <c r="F3499" s="9">
        <v>0</v>
      </c>
      <c r="G3499" s="9">
        <v>0</v>
      </c>
      <c r="H3499" s="9">
        <v>3434.0857132476899</v>
      </c>
      <c r="I3499" s="9">
        <v>-1.7671051</v>
      </c>
      <c r="J3499" s="9">
        <v>-1.7677205</v>
      </c>
      <c r="K3499" s="9">
        <v>-1.8587792999999999</v>
      </c>
      <c r="L3499" s="9">
        <v>-6.7416339000000001</v>
      </c>
      <c r="M3499" s="9">
        <v>-6.7416339000000001</v>
      </c>
      <c r="N3499" s="9">
        <v>39</v>
      </c>
      <c r="O3499" s="9">
        <v>-1.8726760936317199</v>
      </c>
      <c r="P3499">
        <v>0</v>
      </c>
      <c r="Q3499" s="9">
        <v>56.524997999999997</v>
      </c>
      <c r="R3499" s="9">
        <v>0</v>
      </c>
      <c r="S3499" s="9">
        <v>3.3091879092091501E-3</v>
      </c>
      <c r="T3499" s="9">
        <v>0</v>
      </c>
      <c r="U3499" s="9">
        <v>1027338402.44172</v>
      </c>
      <c r="V3499" s="9">
        <v>3434.0857132476899</v>
      </c>
      <c r="W3499" s="9">
        <v>1.8726760936317199</v>
      </c>
      <c r="X3499" s="9">
        <v>0</v>
      </c>
      <c r="Y3499" s="9">
        <v>1.8726760936317199</v>
      </c>
      <c r="Z3499" s="9">
        <v>0</v>
      </c>
      <c r="AA3499" s="9">
        <v>0</v>
      </c>
      <c r="AB3499" s="9">
        <v>3.2858022000000001E-3</v>
      </c>
      <c r="AC3499" s="9">
        <v>951.01147000000003</v>
      </c>
      <c r="AQ3499" s="9" t="e">
        <f>K3499-#REF!</f>
        <v>#REF!</v>
      </c>
    </row>
    <row r="3500" spans="1:43" x14ac:dyDescent="0.3">
      <c r="A3500">
        <v>2</v>
      </c>
      <c r="B3500">
        <v>0</v>
      </c>
      <c r="C3500">
        <v>0</v>
      </c>
      <c r="D3500">
        <v>0</v>
      </c>
      <c r="E3500" s="9">
        <v>0</v>
      </c>
      <c r="F3500" s="9">
        <v>0</v>
      </c>
      <c r="G3500" s="9">
        <v>0</v>
      </c>
      <c r="H3500" s="9">
        <v>3435.0857132224301</v>
      </c>
      <c r="I3500" s="9">
        <v>-1.7671584</v>
      </c>
      <c r="J3500" s="9">
        <v>-1.7677202000000001</v>
      </c>
      <c r="K3500" s="9">
        <v>-1.8455950000000001</v>
      </c>
      <c r="L3500" s="9">
        <v>-6.7435020999999997</v>
      </c>
      <c r="M3500" s="9">
        <v>-6.7435020999999997</v>
      </c>
      <c r="N3500" s="9">
        <v>39</v>
      </c>
      <c r="O3500" s="9">
        <v>-1.8731950943393101</v>
      </c>
      <c r="P3500">
        <v>0</v>
      </c>
      <c r="Q3500" s="9">
        <v>56.524997999999997</v>
      </c>
      <c r="R3500" s="9">
        <v>0</v>
      </c>
      <c r="S3500" s="9">
        <v>3.31010528136059E-3</v>
      </c>
      <c r="T3500" s="9">
        <v>0</v>
      </c>
      <c r="U3500" s="9">
        <v>1027585788.81322</v>
      </c>
      <c r="V3500" s="9">
        <v>3435.0857132224301</v>
      </c>
      <c r="W3500" s="9">
        <v>1.8731950943393101</v>
      </c>
      <c r="X3500" s="9">
        <v>0</v>
      </c>
      <c r="Y3500" s="9">
        <v>1.8731950943393101</v>
      </c>
      <c r="Z3500" s="9">
        <v>0</v>
      </c>
      <c r="AA3500" s="9">
        <v>0</v>
      </c>
      <c r="AB3500" s="9">
        <v>3.2624956E-3</v>
      </c>
      <c r="AC3500" s="9">
        <v>957.80505000000005</v>
      </c>
      <c r="AQ3500" s="9" t="e">
        <f>K3500-#REF!</f>
        <v>#REF!</v>
      </c>
    </row>
    <row r="3501" spans="1:43" x14ac:dyDescent="0.3">
      <c r="A3501">
        <v>2</v>
      </c>
      <c r="B3501">
        <v>0</v>
      </c>
      <c r="C3501">
        <v>0</v>
      </c>
      <c r="D3501">
        <v>0</v>
      </c>
      <c r="E3501" s="9">
        <v>0</v>
      </c>
      <c r="F3501" s="9">
        <v>0</v>
      </c>
      <c r="G3501" s="9">
        <v>0</v>
      </c>
      <c r="H3501" s="9">
        <v>3436.0857131971702</v>
      </c>
      <c r="I3501" s="9">
        <v>-1.7670942999999999</v>
      </c>
      <c r="J3501" s="9">
        <v>-1.7665708</v>
      </c>
      <c r="K3501" s="9">
        <v>-1.8148446</v>
      </c>
      <c r="L3501" s="9">
        <v>-6.7453542000000004</v>
      </c>
      <c r="M3501" s="9">
        <v>-6.7453542000000004</v>
      </c>
      <c r="N3501" s="9">
        <v>39</v>
      </c>
      <c r="O3501" s="9">
        <v>-1.8737094835092201</v>
      </c>
      <c r="P3501">
        <v>0</v>
      </c>
      <c r="Q3501" s="9">
        <v>56.524997999999997</v>
      </c>
      <c r="R3501" s="9">
        <v>0</v>
      </c>
      <c r="S3501" s="9">
        <v>3.3110141013290798E-3</v>
      </c>
      <c r="T3501" s="9">
        <v>0</v>
      </c>
      <c r="U3501" s="9">
        <v>874669691.877648</v>
      </c>
      <c r="V3501" s="9">
        <v>3436.0857131971702</v>
      </c>
      <c r="W3501" s="9">
        <v>1.8737094835092201</v>
      </c>
      <c r="X3501" s="9">
        <v>0</v>
      </c>
      <c r="Y3501" s="9">
        <v>1.8737094835092201</v>
      </c>
      <c r="Z3501" s="9">
        <v>0</v>
      </c>
      <c r="AA3501" s="9">
        <v>0</v>
      </c>
      <c r="AB3501" s="9">
        <v>3.2060513999999998E-3</v>
      </c>
      <c r="AC3501" s="9">
        <v>973.40057000000002</v>
      </c>
      <c r="AQ3501" s="9" t="e">
        <f>K3501-#REF!</f>
        <v>#REF!</v>
      </c>
    </row>
    <row r="3502" spans="1:43" x14ac:dyDescent="0.3">
      <c r="A3502">
        <v>2</v>
      </c>
      <c r="B3502">
        <v>0</v>
      </c>
      <c r="C3502">
        <v>0</v>
      </c>
      <c r="D3502">
        <v>0</v>
      </c>
      <c r="E3502" s="9">
        <v>0</v>
      </c>
      <c r="F3502" s="9">
        <v>0</v>
      </c>
      <c r="G3502" s="9">
        <v>0</v>
      </c>
      <c r="H3502" s="9">
        <v>3437.0857131718999</v>
      </c>
      <c r="I3502" s="9">
        <v>-1.7671486000000001</v>
      </c>
      <c r="J3502" s="9">
        <v>-1.7679863</v>
      </c>
      <c r="K3502" s="9">
        <v>-1.7956776999999999</v>
      </c>
      <c r="L3502" s="9">
        <v>-6.7472023999999999</v>
      </c>
      <c r="M3502" s="9">
        <v>-6.7472023999999999</v>
      </c>
      <c r="N3502" s="9">
        <v>39</v>
      </c>
      <c r="O3502" s="9">
        <v>-1.8742228457985901</v>
      </c>
      <c r="P3502">
        <v>0</v>
      </c>
      <c r="Q3502" s="9">
        <v>56.524997999999997</v>
      </c>
      <c r="R3502" s="9">
        <v>0</v>
      </c>
      <c r="S3502" s="9">
        <v>3.3119217760773901E-3</v>
      </c>
      <c r="T3502" s="9">
        <v>0</v>
      </c>
      <c r="U3502" s="9">
        <v>1071597461.64141</v>
      </c>
      <c r="V3502" s="9">
        <v>3437.0857131718999</v>
      </c>
      <c r="W3502" s="9">
        <v>1.8742228457985901</v>
      </c>
      <c r="X3502" s="9">
        <v>0</v>
      </c>
      <c r="Y3502" s="9">
        <v>1.8742228457985901</v>
      </c>
      <c r="Z3502" s="9">
        <v>0</v>
      </c>
      <c r="AA3502" s="9">
        <v>0</v>
      </c>
      <c r="AB3502" s="9">
        <v>3.1747336000000001E-3</v>
      </c>
      <c r="AC3502" s="9">
        <v>984.57885999999996</v>
      </c>
      <c r="AQ3502" s="9" t="e">
        <f>K3502-#REF!</f>
        <v>#REF!</v>
      </c>
    </row>
    <row r="3503" spans="1:43" x14ac:dyDescent="0.3">
      <c r="A3503">
        <v>2</v>
      </c>
      <c r="B3503">
        <v>0</v>
      </c>
      <c r="C3503">
        <v>0</v>
      </c>
      <c r="D3503">
        <v>0</v>
      </c>
      <c r="E3503" s="9">
        <v>0</v>
      </c>
      <c r="F3503" s="9">
        <v>0</v>
      </c>
      <c r="G3503" s="9">
        <v>0</v>
      </c>
      <c r="H3503" s="9">
        <v>3438.08571314664</v>
      </c>
      <c r="I3503" s="9">
        <v>-1.7668949</v>
      </c>
      <c r="J3503" s="9">
        <v>-1.7670861</v>
      </c>
      <c r="K3503" s="9">
        <v>-1.7661085000000001</v>
      </c>
      <c r="L3503" s="9">
        <v>-6.7490268000000002</v>
      </c>
      <c r="M3503" s="9">
        <v>-6.7490268000000002</v>
      </c>
      <c r="N3503" s="9">
        <v>39</v>
      </c>
      <c r="O3503" s="9">
        <v>-1.87472962833845</v>
      </c>
      <c r="P3503">
        <v>0</v>
      </c>
      <c r="Q3503" s="9">
        <v>56.524997999999997</v>
      </c>
      <c r="R3503" s="9">
        <v>0</v>
      </c>
      <c r="S3503" s="9">
        <v>3.3128172857446901E-3</v>
      </c>
      <c r="T3503" s="9">
        <v>0</v>
      </c>
      <c r="U3503" s="9">
        <v>937814756.73311102</v>
      </c>
      <c r="V3503" s="9">
        <v>3438.08571314664</v>
      </c>
      <c r="W3503" s="9">
        <v>1.87472962833845</v>
      </c>
      <c r="X3503" s="9">
        <v>0</v>
      </c>
      <c r="Y3503" s="9">
        <v>1.87472962833845</v>
      </c>
      <c r="Z3503" s="9">
        <v>0</v>
      </c>
      <c r="AA3503" s="9">
        <v>0</v>
      </c>
      <c r="AB3503" s="9">
        <v>3.1208658999999999E-3</v>
      </c>
      <c r="AC3503" s="9">
        <v>1000.5535</v>
      </c>
      <c r="AQ3503" s="9" t="e">
        <f>K3503-#REF!</f>
        <v>#REF!</v>
      </c>
    </row>
    <row r="3504" spans="1:43" x14ac:dyDescent="0.3">
      <c r="A3504">
        <v>2</v>
      </c>
      <c r="B3504">
        <v>0</v>
      </c>
      <c r="C3504">
        <v>0</v>
      </c>
      <c r="D3504">
        <v>0</v>
      </c>
      <c r="E3504" s="9">
        <v>0</v>
      </c>
      <c r="F3504" s="9">
        <v>0</v>
      </c>
      <c r="G3504" s="9">
        <v>0</v>
      </c>
      <c r="H3504" s="9">
        <v>3439.0857131213802</v>
      </c>
      <c r="I3504" s="9">
        <v>-1.7669573999999999</v>
      </c>
      <c r="J3504" s="9">
        <v>-1.7678126999999999</v>
      </c>
      <c r="K3504" s="9">
        <v>-1.7612308999999999</v>
      </c>
      <c r="L3504" s="9">
        <v>-6.7508286999999996</v>
      </c>
      <c r="M3504" s="9">
        <v>-6.7508286999999996</v>
      </c>
      <c r="N3504" s="9">
        <v>39</v>
      </c>
      <c r="O3504" s="9">
        <v>-1.8752301670393801</v>
      </c>
      <c r="P3504">
        <v>0</v>
      </c>
      <c r="Q3504" s="9">
        <v>56.524997999999997</v>
      </c>
      <c r="R3504" s="9">
        <v>0</v>
      </c>
      <c r="S3504" s="9">
        <v>3.3137021583272302E-3</v>
      </c>
      <c r="T3504" s="9">
        <v>0</v>
      </c>
      <c r="U3504" s="9">
        <v>1043410377.1943099</v>
      </c>
      <c r="V3504" s="9">
        <v>3439.0857131213802</v>
      </c>
      <c r="W3504" s="9">
        <v>1.8752301670393801</v>
      </c>
      <c r="X3504" s="9">
        <v>0</v>
      </c>
      <c r="Y3504" s="9">
        <v>1.8752301670393801</v>
      </c>
      <c r="Z3504" s="9">
        <v>0</v>
      </c>
      <c r="AA3504" s="9">
        <v>0</v>
      </c>
      <c r="AB3504" s="9">
        <v>3.1135263999999998E-3</v>
      </c>
      <c r="AC3504" s="9">
        <v>1003.7371000000001</v>
      </c>
      <c r="AQ3504" s="9" t="e">
        <f>K3504-#REF!</f>
        <v>#REF!</v>
      </c>
    </row>
    <row r="3505" spans="1:43" x14ac:dyDescent="0.3">
      <c r="A3505">
        <v>2</v>
      </c>
      <c r="B3505">
        <v>0</v>
      </c>
      <c r="C3505">
        <v>0</v>
      </c>
      <c r="D3505">
        <v>0</v>
      </c>
      <c r="E3505" s="9">
        <v>0</v>
      </c>
      <c r="F3505" s="9">
        <v>0</v>
      </c>
      <c r="G3505" s="9">
        <v>0</v>
      </c>
      <c r="H3505" s="9">
        <v>3440.0857130961199</v>
      </c>
      <c r="I3505" s="9">
        <v>-1.7668401</v>
      </c>
      <c r="J3505" s="9">
        <v>-1.7676471</v>
      </c>
      <c r="K3505" s="9">
        <v>-1.7629838</v>
      </c>
      <c r="L3505" s="9">
        <v>-6.7526374000000002</v>
      </c>
      <c r="M3505" s="9">
        <v>-6.7526374000000002</v>
      </c>
      <c r="N3505" s="9">
        <v>39</v>
      </c>
      <c r="O3505" s="9">
        <v>-1.87573258767051</v>
      </c>
      <c r="P3505">
        <v>0</v>
      </c>
      <c r="Q3505" s="9">
        <v>56.524997999999997</v>
      </c>
      <c r="R3505" s="9">
        <v>0</v>
      </c>
      <c r="S3505" s="9">
        <v>3.3145902258944798E-3</v>
      </c>
      <c r="T3505" s="9">
        <v>0</v>
      </c>
      <c r="U3505" s="9">
        <v>1017645966.02513</v>
      </c>
      <c r="V3505" s="9">
        <v>3440.0857130961199</v>
      </c>
      <c r="W3505" s="9">
        <v>1.87573258767051</v>
      </c>
      <c r="X3505" s="9">
        <v>0</v>
      </c>
      <c r="Y3505" s="9">
        <v>1.87573258767051</v>
      </c>
      <c r="Z3505" s="9">
        <v>0</v>
      </c>
      <c r="AA3505" s="9">
        <v>0</v>
      </c>
      <c r="AB3505" s="9">
        <v>3.1163333999999999E-3</v>
      </c>
      <c r="AC3505" s="9">
        <v>1002.6451</v>
      </c>
      <c r="AQ3505" s="9" t="e">
        <f>K3505-#REF!</f>
        <v>#REF!</v>
      </c>
    </row>
    <row r="3506" spans="1:43" x14ac:dyDescent="0.3">
      <c r="A3506">
        <v>2</v>
      </c>
      <c r="B3506">
        <v>0</v>
      </c>
      <c r="C3506">
        <v>0</v>
      </c>
      <c r="D3506">
        <v>0</v>
      </c>
      <c r="E3506" s="9">
        <v>0</v>
      </c>
      <c r="F3506" s="9">
        <v>0</v>
      </c>
      <c r="G3506" s="9">
        <v>0</v>
      </c>
      <c r="H3506" s="9">
        <v>3441.08571307086</v>
      </c>
      <c r="I3506" s="9">
        <v>-1.7671648</v>
      </c>
      <c r="J3506" s="9">
        <v>-1.7665938000000001</v>
      </c>
      <c r="K3506" s="9">
        <v>-1.7445792</v>
      </c>
      <c r="L3506" s="9">
        <v>-6.7544284000000001</v>
      </c>
      <c r="M3506" s="9">
        <v>-6.7544284000000001</v>
      </c>
      <c r="N3506" s="9">
        <v>39</v>
      </c>
      <c r="O3506" s="9">
        <v>-1.8762300923119399</v>
      </c>
      <c r="P3506">
        <v>0</v>
      </c>
      <c r="Q3506" s="9">
        <v>56.524997999999997</v>
      </c>
      <c r="R3506" s="9">
        <v>0</v>
      </c>
      <c r="S3506" s="9">
        <v>3.3154691064965999E-3</v>
      </c>
      <c r="T3506" s="9">
        <v>0</v>
      </c>
      <c r="U3506" s="9">
        <v>878467131.95477998</v>
      </c>
      <c r="V3506" s="9">
        <v>3441.08571307086</v>
      </c>
      <c r="W3506" s="9">
        <v>1.8762300923119399</v>
      </c>
      <c r="X3506" s="9">
        <v>0</v>
      </c>
      <c r="Y3506" s="9">
        <v>1.8762300923119399</v>
      </c>
      <c r="Z3506" s="9">
        <v>0</v>
      </c>
      <c r="AA3506" s="9">
        <v>0</v>
      </c>
      <c r="AB3506" s="9">
        <v>3.0819627E-3</v>
      </c>
      <c r="AC3506" s="9">
        <v>1012.6189000000001</v>
      </c>
      <c r="AQ3506" s="9" t="e">
        <f>K3506-#REF!</f>
        <v>#REF!</v>
      </c>
    </row>
    <row r="3507" spans="1:43" x14ac:dyDescent="0.3">
      <c r="A3507">
        <v>2</v>
      </c>
      <c r="B3507">
        <v>0</v>
      </c>
      <c r="C3507">
        <v>0</v>
      </c>
      <c r="D3507">
        <v>0</v>
      </c>
      <c r="E3507" s="9">
        <v>0</v>
      </c>
      <c r="F3507" s="9">
        <v>0</v>
      </c>
      <c r="G3507" s="9">
        <v>0</v>
      </c>
      <c r="H3507" s="9">
        <v>3442.0857130455902</v>
      </c>
      <c r="I3507" s="9">
        <v>-1.7670296000000001</v>
      </c>
      <c r="J3507" s="9">
        <v>-1.7668519</v>
      </c>
      <c r="K3507" s="9">
        <v>-1.7784544</v>
      </c>
      <c r="L3507" s="9">
        <v>-6.7562099</v>
      </c>
      <c r="M3507" s="9">
        <v>-6.7562099</v>
      </c>
      <c r="N3507" s="9">
        <v>39</v>
      </c>
      <c r="O3507" s="9">
        <v>-1.8767249373359201</v>
      </c>
      <c r="P3507">
        <v>0</v>
      </c>
      <c r="Q3507" s="9">
        <v>56.524997999999997</v>
      </c>
      <c r="R3507" s="9">
        <v>0</v>
      </c>
      <c r="S3507" s="9">
        <v>3.31634343493848E-3</v>
      </c>
      <c r="T3507" s="9">
        <v>0</v>
      </c>
      <c r="U3507" s="9">
        <v>909218008.84410095</v>
      </c>
      <c r="V3507" s="9">
        <v>3442.0857130455902</v>
      </c>
      <c r="W3507" s="9">
        <v>1.8767249373359201</v>
      </c>
      <c r="X3507" s="9">
        <v>0</v>
      </c>
      <c r="Y3507" s="9">
        <v>1.8767249373359201</v>
      </c>
      <c r="Z3507" s="9">
        <v>0</v>
      </c>
      <c r="AA3507" s="9">
        <v>0</v>
      </c>
      <c r="AB3507" s="9">
        <v>3.1422656000000002E-3</v>
      </c>
      <c r="AC3507" s="9">
        <v>993.47607000000005</v>
      </c>
      <c r="AQ3507" s="9" t="e">
        <f>K3507-#REF!</f>
        <v>#REF!</v>
      </c>
    </row>
    <row r="3508" spans="1:43" x14ac:dyDescent="0.3">
      <c r="A3508">
        <v>2</v>
      </c>
      <c r="B3508">
        <v>0</v>
      </c>
      <c r="C3508">
        <v>0</v>
      </c>
      <c r="D3508">
        <v>0</v>
      </c>
      <c r="E3508" s="9">
        <v>0</v>
      </c>
      <c r="F3508" s="9">
        <v>0</v>
      </c>
      <c r="G3508" s="9">
        <v>0</v>
      </c>
      <c r="H3508" s="9">
        <v>3443.0857130203299</v>
      </c>
      <c r="I3508" s="9">
        <v>-1.767091</v>
      </c>
      <c r="J3508" s="9">
        <v>-1.7683575</v>
      </c>
      <c r="K3508" s="9">
        <v>-1.7699571000000001</v>
      </c>
      <c r="L3508" s="9">
        <v>-6.7579927</v>
      </c>
      <c r="M3508" s="9">
        <v>-6.7579927</v>
      </c>
      <c r="N3508" s="9">
        <v>39</v>
      </c>
      <c r="O3508" s="9">
        <v>-1.8772202604617101</v>
      </c>
      <c r="P3508">
        <v>0</v>
      </c>
      <c r="Q3508" s="9">
        <v>56.524997999999997</v>
      </c>
      <c r="R3508" s="9">
        <v>0</v>
      </c>
      <c r="S3508" s="9">
        <v>3.3172192111167601E-3</v>
      </c>
      <c r="T3508" s="9">
        <v>0</v>
      </c>
      <c r="U3508" s="9">
        <v>1140555158.95735</v>
      </c>
      <c r="V3508" s="9">
        <v>3443.0857130203299</v>
      </c>
      <c r="W3508" s="9">
        <v>1.8772202604617101</v>
      </c>
      <c r="X3508" s="9">
        <v>0</v>
      </c>
      <c r="Y3508" s="9">
        <v>1.8772202604617101</v>
      </c>
      <c r="Z3508" s="9">
        <v>0</v>
      </c>
      <c r="AA3508" s="9">
        <v>0</v>
      </c>
      <c r="AB3508" s="9">
        <v>3.1299169999999999E-3</v>
      </c>
      <c r="AC3508" s="9">
        <v>999.09625000000005</v>
      </c>
      <c r="AQ3508" s="9" t="e">
        <f>K3508-#REF!</f>
        <v>#REF!</v>
      </c>
    </row>
    <row r="3509" spans="1:43" x14ac:dyDescent="0.3">
      <c r="A3509">
        <v>2</v>
      </c>
      <c r="B3509">
        <v>0</v>
      </c>
      <c r="C3509">
        <v>0</v>
      </c>
      <c r="D3509">
        <v>0</v>
      </c>
      <c r="E3509" s="9">
        <v>0</v>
      </c>
      <c r="F3509" s="9">
        <v>0</v>
      </c>
      <c r="G3509" s="9">
        <v>0</v>
      </c>
      <c r="H3509" s="9">
        <v>3444.08571299507</v>
      </c>
      <c r="I3509" s="9">
        <v>-1.7669083999999999</v>
      </c>
      <c r="J3509" s="9">
        <v>-1.7680130999999999</v>
      </c>
      <c r="K3509" s="9">
        <v>-1.7541053</v>
      </c>
      <c r="L3509" s="9">
        <v>-6.7597560999999997</v>
      </c>
      <c r="M3509" s="9">
        <v>-6.7597560999999997</v>
      </c>
      <c r="N3509" s="9">
        <v>39</v>
      </c>
      <c r="O3509" s="9">
        <v>-1.8777100222352801</v>
      </c>
      <c r="P3509">
        <v>0</v>
      </c>
      <c r="Q3509" s="9">
        <v>56.524997999999997</v>
      </c>
      <c r="R3509" s="9">
        <v>0</v>
      </c>
      <c r="S3509" s="9">
        <v>3.3180852152813298E-3</v>
      </c>
      <c r="T3509" s="9">
        <v>0</v>
      </c>
      <c r="U3509" s="9">
        <v>1078184243.7421501</v>
      </c>
      <c r="V3509" s="9">
        <v>3444.08571299507</v>
      </c>
      <c r="W3509" s="9">
        <v>1.8777100222352801</v>
      </c>
      <c r="X3509" s="9">
        <v>0</v>
      </c>
      <c r="Y3509" s="9">
        <v>1.8777100222352801</v>
      </c>
      <c r="Z3509" s="9">
        <v>0</v>
      </c>
      <c r="AA3509" s="9">
        <v>0</v>
      </c>
      <c r="AB3509" s="9">
        <v>3.1012811E-3</v>
      </c>
      <c r="AC3509" s="9">
        <v>1007.9287</v>
      </c>
      <c r="AQ3509" s="9" t="e">
        <f>K3509-#REF!</f>
        <v>#REF!</v>
      </c>
    </row>
    <row r="3510" spans="1:43" x14ac:dyDescent="0.3">
      <c r="A3510">
        <v>2</v>
      </c>
      <c r="B3510">
        <v>0</v>
      </c>
      <c r="C3510">
        <v>0</v>
      </c>
      <c r="D3510">
        <v>0</v>
      </c>
      <c r="E3510" s="9">
        <v>0</v>
      </c>
      <c r="F3510" s="9">
        <v>0</v>
      </c>
      <c r="G3510" s="9">
        <v>0</v>
      </c>
      <c r="H3510" s="9">
        <v>3445.0857129698102</v>
      </c>
      <c r="I3510" s="9">
        <v>-1.7669147999999999</v>
      </c>
      <c r="J3510" s="9">
        <v>-1.7660054000000001</v>
      </c>
      <c r="K3510" s="9">
        <v>-1.7265556</v>
      </c>
      <c r="L3510" s="9">
        <v>-6.7615242000000002</v>
      </c>
      <c r="M3510" s="9">
        <v>-6.7615242000000002</v>
      </c>
      <c r="N3510" s="9">
        <v>39</v>
      </c>
      <c r="O3510" s="9">
        <v>-1.8782012285382801</v>
      </c>
      <c r="P3510">
        <v>0</v>
      </c>
      <c r="Q3510" s="9">
        <v>56.524997999999997</v>
      </c>
      <c r="R3510" s="9">
        <v>0</v>
      </c>
      <c r="S3510" s="9">
        <v>3.31895257518598E-3</v>
      </c>
      <c r="T3510" s="9">
        <v>0</v>
      </c>
      <c r="U3510" s="9">
        <v>816875896.37465203</v>
      </c>
      <c r="V3510" s="9">
        <v>3445.0857129698102</v>
      </c>
      <c r="W3510" s="9">
        <v>1.8782012285382801</v>
      </c>
      <c r="X3510" s="9">
        <v>0</v>
      </c>
      <c r="Y3510" s="9">
        <v>1.8782012285382801</v>
      </c>
      <c r="Z3510" s="9">
        <v>0</v>
      </c>
      <c r="AA3510" s="9">
        <v>0</v>
      </c>
      <c r="AB3510" s="9">
        <v>3.0491066E-3</v>
      </c>
      <c r="AC3510" s="9">
        <v>1022.8489</v>
      </c>
      <c r="AQ3510" s="9" t="e">
        <f>K3510-#REF!</f>
        <v>#REF!</v>
      </c>
    </row>
    <row r="3511" spans="1:43" x14ac:dyDescent="0.3">
      <c r="A3511">
        <v>2</v>
      </c>
      <c r="B3511">
        <v>0</v>
      </c>
      <c r="C3511">
        <v>0</v>
      </c>
      <c r="D3511">
        <v>0</v>
      </c>
      <c r="E3511" s="9">
        <v>0</v>
      </c>
      <c r="F3511" s="9">
        <v>0</v>
      </c>
      <c r="G3511" s="9">
        <v>0</v>
      </c>
      <c r="H3511" s="9">
        <v>3446.0857129445499</v>
      </c>
      <c r="I3511" s="9">
        <v>-1.767058</v>
      </c>
      <c r="J3511" s="9">
        <v>-1.7675327999999999</v>
      </c>
      <c r="K3511" s="9">
        <v>-1.6993487</v>
      </c>
      <c r="L3511" s="9">
        <v>-6.7632665999999997</v>
      </c>
      <c r="M3511" s="9">
        <v>-6.7632665999999997</v>
      </c>
      <c r="N3511" s="9">
        <v>39</v>
      </c>
      <c r="O3511" s="9">
        <v>-1.8786851756079499</v>
      </c>
      <c r="P3511">
        <v>0</v>
      </c>
      <c r="Q3511" s="9">
        <v>56.524997999999997</v>
      </c>
      <c r="R3511" s="9">
        <v>0</v>
      </c>
      <c r="S3511" s="9">
        <v>3.3198080428954498E-3</v>
      </c>
      <c r="T3511" s="9">
        <v>0</v>
      </c>
      <c r="U3511" s="9">
        <v>1001984963.03399</v>
      </c>
      <c r="V3511" s="9">
        <v>3446.0857129445499</v>
      </c>
      <c r="W3511" s="9">
        <v>1.8786851756079499</v>
      </c>
      <c r="X3511" s="9">
        <v>0</v>
      </c>
      <c r="Y3511" s="9">
        <v>1.8786851756079499</v>
      </c>
      <c r="Z3511" s="9">
        <v>0</v>
      </c>
      <c r="AA3511" s="9">
        <v>0</v>
      </c>
      <c r="AB3511" s="9">
        <v>3.0036544999999999E-3</v>
      </c>
      <c r="AC3511" s="9">
        <v>1040.1237000000001</v>
      </c>
      <c r="AQ3511" s="9" t="e">
        <f>K3511-#REF!</f>
        <v>#REF!</v>
      </c>
    </row>
    <row r="3512" spans="1:43" x14ac:dyDescent="0.3">
      <c r="A3512">
        <v>2</v>
      </c>
      <c r="B3512">
        <v>0</v>
      </c>
      <c r="C3512">
        <v>0</v>
      </c>
      <c r="D3512">
        <v>0</v>
      </c>
      <c r="E3512" s="9">
        <v>0</v>
      </c>
      <c r="F3512" s="9">
        <v>0</v>
      </c>
      <c r="G3512" s="9">
        <v>0</v>
      </c>
      <c r="H3512" s="9">
        <v>3447.08571291928</v>
      </c>
      <c r="I3512" s="9">
        <v>-1.7668663</v>
      </c>
      <c r="J3512" s="9">
        <v>-1.7682202</v>
      </c>
      <c r="K3512" s="9">
        <v>-1.7023208000000001</v>
      </c>
      <c r="L3512" s="9">
        <v>-6.7650060999999999</v>
      </c>
      <c r="M3512" s="9">
        <v>-6.7650060999999999</v>
      </c>
      <c r="N3512" s="9">
        <v>39</v>
      </c>
      <c r="O3512" s="9">
        <v>-1.87916833607169</v>
      </c>
      <c r="P3512">
        <v>0</v>
      </c>
      <c r="Q3512" s="9">
        <v>56.524997999999997</v>
      </c>
      <c r="R3512" s="9">
        <v>0</v>
      </c>
      <c r="S3512" s="9">
        <v>3.3206624380253099E-3</v>
      </c>
      <c r="T3512" s="9">
        <v>0</v>
      </c>
      <c r="U3512" s="9">
        <v>1115875875.6949699</v>
      </c>
      <c r="V3512" s="9">
        <v>3447.08571291928</v>
      </c>
      <c r="W3512" s="9">
        <v>1.87916833607169</v>
      </c>
      <c r="X3512" s="9">
        <v>0</v>
      </c>
      <c r="Y3512" s="9">
        <v>1.87916833607169</v>
      </c>
      <c r="Z3512" s="9">
        <v>0</v>
      </c>
      <c r="AA3512" s="9">
        <v>0</v>
      </c>
      <c r="AB3512" s="9">
        <v>3.0100780999999998E-3</v>
      </c>
      <c r="AC3512" s="9">
        <v>1038.7114999999999</v>
      </c>
      <c r="AQ3512" s="9" t="e">
        <f>K3512-#REF!</f>
        <v>#REF!</v>
      </c>
    </row>
    <row r="3513" spans="1:43" x14ac:dyDescent="0.3">
      <c r="A3513">
        <v>2</v>
      </c>
      <c r="B3513">
        <v>0</v>
      </c>
      <c r="C3513">
        <v>0</v>
      </c>
      <c r="D3513">
        <v>0</v>
      </c>
      <c r="E3513" s="9">
        <v>0</v>
      </c>
      <c r="F3513" s="9">
        <v>0</v>
      </c>
      <c r="G3513" s="9">
        <v>0</v>
      </c>
      <c r="H3513" s="9">
        <v>3448.0857128940202</v>
      </c>
      <c r="I3513" s="9">
        <v>-1.7669444000000001</v>
      </c>
      <c r="J3513" s="9">
        <v>-1.7678833</v>
      </c>
      <c r="K3513" s="9">
        <v>-1.6896701000000001</v>
      </c>
      <c r="L3513" s="9">
        <v>-6.7667456000000001</v>
      </c>
      <c r="M3513" s="9">
        <v>-6.7667456000000001</v>
      </c>
      <c r="N3513" s="9">
        <v>39</v>
      </c>
      <c r="O3513" s="9">
        <v>-1.8796515299340599</v>
      </c>
      <c r="P3513">
        <v>0</v>
      </c>
      <c r="Q3513" s="9">
        <v>56.524997999999997</v>
      </c>
      <c r="R3513" s="9">
        <v>0</v>
      </c>
      <c r="S3513" s="9">
        <v>3.3215166703738099E-3</v>
      </c>
      <c r="T3513" s="9">
        <v>0</v>
      </c>
      <c r="U3513" s="9">
        <v>1057404260.28057</v>
      </c>
      <c r="V3513" s="9">
        <v>3448.0857128940202</v>
      </c>
      <c r="W3513" s="9">
        <v>1.8796515299340599</v>
      </c>
      <c r="X3513" s="9">
        <v>0</v>
      </c>
      <c r="Y3513" s="9">
        <v>1.8796515299340599</v>
      </c>
      <c r="Z3513" s="9">
        <v>0</v>
      </c>
      <c r="AA3513" s="9">
        <v>0</v>
      </c>
      <c r="AB3513" s="9">
        <v>2.9871396E-3</v>
      </c>
      <c r="AC3513" s="9">
        <v>1046.2891</v>
      </c>
      <c r="AQ3513" s="9" t="e">
        <f>K3513-#REF!</f>
        <v>#REF!</v>
      </c>
    </row>
    <row r="3514" spans="1:43" x14ac:dyDescent="0.3">
      <c r="A3514">
        <v>2</v>
      </c>
      <c r="B3514">
        <v>0</v>
      </c>
      <c r="C3514">
        <v>0</v>
      </c>
      <c r="D3514">
        <v>0</v>
      </c>
      <c r="E3514" s="9">
        <v>0</v>
      </c>
      <c r="F3514" s="9">
        <v>0</v>
      </c>
      <c r="G3514" s="9">
        <v>0</v>
      </c>
      <c r="H3514" s="9">
        <v>3449.0857128687599</v>
      </c>
      <c r="I3514" s="9">
        <v>-1.7671021</v>
      </c>
      <c r="J3514" s="9">
        <v>-1.7679453999999999</v>
      </c>
      <c r="K3514" s="9">
        <v>-1.6444778</v>
      </c>
      <c r="L3514" s="9">
        <v>-6.7684569000000003</v>
      </c>
      <c r="M3514" s="9">
        <v>-6.7684569000000003</v>
      </c>
      <c r="N3514" s="9">
        <v>39</v>
      </c>
      <c r="O3514" s="9">
        <v>-1.88012688379506</v>
      </c>
      <c r="P3514">
        <v>0</v>
      </c>
      <c r="Q3514" s="9">
        <v>56.524997999999997</v>
      </c>
      <c r="R3514" s="9">
        <v>0</v>
      </c>
      <c r="S3514" s="9">
        <v>3.3223571165376599E-3</v>
      </c>
      <c r="T3514" s="9">
        <v>0</v>
      </c>
      <c r="U3514" s="9">
        <v>1068037296.25676</v>
      </c>
      <c r="V3514" s="9">
        <v>3449.0857128687599</v>
      </c>
      <c r="W3514" s="9">
        <v>1.88012688379506</v>
      </c>
      <c r="X3514" s="9">
        <v>0</v>
      </c>
      <c r="Y3514" s="9">
        <v>1.88012688379506</v>
      </c>
      <c r="Z3514" s="9">
        <v>0</v>
      </c>
      <c r="AA3514" s="9">
        <v>0</v>
      </c>
      <c r="AB3514" s="9">
        <v>2.9073471999999999E-3</v>
      </c>
      <c r="AC3514" s="9">
        <v>1075.0800999999999</v>
      </c>
      <c r="AQ3514" s="9" t="e">
        <f>K3514-#REF!</f>
        <v>#REF!</v>
      </c>
    </row>
    <row r="3515" spans="1:43" x14ac:dyDescent="0.3">
      <c r="A3515">
        <v>2</v>
      </c>
      <c r="B3515">
        <v>0</v>
      </c>
      <c r="C3515">
        <v>0</v>
      </c>
      <c r="D3515">
        <v>0</v>
      </c>
      <c r="E3515" s="9">
        <v>0</v>
      </c>
      <c r="F3515" s="9">
        <v>0</v>
      </c>
      <c r="G3515" s="9">
        <v>0</v>
      </c>
      <c r="H3515" s="9">
        <v>3450.0857128435</v>
      </c>
      <c r="I3515" s="9">
        <v>-1.7668481</v>
      </c>
      <c r="J3515" s="9">
        <v>-1.7675527</v>
      </c>
      <c r="K3515" s="9">
        <v>-1.6452017000000001</v>
      </c>
      <c r="L3515" s="9">
        <v>-6.7701697000000003</v>
      </c>
      <c r="M3515" s="9">
        <v>-6.7701697000000003</v>
      </c>
      <c r="N3515" s="9">
        <v>39</v>
      </c>
      <c r="O3515" s="9">
        <v>-1.88060276282296</v>
      </c>
      <c r="P3515">
        <v>0</v>
      </c>
      <c r="Q3515" s="9">
        <v>56.524997999999997</v>
      </c>
      <c r="R3515" s="9">
        <v>0</v>
      </c>
      <c r="S3515" s="9">
        <v>3.3231980783937701E-3</v>
      </c>
      <c r="T3515" s="9">
        <v>0</v>
      </c>
      <c r="U3515" s="9">
        <v>1005974701.47444</v>
      </c>
      <c r="V3515" s="9">
        <v>3450.0857128435</v>
      </c>
      <c r="W3515" s="9">
        <v>1.88060276282296</v>
      </c>
      <c r="X3515" s="9">
        <v>0</v>
      </c>
      <c r="Y3515" s="9">
        <v>1.88060276282296</v>
      </c>
      <c r="Z3515" s="9">
        <v>0</v>
      </c>
      <c r="AA3515" s="9">
        <v>0</v>
      </c>
      <c r="AB3515" s="9">
        <v>2.9079806999999999E-3</v>
      </c>
      <c r="AC3515" s="9">
        <v>1074.3684000000001</v>
      </c>
      <c r="AQ3515" s="9" t="e">
        <f>K3515-#REF!</f>
        <v>#REF!</v>
      </c>
    </row>
    <row r="3516" spans="1:43" x14ac:dyDescent="0.3">
      <c r="A3516">
        <v>2</v>
      </c>
      <c r="B3516">
        <v>0</v>
      </c>
      <c r="C3516">
        <v>0</v>
      </c>
      <c r="D3516">
        <v>0</v>
      </c>
      <c r="E3516" s="9">
        <v>0</v>
      </c>
      <c r="F3516" s="9">
        <v>0</v>
      </c>
      <c r="G3516" s="9">
        <v>0</v>
      </c>
      <c r="H3516" s="9">
        <v>3451.0857128182402</v>
      </c>
      <c r="I3516" s="9">
        <v>-1.7669466</v>
      </c>
      <c r="J3516" s="9">
        <v>-1.7667911999999999</v>
      </c>
      <c r="K3516" s="9">
        <v>-1.6718371000000001</v>
      </c>
      <c r="L3516" s="9">
        <v>-6.7718644000000001</v>
      </c>
      <c r="M3516" s="9">
        <v>-6.7718644000000001</v>
      </c>
      <c r="N3516" s="9">
        <v>39</v>
      </c>
      <c r="O3516" s="9">
        <v>-1.8810734522122201</v>
      </c>
      <c r="P3516">
        <v>0</v>
      </c>
      <c r="Q3516" s="9">
        <v>56.524997999999997</v>
      </c>
      <c r="R3516" s="9">
        <v>0</v>
      </c>
      <c r="S3516" s="9">
        <v>3.32402978518413E-3</v>
      </c>
      <c r="T3516" s="9">
        <v>0</v>
      </c>
      <c r="U3516" s="9">
        <v>903943416.37627697</v>
      </c>
      <c r="V3516" s="9">
        <v>3451.0857128182402</v>
      </c>
      <c r="W3516" s="9">
        <v>1.8810734522122201</v>
      </c>
      <c r="X3516" s="9">
        <v>0</v>
      </c>
      <c r="Y3516" s="9">
        <v>1.8810734522122201</v>
      </c>
      <c r="Z3516" s="9">
        <v>0</v>
      </c>
      <c r="AA3516" s="9">
        <v>0</v>
      </c>
      <c r="AB3516" s="9">
        <v>2.9537870999999999E-3</v>
      </c>
      <c r="AC3516" s="9">
        <v>1056.7963</v>
      </c>
      <c r="AQ3516" s="9" t="e">
        <f>K3516-#REF!</f>
        <v>#REF!</v>
      </c>
    </row>
    <row r="3517" spans="1:43" x14ac:dyDescent="0.3">
      <c r="A3517">
        <v>2</v>
      </c>
      <c r="B3517">
        <v>0</v>
      </c>
      <c r="C3517">
        <v>0</v>
      </c>
      <c r="D3517">
        <v>0</v>
      </c>
      <c r="E3517" s="9">
        <v>0</v>
      </c>
      <c r="F3517" s="9">
        <v>0</v>
      </c>
      <c r="G3517" s="9">
        <v>0</v>
      </c>
      <c r="H3517" s="9">
        <v>3452.0857127929698</v>
      </c>
      <c r="I3517" s="9">
        <v>-1.7669063</v>
      </c>
      <c r="J3517" s="9">
        <v>-1.7667394999999999</v>
      </c>
      <c r="K3517" s="9">
        <v>-1.6792294000000001</v>
      </c>
      <c r="L3517" s="9">
        <v>-6.7735495999999999</v>
      </c>
      <c r="M3517" s="9">
        <v>-6.7735495999999999</v>
      </c>
      <c r="N3517" s="9">
        <v>39</v>
      </c>
      <c r="O3517" s="9">
        <v>-1.88154155289903</v>
      </c>
      <c r="P3517">
        <v>0</v>
      </c>
      <c r="Q3517" s="9">
        <v>56.524997999999997</v>
      </c>
      <c r="R3517" s="9">
        <v>0</v>
      </c>
      <c r="S3517" s="9">
        <v>3.3248567873583701E-3</v>
      </c>
      <c r="T3517" s="9">
        <v>0</v>
      </c>
      <c r="U3517" s="9">
        <v>897966911.87528801</v>
      </c>
      <c r="V3517" s="9">
        <v>3452.0857127929698</v>
      </c>
      <c r="W3517" s="9">
        <v>1.88154155289903</v>
      </c>
      <c r="X3517" s="9">
        <v>0</v>
      </c>
      <c r="Y3517" s="9">
        <v>1.88154155289903</v>
      </c>
      <c r="Z3517" s="9">
        <v>0</v>
      </c>
      <c r="AA3517" s="9">
        <v>0</v>
      </c>
      <c r="AB3517" s="9">
        <v>2.9667609E-3</v>
      </c>
      <c r="AC3517" s="9">
        <v>1052.1133</v>
      </c>
      <c r="AQ3517" s="9" t="e">
        <f>K3517-#REF!</f>
        <v>#REF!</v>
      </c>
    </row>
    <row r="3518" spans="1:43" x14ac:dyDescent="0.3">
      <c r="A3518">
        <v>2</v>
      </c>
      <c r="B3518">
        <v>0</v>
      </c>
      <c r="C3518">
        <v>0</v>
      </c>
      <c r="D3518">
        <v>0</v>
      </c>
      <c r="E3518" s="9">
        <v>0</v>
      </c>
      <c r="F3518" s="9">
        <v>0</v>
      </c>
      <c r="G3518" s="9">
        <v>0</v>
      </c>
      <c r="H3518" s="9">
        <v>3453.08571276771</v>
      </c>
      <c r="I3518" s="9">
        <v>-1.7669176</v>
      </c>
      <c r="J3518" s="9">
        <v>-1.7676871999999999</v>
      </c>
      <c r="K3518" s="9">
        <v>-1.6732849999999999</v>
      </c>
      <c r="L3518" s="9">
        <v>-6.7752255999999997</v>
      </c>
      <c r="M3518" s="9">
        <v>-6.7752255999999997</v>
      </c>
      <c r="N3518" s="9">
        <v>39</v>
      </c>
      <c r="O3518" s="9">
        <v>-1.88200712989427</v>
      </c>
      <c r="P3518">
        <v>0</v>
      </c>
      <c r="Q3518" s="9">
        <v>56.524997999999997</v>
      </c>
      <c r="R3518" s="9">
        <v>0</v>
      </c>
      <c r="S3518" s="9">
        <v>3.3256797845195602E-3</v>
      </c>
      <c r="T3518" s="9">
        <v>0</v>
      </c>
      <c r="U3518" s="9">
        <v>1027250930.59803</v>
      </c>
      <c r="V3518" s="9">
        <v>3453.08571276771</v>
      </c>
      <c r="W3518" s="9">
        <v>1.88200712989427</v>
      </c>
      <c r="X3518" s="9">
        <v>0</v>
      </c>
      <c r="Y3518" s="9">
        <v>1.88200712989427</v>
      </c>
      <c r="Z3518" s="9">
        <v>0</v>
      </c>
      <c r="AA3518" s="9">
        <v>0</v>
      </c>
      <c r="AB3518" s="9">
        <v>2.9578444E-3</v>
      </c>
      <c r="AC3518" s="9">
        <v>1056.4172000000001</v>
      </c>
      <c r="AQ3518" s="9" t="e">
        <f>K3518-#REF!</f>
        <v>#REF!</v>
      </c>
    </row>
    <row r="3519" spans="1:43" x14ac:dyDescent="0.3">
      <c r="A3519">
        <v>2</v>
      </c>
      <c r="B3519">
        <v>0</v>
      </c>
      <c r="C3519">
        <v>0</v>
      </c>
      <c r="D3519">
        <v>0</v>
      </c>
      <c r="E3519" s="9">
        <v>0</v>
      </c>
      <c r="F3519" s="9">
        <v>0</v>
      </c>
      <c r="G3519" s="9">
        <v>0</v>
      </c>
      <c r="H3519" s="9">
        <v>3454.0857127424501</v>
      </c>
      <c r="I3519" s="9">
        <v>-1.7670828000000001</v>
      </c>
      <c r="J3519" s="9">
        <v>-1.7684696</v>
      </c>
      <c r="K3519" s="9">
        <v>-1.6676074000000001</v>
      </c>
      <c r="L3519" s="9">
        <v>-6.7769069999999996</v>
      </c>
      <c r="M3519" s="9">
        <v>-6.7769069999999996</v>
      </c>
      <c r="N3519" s="9">
        <v>39</v>
      </c>
      <c r="O3519" s="9">
        <v>-1.8824741074057101</v>
      </c>
      <c r="P3519">
        <v>0</v>
      </c>
      <c r="Q3519" s="9">
        <v>56.524997999999997</v>
      </c>
      <c r="R3519" s="9">
        <v>0</v>
      </c>
      <c r="S3519" s="9">
        <v>3.3265057226001199E-3</v>
      </c>
      <c r="T3519" s="9">
        <v>0</v>
      </c>
      <c r="U3519" s="9">
        <v>1165794735.58024</v>
      </c>
      <c r="V3519" s="9">
        <v>3454.0857127424501</v>
      </c>
      <c r="W3519" s="9">
        <v>1.8824741074057101</v>
      </c>
      <c r="X3519" s="9">
        <v>0</v>
      </c>
      <c r="Y3519" s="9">
        <v>1.8824741074057101</v>
      </c>
      <c r="Z3519" s="9">
        <v>0</v>
      </c>
      <c r="AA3519" s="9">
        <v>0</v>
      </c>
      <c r="AB3519" s="9">
        <v>2.9491130000000002E-3</v>
      </c>
      <c r="AC3519" s="9">
        <v>1060.4831999999999</v>
      </c>
      <c r="AQ3519" s="9" t="e">
        <f>K3519-#REF!</f>
        <v>#REF!</v>
      </c>
    </row>
    <row r="3520" spans="1:43" x14ac:dyDescent="0.3">
      <c r="A3520">
        <v>2</v>
      </c>
      <c r="B3520">
        <v>0</v>
      </c>
      <c r="C3520">
        <v>0</v>
      </c>
      <c r="D3520">
        <v>0</v>
      </c>
      <c r="E3520" s="9">
        <v>0</v>
      </c>
      <c r="F3520" s="9">
        <v>0</v>
      </c>
      <c r="G3520" s="9">
        <v>0</v>
      </c>
      <c r="H3520" s="9">
        <v>3455.0857127171898</v>
      </c>
      <c r="I3520" s="9">
        <v>-1.767002</v>
      </c>
      <c r="J3520" s="9">
        <v>-1.7680718</v>
      </c>
      <c r="K3520" s="9">
        <v>-1.6353327</v>
      </c>
      <c r="L3520" s="9">
        <v>-6.7785697000000003</v>
      </c>
      <c r="M3520" s="9">
        <v>-6.7785697000000003</v>
      </c>
      <c r="N3520" s="9">
        <v>39</v>
      </c>
      <c r="O3520" s="9">
        <v>-1.88293596466901</v>
      </c>
      <c r="P3520">
        <v>0</v>
      </c>
      <c r="Q3520" s="9">
        <v>56.524997999999997</v>
      </c>
      <c r="R3520" s="9">
        <v>0</v>
      </c>
      <c r="S3520" s="9">
        <v>3.3273223415015199E-3</v>
      </c>
      <c r="T3520" s="9">
        <v>0</v>
      </c>
      <c r="U3520" s="9">
        <v>1091394831.3498099</v>
      </c>
      <c r="V3520" s="9">
        <v>3455.0857127171898</v>
      </c>
      <c r="W3520" s="9">
        <v>1.88293596466901</v>
      </c>
      <c r="X3520" s="9">
        <v>0</v>
      </c>
      <c r="Y3520" s="9">
        <v>1.88293596466901</v>
      </c>
      <c r="Z3520" s="9">
        <v>0</v>
      </c>
      <c r="AA3520" s="9">
        <v>0</v>
      </c>
      <c r="AB3520" s="9">
        <v>2.8913857E-3</v>
      </c>
      <c r="AC3520" s="9">
        <v>1081.1694</v>
      </c>
      <c r="AQ3520" s="9" t="e">
        <f>K3520-#REF!</f>
        <v>#REF!</v>
      </c>
    </row>
    <row r="3521" spans="1:43" x14ac:dyDescent="0.3">
      <c r="A3521">
        <v>2</v>
      </c>
      <c r="B3521">
        <v>0</v>
      </c>
      <c r="C3521">
        <v>0</v>
      </c>
      <c r="D3521">
        <v>0</v>
      </c>
      <c r="E3521" s="9">
        <v>0</v>
      </c>
      <c r="F3521" s="9">
        <v>0</v>
      </c>
      <c r="G3521" s="9">
        <v>0</v>
      </c>
      <c r="H3521" s="9">
        <v>3456.08571269192</v>
      </c>
      <c r="I3521" s="9">
        <v>-1.7670882000000001</v>
      </c>
      <c r="J3521" s="9">
        <v>-1.7666881000000001</v>
      </c>
      <c r="K3521" s="9">
        <v>-1.5614091999999999</v>
      </c>
      <c r="L3521" s="9">
        <v>-6.7802100000000003</v>
      </c>
      <c r="M3521" s="9">
        <v>-6.7802100000000003</v>
      </c>
      <c r="N3521" s="9">
        <v>39</v>
      </c>
      <c r="O3521" s="9">
        <v>-1.8833916349972999</v>
      </c>
      <c r="P3521">
        <v>0</v>
      </c>
      <c r="Q3521" s="9">
        <v>56.524997999999997</v>
      </c>
      <c r="R3521" s="9">
        <v>0</v>
      </c>
      <c r="S3521" s="9">
        <v>3.3281273230369398E-3</v>
      </c>
      <c r="T3521" s="9">
        <v>0</v>
      </c>
      <c r="U3521" s="9">
        <v>892768928.41240001</v>
      </c>
      <c r="V3521" s="9">
        <v>3456.08571269192</v>
      </c>
      <c r="W3521" s="9">
        <v>1.8833916349972999</v>
      </c>
      <c r="X3521" s="9">
        <v>0</v>
      </c>
      <c r="Y3521" s="9">
        <v>1.8833916349972999</v>
      </c>
      <c r="Z3521" s="9">
        <v>0</v>
      </c>
      <c r="AA3521" s="9">
        <v>0</v>
      </c>
      <c r="AB3521" s="9">
        <v>2.7585232000000002E-3</v>
      </c>
      <c r="AC3521" s="9">
        <v>1131.4702</v>
      </c>
      <c r="AQ3521" s="9" t="e">
        <f>K3521-#REF!</f>
        <v>#REF!</v>
      </c>
    </row>
    <row r="3522" spans="1:43" x14ac:dyDescent="0.3">
      <c r="A3522">
        <v>2</v>
      </c>
      <c r="B3522">
        <v>0</v>
      </c>
      <c r="C3522">
        <v>0</v>
      </c>
      <c r="D3522">
        <v>0</v>
      </c>
      <c r="E3522" s="9">
        <v>0</v>
      </c>
      <c r="F3522" s="9">
        <v>0</v>
      </c>
      <c r="G3522" s="9">
        <v>0</v>
      </c>
      <c r="H3522" s="9">
        <v>3457.0857126666601</v>
      </c>
      <c r="I3522" s="9">
        <v>-1.7671447</v>
      </c>
      <c r="J3522" s="9">
        <v>-1.7668760999999999</v>
      </c>
      <c r="K3522" s="9">
        <v>-1.6379237</v>
      </c>
      <c r="L3522" s="9">
        <v>-6.7818432</v>
      </c>
      <c r="M3522" s="9">
        <v>-6.7818432</v>
      </c>
      <c r="N3522" s="9">
        <v>39</v>
      </c>
      <c r="O3522" s="9">
        <v>-1.88384530819417</v>
      </c>
      <c r="P3522">
        <v>0</v>
      </c>
      <c r="Q3522" s="9">
        <v>56.524997999999997</v>
      </c>
      <c r="R3522" s="9">
        <v>0</v>
      </c>
      <c r="S3522" s="9">
        <v>3.3289288797629202E-3</v>
      </c>
      <c r="T3522" s="9">
        <v>0</v>
      </c>
      <c r="U3522" s="9">
        <v>915649568.86398697</v>
      </c>
      <c r="V3522" s="9">
        <v>3457.0857126666601</v>
      </c>
      <c r="W3522" s="9">
        <v>1.88384530819417</v>
      </c>
      <c r="X3522" s="9">
        <v>0</v>
      </c>
      <c r="Y3522" s="9">
        <v>1.88384530819417</v>
      </c>
      <c r="Z3522" s="9">
        <v>0</v>
      </c>
      <c r="AA3522" s="9">
        <v>0</v>
      </c>
      <c r="AB3522" s="9">
        <v>2.8940083000000001E-3</v>
      </c>
      <c r="AC3522" s="9">
        <v>1078.7291</v>
      </c>
      <c r="AQ3522" s="9" t="e">
        <f>K3522-#REF!</f>
        <v>#REF!</v>
      </c>
    </row>
    <row r="3523" spans="1:43" x14ac:dyDescent="0.3">
      <c r="A3523">
        <v>2</v>
      </c>
      <c r="B3523">
        <v>0</v>
      </c>
      <c r="C3523">
        <v>0</v>
      </c>
      <c r="D3523">
        <v>0</v>
      </c>
      <c r="E3523" s="9">
        <v>0</v>
      </c>
      <c r="F3523" s="9">
        <v>0</v>
      </c>
      <c r="G3523" s="9">
        <v>0</v>
      </c>
      <c r="H3523" s="9">
        <v>3458.0857126413998</v>
      </c>
      <c r="I3523" s="9">
        <v>-1.7668953999999999</v>
      </c>
      <c r="J3523" s="9">
        <v>-1.7658175</v>
      </c>
      <c r="K3523" s="9">
        <v>-1.6589957</v>
      </c>
      <c r="L3523" s="9">
        <v>-6.7834735000000004</v>
      </c>
      <c r="M3523" s="9">
        <v>-6.7834735000000004</v>
      </c>
      <c r="N3523" s="9">
        <v>39</v>
      </c>
      <c r="O3523" s="9">
        <v>-1.88429817998921</v>
      </c>
      <c r="P3523">
        <v>0</v>
      </c>
      <c r="Q3523" s="9">
        <v>56.524997999999997</v>
      </c>
      <c r="R3523" s="9">
        <v>0</v>
      </c>
      <c r="S3523" s="9">
        <v>3.3297285529110699E-3</v>
      </c>
      <c r="T3523" s="9">
        <v>0</v>
      </c>
      <c r="U3523" s="9">
        <v>801339223.97029698</v>
      </c>
      <c r="V3523" s="9">
        <v>3458.0857126413998</v>
      </c>
      <c r="W3523" s="9">
        <v>1.88429817998921</v>
      </c>
      <c r="X3523" s="9">
        <v>0</v>
      </c>
      <c r="Y3523" s="9">
        <v>1.88429817998921</v>
      </c>
      <c r="Z3523" s="9">
        <v>0</v>
      </c>
      <c r="AA3523" s="9">
        <v>0</v>
      </c>
      <c r="AB3523" s="9">
        <v>2.9294837999999999E-3</v>
      </c>
      <c r="AC3523" s="9">
        <v>1064.3894</v>
      </c>
      <c r="AQ3523" s="9" t="e">
        <f>K3523-#REF!</f>
        <v>#REF!</v>
      </c>
    </row>
    <row r="3524" spans="1:43" x14ac:dyDescent="0.3">
      <c r="A3524">
        <v>2</v>
      </c>
      <c r="B3524">
        <v>0</v>
      </c>
      <c r="C3524">
        <v>0</v>
      </c>
      <c r="D3524">
        <v>0</v>
      </c>
      <c r="E3524" s="9">
        <v>0</v>
      </c>
      <c r="F3524" s="9">
        <v>0</v>
      </c>
      <c r="G3524" s="9">
        <v>0</v>
      </c>
      <c r="H3524" s="9">
        <v>3459.08571261614</v>
      </c>
      <c r="I3524" s="9">
        <v>-1.7669083000000001</v>
      </c>
      <c r="J3524" s="9">
        <v>-1.7661431000000001</v>
      </c>
      <c r="K3524" s="9">
        <v>-1.5780611</v>
      </c>
      <c r="L3524" s="9">
        <v>-6.7851100000000004</v>
      </c>
      <c r="M3524" s="9">
        <v>-6.7851100000000004</v>
      </c>
      <c r="N3524" s="9">
        <v>39</v>
      </c>
      <c r="O3524" s="9">
        <v>-1.8847527238984101</v>
      </c>
      <c r="P3524">
        <v>0</v>
      </c>
      <c r="Q3524" s="9">
        <v>56.524997999999997</v>
      </c>
      <c r="R3524" s="9">
        <v>0</v>
      </c>
      <c r="S3524" s="9">
        <v>3.3305314146364002E-3</v>
      </c>
      <c r="T3524" s="9">
        <v>0</v>
      </c>
      <c r="U3524" s="9">
        <v>833591482.12913799</v>
      </c>
      <c r="V3524" s="9">
        <v>3459.08571261614</v>
      </c>
      <c r="W3524" s="9">
        <v>1.8847527238984101</v>
      </c>
      <c r="X3524" s="9">
        <v>0</v>
      </c>
      <c r="Y3524" s="9">
        <v>1.8847527238984101</v>
      </c>
      <c r="Z3524" s="9">
        <v>0</v>
      </c>
      <c r="AA3524" s="9">
        <v>0</v>
      </c>
      <c r="AB3524" s="9">
        <v>2.7870818000000001E-3</v>
      </c>
      <c r="AC3524" s="9">
        <v>1119.1855</v>
      </c>
      <c r="AQ3524" s="9" t="e">
        <f>K3524-#REF!</f>
        <v>#REF!</v>
      </c>
    </row>
    <row r="3525" spans="1:43" x14ac:dyDescent="0.3">
      <c r="A3525">
        <v>2</v>
      </c>
      <c r="B3525">
        <v>0</v>
      </c>
      <c r="C3525">
        <v>0</v>
      </c>
      <c r="D3525">
        <v>0</v>
      </c>
      <c r="E3525" s="9">
        <v>0</v>
      </c>
      <c r="F3525" s="9">
        <v>0</v>
      </c>
      <c r="G3525" s="9">
        <v>0</v>
      </c>
      <c r="H3525" s="9">
        <v>3460.0857125908801</v>
      </c>
      <c r="I3525" s="9">
        <v>-1.7669055</v>
      </c>
      <c r="J3525" s="9">
        <v>-1.7661150999999999</v>
      </c>
      <c r="K3525" s="9">
        <v>-1.6063348</v>
      </c>
      <c r="L3525" s="9">
        <v>-6.7867040999999997</v>
      </c>
      <c r="M3525" s="9">
        <v>-6.7867040999999997</v>
      </c>
      <c r="N3525" s="9">
        <v>39</v>
      </c>
      <c r="O3525" s="9">
        <v>-1.88519560743842</v>
      </c>
      <c r="P3525">
        <v>0</v>
      </c>
      <c r="Q3525" s="9">
        <v>56.524997999999997</v>
      </c>
      <c r="R3525" s="9">
        <v>0</v>
      </c>
      <c r="S3525" s="9">
        <v>3.331313443825E-3</v>
      </c>
      <c r="T3525" s="9">
        <v>0</v>
      </c>
      <c r="U3525" s="9">
        <v>830927549.22049403</v>
      </c>
      <c r="V3525" s="9">
        <v>3460.0857125908801</v>
      </c>
      <c r="W3525" s="9">
        <v>1.88519560743842</v>
      </c>
      <c r="X3525" s="9">
        <v>0</v>
      </c>
      <c r="Y3525" s="9">
        <v>1.88519560743842</v>
      </c>
      <c r="Z3525" s="9">
        <v>0</v>
      </c>
      <c r="AA3525" s="9">
        <v>0</v>
      </c>
      <c r="AB3525" s="9">
        <v>2.8369720000000001E-3</v>
      </c>
      <c r="AC3525" s="9">
        <v>1099.4689000000001</v>
      </c>
      <c r="AQ3525" s="9" t="e">
        <f>K3525-#REF!</f>
        <v>#REF!</v>
      </c>
    </row>
    <row r="3526" spans="1:43" x14ac:dyDescent="0.3">
      <c r="A3526">
        <v>2</v>
      </c>
      <c r="B3526">
        <v>0</v>
      </c>
      <c r="C3526">
        <v>0</v>
      </c>
      <c r="D3526">
        <v>0</v>
      </c>
      <c r="E3526" s="9">
        <v>0</v>
      </c>
      <c r="F3526" s="9">
        <v>0</v>
      </c>
      <c r="G3526" s="9">
        <v>0</v>
      </c>
      <c r="H3526" s="9">
        <v>3461.0857125656098</v>
      </c>
      <c r="I3526" s="9">
        <v>-1.7670882000000001</v>
      </c>
      <c r="J3526" s="9">
        <v>-1.7662594</v>
      </c>
      <c r="K3526" s="9">
        <v>-1.5890732999999999</v>
      </c>
      <c r="L3526" s="9">
        <v>-6.7882781000000003</v>
      </c>
      <c r="M3526" s="9">
        <v>-6.7882781000000003</v>
      </c>
      <c r="N3526" s="9">
        <v>39</v>
      </c>
      <c r="O3526" s="9">
        <v>-1.88563280589444</v>
      </c>
      <c r="P3526">
        <v>0</v>
      </c>
      <c r="Q3526" s="9">
        <v>56.524997999999997</v>
      </c>
      <c r="R3526" s="9">
        <v>0</v>
      </c>
      <c r="S3526" s="9">
        <v>3.3320857110585998E-3</v>
      </c>
      <c r="T3526" s="9">
        <v>0</v>
      </c>
      <c r="U3526" s="9">
        <v>846074586.74252295</v>
      </c>
      <c r="V3526" s="9">
        <v>3461.0857125656098</v>
      </c>
      <c r="W3526" s="9">
        <v>1.88563280589444</v>
      </c>
      <c r="X3526" s="9">
        <v>0</v>
      </c>
      <c r="Y3526" s="9">
        <v>1.88563280589444</v>
      </c>
      <c r="Z3526" s="9">
        <v>0</v>
      </c>
      <c r="AA3526" s="9">
        <v>0</v>
      </c>
      <c r="AB3526" s="9">
        <v>2.8067156999999998E-3</v>
      </c>
      <c r="AC3526" s="9">
        <v>1111.5028</v>
      </c>
      <c r="AQ3526" s="9" t="e">
        <f>K3526-#REF!</f>
        <v>#REF!</v>
      </c>
    </row>
    <row r="3527" spans="1:43" x14ac:dyDescent="0.3">
      <c r="A3527">
        <v>2</v>
      </c>
      <c r="B3527">
        <v>0</v>
      </c>
      <c r="C3527">
        <v>0</v>
      </c>
      <c r="D3527">
        <v>0</v>
      </c>
      <c r="E3527" s="9">
        <v>0</v>
      </c>
      <c r="F3527" s="9">
        <v>0</v>
      </c>
      <c r="G3527" s="9">
        <v>0</v>
      </c>
      <c r="H3527" s="9">
        <v>3462.08571254035</v>
      </c>
      <c r="I3527" s="9">
        <v>-1.7671139</v>
      </c>
      <c r="J3527" s="9">
        <v>-1.7680433</v>
      </c>
      <c r="K3527" s="9">
        <v>-1.5457101</v>
      </c>
      <c r="L3527" s="9">
        <v>-6.7898487999999997</v>
      </c>
      <c r="M3527" s="9">
        <v>-6.7898487999999997</v>
      </c>
      <c r="N3527" s="9">
        <v>39</v>
      </c>
      <c r="O3527" s="9">
        <v>-1.88606917077789</v>
      </c>
      <c r="P3527">
        <v>0</v>
      </c>
      <c r="Q3527" s="9">
        <v>56.524997999999997</v>
      </c>
      <c r="R3527" s="9">
        <v>0</v>
      </c>
      <c r="S3527" s="9">
        <v>3.3328571189493398E-3</v>
      </c>
      <c r="T3527" s="9">
        <v>0</v>
      </c>
      <c r="U3527" s="9">
        <v>1088218986.70895</v>
      </c>
      <c r="V3527" s="9">
        <v>3462.08571254035</v>
      </c>
      <c r="W3527" s="9">
        <v>1.88606917077789</v>
      </c>
      <c r="X3527" s="9">
        <v>0</v>
      </c>
      <c r="Y3527" s="9">
        <v>1.88606917077789</v>
      </c>
      <c r="Z3527" s="9">
        <v>0</v>
      </c>
      <c r="AA3527" s="9">
        <v>0</v>
      </c>
      <c r="AB3527" s="9">
        <v>2.7328822999999999E-3</v>
      </c>
      <c r="AC3527" s="9">
        <v>1143.8389</v>
      </c>
      <c r="AQ3527" s="9" t="e">
        <f>K3527-#REF!</f>
        <v>#REF!</v>
      </c>
    </row>
    <row r="3528" spans="1:43" x14ac:dyDescent="0.3">
      <c r="A3528">
        <v>2</v>
      </c>
      <c r="B3528">
        <v>0</v>
      </c>
      <c r="C3528">
        <v>0</v>
      </c>
      <c r="D3528">
        <v>0</v>
      </c>
      <c r="E3528" s="9">
        <v>0</v>
      </c>
      <c r="F3528" s="9">
        <v>0</v>
      </c>
      <c r="G3528" s="9">
        <v>0</v>
      </c>
      <c r="H3528" s="9">
        <v>3463.0857125150901</v>
      </c>
      <c r="I3528" s="9">
        <v>-1.7669847000000001</v>
      </c>
      <c r="J3528" s="9">
        <v>-1.7666063000000001</v>
      </c>
      <c r="K3528" s="9">
        <v>-1.5978374</v>
      </c>
      <c r="L3528" s="9">
        <v>-6.7914076000000003</v>
      </c>
      <c r="M3528" s="9">
        <v>-6.7914076000000003</v>
      </c>
      <c r="N3528" s="9">
        <v>39</v>
      </c>
      <c r="O3528" s="9">
        <v>-1.8865021425595001</v>
      </c>
      <c r="P3528">
        <v>0</v>
      </c>
      <c r="Q3528" s="9">
        <v>56.524997999999997</v>
      </c>
      <c r="R3528" s="9">
        <v>0</v>
      </c>
      <c r="S3528" s="9">
        <v>3.3336220500049898E-3</v>
      </c>
      <c r="T3528" s="9">
        <v>0</v>
      </c>
      <c r="U3528" s="9">
        <v>884716853.65609205</v>
      </c>
      <c r="V3528" s="9">
        <v>3463.0857125150901</v>
      </c>
      <c r="W3528" s="9">
        <v>1.8865021425595001</v>
      </c>
      <c r="X3528" s="9">
        <v>0</v>
      </c>
      <c r="Y3528" s="9">
        <v>1.8865021425595001</v>
      </c>
      <c r="Z3528" s="9">
        <v>0</v>
      </c>
      <c r="AA3528" s="9">
        <v>0</v>
      </c>
      <c r="AB3528" s="9">
        <v>2.8227498000000001E-3</v>
      </c>
      <c r="AC3528" s="9">
        <v>1105.6233</v>
      </c>
      <c r="AQ3528" s="9" t="e">
        <f>K3528-#REF!</f>
        <v>#REF!</v>
      </c>
    </row>
    <row r="3529" spans="1:43" x14ac:dyDescent="0.3">
      <c r="A3529">
        <v>2</v>
      </c>
      <c r="B3529">
        <v>0</v>
      </c>
      <c r="C3529">
        <v>0</v>
      </c>
      <c r="D3529">
        <v>0</v>
      </c>
      <c r="E3529" s="9">
        <v>0</v>
      </c>
      <c r="F3529" s="9">
        <v>0</v>
      </c>
      <c r="G3529" s="9">
        <v>0</v>
      </c>
      <c r="H3529" s="9">
        <v>3464.0857124898298</v>
      </c>
      <c r="I3529" s="9">
        <v>-1.7670397</v>
      </c>
      <c r="J3529" s="9">
        <v>-1.7664806</v>
      </c>
      <c r="K3529" s="9">
        <v>-1.5840053999999999</v>
      </c>
      <c r="L3529" s="9">
        <v>-6.7929735000000004</v>
      </c>
      <c r="M3529" s="9">
        <v>-6.7929735000000004</v>
      </c>
      <c r="N3529" s="9">
        <v>39</v>
      </c>
      <c r="O3529" s="9">
        <v>-1.8869370589866601</v>
      </c>
      <c r="P3529">
        <v>0</v>
      </c>
      <c r="Q3529" s="9">
        <v>56.524997999999997</v>
      </c>
      <c r="R3529" s="9">
        <v>0</v>
      </c>
      <c r="S3529" s="9">
        <v>3.3343904362862801E-3</v>
      </c>
      <c r="T3529" s="9">
        <v>0</v>
      </c>
      <c r="U3529" s="9">
        <v>870656405.913661</v>
      </c>
      <c r="V3529" s="9">
        <v>3464.0857124898298</v>
      </c>
      <c r="W3529" s="9">
        <v>1.8869370589866601</v>
      </c>
      <c r="X3529" s="9">
        <v>0</v>
      </c>
      <c r="Y3529" s="9">
        <v>1.8869370589866601</v>
      </c>
      <c r="Z3529" s="9">
        <v>0</v>
      </c>
      <c r="AA3529" s="9">
        <v>0</v>
      </c>
      <c r="AB3529" s="9">
        <v>2.7981146999999998E-3</v>
      </c>
      <c r="AC3529" s="9">
        <v>1115.1985999999999</v>
      </c>
      <c r="AQ3529" s="9" t="e">
        <f>K3529-#REF!</f>
        <v>#REF!</v>
      </c>
    </row>
    <row r="3530" spans="1:43" x14ac:dyDescent="0.3">
      <c r="A3530">
        <v>2</v>
      </c>
      <c r="B3530">
        <v>0</v>
      </c>
      <c r="C3530">
        <v>0</v>
      </c>
      <c r="D3530">
        <v>0</v>
      </c>
      <c r="E3530" s="9">
        <v>0</v>
      </c>
      <c r="F3530" s="9">
        <v>0</v>
      </c>
      <c r="G3530" s="9">
        <v>0</v>
      </c>
      <c r="H3530" s="9">
        <v>3465.08571246457</v>
      </c>
      <c r="I3530" s="9">
        <v>-1.7670655</v>
      </c>
      <c r="J3530" s="9">
        <v>-1.7666630000000001</v>
      </c>
      <c r="K3530" s="9">
        <v>-1.5803853999999999</v>
      </c>
      <c r="L3530" s="9">
        <v>-6.7945374999999997</v>
      </c>
      <c r="M3530" s="9">
        <v>-6.7945374999999997</v>
      </c>
      <c r="N3530" s="9">
        <v>39</v>
      </c>
      <c r="O3530" s="9">
        <v>-1.8873715234338899</v>
      </c>
      <c r="P3530">
        <v>0</v>
      </c>
      <c r="Q3530" s="9">
        <v>56.524997999999997</v>
      </c>
      <c r="R3530" s="9">
        <v>0</v>
      </c>
      <c r="S3530" s="9">
        <v>3.33515796589222E-3</v>
      </c>
      <c r="T3530" s="9">
        <v>0</v>
      </c>
      <c r="U3530" s="9">
        <v>891702177.71897495</v>
      </c>
      <c r="V3530" s="9">
        <v>3465.08571246457</v>
      </c>
      <c r="W3530" s="9">
        <v>1.8873715234338899</v>
      </c>
      <c r="X3530" s="9">
        <v>0</v>
      </c>
      <c r="Y3530" s="9">
        <v>1.8873715234338899</v>
      </c>
      <c r="Z3530" s="9">
        <v>0</v>
      </c>
      <c r="AA3530" s="9">
        <v>0</v>
      </c>
      <c r="AB3530" s="9">
        <v>2.7920085000000001E-3</v>
      </c>
      <c r="AC3530" s="9">
        <v>1117.8684000000001</v>
      </c>
      <c r="AQ3530" s="9" t="e">
        <f>K3530-#REF!</f>
        <v>#REF!</v>
      </c>
    </row>
    <row r="3531" spans="1:43" x14ac:dyDescent="0.3">
      <c r="A3531">
        <v>2</v>
      </c>
      <c r="B3531">
        <v>0</v>
      </c>
      <c r="C3531">
        <v>0</v>
      </c>
      <c r="D3531">
        <v>0</v>
      </c>
      <c r="E3531" s="9">
        <v>0</v>
      </c>
      <c r="F3531" s="9">
        <v>0</v>
      </c>
      <c r="G3531" s="9">
        <v>0</v>
      </c>
      <c r="H3531" s="9">
        <v>3466.0857124393001</v>
      </c>
      <c r="I3531" s="9">
        <v>-1.7671516</v>
      </c>
      <c r="J3531" s="9">
        <v>-1.7665938000000001</v>
      </c>
      <c r="K3531" s="9">
        <v>-1.558818</v>
      </c>
      <c r="L3531" s="9">
        <v>-6.7960967999999999</v>
      </c>
      <c r="M3531" s="9">
        <v>-6.7960967999999999</v>
      </c>
      <c r="N3531" s="9">
        <v>39</v>
      </c>
      <c r="O3531" s="9">
        <v>-1.8878046306598499</v>
      </c>
      <c r="P3531">
        <v>0</v>
      </c>
      <c r="Q3531" s="9">
        <v>56.524997999999997</v>
      </c>
      <c r="R3531" s="9">
        <v>0</v>
      </c>
      <c r="S3531" s="9">
        <v>3.33592312552186E-3</v>
      </c>
      <c r="T3531" s="9">
        <v>0</v>
      </c>
      <c r="U3531" s="9">
        <v>883886430.764588</v>
      </c>
      <c r="V3531" s="9">
        <v>3466.0857124393001</v>
      </c>
      <c r="W3531" s="9">
        <v>1.8878046306598499</v>
      </c>
      <c r="X3531" s="9">
        <v>0</v>
      </c>
      <c r="Y3531" s="9">
        <v>1.8878046306598499</v>
      </c>
      <c r="Z3531" s="9">
        <v>0</v>
      </c>
      <c r="AA3531" s="9">
        <v>0</v>
      </c>
      <c r="AB3531" s="9">
        <v>2.7537982000000001E-3</v>
      </c>
      <c r="AC3531" s="9">
        <v>1133.2906</v>
      </c>
      <c r="AQ3531" s="9" t="e">
        <f>K3531-#REF!</f>
        <v>#REF!</v>
      </c>
    </row>
    <row r="3532" spans="1:43" x14ac:dyDescent="0.3">
      <c r="A3532">
        <v>2</v>
      </c>
      <c r="B3532">
        <v>0</v>
      </c>
      <c r="C3532">
        <v>0</v>
      </c>
      <c r="D3532">
        <v>0</v>
      </c>
      <c r="E3532" s="9">
        <v>0</v>
      </c>
      <c r="F3532" s="9">
        <v>0</v>
      </c>
      <c r="G3532" s="9">
        <v>0</v>
      </c>
      <c r="H3532" s="9">
        <v>3467.0857124140398</v>
      </c>
      <c r="I3532" s="9">
        <v>-1.7671547999999999</v>
      </c>
      <c r="J3532" s="9">
        <v>-1.7678411000000001</v>
      </c>
      <c r="K3532" s="9">
        <v>-1.5264671999999999</v>
      </c>
      <c r="L3532" s="9">
        <v>-6.7976432000000004</v>
      </c>
      <c r="M3532" s="9">
        <v>-6.7976432000000004</v>
      </c>
      <c r="N3532" s="9">
        <v>39</v>
      </c>
      <c r="O3532" s="9">
        <v>-1.8882342601270701</v>
      </c>
      <c r="P3532">
        <v>0</v>
      </c>
      <c r="Q3532" s="9">
        <v>56.524997999999997</v>
      </c>
      <c r="R3532" s="9">
        <v>0</v>
      </c>
      <c r="S3532" s="9">
        <v>3.3366825030927499E-3</v>
      </c>
      <c r="T3532" s="9">
        <v>0</v>
      </c>
      <c r="U3532" s="9">
        <v>1055273618.94577</v>
      </c>
      <c r="V3532" s="9">
        <v>3467.0857124140398</v>
      </c>
      <c r="W3532" s="9">
        <v>1.8882342601270701</v>
      </c>
      <c r="X3532" s="9">
        <v>0</v>
      </c>
      <c r="Y3532" s="9">
        <v>1.8882342601270701</v>
      </c>
      <c r="Z3532" s="9">
        <v>0</v>
      </c>
      <c r="AA3532" s="9">
        <v>0</v>
      </c>
      <c r="AB3532" s="9">
        <v>2.6985514000000001E-3</v>
      </c>
      <c r="AC3532" s="9">
        <v>1158.1259</v>
      </c>
      <c r="AQ3532" s="9" t="e">
        <f>K3532-#REF!</f>
        <v>#REF!</v>
      </c>
    </row>
    <row r="3533" spans="1:43" x14ac:dyDescent="0.3">
      <c r="A3533">
        <v>2</v>
      </c>
      <c r="B3533">
        <v>0</v>
      </c>
      <c r="C3533">
        <v>0</v>
      </c>
      <c r="D3533">
        <v>0</v>
      </c>
      <c r="E3533" s="9">
        <v>0</v>
      </c>
      <c r="F3533" s="9">
        <v>0</v>
      </c>
      <c r="G3533" s="9">
        <v>0</v>
      </c>
      <c r="H3533" s="9">
        <v>3468.0857123887799</v>
      </c>
      <c r="I3533" s="9">
        <v>-1.7669724</v>
      </c>
      <c r="J3533" s="9">
        <v>-1.7678893</v>
      </c>
      <c r="K3533" s="9">
        <v>-1.5923885</v>
      </c>
      <c r="L3533" s="9">
        <v>-6.7991694999999996</v>
      </c>
      <c r="M3533" s="9">
        <v>-6.7991694999999996</v>
      </c>
      <c r="N3533" s="9">
        <v>39</v>
      </c>
      <c r="O3533" s="9">
        <v>-1.8886582321666101</v>
      </c>
      <c r="P3533">
        <v>0</v>
      </c>
      <c r="Q3533" s="9">
        <v>56.524997999999997</v>
      </c>
      <c r="R3533" s="9">
        <v>0</v>
      </c>
      <c r="S3533" s="9">
        <v>3.3374320664059701E-3</v>
      </c>
      <c r="T3533" s="9">
        <v>0</v>
      </c>
      <c r="U3533" s="9">
        <v>1063461530.43383</v>
      </c>
      <c r="V3533" s="9">
        <v>3468.0857123887799</v>
      </c>
      <c r="W3533" s="9">
        <v>1.8886582321666101</v>
      </c>
      <c r="X3533" s="9">
        <v>0</v>
      </c>
      <c r="Y3533" s="9">
        <v>1.8886582321666101</v>
      </c>
      <c r="Z3533" s="9">
        <v>0</v>
      </c>
      <c r="AA3533" s="9">
        <v>0</v>
      </c>
      <c r="AB3533" s="9">
        <v>2.8151665000000002E-3</v>
      </c>
      <c r="AC3533" s="9">
        <v>1110.2122999999999</v>
      </c>
      <c r="AQ3533" s="9" t="e">
        <f>K3533-#REF!</f>
        <v>#REF!</v>
      </c>
    </row>
    <row r="3534" spans="1:43" x14ac:dyDescent="0.3">
      <c r="A3534">
        <v>2</v>
      </c>
      <c r="B3534">
        <v>0</v>
      </c>
      <c r="C3534">
        <v>0</v>
      </c>
      <c r="D3534">
        <v>0</v>
      </c>
      <c r="E3534" s="9">
        <v>0</v>
      </c>
      <c r="F3534" s="9">
        <v>0</v>
      </c>
      <c r="G3534" s="9">
        <v>0</v>
      </c>
      <c r="H3534" s="9">
        <v>3469.0857123635201</v>
      </c>
      <c r="I3534" s="9">
        <v>-1.7668728</v>
      </c>
      <c r="J3534" s="9">
        <v>-1.7677056</v>
      </c>
      <c r="K3534" s="9">
        <v>-1.5707068</v>
      </c>
      <c r="L3534" s="9">
        <v>-6.8007001999999996</v>
      </c>
      <c r="M3534" s="9">
        <v>-6.8007001999999996</v>
      </c>
      <c r="N3534" s="9">
        <v>39</v>
      </c>
      <c r="O3534" s="9">
        <v>-1.88908343354301</v>
      </c>
      <c r="P3534">
        <v>0</v>
      </c>
      <c r="Q3534" s="9">
        <v>56.524997999999997</v>
      </c>
      <c r="R3534" s="9">
        <v>0</v>
      </c>
      <c r="S3534" s="9">
        <v>3.3381836591012499E-3</v>
      </c>
      <c r="T3534" s="9">
        <v>0</v>
      </c>
      <c r="U3534" s="9">
        <v>1033991435.15543</v>
      </c>
      <c r="V3534" s="9">
        <v>3469.0857123635201</v>
      </c>
      <c r="W3534" s="9">
        <v>1.88908343354301</v>
      </c>
      <c r="X3534" s="9">
        <v>0</v>
      </c>
      <c r="Y3534" s="9">
        <v>1.88908343354301</v>
      </c>
      <c r="Z3534" s="9">
        <v>0</v>
      </c>
      <c r="AA3534" s="9">
        <v>0</v>
      </c>
      <c r="AB3534" s="9">
        <v>2.7765473E-3</v>
      </c>
      <c r="AC3534" s="9">
        <v>1125.4204</v>
      </c>
      <c r="AQ3534" s="9" t="e">
        <f>K3534-#REF!</f>
        <v>#REF!</v>
      </c>
    </row>
    <row r="3535" spans="1:43" x14ac:dyDescent="0.3">
      <c r="A3535">
        <v>2</v>
      </c>
      <c r="B3535">
        <v>0</v>
      </c>
      <c r="C3535">
        <v>0</v>
      </c>
      <c r="D3535">
        <v>0</v>
      </c>
      <c r="E3535" s="9">
        <v>0</v>
      </c>
      <c r="F3535" s="9">
        <v>0</v>
      </c>
      <c r="G3535" s="9">
        <v>0</v>
      </c>
      <c r="H3535" s="9">
        <v>3470.0857123382498</v>
      </c>
      <c r="I3535" s="9">
        <v>-1.7670907</v>
      </c>
      <c r="J3535" s="9">
        <v>-1.7662949999999999</v>
      </c>
      <c r="K3535" s="9">
        <v>-1.5671250999999999</v>
      </c>
      <c r="L3535" s="9">
        <v>-6.8022184000000001</v>
      </c>
      <c r="M3535" s="9">
        <v>-6.8022184000000001</v>
      </c>
      <c r="N3535" s="9">
        <v>39</v>
      </c>
      <c r="O3535" s="9">
        <v>-1.8895050758613601</v>
      </c>
      <c r="P3535">
        <v>0</v>
      </c>
      <c r="Q3535" s="9">
        <v>56.524997999999997</v>
      </c>
      <c r="R3535" s="9">
        <v>0</v>
      </c>
      <c r="S3535" s="9">
        <v>3.3389285692275901E-3</v>
      </c>
      <c r="T3535" s="9">
        <v>0</v>
      </c>
      <c r="U3535" s="9">
        <v>851582583.99964702</v>
      </c>
      <c r="V3535" s="9">
        <v>3470.0857123382498</v>
      </c>
      <c r="W3535" s="9">
        <v>1.8895050758613601</v>
      </c>
      <c r="X3535" s="9">
        <v>0</v>
      </c>
      <c r="Y3535" s="9">
        <v>1.8895050758613601</v>
      </c>
      <c r="Z3535" s="9">
        <v>0</v>
      </c>
      <c r="AA3535" s="9">
        <v>0</v>
      </c>
      <c r="AB3535" s="9">
        <v>2.7680052000000001E-3</v>
      </c>
      <c r="AC3535" s="9">
        <v>1127.0925</v>
      </c>
      <c r="AQ3535" s="9" t="e">
        <f>K3535-#REF!</f>
        <v>#REF!</v>
      </c>
    </row>
    <row r="3536" spans="1:43" x14ac:dyDescent="0.3">
      <c r="A3536">
        <v>2</v>
      </c>
      <c r="B3536">
        <v>0</v>
      </c>
      <c r="C3536">
        <v>0</v>
      </c>
      <c r="D3536">
        <v>0</v>
      </c>
      <c r="E3536" s="9">
        <v>0</v>
      </c>
      <c r="F3536" s="9">
        <v>0</v>
      </c>
      <c r="G3536" s="9">
        <v>0</v>
      </c>
      <c r="H3536" s="9">
        <v>3471.0857123129899</v>
      </c>
      <c r="I3536" s="9">
        <v>-1.7669512999999999</v>
      </c>
      <c r="J3536" s="9">
        <v>-1.7662561000000001</v>
      </c>
      <c r="K3536" s="9">
        <v>-1.5611044000000001</v>
      </c>
      <c r="L3536" s="9">
        <v>-6.8037571999999997</v>
      </c>
      <c r="M3536" s="9">
        <v>-6.8037571999999997</v>
      </c>
      <c r="N3536" s="9">
        <v>39</v>
      </c>
      <c r="O3536" s="9">
        <v>-1.8899325673676799</v>
      </c>
      <c r="P3536">
        <v>0</v>
      </c>
      <c r="Q3536" s="9">
        <v>56.524997999999997</v>
      </c>
      <c r="R3536" s="9">
        <v>0</v>
      </c>
      <c r="S3536" s="9">
        <v>3.3396835227729599E-3</v>
      </c>
      <c r="T3536" s="9">
        <v>0</v>
      </c>
      <c r="U3536" s="9">
        <v>847651227.27220297</v>
      </c>
      <c r="V3536" s="9">
        <v>3471.0857123129899</v>
      </c>
      <c r="W3536" s="9">
        <v>1.8899325673676799</v>
      </c>
      <c r="X3536" s="9">
        <v>0</v>
      </c>
      <c r="Y3536" s="9">
        <v>1.8899325673676799</v>
      </c>
      <c r="Z3536" s="9">
        <v>0</v>
      </c>
      <c r="AA3536" s="9">
        <v>0</v>
      </c>
      <c r="AB3536" s="9">
        <v>2.7573101999999999E-3</v>
      </c>
      <c r="AC3536" s="9">
        <v>1131.4143999999999</v>
      </c>
      <c r="AQ3536" s="9" t="e">
        <f>K3536-#REF!</f>
        <v>#REF!</v>
      </c>
    </row>
    <row r="3537" spans="1:43" x14ac:dyDescent="0.3">
      <c r="A3537">
        <v>2</v>
      </c>
      <c r="B3537">
        <v>0</v>
      </c>
      <c r="C3537">
        <v>0</v>
      </c>
      <c r="D3537">
        <v>0</v>
      </c>
      <c r="E3537" s="9">
        <v>0</v>
      </c>
      <c r="F3537" s="9">
        <v>0</v>
      </c>
      <c r="G3537" s="9">
        <v>0</v>
      </c>
      <c r="H3537" s="9">
        <v>3472.0857122877301</v>
      </c>
      <c r="I3537" s="9">
        <v>-1.7670949</v>
      </c>
      <c r="J3537" s="9">
        <v>-1.7661465000000001</v>
      </c>
      <c r="K3537" s="9">
        <v>-1.8643807999999999</v>
      </c>
      <c r="L3537" s="9">
        <v>-6.8056010999999996</v>
      </c>
      <c r="M3537" s="9">
        <v>-6.8056010999999996</v>
      </c>
      <c r="N3537" s="9">
        <v>39</v>
      </c>
      <c r="O3537" s="9">
        <v>-1.89044474061726</v>
      </c>
      <c r="P3537">
        <v>0</v>
      </c>
      <c r="Q3537" s="9">
        <v>56.524997999999997</v>
      </c>
      <c r="R3537" s="9">
        <v>0</v>
      </c>
      <c r="S3537" s="9">
        <v>3.3405881475890901E-3</v>
      </c>
      <c r="T3537" s="9">
        <v>0</v>
      </c>
      <c r="U3537" s="9">
        <v>836464221.02122402</v>
      </c>
      <c r="V3537" s="9">
        <v>3472.0857122877301</v>
      </c>
      <c r="W3537" s="9">
        <v>1.89044474061726</v>
      </c>
      <c r="X3537" s="9">
        <v>0</v>
      </c>
      <c r="Y3537" s="9">
        <v>1.89044474061726</v>
      </c>
      <c r="Z3537" s="9">
        <v>0</v>
      </c>
      <c r="AA3537" s="9">
        <v>0</v>
      </c>
      <c r="AB3537" s="9">
        <v>3.2927696999999999E-3</v>
      </c>
      <c r="AC3537" s="9">
        <v>947.30993999999998</v>
      </c>
      <c r="AQ3537" s="9" t="e">
        <f>K3537-#REF!</f>
        <v>#REF!</v>
      </c>
    </row>
    <row r="3538" spans="1:43" x14ac:dyDescent="0.3">
      <c r="A3538">
        <v>2</v>
      </c>
      <c r="B3538">
        <v>0</v>
      </c>
      <c r="C3538">
        <v>0</v>
      </c>
      <c r="D3538">
        <v>0</v>
      </c>
      <c r="E3538" s="9">
        <v>0</v>
      </c>
      <c r="F3538" s="9">
        <v>0</v>
      </c>
      <c r="G3538" s="9">
        <v>0</v>
      </c>
      <c r="H3538" s="9">
        <v>3473.0857122624702</v>
      </c>
      <c r="I3538" s="9">
        <v>-1.7670976</v>
      </c>
      <c r="J3538" s="9">
        <v>-1.7669113000000001</v>
      </c>
      <c r="K3538" s="9">
        <v>-1.8350017999999999</v>
      </c>
      <c r="L3538" s="9">
        <v>-6.8074379</v>
      </c>
      <c r="M3538" s="9">
        <v>-6.8074379</v>
      </c>
      <c r="N3538" s="9">
        <v>39</v>
      </c>
      <c r="O3538" s="9">
        <v>-1.89095494145881</v>
      </c>
      <c r="P3538">
        <v>0</v>
      </c>
      <c r="Q3538" s="9">
        <v>56.524997999999997</v>
      </c>
      <c r="R3538" s="9">
        <v>0</v>
      </c>
      <c r="S3538" s="9">
        <v>3.34148965356339E-3</v>
      </c>
      <c r="T3538" s="9">
        <v>0</v>
      </c>
      <c r="U3538" s="9">
        <v>923489991.24166095</v>
      </c>
      <c r="V3538" s="9">
        <v>3473.0857122624702</v>
      </c>
      <c r="W3538" s="9">
        <v>1.89095494145881</v>
      </c>
      <c r="X3538" s="9">
        <v>0</v>
      </c>
      <c r="Y3538" s="9">
        <v>1.89095494145881</v>
      </c>
      <c r="Z3538" s="9">
        <v>0</v>
      </c>
      <c r="AA3538" s="9">
        <v>0</v>
      </c>
      <c r="AB3538" s="9">
        <v>3.2422854999999999E-3</v>
      </c>
      <c r="AC3538" s="9">
        <v>962.89349000000004</v>
      </c>
      <c r="AQ3538" s="9" t="e">
        <f>K3538-#REF!</f>
        <v>#REF!</v>
      </c>
    </row>
    <row r="3539" spans="1:43" x14ac:dyDescent="0.3">
      <c r="A3539">
        <v>2</v>
      </c>
      <c r="B3539">
        <v>0</v>
      </c>
      <c r="C3539">
        <v>0</v>
      </c>
      <c r="D3539">
        <v>0</v>
      </c>
      <c r="E3539" s="9">
        <v>0</v>
      </c>
      <c r="F3539" s="9">
        <v>0</v>
      </c>
      <c r="G3539" s="9">
        <v>0</v>
      </c>
      <c r="H3539" s="9">
        <v>3474.0857122372099</v>
      </c>
      <c r="I3539" s="9">
        <v>-1.7669727</v>
      </c>
      <c r="J3539" s="9">
        <v>-1.7674886000000001</v>
      </c>
      <c r="K3539" s="9">
        <v>-1.8183502</v>
      </c>
      <c r="L3539" s="9">
        <v>-6.8092417999999997</v>
      </c>
      <c r="M3539" s="9">
        <v>-6.8092417999999997</v>
      </c>
      <c r="N3539" s="9">
        <v>39</v>
      </c>
      <c r="O3539" s="9">
        <v>-1.8914560395961</v>
      </c>
      <c r="P3539">
        <v>0</v>
      </c>
      <c r="Q3539" s="9">
        <v>56.524997999999997</v>
      </c>
      <c r="R3539" s="9">
        <v>0</v>
      </c>
      <c r="S3539" s="9">
        <v>3.3423753003529099E-3</v>
      </c>
      <c r="T3539" s="9">
        <v>0</v>
      </c>
      <c r="U3539" s="9">
        <v>1002229392.30177</v>
      </c>
      <c r="V3539" s="9">
        <v>3474.0857122372099</v>
      </c>
      <c r="W3539" s="9">
        <v>1.8914560395961</v>
      </c>
      <c r="X3539" s="9">
        <v>0</v>
      </c>
      <c r="Y3539" s="9">
        <v>1.8914560395961</v>
      </c>
      <c r="Z3539" s="9">
        <v>0</v>
      </c>
      <c r="AA3539" s="9">
        <v>0</v>
      </c>
      <c r="AB3539" s="9">
        <v>3.2139132000000002E-3</v>
      </c>
      <c r="AC3539" s="9">
        <v>972.02868999999998</v>
      </c>
      <c r="AQ3539" s="9" t="e">
        <f>K3539-#REF!</f>
        <v>#REF!</v>
      </c>
    </row>
    <row r="3540" spans="1:43" x14ac:dyDescent="0.3">
      <c r="A3540">
        <v>2</v>
      </c>
      <c r="B3540">
        <v>0</v>
      </c>
      <c r="C3540">
        <v>0</v>
      </c>
      <c r="D3540">
        <v>0</v>
      </c>
      <c r="E3540" s="9">
        <v>0</v>
      </c>
      <c r="F3540" s="9">
        <v>0</v>
      </c>
      <c r="G3540" s="9">
        <v>0</v>
      </c>
      <c r="H3540" s="9">
        <v>3475.0857122119401</v>
      </c>
      <c r="I3540" s="9">
        <v>-1.7669941</v>
      </c>
      <c r="J3540" s="9">
        <v>-1.7671015999999999</v>
      </c>
      <c r="K3540" s="9">
        <v>-1.8319535</v>
      </c>
      <c r="L3540" s="9">
        <v>-6.8110632999999998</v>
      </c>
      <c r="M3540" s="9">
        <v>-6.8110632999999998</v>
      </c>
      <c r="N3540" s="9">
        <v>39</v>
      </c>
      <c r="O3540" s="9">
        <v>-1.8919619673369299</v>
      </c>
      <c r="P3540">
        <v>0</v>
      </c>
      <c r="Q3540" s="9">
        <v>56.524997999999997</v>
      </c>
      <c r="R3540" s="9">
        <v>0</v>
      </c>
      <c r="S3540" s="9">
        <v>3.3432694135075401E-3</v>
      </c>
      <c r="T3540" s="9">
        <v>0</v>
      </c>
      <c r="U3540" s="9">
        <v>948477535.510782</v>
      </c>
      <c r="V3540" s="9">
        <v>3475.0857122119401</v>
      </c>
      <c r="W3540" s="9">
        <v>1.8919619673369299</v>
      </c>
      <c r="X3540" s="9">
        <v>0</v>
      </c>
      <c r="Y3540" s="9">
        <v>1.8919619673369299</v>
      </c>
      <c r="Z3540" s="9">
        <v>0</v>
      </c>
      <c r="AA3540" s="9">
        <v>0</v>
      </c>
      <c r="AB3540" s="9">
        <v>3.2372481999999999E-3</v>
      </c>
      <c r="AC3540" s="9">
        <v>964.59960999999998</v>
      </c>
      <c r="AQ3540" s="9" t="e">
        <f>K3540-#REF!</f>
        <v>#REF!</v>
      </c>
    </row>
    <row r="3541" spans="1:43" x14ac:dyDescent="0.3">
      <c r="A3541">
        <v>2</v>
      </c>
      <c r="B3541">
        <v>0</v>
      </c>
      <c r="C3541">
        <v>0</v>
      </c>
      <c r="D3541">
        <v>0</v>
      </c>
      <c r="E3541" s="9">
        <v>0</v>
      </c>
      <c r="F3541" s="9">
        <v>0</v>
      </c>
      <c r="G3541" s="9">
        <v>0</v>
      </c>
      <c r="H3541" s="9">
        <v>3476.0857121866802</v>
      </c>
      <c r="I3541" s="9">
        <v>-1.7670442</v>
      </c>
      <c r="J3541" s="9">
        <v>-1.7657205</v>
      </c>
      <c r="K3541" s="9">
        <v>-1.8396509000000001</v>
      </c>
      <c r="L3541" s="9">
        <v>-6.8128538000000001</v>
      </c>
      <c r="M3541" s="9">
        <v>-6.8128538000000001</v>
      </c>
      <c r="N3541" s="9">
        <v>39</v>
      </c>
      <c r="O3541" s="9">
        <v>-1.89245933094191</v>
      </c>
      <c r="P3541">
        <v>0</v>
      </c>
      <c r="Q3541" s="9">
        <v>56.524997999999997</v>
      </c>
      <c r="R3541" s="9">
        <v>0</v>
      </c>
      <c r="S3541" s="9">
        <v>3.3441476257511701E-3</v>
      </c>
      <c r="T3541" s="9">
        <v>0</v>
      </c>
      <c r="U3541" s="9">
        <v>795688940.33512497</v>
      </c>
      <c r="V3541" s="9">
        <v>3476.0857121866802</v>
      </c>
      <c r="W3541" s="9">
        <v>1.89245933094191</v>
      </c>
      <c r="X3541" s="9">
        <v>0</v>
      </c>
      <c r="Y3541" s="9">
        <v>1.89245933094191</v>
      </c>
      <c r="Z3541" s="9">
        <v>0</v>
      </c>
      <c r="AA3541" s="9">
        <v>0</v>
      </c>
      <c r="AB3541" s="9">
        <v>3.2483093000000001E-3</v>
      </c>
      <c r="AC3541" s="9">
        <v>959.81281000000001</v>
      </c>
      <c r="AQ3541" s="9" t="e">
        <f>K3541-#REF!</f>
        <v>#REF!</v>
      </c>
    </row>
    <row r="3542" spans="1:43" x14ac:dyDescent="0.3">
      <c r="A3542">
        <v>2</v>
      </c>
      <c r="B3542">
        <v>0</v>
      </c>
      <c r="C3542">
        <v>0</v>
      </c>
      <c r="D3542">
        <v>0</v>
      </c>
      <c r="E3542" s="9">
        <v>0</v>
      </c>
      <c r="F3542" s="9">
        <v>0</v>
      </c>
      <c r="G3542" s="9">
        <v>0</v>
      </c>
      <c r="H3542" s="9">
        <v>3477.0857121614199</v>
      </c>
      <c r="I3542" s="9">
        <v>-1.7670383000000001</v>
      </c>
      <c r="J3542" s="9">
        <v>-1.7666423</v>
      </c>
      <c r="K3542" s="9">
        <v>-1.8601129999999999</v>
      </c>
      <c r="L3542" s="9">
        <v>-6.8146504999999999</v>
      </c>
      <c r="M3542" s="9">
        <v>-6.8146504999999999</v>
      </c>
      <c r="N3542" s="9">
        <v>39</v>
      </c>
      <c r="O3542" s="9">
        <v>-1.8929584197239699</v>
      </c>
      <c r="P3542">
        <v>0</v>
      </c>
      <c r="Q3542" s="9">
        <v>56.524997999999997</v>
      </c>
      <c r="R3542" s="9">
        <v>0</v>
      </c>
      <c r="S3542" s="9">
        <v>3.3450293384934601E-3</v>
      </c>
      <c r="T3542" s="9">
        <v>0</v>
      </c>
      <c r="U3542" s="9">
        <v>891927699.49619305</v>
      </c>
      <c r="V3542" s="9">
        <v>3477.0857121614199</v>
      </c>
      <c r="W3542" s="9">
        <v>1.8929584197239699</v>
      </c>
      <c r="X3542" s="9">
        <v>0</v>
      </c>
      <c r="Y3542" s="9">
        <v>1.8929584197239699</v>
      </c>
      <c r="Z3542" s="9">
        <v>0</v>
      </c>
      <c r="AA3542" s="9">
        <v>0</v>
      </c>
      <c r="AB3542" s="9">
        <v>3.2861545000000001E-3</v>
      </c>
      <c r="AC3542" s="9">
        <v>949.75</v>
      </c>
      <c r="AQ3542" s="9" t="e">
        <f>K3542-#REF!</f>
        <v>#REF!</v>
      </c>
    </row>
    <row r="3543" spans="1:43" x14ac:dyDescent="0.3">
      <c r="A3543">
        <v>2</v>
      </c>
      <c r="B3543">
        <v>0</v>
      </c>
      <c r="C3543">
        <v>0</v>
      </c>
      <c r="D3543">
        <v>0</v>
      </c>
      <c r="E3543" s="9">
        <v>0</v>
      </c>
      <c r="F3543" s="9">
        <v>0</v>
      </c>
      <c r="G3543" s="9">
        <v>0</v>
      </c>
      <c r="H3543" s="9">
        <v>3478.0857121361601</v>
      </c>
      <c r="I3543" s="9">
        <v>-1.7670300999999999</v>
      </c>
      <c r="J3543" s="9">
        <v>-1.7669429999999999</v>
      </c>
      <c r="K3543" s="9">
        <v>-1.8286765</v>
      </c>
      <c r="L3543" s="9">
        <v>-6.8164406</v>
      </c>
      <c r="M3543" s="9">
        <v>-6.8164406</v>
      </c>
      <c r="N3543" s="9">
        <v>39</v>
      </c>
      <c r="O3543" s="9">
        <v>-1.8934557502649201</v>
      </c>
      <c r="P3543">
        <v>0</v>
      </c>
      <c r="Q3543" s="9">
        <v>56.524997999999997</v>
      </c>
      <c r="R3543" s="9">
        <v>0</v>
      </c>
      <c r="S3543" s="9">
        <v>3.3459079247246701E-3</v>
      </c>
      <c r="T3543" s="9">
        <v>0</v>
      </c>
      <c r="U3543" s="9">
        <v>928706334.18135405</v>
      </c>
      <c r="V3543" s="9">
        <v>3478.0857121361601</v>
      </c>
      <c r="W3543" s="9">
        <v>1.8934557502649201</v>
      </c>
      <c r="X3543" s="9">
        <v>0</v>
      </c>
      <c r="Y3543" s="9">
        <v>1.8934557502649201</v>
      </c>
      <c r="Z3543" s="9">
        <v>0</v>
      </c>
      <c r="AA3543" s="9">
        <v>0</v>
      </c>
      <c r="AB3543" s="9">
        <v>3.2311671000000001E-3</v>
      </c>
      <c r="AC3543" s="9">
        <v>966.24145999999996</v>
      </c>
      <c r="AQ3543" s="9" t="e">
        <f>K3543-#REF!</f>
        <v>#REF!</v>
      </c>
    </row>
    <row r="3544" spans="1:43" x14ac:dyDescent="0.3">
      <c r="A3544">
        <v>2</v>
      </c>
      <c r="B3544">
        <v>0</v>
      </c>
      <c r="C3544">
        <v>0</v>
      </c>
      <c r="D3544">
        <v>0</v>
      </c>
      <c r="E3544" s="9">
        <v>0</v>
      </c>
      <c r="F3544" s="9">
        <v>0</v>
      </c>
      <c r="G3544" s="9">
        <v>0</v>
      </c>
      <c r="H3544" s="9">
        <v>3479.0857121109002</v>
      </c>
      <c r="I3544" s="9">
        <v>-1.7670516999999999</v>
      </c>
      <c r="J3544" s="9">
        <v>-1.767271</v>
      </c>
      <c r="K3544" s="9">
        <v>-1.7785306000000001</v>
      </c>
      <c r="L3544" s="9">
        <v>-6.8182058000000003</v>
      </c>
      <c r="M3544" s="9">
        <v>-6.8182058000000003</v>
      </c>
      <c r="N3544" s="9">
        <v>39</v>
      </c>
      <c r="O3544" s="9">
        <v>-1.8939460778791499</v>
      </c>
      <c r="P3544">
        <v>0</v>
      </c>
      <c r="Q3544" s="9">
        <v>56.524997999999997</v>
      </c>
      <c r="R3544" s="9">
        <v>0</v>
      </c>
      <c r="S3544" s="9">
        <v>3.3467745017402499E-3</v>
      </c>
      <c r="T3544" s="9">
        <v>0</v>
      </c>
      <c r="U3544" s="9">
        <v>972410765.30443704</v>
      </c>
      <c r="V3544" s="9">
        <v>3479.0857121109002</v>
      </c>
      <c r="W3544" s="9">
        <v>1.8939460778791499</v>
      </c>
      <c r="X3544" s="9">
        <v>0</v>
      </c>
      <c r="Y3544" s="9">
        <v>1.8939460778791499</v>
      </c>
      <c r="Z3544" s="9">
        <v>0</v>
      </c>
      <c r="AA3544" s="9">
        <v>0</v>
      </c>
      <c r="AB3544" s="9">
        <v>3.1431457000000002E-3</v>
      </c>
      <c r="AC3544" s="9">
        <v>993.66918999999996</v>
      </c>
      <c r="AQ3544" s="9" t="e">
        <f>K3544-#REF!</f>
        <v>#REF!</v>
      </c>
    </row>
    <row r="3545" spans="1:43" x14ac:dyDescent="0.3">
      <c r="A3545">
        <v>2</v>
      </c>
      <c r="B3545">
        <v>0</v>
      </c>
      <c r="C3545">
        <v>0</v>
      </c>
      <c r="D3545">
        <v>0</v>
      </c>
      <c r="E3545" s="9">
        <v>0</v>
      </c>
      <c r="F3545" s="9">
        <v>0</v>
      </c>
      <c r="G3545" s="9">
        <v>0</v>
      </c>
      <c r="H3545" s="9">
        <v>3480.0857120856299</v>
      </c>
      <c r="I3545" s="9">
        <v>-1.7670516999999999</v>
      </c>
      <c r="J3545" s="9">
        <v>-1.7678578</v>
      </c>
      <c r="K3545" s="9">
        <v>-1.8142347000000001</v>
      </c>
      <c r="L3545" s="9">
        <v>-6.8199734999999997</v>
      </c>
      <c r="M3545" s="9">
        <v>-6.8199734999999997</v>
      </c>
      <c r="N3545" s="9">
        <v>39</v>
      </c>
      <c r="O3545" s="9">
        <v>-1.8944371032577401</v>
      </c>
      <c r="P3545">
        <v>0</v>
      </c>
      <c r="Q3545" s="9">
        <v>56.524997999999997</v>
      </c>
      <c r="R3545" s="9">
        <v>0</v>
      </c>
      <c r="S3545" s="9">
        <v>3.3476425372722901E-3</v>
      </c>
      <c r="T3545" s="9">
        <v>0</v>
      </c>
      <c r="U3545" s="9">
        <v>1061490367.8118</v>
      </c>
      <c r="V3545" s="9">
        <v>3480.0857120856299</v>
      </c>
      <c r="W3545" s="9">
        <v>1.8944371032577401</v>
      </c>
      <c r="X3545" s="9">
        <v>0</v>
      </c>
      <c r="Y3545" s="9">
        <v>1.8944371032577401</v>
      </c>
      <c r="Z3545" s="9">
        <v>0</v>
      </c>
      <c r="AA3545" s="9">
        <v>0</v>
      </c>
      <c r="AB3545" s="9">
        <v>3.2073089000000002E-3</v>
      </c>
      <c r="AC3545" s="9">
        <v>974.43718999999999</v>
      </c>
      <c r="AQ3545" s="9" t="e">
        <f>K3545-#REF!</f>
        <v>#REF!</v>
      </c>
    </row>
    <row r="3546" spans="1:43" x14ac:dyDescent="0.3">
      <c r="A3546">
        <v>2</v>
      </c>
      <c r="B3546">
        <v>0</v>
      </c>
      <c r="C3546">
        <v>0</v>
      </c>
      <c r="D3546">
        <v>0</v>
      </c>
      <c r="E3546" s="9">
        <v>0</v>
      </c>
      <c r="F3546" s="9">
        <v>0</v>
      </c>
      <c r="G3546" s="9">
        <v>0</v>
      </c>
      <c r="H3546" s="9">
        <v>3481.08571206037</v>
      </c>
      <c r="I3546" s="9">
        <v>-1.7671422000000001</v>
      </c>
      <c r="J3546" s="9">
        <v>-1.7675475</v>
      </c>
      <c r="K3546" s="9">
        <v>-1.7831413</v>
      </c>
      <c r="L3546" s="9">
        <v>-6.8217521000000003</v>
      </c>
      <c r="M3546" s="9">
        <v>-6.8217521000000003</v>
      </c>
      <c r="N3546" s="9">
        <v>39</v>
      </c>
      <c r="O3546" s="9">
        <v>-1.89493116063155</v>
      </c>
      <c r="P3546">
        <v>0</v>
      </c>
      <c r="Q3546" s="9">
        <v>56.524997999999997</v>
      </c>
      <c r="R3546" s="9">
        <v>0</v>
      </c>
      <c r="S3546" s="9">
        <v>3.3485158052051602E-3</v>
      </c>
      <c r="T3546" s="9">
        <v>0</v>
      </c>
      <c r="U3546" s="9">
        <v>1012849871.62044</v>
      </c>
      <c r="V3546" s="9">
        <v>3481.08571206037</v>
      </c>
      <c r="W3546" s="9">
        <v>1.89493116063155</v>
      </c>
      <c r="X3546" s="9">
        <v>0</v>
      </c>
      <c r="Y3546" s="9">
        <v>1.89493116063155</v>
      </c>
      <c r="Z3546" s="9">
        <v>0</v>
      </c>
      <c r="AA3546" s="9">
        <v>0</v>
      </c>
      <c r="AB3546" s="9">
        <v>3.1517867E-3</v>
      </c>
      <c r="AC3546" s="9">
        <v>991.25487999999996</v>
      </c>
      <c r="AQ3546" s="9" t="e">
        <f>K3546-#REF!</f>
        <v>#REF!</v>
      </c>
    </row>
    <row r="3547" spans="1:43" x14ac:dyDescent="0.3">
      <c r="A3547">
        <v>2</v>
      </c>
      <c r="B3547">
        <v>0</v>
      </c>
      <c r="C3547">
        <v>0</v>
      </c>
      <c r="D3547">
        <v>0</v>
      </c>
      <c r="E3547" s="9">
        <v>0</v>
      </c>
      <c r="F3547" s="9">
        <v>0</v>
      </c>
      <c r="G3547" s="9">
        <v>0</v>
      </c>
      <c r="H3547" s="9">
        <v>3482.0857120351102</v>
      </c>
      <c r="I3547" s="9">
        <v>-1.7669736</v>
      </c>
      <c r="J3547" s="9">
        <v>-1.7657860999999999</v>
      </c>
      <c r="K3547" s="9">
        <v>-1.8042513</v>
      </c>
      <c r="L3547" s="9">
        <v>-6.8234972999999997</v>
      </c>
      <c r="M3547" s="9">
        <v>-6.8234972999999997</v>
      </c>
      <c r="N3547" s="9">
        <v>39</v>
      </c>
      <c r="O3547" s="9">
        <v>-1.8954159432556701</v>
      </c>
      <c r="P3547">
        <v>0</v>
      </c>
      <c r="Q3547" s="9">
        <v>56.524997999999997</v>
      </c>
      <c r="R3547" s="9">
        <v>0</v>
      </c>
      <c r="S3547" s="9">
        <v>3.3493718308147901E-3</v>
      </c>
      <c r="T3547" s="9">
        <v>0</v>
      </c>
      <c r="U3547" s="9">
        <v>803081653.33875203</v>
      </c>
      <c r="V3547" s="9">
        <v>3482.0857120351102</v>
      </c>
      <c r="W3547" s="9">
        <v>1.8954159432556701</v>
      </c>
      <c r="X3547" s="9">
        <v>0</v>
      </c>
      <c r="Y3547" s="9">
        <v>1.8954159432556701</v>
      </c>
      <c r="Z3547" s="9">
        <v>0</v>
      </c>
      <c r="AA3547" s="9">
        <v>0</v>
      </c>
      <c r="AB3547" s="9">
        <v>3.1859217999999998E-3</v>
      </c>
      <c r="AC3547" s="9">
        <v>978.68079</v>
      </c>
      <c r="AQ3547" s="9" t="e">
        <f>K3547-#REF!</f>
        <v>#REF!</v>
      </c>
    </row>
    <row r="3548" spans="1:43" x14ac:dyDescent="0.3">
      <c r="A3548">
        <v>2</v>
      </c>
      <c r="B3548">
        <v>0</v>
      </c>
      <c r="C3548">
        <v>0</v>
      </c>
      <c r="D3548">
        <v>0</v>
      </c>
      <c r="E3548" s="9">
        <v>0</v>
      </c>
      <c r="F3548" s="9">
        <v>0</v>
      </c>
      <c r="G3548" s="9">
        <v>0</v>
      </c>
      <c r="H3548" s="9">
        <v>3483.0857120098499</v>
      </c>
      <c r="I3548" s="9">
        <v>-1.7671045000000001</v>
      </c>
      <c r="J3548" s="9">
        <v>-1.7658923</v>
      </c>
      <c r="K3548" s="9">
        <v>-1.7440457</v>
      </c>
      <c r="L3548" s="9">
        <v>-6.8252597000000002</v>
      </c>
      <c r="M3548" s="9">
        <v>-6.8252597000000002</v>
      </c>
      <c r="N3548" s="9">
        <v>39</v>
      </c>
      <c r="O3548" s="9">
        <v>-1.89590552305792</v>
      </c>
      <c r="P3548">
        <v>0</v>
      </c>
      <c r="Q3548" s="9">
        <v>56.524997999999997</v>
      </c>
      <c r="R3548" s="9">
        <v>0</v>
      </c>
      <c r="S3548" s="9">
        <v>3.35023632834653E-3</v>
      </c>
      <c r="T3548" s="9">
        <v>0</v>
      </c>
      <c r="U3548" s="9">
        <v>813458025.35639298</v>
      </c>
      <c r="V3548" s="9">
        <v>3483.0857120098499</v>
      </c>
      <c r="W3548" s="9">
        <v>1.89590552305792</v>
      </c>
      <c r="X3548" s="9">
        <v>0</v>
      </c>
      <c r="Y3548" s="9">
        <v>1.89590552305792</v>
      </c>
      <c r="Z3548" s="9">
        <v>0</v>
      </c>
      <c r="AA3548" s="9">
        <v>0</v>
      </c>
      <c r="AB3548" s="9">
        <v>3.0797969E-3</v>
      </c>
      <c r="AC3548" s="9">
        <v>1012.5264</v>
      </c>
      <c r="AQ3548" s="9" t="e">
        <f>K3548-#REF!</f>
        <v>#REF!</v>
      </c>
    </row>
    <row r="3549" spans="1:43" x14ac:dyDescent="0.3">
      <c r="A3549">
        <v>2</v>
      </c>
      <c r="B3549">
        <v>0</v>
      </c>
      <c r="C3549">
        <v>0</v>
      </c>
      <c r="D3549">
        <v>0</v>
      </c>
      <c r="E3549" s="9">
        <v>0</v>
      </c>
      <c r="F3549" s="9">
        <v>0</v>
      </c>
      <c r="G3549" s="9">
        <v>0</v>
      </c>
      <c r="H3549" s="9">
        <v>3484.08571198459</v>
      </c>
      <c r="I3549" s="9">
        <v>-1.7671249</v>
      </c>
      <c r="J3549" s="9">
        <v>-1.7659521</v>
      </c>
      <c r="K3549" s="9">
        <v>-1.7548676000000001</v>
      </c>
      <c r="L3549" s="9">
        <v>-6.8269925000000002</v>
      </c>
      <c r="M3549" s="9">
        <v>-6.8269925000000002</v>
      </c>
      <c r="N3549" s="9">
        <v>39</v>
      </c>
      <c r="O3549" s="9">
        <v>-1.89638684571015</v>
      </c>
      <c r="P3549">
        <v>0</v>
      </c>
      <c r="Q3549" s="9">
        <v>56.524997999999997</v>
      </c>
      <c r="R3549" s="9">
        <v>0</v>
      </c>
      <c r="S3549" s="9">
        <v>3.3510863528306298E-3</v>
      </c>
      <c r="T3549" s="9">
        <v>0</v>
      </c>
      <c r="U3549" s="9">
        <v>819509531.98346305</v>
      </c>
      <c r="V3549" s="9">
        <v>3484.08571198459</v>
      </c>
      <c r="W3549" s="9">
        <v>1.89638684571015</v>
      </c>
      <c r="X3549" s="9">
        <v>0</v>
      </c>
      <c r="Y3549" s="9">
        <v>1.89638684571015</v>
      </c>
      <c r="Z3549" s="9">
        <v>0</v>
      </c>
      <c r="AA3549" s="9">
        <v>0</v>
      </c>
      <c r="AB3549" s="9">
        <v>3.0990119999999999E-3</v>
      </c>
      <c r="AC3549" s="9">
        <v>1006.3165</v>
      </c>
      <c r="AQ3549" s="9" t="e">
        <f>K3549-#REF!</f>
        <v>#REF!</v>
      </c>
    </row>
    <row r="3550" spans="1:43" x14ac:dyDescent="0.3">
      <c r="A3550">
        <v>2</v>
      </c>
      <c r="B3550">
        <v>0</v>
      </c>
      <c r="C3550">
        <v>0</v>
      </c>
      <c r="D3550">
        <v>0</v>
      </c>
      <c r="E3550" s="9">
        <v>0</v>
      </c>
      <c r="F3550" s="9">
        <v>0</v>
      </c>
      <c r="G3550" s="9">
        <v>0</v>
      </c>
      <c r="H3550" s="9">
        <v>3485.0857119593202</v>
      </c>
      <c r="I3550" s="9">
        <v>-1.7668432000000001</v>
      </c>
      <c r="J3550" s="9">
        <v>-1.7685434</v>
      </c>
      <c r="K3550" s="9">
        <v>-1.737263</v>
      </c>
      <c r="L3550" s="9">
        <v>-6.8287186999999996</v>
      </c>
      <c r="M3550" s="9">
        <v>-6.8287186999999996</v>
      </c>
      <c r="N3550" s="9">
        <v>39</v>
      </c>
      <c r="O3550" s="9">
        <v>-1.8968663611963701</v>
      </c>
      <c r="P3550">
        <v>0</v>
      </c>
      <c r="Q3550" s="9">
        <v>56.524997999999997</v>
      </c>
      <c r="R3550" s="9">
        <v>0</v>
      </c>
      <c r="S3550" s="9">
        <v>3.3519343450617699E-3</v>
      </c>
      <c r="T3550" s="9">
        <v>0</v>
      </c>
      <c r="U3550" s="9">
        <v>1189810904.49404</v>
      </c>
      <c r="V3550" s="9">
        <v>3485.0857119593202</v>
      </c>
      <c r="W3550" s="9">
        <v>1.8968663611963701</v>
      </c>
      <c r="X3550" s="9">
        <v>0</v>
      </c>
      <c r="Y3550" s="9">
        <v>1.8968663611963701</v>
      </c>
      <c r="Z3550" s="9">
        <v>0</v>
      </c>
      <c r="AA3550" s="9">
        <v>0</v>
      </c>
      <c r="AB3550" s="9">
        <v>3.0724248000000001E-3</v>
      </c>
      <c r="AC3550" s="9">
        <v>1018.0056</v>
      </c>
      <c r="AQ3550" s="9" t="e">
        <f>K3550-#REF!</f>
        <v>#REF!</v>
      </c>
    </row>
    <row r="3551" spans="1:43" x14ac:dyDescent="0.3">
      <c r="A3551">
        <v>2</v>
      </c>
      <c r="B3551">
        <v>0</v>
      </c>
      <c r="C3551">
        <v>0</v>
      </c>
      <c r="D3551">
        <v>0</v>
      </c>
      <c r="E3551" s="9">
        <v>0</v>
      </c>
      <c r="F3551" s="9">
        <v>0</v>
      </c>
      <c r="G3551" s="9">
        <v>0</v>
      </c>
      <c r="H3551" s="9">
        <v>3486.0857119340599</v>
      </c>
      <c r="I3551" s="9">
        <v>-1.7668562000000001</v>
      </c>
      <c r="J3551" s="9">
        <v>-1.7671962000000001</v>
      </c>
      <c r="K3551" s="9">
        <v>-1.7723196000000001</v>
      </c>
      <c r="L3551" s="9">
        <v>-6.8304315000000004</v>
      </c>
      <c r="M3551" s="9">
        <v>-6.8304315000000004</v>
      </c>
      <c r="N3551" s="9">
        <v>39</v>
      </c>
      <c r="O3551" s="9">
        <v>-1.8973420485721899</v>
      </c>
      <c r="P3551">
        <v>0</v>
      </c>
      <c r="Q3551" s="9">
        <v>56.524997999999997</v>
      </c>
      <c r="R3551" s="9">
        <v>0</v>
      </c>
      <c r="S3551" s="9">
        <v>3.3527751372770401E-3</v>
      </c>
      <c r="T3551" s="9">
        <v>0</v>
      </c>
      <c r="U3551" s="9">
        <v>963863191.37706101</v>
      </c>
      <c r="V3551" s="9">
        <v>3486.0857119340599</v>
      </c>
      <c r="W3551" s="9">
        <v>1.8973420485721899</v>
      </c>
      <c r="X3551" s="9">
        <v>0</v>
      </c>
      <c r="Y3551" s="9">
        <v>1.8973420485721899</v>
      </c>
      <c r="Z3551" s="9">
        <v>0</v>
      </c>
      <c r="AA3551" s="9">
        <v>0</v>
      </c>
      <c r="AB3551" s="9">
        <v>3.1320364000000001E-3</v>
      </c>
      <c r="AC3551" s="9">
        <v>997.10924999999997</v>
      </c>
      <c r="AQ3551" s="9" t="e">
        <f>K3551-#REF!</f>
        <v>#REF!</v>
      </c>
    </row>
    <row r="3552" spans="1:43" x14ac:dyDescent="0.3">
      <c r="A3552">
        <v>2</v>
      </c>
      <c r="B3552">
        <v>0</v>
      </c>
      <c r="C3552">
        <v>0</v>
      </c>
      <c r="D3552">
        <v>0</v>
      </c>
      <c r="E3552" s="9">
        <v>0</v>
      </c>
      <c r="F3552" s="9">
        <v>0</v>
      </c>
      <c r="G3552" s="9">
        <v>0</v>
      </c>
      <c r="H3552" s="9">
        <v>3487.0857119088</v>
      </c>
      <c r="I3552" s="9">
        <v>-1.7669558999999999</v>
      </c>
      <c r="J3552" s="9">
        <v>-1.7655505</v>
      </c>
      <c r="K3552" s="9">
        <v>-1.7960588</v>
      </c>
      <c r="L3552" s="9">
        <v>-6.8321490000000002</v>
      </c>
      <c r="M3552" s="9">
        <v>-6.8321490000000002</v>
      </c>
      <c r="N3552" s="9">
        <v>39</v>
      </c>
      <c r="O3552" s="9">
        <v>-1.8978192062036101</v>
      </c>
      <c r="P3552">
        <v>0</v>
      </c>
      <c r="Q3552" s="9">
        <v>56.524997999999997</v>
      </c>
      <c r="R3552" s="9">
        <v>0</v>
      </c>
      <c r="S3552" s="9">
        <v>3.3536174850685098E-3</v>
      </c>
      <c r="T3552" s="9">
        <v>0</v>
      </c>
      <c r="U3552" s="9">
        <v>782408717.32219005</v>
      </c>
      <c r="V3552" s="9">
        <v>3487.0857119088</v>
      </c>
      <c r="W3552" s="9">
        <v>1.8978192062036101</v>
      </c>
      <c r="X3552" s="9">
        <v>0</v>
      </c>
      <c r="Y3552" s="9">
        <v>1.8978192062036101</v>
      </c>
      <c r="Z3552" s="9">
        <v>0</v>
      </c>
      <c r="AA3552" s="9">
        <v>0</v>
      </c>
      <c r="AB3552" s="9">
        <v>3.1710325E-3</v>
      </c>
      <c r="AC3552" s="9">
        <v>983.01373000000001</v>
      </c>
      <c r="AQ3552" s="9" t="e">
        <f>K3552-#REF!</f>
        <v>#REF!</v>
      </c>
    </row>
    <row r="3553" spans="1:43" x14ac:dyDescent="0.3">
      <c r="A3553">
        <v>2</v>
      </c>
      <c r="B3553">
        <v>0</v>
      </c>
      <c r="C3553">
        <v>0</v>
      </c>
      <c r="D3553">
        <v>0</v>
      </c>
      <c r="E3553" s="9">
        <v>0</v>
      </c>
      <c r="F3553" s="9">
        <v>0</v>
      </c>
      <c r="G3553" s="9">
        <v>0</v>
      </c>
      <c r="H3553" s="9">
        <v>3488.0857118835402</v>
      </c>
      <c r="I3553" s="9">
        <v>-1.7669579</v>
      </c>
      <c r="J3553" s="9">
        <v>-1.7658347000000001</v>
      </c>
      <c r="K3553" s="9">
        <v>-1.7350528999999999</v>
      </c>
      <c r="L3553" s="9">
        <v>-6.8338823</v>
      </c>
      <c r="M3553" s="9">
        <v>-6.8338823</v>
      </c>
      <c r="N3553" s="9">
        <v>39</v>
      </c>
      <c r="O3553" s="9">
        <v>-1.8983007065133</v>
      </c>
      <c r="P3553">
        <v>0</v>
      </c>
      <c r="Q3553" s="9">
        <v>56.524997999999997</v>
      </c>
      <c r="R3553" s="9">
        <v>0</v>
      </c>
      <c r="S3553" s="9">
        <v>3.3544676869262601E-3</v>
      </c>
      <c r="T3553" s="9">
        <v>0</v>
      </c>
      <c r="U3553" s="9">
        <v>808934507.95190096</v>
      </c>
      <c r="V3553" s="9">
        <v>3488.0857118835402</v>
      </c>
      <c r="W3553" s="9">
        <v>1.8983007065133</v>
      </c>
      <c r="X3553" s="9">
        <v>0</v>
      </c>
      <c r="Y3553" s="9">
        <v>1.8983007065133</v>
      </c>
      <c r="Z3553" s="9">
        <v>0</v>
      </c>
      <c r="AA3553" s="9">
        <v>0</v>
      </c>
      <c r="AB3553" s="9">
        <v>3.0638165999999998E-3</v>
      </c>
      <c r="AC3553" s="9">
        <v>1017.7411</v>
      </c>
      <c r="AQ3553" s="9" t="e">
        <f>K3553-#REF!</f>
        <v>#REF!</v>
      </c>
    </row>
    <row r="3554" spans="1:43" x14ac:dyDescent="0.3">
      <c r="A3554">
        <v>2</v>
      </c>
      <c r="B3554">
        <v>0</v>
      </c>
      <c r="C3554">
        <v>0</v>
      </c>
      <c r="D3554">
        <v>0</v>
      </c>
      <c r="E3554" s="9">
        <v>0</v>
      </c>
      <c r="F3554" s="9">
        <v>0</v>
      </c>
      <c r="G3554" s="9">
        <v>0</v>
      </c>
      <c r="H3554" s="9">
        <v>3489.0857118582699</v>
      </c>
      <c r="I3554" s="9">
        <v>-1.7669994</v>
      </c>
      <c r="J3554" s="9">
        <v>-1.7669805000000001</v>
      </c>
      <c r="K3554" s="9">
        <v>-1.7088367</v>
      </c>
      <c r="L3554" s="9">
        <v>-6.8356209000000003</v>
      </c>
      <c r="M3554" s="9">
        <v>-6.8356209000000003</v>
      </c>
      <c r="N3554" s="9">
        <v>39</v>
      </c>
      <c r="O3554" s="9">
        <v>-1.89878363241805</v>
      </c>
      <c r="P3554">
        <v>0</v>
      </c>
      <c r="Q3554" s="9">
        <v>56.524997999999997</v>
      </c>
      <c r="R3554" s="9">
        <v>0</v>
      </c>
      <c r="S3554" s="9">
        <v>3.3553210149699E-3</v>
      </c>
      <c r="T3554" s="9">
        <v>0</v>
      </c>
      <c r="U3554" s="9">
        <v>936108818.039608</v>
      </c>
      <c r="V3554" s="9">
        <v>3489.0857118582699</v>
      </c>
      <c r="W3554" s="9">
        <v>1.89878363241805</v>
      </c>
      <c r="X3554" s="9">
        <v>0</v>
      </c>
      <c r="Y3554" s="9">
        <v>1.89878363241805</v>
      </c>
      <c r="Z3554" s="9">
        <v>0</v>
      </c>
      <c r="AA3554" s="9">
        <v>0</v>
      </c>
      <c r="AB3554" s="9">
        <v>3.0194812000000001E-3</v>
      </c>
      <c r="AC3554" s="9">
        <v>1034.0254</v>
      </c>
      <c r="AQ3554" s="9" t="e">
        <f>K3554-#REF!</f>
        <v>#REF!</v>
      </c>
    </row>
    <row r="3555" spans="1:43" x14ac:dyDescent="0.3">
      <c r="A3555">
        <v>2</v>
      </c>
      <c r="B3555">
        <v>0</v>
      </c>
      <c r="C3555">
        <v>0</v>
      </c>
      <c r="D3555">
        <v>0</v>
      </c>
      <c r="E3555" s="9">
        <v>0</v>
      </c>
      <c r="F3555" s="9">
        <v>0</v>
      </c>
      <c r="G3555" s="9">
        <v>0</v>
      </c>
      <c r="H3555" s="9">
        <v>3490.08571183301</v>
      </c>
      <c r="I3555" s="9">
        <v>-1.7671028</v>
      </c>
      <c r="J3555" s="9">
        <v>-1.7681427999999999</v>
      </c>
      <c r="K3555" s="9">
        <v>-1.7676324999999999</v>
      </c>
      <c r="L3555" s="9">
        <v>-6.8373194000000002</v>
      </c>
      <c r="M3555" s="9">
        <v>-6.8373194000000002</v>
      </c>
      <c r="N3555" s="9">
        <v>39</v>
      </c>
      <c r="O3555" s="9">
        <v>-1.8992553379491699</v>
      </c>
      <c r="P3555">
        <v>0</v>
      </c>
      <c r="Q3555" s="9">
        <v>56.524997999999997</v>
      </c>
      <c r="R3555" s="9">
        <v>0</v>
      </c>
      <c r="S3555" s="9">
        <v>3.3561552316073401E-3</v>
      </c>
      <c r="T3555" s="9">
        <v>0</v>
      </c>
      <c r="U3555" s="9">
        <v>1113592674.0911901</v>
      </c>
      <c r="V3555" s="9">
        <v>3490.08571183301</v>
      </c>
      <c r="W3555" s="9">
        <v>1.8992553379491699</v>
      </c>
      <c r="X3555" s="9">
        <v>0</v>
      </c>
      <c r="Y3555" s="9">
        <v>1.8992553379491699</v>
      </c>
      <c r="Z3555" s="9">
        <v>0</v>
      </c>
      <c r="AA3555" s="9">
        <v>0</v>
      </c>
      <c r="AB3555" s="9">
        <v>3.1254265999999999E-3</v>
      </c>
      <c r="AC3555" s="9">
        <v>1000.2886999999999</v>
      </c>
      <c r="AQ3555" s="9" t="e">
        <f>K3555-#REF!</f>
        <v>#REF!</v>
      </c>
    </row>
    <row r="3556" spans="1:43" x14ac:dyDescent="0.3">
      <c r="A3556">
        <v>2</v>
      </c>
      <c r="B3556">
        <v>0</v>
      </c>
      <c r="C3556">
        <v>0</v>
      </c>
      <c r="D3556">
        <v>0</v>
      </c>
      <c r="E3556" s="9">
        <v>0</v>
      </c>
      <c r="F3556" s="9">
        <v>0</v>
      </c>
      <c r="G3556" s="9">
        <v>0</v>
      </c>
      <c r="H3556" s="9">
        <v>3491.0857118077502</v>
      </c>
      <c r="I3556" s="9">
        <v>-1.7670083999999999</v>
      </c>
      <c r="J3556" s="9">
        <v>-1.7679343000000001</v>
      </c>
      <c r="K3556" s="9">
        <v>-1.6111742</v>
      </c>
      <c r="L3556" s="9">
        <v>-6.8390002000000001</v>
      </c>
      <c r="M3556" s="9">
        <v>-6.8390002000000001</v>
      </c>
      <c r="N3556" s="9">
        <v>39</v>
      </c>
      <c r="O3556" s="9">
        <v>-1.8997222640615099</v>
      </c>
      <c r="P3556">
        <v>0</v>
      </c>
      <c r="Q3556" s="9">
        <v>56.524997999999997</v>
      </c>
      <c r="R3556" s="9">
        <v>0</v>
      </c>
      <c r="S3556" s="9">
        <v>3.3569806855359599E-3</v>
      </c>
      <c r="T3556" s="9">
        <v>0</v>
      </c>
      <c r="U3556" s="9">
        <v>1077284173.49878</v>
      </c>
      <c r="V3556" s="9">
        <v>3491.0857118077502</v>
      </c>
      <c r="W3556" s="9">
        <v>1.8997222640615099</v>
      </c>
      <c r="X3556" s="9">
        <v>0</v>
      </c>
      <c r="Y3556" s="9">
        <v>1.8997222640615099</v>
      </c>
      <c r="Z3556" s="9">
        <v>0</v>
      </c>
      <c r="AA3556" s="9">
        <v>0</v>
      </c>
      <c r="AB3556" s="9">
        <v>2.8484502999999999E-3</v>
      </c>
      <c r="AC3556" s="9">
        <v>1097.2954999999999</v>
      </c>
      <c r="AQ3556" s="9" t="e">
        <f>K3556-#REF!</f>
        <v>#REF!</v>
      </c>
    </row>
    <row r="3557" spans="1:43" x14ac:dyDescent="0.3">
      <c r="A3557">
        <v>2</v>
      </c>
      <c r="B3557">
        <v>0</v>
      </c>
      <c r="C3557">
        <v>0</v>
      </c>
      <c r="D3557">
        <v>0</v>
      </c>
      <c r="E3557" s="9">
        <v>0</v>
      </c>
      <c r="F3557" s="9">
        <v>0</v>
      </c>
      <c r="G3557" s="9">
        <v>0</v>
      </c>
      <c r="H3557" s="9">
        <v>3492.0857117824899</v>
      </c>
      <c r="I3557" s="9">
        <v>-1.7671367</v>
      </c>
      <c r="J3557" s="9">
        <v>-1.7659372</v>
      </c>
      <c r="K3557" s="9">
        <v>-1.7272797</v>
      </c>
      <c r="L3557" s="9">
        <v>-6.8406978000000001</v>
      </c>
      <c r="M3557" s="9">
        <v>-6.8406978000000001</v>
      </c>
      <c r="N3557" s="9">
        <v>39</v>
      </c>
      <c r="O3557" s="9">
        <v>-1.90019377420152</v>
      </c>
      <c r="P3557">
        <v>0</v>
      </c>
      <c r="Q3557" s="9">
        <v>56.524997999999997</v>
      </c>
      <c r="R3557" s="9">
        <v>0</v>
      </c>
      <c r="S3557" s="9">
        <v>3.35781339374432E-3</v>
      </c>
      <c r="T3557" s="9">
        <v>0</v>
      </c>
      <c r="U3557" s="9">
        <v>819688466.93818605</v>
      </c>
      <c r="V3557" s="9">
        <v>3492.0857117824899</v>
      </c>
      <c r="W3557" s="9">
        <v>1.90019377420152</v>
      </c>
      <c r="X3557" s="9">
        <v>0</v>
      </c>
      <c r="Y3557" s="9">
        <v>1.90019377420152</v>
      </c>
      <c r="Z3557" s="9">
        <v>0</v>
      </c>
      <c r="AA3557" s="9">
        <v>0</v>
      </c>
      <c r="AB3557" s="9">
        <v>3.0502674999999999E-3</v>
      </c>
      <c r="AC3557" s="9">
        <v>1022.3806</v>
      </c>
      <c r="AQ3557" s="9" t="e">
        <f>K3557-#REF!</f>
        <v>#REF!</v>
      </c>
    </row>
    <row r="3558" spans="1:43" x14ac:dyDescent="0.3">
      <c r="A3558">
        <v>2</v>
      </c>
      <c r="B3558">
        <v>0</v>
      </c>
      <c r="C3558">
        <v>0</v>
      </c>
      <c r="D3558">
        <v>0</v>
      </c>
      <c r="E3558" s="9">
        <v>0</v>
      </c>
      <c r="F3558" s="9">
        <v>0</v>
      </c>
      <c r="G3558" s="9">
        <v>0</v>
      </c>
      <c r="H3558" s="9">
        <v>3493.08571175723</v>
      </c>
      <c r="I3558" s="9">
        <v>-1.7668458</v>
      </c>
      <c r="J3558" s="9">
        <v>-1.7660707</v>
      </c>
      <c r="K3558" s="9">
        <v>-1.6331226000000001</v>
      </c>
      <c r="L3558" s="9">
        <v>-6.8423824</v>
      </c>
      <c r="M3558" s="9">
        <v>-6.8423824</v>
      </c>
      <c r="N3558" s="9">
        <v>39</v>
      </c>
      <c r="O3558" s="9">
        <v>-1.9006617535054</v>
      </c>
      <c r="P3558">
        <v>0</v>
      </c>
      <c r="Q3558" s="9">
        <v>56.524997999999997</v>
      </c>
      <c r="R3558" s="9">
        <v>0</v>
      </c>
      <c r="S3558" s="9">
        <v>3.3586398489488401E-3</v>
      </c>
      <c r="T3558" s="9">
        <v>0</v>
      </c>
      <c r="U3558" s="9">
        <v>833220535.17641902</v>
      </c>
      <c r="V3558" s="9">
        <v>3493.08571175723</v>
      </c>
      <c r="W3558" s="9">
        <v>1.9006617535054</v>
      </c>
      <c r="X3558" s="9">
        <v>0</v>
      </c>
      <c r="Y3558" s="9">
        <v>1.9006617535054</v>
      </c>
      <c r="Z3558" s="9">
        <v>0</v>
      </c>
      <c r="AA3558" s="9">
        <v>0</v>
      </c>
      <c r="AB3558" s="9">
        <v>2.8842098999999999E-3</v>
      </c>
      <c r="AC3558" s="9">
        <v>1081.4073000000001</v>
      </c>
      <c r="AQ3558" s="9" t="e">
        <f>K3558-#REF!</f>
        <v>#REF!</v>
      </c>
    </row>
    <row r="3559" spans="1:43" x14ac:dyDescent="0.3">
      <c r="A3559">
        <v>2</v>
      </c>
      <c r="B3559">
        <v>0</v>
      </c>
      <c r="C3559">
        <v>0</v>
      </c>
      <c r="D3559">
        <v>0</v>
      </c>
      <c r="E3559" s="9">
        <v>0</v>
      </c>
      <c r="F3559" s="9">
        <v>0</v>
      </c>
      <c r="G3559" s="9">
        <v>0</v>
      </c>
      <c r="H3559" s="9">
        <v>3494.0857117319601</v>
      </c>
      <c r="I3559" s="9">
        <v>-1.7669680000000001</v>
      </c>
      <c r="J3559" s="9">
        <v>-1.7679589</v>
      </c>
      <c r="K3559" s="9">
        <v>-1.6353707</v>
      </c>
      <c r="L3559" s="9">
        <v>-6.8440355999999998</v>
      </c>
      <c r="M3559" s="9">
        <v>-6.8440355999999998</v>
      </c>
      <c r="N3559" s="9">
        <v>39</v>
      </c>
      <c r="O3559" s="9">
        <v>-1.9011210248075801</v>
      </c>
      <c r="P3559">
        <v>0</v>
      </c>
      <c r="Q3559" s="9">
        <v>56.524997999999997</v>
      </c>
      <c r="R3559" s="9">
        <v>0</v>
      </c>
      <c r="S3559" s="9">
        <v>3.3594517322176102E-3</v>
      </c>
      <c r="T3559" s="9">
        <v>0</v>
      </c>
      <c r="U3559" s="9">
        <v>1082263846.6220901</v>
      </c>
      <c r="V3559" s="9">
        <v>3494.0857117319601</v>
      </c>
      <c r="W3559" s="9">
        <v>1.9011210248075801</v>
      </c>
      <c r="X3559" s="9">
        <v>0</v>
      </c>
      <c r="Y3559" s="9">
        <v>1.9011210248075801</v>
      </c>
      <c r="Z3559" s="9">
        <v>0</v>
      </c>
      <c r="AA3559" s="9">
        <v>0</v>
      </c>
      <c r="AB3559" s="9">
        <v>2.8912680999999998E-3</v>
      </c>
      <c r="AC3559" s="9">
        <v>1081.0753</v>
      </c>
      <c r="AQ3559" s="9" t="e">
        <f>K3559-#REF!</f>
        <v>#REF!</v>
      </c>
    </row>
    <row r="3560" spans="1:43" x14ac:dyDescent="0.3">
      <c r="A3560">
        <v>2</v>
      </c>
      <c r="B3560">
        <v>0</v>
      </c>
      <c r="C3560">
        <v>0</v>
      </c>
      <c r="D3560">
        <v>0</v>
      </c>
      <c r="E3560" s="9">
        <v>0</v>
      </c>
      <c r="F3560" s="9">
        <v>0</v>
      </c>
      <c r="G3560" s="9">
        <v>0</v>
      </c>
      <c r="H3560" s="9">
        <v>3495.0857117066998</v>
      </c>
      <c r="I3560" s="9">
        <v>-1.7670030999999999</v>
      </c>
      <c r="J3560" s="9">
        <v>-1.7670410000000001</v>
      </c>
      <c r="K3560" s="9">
        <v>-1.6400577000000001</v>
      </c>
      <c r="L3560" s="9">
        <v>-6.8457103000000004</v>
      </c>
      <c r="M3560" s="9">
        <v>-6.8457103000000004</v>
      </c>
      <c r="N3560" s="9">
        <v>39</v>
      </c>
      <c r="O3560" s="9">
        <v>-1.9015862420426</v>
      </c>
      <c r="P3560">
        <v>0</v>
      </c>
      <c r="Q3560" s="9">
        <v>56.524997999999997</v>
      </c>
      <c r="R3560" s="9">
        <v>0</v>
      </c>
      <c r="S3560" s="9">
        <v>3.3602737263473499E-3</v>
      </c>
      <c r="T3560" s="9">
        <v>0</v>
      </c>
      <c r="U3560" s="9">
        <v>945314769.63321495</v>
      </c>
      <c r="V3560" s="9">
        <v>3495.0857117066998</v>
      </c>
      <c r="W3560" s="9">
        <v>1.9015862420426</v>
      </c>
      <c r="X3560" s="9">
        <v>0</v>
      </c>
      <c r="Y3560" s="9">
        <v>1.9015862420426</v>
      </c>
      <c r="Z3560" s="9">
        <v>0</v>
      </c>
      <c r="AA3560" s="9">
        <v>0</v>
      </c>
      <c r="AB3560" s="9">
        <v>2.8980490999999998E-3</v>
      </c>
      <c r="AC3560" s="9">
        <v>1077.4260999999999</v>
      </c>
      <c r="AQ3560" s="9" t="e">
        <f>K3560-#REF!</f>
        <v>#REF!</v>
      </c>
    </row>
    <row r="3561" spans="1:43" x14ac:dyDescent="0.3">
      <c r="A3561">
        <v>2</v>
      </c>
      <c r="B3561">
        <v>0</v>
      </c>
      <c r="C3561">
        <v>0</v>
      </c>
      <c r="D3561">
        <v>0</v>
      </c>
      <c r="E3561" s="9">
        <v>0</v>
      </c>
      <c r="F3561" s="9">
        <v>0</v>
      </c>
      <c r="G3561" s="9">
        <v>0</v>
      </c>
      <c r="H3561" s="9">
        <v>3496.08571168144</v>
      </c>
      <c r="I3561" s="9">
        <v>-1.7670973999999999</v>
      </c>
      <c r="J3561" s="9">
        <v>-1.7663542000000001</v>
      </c>
      <c r="K3561" s="9">
        <v>-1.6621203</v>
      </c>
      <c r="L3561" s="9">
        <v>-6.8473858999999999</v>
      </c>
      <c r="M3561" s="9">
        <v>-6.8473858999999999</v>
      </c>
      <c r="N3561" s="9">
        <v>39</v>
      </c>
      <c r="O3561" s="9">
        <v>-1.9020516643916501</v>
      </c>
      <c r="P3561">
        <v>0</v>
      </c>
      <c r="Q3561" s="9">
        <v>56.524997999999997</v>
      </c>
      <c r="R3561" s="9">
        <v>0</v>
      </c>
      <c r="S3561" s="9">
        <v>3.3610958689311598E-3</v>
      </c>
      <c r="T3561" s="9">
        <v>0</v>
      </c>
      <c r="U3561" s="9">
        <v>863643069.50916398</v>
      </c>
      <c r="V3561" s="9">
        <v>3496.08571168144</v>
      </c>
      <c r="W3561" s="9">
        <v>1.9020516643916501</v>
      </c>
      <c r="X3561" s="9">
        <v>0</v>
      </c>
      <c r="Y3561" s="9">
        <v>1.9020516643916501</v>
      </c>
      <c r="Z3561" s="9">
        <v>0</v>
      </c>
      <c r="AA3561" s="9">
        <v>0</v>
      </c>
      <c r="AB3561" s="9">
        <v>2.9358933999999999E-3</v>
      </c>
      <c r="AC3561" s="9">
        <v>1062.7113999999999</v>
      </c>
      <c r="AQ3561" s="9" t="e">
        <f>K3561-#REF!</f>
        <v>#REF!</v>
      </c>
    </row>
    <row r="3562" spans="1:43" x14ac:dyDescent="0.3">
      <c r="A3562">
        <v>2</v>
      </c>
      <c r="B3562">
        <v>0</v>
      </c>
      <c r="C3562">
        <v>0</v>
      </c>
      <c r="D3562">
        <v>0</v>
      </c>
      <c r="E3562" s="9">
        <v>0</v>
      </c>
      <c r="F3562" s="9">
        <v>0</v>
      </c>
      <c r="G3562" s="9">
        <v>0</v>
      </c>
      <c r="H3562" s="9">
        <v>3497.0857116561801</v>
      </c>
      <c r="I3562" s="9">
        <v>-1.7670467000000001</v>
      </c>
      <c r="J3562" s="9">
        <v>-1.7670504</v>
      </c>
      <c r="K3562" s="9">
        <v>-1.6429153999999999</v>
      </c>
      <c r="L3562" s="9">
        <v>-6.849062</v>
      </c>
      <c r="M3562" s="9">
        <v>-6.849062</v>
      </c>
      <c r="N3562" s="9">
        <v>39</v>
      </c>
      <c r="O3562" s="9">
        <v>-1.90251720362084</v>
      </c>
      <c r="P3562">
        <v>0</v>
      </c>
      <c r="Q3562" s="9">
        <v>56.524997999999997</v>
      </c>
      <c r="R3562" s="9">
        <v>0</v>
      </c>
      <c r="S3562" s="9">
        <v>3.3619185696044901E-3</v>
      </c>
      <c r="T3562" s="9">
        <v>0</v>
      </c>
      <c r="U3562" s="9">
        <v>947009110.48398995</v>
      </c>
      <c r="V3562" s="9">
        <v>3497.0857116561801</v>
      </c>
      <c r="W3562" s="9">
        <v>1.90251720362084</v>
      </c>
      <c r="X3562" s="9">
        <v>0</v>
      </c>
      <c r="Y3562" s="9">
        <v>1.90251720362084</v>
      </c>
      <c r="Z3562" s="9">
        <v>0</v>
      </c>
      <c r="AA3562" s="9">
        <v>0</v>
      </c>
      <c r="AB3562" s="9">
        <v>2.9031143000000001E-3</v>
      </c>
      <c r="AC3562" s="9">
        <v>1075.5577000000001</v>
      </c>
      <c r="AQ3562" s="9" t="e">
        <f>K3562-#REF!</f>
        <v>#REF!</v>
      </c>
    </row>
    <row r="3563" spans="1:43" x14ac:dyDescent="0.3">
      <c r="A3563">
        <v>2</v>
      </c>
      <c r="B3563">
        <v>0</v>
      </c>
      <c r="C3563">
        <v>0</v>
      </c>
      <c r="D3563">
        <v>0</v>
      </c>
      <c r="E3563" s="9">
        <v>0</v>
      </c>
      <c r="F3563" s="9">
        <v>0</v>
      </c>
      <c r="G3563" s="9">
        <v>0</v>
      </c>
      <c r="H3563" s="9">
        <v>3498.0857116309198</v>
      </c>
      <c r="I3563" s="9">
        <v>-1.7669250000000001</v>
      </c>
      <c r="J3563" s="9">
        <v>-1.7675799999999999</v>
      </c>
      <c r="K3563" s="9">
        <v>-1.6363232999999999</v>
      </c>
      <c r="L3563" s="9">
        <v>-6.8507442000000003</v>
      </c>
      <c r="M3563" s="9">
        <v>-6.8507442000000003</v>
      </c>
      <c r="N3563" s="9">
        <v>39</v>
      </c>
      <c r="O3563" s="9">
        <v>-1.9029844831407099</v>
      </c>
      <c r="P3563">
        <v>0</v>
      </c>
      <c r="Q3563" s="9">
        <v>56.524997999999997</v>
      </c>
      <c r="R3563" s="9">
        <v>0</v>
      </c>
      <c r="S3563" s="9">
        <v>3.36274456048722E-3</v>
      </c>
      <c r="T3563" s="9">
        <v>0</v>
      </c>
      <c r="U3563" s="9">
        <v>1022093108.04503</v>
      </c>
      <c r="V3563" s="9">
        <v>3498.0857116309198</v>
      </c>
      <c r="W3563" s="9">
        <v>1.9029844831407099</v>
      </c>
      <c r="X3563" s="9">
        <v>0</v>
      </c>
      <c r="Y3563" s="9">
        <v>1.9029844831407099</v>
      </c>
      <c r="Z3563" s="9">
        <v>0</v>
      </c>
      <c r="AA3563" s="9">
        <v>0</v>
      </c>
      <c r="AB3563" s="9">
        <v>2.8923324000000002E-3</v>
      </c>
      <c r="AC3563" s="9">
        <v>1080.2144000000001</v>
      </c>
      <c r="AQ3563" s="9" t="e">
        <f>K3563-#REF!</f>
        <v>#REF!</v>
      </c>
    </row>
    <row r="3564" spans="1:43" x14ac:dyDescent="0.3">
      <c r="A3564">
        <v>2</v>
      </c>
      <c r="B3564">
        <v>0</v>
      </c>
      <c r="C3564">
        <v>0</v>
      </c>
      <c r="D3564">
        <v>0</v>
      </c>
      <c r="E3564" s="9">
        <v>0</v>
      </c>
      <c r="F3564" s="9">
        <v>0</v>
      </c>
      <c r="G3564" s="9">
        <v>0</v>
      </c>
      <c r="H3564" s="9">
        <v>3499.08571160565</v>
      </c>
      <c r="I3564" s="9">
        <v>-1.7670569</v>
      </c>
      <c r="J3564" s="9">
        <v>-1.7663481999999999</v>
      </c>
      <c r="K3564" s="9">
        <v>-1.6726373000000001</v>
      </c>
      <c r="L3564" s="9">
        <v>-6.8524155999999996</v>
      </c>
      <c r="M3564" s="9">
        <v>-6.8524155999999996</v>
      </c>
      <c r="N3564" s="9">
        <v>39</v>
      </c>
      <c r="O3564" s="9">
        <v>-1.9034487078091999</v>
      </c>
      <c r="P3564">
        <v>0</v>
      </c>
      <c r="Q3564" s="9">
        <v>56.524997999999997</v>
      </c>
      <c r="R3564" s="9">
        <v>0</v>
      </c>
      <c r="S3564" s="9">
        <v>3.3635645946455701E-3</v>
      </c>
      <c r="T3564" s="9">
        <v>0</v>
      </c>
      <c r="U3564" s="9">
        <v>863628152.59400797</v>
      </c>
      <c r="V3564" s="9">
        <v>3499.08571160565</v>
      </c>
      <c r="W3564" s="9">
        <v>1.9034487078091999</v>
      </c>
      <c r="X3564" s="9">
        <v>0</v>
      </c>
      <c r="Y3564" s="9">
        <v>1.9034487078091999</v>
      </c>
      <c r="Z3564" s="9">
        <v>0</v>
      </c>
      <c r="AA3564" s="9">
        <v>0</v>
      </c>
      <c r="AB3564" s="9">
        <v>2.9544599999999999E-3</v>
      </c>
      <c r="AC3564" s="9">
        <v>1056.0259000000001</v>
      </c>
      <c r="AQ3564" s="9" t="e">
        <f>K3564-#REF!</f>
        <v>#REF!</v>
      </c>
    </row>
    <row r="3565" spans="1:43" x14ac:dyDescent="0.3">
      <c r="A3565">
        <v>2</v>
      </c>
      <c r="B3565">
        <v>0</v>
      </c>
      <c r="C3565">
        <v>0</v>
      </c>
      <c r="D3565">
        <v>0</v>
      </c>
      <c r="E3565" s="9">
        <v>0</v>
      </c>
      <c r="F3565" s="9">
        <v>0</v>
      </c>
      <c r="G3565" s="9">
        <v>0</v>
      </c>
      <c r="H3565" s="9">
        <v>3500.0857115803901</v>
      </c>
      <c r="I3565" s="9">
        <v>-1.7669626</v>
      </c>
      <c r="J3565" s="9">
        <v>-1.7677788999999999</v>
      </c>
      <c r="K3565" s="9">
        <v>-1.5890352999999999</v>
      </c>
      <c r="L3565" s="9">
        <v>-6.8540840000000003</v>
      </c>
      <c r="M3565" s="9">
        <v>-6.8540840000000003</v>
      </c>
      <c r="N3565" s="9">
        <v>39</v>
      </c>
      <c r="O3565" s="9">
        <v>-1.9039122702614</v>
      </c>
      <c r="P3565">
        <v>0</v>
      </c>
      <c r="Q3565" s="9">
        <v>56.524997999999997</v>
      </c>
      <c r="R3565" s="9">
        <v>0</v>
      </c>
      <c r="S3565" s="9">
        <v>3.3643838880754499E-3</v>
      </c>
      <c r="T3565" s="9">
        <v>0</v>
      </c>
      <c r="U3565" s="9">
        <v>1053855077.6386</v>
      </c>
      <c r="V3565" s="9">
        <v>3500.0857115803901</v>
      </c>
      <c r="W3565" s="9">
        <v>1.9039122702614</v>
      </c>
      <c r="X3565" s="9">
        <v>0</v>
      </c>
      <c r="Y3565" s="9">
        <v>1.9039122702614</v>
      </c>
      <c r="Z3565" s="9">
        <v>0</v>
      </c>
      <c r="AA3565" s="9">
        <v>0</v>
      </c>
      <c r="AB3565" s="9">
        <v>2.8090631000000001E-3</v>
      </c>
      <c r="AC3565" s="9">
        <v>1112.4856</v>
      </c>
      <c r="AQ3565" s="9" t="e">
        <f>K3565-#REF!</f>
        <v>#REF!</v>
      </c>
    </row>
    <row r="3566" spans="1:43" x14ac:dyDescent="0.3">
      <c r="A3566">
        <v>2</v>
      </c>
      <c r="B3566">
        <v>0</v>
      </c>
      <c r="C3566">
        <v>0</v>
      </c>
      <c r="D3566">
        <v>0</v>
      </c>
      <c r="E3566" s="9">
        <v>0</v>
      </c>
      <c r="F3566" s="9">
        <v>0</v>
      </c>
      <c r="G3566" s="9">
        <v>0</v>
      </c>
      <c r="H3566" s="9">
        <v>3501.0857115551298</v>
      </c>
      <c r="I3566" s="9">
        <v>-1.7668819</v>
      </c>
      <c r="J3566" s="9">
        <v>-1.7662112999999999</v>
      </c>
      <c r="K3566" s="9">
        <v>-1.6597957999999999</v>
      </c>
      <c r="L3566" s="9">
        <v>-6.8557372000000001</v>
      </c>
      <c r="M3566" s="9">
        <v>-6.8557372000000001</v>
      </c>
      <c r="N3566" s="9">
        <v>39</v>
      </c>
      <c r="O3566" s="9">
        <v>-1.9043714031434</v>
      </c>
      <c r="P3566">
        <v>0</v>
      </c>
      <c r="Q3566" s="9">
        <v>56.524997999999997</v>
      </c>
      <c r="R3566" s="9">
        <v>0</v>
      </c>
      <c r="S3566" s="9">
        <v>3.3651949688064098E-3</v>
      </c>
      <c r="T3566" s="9">
        <v>0</v>
      </c>
      <c r="U3566" s="9">
        <v>849383982.31476295</v>
      </c>
      <c r="V3566" s="9">
        <v>3501.0857115551298</v>
      </c>
      <c r="W3566" s="9">
        <v>1.9043714031434</v>
      </c>
      <c r="X3566" s="9">
        <v>0</v>
      </c>
      <c r="Y3566" s="9">
        <v>1.9043714031434</v>
      </c>
      <c r="Z3566" s="9">
        <v>0</v>
      </c>
      <c r="AA3566" s="9">
        <v>0</v>
      </c>
      <c r="AB3566" s="9">
        <v>2.9315499000000002E-3</v>
      </c>
      <c r="AC3566" s="9">
        <v>1064.1135999999999</v>
      </c>
      <c r="AQ3566" s="9" t="e">
        <f>K3566-#REF!</f>
        <v>#REF!</v>
      </c>
    </row>
    <row r="3567" spans="1:43" x14ac:dyDescent="0.3">
      <c r="A3567">
        <v>2</v>
      </c>
      <c r="B3567">
        <v>0</v>
      </c>
      <c r="C3567">
        <v>0</v>
      </c>
      <c r="D3567">
        <v>0</v>
      </c>
      <c r="E3567" s="9">
        <v>0</v>
      </c>
      <c r="F3567" s="9">
        <v>0</v>
      </c>
      <c r="G3567" s="9">
        <v>0</v>
      </c>
      <c r="H3567" s="9">
        <v>3502.08571152987</v>
      </c>
      <c r="I3567" s="9">
        <v>-1.7670224999999999</v>
      </c>
      <c r="J3567" s="9">
        <v>-1.7666008</v>
      </c>
      <c r="K3567" s="9">
        <v>-1.5833957999999999</v>
      </c>
      <c r="L3567" s="9">
        <v>-6.8573712999999996</v>
      </c>
      <c r="M3567" s="9">
        <v>-6.8573712999999996</v>
      </c>
      <c r="N3567" s="9">
        <v>39</v>
      </c>
      <c r="O3567" s="9">
        <v>-1.904825418308</v>
      </c>
      <c r="P3567">
        <v>0</v>
      </c>
      <c r="Q3567" s="9">
        <v>56.524997999999997</v>
      </c>
      <c r="R3567" s="9">
        <v>0</v>
      </c>
      <c r="S3567" s="9">
        <v>3.3659968686506202E-3</v>
      </c>
      <c r="T3567" s="9">
        <v>0</v>
      </c>
      <c r="U3567" s="9">
        <v>892672276.12412405</v>
      </c>
      <c r="V3567" s="9">
        <v>3502.08571152987</v>
      </c>
      <c r="W3567" s="9">
        <v>1.904825418308</v>
      </c>
      <c r="X3567" s="9">
        <v>0</v>
      </c>
      <c r="Y3567" s="9">
        <v>1.904825418308</v>
      </c>
      <c r="Z3567" s="9">
        <v>0</v>
      </c>
      <c r="AA3567" s="9">
        <v>0</v>
      </c>
      <c r="AB3567" s="9">
        <v>2.7972284999999999E-3</v>
      </c>
      <c r="AC3567" s="9">
        <v>1115.7039</v>
      </c>
      <c r="AQ3567" s="9" t="e">
        <f>K3567-#REF!</f>
        <v>#REF!</v>
      </c>
    </row>
    <row r="3568" spans="1:43" x14ac:dyDescent="0.3">
      <c r="A3568">
        <v>2</v>
      </c>
      <c r="B3568">
        <v>0</v>
      </c>
      <c r="C3568">
        <v>0</v>
      </c>
      <c r="D3568">
        <v>0</v>
      </c>
      <c r="E3568" s="9">
        <v>0</v>
      </c>
      <c r="F3568" s="9">
        <v>0</v>
      </c>
      <c r="G3568" s="9">
        <v>0</v>
      </c>
      <c r="H3568" s="9">
        <v>3503.0857115046001</v>
      </c>
      <c r="I3568" s="9">
        <v>-1.767037</v>
      </c>
      <c r="J3568" s="9">
        <v>-1.7664770000000001</v>
      </c>
      <c r="K3568" s="9">
        <v>-1.6599864</v>
      </c>
      <c r="L3568" s="9">
        <v>-6.8590140000000002</v>
      </c>
      <c r="M3568" s="9">
        <v>-6.8590140000000002</v>
      </c>
      <c r="N3568" s="9">
        <v>39</v>
      </c>
      <c r="O3568" s="9">
        <v>-1.9052816662565499</v>
      </c>
      <c r="P3568">
        <v>0</v>
      </c>
      <c r="Q3568" s="9">
        <v>56.524997999999997</v>
      </c>
      <c r="R3568" s="9">
        <v>0</v>
      </c>
      <c r="S3568" s="9">
        <v>3.3668029238820298E-3</v>
      </c>
      <c r="T3568" s="9">
        <v>0</v>
      </c>
      <c r="U3568" s="9">
        <v>878718057.69982696</v>
      </c>
      <c r="V3568" s="9">
        <v>3503.0857115046001</v>
      </c>
      <c r="W3568" s="9">
        <v>1.9052816662565499</v>
      </c>
      <c r="X3568" s="9">
        <v>0</v>
      </c>
      <c r="Y3568" s="9">
        <v>1.9052816662565499</v>
      </c>
      <c r="Z3568" s="9">
        <v>0</v>
      </c>
      <c r="AA3568" s="9">
        <v>0</v>
      </c>
      <c r="AB3568" s="9">
        <v>2.9323278E-3</v>
      </c>
      <c r="AC3568" s="9">
        <v>1064.1514999999999</v>
      </c>
      <c r="AQ3568" s="9" t="e">
        <f>K3568-#REF!</f>
        <v>#REF!</v>
      </c>
    </row>
    <row r="3569" spans="1:43" x14ac:dyDescent="0.3">
      <c r="A3569">
        <v>2</v>
      </c>
      <c r="B3569">
        <v>0</v>
      </c>
      <c r="C3569">
        <v>0</v>
      </c>
      <c r="D3569">
        <v>0</v>
      </c>
      <c r="E3569" s="9">
        <v>0</v>
      </c>
      <c r="F3569" s="9">
        <v>0</v>
      </c>
      <c r="G3569" s="9">
        <v>0</v>
      </c>
      <c r="H3569" s="9">
        <v>3504.0857114793398</v>
      </c>
      <c r="I3569" s="9">
        <v>-1.7669541</v>
      </c>
      <c r="J3569" s="9">
        <v>-1.7675964</v>
      </c>
      <c r="K3569" s="9">
        <v>-1.6158992999999999</v>
      </c>
      <c r="L3569" s="9">
        <v>-6.8606366999999997</v>
      </c>
      <c r="M3569" s="9">
        <v>-6.8606366999999997</v>
      </c>
      <c r="N3569" s="9">
        <v>39</v>
      </c>
      <c r="O3569" s="9">
        <v>-1.90573241755427</v>
      </c>
      <c r="P3569">
        <v>0</v>
      </c>
      <c r="Q3569" s="9">
        <v>56.524997999999997</v>
      </c>
      <c r="R3569" s="9">
        <v>0</v>
      </c>
      <c r="S3569" s="9">
        <v>3.3675996565761699E-3</v>
      </c>
      <c r="T3569" s="9">
        <v>0</v>
      </c>
      <c r="U3569" s="9">
        <v>1026069138.9313101</v>
      </c>
      <c r="V3569" s="9">
        <v>3504.0857114793398</v>
      </c>
      <c r="W3569" s="9">
        <v>1.90573241755427</v>
      </c>
      <c r="X3569" s="9">
        <v>0</v>
      </c>
      <c r="Y3569" s="9">
        <v>1.90573241755427</v>
      </c>
      <c r="Z3569" s="9">
        <v>0</v>
      </c>
      <c r="AA3569" s="9">
        <v>0</v>
      </c>
      <c r="AB3569" s="9">
        <v>2.8562577999999999E-3</v>
      </c>
      <c r="AC3569" s="9">
        <v>1093.8778</v>
      </c>
      <c r="AQ3569" s="9" t="e">
        <f>K3569-#REF!</f>
        <v>#REF!</v>
      </c>
    </row>
    <row r="3570" spans="1:43" x14ac:dyDescent="0.3">
      <c r="A3570">
        <v>2</v>
      </c>
      <c r="B3570">
        <v>0</v>
      </c>
      <c r="C3570">
        <v>0</v>
      </c>
      <c r="D3570">
        <v>0</v>
      </c>
      <c r="E3570" s="9">
        <v>0</v>
      </c>
      <c r="F3570" s="9">
        <v>0</v>
      </c>
      <c r="G3570" s="9">
        <v>0</v>
      </c>
      <c r="H3570" s="9">
        <v>3505.08571145408</v>
      </c>
      <c r="I3570" s="9">
        <v>-1.7669303000000001</v>
      </c>
      <c r="J3570" s="9">
        <v>-1.7670726000000001</v>
      </c>
      <c r="K3570" s="9">
        <v>-1.6310268999999999</v>
      </c>
      <c r="L3570" s="9">
        <v>-6.8622785000000004</v>
      </c>
      <c r="M3570" s="9">
        <v>-6.8622785000000004</v>
      </c>
      <c r="N3570" s="9">
        <v>39</v>
      </c>
      <c r="O3570" s="9">
        <v>-1.9061884565588501</v>
      </c>
      <c r="P3570">
        <v>0</v>
      </c>
      <c r="Q3570" s="9">
        <v>56.524997999999997</v>
      </c>
      <c r="R3570" s="9">
        <v>0</v>
      </c>
      <c r="S3570" s="9">
        <v>3.3684055154556002E-3</v>
      </c>
      <c r="T3570" s="9">
        <v>0</v>
      </c>
      <c r="U3570" s="9">
        <v>951754440.92241096</v>
      </c>
      <c r="V3570" s="9">
        <v>3505.08571145408</v>
      </c>
      <c r="W3570" s="9">
        <v>1.9061884565588501</v>
      </c>
      <c r="X3570" s="9">
        <v>0</v>
      </c>
      <c r="Y3570" s="9">
        <v>1.9061884565588501</v>
      </c>
      <c r="Z3570" s="9">
        <v>0</v>
      </c>
      <c r="AA3570" s="9">
        <v>0</v>
      </c>
      <c r="AB3570" s="9">
        <v>2.8821428000000001E-3</v>
      </c>
      <c r="AC3570" s="9">
        <v>1083.4110000000001</v>
      </c>
      <c r="AQ3570" s="9" t="e">
        <f>K3570-#REF!</f>
        <v>#REF!</v>
      </c>
    </row>
    <row r="3571" spans="1:43" x14ac:dyDescent="0.3">
      <c r="A3571">
        <v>2</v>
      </c>
      <c r="B3571">
        <v>0</v>
      </c>
      <c r="C3571">
        <v>0</v>
      </c>
      <c r="D3571">
        <v>0</v>
      </c>
      <c r="E3571" s="9">
        <v>0</v>
      </c>
      <c r="F3571" s="9">
        <v>0</v>
      </c>
      <c r="G3571" s="9">
        <v>0</v>
      </c>
      <c r="H3571" s="9">
        <v>3506.0857114288201</v>
      </c>
      <c r="I3571" s="9">
        <v>-1.7671505999999999</v>
      </c>
      <c r="J3571" s="9">
        <v>-1.7672076999999999</v>
      </c>
      <c r="K3571" s="9">
        <v>-1.6675313</v>
      </c>
      <c r="L3571" s="9">
        <v>-6.8639254999999997</v>
      </c>
      <c r="M3571" s="9">
        <v>-6.8639254999999997</v>
      </c>
      <c r="N3571" s="9">
        <v>39</v>
      </c>
      <c r="O3571" s="9">
        <v>-1.9066459261970601</v>
      </c>
      <c r="P3571">
        <v>0</v>
      </c>
      <c r="Q3571" s="9">
        <v>56.524997999999997</v>
      </c>
      <c r="R3571" s="9">
        <v>0</v>
      </c>
      <c r="S3571" s="9">
        <v>3.36921401081025E-3</v>
      </c>
      <c r="T3571" s="9">
        <v>0</v>
      </c>
      <c r="U3571" s="9">
        <v>970172689.86487997</v>
      </c>
      <c r="V3571" s="9">
        <v>3506.0857114288201</v>
      </c>
      <c r="W3571" s="9">
        <v>1.9066459261970601</v>
      </c>
      <c r="X3571" s="9">
        <v>0</v>
      </c>
      <c r="Y3571" s="9">
        <v>1.9066459261970601</v>
      </c>
      <c r="Z3571" s="9">
        <v>0</v>
      </c>
      <c r="AA3571" s="9">
        <v>0</v>
      </c>
      <c r="AB3571" s="9">
        <v>2.9468741E-3</v>
      </c>
      <c r="AC3571" s="9">
        <v>1059.7748999999999</v>
      </c>
      <c r="AQ3571" s="9" t="e">
        <f>K3571-#REF!</f>
        <v>#REF!</v>
      </c>
    </row>
    <row r="3572" spans="1:43" x14ac:dyDescent="0.3">
      <c r="A3572">
        <v>2</v>
      </c>
      <c r="B3572">
        <v>0</v>
      </c>
      <c r="C3572">
        <v>0</v>
      </c>
      <c r="D3572">
        <v>0</v>
      </c>
      <c r="E3572" s="9">
        <v>0</v>
      </c>
      <c r="F3572" s="9">
        <v>0</v>
      </c>
      <c r="G3572" s="9">
        <v>0</v>
      </c>
      <c r="H3572" s="9">
        <v>3507.0857114035598</v>
      </c>
      <c r="I3572" s="9">
        <v>-1.7669782999999999</v>
      </c>
      <c r="J3572" s="9">
        <v>-1.7678644999999999</v>
      </c>
      <c r="K3572" s="9">
        <v>-1.5797758</v>
      </c>
      <c r="L3572" s="9">
        <v>-6.8655362000000002</v>
      </c>
      <c r="M3572" s="9">
        <v>-6.8655362000000002</v>
      </c>
      <c r="N3572" s="9">
        <v>39</v>
      </c>
      <c r="O3572" s="9">
        <v>-1.9070933513636401</v>
      </c>
      <c r="P3572">
        <v>0</v>
      </c>
      <c r="Q3572" s="9">
        <v>56.524997999999997</v>
      </c>
      <c r="R3572" s="9">
        <v>0</v>
      </c>
      <c r="S3572" s="9">
        <v>3.37000501029765E-3</v>
      </c>
      <c r="T3572" s="9">
        <v>0</v>
      </c>
      <c r="U3572" s="9">
        <v>1069693364.75455</v>
      </c>
      <c r="V3572" s="9">
        <v>3507.0857114035598</v>
      </c>
      <c r="W3572" s="9">
        <v>1.9070933513636401</v>
      </c>
      <c r="X3572" s="9">
        <v>0</v>
      </c>
      <c r="Y3572" s="9">
        <v>1.9070933513636401</v>
      </c>
      <c r="Z3572" s="9">
        <v>0</v>
      </c>
      <c r="AA3572" s="9">
        <v>0</v>
      </c>
      <c r="AB3572" s="9">
        <v>2.7928293999999998E-3</v>
      </c>
      <c r="AC3572" s="9">
        <v>1119.0603000000001</v>
      </c>
      <c r="AQ3572" s="9" t="e">
        <f>K3572-#REF!</f>
        <v>#REF!</v>
      </c>
    </row>
    <row r="3573" spans="1:43" x14ac:dyDescent="0.3">
      <c r="A3573">
        <v>2</v>
      </c>
      <c r="B3573">
        <v>0</v>
      </c>
      <c r="C3573">
        <v>0</v>
      </c>
      <c r="D3573">
        <v>0</v>
      </c>
      <c r="E3573" s="9">
        <v>0</v>
      </c>
      <c r="F3573" s="9">
        <v>0</v>
      </c>
      <c r="G3573" s="9">
        <v>0</v>
      </c>
      <c r="H3573" s="9">
        <v>3508.0857113782899</v>
      </c>
      <c r="I3573" s="9">
        <v>-1.7671155999999999</v>
      </c>
      <c r="J3573" s="9">
        <v>-1.7673019999999999</v>
      </c>
      <c r="K3573" s="9">
        <v>-1.5877015999999999</v>
      </c>
      <c r="L3573" s="9">
        <v>-6.8671531999999997</v>
      </c>
      <c r="M3573" s="9">
        <v>-6.8671531999999997</v>
      </c>
      <c r="N3573" s="9">
        <v>39</v>
      </c>
      <c r="O3573" s="9">
        <v>-1.90754254513486</v>
      </c>
      <c r="P3573">
        <v>0</v>
      </c>
      <c r="Q3573" s="9">
        <v>56.524997999999997</v>
      </c>
      <c r="R3573" s="9">
        <v>0</v>
      </c>
      <c r="S3573" s="9">
        <v>3.3707988012745202E-3</v>
      </c>
      <c r="T3573" s="9">
        <v>0</v>
      </c>
      <c r="U3573" s="9">
        <v>983740154.30942297</v>
      </c>
      <c r="V3573" s="9">
        <v>3508.0857113782899</v>
      </c>
      <c r="W3573" s="9">
        <v>1.90754254513486</v>
      </c>
      <c r="X3573" s="9">
        <v>0</v>
      </c>
      <c r="Y3573" s="9">
        <v>1.90754254513486</v>
      </c>
      <c r="Z3573" s="9">
        <v>0</v>
      </c>
      <c r="AA3573" s="9">
        <v>0</v>
      </c>
      <c r="AB3573" s="9">
        <v>2.8059483000000001E-3</v>
      </c>
      <c r="AC3573" s="9">
        <v>1113.1197999999999</v>
      </c>
      <c r="AQ3573" s="9" t="e">
        <f>K3573-#REF!</f>
        <v>#REF!</v>
      </c>
    </row>
    <row r="3574" spans="1:43" x14ac:dyDescent="0.3">
      <c r="A3574">
        <v>2</v>
      </c>
      <c r="B3574">
        <v>0</v>
      </c>
      <c r="C3574">
        <v>0</v>
      </c>
      <c r="D3574">
        <v>0</v>
      </c>
      <c r="E3574" s="9">
        <v>0</v>
      </c>
      <c r="F3574" s="9">
        <v>0</v>
      </c>
      <c r="G3574" s="9">
        <v>0</v>
      </c>
      <c r="H3574" s="9">
        <v>3509.0857113530301</v>
      </c>
      <c r="I3574" s="9">
        <v>-1.7670950999999999</v>
      </c>
      <c r="J3574" s="9">
        <v>-1.7672813999999999</v>
      </c>
      <c r="K3574" s="9">
        <v>-1.5387751000000001</v>
      </c>
      <c r="L3574" s="9">
        <v>-6.8687567999999999</v>
      </c>
      <c r="M3574" s="9">
        <v>-6.8687567999999999</v>
      </c>
      <c r="N3574" s="9">
        <v>39</v>
      </c>
      <c r="O3574" s="9">
        <v>-1.9079879463430101</v>
      </c>
      <c r="P3574">
        <v>0</v>
      </c>
      <c r="Q3574" s="9">
        <v>56.524997999999997</v>
      </c>
      <c r="R3574" s="9">
        <v>0</v>
      </c>
      <c r="S3574" s="9">
        <v>3.3715860286127001E-3</v>
      </c>
      <c r="T3574" s="9">
        <v>0</v>
      </c>
      <c r="U3574" s="9">
        <v>981071437.94840205</v>
      </c>
      <c r="V3574" s="9">
        <v>3509.0857113530301</v>
      </c>
      <c r="W3574" s="9">
        <v>1.9079879463430101</v>
      </c>
      <c r="X3574" s="9">
        <v>0</v>
      </c>
      <c r="Y3574" s="9">
        <v>1.9079879463430101</v>
      </c>
      <c r="Z3574" s="9">
        <v>0</v>
      </c>
      <c r="AA3574" s="9">
        <v>0</v>
      </c>
      <c r="AB3574" s="9">
        <v>2.7194485999999999E-3</v>
      </c>
      <c r="AC3574" s="9">
        <v>1148.4989</v>
      </c>
      <c r="AQ3574" s="9" t="e">
        <f>K3574-#REF!</f>
        <v>#REF!</v>
      </c>
    </row>
    <row r="3575" spans="1:43" x14ac:dyDescent="0.3">
      <c r="A3575">
        <v>2</v>
      </c>
      <c r="B3575">
        <v>0</v>
      </c>
      <c r="C3575">
        <v>0</v>
      </c>
      <c r="D3575">
        <v>0</v>
      </c>
      <c r="E3575" s="9">
        <v>0</v>
      </c>
      <c r="F3575" s="9">
        <v>0</v>
      </c>
      <c r="G3575" s="9">
        <v>0</v>
      </c>
      <c r="H3575" s="9">
        <v>3510.0857113277698</v>
      </c>
      <c r="I3575" s="9">
        <v>-1.7671539000000001</v>
      </c>
      <c r="J3575" s="9">
        <v>-1.767193</v>
      </c>
      <c r="K3575" s="9">
        <v>-1.6024100999999999</v>
      </c>
      <c r="L3575" s="9">
        <v>-6.8703699</v>
      </c>
      <c r="M3575" s="9">
        <v>-6.8703699</v>
      </c>
      <c r="N3575" s="9">
        <v>39</v>
      </c>
      <c r="O3575" s="9">
        <v>-1.90843606928022</v>
      </c>
      <c r="P3575">
        <v>0</v>
      </c>
      <c r="Q3575" s="9">
        <v>56.524997999999997</v>
      </c>
      <c r="R3575" s="9">
        <v>0</v>
      </c>
      <c r="S3575" s="9">
        <v>3.3723778980123799E-3</v>
      </c>
      <c r="T3575" s="9">
        <v>0</v>
      </c>
      <c r="U3575" s="9">
        <v>969058891.96289694</v>
      </c>
      <c r="V3575" s="9">
        <v>3510.0857113277698</v>
      </c>
      <c r="W3575" s="9">
        <v>1.90843606928022</v>
      </c>
      <c r="X3575" s="9">
        <v>0</v>
      </c>
      <c r="Y3575" s="9">
        <v>1.90843606928022</v>
      </c>
      <c r="Z3575" s="9">
        <v>0</v>
      </c>
      <c r="AA3575" s="9">
        <v>0</v>
      </c>
      <c r="AB3575" s="9">
        <v>2.8317678000000001E-3</v>
      </c>
      <c r="AC3575" s="9">
        <v>1102.8344</v>
      </c>
      <c r="AQ3575" s="9" t="e">
        <f>K3575-#REF!</f>
        <v>#REF!</v>
      </c>
    </row>
    <row r="3576" spans="1:43" x14ac:dyDescent="0.3">
      <c r="A3576">
        <v>2</v>
      </c>
      <c r="B3576">
        <v>0</v>
      </c>
      <c r="C3576">
        <v>0</v>
      </c>
      <c r="D3576">
        <v>0</v>
      </c>
      <c r="E3576" s="9">
        <v>0</v>
      </c>
      <c r="F3576" s="9">
        <v>0</v>
      </c>
      <c r="G3576" s="9">
        <v>0</v>
      </c>
      <c r="H3576" s="9">
        <v>3511.0857113025099</v>
      </c>
      <c r="I3576" s="9">
        <v>-1.7668946999999999</v>
      </c>
      <c r="J3576" s="9">
        <v>-1.7671612999999999</v>
      </c>
      <c r="K3576" s="9">
        <v>-1.5327545</v>
      </c>
      <c r="L3576" s="9">
        <v>-6.8719868999999996</v>
      </c>
      <c r="M3576" s="9">
        <v>-6.8719868999999996</v>
      </c>
      <c r="N3576" s="9">
        <v>39</v>
      </c>
      <c r="O3576" s="9">
        <v>-1.90888525625586</v>
      </c>
      <c r="P3576">
        <v>0</v>
      </c>
      <c r="Q3576" s="9">
        <v>56.524997999999997</v>
      </c>
      <c r="R3576" s="9">
        <v>0</v>
      </c>
      <c r="S3576" s="9">
        <v>3.37317162575456E-3</v>
      </c>
      <c r="T3576" s="9">
        <v>0</v>
      </c>
      <c r="U3576" s="9">
        <v>964971031.89132702</v>
      </c>
      <c r="V3576" s="9">
        <v>3511.0857113025099</v>
      </c>
      <c r="W3576" s="9">
        <v>1.90888525625586</v>
      </c>
      <c r="X3576" s="9">
        <v>0</v>
      </c>
      <c r="Y3576" s="9">
        <v>1.90888525625586</v>
      </c>
      <c r="Z3576" s="9">
        <v>0</v>
      </c>
      <c r="AA3576" s="9">
        <v>0</v>
      </c>
      <c r="AB3576" s="9">
        <v>2.7086242999999999E-3</v>
      </c>
      <c r="AC3576" s="9">
        <v>1152.9315999999999</v>
      </c>
      <c r="AQ3576" s="9" t="e">
        <f>K3576-#REF!</f>
        <v>#REF!</v>
      </c>
    </row>
    <row r="3577" spans="1:43" x14ac:dyDescent="0.3">
      <c r="A3577">
        <v>2</v>
      </c>
      <c r="B3577">
        <v>0</v>
      </c>
      <c r="C3577">
        <v>0</v>
      </c>
      <c r="D3577">
        <v>0</v>
      </c>
      <c r="E3577" s="9">
        <v>0</v>
      </c>
      <c r="F3577" s="9">
        <v>0</v>
      </c>
      <c r="G3577" s="9">
        <v>0</v>
      </c>
      <c r="H3577" s="9">
        <v>3512.0857112772501</v>
      </c>
      <c r="I3577" s="9">
        <v>-1.7670159000000001</v>
      </c>
      <c r="J3577" s="9">
        <v>-1.7679096000000001</v>
      </c>
      <c r="K3577" s="9">
        <v>-1.5414804</v>
      </c>
      <c r="L3577" s="9">
        <v>-6.8735632999999998</v>
      </c>
      <c r="M3577" s="9">
        <v>-6.8735632999999998</v>
      </c>
      <c r="N3577" s="9">
        <v>39</v>
      </c>
      <c r="O3577" s="9">
        <v>-1.90932311557771</v>
      </c>
      <c r="P3577">
        <v>0</v>
      </c>
      <c r="Q3577" s="9">
        <v>56.524997999999997</v>
      </c>
      <c r="R3577" s="9">
        <v>0</v>
      </c>
      <c r="S3577" s="9">
        <v>3.37394578535686E-3</v>
      </c>
      <c r="T3577" s="9">
        <v>0</v>
      </c>
      <c r="U3577" s="9">
        <v>1078536267.2399001</v>
      </c>
      <c r="V3577" s="9">
        <v>3512.0857112772501</v>
      </c>
      <c r="W3577" s="9">
        <v>1.90932311557771</v>
      </c>
      <c r="X3577" s="9">
        <v>0</v>
      </c>
      <c r="Y3577" s="9">
        <v>1.90932311557771</v>
      </c>
      <c r="Z3577" s="9">
        <v>0</v>
      </c>
      <c r="AA3577" s="9">
        <v>0</v>
      </c>
      <c r="AB3577" s="9">
        <v>2.7251981999999999E-3</v>
      </c>
      <c r="AC3577" s="9">
        <v>1146.8906999999999</v>
      </c>
      <c r="AQ3577" s="9" t="e">
        <f>K3577-#REF!</f>
        <v>#REF!</v>
      </c>
    </row>
    <row r="3578" spans="1:43" x14ac:dyDescent="0.3">
      <c r="A3578">
        <v>2</v>
      </c>
      <c r="B3578">
        <v>0</v>
      </c>
      <c r="C3578">
        <v>0</v>
      </c>
      <c r="D3578">
        <v>0</v>
      </c>
      <c r="E3578" s="9">
        <v>0</v>
      </c>
      <c r="F3578" s="9">
        <v>0</v>
      </c>
      <c r="G3578" s="9">
        <v>0</v>
      </c>
      <c r="H3578" s="9">
        <v>3513.0857112519798</v>
      </c>
      <c r="I3578" s="9">
        <v>-1.7669589999999999</v>
      </c>
      <c r="J3578" s="9">
        <v>-1.7667333000000001</v>
      </c>
      <c r="K3578" s="9">
        <v>-1.5846150999999999</v>
      </c>
      <c r="L3578" s="9">
        <v>-6.8751468999999998</v>
      </c>
      <c r="M3578" s="9">
        <v>-6.8751468999999998</v>
      </c>
      <c r="N3578" s="9">
        <v>39</v>
      </c>
      <c r="O3578" s="9">
        <v>-1.9097630322619401</v>
      </c>
      <c r="P3578">
        <v>0</v>
      </c>
      <c r="Q3578" s="9">
        <v>56.524997999999997</v>
      </c>
      <c r="R3578" s="9">
        <v>0</v>
      </c>
      <c r="S3578" s="9">
        <v>3.37472294002132E-3</v>
      </c>
      <c r="T3578" s="9">
        <v>0</v>
      </c>
      <c r="U3578" s="9">
        <v>910687243.15767503</v>
      </c>
      <c r="V3578" s="9">
        <v>3513.0857112519798</v>
      </c>
      <c r="W3578" s="9">
        <v>1.9097630322619401</v>
      </c>
      <c r="X3578" s="9">
        <v>0</v>
      </c>
      <c r="Y3578" s="9">
        <v>1.9097630322619401</v>
      </c>
      <c r="Z3578" s="9">
        <v>0</v>
      </c>
      <c r="AA3578" s="9">
        <v>0</v>
      </c>
      <c r="AB3578" s="9">
        <v>2.7995922000000001E-3</v>
      </c>
      <c r="AC3578" s="9">
        <v>1114.9290000000001</v>
      </c>
      <c r="AQ3578" s="9" t="e">
        <f>K3578-#REF!</f>
        <v>#REF!</v>
      </c>
    </row>
    <row r="3579" spans="1:43" x14ac:dyDescent="0.3">
      <c r="A3579">
        <v>2</v>
      </c>
      <c r="B3579">
        <v>0</v>
      </c>
      <c r="C3579">
        <v>0</v>
      </c>
      <c r="D3579">
        <v>0</v>
      </c>
      <c r="E3579" s="9">
        <v>0</v>
      </c>
      <c r="F3579" s="9">
        <v>0</v>
      </c>
      <c r="G3579" s="9">
        <v>0</v>
      </c>
      <c r="H3579" s="9">
        <v>3514.0857112267199</v>
      </c>
      <c r="I3579" s="9">
        <v>-1.766934</v>
      </c>
      <c r="J3579" s="9">
        <v>-1.7677628999999999</v>
      </c>
      <c r="K3579" s="9">
        <v>-1.5248288000000001</v>
      </c>
      <c r="L3579" s="9">
        <v>-6.8767347000000001</v>
      </c>
      <c r="M3579" s="9">
        <v>-6.8767347000000001</v>
      </c>
      <c r="N3579" s="9">
        <v>39</v>
      </c>
      <c r="O3579" s="9">
        <v>-1.91020404147682</v>
      </c>
      <c r="P3579">
        <v>0</v>
      </c>
      <c r="Q3579" s="9">
        <v>56.524997999999997</v>
      </c>
      <c r="R3579" s="9">
        <v>0</v>
      </c>
      <c r="S3579" s="9">
        <v>3.3755026549308498E-3</v>
      </c>
      <c r="T3579" s="9">
        <v>0</v>
      </c>
      <c r="U3579" s="9">
        <v>1054747137.6850899</v>
      </c>
      <c r="V3579" s="9">
        <v>3514.0857112267199</v>
      </c>
      <c r="W3579" s="9">
        <v>1.91020404147682</v>
      </c>
      <c r="X3579" s="9">
        <v>0</v>
      </c>
      <c r="Y3579" s="9">
        <v>1.91020404147682</v>
      </c>
      <c r="Z3579" s="9">
        <v>0</v>
      </c>
      <c r="AA3579" s="9">
        <v>0</v>
      </c>
      <c r="AB3579" s="9">
        <v>2.6955358E-3</v>
      </c>
      <c r="AC3579" s="9">
        <v>1159.319</v>
      </c>
      <c r="AQ3579" s="9" t="e">
        <f>K3579-#REF!</f>
        <v>#REF!</v>
      </c>
    </row>
    <row r="3580" spans="1:43" x14ac:dyDescent="0.3">
      <c r="A3580">
        <v>2</v>
      </c>
      <c r="B3580">
        <v>0</v>
      </c>
      <c r="C3580">
        <v>0</v>
      </c>
      <c r="D3580">
        <v>0</v>
      </c>
      <c r="E3580" s="9">
        <v>0</v>
      </c>
      <c r="F3580" s="9">
        <v>0</v>
      </c>
      <c r="G3580" s="9">
        <v>0</v>
      </c>
      <c r="H3580" s="9">
        <v>3515.0857112014601</v>
      </c>
      <c r="I3580" s="9">
        <v>-1.7670945</v>
      </c>
      <c r="J3580" s="9">
        <v>-1.7658597</v>
      </c>
      <c r="K3580" s="9">
        <v>-1.5488727</v>
      </c>
      <c r="L3580" s="9">
        <v>-6.8783035000000003</v>
      </c>
      <c r="M3580" s="9">
        <v>-6.8783035000000003</v>
      </c>
      <c r="N3580" s="9">
        <v>39</v>
      </c>
      <c r="O3580" s="9">
        <v>-1.9106398875708701</v>
      </c>
      <c r="P3580">
        <v>0</v>
      </c>
      <c r="Q3580" s="9">
        <v>56.524997999999997</v>
      </c>
      <c r="R3580" s="9">
        <v>0</v>
      </c>
      <c r="S3580" s="9">
        <v>3.37627217453661E-3</v>
      </c>
      <c r="T3580" s="9">
        <v>0</v>
      </c>
      <c r="U3580" s="9">
        <v>816612544.62524498</v>
      </c>
      <c r="V3580" s="9">
        <v>3515.0857112014601</v>
      </c>
      <c r="W3580" s="9">
        <v>1.9106398875708701</v>
      </c>
      <c r="X3580" s="9">
        <v>0</v>
      </c>
      <c r="Y3580" s="9">
        <v>1.9106398875708701</v>
      </c>
      <c r="Z3580" s="9">
        <v>0</v>
      </c>
      <c r="AA3580" s="9">
        <v>0</v>
      </c>
      <c r="AB3580" s="9">
        <v>2.7350918000000001E-3</v>
      </c>
      <c r="AC3580" s="9">
        <v>1140.0934999999999</v>
      </c>
      <c r="AQ3580" s="9" t="e">
        <f>K3580-#REF!</f>
        <v>#REF!</v>
      </c>
    </row>
    <row r="3581" spans="1:43" x14ac:dyDescent="0.3">
      <c r="A3581">
        <v>2</v>
      </c>
      <c r="B3581">
        <v>0</v>
      </c>
      <c r="C3581">
        <v>0</v>
      </c>
      <c r="D3581">
        <v>0</v>
      </c>
      <c r="E3581" s="9">
        <v>0</v>
      </c>
      <c r="F3581" s="9">
        <v>0</v>
      </c>
      <c r="G3581" s="9">
        <v>0</v>
      </c>
      <c r="H3581" s="9">
        <v>3516.0857111762002</v>
      </c>
      <c r="I3581" s="9">
        <v>-1.767115</v>
      </c>
      <c r="J3581" s="9">
        <v>-1.7665991999999999</v>
      </c>
      <c r="K3581" s="9">
        <v>-1.5696398</v>
      </c>
      <c r="L3581" s="9">
        <v>-6.8798804000000002</v>
      </c>
      <c r="M3581" s="9">
        <v>-6.8798804000000002</v>
      </c>
      <c r="N3581" s="9">
        <v>39</v>
      </c>
      <c r="O3581" s="9">
        <v>-1.91107785471002</v>
      </c>
      <c r="P3581">
        <v>0</v>
      </c>
      <c r="Q3581" s="9">
        <v>56.524997999999997</v>
      </c>
      <c r="R3581" s="9">
        <v>0</v>
      </c>
      <c r="S3581" s="9">
        <v>3.3770459942855302E-3</v>
      </c>
      <c r="T3581" s="9">
        <v>0</v>
      </c>
      <c r="U3581" s="9">
        <v>895407868.09687495</v>
      </c>
      <c r="V3581" s="9">
        <v>3516.0857111762002</v>
      </c>
      <c r="W3581" s="9">
        <v>1.91107785471002</v>
      </c>
      <c r="X3581" s="9">
        <v>0</v>
      </c>
      <c r="Y3581" s="9">
        <v>1.91107785471002</v>
      </c>
      <c r="Z3581" s="9">
        <v>0</v>
      </c>
      <c r="AA3581" s="9">
        <v>0</v>
      </c>
      <c r="AB3581" s="9">
        <v>2.7729245000000001E-3</v>
      </c>
      <c r="AC3581" s="9">
        <v>1125.4806000000001</v>
      </c>
      <c r="AQ3581" s="9" t="e">
        <f>K3581-#REF!</f>
        <v>#REF!</v>
      </c>
    </row>
    <row r="3582" spans="1:43" x14ac:dyDescent="0.3">
      <c r="A3582">
        <v>2</v>
      </c>
      <c r="B3582">
        <v>0</v>
      </c>
      <c r="C3582">
        <v>0</v>
      </c>
      <c r="D3582">
        <v>0</v>
      </c>
      <c r="E3582" s="9">
        <v>0</v>
      </c>
      <c r="F3582" s="9">
        <v>0</v>
      </c>
      <c r="G3582" s="9">
        <v>0</v>
      </c>
      <c r="H3582" s="9">
        <v>3517.0857111509299</v>
      </c>
      <c r="I3582" s="9">
        <v>-1.7668926</v>
      </c>
      <c r="J3582" s="9">
        <v>-1.7669671</v>
      </c>
      <c r="K3582" s="9">
        <v>-1.5725739999999999</v>
      </c>
      <c r="L3582" s="9">
        <v>-6.8814453999999996</v>
      </c>
      <c r="M3582" s="9">
        <v>-6.8814453999999996</v>
      </c>
      <c r="N3582" s="9">
        <v>39</v>
      </c>
      <c r="O3582" s="9">
        <v>-1.91151265410333</v>
      </c>
      <c r="P3582">
        <v>0</v>
      </c>
      <c r="Q3582" s="9">
        <v>56.524997999999997</v>
      </c>
      <c r="R3582" s="9">
        <v>0</v>
      </c>
      <c r="S3582" s="9">
        <v>3.3778141240958801E-3</v>
      </c>
      <c r="T3582" s="9">
        <v>0</v>
      </c>
      <c r="U3582" s="9">
        <v>940649022.818488</v>
      </c>
      <c r="V3582" s="9">
        <v>3517.0857111509299</v>
      </c>
      <c r="W3582" s="9">
        <v>1.91151265410333</v>
      </c>
      <c r="X3582" s="9">
        <v>0</v>
      </c>
      <c r="Y3582" s="9">
        <v>1.91151265410333</v>
      </c>
      <c r="Z3582" s="9">
        <v>0</v>
      </c>
      <c r="AA3582" s="9">
        <v>0</v>
      </c>
      <c r="AB3582" s="9">
        <v>2.7786866E-3</v>
      </c>
      <c r="AC3582" s="9">
        <v>1123.6144999999999</v>
      </c>
      <c r="AQ3582" s="9" t="e">
        <f>K3582-#REF!</f>
        <v>#REF!</v>
      </c>
    </row>
    <row r="3583" spans="1:43" x14ac:dyDescent="0.3">
      <c r="A3583">
        <v>2</v>
      </c>
      <c r="B3583">
        <v>0</v>
      </c>
      <c r="C3583">
        <v>0</v>
      </c>
      <c r="D3583">
        <v>0</v>
      </c>
      <c r="E3583" s="9">
        <v>0</v>
      </c>
      <c r="F3583" s="9">
        <v>0</v>
      </c>
      <c r="G3583" s="9">
        <v>0</v>
      </c>
      <c r="H3583" s="9">
        <v>3518.0857111256701</v>
      </c>
      <c r="I3583" s="9">
        <v>-1.7669238</v>
      </c>
      <c r="J3583" s="9">
        <v>-1.7682412999999999</v>
      </c>
      <c r="K3583" s="9">
        <v>-1.5552744999999999</v>
      </c>
      <c r="L3583" s="9">
        <v>-6.8830160999999999</v>
      </c>
      <c r="M3583" s="9">
        <v>-6.8830160999999999</v>
      </c>
      <c r="N3583" s="9">
        <v>39</v>
      </c>
      <c r="O3583" s="9">
        <v>-1.9119489239148899</v>
      </c>
      <c r="P3583">
        <v>0</v>
      </c>
      <c r="Q3583" s="9">
        <v>56.524997999999997</v>
      </c>
      <c r="R3583" s="9">
        <v>0</v>
      </c>
      <c r="S3583" s="9">
        <v>3.3785856183780999E-3</v>
      </c>
      <c r="T3583" s="9">
        <v>0</v>
      </c>
      <c r="U3583" s="9">
        <v>1139306697.8329799</v>
      </c>
      <c r="V3583" s="9">
        <v>3518.0857111256701</v>
      </c>
      <c r="W3583" s="9">
        <v>1.9119489239148899</v>
      </c>
      <c r="X3583" s="9">
        <v>0</v>
      </c>
      <c r="Y3583" s="9">
        <v>1.9119489239148899</v>
      </c>
      <c r="Z3583" s="9">
        <v>0</v>
      </c>
      <c r="AA3583" s="9">
        <v>0</v>
      </c>
      <c r="AB3583" s="9">
        <v>2.7501005999999999E-3</v>
      </c>
      <c r="AC3583" s="9">
        <v>1136.932</v>
      </c>
      <c r="AQ3583" s="9" t="e">
        <f>K3583-#REF!</f>
        <v>#REF!</v>
      </c>
    </row>
    <row r="3584" spans="1:43" x14ac:dyDescent="0.3">
      <c r="A3584">
        <v>2</v>
      </c>
      <c r="B3584">
        <v>0</v>
      </c>
      <c r="C3584">
        <v>0</v>
      </c>
      <c r="D3584">
        <v>0</v>
      </c>
      <c r="E3584" s="9">
        <v>0</v>
      </c>
      <c r="F3584" s="9">
        <v>0</v>
      </c>
      <c r="G3584" s="9">
        <v>0</v>
      </c>
      <c r="H3584" s="9">
        <v>3519.0857111004102</v>
      </c>
      <c r="I3584" s="9">
        <v>-1.7670676000000001</v>
      </c>
      <c r="J3584" s="9">
        <v>-1.7666090000000001</v>
      </c>
      <c r="K3584" s="9">
        <v>-1.5630097000000001</v>
      </c>
      <c r="L3584" s="9">
        <v>-6.8845815999999997</v>
      </c>
      <c r="M3584" s="9">
        <v>-6.8845815999999997</v>
      </c>
      <c r="N3584" s="9">
        <v>39</v>
      </c>
      <c r="O3584" s="9">
        <v>-1.9123837969859401</v>
      </c>
      <c r="P3584">
        <v>0</v>
      </c>
      <c r="Q3584" s="9">
        <v>56.524997999999997</v>
      </c>
      <c r="R3584" s="9">
        <v>0</v>
      </c>
      <c r="S3584" s="9">
        <v>3.37935382651019E-3</v>
      </c>
      <c r="T3584" s="9">
        <v>0</v>
      </c>
      <c r="U3584" s="9">
        <v>897161139.41589499</v>
      </c>
      <c r="V3584" s="9">
        <v>3519.0857111004102</v>
      </c>
      <c r="W3584" s="9">
        <v>1.9123837969859401</v>
      </c>
      <c r="X3584" s="9">
        <v>0</v>
      </c>
      <c r="Y3584" s="9">
        <v>1.9123837969859401</v>
      </c>
      <c r="Z3584" s="9">
        <v>0</v>
      </c>
      <c r="AA3584" s="9">
        <v>0</v>
      </c>
      <c r="AB3584" s="9">
        <v>2.7612270999999998E-3</v>
      </c>
      <c r="AC3584" s="9">
        <v>1130.261</v>
      </c>
      <c r="AQ3584" s="9" t="e">
        <f>K3584-#REF!</f>
        <v>#REF!</v>
      </c>
    </row>
    <row r="3585" spans="1:43" x14ac:dyDescent="0.3">
      <c r="A3585">
        <v>2</v>
      </c>
      <c r="B3585">
        <v>0</v>
      </c>
      <c r="C3585">
        <v>0</v>
      </c>
      <c r="D3585">
        <v>0</v>
      </c>
      <c r="E3585" s="9">
        <v>0</v>
      </c>
      <c r="F3585" s="9">
        <v>0</v>
      </c>
      <c r="G3585" s="9">
        <v>0</v>
      </c>
      <c r="H3585" s="9">
        <v>3520.0857110751499</v>
      </c>
      <c r="I3585" s="9">
        <v>-1.7671317</v>
      </c>
      <c r="J3585" s="9">
        <v>-1.7667558000000001</v>
      </c>
      <c r="K3585" s="9">
        <v>-1.5492539000000001</v>
      </c>
      <c r="L3585" s="9">
        <v>-6.8861213000000001</v>
      </c>
      <c r="M3585" s="9">
        <v>-6.8861213000000001</v>
      </c>
      <c r="N3585" s="9">
        <v>39</v>
      </c>
      <c r="O3585" s="9">
        <v>-1.91281150779423</v>
      </c>
      <c r="P3585">
        <v>0</v>
      </c>
      <c r="Q3585" s="9">
        <v>56.524997999999997</v>
      </c>
      <c r="R3585" s="9">
        <v>0</v>
      </c>
      <c r="S3585" s="9">
        <v>3.38010946168438E-3</v>
      </c>
      <c r="T3585" s="9">
        <v>0</v>
      </c>
      <c r="U3585" s="9">
        <v>914871290.78855205</v>
      </c>
      <c r="V3585" s="9">
        <v>3520.0857110751499</v>
      </c>
      <c r="W3585" s="9">
        <v>1.91281150779423</v>
      </c>
      <c r="X3585" s="9">
        <v>0</v>
      </c>
      <c r="Y3585" s="9">
        <v>1.91281150779423</v>
      </c>
      <c r="Z3585" s="9">
        <v>0</v>
      </c>
      <c r="AA3585" s="9">
        <v>0</v>
      </c>
      <c r="AB3585" s="9">
        <v>2.7371533000000001E-3</v>
      </c>
      <c r="AC3585" s="9">
        <v>1140.3914</v>
      </c>
      <c r="AQ3585" s="9" t="e">
        <f>K3585-#REF!</f>
        <v>#REF!</v>
      </c>
    </row>
    <row r="3586" spans="1:43" x14ac:dyDescent="0.3">
      <c r="A3586">
        <v>2</v>
      </c>
      <c r="B3586">
        <v>0</v>
      </c>
      <c r="C3586">
        <v>0</v>
      </c>
      <c r="D3586">
        <v>0</v>
      </c>
      <c r="E3586" s="9">
        <v>0</v>
      </c>
      <c r="F3586" s="9">
        <v>0</v>
      </c>
      <c r="G3586" s="9">
        <v>0</v>
      </c>
      <c r="H3586" s="9">
        <v>3521.0857110498901</v>
      </c>
      <c r="I3586" s="9">
        <v>-1.7669653999999999</v>
      </c>
      <c r="J3586" s="9">
        <v>-1.7662627</v>
      </c>
      <c r="K3586" s="9">
        <v>-1.5915121999999999</v>
      </c>
      <c r="L3586" s="9">
        <v>-6.8876967000000002</v>
      </c>
      <c r="M3586" s="9">
        <v>-6.8876967000000002</v>
      </c>
      <c r="N3586" s="9">
        <v>39</v>
      </c>
      <c r="O3586" s="9">
        <v>-1.9132490861994</v>
      </c>
      <c r="P3586">
        <v>0</v>
      </c>
      <c r="Q3586" s="9">
        <v>56.524997999999997</v>
      </c>
      <c r="R3586" s="9">
        <v>0</v>
      </c>
      <c r="S3586" s="9">
        <v>3.3808824321750002E-3</v>
      </c>
      <c r="T3586" s="9">
        <v>0</v>
      </c>
      <c r="U3586" s="9">
        <v>858810406.61364198</v>
      </c>
      <c r="V3586" s="9">
        <v>3521.0857110498901</v>
      </c>
      <c r="W3586" s="9">
        <v>1.9132490861994</v>
      </c>
      <c r="X3586" s="9">
        <v>0</v>
      </c>
      <c r="Y3586" s="9">
        <v>1.9132490861994</v>
      </c>
      <c r="Z3586" s="9">
        <v>0</v>
      </c>
      <c r="AA3586" s="9">
        <v>0</v>
      </c>
      <c r="AB3586" s="9">
        <v>2.8110285999999999E-3</v>
      </c>
      <c r="AC3586" s="9">
        <v>1109.8015</v>
      </c>
      <c r="AQ3586" s="9" t="e">
        <f>K3586-#REF!</f>
        <v>#REF!</v>
      </c>
    </row>
    <row r="3587" spans="1:43" x14ac:dyDescent="0.3">
      <c r="A3587">
        <v>2</v>
      </c>
      <c r="B3587">
        <v>0</v>
      </c>
      <c r="C3587">
        <v>0</v>
      </c>
      <c r="D3587">
        <v>0</v>
      </c>
      <c r="E3587" s="9">
        <v>0</v>
      </c>
      <c r="F3587" s="9">
        <v>0</v>
      </c>
      <c r="G3587" s="9">
        <v>0</v>
      </c>
      <c r="H3587" s="9">
        <v>3522.0857110246202</v>
      </c>
      <c r="I3587" s="9">
        <v>-1.7669717</v>
      </c>
      <c r="J3587" s="9">
        <v>-1.7671654999999999</v>
      </c>
      <c r="K3587" s="9">
        <v>-1.5256288</v>
      </c>
      <c r="L3587" s="9">
        <v>-6.8892360000000004</v>
      </c>
      <c r="M3587" s="9">
        <v>-6.8892360000000004</v>
      </c>
      <c r="N3587" s="9">
        <v>39</v>
      </c>
      <c r="O3587" s="9">
        <v>-1.9136766210848299</v>
      </c>
      <c r="P3587">
        <v>0</v>
      </c>
      <c r="Q3587" s="9">
        <v>56.524997999999997</v>
      </c>
      <c r="R3587" s="9">
        <v>0</v>
      </c>
      <c r="S3587" s="9">
        <v>3.3816380085164798E-3</v>
      </c>
      <c r="T3587" s="9">
        <v>0</v>
      </c>
      <c r="U3587" s="9">
        <v>967976464.28090298</v>
      </c>
      <c r="V3587" s="9">
        <v>3522.0857110246202</v>
      </c>
      <c r="W3587" s="9">
        <v>1.9136766210848299</v>
      </c>
      <c r="X3587" s="9">
        <v>0</v>
      </c>
      <c r="Y3587" s="9">
        <v>1.9136766210848299</v>
      </c>
      <c r="Z3587" s="9">
        <v>0</v>
      </c>
      <c r="AA3587" s="9">
        <v>0</v>
      </c>
      <c r="AB3587" s="9">
        <v>2.6960386999999998E-3</v>
      </c>
      <c r="AC3587" s="9">
        <v>1158.3195000000001</v>
      </c>
      <c r="AQ3587" s="9" t="e">
        <f>K3587-#REF!</f>
        <v>#REF!</v>
      </c>
    </row>
    <row r="3588" spans="1:43" x14ac:dyDescent="0.3">
      <c r="A3588">
        <v>2</v>
      </c>
      <c r="B3588">
        <v>0</v>
      </c>
      <c r="C3588">
        <v>0</v>
      </c>
      <c r="D3588">
        <v>0</v>
      </c>
      <c r="E3588" s="9">
        <v>0</v>
      </c>
      <c r="F3588" s="9">
        <v>0</v>
      </c>
      <c r="G3588" s="9">
        <v>0</v>
      </c>
      <c r="H3588" s="9">
        <v>3523.0857109993599</v>
      </c>
      <c r="I3588" s="9">
        <v>-1.7669227999999999</v>
      </c>
      <c r="J3588" s="9">
        <v>-1.7679541999999999</v>
      </c>
      <c r="K3588" s="9">
        <v>-1.5899117</v>
      </c>
      <c r="L3588" s="9">
        <v>-6.8908024000000001</v>
      </c>
      <c r="M3588" s="9">
        <v>-6.8908024000000001</v>
      </c>
      <c r="N3588" s="9">
        <v>39</v>
      </c>
      <c r="O3588" s="9">
        <v>-1.9141117882769501</v>
      </c>
      <c r="P3588">
        <v>0</v>
      </c>
      <c r="Q3588" s="9">
        <v>56.524997999999997</v>
      </c>
      <c r="R3588" s="9">
        <v>0</v>
      </c>
      <c r="S3588" s="9">
        <v>3.3824072699887801E-3</v>
      </c>
      <c r="T3588" s="9">
        <v>0</v>
      </c>
      <c r="U3588" s="9">
        <v>1088858674.5554199</v>
      </c>
      <c r="V3588" s="9">
        <v>3523.0857109993599</v>
      </c>
      <c r="W3588" s="9">
        <v>1.9141117882769501</v>
      </c>
      <c r="X3588" s="9">
        <v>0</v>
      </c>
      <c r="Y3588" s="9">
        <v>1.9141117882769501</v>
      </c>
      <c r="Z3588" s="9">
        <v>0</v>
      </c>
      <c r="AA3588" s="9">
        <v>0</v>
      </c>
      <c r="AB3588" s="9">
        <v>2.8108909999999998E-3</v>
      </c>
      <c r="AC3588" s="9">
        <v>1111.9827</v>
      </c>
      <c r="AQ3588" s="9" t="e">
        <f>K3588-#REF!</f>
        <v>#REF!</v>
      </c>
    </row>
    <row r="3589" spans="1:43" x14ac:dyDescent="0.3">
      <c r="A3589">
        <v>2</v>
      </c>
      <c r="B3589">
        <v>0</v>
      </c>
      <c r="C3589">
        <v>0</v>
      </c>
      <c r="D3589">
        <v>0</v>
      </c>
      <c r="E3589" s="9">
        <v>0</v>
      </c>
      <c r="F3589" s="9">
        <v>0</v>
      </c>
      <c r="G3589" s="9">
        <v>0</v>
      </c>
      <c r="H3589" s="9">
        <v>3524.0857109741</v>
      </c>
      <c r="I3589" s="9">
        <v>-1.7668507</v>
      </c>
      <c r="J3589" s="9">
        <v>-1.7665104</v>
      </c>
      <c r="K3589" s="9">
        <v>-1.5695635999999999</v>
      </c>
      <c r="L3589" s="9">
        <v>-6.8923635000000001</v>
      </c>
      <c r="M3589" s="9">
        <v>-6.8923635000000001</v>
      </c>
      <c r="N3589" s="9">
        <v>39</v>
      </c>
      <c r="O3589" s="9">
        <v>-1.9145453971538</v>
      </c>
      <c r="P3589">
        <v>0</v>
      </c>
      <c r="Q3589" s="9">
        <v>56.524997999999997</v>
      </c>
      <c r="R3589" s="9">
        <v>0</v>
      </c>
      <c r="S3589" s="9">
        <v>3.38317332940635E-3</v>
      </c>
      <c r="T3589" s="9">
        <v>0</v>
      </c>
      <c r="U3589" s="9">
        <v>886782542.76505995</v>
      </c>
      <c r="V3589" s="9">
        <v>3524.0857109741</v>
      </c>
      <c r="W3589" s="9">
        <v>1.9145453971538</v>
      </c>
      <c r="X3589" s="9">
        <v>0</v>
      </c>
      <c r="Y3589" s="9">
        <v>1.9145453971538</v>
      </c>
      <c r="Z3589" s="9">
        <v>0</v>
      </c>
      <c r="AA3589" s="9">
        <v>0</v>
      </c>
      <c r="AB3589" s="9">
        <v>2.7726503999999999E-3</v>
      </c>
      <c r="AC3589" s="9">
        <v>1125.4785999999999</v>
      </c>
      <c r="AQ3589" s="9" t="e">
        <f>K3589-#REF!</f>
        <v>#REF!</v>
      </c>
    </row>
    <row r="3590" spans="1:43" x14ac:dyDescent="0.3">
      <c r="A3590">
        <v>2</v>
      </c>
      <c r="B3590">
        <v>0</v>
      </c>
      <c r="C3590">
        <v>0</v>
      </c>
      <c r="D3590">
        <v>0</v>
      </c>
      <c r="E3590" s="9">
        <v>0</v>
      </c>
      <c r="F3590" s="9">
        <v>0</v>
      </c>
      <c r="G3590" s="9">
        <v>0</v>
      </c>
      <c r="H3590" s="9">
        <v>3525.0857109488402</v>
      </c>
      <c r="I3590" s="9">
        <v>-1.7670299</v>
      </c>
      <c r="J3590" s="9">
        <v>-1.7678039000000001</v>
      </c>
      <c r="K3590" s="9">
        <v>-1.5172459</v>
      </c>
      <c r="L3590" s="9">
        <v>-6.8939032999999998</v>
      </c>
      <c r="M3590" s="9">
        <v>-6.8939032999999998</v>
      </c>
      <c r="N3590" s="9">
        <v>39</v>
      </c>
      <c r="O3590" s="9">
        <v>-1.91497310635858</v>
      </c>
      <c r="P3590">
        <v>0</v>
      </c>
      <c r="Q3590" s="9">
        <v>56.524997999999997</v>
      </c>
      <c r="R3590" s="9">
        <v>0</v>
      </c>
      <c r="S3590" s="9">
        <v>3.38392941284408E-3</v>
      </c>
      <c r="T3590" s="9">
        <v>0</v>
      </c>
      <c r="U3590" s="9">
        <v>1064073220.5642101</v>
      </c>
      <c r="V3590" s="9">
        <v>3525.0857109488402</v>
      </c>
      <c r="W3590" s="9">
        <v>1.91497310635858</v>
      </c>
      <c r="X3590" s="9">
        <v>0</v>
      </c>
      <c r="Y3590" s="9">
        <v>1.91497310635858</v>
      </c>
      <c r="Z3590" s="9">
        <v>0</v>
      </c>
      <c r="AA3590" s="9">
        <v>0</v>
      </c>
      <c r="AB3590" s="9">
        <v>2.6821931999999999E-3</v>
      </c>
      <c r="AC3590" s="9">
        <v>1165.1400000000001</v>
      </c>
      <c r="AQ3590" s="9" t="e">
        <f>K3590-#REF!</f>
        <v>#REF!</v>
      </c>
    </row>
    <row r="3591" spans="1:43" x14ac:dyDescent="0.3">
      <c r="A3591">
        <v>2</v>
      </c>
      <c r="B3591">
        <v>0</v>
      </c>
      <c r="C3591">
        <v>0</v>
      </c>
      <c r="D3591">
        <v>0</v>
      </c>
      <c r="E3591" s="9">
        <v>0</v>
      </c>
      <c r="F3591" s="9">
        <v>0</v>
      </c>
      <c r="G3591" s="9">
        <v>0</v>
      </c>
      <c r="H3591" s="9">
        <v>3526.0857109235799</v>
      </c>
      <c r="I3591" s="9">
        <v>-1.7670779000000001</v>
      </c>
      <c r="J3591" s="9">
        <v>-1.7679441</v>
      </c>
      <c r="K3591" s="9">
        <v>-1.6115552</v>
      </c>
      <c r="L3591" s="9">
        <v>-6.8954557999999997</v>
      </c>
      <c r="M3591" s="9">
        <v>-6.8954557999999997</v>
      </c>
      <c r="N3591" s="9">
        <v>39</v>
      </c>
      <c r="O3591" s="9">
        <v>-1.91540445808056</v>
      </c>
      <c r="P3591">
        <v>0</v>
      </c>
      <c r="Q3591" s="9">
        <v>56.524997999999997</v>
      </c>
      <c r="R3591" s="9">
        <v>0</v>
      </c>
      <c r="S3591" s="9">
        <v>3.38469187890142E-3</v>
      </c>
      <c r="T3591" s="9">
        <v>0</v>
      </c>
      <c r="U3591" s="9">
        <v>1087852211.2586501</v>
      </c>
      <c r="V3591" s="9">
        <v>3526.0857109235799</v>
      </c>
      <c r="W3591" s="9">
        <v>1.91540445808056</v>
      </c>
      <c r="X3591" s="9">
        <v>0</v>
      </c>
      <c r="Y3591" s="9">
        <v>1.91540445808056</v>
      </c>
      <c r="Z3591" s="9">
        <v>0</v>
      </c>
      <c r="AA3591" s="9">
        <v>0</v>
      </c>
      <c r="AB3591" s="9">
        <v>2.8491394999999998E-3</v>
      </c>
      <c r="AC3591" s="9">
        <v>1097.0422000000001</v>
      </c>
      <c r="AQ3591" s="9" t="e">
        <f>K3591-#REF!</f>
        <v>#REF!</v>
      </c>
    </row>
    <row r="3592" spans="1:43" x14ac:dyDescent="0.3">
      <c r="A3592">
        <v>2</v>
      </c>
      <c r="B3592">
        <v>0</v>
      </c>
      <c r="C3592">
        <v>0</v>
      </c>
      <c r="D3592">
        <v>0</v>
      </c>
      <c r="E3592" s="9">
        <v>0</v>
      </c>
      <c r="F3592" s="9">
        <v>0</v>
      </c>
      <c r="G3592" s="9">
        <v>0</v>
      </c>
      <c r="H3592" s="9">
        <v>3527.08571089831</v>
      </c>
      <c r="I3592" s="9">
        <v>-1.7669299000000001</v>
      </c>
      <c r="J3592" s="9">
        <v>-1.7673441000000001</v>
      </c>
      <c r="K3592" s="9">
        <v>-1.5835102000000001</v>
      </c>
      <c r="L3592" s="9">
        <v>-6.8970022000000002</v>
      </c>
      <c r="M3592" s="9">
        <v>-6.8970022000000002</v>
      </c>
      <c r="N3592" s="9">
        <v>39</v>
      </c>
      <c r="O3592" s="9">
        <v>-1.91583395243461</v>
      </c>
      <c r="P3592">
        <v>0</v>
      </c>
      <c r="Q3592" s="9">
        <v>56.524997999999997</v>
      </c>
      <c r="R3592" s="9">
        <v>0</v>
      </c>
      <c r="S3592" s="9">
        <v>3.3854510429926301E-3</v>
      </c>
      <c r="T3592" s="9">
        <v>0</v>
      </c>
      <c r="U3592" s="9">
        <v>994008213.59389699</v>
      </c>
      <c r="V3592" s="9">
        <v>3527.08571089831</v>
      </c>
      <c r="W3592" s="9">
        <v>1.91583395243461</v>
      </c>
      <c r="X3592" s="9">
        <v>0</v>
      </c>
      <c r="Y3592" s="9">
        <v>1.91583395243461</v>
      </c>
      <c r="Z3592" s="9">
        <v>0</v>
      </c>
      <c r="AA3592" s="9">
        <v>0</v>
      </c>
      <c r="AB3592" s="9">
        <v>2.7986072999999999E-3</v>
      </c>
      <c r="AC3592" s="9">
        <v>1116.0926999999999</v>
      </c>
      <c r="AQ3592" s="9" t="e">
        <f>K3592-#REF!</f>
        <v>#REF!</v>
      </c>
    </row>
    <row r="3593" spans="1:43" x14ac:dyDescent="0.3">
      <c r="A3593">
        <v>2</v>
      </c>
      <c r="B3593">
        <v>0</v>
      </c>
      <c r="C3593">
        <v>0</v>
      </c>
      <c r="D3593">
        <v>0</v>
      </c>
      <c r="E3593" s="9">
        <v>0</v>
      </c>
      <c r="F3593" s="9">
        <v>0</v>
      </c>
      <c r="G3593" s="9">
        <v>0</v>
      </c>
      <c r="H3593" s="9">
        <v>3528.0857108730502</v>
      </c>
      <c r="I3593" s="9">
        <v>-1.7669878999999999</v>
      </c>
      <c r="J3593" s="9">
        <v>-1.7677088000000001</v>
      </c>
      <c r="K3593" s="9">
        <v>-1.5555030000000001</v>
      </c>
      <c r="L3593" s="9">
        <v>-6.8985357</v>
      </c>
      <c r="M3593" s="9">
        <v>-6.8985357</v>
      </c>
      <c r="N3593" s="9">
        <v>39</v>
      </c>
      <c r="O3593" s="9">
        <v>-1.91625991302887</v>
      </c>
      <c r="P3593">
        <v>0</v>
      </c>
      <c r="Q3593" s="9">
        <v>56.524997999999997</v>
      </c>
      <c r="R3593" s="9">
        <v>0</v>
      </c>
      <c r="S3593" s="9">
        <v>3.3862040419051398E-3</v>
      </c>
      <c r="T3593" s="9">
        <v>0</v>
      </c>
      <c r="U3593" s="9">
        <v>1049380039.37634</v>
      </c>
      <c r="V3593" s="9">
        <v>3528.0857108730502</v>
      </c>
      <c r="W3593" s="9">
        <v>1.91625991302887</v>
      </c>
      <c r="X3593" s="9">
        <v>0</v>
      </c>
      <c r="Y3593" s="9">
        <v>1.91625991302887</v>
      </c>
      <c r="Z3593" s="9">
        <v>0</v>
      </c>
      <c r="AA3593" s="9">
        <v>0</v>
      </c>
      <c r="AB3593" s="9">
        <v>2.7496764000000001E-3</v>
      </c>
      <c r="AC3593" s="9">
        <v>1136.4226000000001</v>
      </c>
      <c r="AQ3593" s="9" t="e">
        <f>K3593-#REF!</f>
        <v>#REF!</v>
      </c>
    </row>
    <row r="3594" spans="1:43" x14ac:dyDescent="0.3">
      <c r="A3594">
        <v>2</v>
      </c>
      <c r="B3594">
        <v>0</v>
      </c>
      <c r="C3594">
        <v>0</v>
      </c>
      <c r="D3594">
        <v>0</v>
      </c>
      <c r="E3594" s="9">
        <v>0</v>
      </c>
      <c r="F3594" s="9">
        <v>0</v>
      </c>
      <c r="G3594" s="9">
        <v>0</v>
      </c>
      <c r="H3594" s="9">
        <v>3529.0857108477899</v>
      </c>
      <c r="I3594" s="9">
        <v>-1.7670794999999999</v>
      </c>
      <c r="J3594" s="9">
        <v>-1.7664477999999999</v>
      </c>
      <c r="K3594" s="9">
        <v>-1.5356505</v>
      </c>
      <c r="L3594" s="9">
        <v>-6.9000653999999999</v>
      </c>
      <c r="M3594" s="9">
        <v>-6.9000653999999999</v>
      </c>
      <c r="N3594" s="9">
        <v>39</v>
      </c>
      <c r="O3594" s="9">
        <v>-1.9166848313776299</v>
      </c>
      <c r="P3594">
        <v>0</v>
      </c>
      <c r="Q3594" s="9">
        <v>56.524997999999997</v>
      </c>
      <c r="R3594" s="9">
        <v>0</v>
      </c>
      <c r="S3594" s="9">
        <v>3.3869546318700998E-3</v>
      </c>
      <c r="T3594" s="9">
        <v>0</v>
      </c>
      <c r="U3594" s="9">
        <v>880681999.81594503</v>
      </c>
      <c r="V3594" s="9">
        <v>3529.0857108477899</v>
      </c>
      <c r="W3594" s="9">
        <v>1.9166848313776299</v>
      </c>
      <c r="X3594" s="9">
        <v>0</v>
      </c>
      <c r="Y3594" s="9">
        <v>1.9166848313776299</v>
      </c>
      <c r="Z3594" s="9">
        <v>0</v>
      </c>
      <c r="AA3594" s="9">
        <v>0</v>
      </c>
      <c r="AB3594" s="9">
        <v>2.7126465000000002E-3</v>
      </c>
      <c r="AC3594" s="9">
        <v>1150.2927999999999</v>
      </c>
      <c r="AQ3594" s="9" t="e">
        <f>K3594-#REF!</f>
        <v>#REF!</v>
      </c>
    </row>
    <row r="3595" spans="1:43" x14ac:dyDescent="0.3">
      <c r="A3595">
        <v>2</v>
      </c>
      <c r="B3595">
        <v>0</v>
      </c>
      <c r="C3595">
        <v>0</v>
      </c>
      <c r="D3595">
        <v>0</v>
      </c>
      <c r="E3595" s="9">
        <v>0</v>
      </c>
      <c r="F3595" s="9">
        <v>0</v>
      </c>
      <c r="G3595" s="9">
        <v>0</v>
      </c>
      <c r="H3595" s="9">
        <v>3530.08571082253</v>
      </c>
      <c r="I3595" s="9">
        <v>-1.7669507</v>
      </c>
      <c r="J3595" s="9">
        <v>-1.7670977000000001</v>
      </c>
      <c r="K3595" s="9">
        <v>-1.5732598</v>
      </c>
      <c r="L3595" s="9">
        <v>-6.9015908000000001</v>
      </c>
      <c r="M3595" s="9">
        <v>-6.9015908000000001</v>
      </c>
      <c r="N3595" s="9">
        <v>39</v>
      </c>
      <c r="O3595" s="9">
        <v>-1.9171085297180199</v>
      </c>
      <c r="P3595">
        <v>0</v>
      </c>
      <c r="Q3595" s="9">
        <v>56.524997999999997</v>
      </c>
      <c r="R3595" s="9">
        <v>0</v>
      </c>
      <c r="S3595" s="9">
        <v>3.3877033914549602E-3</v>
      </c>
      <c r="T3595" s="9">
        <v>0</v>
      </c>
      <c r="U3595" s="9">
        <v>960557788.31528997</v>
      </c>
      <c r="V3595" s="9">
        <v>3530.08571082253</v>
      </c>
      <c r="W3595" s="9">
        <v>1.9171085297180199</v>
      </c>
      <c r="X3595" s="9">
        <v>0</v>
      </c>
      <c r="Y3595" s="9">
        <v>1.9171085297180199</v>
      </c>
      <c r="Z3595" s="9">
        <v>0</v>
      </c>
      <c r="AA3595" s="9">
        <v>0</v>
      </c>
      <c r="AB3595" s="9">
        <v>2.7801038000000002E-3</v>
      </c>
      <c r="AC3595" s="9">
        <v>1123.2077999999999</v>
      </c>
      <c r="AQ3595" s="9" t="e">
        <f>K3595-#REF!</f>
        <v>#REF!</v>
      </c>
    </row>
    <row r="3596" spans="1:43" x14ac:dyDescent="0.3">
      <c r="A3596">
        <v>2</v>
      </c>
      <c r="B3596">
        <v>0</v>
      </c>
      <c r="C3596">
        <v>0</v>
      </c>
      <c r="D3596">
        <v>0</v>
      </c>
      <c r="E3596" s="9">
        <v>0</v>
      </c>
      <c r="F3596" s="9">
        <v>0</v>
      </c>
      <c r="G3596" s="9">
        <v>0</v>
      </c>
      <c r="H3596" s="9">
        <v>3531.0857107972702</v>
      </c>
      <c r="I3596" s="9">
        <v>-1.7671646000000001</v>
      </c>
      <c r="J3596" s="9">
        <v>-1.7665968000000001</v>
      </c>
      <c r="K3596" s="9">
        <v>-1.5999333</v>
      </c>
      <c r="L3596" s="9">
        <v>-6.9031080999999999</v>
      </c>
      <c r="M3596" s="9">
        <v>-6.9031080999999999</v>
      </c>
      <c r="N3596" s="9">
        <v>39</v>
      </c>
      <c r="O3596" s="9">
        <v>-1.9175299980942999</v>
      </c>
      <c r="P3596">
        <v>0</v>
      </c>
      <c r="Q3596" s="9">
        <v>56.524997999999997</v>
      </c>
      <c r="R3596" s="9">
        <v>0</v>
      </c>
      <c r="S3596" s="9">
        <v>3.3884479608888799E-3</v>
      </c>
      <c r="T3596" s="9">
        <v>0</v>
      </c>
      <c r="U3596" s="9">
        <v>898152230.91655195</v>
      </c>
      <c r="V3596" s="9">
        <v>3531.0857107972702</v>
      </c>
      <c r="W3596" s="9">
        <v>1.9175299980942999</v>
      </c>
      <c r="X3596" s="9">
        <v>0</v>
      </c>
      <c r="Y3596" s="9">
        <v>1.9175299980942999</v>
      </c>
      <c r="Z3596" s="9">
        <v>0</v>
      </c>
      <c r="AA3596" s="9">
        <v>0</v>
      </c>
      <c r="AB3596" s="9">
        <v>2.8264369000000002E-3</v>
      </c>
      <c r="AC3596" s="9">
        <v>1104.1691000000001</v>
      </c>
      <c r="AQ3596" s="9" t="e">
        <f>K3596-#REF!</f>
        <v>#REF!</v>
      </c>
    </row>
    <row r="3597" spans="1:43" x14ac:dyDescent="0.3">
      <c r="A3597">
        <v>2</v>
      </c>
      <c r="B3597">
        <v>0</v>
      </c>
      <c r="C3597">
        <v>0</v>
      </c>
      <c r="D3597">
        <v>0</v>
      </c>
      <c r="E3597" s="9">
        <v>0</v>
      </c>
      <c r="F3597" s="9">
        <v>0</v>
      </c>
      <c r="G3597" s="9">
        <v>0</v>
      </c>
      <c r="H3597" s="9">
        <v>3532.0857107719999</v>
      </c>
      <c r="I3597" s="9">
        <v>-1.7669244</v>
      </c>
      <c r="J3597" s="9">
        <v>-1.7670572</v>
      </c>
      <c r="K3597" s="9">
        <v>-1.5318018</v>
      </c>
      <c r="L3597" s="9">
        <v>-6.9046253999999996</v>
      </c>
      <c r="M3597" s="9">
        <v>-6.9046253999999996</v>
      </c>
      <c r="N3597" s="9">
        <v>39</v>
      </c>
      <c r="O3597" s="9">
        <v>-1.91795150693525</v>
      </c>
      <c r="P3597">
        <v>0</v>
      </c>
      <c r="Q3597" s="9">
        <v>56.524997999999997</v>
      </c>
      <c r="R3597" s="9">
        <v>0</v>
      </c>
      <c r="S3597" s="9">
        <v>3.3891927243622898E-3</v>
      </c>
      <c r="T3597" s="9">
        <v>0</v>
      </c>
      <c r="U3597" s="9">
        <v>955589587.48895895</v>
      </c>
      <c r="V3597" s="9">
        <v>3532.0857107719999</v>
      </c>
      <c r="W3597" s="9">
        <v>1.91795150693525</v>
      </c>
      <c r="X3597" s="9">
        <v>0</v>
      </c>
      <c r="Y3597" s="9">
        <v>1.91795150693525</v>
      </c>
      <c r="Z3597" s="9">
        <v>0</v>
      </c>
      <c r="AA3597" s="9">
        <v>0</v>
      </c>
      <c r="AB3597" s="9">
        <v>2.7067814999999999E-3</v>
      </c>
      <c r="AC3597" s="9">
        <v>1153.5808</v>
      </c>
      <c r="AQ3597" s="9" t="e">
        <f>K3597-#REF!</f>
        <v>#REF!</v>
      </c>
    </row>
    <row r="3598" spans="1:43" x14ac:dyDescent="0.3">
      <c r="A3598">
        <v>2</v>
      </c>
      <c r="B3598">
        <v>0</v>
      </c>
      <c r="C3598">
        <v>0</v>
      </c>
      <c r="D3598">
        <v>0</v>
      </c>
      <c r="E3598" s="9">
        <v>0</v>
      </c>
      <c r="F3598" s="9">
        <v>0</v>
      </c>
      <c r="G3598" s="9">
        <v>0</v>
      </c>
      <c r="H3598" s="9">
        <v>3533.08571074674</v>
      </c>
      <c r="I3598" s="9">
        <v>-1.7671372000000001</v>
      </c>
      <c r="J3598" s="9">
        <v>-1.7669227999999999</v>
      </c>
      <c r="K3598" s="9">
        <v>-1.5749747000000001</v>
      </c>
      <c r="L3598" s="9">
        <v>-6.9061269999999997</v>
      </c>
      <c r="M3598" s="9">
        <v>-6.9061269999999997</v>
      </c>
      <c r="N3598" s="9">
        <v>39</v>
      </c>
      <c r="O3598" s="9">
        <v>-1.91836854634022</v>
      </c>
      <c r="P3598">
        <v>0</v>
      </c>
      <c r="Q3598" s="9">
        <v>56.524997999999997</v>
      </c>
      <c r="R3598" s="9">
        <v>0</v>
      </c>
      <c r="S3598" s="9">
        <v>3.38992970797897E-3</v>
      </c>
      <c r="T3598" s="9">
        <v>0</v>
      </c>
      <c r="U3598" s="9">
        <v>938349993.44337904</v>
      </c>
      <c r="V3598" s="9">
        <v>3533.08571074674</v>
      </c>
      <c r="W3598" s="9">
        <v>1.91836854634022</v>
      </c>
      <c r="X3598" s="9">
        <v>0</v>
      </c>
      <c r="Y3598" s="9">
        <v>1.91836854634022</v>
      </c>
      <c r="Z3598" s="9">
        <v>0</v>
      </c>
      <c r="AA3598" s="9">
        <v>0</v>
      </c>
      <c r="AB3598" s="9">
        <v>2.7828586999999998E-3</v>
      </c>
      <c r="AC3598" s="9">
        <v>1121.8738000000001</v>
      </c>
      <c r="AQ3598" s="9" t="e">
        <f>K3598-#REF!</f>
        <v>#REF!</v>
      </c>
    </row>
    <row r="3599" spans="1:43" x14ac:dyDescent="0.3">
      <c r="A3599">
        <v>2</v>
      </c>
      <c r="B3599">
        <v>0</v>
      </c>
      <c r="C3599">
        <v>0</v>
      </c>
      <c r="D3599">
        <v>0</v>
      </c>
      <c r="E3599" s="9">
        <v>0</v>
      </c>
      <c r="F3599" s="9">
        <v>0</v>
      </c>
      <c r="G3599" s="9">
        <v>0</v>
      </c>
      <c r="H3599" s="9">
        <v>3534.0857107214802</v>
      </c>
      <c r="I3599" s="9">
        <v>-1.7671418999999999</v>
      </c>
      <c r="J3599" s="9">
        <v>-1.7675761999999999</v>
      </c>
      <c r="K3599" s="9">
        <v>-1.5152262000000001</v>
      </c>
      <c r="L3599" s="9">
        <v>-6.9076532999999998</v>
      </c>
      <c r="M3599" s="9">
        <v>-6.9076532999999998</v>
      </c>
      <c r="N3599" s="9">
        <v>39</v>
      </c>
      <c r="O3599" s="9">
        <v>-1.9187925581643701</v>
      </c>
      <c r="P3599">
        <v>0</v>
      </c>
      <c r="Q3599" s="9">
        <v>56.524997999999997</v>
      </c>
      <c r="R3599" s="9">
        <v>0</v>
      </c>
      <c r="S3599" s="9">
        <v>3.3906791385655598E-3</v>
      </c>
      <c r="T3599" s="9">
        <v>0</v>
      </c>
      <c r="U3599" s="9">
        <v>1029997422.11826</v>
      </c>
      <c r="V3599" s="9">
        <v>3534.0857107214802</v>
      </c>
      <c r="W3599" s="9">
        <v>1.9187925581643701</v>
      </c>
      <c r="X3599" s="9">
        <v>0</v>
      </c>
      <c r="Y3599" s="9">
        <v>1.9187925581643701</v>
      </c>
      <c r="Z3599" s="9">
        <v>0</v>
      </c>
      <c r="AA3599" s="9">
        <v>0</v>
      </c>
      <c r="AB3599" s="9">
        <v>2.6782779E-3</v>
      </c>
      <c r="AC3599" s="9">
        <v>1166.5427</v>
      </c>
      <c r="AQ3599" s="9" t="e">
        <f>K3599-#REF!</f>
        <v>#REF!</v>
      </c>
    </row>
    <row r="3600" spans="1:43" x14ac:dyDescent="0.3">
      <c r="A3600">
        <v>2</v>
      </c>
      <c r="B3600">
        <v>0</v>
      </c>
      <c r="C3600">
        <v>0</v>
      </c>
      <c r="D3600">
        <v>0</v>
      </c>
      <c r="E3600" s="9">
        <v>0</v>
      </c>
      <c r="F3600" s="9">
        <v>0</v>
      </c>
      <c r="G3600" s="9">
        <v>0</v>
      </c>
      <c r="H3600" s="9">
        <v>3535.0857106962198</v>
      </c>
      <c r="I3600" s="9">
        <v>-1.7670078</v>
      </c>
      <c r="J3600" s="9">
        <v>-1.7676749</v>
      </c>
      <c r="K3600" s="9">
        <v>-1.5096248000000001</v>
      </c>
      <c r="L3600" s="9">
        <v>-6.9091639999999996</v>
      </c>
      <c r="M3600" s="9">
        <v>-6.9091639999999996</v>
      </c>
      <c r="N3600" s="9">
        <v>39</v>
      </c>
      <c r="O3600" s="9">
        <v>-1.91921219304239</v>
      </c>
      <c r="P3600">
        <v>0</v>
      </c>
      <c r="Q3600" s="9">
        <v>56.524997999999997</v>
      </c>
      <c r="R3600" s="9">
        <v>0</v>
      </c>
      <c r="S3600" s="9">
        <v>3.3914208844820202E-3</v>
      </c>
      <c r="T3600" s="9">
        <v>0</v>
      </c>
      <c r="U3600" s="9">
        <v>1045611898.2953399</v>
      </c>
      <c r="V3600" s="9">
        <v>3535.0857106962198</v>
      </c>
      <c r="W3600" s="9">
        <v>1.91921219304239</v>
      </c>
      <c r="X3600" s="9">
        <v>0</v>
      </c>
      <c r="Y3600" s="9">
        <v>1.91921219304239</v>
      </c>
      <c r="Z3600" s="9">
        <v>0</v>
      </c>
      <c r="AA3600" s="9">
        <v>0</v>
      </c>
      <c r="AB3600" s="9">
        <v>2.6685260000000001E-3</v>
      </c>
      <c r="AC3600" s="9">
        <v>1170.9365</v>
      </c>
      <c r="AQ3600" s="9" t="e">
        <f>K3600-#REF!</f>
        <v>#REF!</v>
      </c>
    </row>
    <row r="3601" spans="1:43" x14ac:dyDescent="0.3">
      <c r="A3601">
        <v>2</v>
      </c>
      <c r="B3601">
        <v>0</v>
      </c>
      <c r="C3601">
        <v>0</v>
      </c>
      <c r="D3601">
        <v>0</v>
      </c>
      <c r="E3601" s="9">
        <v>0</v>
      </c>
      <c r="F3601" s="9">
        <v>0</v>
      </c>
      <c r="G3601" s="9">
        <v>0</v>
      </c>
      <c r="H3601" s="9">
        <v>3536.08571067095</v>
      </c>
      <c r="I3601" s="9">
        <v>-1.7671117999999999</v>
      </c>
      <c r="J3601" s="9">
        <v>-1.7675689000000001</v>
      </c>
      <c r="K3601" s="9">
        <v>-1.5253239999999999</v>
      </c>
      <c r="L3601" s="9">
        <v>-6.9106759999999996</v>
      </c>
      <c r="M3601" s="9">
        <v>-6.9106759999999996</v>
      </c>
      <c r="N3601" s="9">
        <v>39</v>
      </c>
      <c r="O3601" s="9">
        <v>-1.9196322312074099</v>
      </c>
      <c r="P3601">
        <v>0</v>
      </c>
      <c r="Q3601" s="9">
        <v>56.524997999999997</v>
      </c>
      <c r="R3601" s="9">
        <v>0</v>
      </c>
      <c r="S3601" s="9">
        <v>3.3921632882975301E-3</v>
      </c>
      <c r="T3601" s="9">
        <v>0</v>
      </c>
      <c r="U3601" s="9">
        <v>1029332059.3467799</v>
      </c>
      <c r="V3601" s="9">
        <v>3536.08571067095</v>
      </c>
      <c r="W3601" s="9">
        <v>1.9196322312074099</v>
      </c>
      <c r="X3601" s="9">
        <v>0</v>
      </c>
      <c r="Y3601" s="9">
        <v>1.9196322312074099</v>
      </c>
      <c r="Z3601" s="9">
        <v>0</v>
      </c>
      <c r="AA3601" s="9">
        <v>0</v>
      </c>
      <c r="AB3601" s="9">
        <v>2.6961152999999999E-3</v>
      </c>
      <c r="AC3601" s="9">
        <v>1158.8154</v>
      </c>
      <c r="AQ3601" s="9" t="e">
        <f>K3601-#REF!</f>
        <v>#REF!</v>
      </c>
    </row>
    <row r="3602" spans="1:43" x14ac:dyDescent="0.3">
      <c r="A3602">
        <v>2</v>
      </c>
      <c r="B3602">
        <v>0</v>
      </c>
      <c r="C3602">
        <v>0</v>
      </c>
      <c r="D3602">
        <v>0</v>
      </c>
      <c r="E3602" s="9">
        <v>0</v>
      </c>
      <c r="F3602" s="9">
        <v>0</v>
      </c>
      <c r="G3602" s="9">
        <v>0</v>
      </c>
      <c r="H3602" s="9">
        <v>3537.0857106456901</v>
      </c>
      <c r="I3602" s="9">
        <v>-1.7670827</v>
      </c>
      <c r="J3602" s="9">
        <v>-1.7673209999999999</v>
      </c>
      <c r="K3602" s="9">
        <v>-1.5081386999999999</v>
      </c>
      <c r="L3602" s="9">
        <v>-6.9121819000000002</v>
      </c>
      <c r="M3602" s="9">
        <v>-6.9121819000000002</v>
      </c>
      <c r="N3602" s="9">
        <v>39</v>
      </c>
      <c r="O3602" s="9">
        <v>-1.9200505253106599</v>
      </c>
      <c r="P3602">
        <v>0</v>
      </c>
      <c r="Q3602" s="9">
        <v>56.524997999999997</v>
      </c>
      <c r="R3602" s="9">
        <v>0</v>
      </c>
      <c r="S3602" s="9">
        <v>3.3929025447971598E-3</v>
      </c>
      <c r="T3602" s="9">
        <v>0</v>
      </c>
      <c r="U3602" s="9">
        <v>992886595.81997597</v>
      </c>
      <c r="V3602" s="9">
        <v>3537.0857106456901</v>
      </c>
      <c r="W3602" s="9">
        <v>1.9200505253106599</v>
      </c>
      <c r="X3602" s="9">
        <v>0</v>
      </c>
      <c r="Y3602" s="9">
        <v>1.9200505253106599</v>
      </c>
      <c r="Z3602" s="9">
        <v>0</v>
      </c>
      <c r="AA3602" s="9">
        <v>0</v>
      </c>
      <c r="AB3602" s="9">
        <v>2.6653650999999999E-3</v>
      </c>
      <c r="AC3602" s="9">
        <v>1171.8557000000001</v>
      </c>
      <c r="AQ3602" s="9" t="e">
        <f>K3602-#REF!</f>
        <v>#REF!</v>
      </c>
    </row>
    <row r="3603" spans="1:43" x14ac:dyDescent="0.3">
      <c r="A3603">
        <v>2</v>
      </c>
      <c r="B3603">
        <v>0</v>
      </c>
      <c r="C3603">
        <v>0</v>
      </c>
      <c r="D3603">
        <v>0</v>
      </c>
      <c r="E3603" s="9">
        <v>0</v>
      </c>
      <c r="F3603" s="9">
        <v>0</v>
      </c>
      <c r="G3603" s="9">
        <v>0</v>
      </c>
      <c r="H3603" s="9">
        <v>3538.0857106204298</v>
      </c>
      <c r="I3603" s="9">
        <v>-1.7669146</v>
      </c>
      <c r="J3603" s="9">
        <v>-1.7673273</v>
      </c>
      <c r="K3603" s="9">
        <v>-1.5400324999999999</v>
      </c>
      <c r="L3603" s="9">
        <v>-6.9136920000000002</v>
      </c>
      <c r="M3603" s="9">
        <v>-6.9136920000000002</v>
      </c>
      <c r="N3603" s="9">
        <v>39</v>
      </c>
      <c r="O3603" s="9">
        <v>-1.92046998655407</v>
      </c>
      <c r="P3603">
        <v>0</v>
      </c>
      <c r="Q3603" s="9">
        <v>56.524997999999997</v>
      </c>
      <c r="R3603" s="9">
        <v>0</v>
      </c>
      <c r="S3603" s="9">
        <v>3.39364391075793E-3</v>
      </c>
      <c r="T3603" s="9">
        <v>0</v>
      </c>
      <c r="U3603" s="9">
        <v>994005615.03243697</v>
      </c>
      <c r="V3603" s="9">
        <v>3538.0857106204298</v>
      </c>
      <c r="W3603" s="9">
        <v>1.92046998655407</v>
      </c>
      <c r="X3603" s="9">
        <v>0</v>
      </c>
      <c r="Y3603" s="9">
        <v>1.92046998655407</v>
      </c>
      <c r="Z3603" s="9">
        <v>0</v>
      </c>
      <c r="AA3603" s="9">
        <v>0</v>
      </c>
      <c r="AB3603" s="9">
        <v>2.7217415999999999E-3</v>
      </c>
      <c r="AC3603" s="9">
        <v>1147.5908999999999</v>
      </c>
      <c r="AQ3603" s="9" t="e">
        <f>K3603-#REF!</f>
        <v>#REF!</v>
      </c>
    </row>
    <row r="3604" spans="1:43" x14ac:dyDescent="0.3">
      <c r="A3604">
        <v>2</v>
      </c>
      <c r="B3604">
        <v>0</v>
      </c>
      <c r="C3604">
        <v>0</v>
      </c>
      <c r="D3604">
        <v>0</v>
      </c>
      <c r="E3604" s="9">
        <v>0</v>
      </c>
      <c r="F3604" s="9">
        <v>0</v>
      </c>
      <c r="G3604" s="9">
        <v>0</v>
      </c>
      <c r="H3604" s="9">
        <v>3539.08571059517</v>
      </c>
      <c r="I3604" s="9">
        <v>-1.7671112</v>
      </c>
      <c r="J3604" s="9">
        <v>-1.766716</v>
      </c>
      <c r="K3604" s="9">
        <v>-1.5400324999999999</v>
      </c>
      <c r="L3604" s="9">
        <v>-6.9151945000000001</v>
      </c>
      <c r="M3604" s="9">
        <v>-6.9151945000000001</v>
      </c>
      <c r="N3604" s="9">
        <v>39</v>
      </c>
      <c r="O3604" s="9">
        <v>-1.9208873276720699</v>
      </c>
      <c r="P3604">
        <v>0</v>
      </c>
      <c r="Q3604" s="9">
        <v>56.524997999999997</v>
      </c>
      <c r="R3604" s="9">
        <v>0</v>
      </c>
      <c r="S3604" s="9">
        <v>3.3943812761265098E-3</v>
      </c>
      <c r="T3604" s="9">
        <v>0</v>
      </c>
      <c r="U3604" s="9">
        <v>913899468.98621404</v>
      </c>
      <c r="V3604" s="9">
        <v>3539.08571059517</v>
      </c>
      <c r="W3604" s="9">
        <v>1.9208873276720699</v>
      </c>
      <c r="X3604" s="9">
        <v>0</v>
      </c>
      <c r="Y3604" s="9">
        <v>1.9208873276720699</v>
      </c>
      <c r="Z3604" s="9">
        <v>0</v>
      </c>
      <c r="AA3604" s="9">
        <v>0</v>
      </c>
      <c r="AB3604" s="9">
        <v>2.7208000000000002E-3</v>
      </c>
      <c r="AC3604" s="9">
        <v>1147.194</v>
      </c>
      <c r="AQ3604" s="9" t="e">
        <f>K3604-#REF!</f>
        <v>#REF!</v>
      </c>
    </row>
    <row r="3605" spans="1:43" x14ac:dyDescent="0.3">
      <c r="A3605">
        <v>2</v>
      </c>
      <c r="B3605">
        <v>0</v>
      </c>
      <c r="C3605">
        <v>0</v>
      </c>
      <c r="D3605">
        <v>0</v>
      </c>
      <c r="E3605" s="9">
        <v>0</v>
      </c>
      <c r="F3605" s="9">
        <v>0</v>
      </c>
      <c r="G3605" s="9">
        <v>0</v>
      </c>
      <c r="H3605" s="9">
        <v>3540.0857105699101</v>
      </c>
      <c r="I3605" s="9">
        <v>-1.7669195</v>
      </c>
      <c r="J3605" s="9">
        <v>-1.7664310999999999</v>
      </c>
      <c r="K3605" s="9">
        <v>-1.4822274</v>
      </c>
      <c r="L3605" s="9">
        <v>-6.9166970000000001</v>
      </c>
      <c r="M3605" s="9">
        <v>-6.9166970000000001</v>
      </c>
      <c r="N3605" s="9">
        <v>39</v>
      </c>
      <c r="O3605" s="9">
        <v>-1.9213047800692</v>
      </c>
      <c r="P3605">
        <v>0</v>
      </c>
      <c r="Q3605" s="9">
        <v>56.524997999999997</v>
      </c>
      <c r="R3605" s="9">
        <v>0</v>
      </c>
      <c r="S3605" s="9">
        <v>3.3951185225835402E-3</v>
      </c>
      <c r="T3605" s="9">
        <v>0</v>
      </c>
      <c r="U3605" s="9">
        <v>880928299.74942899</v>
      </c>
      <c r="V3605" s="9">
        <v>3540.0857105699101</v>
      </c>
      <c r="W3605" s="9">
        <v>1.9213047800692</v>
      </c>
      <c r="X3605" s="9">
        <v>0</v>
      </c>
      <c r="Y3605" s="9">
        <v>1.9213047800692</v>
      </c>
      <c r="Z3605" s="9">
        <v>0</v>
      </c>
      <c r="AA3605" s="9">
        <v>0</v>
      </c>
      <c r="AB3605" s="9">
        <v>2.6182524999999999E-3</v>
      </c>
      <c r="AC3605" s="9">
        <v>1191.741</v>
      </c>
      <c r="AQ3605" s="9" t="e">
        <f>K3605-#REF!</f>
        <v>#REF!</v>
      </c>
    </row>
    <row r="3606" spans="1:43" x14ac:dyDescent="0.3">
      <c r="A3606">
        <v>2</v>
      </c>
      <c r="B3606">
        <v>0</v>
      </c>
      <c r="C3606">
        <v>0</v>
      </c>
      <c r="D3606">
        <v>0</v>
      </c>
      <c r="E3606" s="9">
        <v>0</v>
      </c>
      <c r="F3606" s="9">
        <v>0</v>
      </c>
      <c r="G3606" s="9">
        <v>0</v>
      </c>
      <c r="H3606" s="9">
        <v>3541.0857105446398</v>
      </c>
      <c r="I3606" s="9">
        <v>-1.7668598</v>
      </c>
      <c r="J3606" s="9">
        <v>-1.7674391</v>
      </c>
      <c r="K3606" s="9">
        <v>-1.5159121</v>
      </c>
      <c r="L3606" s="9">
        <v>-6.9182043000000002</v>
      </c>
      <c r="M3606" s="9">
        <v>-6.9182043000000002</v>
      </c>
      <c r="N3606" s="9">
        <v>39</v>
      </c>
      <c r="O3606" s="9">
        <v>-1.92172347090523</v>
      </c>
      <c r="P3606">
        <v>0</v>
      </c>
      <c r="Q3606" s="9">
        <v>56.524997999999997</v>
      </c>
      <c r="R3606" s="9">
        <v>0</v>
      </c>
      <c r="S3606" s="9">
        <v>3.3958585308159202E-3</v>
      </c>
      <c r="T3606" s="9">
        <v>0</v>
      </c>
      <c r="U3606" s="9">
        <v>1010906242.58926</v>
      </c>
      <c r="V3606" s="9">
        <v>3541.0857105446398</v>
      </c>
      <c r="W3606" s="9">
        <v>1.92172347090523</v>
      </c>
      <c r="X3606" s="9">
        <v>0</v>
      </c>
      <c r="Y3606" s="9">
        <v>1.92172347090523</v>
      </c>
      <c r="Z3606" s="9">
        <v>0</v>
      </c>
      <c r="AA3606" s="9">
        <v>0</v>
      </c>
      <c r="AB3606" s="9">
        <v>2.6792822999999999E-3</v>
      </c>
      <c r="AC3606" s="9">
        <v>1165.9246000000001</v>
      </c>
      <c r="AQ3606" s="9" t="e">
        <f>K3606-#REF!</f>
        <v>#REF!</v>
      </c>
    </row>
    <row r="3607" spans="1:43" x14ac:dyDescent="0.3">
      <c r="A3607">
        <v>2</v>
      </c>
      <c r="B3607">
        <v>0</v>
      </c>
      <c r="C3607">
        <v>0</v>
      </c>
      <c r="D3607">
        <v>0</v>
      </c>
      <c r="E3607" s="9">
        <v>0</v>
      </c>
      <c r="F3607" s="9">
        <v>0</v>
      </c>
      <c r="G3607" s="9">
        <v>0</v>
      </c>
      <c r="H3607" s="9">
        <v>3542.08571051938</v>
      </c>
      <c r="I3607" s="9">
        <v>-1.7669798000000001</v>
      </c>
      <c r="J3607" s="9">
        <v>-1.7679495999999999</v>
      </c>
      <c r="K3607" s="9">
        <v>-1.4810843</v>
      </c>
      <c r="L3607" s="9">
        <v>-6.9197043999999996</v>
      </c>
      <c r="M3607" s="9">
        <v>-6.9197043999999996</v>
      </c>
      <c r="N3607" s="9">
        <v>39</v>
      </c>
      <c r="O3607" s="9">
        <v>-1.9221401204703199</v>
      </c>
      <c r="P3607">
        <v>0</v>
      </c>
      <c r="Q3607" s="9">
        <v>56.524997999999997</v>
      </c>
      <c r="R3607" s="9">
        <v>0</v>
      </c>
      <c r="S3607" s="9">
        <v>3.3965952401698802E-3</v>
      </c>
      <c r="T3607" s="9">
        <v>0</v>
      </c>
      <c r="U3607" s="9">
        <v>1092622971.24033</v>
      </c>
      <c r="V3607" s="9">
        <v>3542.08571051938</v>
      </c>
      <c r="W3607" s="9">
        <v>1.9221401204703199</v>
      </c>
      <c r="X3607" s="9">
        <v>0</v>
      </c>
      <c r="Y3607" s="9">
        <v>1.9221401204703199</v>
      </c>
      <c r="Z3607" s="9">
        <v>0</v>
      </c>
      <c r="AA3607" s="9">
        <v>0</v>
      </c>
      <c r="AB3607" s="9">
        <v>2.6184823000000002E-3</v>
      </c>
      <c r="AC3607" s="9">
        <v>1193.6858999999999</v>
      </c>
      <c r="AQ3607" s="9" t="e">
        <f>K3607-#REF!</f>
        <v>#REF!</v>
      </c>
    </row>
    <row r="3608" spans="1:43" x14ac:dyDescent="0.3">
      <c r="A3608">
        <v>2</v>
      </c>
      <c r="B3608">
        <v>0</v>
      </c>
      <c r="C3608">
        <v>0</v>
      </c>
      <c r="D3608">
        <v>0</v>
      </c>
      <c r="E3608" s="9">
        <v>0</v>
      </c>
      <c r="F3608" s="9">
        <v>0</v>
      </c>
      <c r="G3608" s="9">
        <v>0</v>
      </c>
      <c r="H3608" s="9">
        <v>3543.0857104941201</v>
      </c>
      <c r="I3608" s="9">
        <v>-1.7671043</v>
      </c>
      <c r="J3608" s="9">
        <v>-1.7667024</v>
      </c>
      <c r="K3608" s="9">
        <v>-1.4976217999999999</v>
      </c>
      <c r="L3608" s="9">
        <v>-6.9211992999999996</v>
      </c>
      <c r="M3608" s="9">
        <v>-6.9211992999999996</v>
      </c>
      <c r="N3608" s="9">
        <v>39</v>
      </c>
      <c r="O3608" s="9">
        <v>-1.9225554069226301</v>
      </c>
      <c r="P3608">
        <v>0</v>
      </c>
      <c r="Q3608" s="9">
        <v>56.524997999999997</v>
      </c>
      <c r="R3608" s="9">
        <v>0</v>
      </c>
      <c r="S3608" s="9">
        <v>3.39732885573604E-3</v>
      </c>
      <c r="T3608" s="9">
        <v>0</v>
      </c>
      <c r="U3608" s="9">
        <v>913053236.47600102</v>
      </c>
      <c r="V3608" s="9">
        <v>3543.0857104941201</v>
      </c>
      <c r="W3608" s="9">
        <v>1.9225554069226301</v>
      </c>
      <c r="X3608" s="9">
        <v>0</v>
      </c>
      <c r="Y3608" s="9">
        <v>1.9225554069226301</v>
      </c>
      <c r="Z3608" s="9">
        <v>0</v>
      </c>
      <c r="AA3608" s="9">
        <v>0</v>
      </c>
      <c r="AB3608" s="9">
        <v>2.6458520000000002E-3</v>
      </c>
      <c r="AC3608" s="9">
        <v>1179.672</v>
      </c>
      <c r="AQ3608" s="9" t="e">
        <f>K3608-#REF!</f>
        <v>#REF!</v>
      </c>
    </row>
    <row r="3609" spans="1:43" x14ac:dyDescent="0.3">
      <c r="A3609">
        <v>2</v>
      </c>
      <c r="B3609">
        <v>0</v>
      </c>
      <c r="C3609">
        <v>0</v>
      </c>
      <c r="D3609">
        <v>0</v>
      </c>
      <c r="E3609" s="9">
        <v>0</v>
      </c>
      <c r="F3609" s="9">
        <v>0</v>
      </c>
      <c r="G3609" s="9">
        <v>0</v>
      </c>
      <c r="H3609" s="9">
        <v>3544.0857104688598</v>
      </c>
      <c r="I3609" s="9">
        <v>-1.7670745999999999</v>
      </c>
      <c r="J3609" s="9">
        <v>-1.7679058000000001</v>
      </c>
      <c r="K3609" s="9">
        <v>-1.5066143999999999</v>
      </c>
      <c r="L3609" s="9">
        <v>-6.9226723000000003</v>
      </c>
      <c r="M3609" s="9">
        <v>-6.9226723000000003</v>
      </c>
      <c r="N3609" s="9">
        <v>39</v>
      </c>
      <c r="O3609" s="9">
        <v>-1.922964453928</v>
      </c>
      <c r="P3609">
        <v>0</v>
      </c>
      <c r="Q3609" s="9">
        <v>56.524997999999997</v>
      </c>
      <c r="R3609" s="9">
        <v>0</v>
      </c>
      <c r="S3609" s="9">
        <v>3.3980521993087899E-3</v>
      </c>
      <c r="T3609" s="9">
        <v>0</v>
      </c>
      <c r="U3609" s="9">
        <v>1085592171.0685501</v>
      </c>
      <c r="V3609" s="9">
        <v>3544.0857104688598</v>
      </c>
      <c r="W3609" s="9">
        <v>1.922964453928</v>
      </c>
      <c r="X3609" s="9">
        <v>0</v>
      </c>
      <c r="Y3609" s="9">
        <v>1.922964453928</v>
      </c>
      <c r="Z3609" s="9">
        <v>0</v>
      </c>
      <c r="AA3609" s="9">
        <v>0</v>
      </c>
      <c r="AB3609" s="9">
        <v>2.6635525000000002E-3</v>
      </c>
      <c r="AC3609" s="9">
        <v>1173.4294</v>
      </c>
      <c r="AQ3609" s="9" t="e">
        <f>K3609-#REF!</f>
        <v>#REF!</v>
      </c>
    </row>
    <row r="3610" spans="1:43" x14ac:dyDescent="0.3">
      <c r="A3610">
        <v>2</v>
      </c>
      <c r="B3610">
        <v>0</v>
      </c>
      <c r="C3610">
        <v>0</v>
      </c>
      <c r="D3610">
        <v>0</v>
      </c>
      <c r="E3610" s="9">
        <v>0</v>
      </c>
      <c r="F3610" s="9">
        <v>0</v>
      </c>
      <c r="G3610" s="9">
        <v>0</v>
      </c>
      <c r="H3610" s="9">
        <v>3545.0857104436</v>
      </c>
      <c r="I3610" s="9">
        <v>-1.7668569999999999</v>
      </c>
      <c r="J3610" s="9">
        <v>-1.7666839000000001</v>
      </c>
      <c r="K3610" s="9">
        <v>-1.4328053999999999</v>
      </c>
      <c r="L3610" s="9">
        <v>-6.9241548000000002</v>
      </c>
      <c r="M3610" s="9">
        <v>-6.9241548000000002</v>
      </c>
      <c r="N3610" s="9">
        <v>39</v>
      </c>
      <c r="O3610" s="9">
        <v>-1.92337633954452</v>
      </c>
      <c r="P3610">
        <v>0</v>
      </c>
      <c r="Q3610" s="9">
        <v>56.524997999999997</v>
      </c>
      <c r="R3610" s="9">
        <v>0</v>
      </c>
      <c r="S3610" s="9">
        <v>3.39877972305388E-3</v>
      </c>
      <c r="T3610" s="9">
        <v>0</v>
      </c>
      <c r="U3610" s="9">
        <v>911221946.50534105</v>
      </c>
      <c r="V3610" s="9">
        <v>3545.0857104436</v>
      </c>
      <c r="W3610" s="9">
        <v>1.92337633954452</v>
      </c>
      <c r="X3610" s="9">
        <v>0</v>
      </c>
      <c r="Y3610" s="9">
        <v>1.92337633954452</v>
      </c>
      <c r="Z3610" s="9">
        <v>0</v>
      </c>
      <c r="AA3610" s="9">
        <v>0</v>
      </c>
      <c r="AB3610" s="9">
        <v>2.5313142999999999E-3</v>
      </c>
      <c r="AC3610" s="9">
        <v>1233.0243</v>
      </c>
      <c r="AQ3610" s="9" t="e">
        <f>K3610-#REF!</f>
        <v>#REF!</v>
      </c>
    </row>
    <row r="3611" spans="1:43" x14ac:dyDescent="0.3">
      <c r="A3611">
        <v>2</v>
      </c>
      <c r="B3611">
        <v>0</v>
      </c>
      <c r="C3611">
        <v>0</v>
      </c>
      <c r="D3611">
        <v>0</v>
      </c>
      <c r="E3611" s="9">
        <v>0</v>
      </c>
      <c r="F3611" s="9">
        <v>0</v>
      </c>
      <c r="G3611" s="9">
        <v>0</v>
      </c>
      <c r="H3611" s="9">
        <v>3546.0857104183301</v>
      </c>
      <c r="I3611" s="9">
        <v>-1.7670642999999999</v>
      </c>
      <c r="J3611" s="9">
        <v>-1.7679628000000001</v>
      </c>
      <c r="K3611" s="9">
        <v>-1.4716343000000001</v>
      </c>
      <c r="L3611" s="9">
        <v>-6.9256291000000001</v>
      </c>
      <c r="M3611" s="9">
        <v>-6.9256291000000001</v>
      </c>
      <c r="N3611" s="9">
        <v>39</v>
      </c>
      <c r="O3611" s="9">
        <v>-1.9237858096279601</v>
      </c>
      <c r="P3611">
        <v>0</v>
      </c>
      <c r="Q3611" s="9">
        <v>56.524997999999997</v>
      </c>
      <c r="R3611" s="9">
        <v>0</v>
      </c>
      <c r="S3611" s="9">
        <v>3.39950379246629E-3</v>
      </c>
      <c r="T3611" s="9">
        <v>0</v>
      </c>
      <c r="U3611" s="9">
        <v>1095848082.9681001</v>
      </c>
      <c r="V3611" s="9">
        <v>3546.0857104183301</v>
      </c>
      <c r="W3611" s="9">
        <v>1.9237858096279601</v>
      </c>
      <c r="X3611" s="9">
        <v>0</v>
      </c>
      <c r="Y3611" s="9">
        <v>1.9237858096279601</v>
      </c>
      <c r="Z3611" s="9">
        <v>0</v>
      </c>
      <c r="AA3611" s="9">
        <v>0</v>
      </c>
      <c r="AB3611" s="9">
        <v>2.6017947E-3</v>
      </c>
      <c r="AC3611" s="9">
        <v>1201.3602000000001</v>
      </c>
      <c r="AQ3611" s="9" t="e">
        <f>K3611-#REF!</f>
        <v>#REF!</v>
      </c>
    </row>
    <row r="3612" spans="1:43" x14ac:dyDescent="0.3">
      <c r="A3612">
        <v>2</v>
      </c>
      <c r="B3612">
        <v>0</v>
      </c>
      <c r="C3612">
        <v>0</v>
      </c>
      <c r="D3612">
        <v>0</v>
      </c>
      <c r="E3612" s="9">
        <v>0</v>
      </c>
      <c r="F3612" s="9">
        <v>0</v>
      </c>
      <c r="G3612" s="9">
        <v>0</v>
      </c>
      <c r="H3612" s="9">
        <v>3547.0857103930698</v>
      </c>
      <c r="I3612" s="9">
        <v>-1.7670121000000001</v>
      </c>
      <c r="J3612" s="9">
        <v>-1.7681334</v>
      </c>
      <c r="K3612" s="9">
        <v>-1.5050522</v>
      </c>
      <c r="L3612" s="9">
        <v>-6.9271153999999999</v>
      </c>
      <c r="M3612" s="9">
        <v>-6.9271153999999999</v>
      </c>
      <c r="N3612" s="9">
        <v>39</v>
      </c>
      <c r="O3612" s="9">
        <v>-1.9241987440245401</v>
      </c>
      <c r="P3612">
        <v>0</v>
      </c>
      <c r="Q3612" s="9">
        <v>56.524997999999997</v>
      </c>
      <c r="R3612" s="9">
        <v>0</v>
      </c>
      <c r="S3612" s="9">
        <v>3.4002337866856501E-3</v>
      </c>
      <c r="T3612" s="9">
        <v>0</v>
      </c>
      <c r="U3612" s="9">
        <v>1126489925.55388</v>
      </c>
      <c r="V3612" s="9">
        <v>3547.0857103930698</v>
      </c>
      <c r="W3612" s="9">
        <v>1.9241987440245401</v>
      </c>
      <c r="X3612" s="9">
        <v>0</v>
      </c>
      <c r="Y3612" s="9">
        <v>1.9241987440245401</v>
      </c>
      <c r="Z3612" s="9">
        <v>0</v>
      </c>
      <c r="AA3612" s="9">
        <v>0</v>
      </c>
      <c r="AB3612" s="9">
        <v>2.6611332000000001E-3</v>
      </c>
      <c r="AC3612" s="9">
        <v>1174.7987000000001</v>
      </c>
      <c r="AQ3612" s="9" t="e">
        <f>K3612-#REF!</f>
        <v>#REF!</v>
      </c>
    </row>
    <row r="3613" spans="1:43" x14ac:dyDescent="0.3">
      <c r="A3613">
        <v>2</v>
      </c>
      <c r="B3613">
        <v>0</v>
      </c>
      <c r="C3613">
        <v>0</v>
      </c>
      <c r="D3613">
        <v>0</v>
      </c>
      <c r="E3613" s="9">
        <v>0</v>
      </c>
      <c r="F3613" s="9">
        <v>0</v>
      </c>
      <c r="G3613" s="9">
        <v>0</v>
      </c>
      <c r="H3613" s="9">
        <v>3548.08571036781</v>
      </c>
      <c r="I3613" s="9">
        <v>-1.7670798000000001</v>
      </c>
      <c r="J3613" s="9">
        <v>-1.7669680999999999</v>
      </c>
      <c r="K3613" s="9">
        <v>-1.4653088999999999</v>
      </c>
      <c r="L3613" s="9">
        <v>-6.9285931999999999</v>
      </c>
      <c r="M3613" s="9">
        <v>-6.9285931999999999</v>
      </c>
      <c r="N3613" s="9">
        <v>39</v>
      </c>
      <c r="O3613" s="9">
        <v>-1.92460917630768</v>
      </c>
      <c r="P3613">
        <v>0</v>
      </c>
      <c r="Q3613" s="9">
        <v>56.524997999999997</v>
      </c>
      <c r="R3613" s="9">
        <v>0</v>
      </c>
      <c r="S3613" s="9">
        <v>3.40095908702924E-3</v>
      </c>
      <c r="T3613" s="9">
        <v>0</v>
      </c>
      <c r="U3613" s="9">
        <v>947232695.443097</v>
      </c>
      <c r="V3613" s="9">
        <v>3548.08571036781</v>
      </c>
      <c r="W3613" s="9">
        <v>1.92460917630768</v>
      </c>
      <c r="X3613" s="9">
        <v>0</v>
      </c>
      <c r="Y3613" s="9">
        <v>1.92460917630768</v>
      </c>
      <c r="Z3613" s="9">
        <v>0</v>
      </c>
      <c r="AA3613" s="9">
        <v>0</v>
      </c>
      <c r="AB3613" s="9">
        <v>2.5891540999999998E-3</v>
      </c>
      <c r="AC3613" s="9">
        <v>1205.8672999999999</v>
      </c>
      <c r="AQ3613" s="9" t="e">
        <f>K3613-#REF!</f>
        <v>#REF!</v>
      </c>
    </row>
    <row r="3614" spans="1:43" x14ac:dyDescent="0.3">
      <c r="A3614">
        <v>2</v>
      </c>
      <c r="B3614">
        <v>0</v>
      </c>
      <c r="C3614">
        <v>0</v>
      </c>
      <c r="D3614">
        <v>0</v>
      </c>
      <c r="E3614" s="9">
        <v>0</v>
      </c>
      <c r="F3614" s="9">
        <v>0</v>
      </c>
      <c r="G3614" s="9">
        <v>0</v>
      </c>
      <c r="H3614" s="9">
        <v>3549.0857103425501</v>
      </c>
      <c r="I3614" s="9">
        <v>-1.7671079999999999</v>
      </c>
      <c r="J3614" s="9">
        <v>-1.7674365999999999</v>
      </c>
      <c r="K3614" s="9">
        <v>-1.5223519000000001</v>
      </c>
      <c r="L3614" s="9">
        <v>-6.9300742</v>
      </c>
      <c r="M3614" s="9">
        <v>-6.9300742</v>
      </c>
      <c r="N3614" s="9">
        <v>39</v>
      </c>
      <c r="O3614" s="9">
        <v>-1.9250205515351499</v>
      </c>
      <c r="P3614">
        <v>0</v>
      </c>
      <c r="Q3614" s="9">
        <v>56.524997999999997</v>
      </c>
      <c r="R3614" s="9">
        <v>0</v>
      </c>
      <c r="S3614" s="9">
        <v>3.4016862184162102E-3</v>
      </c>
      <c r="T3614" s="9">
        <v>0</v>
      </c>
      <c r="U3614" s="9">
        <v>1012270352.53234</v>
      </c>
      <c r="V3614" s="9">
        <v>3549.0857103425501</v>
      </c>
      <c r="W3614" s="9">
        <v>1.9250205515351499</v>
      </c>
      <c r="X3614" s="9">
        <v>0</v>
      </c>
      <c r="Y3614" s="9">
        <v>1.9250205515351499</v>
      </c>
      <c r="Z3614" s="9">
        <v>0</v>
      </c>
      <c r="AA3614" s="9">
        <v>0</v>
      </c>
      <c r="AB3614" s="9">
        <v>2.6906604999999998E-3</v>
      </c>
      <c r="AC3614" s="9">
        <v>1160.9908</v>
      </c>
      <c r="AQ3614" s="9" t="e">
        <f>K3614-#REF!</f>
        <v>#REF!</v>
      </c>
    </row>
    <row r="3615" spans="1:43" x14ac:dyDescent="0.3">
      <c r="A3615">
        <v>2</v>
      </c>
      <c r="B3615">
        <v>0</v>
      </c>
      <c r="C3615">
        <v>0</v>
      </c>
      <c r="D3615">
        <v>0</v>
      </c>
      <c r="E3615" s="9">
        <v>0</v>
      </c>
      <c r="F3615" s="9">
        <v>0</v>
      </c>
      <c r="G3615" s="9">
        <v>0</v>
      </c>
      <c r="H3615" s="9">
        <v>3550.0857103172798</v>
      </c>
      <c r="I3615" s="9">
        <v>-1.7669007000000001</v>
      </c>
      <c r="J3615" s="9">
        <v>-1.7669811</v>
      </c>
      <c r="K3615" s="9">
        <v>-1.5102726</v>
      </c>
      <c r="L3615" s="9">
        <v>-6.9315566999999998</v>
      </c>
      <c r="M3615" s="9">
        <v>-6.9315566999999998</v>
      </c>
      <c r="N3615" s="9">
        <v>39</v>
      </c>
      <c r="O3615" s="9">
        <v>-1.92543244927491</v>
      </c>
      <c r="P3615">
        <v>0</v>
      </c>
      <c r="Q3615" s="9">
        <v>56.524997999999997</v>
      </c>
      <c r="R3615" s="9">
        <v>0</v>
      </c>
      <c r="S3615" s="9">
        <v>3.4024138645441801E-3</v>
      </c>
      <c r="T3615" s="9">
        <v>0</v>
      </c>
      <c r="U3615" s="9">
        <v>949324293.40097594</v>
      </c>
      <c r="V3615" s="9">
        <v>3550.0857103172798</v>
      </c>
      <c r="W3615" s="9">
        <v>1.92543244927491</v>
      </c>
      <c r="X3615" s="9">
        <v>0</v>
      </c>
      <c r="Y3615" s="9">
        <v>1.92543244927491</v>
      </c>
      <c r="Z3615" s="9">
        <v>0</v>
      </c>
      <c r="AA3615" s="9">
        <v>0</v>
      </c>
      <c r="AB3615" s="9">
        <v>2.6686231000000002E-3</v>
      </c>
      <c r="AC3615" s="9">
        <v>1169.9749999999999</v>
      </c>
      <c r="AQ3615" s="9" t="e">
        <f>K3615-#REF!</f>
        <v>#REF!</v>
      </c>
    </row>
    <row r="3616" spans="1:43" x14ac:dyDescent="0.3">
      <c r="A3616">
        <v>2</v>
      </c>
      <c r="B3616">
        <v>0</v>
      </c>
      <c r="C3616">
        <v>0</v>
      </c>
      <c r="D3616">
        <v>0</v>
      </c>
      <c r="E3616" s="9">
        <v>0</v>
      </c>
      <c r="F3616" s="9">
        <v>0</v>
      </c>
      <c r="G3616" s="9">
        <v>0</v>
      </c>
      <c r="H3616" s="9">
        <v>3551.0857102920199</v>
      </c>
      <c r="I3616" s="9">
        <v>-1.7670531</v>
      </c>
      <c r="J3616" s="9">
        <v>-1.7669911</v>
      </c>
      <c r="K3616" s="9">
        <v>-1.5176649</v>
      </c>
      <c r="L3616" s="9">
        <v>-6.9330486999999996</v>
      </c>
      <c r="M3616" s="9">
        <v>-6.9330486999999996</v>
      </c>
      <c r="N3616" s="9">
        <v>39</v>
      </c>
      <c r="O3616" s="9">
        <v>-1.92584686426213</v>
      </c>
      <c r="P3616">
        <v>0</v>
      </c>
      <c r="Q3616" s="9">
        <v>56.524997999999997</v>
      </c>
      <c r="R3616" s="9">
        <v>0</v>
      </c>
      <c r="S3616" s="9">
        <v>3.4031461957237299E-3</v>
      </c>
      <c r="T3616" s="9">
        <v>0</v>
      </c>
      <c r="U3616" s="9">
        <v>950832617.53861904</v>
      </c>
      <c r="V3616" s="9">
        <v>3551.0857102920199</v>
      </c>
      <c r="W3616" s="9">
        <v>1.92584686426213</v>
      </c>
      <c r="X3616" s="9">
        <v>0</v>
      </c>
      <c r="Y3616" s="9">
        <v>1.92584686426213</v>
      </c>
      <c r="Z3616" s="9">
        <v>0</v>
      </c>
      <c r="AA3616" s="9">
        <v>0</v>
      </c>
      <c r="AB3616" s="9">
        <v>2.6817005000000001E-3</v>
      </c>
      <c r="AC3616" s="9">
        <v>1164.2828</v>
      </c>
      <c r="AQ3616" s="9" t="e">
        <f>K3616-#REF!</f>
        <v>#REF!</v>
      </c>
    </row>
    <row r="3617" spans="1:43" x14ac:dyDescent="0.3">
      <c r="A3617">
        <v>2</v>
      </c>
      <c r="B3617">
        <v>0</v>
      </c>
      <c r="C3617">
        <v>0</v>
      </c>
      <c r="D3617">
        <v>0</v>
      </c>
      <c r="E3617" s="9">
        <v>0</v>
      </c>
      <c r="F3617" s="9">
        <v>0</v>
      </c>
      <c r="G3617" s="9">
        <v>0</v>
      </c>
      <c r="H3617" s="9">
        <v>3552.0857102667601</v>
      </c>
      <c r="I3617" s="9">
        <v>-1.7669899</v>
      </c>
      <c r="J3617" s="9">
        <v>-1.7662191</v>
      </c>
      <c r="K3617" s="9">
        <v>-1.4763592000000001</v>
      </c>
      <c r="L3617" s="9">
        <v>-6.9345226000000002</v>
      </c>
      <c r="M3617" s="9">
        <v>-6.9345226000000002</v>
      </c>
      <c r="N3617" s="9">
        <v>39</v>
      </c>
      <c r="O3617" s="9">
        <v>-1.9262563504113199</v>
      </c>
      <c r="P3617">
        <v>0</v>
      </c>
      <c r="Q3617" s="9">
        <v>56.524997999999997</v>
      </c>
      <c r="R3617" s="9">
        <v>0</v>
      </c>
      <c r="S3617" s="9">
        <v>3.40386931706996E-3</v>
      </c>
      <c r="T3617" s="9">
        <v>0</v>
      </c>
      <c r="U3617" s="9">
        <v>859983352.82813001</v>
      </c>
      <c r="V3617" s="9">
        <v>3552.0857102667601</v>
      </c>
      <c r="W3617" s="9">
        <v>1.9262563504113199</v>
      </c>
      <c r="X3617" s="9">
        <v>0</v>
      </c>
      <c r="Y3617" s="9">
        <v>1.9262563504113199</v>
      </c>
      <c r="Z3617" s="9">
        <v>0</v>
      </c>
      <c r="AA3617" s="9">
        <v>0</v>
      </c>
      <c r="AB3617" s="9">
        <v>2.6075740000000001E-3</v>
      </c>
      <c r="AC3617" s="9">
        <v>1196.3342</v>
      </c>
      <c r="AQ3617" s="9" t="e">
        <f>K3617-#REF!</f>
        <v>#REF!</v>
      </c>
    </row>
    <row r="3618" spans="1:43" x14ac:dyDescent="0.3">
      <c r="A3618">
        <v>2</v>
      </c>
      <c r="B3618">
        <v>0</v>
      </c>
      <c r="C3618">
        <v>0</v>
      </c>
      <c r="D3618">
        <v>0</v>
      </c>
      <c r="E3618" s="9">
        <v>0</v>
      </c>
      <c r="F3618" s="9">
        <v>0</v>
      </c>
      <c r="G3618" s="9">
        <v>0</v>
      </c>
      <c r="H3618" s="9">
        <v>3553.0857102414998</v>
      </c>
      <c r="I3618" s="9">
        <v>-1.7670950000000001</v>
      </c>
      <c r="J3618" s="9">
        <v>-1.7660137</v>
      </c>
      <c r="K3618" s="9">
        <v>-1.4735014</v>
      </c>
      <c r="L3618" s="9">
        <v>-6.9359903000000003</v>
      </c>
      <c r="M3618" s="9">
        <v>-6.9359903000000003</v>
      </c>
      <c r="N3618" s="9">
        <v>39</v>
      </c>
      <c r="O3618" s="9">
        <v>-1.9266640001955899</v>
      </c>
      <c r="P3618">
        <v>0</v>
      </c>
      <c r="Q3618" s="9">
        <v>56.524997999999997</v>
      </c>
      <c r="R3618" s="9">
        <v>0</v>
      </c>
      <c r="S3618" s="9">
        <v>3.4045893134025899E-3</v>
      </c>
      <c r="T3618" s="9">
        <v>0</v>
      </c>
      <c r="U3618" s="9">
        <v>838799171.96381402</v>
      </c>
      <c r="V3618" s="9">
        <v>3553.0857102414998</v>
      </c>
      <c r="W3618" s="9">
        <v>1.9266640001955899</v>
      </c>
      <c r="X3618" s="9">
        <v>0</v>
      </c>
      <c r="Y3618" s="9">
        <v>1.9266640001955899</v>
      </c>
      <c r="Z3618" s="9">
        <v>0</v>
      </c>
      <c r="AA3618" s="9">
        <v>0</v>
      </c>
      <c r="AB3618" s="9">
        <v>2.6022238000000001E-3</v>
      </c>
      <c r="AC3618" s="9">
        <v>1198.5151000000001</v>
      </c>
      <c r="AQ3618" s="9" t="e">
        <f>K3618-#REF!</f>
        <v>#REF!</v>
      </c>
    </row>
    <row r="3619" spans="1:43" x14ac:dyDescent="0.3">
      <c r="A3619">
        <v>2</v>
      </c>
      <c r="B3619">
        <v>0</v>
      </c>
      <c r="C3619">
        <v>0</v>
      </c>
      <c r="D3619">
        <v>0</v>
      </c>
      <c r="E3619" s="9">
        <v>0</v>
      </c>
      <c r="F3619" s="9">
        <v>0</v>
      </c>
      <c r="G3619" s="9">
        <v>0</v>
      </c>
      <c r="H3619" s="9">
        <v>3554.0857102162399</v>
      </c>
      <c r="I3619" s="9">
        <v>-1.7668355</v>
      </c>
      <c r="J3619" s="9">
        <v>-1.7671079999999999</v>
      </c>
      <c r="K3619" s="9">
        <v>-1.4677476</v>
      </c>
      <c r="L3619" s="9">
        <v>-6.9374928000000002</v>
      </c>
      <c r="M3619" s="9">
        <v>-6.9374928000000002</v>
      </c>
      <c r="N3619" s="9">
        <v>39</v>
      </c>
      <c r="O3619" s="9">
        <v>-1.92708138874333</v>
      </c>
      <c r="P3619">
        <v>0</v>
      </c>
      <c r="Q3619" s="9">
        <v>56.524997999999997</v>
      </c>
      <c r="R3619" s="9">
        <v>0</v>
      </c>
      <c r="S3619" s="9">
        <v>3.4053268423615999E-3</v>
      </c>
      <c r="T3619" s="9">
        <v>0</v>
      </c>
      <c r="U3619" s="9">
        <v>966934324.84877503</v>
      </c>
      <c r="V3619" s="9">
        <v>3554.0857102162399</v>
      </c>
      <c r="W3619" s="9">
        <v>1.92708138874333</v>
      </c>
      <c r="X3619" s="9">
        <v>0</v>
      </c>
      <c r="Y3619" s="9">
        <v>1.92708138874333</v>
      </c>
      <c r="Z3619" s="9">
        <v>0</v>
      </c>
      <c r="AA3619" s="9">
        <v>0</v>
      </c>
      <c r="AB3619" s="9">
        <v>2.5936684000000001E-3</v>
      </c>
      <c r="AC3619" s="9">
        <v>1203.9591</v>
      </c>
      <c r="AQ3619" s="9" t="e">
        <f>K3619-#REF!</f>
        <v>#REF!</v>
      </c>
    </row>
    <row r="3620" spans="1:43" x14ac:dyDescent="0.3">
      <c r="A3620">
        <v>2</v>
      </c>
      <c r="B3620">
        <v>0</v>
      </c>
      <c r="C3620">
        <v>0</v>
      </c>
      <c r="D3620">
        <v>0</v>
      </c>
      <c r="E3620" s="9">
        <v>0</v>
      </c>
      <c r="F3620" s="9">
        <v>0</v>
      </c>
      <c r="G3620" s="9">
        <v>0</v>
      </c>
      <c r="H3620" s="9">
        <v>3555.0857101909701</v>
      </c>
      <c r="I3620" s="9">
        <v>-1.766983</v>
      </c>
      <c r="J3620" s="9">
        <v>-1.7666246999999999</v>
      </c>
      <c r="K3620" s="9">
        <v>-1.5225043</v>
      </c>
      <c r="L3620" s="9">
        <v>-6.9389987</v>
      </c>
      <c r="M3620" s="9">
        <v>-6.9389987</v>
      </c>
      <c r="N3620" s="9">
        <v>39</v>
      </c>
      <c r="O3620" s="9">
        <v>-1.92749969511571</v>
      </c>
      <c r="P3620">
        <v>0</v>
      </c>
      <c r="Q3620" s="9">
        <v>56.524997999999997</v>
      </c>
      <c r="R3620" s="9">
        <v>0</v>
      </c>
      <c r="S3620" s="9">
        <v>3.4060658076038E-3</v>
      </c>
      <c r="T3620" s="9">
        <v>0</v>
      </c>
      <c r="U3620" s="9">
        <v>906110549.57663095</v>
      </c>
      <c r="V3620" s="9">
        <v>3555.0857101909701</v>
      </c>
      <c r="W3620" s="9">
        <v>1.92749969511571</v>
      </c>
      <c r="X3620" s="9">
        <v>0</v>
      </c>
      <c r="Y3620" s="9">
        <v>1.92749969511571</v>
      </c>
      <c r="Z3620" s="9">
        <v>0</v>
      </c>
      <c r="AA3620" s="9">
        <v>0</v>
      </c>
      <c r="AB3620" s="9">
        <v>2.6896937999999998E-3</v>
      </c>
      <c r="AC3620" s="9">
        <v>1160.3413</v>
      </c>
      <c r="AQ3620" s="9" t="e">
        <f>K3620-#REF!</f>
        <v>#REF!</v>
      </c>
    </row>
    <row r="3621" spans="1:43" x14ac:dyDescent="0.3">
      <c r="A3621">
        <v>2</v>
      </c>
      <c r="B3621">
        <v>0</v>
      </c>
      <c r="C3621">
        <v>0</v>
      </c>
      <c r="D3621">
        <v>0</v>
      </c>
      <c r="E3621" s="9">
        <v>0</v>
      </c>
      <c r="F3621" s="9">
        <v>0</v>
      </c>
      <c r="G3621" s="9">
        <v>0</v>
      </c>
      <c r="H3621" s="9">
        <v>3556.0857101657102</v>
      </c>
      <c r="I3621" s="9">
        <v>-1.7670752000000001</v>
      </c>
      <c r="J3621" s="9">
        <v>-1.7664636</v>
      </c>
      <c r="K3621" s="9">
        <v>-1.5236856000000001</v>
      </c>
      <c r="L3621" s="9">
        <v>-6.9405131000000004</v>
      </c>
      <c r="M3621" s="9">
        <v>-6.9405131000000004</v>
      </c>
      <c r="N3621" s="9">
        <v>39</v>
      </c>
      <c r="O3621" s="9">
        <v>-1.9279202827961499</v>
      </c>
      <c r="P3621">
        <v>0</v>
      </c>
      <c r="Q3621" s="9">
        <v>56.524997999999997</v>
      </c>
      <c r="R3621" s="9">
        <v>0</v>
      </c>
      <c r="S3621" s="9">
        <v>3.4068089170568201E-3</v>
      </c>
      <c r="T3621" s="9">
        <v>0</v>
      </c>
      <c r="U3621" s="9">
        <v>887640728.56723905</v>
      </c>
      <c r="V3621" s="9">
        <v>3556.0857101657102</v>
      </c>
      <c r="W3621" s="9">
        <v>1.9279202827961499</v>
      </c>
      <c r="X3621" s="9">
        <v>0</v>
      </c>
      <c r="Y3621" s="9">
        <v>1.9279202827961499</v>
      </c>
      <c r="Z3621" s="9">
        <v>0</v>
      </c>
      <c r="AA3621" s="9">
        <v>0</v>
      </c>
      <c r="AB3621" s="9">
        <v>2.6915350000000001E-3</v>
      </c>
      <c r="AC3621" s="9">
        <v>1159.3361</v>
      </c>
      <c r="AQ3621" s="9" t="e">
        <f>K3621-#REF!</f>
        <v>#REF!</v>
      </c>
    </row>
    <row r="3622" spans="1:43" x14ac:dyDescent="0.3">
      <c r="A3622">
        <v>2</v>
      </c>
      <c r="B3622">
        <v>0</v>
      </c>
      <c r="C3622">
        <v>0</v>
      </c>
      <c r="D3622">
        <v>0</v>
      </c>
      <c r="E3622" s="9">
        <v>0</v>
      </c>
      <c r="F3622" s="9">
        <v>0</v>
      </c>
      <c r="G3622" s="9">
        <v>0</v>
      </c>
      <c r="H3622" s="9">
        <v>3557.0857101404499</v>
      </c>
      <c r="I3622" s="9">
        <v>-1.7671262999999999</v>
      </c>
      <c r="J3622" s="9">
        <v>-1.7665272999999999</v>
      </c>
      <c r="K3622" s="9">
        <v>-1.482761</v>
      </c>
      <c r="L3622" s="9">
        <v>-6.9420089999999997</v>
      </c>
      <c r="M3622" s="9">
        <v>-6.9420089999999997</v>
      </c>
      <c r="N3622" s="9">
        <v>39</v>
      </c>
      <c r="O3622" s="9">
        <v>-1.9283357917434401</v>
      </c>
      <c r="P3622">
        <v>0</v>
      </c>
      <c r="Q3622" s="9">
        <v>56.524997999999997</v>
      </c>
      <c r="R3622" s="9">
        <v>0</v>
      </c>
      <c r="S3622" s="9">
        <v>3.4075429278757198E-3</v>
      </c>
      <c r="T3622" s="9">
        <v>0</v>
      </c>
      <c r="U3622" s="9">
        <v>895119525.60830295</v>
      </c>
      <c r="V3622" s="9">
        <v>3557.0857101404499</v>
      </c>
      <c r="W3622" s="9">
        <v>1.9283357917434401</v>
      </c>
      <c r="X3622" s="9">
        <v>0</v>
      </c>
      <c r="Y3622" s="9">
        <v>1.9283357917434401</v>
      </c>
      <c r="Z3622" s="9">
        <v>0</v>
      </c>
      <c r="AA3622" s="9">
        <v>0</v>
      </c>
      <c r="AB3622" s="9">
        <v>2.6193378000000001E-3</v>
      </c>
      <c r="AC3622" s="9">
        <v>1191.377</v>
      </c>
      <c r="AQ3622" s="9" t="e">
        <f>K3622-#REF!</f>
        <v>#REF!</v>
      </c>
    </row>
    <row r="3623" spans="1:43" x14ac:dyDescent="0.3">
      <c r="A3623">
        <v>2</v>
      </c>
      <c r="B3623">
        <v>0</v>
      </c>
      <c r="C3623">
        <v>0</v>
      </c>
      <c r="D3623">
        <v>0</v>
      </c>
      <c r="E3623" s="9">
        <v>0</v>
      </c>
      <c r="F3623" s="9">
        <v>0</v>
      </c>
      <c r="G3623" s="9">
        <v>0</v>
      </c>
      <c r="H3623" s="9">
        <v>3558.0857101151901</v>
      </c>
      <c r="I3623" s="9">
        <v>-1.7671030999999999</v>
      </c>
      <c r="J3623" s="9">
        <v>-1.7670397</v>
      </c>
      <c r="K3623" s="9">
        <v>-1.4834087</v>
      </c>
      <c r="L3623" s="9">
        <v>-6.9434953000000004</v>
      </c>
      <c r="M3623" s="9">
        <v>-6.9434953000000004</v>
      </c>
      <c r="N3623" s="9">
        <v>39</v>
      </c>
      <c r="O3623" s="9">
        <v>-1.9287486218983201</v>
      </c>
      <c r="P3623">
        <v>0</v>
      </c>
      <c r="Q3623" s="9">
        <v>56.524997999999997</v>
      </c>
      <c r="R3623" s="9">
        <v>0</v>
      </c>
      <c r="S3623" s="9">
        <v>3.40827247052977E-3</v>
      </c>
      <c r="T3623" s="9">
        <v>0</v>
      </c>
      <c r="U3623" s="9">
        <v>958644119.07244599</v>
      </c>
      <c r="V3623" s="9">
        <v>3558.0857101151901</v>
      </c>
      <c r="W3623" s="9">
        <v>1.9287486218983201</v>
      </c>
      <c r="X3623" s="9">
        <v>0</v>
      </c>
      <c r="Y3623" s="9">
        <v>1.9287486218983201</v>
      </c>
      <c r="Z3623" s="9">
        <v>0</v>
      </c>
      <c r="AA3623" s="9">
        <v>0</v>
      </c>
      <c r="AB3623" s="9">
        <v>2.6212420999999998E-3</v>
      </c>
      <c r="AC3623" s="9">
        <v>1191.2021</v>
      </c>
      <c r="AQ3623" s="9" t="e">
        <f>K3623-#REF!</f>
        <v>#REF!</v>
      </c>
    </row>
    <row r="3624" spans="1:43" x14ac:dyDescent="0.3">
      <c r="A3624">
        <v>2</v>
      </c>
      <c r="B3624">
        <v>0</v>
      </c>
      <c r="C3624">
        <v>0</v>
      </c>
      <c r="D3624">
        <v>0</v>
      </c>
      <c r="E3624" s="9">
        <v>0</v>
      </c>
      <c r="F3624" s="9">
        <v>0</v>
      </c>
      <c r="G3624" s="9">
        <v>0</v>
      </c>
      <c r="H3624" s="9">
        <v>3559.0857100899302</v>
      </c>
      <c r="I3624" s="9">
        <v>-1.7669324</v>
      </c>
      <c r="J3624" s="9">
        <v>-1.7668269000000001</v>
      </c>
      <c r="K3624" s="9">
        <v>-1.4588312000000001</v>
      </c>
      <c r="L3624" s="9">
        <v>-6.9449839999999998</v>
      </c>
      <c r="M3624" s="9">
        <v>-6.9449839999999998</v>
      </c>
      <c r="N3624" s="9">
        <v>39</v>
      </c>
      <c r="O3624" s="9">
        <v>-1.92916219296702</v>
      </c>
      <c r="P3624">
        <v>0</v>
      </c>
      <c r="Q3624" s="9">
        <v>56.524997999999997</v>
      </c>
      <c r="R3624" s="9">
        <v>0</v>
      </c>
      <c r="S3624" s="9">
        <v>3.4090030954548101E-3</v>
      </c>
      <c r="T3624" s="9">
        <v>0</v>
      </c>
      <c r="U3624" s="9">
        <v>931484194.46780801</v>
      </c>
      <c r="V3624" s="9">
        <v>3559.0857100899302</v>
      </c>
      <c r="W3624" s="9">
        <v>1.92916219296702</v>
      </c>
      <c r="X3624" s="9">
        <v>0</v>
      </c>
      <c r="Y3624" s="9">
        <v>1.92916219296702</v>
      </c>
      <c r="Z3624" s="9">
        <v>0</v>
      </c>
      <c r="AA3624" s="9">
        <v>0</v>
      </c>
      <c r="AB3624" s="9">
        <v>2.5775020000000002E-3</v>
      </c>
      <c r="AC3624" s="9">
        <v>1211.125</v>
      </c>
      <c r="AQ3624" s="9" t="e">
        <f>K3624-#REF!</f>
        <v>#REF!</v>
      </c>
    </row>
    <row r="3625" spans="1:43" x14ac:dyDescent="0.3">
      <c r="A3625">
        <v>2</v>
      </c>
      <c r="B3625">
        <v>0</v>
      </c>
      <c r="C3625">
        <v>0</v>
      </c>
      <c r="D3625">
        <v>0</v>
      </c>
      <c r="E3625" s="9">
        <v>0</v>
      </c>
      <c r="F3625" s="9">
        <v>0</v>
      </c>
      <c r="G3625" s="9">
        <v>0</v>
      </c>
      <c r="H3625" s="9">
        <v>3560.0857100646599</v>
      </c>
      <c r="I3625" s="9">
        <v>-1.7671342999999999</v>
      </c>
      <c r="J3625" s="9">
        <v>-1.7669944</v>
      </c>
      <c r="K3625" s="9">
        <v>-1.4479332</v>
      </c>
      <c r="L3625" s="9">
        <v>-6.9464636000000004</v>
      </c>
      <c r="M3625" s="9">
        <v>-6.9464636000000004</v>
      </c>
      <c r="N3625" s="9">
        <v>39</v>
      </c>
      <c r="O3625" s="9">
        <v>-1.92957316750674</v>
      </c>
      <c r="P3625">
        <v>0</v>
      </c>
      <c r="Q3625" s="9">
        <v>56.524997999999997</v>
      </c>
      <c r="R3625" s="9">
        <v>0</v>
      </c>
      <c r="S3625" s="9">
        <v>3.4097293427508999E-3</v>
      </c>
      <c r="T3625" s="9">
        <v>0</v>
      </c>
      <c r="U3625" s="9">
        <v>953093090.73286402</v>
      </c>
      <c r="V3625" s="9">
        <v>3560.0857100646599</v>
      </c>
      <c r="W3625" s="9">
        <v>1.92957316750674</v>
      </c>
      <c r="X3625" s="9">
        <v>0</v>
      </c>
      <c r="Y3625" s="9">
        <v>1.92957316750674</v>
      </c>
      <c r="Z3625" s="9">
        <v>0</v>
      </c>
      <c r="AA3625" s="9">
        <v>0</v>
      </c>
      <c r="AB3625" s="9">
        <v>2.5584898E-3</v>
      </c>
      <c r="AC3625" s="9">
        <v>1220.3562999999999</v>
      </c>
      <c r="AQ3625" s="9" t="e">
        <f>K3625-#REF!</f>
        <v>#REF!</v>
      </c>
    </row>
    <row r="3626" spans="1:43" x14ac:dyDescent="0.3">
      <c r="A3626">
        <v>2</v>
      </c>
      <c r="B3626">
        <v>0</v>
      </c>
      <c r="C3626">
        <v>0</v>
      </c>
      <c r="D3626">
        <v>0</v>
      </c>
      <c r="E3626" s="9">
        <v>0</v>
      </c>
      <c r="F3626" s="9">
        <v>0</v>
      </c>
      <c r="G3626" s="9">
        <v>0</v>
      </c>
      <c r="H3626" s="9">
        <v>3561.0857100394001</v>
      </c>
      <c r="I3626" s="9">
        <v>-1.7671532999999999</v>
      </c>
      <c r="J3626" s="9">
        <v>-1.7677491000000001</v>
      </c>
      <c r="K3626" s="9">
        <v>-1.5137402</v>
      </c>
      <c r="L3626" s="9">
        <v>-6.9479398999999997</v>
      </c>
      <c r="M3626" s="9">
        <v>-6.9479398999999997</v>
      </c>
      <c r="N3626" s="9">
        <v>39</v>
      </c>
      <c r="O3626" s="9">
        <v>-1.9299832601809599</v>
      </c>
      <c r="P3626">
        <v>0</v>
      </c>
      <c r="Q3626" s="9">
        <v>56.524997999999997</v>
      </c>
      <c r="R3626" s="9">
        <v>0</v>
      </c>
      <c r="S3626" s="9">
        <v>3.4104542612122999E-3</v>
      </c>
      <c r="T3626" s="9">
        <v>0</v>
      </c>
      <c r="U3626" s="9">
        <v>1063413057.5535001</v>
      </c>
      <c r="V3626" s="9">
        <v>3561.0857100394001</v>
      </c>
      <c r="W3626" s="9">
        <v>1.9299832601809599</v>
      </c>
      <c r="X3626" s="9">
        <v>0</v>
      </c>
      <c r="Y3626" s="9">
        <v>1.9299832601809599</v>
      </c>
      <c r="Z3626" s="9">
        <v>0</v>
      </c>
      <c r="AA3626" s="9">
        <v>0</v>
      </c>
      <c r="AB3626" s="9">
        <v>2.6759128000000002E-3</v>
      </c>
      <c r="AC3626" s="9">
        <v>1167.8021000000001</v>
      </c>
      <c r="AQ3626" s="9" t="e">
        <f>K3626-#REF!</f>
        <v>#REF!</v>
      </c>
    </row>
    <row r="3627" spans="1:43" x14ac:dyDescent="0.3">
      <c r="A3627">
        <v>2</v>
      </c>
      <c r="B3627">
        <v>0</v>
      </c>
      <c r="C3627">
        <v>0</v>
      </c>
      <c r="D3627">
        <v>0</v>
      </c>
      <c r="E3627" s="9">
        <v>0</v>
      </c>
      <c r="F3627" s="9">
        <v>0</v>
      </c>
      <c r="G3627" s="9">
        <v>0</v>
      </c>
      <c r="H3627" s="9">
        <v>3562.0857100141402</v>
      </c>
      <c r="I3627" s="9">
        <v>-1.7670277000000001</v>
      </c>
      <c r="J3627" s="9">
        <v>-1.7672300000000001</v>
      </c>
      <c r="K3627" s="9">
        <v>-1.4252228</v>
      </c>
      <c r="L3627" s="9">
        <v>-6.9494061</v>
      </c>
      <c r="M3627" s="9">
        <v>-6.9494061</v>
      </c>
      <c r="N3627" s="9">
        <v>39</v>
      </c>
      <c r="O3627" s="9">
        <v>-1.93039054353194</v>
      </c>
      <c r="P3627">
        <v>0</v>
      </c>
      <c r="Q3627" s="9">
        <v>56.524997999999997</v>
      </c>
      <c r="R3627" s="9">
        <v>0</v>
      </c>
      <c r="S3627" s="9">
        <v>3.4111740511880702E-3</v>
      </c>
      <c r="T3627" s="9">
        <v>0</v>
      </c>
      <c r="U3627" s="9">
        <v>985359561.94427097</v>
      </c>
      <c r="V3627" s="9">
        <v>3562.0857100141402</v>
      </c>
      <c r="W3627" s="9">
        <v>1.93039054353194</v>
      </c>
      <c r="X3627" s="9">
        <v>0</v>
      </c>
      <c r="Y3627" s="9">
        <v>1.93039054353194</v>
      </c>
      <c r="Z3627" s="9">
        <v>0</v>
      </c>
      <c r="AA3627" s="9">
        <v>0</v>
      </c>
      <c r="AB3627" s="9">
        <v>2.5186965000000001E-3</v>
      </c>
      <c r="AC3627" s="9">
        <v>1239.9676999999999</v>
      </c>
      <c r="AQ3627" s="9" t="e">
        <f>K3627-#REF!</f>
        <v>#REF!</v>
      </c>
    </row>
    <row r="3628" spans="1:43" x14ac:dyDescent="0.3">
      <c r="A3628">
        <v>2</v>
      </c>
      <c r="B3628">
        <v>0</v>
      </c>
      <c r="C3628">
        <v>0</v>
      </c>
      <c r="D3628">
        <v>0</v>
      </c>
      <c r="E3628" s="9">
        <v>0</v>
      </c>
      <c r="F3628" s="9">
        <v>0</v>
      </c>
      <c r="G3628" s="9">
        <v>0</v>
      </c>
      <c r="H3628" s="9">
        <v>3563.0857099888799</v>
      </c>
      <c r="I3628" s="9">
        <v>-1.7668893000000001</v>
      </c>
      <c r="J3628" s="9">
        <v>-1.7665014000000001</v>
      </c>
      <c r="K3628" s="9">
        <v>-1.4645087999999999</v>
      </c>
      <c r="L3628" s="9">
        <v>-6.9508637999999996</v>
      </c>
      <c r="M3628" s="9">
        <v>-6.9508637999999996</v>
      </c>
      <c r="N3628" s="9">
        <v>39</v>
      </c>
      <c r="O3628" s="9">
        <v>-1.93079547210368</v>
      </c>
      <c r="P3628">
        <v>0</v>
      </c>
      <c r="Q3628" s="9">
        <v>56.524997999999997</v>
      </c>
      <c r="R3628" s="9">
        <v>0</v>
      </c>
      <c r="S3628" s="9">
        <v>3.4118893327357001E-3</v>
      </c>
      <c r="T3628" s="9">
        <v>0</v>
      </c>
      <c r="U3628" s="9">
        <v>893281717.63872194</v>
      </c>
      <c r="V3628" s="9">
        <v>3563.0857099888799</v>
      </c>
      <c r="W3628" s="9">
        <v>1.93079547210368</v>
      </c>
      <c r="X3628" s="9">
        <v>0</v>
      </c>
      <c r="Y3628" s="9">
        <v>1.93079547210368</v>
      </c>
      <c r="Z3628" s="9">
        <v>0</v>
      </c>
      <c r="AA3628" s="9">
        <v>0</v>
      </c>
      <c r="AB3628" s="9">
        <v>2.5870567000000001E-3</v>
      </c>
      <c r="AC3628" s="9">
        <v>1206.2075</v>
      </c>
      <c r="AQ3628" s="9" t="e">
        <f>K3628-#REF!</f>
        <v>#REF!</v>
      </c>
    </row>
    <row r="3629" spans="1:43" x14ac:dyDescent="0.3">
      <c r="A3629">
        <v>2</v>
      </c>
      <c r="B3629">
        <v>0</v>
      </c>
      <c r="C3629">
        <v>0</v>
      </c>
      <c r="D3629">
        <v>0</v>
      </c>
      <c r="E3629" s="9">
        <v>0</v>
      </c>
      <c r="F3629" s="9">
        <v>0</v>
      </c>
      <c r="G3629" s="9">
        <v>0</v>
      </c>
      <c r="H3629" s="9">
        <v>3564.08570996362</v>
      </c>
      <c r="I3629" s="9">
        <v>-1.7670218</v>
      </c>
      <c r="J3629" s="9">
        <v>-1.7674837000000001</v>
      </c>
      <c r="K3629" s="9">
        <v>-1.4555921999999999</v>
      </c>
      <c r="L3629" s="9">
        <v>-6.9523172000000004</v>
      </c>
      <c r="M3629" s="9">
        <v>-6.9523172000000004</v>
      </c>
      <c r="N3629" s="9">
        <v>39</v>
      </c>
      <c r="O3629" s="9">
        <v>-1.93119921921249</v>
      </c>
      <c r="P3629">
        <v>0</v>
      </c>
      <c r="Q3629" s="9">
        <v>56.524997999999997</v>
      </c>
      <c r="R3629" s="9">
        <v>0</v>
      </c>
      <c r="S3629" s="9">
        <v>3.4126029050195301E-3</v>
      </c>
      <c r="T3629" s="9">
        <v>0</v>
      </c>
      <c r="U3629" s="9">
        <v>1022552575.50876</v>
      </c>
      <c r="V3629" s="9">
        <v>3564.08570996362</v>
      </c>
      <c r="W3629" s="9">
        <v>1.93119921921249</v>
      </c>
      <c r="X3629" s="9">
        <v>0</v>
      </c>
      <c r="Y3629" s="9">
        <v>1.93119921921249</v>
      </c>
      <c r="Z3629" s="9">
        <v>0</v>
      </c>
      <c r="AA3629" s="9">
        <v>0</v>
      </c>
      <c r="AB3629" s="9">
        <v>2.5727355000000002E-3</v>
      </c>
      <c r="AC3629" s="9">
        <v>1214.2711999999999</v>
      </c>
      <c r="AQ3629" s="9" t="e">
        <f>K3629-#REF!</f>
        <v>#REF!</v>
      </c>
    </row>
    <row r="3630" spans="1:43" x14ac:dyDescent="0.3">
      <c r="A3630">
        <v>2</v>
      </c>
      <c r="B3630">
        <v>0</v>
      </c>
      <c r="C3630">
        <v>0</v>
      </c>
      <c r="D3630">
        <v>0</v>
      </c>
      <c r="E3630" s="9">
        <v>0</v>
      </c>
      <c r="F3630" s="9">
        <v>0</v>
      </c>
      <c r="G3630" s="9">
        <v>0</v>
      </c>
      <c r="H3630" s="9">
        <v>3565.0857099383502</v>
      </c>
      <c r="I3630" s="9">
        <v>-1.7668748000000001</v>
      </c>
      <c r="J3630" s="9">
        <v>-1.766745</v>
      </c>
      <c r="K3630" s="9">
        <v>-1.4325768999999999</v>
      </c>
      <c r="L3630" s="9">
        <v>-6.9537734999999996</v>
      </c>
      <c r="M3630" s="9">
        <v>-6.9537734999999996</v>
      </c>
      <c r="N3630" s="9">
        <v>39</v>
      </c>
      <c r="O3630" s="9">
        <v>-1.93160379604929</v>
      </c>
      <c r="P3630">
        <v>0</v>
      </c>
      <c r="Q3630" s="9">
        <v>56.524997999999997</v>
      </c>
      <c r="R3630" s="9">
        <v>0</v>
      </c>
      <c r="S3630" s="9">
        <v>3.4133175831404399E-3</v>
      </c>
      <c r="T3630" s="9">
        <v>0</v>
      </c>
      <c r="U3630" s="9">
        <v>922529793.97652996</v>
      </c>
      <c r="V3630" s="9">
        <v>3565.0857099383502</v>
      </c>
      <c r="W3630" s="9">
        <v>1.93160379604929</v>
      </c>
      <c r="X3630" s="9">
        <v>0</v>
      </c>
      <c r="Y3630" s="9">
        <v>1.93160379604929</v>
      </c>
      <c r="Z3630" s="9">
        <v>0</v>
      </c>
      <c r="AA3630" s="9">
        <v>0</v>
      </c>
      <c r="AB3630" s="9">
        <v>2.5309981E-3</v>
      </c>
      <c r="AC3630" s="9">
        <v>1233.2637</v>
      </c>
      <c r="AQ3630" s="9" t="e">
        <f>K3630-#REF!</f>
        <v>#REF!</v>
      </c>
    </row>
    <row r="3631" spans="1:43" x14ac:dyDescent="0.3">
      <c r="A3631">
        <v>2</v>
      </c>
      <c r="B3631">
        <v>0</v>
      </c>
      <c r="C3631">
        <v>0</v>
      </c>
      <c r="D3631">
        <v>0</v>
      </c>
      <c r="E3631" s="9">
        <v>0</v>
      </c>
      <c r="F3631" s="9">
        <v>0</v>
      </c>
      <c r="G3631" s="9">
        <v>0</v>
      </c>
      <c r="H3631" s="9">
        <v>3566.0857099130899</v>
      </c>
      <c r="I3631" s="9">
        <v>-1.7669017</v>
      </c>
      <c r="J3631" s="9">
        <v>-1.7665404</v>
      </c>
      <c r="K3631" s="9">
        <v>-1.4416077</v>
      </c>
      <c r="L3631" s="9">
        <v>-6.9552288000000004</v>
      </c>
      <c r="M3631" s="9">
        <v>-6.9552288000000004</v>
      </c>
      <c r="N3631" s="9">
        <v>39</v>
      </c>
      <c r="O3631" s="9">
        <v>-1.9320079768904901</v>
      </c>
      <c r="P3631">
        <v>0</v>
      </c>
      <c r="Q3631" s="9">
        <v>56.524997999999997</v>
      </c>
      <c r="R3631" s="9">
        <v>0</v>
      </c>
      <c r="S3631" s="9">
        <v>3.4140317105387299E-3</v>
      </c>
      <c r="T3631" s="9">
        <v>0</v>
      </c>
      <c r="U3631" s="9">
        <v>898343068.28070199</v>
      </c>
      <c r="V3631" s="9">
        <v>3566.0857099130899</v>
      </c>
      <c r="W3631" s="9">
        <v>1.9320079768904901</v>
      </c>
      <c r="X3631" s="9">
        <v>0</v>
      </c>
      <c r="Y3631" s="9">
        <v>1.9320079768904901</v>
      </c>
      <c r="Z3631" s="9">
        <v>0</v>
      </c>
      <c r="AA3631" s="9">
        <v>0</v>
      </c>
      <c r="AB3631" s="9">
        <v>2.5466582999999999E-3</v>
      </c>
      <c r="AC3631" s="9">
        <v>1225.396</v>
      </c>
      <c r="AQ3631" s="9" t="e">
        <f>K3631-#REF!</f>
        <v>#REF!</v>
      </c>
    </row>
    <row r="3632" spans="1:43" x14ac:dyDescent="0.3">
      <c r="A3632">
        <v>2</v>
      </c>
      <c r="B3632">
        <v>0</v>
      </c>
      <c r="C3632">
        <v>0</v>
      </c>
      <c r="D3632">
        <v>0</v>
      </c>
      <c r="E3632" s="9">
        <v>0</v>
      </c>
      <c r="F3632" s="9">
        <v>0</v>
      </c>
      <c r="G3632" s="9">
        <v>0</v>
      </c>
      <c r="H3632" s="9">
        <v>3567.08570988783</v>
      </c>
      <c r="I3632" s="9">
        <v>-1.7671460999999999</v>
      </c>
      <c r="J3632" s="9">
        <v>-1.7670724</v>
      </c>
      <c r="K3632" s="9">
        <v>-1.441684</v>
      </c>
      <c r="L3632" s="9">
        <v>-6.9566850999999996</v>
      </c>
      <c r="M3632" s="9">
        <v>-6.9566850999999996</v>
      </c>
      <c r="N3632" s="9">
        <v>39</v>
      </c>
      <c r="O3632" s="9">
        <v>-1.9324124647739001</v>
      </c>
      <c r="P3632">
        <v>0</v>
      </c>
      <c r="Q3632" s="9">
        <v>56.524997999999997</v>
      </c>
      <c r="R3632" s="9">
        <v>0</v>
      </c>
      <c r="S3632" s="9">
        <v>3.4147465211259299E-3</v>
      </c>
      <c r="T3632" s="9">
        <v>0</v>
      </c>
      <c r="U3632" s="9">
        <v>964832061.05230403</v>
      </c>
      <c r="V3632" s="9">
        <v>3567.08570988783</v>
      </c>
      <c r="W3632" s="9">
        <v>1.9324124647739001</v>
      </c>
      <c r="X3632" s="9">
        <v>0</v>
      </c>
      <c r="Y3632" s="9">
        <v>1.9324124647739001</v>
      </c>
      <c r="Z3632" s="9">
        <v>0</v>
      </c>
      <c r="AA3632" s="9">
        <v>0</v>
      </c>
      <c r="AB3632" s="9">
        <v>2.5475599999999999E-3</v>
      </c>
      <c r="AC3632" s="9">
        <v>1225.7002</v>
      </c>
      <c r="AQ3632" s="9" t="e">
        <f>K3632-#REF!</f>
        <v>#REF!</v>
      </c>
    </row>
    <row r="3633" spans="1:43" x14ac:dyDescent="0.3">
      <c r="A3633">
        <v>2</v>
      </c>
      <c r="B3633">
        <v>0</v>
      </c>
      <c r="C3633">
        <v>0</v>
      </c>
      <c r="D3633">
        <v>0</v>
      </c>
      <c r="E3633" s="9">
        <v>0</v>
      </c>
      <c r="F3633" s="9">
        <v>0</v>
      </c>
      <c r="G3633" s="9">
        <v>0</v>
      </c>
      <c r="H3633" s="9">
        <v>3568.0857098625702</v>
      </c>
      <c r="I3633" s="9">
        <v>-1.7668687999999999</v>
      </c>
      <c r="J3633" s="9">
        <v>-1.7666295999999999</v>
      </c>
      <c r="K3633" s="9">
        <v>-1.4221362</v>
      </c>
      <c r="L3633" s="9">
        <v>-6.9581308000000002</v>
      </c>
      <c r="M3633" s="9">
        <v>-6.9581308000000002</v>
      </c>
      <c r="N3633" s="9">
        <v>39</v>
      </c>
      <c r="O3633" s="9">
        <v>-1.9328141279334801</v>
      </c>
      <c r="P3633">
        <v>0</v>
      </c>
      <c r="Q3633" s="9">
        <v>56.524997999999997</v>
      </c>
      <c r="R3633" s="9">
        <v>0</v>
      </c>
      <c r="S3633" s="9">
        <v>3.4154560046006301E-3</v>
      </c>
      <c r="T3633" s="9">
        <v>0</v>
      </c>
      <c r="U3633" s="9">
        <v>909189118.24086297</v>
      </c>
      <c r="V3633" s="9">
        <v>3568.0857098625702</v>
      </c>
      <c r="W3633" s="9">
        <v>1.9328141279334801</v>
      </c>
      <c r="X3633" s="9">
        <v>0</v>
      </c>
      <c r="Y3633" s="9">
        <v>1.9328141279334801</v>
      </c>
      <c r="Z3633" s="9">
        <v>0</v>
      </c>
      <c r="AA3633" s="9">
        <v>0</v>
      </c>
      <c r="AB3633" s="9">
        <v>2.5123878999999999E-3</v>
      </c>
      <c r="AC3633" s="9">
        <v>1242.2366</v>
      </c>
      <c r="AQ3633" s="9" t="e">
        <f>K3633-#REF!</f>
        <v>#REF!</v>
      </c>
    </row>
    <row r="3634" spans="1:43" x14ac:dyDescent="0.3">
      <c r="A3634">
        <v>2</v>
      </c>
      <c r="B3634">
        <v>0</v>
      </c>
      <c r="C3634">
        <v>0</v>
      </c>
      <c r="D3634">
        <v>0</v>
      </c>
      <c r="E3634" s="9">
        <v>0</v>
      </c>
      <c r="F3634" s="9">
        <v>0</v>
      </c>
      <c r="G3634" s="9">
        <v>0</v>
      </c>
      <c r="H3634" s="9">
        <v>3569.0857098372999</v>
      </c>
      <c r="I3634" s="9">
        <v>-1.7670163999999999</v>
      </c>
      <c r="J3634" s="9">
        <v>-1.7675304000000001</v>
      </c>
      <c r="K3634" s="9">
        <v>-1.4375685</v>
      </c>
      <c r="L3634" s="9">
        <v>-6.9595837999999999</v>
      </c>
      <c r="M3634" s="9">
        <v>-6.9595837999999999</v>
      </c>
      <c r="N3634" s="9">
        <v>39</v>
      </c>
      <c r="O3634" s="9">
        <v>-1.9332177392429499</v>
      </c>
      <c r="P3634">
        <v>0</v>
      </c>
      <c r="Q3634" s="9">
        <v>56.524997999999997</v>
      </c>
      <c r="R3634" s="9">
        <v>0</v>
      </c>
      <c r="S3634" s="9">
        <v>3.4161693616325799E-3</v>
      </c>
      <c r="T3634" s="9">
        <v>0</v>
      </c>
      <c r="U3634" s="9">
        <v>1030705498.66458</v>
      </c>
      <c r="V3634" s="9">
        <v>3569.0857098372999</v>
      </c>
      <c r="W3634" s="9">
        <v>1.9332177392429499</v>
      </c>
      <c r="X3634" s="9">
        <v>0</v>
      </c>
      <c r="Y3634" s="9">
        <v>1.9332177392429499</v>
      </c>
      <c r="Z3634" s="9">
        <v>0</v>
      </c>
      <c r="AA3634" s="9">
        <v>0</v>
      </c>
      <c r="AB3634" s="9">
        <v>2.5409462000000002E-3</v>
      </c>
      <c r="AC3634" s="9">
        <v>1229.5277000000001</v>
      </c>
      <c r="AQ3634" s="9" t="e">
        <f>K3634-#REF!</f>
        <v>#REF!</v>
      </c>
    </row>
    <row r="3635" spans="1:43" x14ac:dyDescent="0.3">
      <c r="A3635">
        <v>2</v>
      </c>
      <c r="B3635">
        <v>0</v>
      </c>
      <c r="C3635">
        <v>0</v>
      </c>
      <c r="D3635">
        <v>0</v>
      </c>
      <c r="E3635" s="9">
        <v>0</v>
      </c>
      <c r="F3635" s="9">
        <v>0</v>
      </c>
      <c r="G3635" s="9">
        <v>0</v>
      </c>
      <c r="H3635" s="9">
        <v>3570.08570981204</v>
      </c>
      <c r="I3635" s="9">
        <v>-1.7669436999999999</v>
      </c>
      <c r="J3635" s="9">
        <v>-1.7669577999999999</v>
      </c>
      <c r="K3635" s="9">
        <v>-1.4423317</v>
      </c>
      <c r="L3635" s="9">
        <v>-6.9610380999999997</v>
      </c>
      <c r="M3635" s="9">
        <v>-6.9610380999999997</v>
      </c>
      <c r="N3635" s="9">
        <v>39</v>
      </c>
      <c r="O3635" s="9">
        <v>-1.9336216826100701</v>
      </c>
      <c r="P3635">
        <v>0</v>
      </c>
      <c r="Q3635" s="9">
        <v>56.524997999999997</v>
      </c>
      <c r="R3635" s="9">
        <v>0</v>
      </c>
      <c r="S3635" s="9">
        <v>3.41688318966215E-3</v>
      </c>
      <c r="T3635" s="9">
        <v>0</v>
      </c>
      <c r="U3635" s="9">
        <v>950320924.658705</v>
      </c>
      <c r="V3635" s="9">
        <v>3570.08570981204</v>
      </c>
      <c r="W3635" s="9">
        <v>1.9336216826100701</v>
      </c>
      <c r="X3635" s="9">
        <v>0</v>
      </c>
      <c r="Y3635" s="9">
        <v>1.9336216826100701</v>
      </c>
      <c r="Z3635" s="9">
        <v>0</v>
      </c>
      <c r="AA3635" s="9">
        <v>0</v>
      </c>
      <c r="AB3635" s="9">
        <v>2.5485390999999999E-3</v>
      </c>
      <c r="AC3635" s="9">
        <v>1225.0703000000001</v>
      </c>
      <c r="AQ3635" s="9" t="e">
        <f>K3635-#REF!</f>
        <v>#REF!</v>
      </c>
    </row>
    <row r="3636" spans="1:43" x14ac:dyDescent="0.3">
      <c r="A3636">
        <v>2</v>
      </c>
      <c r="B3636">
        <v>0</v>
      </c>
      <c r="C3636">
        <v>0</v>
      </c>
      <c r="D3636">
        <v>0</v>
      </c>
      <c r="E3636" s="9">
        <v>0</v>
      </c>
      <c r="F3636" s="9">
        <v>0</v>
      </c>
      <c r="G3636" s="9">
        <v>0</v>
      </c>
      <c r="H3636" s="9">
        <v>3571.0857097867802</v>
      </c>
      <c r="I3636" s="9">
        <v>-1.7668527000000001</v>
      </c>
      <c r="J3636" s="9">
        <v>-1.7666618000000001</v>
      </c>
      <c r="K3636" s="9">
        <v>-1.4309002</v>
      </c>
      <c r="L3636" s="9">
        <v>-6.9624623999999997</v>
      </c>
      <c r="M3636" s="9">
        <v>-6.9624623999999997</v>
      </c>
      <c r="N3636" s="9">
        <v>39</v>
      </c>
      <c r="O3636" s="9">
        <v>-1.93401737423443</v>
      </c>
      <c r="P3636">
        <v>0</v>
      </c>
      <c r="Q3636" s="9">
        <v>56.524997999999997</v>
      </c>
      <c r="R3636" s="9">
        <v>0</v>
      </c>
      <c r="S3636" s="9">
        <v>3.4175821559383601E-3</v>
      </c>
      <c r="T3636" s="9">
        <v>0</v>
      </c>
      <c r="U3636" s="9">
        <v>913597413.12254202</v>
      </c>
      <c r="V3636" s="9">
        <v>3571.0857097867802</v>
      </c>
      <c r="W3636" s="9">
        <v>1.93401737423443</v>
      </c>
      <c r="X3636" s="9">
        <v>0</v>
      </c>
      <c r="Y3636" s="9">
        <v>1.93401737423443</v>
      </c>
      <c r="Z3636" s="9">
        <v>0</v>
      </c>
      <c r="AA3636" s="9">
        <v>0</v>
      </c>
      <c r="AB3636" s="9">
        <v>2.5279168000000001E-3</v>
      </c>
      <c r="AC3636" s="9">
        <v>1234.6505</v>
      </c>
      <c r="AQ3636" s="9" t="e">
        <f>K3636-#REF!</f>
        <v>#REF!</v>
      </c>
    </row>
    <row r="3637" spans="1:43" x14ac:dyDescent="0.3">
      <c r="A3637">
        <v>2</v>
      </c>
      <c r="B3637">
        <v>0</v>
      </c>
      <c r="C3637">
        <v>0</v>
      </c>
      <c r="D3637">
        <v>0</v>
      </c>
      <c r="E3637" s="9">
        <v>0</v>
      </c>
      <c r="F3637" s="9">
        <v>0</v>
      </c>
      <c r="G3637" s="9">
        <v>0</v>
      </c>
      <c r="H3637" s="9">
        <v>3572.0857097615199</v>
      </c>
      <c r="I3637" s="9">
        <v>-1.7668811</v>
      </c>
      <c r="J3637" s="9">
        <v>-1.7662306999999999</v>
      </c>
      <c r="K3637" s="9">
        <v>-1.3761817000000001</v>
      </c>
      <c r="L3637" s="9">
        <v>-6.9639049000000002</v>
      </c>
      <c r="M3637" s="9">
        <v>-6.9639049000000002</v>
      </c>
      <c r="N3637" s="9">
        <v>39</v>
      </c>
      <c r="O3637" s="9">
        <v>-1.9344179801605701</v>
      </c>
      <c r="P3637">
        <v>0</v>
      </c>
      <c r="Q3637" s="9">
        <v>56.524997999999997</v>
      </c>
      <c r="R3637" s="9">
        <v>0</v>
      </c>
      <c r="S3637" s="9">
        <v>3.4182898416042799E-3</v>
      </c>
      <c r="T3637" s="9">
        <v>0</v>
      </c>
      <c r="U3637" s="9">
        <v>864867376.08095002</v>
      </c>
      <c r="V3637" s="9">
        <v>3572.0857097615199</v>
      </c>
      <c r="W3637" s="9">
        <v>1.9344179801605701</v>
      </c>
      <c r="X3637" s="9">
        <v>0</v>
      </c>
      <c r="Y3637" s="9">
        <v>1.9344179801605701</v>
      </c>
      <c r="Z3637" s="9">
        <v>0</v>
      </c>
      <c r="AA3637" s="9">
        <v>0</v>
      </c>
      <c r="AB3637" s="9">
        <v>2.4306544000000001E-3</v>
      </c>
      <c r="AC3637" s="9">
        <v>1283.4283</v>
      </c>
      <c r="AQ3637" s="9" t="e">
        <f>K3637-#REF!</f>
        <v>#REF!</v>
      </c>
    </row>
    <row r="3638" spans="1:43" x14ac:dyDescent="0.3">
      <c r="A3638">
        <v>2</v>
      </c>
      <c r="B3638">
        <v>0</v>
      </c>
      <c r="C3638">
        <v>0</v>
      </c>
      <c r="D3638">
        <v>0</v>
      </c>
      <c r="E3638" s="9">
        <v>0</v>
      </c>
      <c r="F3638" s="9">
        <v>0</v>
      </c>
      <c r="G3638" s="9">
        <v>0</v>
      </c>
      <c r="H3638" s="9">
        <v>3573.08570973626</v>
      </c>
      <c r="I3638" s="9">
        <v>-1.7669802999999999</v>
      </c>
      <c r="J3638" s="9">
        <v>-1.7676301999999999</v>
      </c>
      <c r="K3638" s="9">
        <v>-1.3967202000000001</v>
      </c>
      <c r="L3638" s="9">
        <v>-6.9653372999999998</v>
      </c>
      <c r="M3638" s="9">
        <v>-6.9653372999999998</v>
      </c>
      <c r="N3638" s="9">
        <v>39</v>
      </c>
      <c r="O3638" s="9">
        <v>-1.93481585151702</v>
      </c>
      <c r="P3638">
        <v>0</v>
      </c>
      <c r="Q3638" s="9">
        <v>56.524997999999997</v>
      </c>
      <c r="R3638" s="9">
        <v>0</v>
      </c>
      <c r="S3638" s="9">
        <v>3.41899317127063E-3</v>
      </c>
      <c r="T3638" s="9">
        <v>0</v>
      </c>
      <c r="U3638" s="9">
        <v>1047029517.60639</v>
      </c>
      <c r="V3638" s="9">
        <v>3573.08570973626</v>
      </c>
      <c r="W3638" s="9">
        <v>1.93481585151702</v>
      </c>
      <c r="X3638" s="9">
        <v>0</v>
      </c>
      <c r="Y3638" s="9">
        <v>1.93481585151702</v>
      </c>
      <c r="Z3638" s="9">
        <v>0</v>
      </c>
      <c r="AA3638" s="9">
        <v>0</v>
      </c>
      <c r="AB3638" s="9">
        <v>2.4688847E-3</v>
      </c>
      <c r="AC3638" s="9">
        <v>1265.5579</v>
      </c>
      <c r="AQ3638" s="9" t="e">
        <f>K3638-#REF!</f>
        <v>#REF!</v>
      </c>
    </row>
    <row r="3639" spans="1:43" x14ac:dyDescent="0.3">
      <c r="A3639">
        <v>2</v>
      </c>
      <c r="B3639">
        <v>0</v>
      </c>
      <c r="C3639">
        <v>0</v>
      </c>
      <c r="D3639">
        <v>0</v>
      </c>
      <c r="E3639" s="9">
        <v>0</v>
      </c>
      <c r="F3639" s="9">
        <v>0</v>
      </c>
      <c r="G3639" s="9">
        <v>0</v>
      </c>
      <c r="H3639" s="9">
        <v>3574.0857097109902</v>
      </c>
      <c r="I3639" s="9">
        <v>-1.7671596000000001</v>
      </c>
      <c r="J3639" s="9">
        <v>-1.7673783000000001</v>
      </c>
      <c r="K3639" s="9">
        <v>-1.4176778999999999</v>
      </c>
      <c r="L3639" s="9">
        <v>-6.9667645</v>
      </c>
      <c r="M3639" s="9">
        <v>-6.9667645</v>
      </c>
      <c r="N3639" s="9">
        <v>39</v>
      </c>
      <c r="O3639" s="9">
        <v>-1.9352122815305299</v>
      </c>
      <c r="P3639">
        <v>0</v>
      </c>
      <c r="Q3639" s="9">
        <v>56.524997999999997</v>
      </c>
      <c r="R3639" s="9">
        <v>0</v>
      </c>
      <c r="S3639" s="9">
        <v>3.4196938256372302E-3</v>
      </c>
      <c r="T3639" s="9">
        <v>0</v>
      </c>
      <c r="U3639" s="9">
        <v>1009037846.8794301</v>
      </c>
      <c r="V3639" s="9">
        <v>3574.0857097109902</v>
      </c>
      <c r="W3639" s="9">
        <v>1.9352122815305299</v>
      </c>
      <c r="X3639" s="9">
        <v>0</v>
      </c>
      <c r="Y3639" s="9">
        <v>1.9352122815305299</v>
      </c>
      <c r="Z3639" s="9">
        <v>0</v>
      </c>
      <c r="AA3639" s="9">
        <v>0</v>
      </c>
      <c r="AB3639" s="9">
        <v>2.5055732000000002E-3</v>
      </c>
      <c r="AC3639" s="9">
        <v>1246.6713</v>
      </c>
      <c r="AQ3639" s="9" t="e">
        <f>K3639-#REF!</f>
        <v>#REF!</v>
      </c>
    </row>
    <row r="3640" spans="1:43" x14ac:dyDescent="0.3">
      <c r="A3640">
        <v>2</v>
      </c>
      <c r="B3640">
        <v>0</v>
      </c>
      <c r="C3640">
        <v>0</v>
      </c>
      <c r="D3640">
        <v>0</v>
      </c>
      <c r="E3640" s="9">
        <v>0</v>
      </c>
      <c r="F3640" s="9">
        <v>0</v>
      </c>
      <c r="G3640" s="9">
        <v>0</v>
      </c>
      <c r="H3640" s="9">
        <v>3575.0857096857299</v>
      </c>
      <c r="I3640" s="9">
        <v>-1.7671235000000001</v>
      </c>
      <c r="J3640" s="9">
        <v>-1.7661842999999999</v>
      </c>
      <c r="K3640" s="9">
        <v>-1.3846791000000001</v>
      </c>
      <c r="L3640" s="9">
        <v>-6.9681869000000001</v>
      </c>
      <c r="M3640" s="9">
        <v>-6.9681869000000001</v>
      </c>
      <c r="N3640" s="9">
        <v>39</v>
      </c>
      <c r="O3640" s="9">
        <v>-1.9356075080724899</v>
      </c>
      <c r="P3640">
        <v>0</v>
      </c>
      <c r="Q3640" s="9">
        <v>56.524997999999997</v>
      </c>
      <c r="R3640" s="9">
        <v>0</v>
      </c>
      <c r="S3640" s="9">
        <v>3.4203916672624901E-3</v>
      </c>
      <c r="T3640" s="9">
        <v>0</v>
      </c>
      <c r="U3640" s="9">
        <v>860443805.12669897</v>
      </c>
      <c r="V3640" s="9">
        <v>3575.0857096857299</v>
      </c>
      <c r="W3640" s="9">
        <v>1.9356075080724899</v>
      </c>
      <c r="X3640" s="9">
        <v>0</v>
      </c>
      <c r="Y3640" s="9">
        <v>1.9356075080724899</v>
      </c>
      <c r="Z3640" s="9">
        <v>0</v>
      </c>
      <c r="AA3640" s="9">
        <v>0</v>
      </c>
      <c r="AB3640" s="9">
        <v>2.4455986E-3</v>
      </c>
      <c r="AC3640" s="9">
        <v>1275.5189</v>
      </c>
      <c r="AQ3640" s="9" t="e">
        <f>K3640-#REF!</f>
        <v>#REF!</v>
      </c>
    </row>
    <row r="3641" spans="1:43" x14ac:dyDescent="0.3">
      <c r="A3641">
        <v>2</v>
      </c>
      <c r="B3641">
        <v>0</v>
      </c>
      <c r="C3641">
        <v>0</v>
      </c>
      <c r="D3641">
        <v>0</v>
      </c>
      <c r="E3641" s="9">
        <v>0</v>
      </c>
      <c r="F3641" s="9">
        <v>0</v>
      </c>
      <c r="G3641" s="9">
        <v>0</v>
      </c>
      <c r="H3641" s="9">
        <v>3576.08570966047</v>
      </c>
      <c r="I3641" s="9">
        <v>-1.7671418000000001</v>
      </c>
      <c r="J3641" s="9">
        <v>-1.7663298999999999</v>
      </c>
      <c r="K3641" s="9">
        <v>-1.3919572</v>
      </c>
      <c r="L3641" s="9">
        <v>-6.9696011999999996</v>
      </c>
      <c r="M3641" s="9">
        <v>-6.9696011999999996</v>
      </c>
      <c r="N3641" s="9">
        <v>39</v>
      </c>
      <c r="O3641" s="9">
        <v>-1.9360003488622901</v>
      </c>
      <c r="P3641">
        <v>0</v>
      </c>
      <c r="Q3641" s="9">
        <v>56.524997999999997</v>
      </c>
      <c r="R3641" s="9">
        <v>0</v>
      </c>
      <c r="S3641" s="9">
        <v>3.4210855890983798E-3</v>
      </c>
      <c r="T3641" s="9">
        <v>0</v>
      </c>
      <c r="U3641" s="9">
        <v>876369715.828825</v>
      </c>
      <c r="V3641" s="9">
        <v>3576.08570966047</v>
      </c>
      <c r="W3641" s="9">
        <v>1.9360003488622901</v>
      </c>
      <c r="X3641" s="9">
        <v>0</v>
      </c>
      <c r="Y3641" s="9">
        <v>1.9360003488622901</v>
      </c>
      <c r="Z3641" s="9">
        <v>0</v>
      </c>
      <c r="AA3641" s="9">
        <v>0</v>
      </c>
      <c r="AB3641" s="9">
        <v>2.4586554999999999E-3</v>
      </c>
      <c r="AC3641" s="9">
        <v>1268.9541999999999</v>
      </c>
      <c r="AQ3641" s="9" t="e">
        <f>K3641-#REF!</f>
        <v>#REF!</v>
      </c>
    </row>
    <row r="3642" spans="1:43" x14ac:dyDescent="0.3">
      <c r="A3642">
        <v>2</v>
      </c>
      <c r="B3642">
        <v>0</v>
      </c>
      <c r="C3642">
        <v>0</v>
      </c>
      <c r="D3642">
        <v>0</v>
      </c>
      <c r="E3642" s="9">
        <v>0</v>
      </c>
      <c r="F3642" s="9">
        <v>0</v>
      </c>
      <c r="G3642" s="9">
        <v>0</v>
      </c>
      <c r="H3642" s="9">
        <v>3577.0857096352102</v>
      </c>
      <c r="I3642" s="9">
        <v>-1.7669497000000001</v>
      </c>
      <c r="J3642" s="9">
        <v>-1.7661747000000001</v>
      </c>
      <c r="K3642" s="9">
        <v>-1.4153916</v>
      </c>
      <c r="L3642" s="9">
        <v>-6.9710174</v>
      </c>
      <c r="M3642" s="9">
        <v>-6.9710174</v>
      </c>
      <c r="N3642" s="9">
        <v>39</v>
      </c>
      <c r="O3642" s="9">
        <v>-1.9363936620703499</v>
      </c>
      <c r="P3642">
        <v>0</v>
      </c>
      <c r="Q3642" s="9">
        <v>56.524997999999997</v>
      </c>
      <c r="R3642" s="9">
        <v>0</v>
      </c>
      <c r="S3642" s="9">
        <v>3.4217803857111498E-3</v>
      </c>
      <c r="T3642" s="9">
        <v>0</v>
      </c>
      <c r="U3642" s="9">
        <v>859768146.92720103</v>
      </c>
      <c r="V3642" s="9">
        <v>3577.0857096352102</v>
      </c>
      <c r="W3642" s="9">
        <v>1.9363936620703499</v>
      </c>
      <c r="X3642" s="9">
        <v>0</v>
      </c>
      <c r="Y3642" s="9">
        <v>1.9363936620703499</v>
      </c>
      <c r="Z3642" s="9">
        <v>0</v>
      </c>
      <c r="AA3642" s="9">
        <v>0</v>
      </c>
      <c r="AB3642" s="9">
        <v>2.4998287999999998E-3</v>
      </c>
      <c r="AC3642" s="9">
        <v>1247.8347000000001</v>
      </c>
      <c r="AQ3642" s="9" t="e">
        <f>K3642-#REF!</f>
        <v>#REF!</v>
      </c>
    </row>
    <row r="3643" spans="1:43" x14ac:dyDescent="0.3">
      <c r="A3643">
        <v>2</v>
      </c>
      <c r="B3643">
        <v>0</v>
      </c>
      <c r="C3643">
        <v>0</v>
      </c>
      <c r="D3643">
        <v>0</v>
      </c>
      <c r="E3643" s="9">
        <v>0</v>
      </c>
      <c r="F3643" s="9">
        <v>0</v>
      </c>
      <c r="G3643" s="9">
        <v>0</v>
      </c>
      <c r="H3643" s="9">
        <v>3578.0857096099498</v>
      </c>
      <c r="I3643" s="9">
        <v>-1.7670492</v>
      </c>
      <c r="J3643" s="9">
        <v>-1.7663059000000001</v>
      </c>
      <c r="K3643" s="9">
        <v>-1.4062083999999999</v>
      </c>
      <c r="L3643" s="9">
        <v>-6.9724269000000003</v>
      </c>
      <c r="M3643" s="9">
        <v>-6.9724269000000003</v>
      </c>
      <c r="N3643" s="9">
        <v>39</v>
      </c>
      <c r="O3643" s="9">
        <v>-1.93678521754637</v>
      </c>
      <c r="P3643">
        <v>0</v>
      </c>
      <c r="Q3643" s="9">
        <v>56.524997999999997</v>
      </c>
      <c r="R3643" s="9">
        <v>0</v>
      </c>
      <c r="S3643" s="9">
        <v>3.4224719585772998E-3</v>
      </c>
      <c r="T3643" s="9">
        <v>0</v>
      </c>
      <c r="U3643" s="9">
        <v>874091447.12150502</v>
      </c>
      <c r="V3643" s="9">
        <v>3578.0857096099498</v>
      </c>
      <c r="W3643" s="9">
        <v>1.93678521754637</v>
      </c>
      <c r="X3643" s="9">
        <v>0</v>
      </c>
      <c r="Y3643" s="9">
        <v>1.93678521754637</v>
      </c>
      <c r="Z3643" s="9">
        <v>0</v>
      </c>
      <c r="AA3643" s="9">
        <v>0</v>
      </c>
      <c r="AB3643" s="9">
        <v>2.4837942000000002E-3</v>
      </c>
      <c r="AC3643" s="9">
        <v>1256.0769</v>
      </c>
      <c r="AQ3643" s="9" t="e">
        <f>K3643-#REF!</f>
        <v>#REF!</v>
      </c>
    </row>
    <row r="3644" spans="1:43" x14ac:dyDescent="0.3">
      <c r="A3644">
        <v>2</v>
      </c>
      <c r="B3644">
        <v>0</v>
      </c>
      <c r="C3644">
        <v>0</v>
      </c>
      <c r="D3644">
        <v>0</v>
      </c>
      <c r="E3644" s="9">
        <v>0</v>
      </c>
      <c r="F3644" s="9">
        <v>0</v>
      </c>
      <c r="G3644" s="9">
        <v>0</v>
      </c>
      <c r="H3644" s="9">
        <v>3579.08570958468</v>
      </c>
      <c r="I3644" s="9">
        <v>-1.7670637</v>
      </c>
      <c r="J3644" s="9">
        <v>-1.7671819</v>
      </c>
      <c r="K3644" s="9">
        <v>-1.4153153999999999</v>
      </c>
      <c r="L3644" s="9">
        <v>-6.9738401999999997</v>
      </c>
      <c r="M3644" s="9">
        <v>-6.9738401999999997</v>
      </c>
      <c r="N3644" s="9">
        <v>39</v>
      </c>
      <c r="O3644" s="9">
        <v>-1.93717778003809</v>
      </c>
      <c r="P3644">
        <v>0</v>
      </c>
      <c r="Q3644" s="9">
        <v>56.524997999999997</v>
      </c>
      <c r="R3644" s="9">
        <v>0</v>
      </c>
      <c r="S3644" s="9">
        <v>3.4231657469828902E-3</v>
      </c>
      <c r="T3644" s="9">
        <v>0</v>
      </c>
      <c r="U3644" s="9">
        <v>982117484.52102196</v>
      </c>
      <c r="V3644" s="9">
        <v>3579.08570958468</v>
      </c>
      <c r="W3644" s="9">
        <v>1.93717778003809</v>
      </c>
      <c r="X3644" s="9">
        <v>0</v>
      </c>
      <c r="Y3644" s="9">
        <v>1.93717778003809</v>
      </c>
      <c r="Z3644" s="9">
        <v>0</v>
      </c>
      <c r="AA3644" s="9">
        <v>0</v>
      </c>
      <c r="AB3644" s="9">
        <v>2.5011196000000002E-3</v>
      </c>
      <c r="AC3644" s="9">
        <v>1248.6134999999999</v>
      </c>
      <c r="AQ3644" s="9" t="e">
        <f>K3644-#REF!</f>
        <v>#REF!</v>
      </c>
    </row>
    <row r="3645" spans="1:43" x14ac:dyDescent="0.3">
      <c r="A3645">
        <v>2</v>
      </c>
      <c r="B3645">
        <v>0</v>
      </c>
      <c r="C3645">
        <v>0</v>
      </c>
      <c r="D3645">
        <v>0</v>
      </c>
      <c r="E3645" s="9">
        <v>0</v>
      </c>
      <c r="F3645" s="9">
        <v>0</v>
      </c>
      <c r="G3645" s="9">
        <v>0</v>
      </c>
      <c r="H3645" s="9">
        <v>3580.0857095594201</v>
      </c>
      <c r="I3645" s="9">
        <v>-1.7669446</v>
      </c>
      <c r="J3645" s="9">
        <v>-1.7663949000000001</v>
      </c>
      <c r="K3645" s="9">
        <v>-1.3927954</v>
      </c>
      <c r="L3645" s="9">
        <v>-6.9752526000000001</v>
      </c>
      <c r="M3645" s="9">
        <v>-6.9752526000000001</v>
      </c>
      <c r="N3645" s="9">
        <v>39</v>
      </c>
      <c r="O3645" s="9">
        <v>-1.93757012193599</v>
      </c>
      <c r="P3645">
        <v>0</v>
      </c>
      <c r="Q3645" s="9">
        <v>56.524997999999997</v>
      </c>
      <c r="R3645" s="9">
        <v>0</v>
      </c>
      <c r="S3645" s="9">
        <v>3.42385875847291E-3</v>
      </c>
      <c r="T3645" s="9">
        <v>0</v>
      </c>
      <c r="U3645" s="9">
        <v>884304473.63619196</v>
      </c>
      <c r="V3645" s="9">
        <v>3580.0857095594201</v>
      </c>
      <c r="W3645" s="9">
        <v>1.93757012193599</v>
      </c>
      <c r="X3645" s="9">
        <v>0</v>
      </c>
      <c r="Y3645" s="9">
        <v>1.93757012193599</v>
      </c>
      <c r="Z3645" s="9">
        <v>0</v>
      </c>
      <c r="AA3645" s="9">
        <v>0</v>
      </c>
      <c r="AB3645" s="9">
        <v>2.4602266E-3</v>
      </c>
      <c r="AC3645" s="9">
        <v>1268.2371000000001</v>
      </c>
      <c r="AQ3645" s="9" t="e">
        <f>K3645-#REF!</f>
        <v>#REF!</v>
      </c>
    </row>
    <row r="3646" spans="1:43" x14ac:dyDescent="0.3">
      <c r="A3646">
        <v>2</v>
      </c>
      <c r="B3646">
        <v>0</v>
      </c>
      <c r="C3646">
        <v>0</v>
      </c>
      <c r="D3646">
        <v>0</v>
      </c>
      <c r="E3646" s="9">
        <v>0</v>
      </c>
      <c r="F3646" s="9">
        <v>0</v>
      </c>
      <c r="G3646" s="9">
        <v>0</v>
      </c>
      <c r="H3646" s="9">
        <v>3581.0857095341598</v>
      </c>
      <c r="I3646" s="9">
        <v>-1.7670385</v>
      </c>
      <c r="J3646" s="9">
        <v>-1.7679343000000001</v>
      </c>
      <c r="K3646" s="9">
        <v>-1.4522771000000001</v>
      </c>
      <c r="L3646" s="9">
        <v>-6.9766994000000002</v>
      </c>
      <c r="M3646" s="9">
        <v>-6.9766994000000002</v>
      </c>
      <c r="N3646" s="9">
        <v>39</v>
      </c>
      <c r="O3646" s="9">
        <v>-1.9379721038080699</v>
      </c>
      <c r="P3646">
        <v>0</v>
      </c>
      <c r="Q3646" s="9">
        <v>56.524997999999997</v>
      </c>
      <c r="R3646" s="9">
        <v>0</v>
      </c>
      <c r="S3646" s="9">
        <v>3.42456923427984E-3</v>
      </c>
      <c r="T3646" s="9">
        <v>0</v>
      </c>
      <c r="U3646" s="9">
        <v>1098974684.6736801</v>
      </c>
      <c r="V3646" s="9">
        <v>3581.0857095341598</v>
      </c>
      <c r="W3646" s="9">
        <v>1.9379721038080699</v>
      </c>
      <c r="X3646" s="9">
        <v>0</v>
      </c>
      <c r="Y3646" s="9">
        <v>1.9379721038080699</v>
      </c>
      <c r="Z3646" s="9">
        <v>0</v>
      </c>
      <c r="AA3646" s="9">
        <v>0</v>
      </c>
      <c r="AB3646" s="9">
        <v>2.5675303999999999E-3</v>
      </c>
      <c r="AC3646" s="9">
        <v>1217.3533</v>
      </c>
      <c r="AQ3646" s="9" t="e">
        <f>K3646-#REF!</f>
        <v>#REF!</v>
      </c>
    </row>
    <row r="3647" spans="1:43" x14ac:dyDescent="0.3">
      <c r="A3647">
        <v>2</v>
      </c>
      <c r="B3647">
        <v>0</v>
      </c>
      <c r="C3647">
        <v>0</v>
      </c>
      <c r="D3647">
        <v>0</v>
      </c>
      <c r="E3647" s="9">
        <v>0</v>
      </c>
      <c r="F3647" s="9">
        <v>0</v>
      </c>
      <c r="G3647" s="9">
        <v>0</v>
      </c>
      <c r="H3647" s="9">
        <v>3582.0857095089</v>
      </c>
      <c r="I3647" s="9">
        <v>-1.7669554999999999</v>
      </c>
      <c r="J3647" s="9">
        <v>-1.7670254999999999</v>
      </c>
      <c r="K3647" s="9">
        <v>-1.4343678</v>
      </c>
      <c r="L3647" s="9">
        <v>-6.9781437000000004</v>
      </c>
      <c r="M3647" s="9">
        <v>-6.9781437000000004</v>
      </c>
      <c r="N3647" s="9">
        <v>39</v>
      </c>
      <c r="O3647" s="9">
        <v>-1.9383732075055899</v>
      </c>
      <c r="P3647">
        <v>0</v>
      </c>
      <c r="Q3647" s="9">
        <v>56.524997999999997</v>
      </c>
      <c r="R3647" s="9">
        <v>0</v>
      </c>
      <c r="S3647" s="9">
        <v>3.4252781745938701E-3</v>
      </c>
      <c r="T3647" s="9">
        <v>0</v>
      </c>
      <c r="U3647" s="9">
        <v>961544577.41189897</v>
      </c>
      <c r="V3647" s="9">
        <v>3582.0857095089</v>
      </c>
      <c r="W3647" s="9">
        <v>1.9383732075055899</v>
      </c>
      <c r="X3647" s="9">
        <v>0</v>
      </c>
      <c r="Y3647" s="9">
        <v>1.9383732075055899</v>
      </c>
      <c r="Z3647" s="9">
        <v>0</v>
      </c>
      <c r="AA3647" s="9">
        <v>0</v>
      </c>
      <c r="AB3647" s="9">
        <v>2.5345644000000001E-3</v>
      </c>
      <c r="AC3647" s="9">
        <v>1231.9194</v>
      </c>
      <c r="AQ3647" s="9" t="e">
        <f>K3647-#REF!</f>
        <v>#REF!</v>
      </c>
    </row>
    <row r="3648" spans="1:43" x14ac:dyDescent="0.3">
      <c r="A3648">
        <v>2</v>
      </c>
      <c r="B3648">
        <v>0</v>
      </c>
      <c r="C3648">
        <v>0</v>
      </c>
      <c r="D3648">
        <v>0</v>
      </c>
      <c r="E3648" s="9">
        <v>0</v>
      </c>
      <c r="F3648" s="9">
        <v>0</v>
      </c>
      <c r="G3648" s="9">
        <v>0</v>
      </c>
      <c r="H3648" s="9">
        <v>3583.0857094836301</v>
      </c>
      <c r="I3648" s="9">
        <v>-1.7668957999999999</v>
      </c>
      <c r="J3648" s="9">
        <v>-1.7665930000000001</v>
      </c>
      <c r="K3648" s="9">
        <v>-1.4356633000000001</v>
      </c>
      <c r="L3648" s="9">
        <v>-6.9796041999999998</v>
      </c>
      <c r="M3648" s="9">
        <v>-6.9796041999999998</v>
      </c>
      <c r="N3648" s="9">
        <v>39</v>
      </c>
      <c r="O3648" s="9">
        <v>-1.93877890761214</v>
      </c>
      <c r="P3648">
        <v>0</v>
      </c>
      <c r="Q3648" s="9">
        <v>56.524997999999997</v>
      </c>
      <c r="R3648" s="9">
        <v>0</v>
      </c>
      <c r="S3648" s="9">
        <v>3.42599489717447E-3</v>
      </c>
      <c r="T3648" s="9">
        <v>0</v>
      </c>
      <c r="U3648" s="9">
        <v>907654520.76791894</v>
      </c>
      <c r="V3648" s="9">
        <v>3583.0857094836301</v>
      </c>
      <c r="W3648" s="9">
        <v>1.93877890761214</v>
      </c>
      <c r="X3648" s="9">
        <v>0</v>
      </c>
      <c r="Y3648" s="9">
        <v>1.93877890761214</v>
      </c>
      <c r="Z3648" s="9">
        <v>0</v>
      </c>
      <c r="AA3648" s="9">
        <v>0</v>
      </c>
      <c r="AB3648" s="9">
        <v>2.5362328000000001E-3</v>
      </c>
      <c r="AC3648" s="9">
        <v>1230.5065</v>
      </c>
      <c r="AQ3648" s="9" t="e">
        <f>K3648-#REF!</f>
        <v>#REF!</v>
      </c>
    </row>
    <row r="3649" spans="1:43" x14ac:dyDescent="0.3">
      <c r="A3649">
        <v>2</v>
      </c>
      <c r="B3649">
        <v>0</v>
      </c>
      <c r="C3649">
        <v>0</v>
      </c>
      <c r="D3649">
        <v>0</v>
      </c>
      <c r="E3649" s="9">
        <v>0</v>
      </c>
      <c r="F3649" s="9">
        <v>0</v>
      </c>
      <c r="G3649" s="9">
        <v>0</v>
      </c>
      <c r="H3649" s="9">
        <v>3584.0857094583698</v>
      </c>
      <c r="I3649" s="9">
        <v>-1.7669615000000001</v>
      </c>
      <c r="J3649" s="9">
        <v>-1.7672859000000001</v>
      </c>
      <c r="K3649" s="9">
        <v>-1.4398168</v>
      </c>
      <c r="L3649" s="9">
        <v>-6.9810537999999998</v>
      </c>
      <c r="M3649" s="9">
        <v>-6.9810537999999998</v>
      </c>
      <c r="N3649" s="9">
        <v>39</v>
      </c>
      <c r="O3649" s="9">
        <v>-1.9391816407762701</v>
      </c>
      <c r="P3649">
        <v>0</v>
      </c>
      <c r="Q3649" s="9">
        <v>56.524997999999997</v>
      </c>
      <c r="R3649" s="9">
        <v>0</v>
      </c>
      <c r="S3649" s="9">
        <v>3.4267065169313301E-3</v>
      </c>
      <c r="T3649" s="9">
        <v>0</v>
      </c>
      <c r="U3649" s="9">
        <v>997756540.83056498</v>
      </c>
      <c r="V3649" s="9">
        <v>3584.0857094583698</v>
      </c>
      <c r="W3649" s="9">
        <v>1.9391816407762701</v>
      </c>
      <c r="X3649" s="9">
        <v>0</v>
      </c>
      <c r="Y3649" s="9">
        <v>1.9391816407762701</v>
      </c>
      <c r="Z3649" s="9">
        <v>0</v>
      </c>
      <c r="AA3649" s="9">
        <v>0</v>
      </c>
      <c r="AB3649" s="9">
        <v>2.5445682000000002E-3</v>
      </c>
      <c r="AC3649" s="9">
        <v>1227.4380000000001</v>
      </c>
      <c r="AQ3649" s="9" t="e">
        <f>K3649-#REF!</f>
        <v>#REF!</v>
      </c>
    </row>
    <row r="3650" spans="1:43" x14ac:dyDescent="0.3">
      <c r="A3650">
        <v>2</v>
      </c>
      <c r="B3650">
        <v>0</v>
      </c>
      <c r="C3650">
        <v>0</v>
      </c>
      <c r="D3650">
        <v>0</v>
      </c>
      <c r="E3650" s="9">
        <v>0</v>
      </c>
      <c r="F3650" s="9">
        <v>0</v>
      </c>
      <c r="G3650" s="9">
        <v>0</v>
      </c>
      <c r="H3650" s="9">
        <v>3585.08570943311</v>
      </c>
      <c r="I3650" s="9">
        <v>-1.7670151999999999</v>
      </c>
      <c r="J3650" s="9">
        <v>-1.7674112</v>
      </c>
      <c r="K3650" s="9">
        <v>-1.474035</v>
      </c>
      <c r="L3650" s="9">
        <v>-6.9824928999999996</v>
      </c>
      <c r="M3650" s="9">
        <v>-6.9824928999999996</v>
      </c>
      <c r="N3650" s="9">
        <v>39</v>
      </c>
      <c r="O3650" s="9">
        <v>-1.9395813563850399</v>
      </c>
      <c r="P3650">
        <v>0</v>
      </c>
      <c r="Q3650" s="9">
        <v>56.524997999999997</v>
      </c>
      <c r="R3650" s="9">
        <v>0</v>
      </c>
      <c r="S3650" s="9">
        <v>3.4274130368924399E-3</v>
      </c>
      <c r="T3650" s="9">
        <v>0</v>
      </c>
      <c r="U3650" s="9">
        <v>1016158281.42952</v>
      </c>
      <c r="V3650" s="9">
        <v>3585.08570943311</v>
      </c>
      <c r="W3650" s="9">
        <v>1.9395813563850399</v>
      </c>
      <c r="X3650" s="9">
        <v>0</v>
      </c>
      <c r="Y3650" s="9">
        <v>1.9395813563850399</v>
      </c>
      <c r="Z3650" s="9">
        <v>0</v>
      </c>
      <c r="AA3650" s="9">
        <v>0</v>
      </c>
      <c r="AB3650" s="9">
        <v>2.6052261E-3</v>
      </c>
      <c r="AC3650" s="9">
        <v>1199.0292999999999</v>
      </c>
      <c r="AQ3650" s="9" t="e">
        <f>K3650-#REF!</f>
        <v>#REF!</v>
      </c>
    </row>
    <row r="3651" spans="1:43" x14ac:dyDescent="0.3">
      <c r="A3651">
        <v>2</v>
      </c>
      <c r="B3651">
        <v>0</v>
      </c>
      <c r="C3651">
        <v>0</v>
      </c>
      <c r="D3651">
        <v>0</v>
      </c>
      <c r="E3651" s="9">
        <v>0</v>
      </c>
      <c r="F3651" s="9">
        <v>0</v>
      </c>
      <c r="G3651" s="9">
        <v>0</v>
      </c>
      <c r="H3651" s="9">
        <v>3586.0857094078501</v>
      </c>
      <c r="I3651" s="9">
        <v>-1.7669991</v>
      </c>
      <c r="J3651" s="9">
        <v>-1.7674178</v>
      </c>
      <c r="K3651" s="9">
        <v>-1.4336438</v>
      </c>
      <c r="L3651" s="9">
        <v>-6.9839330000000004</v>
      </c>
      <c r="M3651" s="9">
        <v>-6.9839330000000004</v>
      </c>
      <c r="N3651" s="9">
        <v>39</v>
      </c>
      <c r="O3651" s="9">
        <v>-1.93998140953321</v>
      </c>
      <c r="P3651">
        <v>0</v>
      </c>
      <c r="Q3651" s="9">
        <v>56.524997999999997</v>
      </c>
      <c r="R3651" s="9">
        <v>0</v>
      </c>
      <c r="S3651" s="9">
        <v>3.42812002768033E-3</v>
      </c>
      <c r="T3651" s="9">
        <v>0</v>
      </c>
      <c r="U3651" s="9">
        <v>1017338580.90718</v>
      </c>
      <c r="V3651" s="9">
        <v>3586.0857094078501</v>
      </c>
      <c r="W3651" s="9">
        <v>1.93998140953321</v>
      </c>
      <c r="X3651" s="9">
        <v>0</v>
      </c>
      <c r="Y3651" s="9">
        <v>1.93998140953321</v>
      </c>
      <c r="Z3651" s="9">
        <v>0</v>
      </c>
      <c r="AA3651" s="9">
        <v>0</v>
      </c>
      <c r="AB3651" s="9">
        <v>2.5338476999999999E-3</v>
      </c>
      <c r="AC3651" s="9">
        <v>1232.8152</v>
      </c>
      <c r="AQ3651" s="9" t="e">
        <f>K3651-#REF!</f>
        <v>#REF!</v>
      </c>
    </row>
    <row r="3652" spans="1:43" x14ac:dyDescent="0.3">
      <c r="A3652">
        <v>2</v>
      </c>
      <c r="B3652">
        <v>0</v>
      </c>
      <c r="C3652">
        <v>0</v>
      </c>
      <c r="D3652">
        <v>0</v>
      </c>
      <c r="E3652" s="9">
        <v>0</v>
      </c>
      <c r="F3652" s="9">
        <v>0</v>
      </c>
      <c r="G3652" s="9">
        <v>0</v>
      </c>
      <c r="H3652" s="9">
        <v>3587.0857093825898</v>
      </c>
      <c r="I3652" s="9">
        <v>-1.7671294</v>
      </c>
      <c r="J3652" s="9">
        <v>-1.7673418999999999</v>
      </c>
      <c r="K3652" s="9">
        <v>-1.9308738000000001</v>
      </c>
      <c r="L3652" s="9">
        <v>-6.9853945</v>
      </c>
      <c r="M3652" s="9">
        <v>-6.9853945</v>
      </c>
      <c r="N3652" s="9">
        <v>39</v>
      </c>
      <c r="O3652" s="9">
        <v>-1.9403872931783299</v>
      </c>
      <c r="P3652">
        <v>0</v>
      </c>
      <c r="Q3652" s="9">
        <v>56.524997999999997</v>
      </c>
      <c r="R3652" s="9">
        <v>0</v>
      </c>
      <c r="S3652" s="9">
        <v>3.428837522271E-3</v>
      </c>
      <c r="T3652" s="9">
        <v>0</v>
      </c>
      <c r="U3652" s="9">
        <v>1006418901.73046</v>
      </c>
      <c r="V3652" s="9">
        <v>3587.0857093825898</v>
      </c>
      <c r="W3652" s="9">
        <v>1.9403872931783299</v>
      </c>
      <c r="X3652" s="9">
        <v>0</v>
      </c>
      <c r="Y3652" s="9">
        <v>1.9403872931783299</v>
      </c>
      <c r="Z3652" s="9">
        <v>0</v>
      </c>
      <c r="AA3652" s="9">
        <v>0</v>
      </c>
      <c r="AB3652" s="9">
        <v>3.4125140000000002E-3</v>
      </c>
      <c r="AC3652" s="9">
        <v>915.30676000000005</v>
      </c>
      <c r="AQ3652" s="9" t="e">
        <f>K3652-#REF!</f>
        <v>#REF!</v>
      </c>
    </row>
    <row r="3653" spans="1:43" x14ac:dyDescent="0.3">
      <c r="A3653">
        <v>2</v>
      </c>
      <c r="B3653">
        <v>0</v>
      </c>
      <c r="C3653">
        <v>0</v>
      </c>
      <c r="D3653">
        <v>0</v>
      </c>
      <c r="E3653" s="9">
        <v>0</v>
      </c>
      <c r="F3653" s="9">
        <v>0</v>
      </c>
      <c r="G3653" s="9">
        <v>0</v>
      </c>
      <c r="H3653" s="9">
        <v>3588.08570935732</v>
      </c>
      <c r="I3653" s="9">
        <v>-1.7668729999999999</v>
      </c>
      <c r="J3653" s="9">
        <v>-1.7674068000000001</v>
      </c>
      <c r="K3653" s="9">
        <v>-1.8414416</v>
      </c>
      <c r="L3653" s="9">
        <v>-6.9872465000000004</v>
      </c>
      <c r="M3653" s="9">
        <v>-6.9872465000000004</v>
      </c>
      <c r="N3653" s="9">
        <v>39</v>
      </c>
      <c r="O3653" s="9">
        <v>-1.9409018285289299</v>
      </c>
      <c r="P3653">
        <v>0</v>
      </c>
      <c r="Q3653" s="9">
        <v>56.524997999999997</v>
      </c>
      <c r="R3653" s="9">
        <v>0</v>
      </c>
      <c r="S3653" s="9">
        <v>3.4297467723308898E-3</v>
      </c>
      <c r="T3653" s="9">
        <v>0</v>
      </c>
      <c r="U3653" s="9">
        <v>1016197794.37307</v>
      </c>
      <c r="V3653" s="9">
        <v>3588.08570935732</v>
      </c>
      <c r="W3653" s="9">
        <v>1.9409018285289299</v>
      </c>
      <c r="X3653" s="9">
        <v>0</v>
      </c>
      <c r="Y3653" s="9">
        <v>1.9409018285289299</v>
      </c>
      <c r="Z3653" s="9">
        <v>0</v>
      </c>
      <c r="AA3653" s="9">
        <v>0</v>
      </c>
      <c r="AB3653" s="9">
        <v>3.2545766000000001E-3</v>
      </c>
      <c r="AC3653" s="9">
        <v>959.79516999999998</v>
      </c>
      <c r="AQ3653" s="9" t="e">
        <f>K3653-#REF!</f>
        <v>#REF!</v>
      </c>
    </row>
    <row r="3654" spans="1:43" x14ac:dyDescent="0.3">
      <c r="A3654">
        <v>2</v>
      </c>
      <c r="B3654">
        <v>0</v>
      </c>
      <c r="C3654">
        <v>0</v>
      </c>
      <c r="D3654">
        <v>0</v>
      </c>
      <c r="E3654" s="9">
        <v>0</v>
      </c>
      <c r="F3654" s="9">
        <v>0</v>
      </c>
      <c r="G3654" s="9">
        <v>0</v>
      </c>
      <c r="H3654" s="9">
        <v>3589.0857093320601</v>
      </c>
      <c r="I3654" s="9">
        <v>-1.7668904999999999</v>
      </c>
      <c r="J3654" s="9">
        <v>-1.7670143</v>
      </c>
      <c r="K3654" s="9">
        <v>-1.7245360999999999</v>
      </c>
      <c r="L3654" s="9">
        <v>-6.9890122000000003</v>
      </c>
      <c r="M3654" s="9">
        <v>-6.9890122000000003</v>
      </c>
      <c r="N3654" s="9">
        <v>39</v>
      </c>
      <c r="O3654" s="9">
        <v>-1.9413922852863901</v>
      </c>
      <c r="P3654">
        <v>0</v>
      </c>
      <c r="Q3654" s="9">
        <v>56.524997999999997</v>
      </c>
      <c r="R3654" s="9">
        <v>0</v>
      </c>
      <c r="S3654" s="9">
        <v>3.4306134574860602E-3</v>
      </c>
      <c r="T3654" s="9">
        <v>0</v>
      </c>
      <c r="U3654" s="9">
        <v>961557499.83222103</v>
      </c>
      <c r="V3654" s="9">
        <v>3589.0857093320601</v>
      </c>
      <c r="W3654" s="9">
        <v>1.9413922852863901</v>
      </c>
      <c r="X3654" s="9">
        <v>0</v>
      </c>
      <c r="Y3654" s="9">
        <v>1.9413922852863901</v>
      </c>
      <c r="Z3654" s="9">
        <v>0</v>
      </c>
      <c r="AA3654" s="9">
        <v>0</v>
      </c>
      <c r="AB3654" s="9">
        <v>3.0472797999999998E-3</v>
      </c>
      <c r="AC3654" s="9">
        <v>1024.6316999999999</v>
      </c>
      <c r="AQ3654" s="9" t="e">
        <f>K3654-#REF!</f>
        <v>#REF!</v>
      </c>
    </row>
    <row r="3655" spans="1:43" x14ac:dyDescent="0.3">
      <c r="A3655">
        <v>2</v>
      </c>
      <c r="B3655">
        <v>0</v>
      </c>
      <c r="C3655">
        <v>0</v>
      </c>
      <c r="D3655">
        <v>0</v>
      </c>
      <c r="E3655" s="9">
        <v>0</v>
      </c>
      <c r="F3655" s="9">
        <v>0</v>
      </c>
      <c r="G3655" s="9">
        <v>0</v>
      </c>
      <c r="H3655" s="9">
        <v>3590.0857093067998</v>
      </c>
      <c r="I3655" s="9">
        <v>-1.7669063</v>
      </c>
      <c r="J3655" s="9">
        <v>-1.7666804</v>
      </c>
      <c r="K3655" s="9">
        <v>-1.7972018999999999</v>
      </c>
      <c r="L3655" s="9">
        <v>-6.9907507999999998</v>
      </c>
      <c r="M3655" s="9">
        <v>-6.9907507999999998</v>
      </c>
      <c r="N3655" s="9">
        <v>39</v>
      </c>
      <c r="O3655" s="9">
        <v>-1.9418752287788299</v>
      </c>
      <c r="P3655">
        <v>0</v>
      </c>
      <c r="Q3655" s="9">
        <v>56.524997999999997</v>
      </c>
      <c r="R3655" s="9">
        <v>0</v>
      </c>
      <c r="S3655" s="9">
        <v>3.4314666405690598E-3</v>
      </c>
      <c r="T3655" s="9">
        <v>0</v>
      </c>
      <c r="U3655" s="9">
        <v>919553232.32229304</v>
      </c>
      <c r="V3655" s="9">
        <v>3590.0857093067998</v>
      </c>
      <c r="W3655" s="9">
        <v>1.9418752287788299</v>
      </c>
      <c r="X3655" s="9">
        <v>0</v>
      </c>
      <c r="Y3655" s="9">
        <v>1.9418752287788299</v>
      </c>
      <c r="Z3655" s="9">
        <v>0</v>
      </c>
      <c r="AA3655" s="9">
        <v>0</v>
      </c>
      <c r="AB3655" s="9">
        <v>3.1750811999999998E-3</v>
      </c>
      <c r="AC3655" s="9">
        <v>983.01720999999998</v>
      </c>
      <c r="AQ3655" s="9" t="e">
        <f>#REF!-#REF!</f>
        <v>#REF!</v>
      </c>
    </row>
    <row r="3656" spans="1:43" x14ac:dyDescent="0.3">
      <c r="A3656">
        <v>2</v>
      </c>
      <c r="B3656">
        <v>0</v>
      </c>
      <c r="C3656">
        <v>0</v>
      </c>
      <c r="D3656">
        <v>0</v>
      </c>
      <c r="E3656" s="9">
        <v>0</v>
      </c>
      <c r="F3656" s="9">
        <v>0</v>
      </c>
      <c r="G3656" s="9">
        <v>0</v>
      </c>
      <c r="H3656" s="9">
        <v>3591.0857092815399</v>
      </c>
      <c r="I3656" s="9">
        <v>-1.7669227999999999</v>
      </c>
      <c r="J3656" s="9">
        <v>-1.7673213000000001</v>
      </c>
      <c r="K3656" s="9">
        <v>-1.7333763</v>
      </c>
      <c r="L3656" s="9">
        <v>-6.9924955000000004</v>
      </c>
      <c r="M3656" s="9">
        <v>-6.9924955000000004</v>
      </c>
      <c r="N3656" s="9">
        <v>39</v>
      </c>
      <c r="O3656" s="9">
        <v>-1.9423599293866201</v>
      </c>
      <c r="P3656">
        <v>0</v>
      </c>
      <c r="Q3656" s="9">
        <v>56.524997999999997</v>
      </c>
      <c r="R3656" s="9">
        <v>0</v>
      </c>
      <c r="S3656" s="9">
        <v>3.4323231763763798E-3</v>
      </c>
      <c r="T3656" s="9">
        <v>0</v>
      </c>
      <c r="U3656" s="9">
        <v>1004474720.0684201</v>
      </c>
      <c r="V3656" s="9">
        <v>3591.0857092815399</v>
      </c>
      <c r="W3656" s="9">
        <v>1.9423599293866201</v>
      </c>
      <c r="X3656" s="9">
        <v>0</v>
      </c>
      <c r="Y3656" s="9">
        <v>1.9423599293866201</v>
      </c>
      <c r="Z3656" s="9">
        <v>0</v>
      </c>
      <c r="AA3656" s="9">
        <v>0</v>
      </c>
      <c r="AB3656" s="9">
        <v>3.0634328999999999E-3</v>
      </c>
      <c r="AC3656" s="9">
        <v>1019.5832</v>
      </c>
      <c r="AQ3656" s="9" t="e">
        <f>#REF!-#REF!</f>
        <v>#REF!</v>
      </c>
    </row>
    <row r="3657" spans="1:43" x14ac:dyDescent="0.3">
      <c r="A3657">
        <v>2</v>
      </c>
      <c r="B3657">
        <v>0</v>
      </c>
      <c r="C3657">
        <v>0</v>
      </c>
      <c r="D3657">
        <v>0</v>
      </c>
      <c r="E3657" s="9">
        <v>0</v>
      </c>
      <c r="F3657" s="9">
        <v>0</v>
      </c>
      <c r="G3657" s="9">
        <v>0</v>
      </c>
      <c r="H3657" s="9">
        <v>3592.0857092562801</v>
      </c>
      <c r="I3657" s="9">
        <v>-1.7668501999999999</v>
      </c>
      <c r="J3657" s="9">
        <v>-1.7672893000000001</v>
      </c>
      <c r="K3657" s="9">
        <v>-1.7023591</v>
      </c>
      <c r="L3657" s="9">
        <v>-6.9942130999999996</v>
      </c>
      <c r="M3657" s="9">
        <v>-6.9942130999999996</v>
      </c>
      <c r="N3657" s="9">
        <v>39</v>
      </c>
      <c r="O3657" s="9">
        <v>-1.9428369329945401</v>
      </c>
      <c r="P3657">
        <v>0</v>
      </c>
      <c r="Q3657" s="9">
        <v>56.524997999999997</v>
      </c>
      <c r="R3657" s="9">
        <v>0</v>
      </c>
      <c r="S3657" s="9">
        <v>3.4331663537465799E-3</v>
      </c>
      <c r="T3657" s="9">
        <v>0</v>
      </c>
      <c r="U3657" s="9">
        <v>1000114391.54058</v>
      </c>
      <c r="V3657" s="9">
        <v>3592.0857092562801</v>
      </c>
      <c r="W3657" s="9">
        <v>1.9428369329945401</v>
      </c>
      <c r="X3657" s="9">
        <v>0</v>
      </c>
      <c r="Y3657" s="9">
        <v>1.9428369329945401</v>
      </c>
      <c r="Z3657" s="9">
        <v>0</v>
      </c>
      <c r="AA3657" s="9">
        <v>0</v>
      </c>
      <c r="AB3657" s="9">
        <v>3.0085609999999999E-3</v>
      </c>
      <c r="AC3657" s="9">
        <v>1038.1414</v>
      </c>
      <c r="AQ3657" s="9" t="e">
        <f>#REF!-#REF!</f>
        <v>#REF!</v>
      </c>
    </row>
    <row r="3658" spans="1:43" x14ac:dyDescent="0.3">
      <c r="A3658">
        <v>2</v>
      </c>
      <c r="B3658">
        <v>0</v>
      </c>
      <c r="C3658">
        <v>0</v>
      </c>
      <c r="D3658">
        <v>0</v>
      </c>
      <c r="E3658" s="9">
        <v>0</v>
      </c>
      <c r="F3658" s="9">
        <v>0</v>
      </c>
      <c r="G3658" s="9">
        <v>0</v>
      </c>
      <c r="H3658" s="9">
        <v>3593.0857092310098</v>
      </c>
      <c r="I3658" s="9">
        <v>-1.7671163000000001</v>
      </c>
      <c r="J3658" s="9">
        <v>-1.7678243</v>
      </c>
      <c r="K3658" s="9">
        <v>-1.7858467</v>
      </c>
      <c r="L3658" s="9">
        <v>-6.9959273</v>
      </c>
      <c r="M3658" s="9">
        <v>-6.9959273</v>
      </c>
      <c r="N3658" s="9">
        <v>39</v>
      </c>
      <c r="O3658" s="9">
        <v>-1.9433132029415801</v>
      </c>
      <c r="P3658">
        <v>0</v>
      </c>
      <c r="Q3658" s="9">
        <v>56.524997999999997</v>
      </c>
      <c r="R3658" s="9">
        <v>0</v>
      </c>
      <c r="S3658" s="9">
        <v>3.4340081472745E-3</v>
      </c>
      <c r="T3658" s="9">
        <v>0</v>
      </c>
      <c r="U3658" s="9">
        <v>1083228928.3371999</v>
      </c>
      <c r="V3658" s="9">
        <v>3593.0857092310098</v>
      </c>
      <c r="W3658" s="9">
        <v>1.9433132029415801</v>
      </c>
      <c r="X3658" s="9">
        <v>0</v>
      </c>
      <c r="Y3658" s="9">
        <v>1.9433132029415801</v>
      </c>
      <c r="Z3658" s="9">
        <v>0</v>
      </c>
      <c r="AA3658" s="9">
        <v>0</v>
      </c>
      <c r="AB3658" s="9">
        <v>3.1570632E-3</v>
      </c>
      <c r="AC3658" s="9">
        <v>989.90819999999997</v>
      </c>
      <c r="AQ3658" s="9" t="e">
        <f>#REF!-#REF!</f>
        <v>#REF!</v>
      </c>
    </row>
    <row r="3659" spans="1:43" x14ac:dyDescent="0.3">
      <c r="A3659">
        <v>2</v>
      </c>
      <c r="B3659">
        <v>0</v>
      </c>
      <c r="C3659">
        <v>0</v>
      </c>
      <c r="D3659">
        <v>0</v>
      </c>
      <c r="E3659" s="9">
        <v>0</v>
      </c>
      <c r="F3659" s="9">
        <v>0</v>
      </c>
      <c r="G3659" s="9">
        <v>0</v>
      </c>
      <c r="H3659" s="9">
        <v>3594.0857092057499</v>
      </c>
      <c r="I3659" s="9">
        <v>-1.7669541</v>
      </c>
      <c r="J3659" s="9">
        <v>-1.7669047</v>
      </c>
      <c r="K3659" s="9">
        <v>-1.7278511999999999</v>
      </c>
      <c r="L3659" s="9">
        <v>-6.9976482000000004</v>
      </c>
      <c r="M3659" s="9">
        <v>-6.9976482000000004</v>
      </c>
      <c r="N3659" s="9">
        <v>39</v>
      </c>
      <c r="O3659" s="9">
        <v>-1.9437911564287</v>
      </c>
      <c r="P3659">
        <v>0</v>
      </c>
      <c r="Q3659" s="9">
        <v>56.524997999999997</v>
      </c>
      <c r="R3659" s="9">
        <v>0</v>
      </c>
      <c r="S3659" s="9">
        <v>3.4348527794106098E-3</v>
      </c>
      <c r="T3659" s="9">
        <v>0</v>
      </c>
      <c r="U3659" s="9">
        <v>948450135.92492604</v>
      </c>
      <c r="V3659" s="9">
        <v>3594.0857092057499</v>
      </c>
      <c r="W3659" s="9">
        <v>1.9437911564287</v>
      </c>
      <c r="X3659" s="9">
        <v>0</v>
      </c>
      <c r="Y3659" s="9">
        <v>1.9437911564287</v>
      </c>
      <c r="Z3659" s="9">
        <v>0</v>
      </c>
      <c r="AA3659" s="9">
        <v>0</v>
      </c>
      <c r="AB3659" s="9">
        <v>3.0529482999999999E-3</v>
      </c>
      <c r="AC3659" s="9">
        <v>1022.6024</v>
      </c>
      <c r="AQ3659" s="9" t="e">
        <f>#REF!-#REF!</f>
        <v>#REF!</v>
      </c>
    </row>
    <row r="3660" spans="1:43" x14ac:dyDescent="0.3">
      <c r="A3660">
        <v>2</v>
      </c>
      <c r="B3660">
        <v>0</v>
      </c>
      <c r="C3660">
        <v>0</v>
      </c>
      <c r="D3660">
        <v>0</v>
      </c>
      <c r="E3660" s="9">
        <v>0</v>
      </c>
      <c r="F3660" s="9">
        <v>0</v>
      </c>
      <c r="G3660" s="9">
        <v>0</v>
      </c>
      <c r="H3660" s="9">
        <v>3595.0857091804901</v>
      </c>
      <c r="I3660" s="9">
        <v>-1.7668545</v>
      </c>
      <c r="J3660" s="9">
        <v>-1.7663072</v>
      </c>
      <c r="K3660" s="9">
        <v>-1.6476405000000001</v>
      </c>
      <c r="L3660" s="9">
        <v>-6.9993471999999999</v>
      </c>
      <c r="M3660" s="9">
        <v>-6.9993471999999999</v>
      </c>
      <c r="N3660" s="9">
        <v>39</v>
      </c>
      <c r="O3660" s="9">
        <v>-1.9442630616372001</v>
      </c>
      <c r="P3660">
        <v>0</v>
      </c>
      <c r="Q3660" s="9">
        <v>56.524997999999997</v>
      </c>
      <c r="R3660" s="9">
        <v>0</v>
      </c>
      <c r="S3660" s="9">
        <v>3.4356863639679099E-3</v>
      </c>
      <c r="T3660" s="9">
        <v>0</v>
      </c>
      <c r="U3660" s="9">
        <v>877610546.95059395</v>
      </c>
      <c r="V3660" s="9">
        <v>3595.0857091804901</v>
      </c>
      <c r="W3660" s="9">
        <v>1.9442630616372001</v>
      </c>
      <c r="X3660" s="9">
        <v>0</v>
      </c>
      <c r="Y3660" s="9">
        <v>1.9442630616372001</v>
      </c>
      <c r="Z3660" s="9">
        <v>0</v>
      </c>
      <c r="AA3660" s="9">
        <v>0</v>
      </c>
      <c r="AB3660" s="9">
        <v>2.9102393999999999E-3</v>
      </c>
      <c r="AC3660" s="9">
        <v>1072.0222000000001</v>
      </c>
      <c r="AQ3660" s="9" t="e">
        <f>#REF!-#REF!</f>
        <v>#REF!</v>
      </c>
    </row>
    <row r="3661" spans="1:43" x14ac:dyDescent="0.3">
      <c r="A3661">
        <v>2</v>
      </c>
      <c r="B3661">
        <v>0</v>
      </c>
      <c r="C3661">
        <v>0</v>
      </c>
      <c r="D3661">
        <v>0</v>
      </c>
      <c r="E3661" s="9">
        <v>0</v>
      </c>
      <c r="F3661" s="9">
        <v>0</v>
      </c>
      <c r="G3661" s="9">
        <v>0</v>
      </c>
      <c r="H3661" s="9">
        <v>3596.0857091552298</v>
      </c>
      <c r="I3661" s="9">
        <v>-1.767029</v>
      </c>
      <c r="J3661" s="9">
        <v>-1.7676985000000001</v>
      </c>
      <c r="K3661" s="9">
        <v>-1.7562011</v>
      </c>
      <c r="L3661" s="9">
        <v>-7.0010443000000002</v>
      </c>
      <c r="M3661" s="9">
        <v>-7.0010443000000002</v>
      </c>
      <c r="N3661" s="9">
        <v>39</v>
      </c>
      <c r="O3661" s="9">
        <v>-1.94473446040338</v>
      </c>
      <c r="P3661">
        <v>0</v>
      </c>
      <c r="Q3661" s="9">
        <v>56.524997999999997</v>
      </c>
      <c r="R3661" s="9">
        <v>0</v>
      </c>
      <c r="S3661" s="9">
        <v>3.4365196685659E-3</v>
      </c>
      <c r="T3661" s="9">
        <v>0</v>
      </c>
      <c r="U3661" s="9">
        <v>1063315001.96798</v>
      </c>
      <c r="V3661" s="9">
        <v>3596.0857091552298</v>
      </c>
      <c r="W3661" s="9">
        <v>1.94473446040338</v>
      </c>
      <c r="X3661" s="9">
        <v>0</v>
      </c>
      <c r="Y3661" s="9">
        <v>1.94473446040338</v>
      </c>
      <c r="Z3661" s="9">
        <v>0</v>
      </c>
      <c r="AA3661" s="9">
        <v>0</v>
      </c>
      <c r="AB3661" s="9">
        <v>3.1044341000000001E-3</v>
      </c>
      <c r="AC3661" s="9">
        <v>1006.5468</v>
      </c>
      <c r="AQ3661" s="9" t="e">
        <f>#REF!-#REF!</f>
        <v>#REF!</v>
      </c>
    </row>
    <row r="3662" spans="1:43" x14ac:dyDescent="0.3">
      <c r="A3662">
        <v>2</v>
      </c>
      <c r="B3662">
        <v>0</v>
      </c>
      <c r="C3662">
        <v>0</v>
      </c>
      <c r="D3662">
        <v>0</v>
      </c>
      <c r="E3662" s="9">
        <v>0</v>
      </c>
      <c r="F3662" s="9">
        <v>0</v>
      </c>
      <c r="G3662" s="9">
        <v>0</v>
      </c>
      <c r="H3662" s="9">
        <v>3597.0857091299599</v>
      </c>
      <c r="I3662" s="9">
        <v>-1.7670284999999999</v>
      </c>
      <c r="J3662" s="9">
        <v>-1.7679712000000001</v>
      </c>
      <c r="K3662" s="9">
        <v>-1.6816298999999999</v>
      </c>
      <c r="L3662" s="9">
        <v>-7.0027150999999996</v>
      </c>
      <c r="M3662" s="9">
        <v>-7.0027150999999996</v>
      </c>
      <c r="N3662" s="9">
        <v>39</v>
      </c>
      <c r="O3662" s="9">
        <v>-1.9451986950523701</v>
      </c>
      <c r="P3662">
        <v>0</v>
      </c>
      <c r="Q3662" s="9">
        <v>56.524997999999997</v>
      </c>
      <c r="R3662" s="9">
        <v>0</v>
      </c>
      <c r="S3662" s="9">
        <v>3.4373402219928699E-3</v>
      </c>
      <c r="T3662" s="9">
        <v>0</v>
      </c>
      <c r="U3662" s="9">
        <v>1109510503.45946</v>
      </c>
      <c r="V3662" s="9">
        <v>3597.0857091299599</v>
      </c>
      <c r="W3662" s="9">
        <v>1.9451986950523701</v>
      </c>
      <c r="X3662" s="9">
        <v>0</v>
      </c>
      <c r="Y3662" s="9">
        <v>1.9451986950523701</v>
      </c>
      <c r="Z3662" s="9">
        <v>0</v>
      </c>
      <c r="AA3662" s="9">
        <v>0</v>
      </c>
      <c r="AB3662" s="9">
        <v>2.9730732000000002E-3</v>
      </c>
      <c r="AC3662" s="9">
        <v>1051.3438000000001</v>
      </c>
      <c r="AQ3662" s="9" t="e">
        <f>#REF!-#REF!</f>
        <v>#REF!</v>
      </c>
    </row>
    <row r="3663" spans="1:43" x14ac:dyDescent="0.3">
      <c r="A3663">
        <v>2</v>
      </c>
      <c r="B3663">
        <v>0</v>
      </c>
      <c r="C3663">
        <v>0</v>
      </c>
      <c r="D3663">
        <v>0</v>
      </c>
      <c r="E3663" s="9">
        <v>0</v>
      </c>
      <c r="F3663" s="9">
        <v>0</v>
      </c>
      <c r="G3663" s="9">
        <v>0</v>
      </c>
      <c r="H3663" s="9">
        <v>3598.0857091047001</v>
      </c>
      <c r="I3663" s="9">
        <v>-1.7669007999999999</v>
      </c>
      <c r="J3663" s="9">
        <v>-1.7665751000000001</v>
      </c>
      <c r="K3663" s="9">
        <v>-1.6931757000000001</v>
      </c>
      <c r="L3663" s="9">
        <v>-7.0043763999999999</v>
      </c>
      <c r="M3663" s="9">
        <v>-7.0043763999999999</v>
      </c>
      <c r="N3663" s="9">
        <v>39</v>
      </c>
      <c r="O3663" s="9">
        <v>-1.9456601415034001</v>
      </c>
      <c r="P3663">
        <v>0</v>
      </c>
      <c r="Q3663" s="9">
        <v>56.524997999999997</v>
      </c>
      <c r="R3663" s="9">
        <v>0</v>
      </c>
      <c r="S3663" s="9">
        <v>3.43815544765256E-3</v>
      </c>
      <c r="T3663" s="9">
        <v>0</v>
      </c>
      <c r="U3663" s="9">
        <v>908762818.947469</v>
      </c>
      <c r="V3663" s="9">
        <v>3598.0857091047001</v>
      </c>
      <c r="W3663" s="9">
        <v>1.9456601415034001</v>
      </c>
      <c r="X3663" s="9">
        <v>0</v>
      </c>
      <c r="Y3663" s="9">
        <v>1.9456601415034001</v>
      </c>
      <c r="Z3663" s="9">
        <v>0</v>
      </c>
      <c r="AA3663" s="9">
        <v>0</v>
      </c>
      <c r="AB3663" s="9">
        <v>2.9911220000000001E-3</v>
      </c>
      <c r="AC3663" s="9">
        <v>1043.3501000000001</v>
      </c>
      <c r="AQ3663" s="9" t="e">
        <f>#REF!-#REF!</f>
        <v>#REF!</v>
      </c>
    </row>
    <row r="3664" spans="1:43" x14ac:dyDescent="0.3">
      <c r="A3664">
        <v>2</v>
      </c>
      <c r="B3664">
        <v>0</v>
      </c>
      <c r="C3664">
        <v>0</v>
      </c>
      <c r="D3664">
        <v>0</v>
      </c>
      <c r="E3664" s="9">
        <v>0</v>
      </c>
      <c r="F3664" s="9">
        <v>0</v>
      </c>
      <c r="G3664" s="9">
        <v>0</v>
      </c>
      <c r="H3664" s="9">
        <v>3599.0857090794402</v>
      </c>
      <c r="I3664" s="9">
        <v>-1.7669961000000001</v>
      </c>
      <c r="J3664" s="9">
        <v>-1.7666459999999999</v>
      </c>
      <c r="K3664" s="9">
        <v>-1.6544232000000001</v>
      </c>
      <c r="L3664" s="9">
        <v>-7.0060558000000004</v>
      </c>
      <c r="M3664" s="9">
        <v>-7.0060558000000004</v>
      </c>
      <c r="N3664" s="9">
        <v>39</v>
      </c>
      <c r="O3664" s="9">
        <v>-1.9461266481043999</v>
      </c>
      <c r="P3664">
        <v>0</v>
      </c>
      <c r="Q3664" s="9">
        <v>56.524997999999997</v>
      </c>
      <c r="R3664" s="9">
        <v>0</v>
      </c>
      <c r="S3664" s="9">
        <v>3.4389795980703402E-3</v>
      </c>
      <c r="T3664" s="9">
        <v>0</v>
      </c>
      <c r="U3664" s="9">
        <v>917423344.14833295</v>
      </c>
      <c r="V3664" s="9">
        <v>3599.0857090794402</v>
      </c>
      <c r="W3664" s="9">
        <v>1.9461266481043999</v>
      </c>
      <c r="X3664" s="9">
        <v>0</v>
      </c>
      <c r="Y3664" s="9">
        <v>1.9461266481043999</v>
      </c>
      <c r="Z3664" s="9">
        <v>0</v>
      </c>
      <c r="AA3664" s="9">
        <v>0</v>
      </c>
      <c r="AB3664" s="9">
        <v>2.9227802999999999E-3</v>
      </c>
      <c r="AC3664" s="9">
        <v>1067.8320000000001</v>
      </c>
      <c r="AQ3664" s="9" t="e">
        <f>#REF!-#REF!</f>
        <v>#REF!</v>
      </c>
    </row>
    <row r="3665" spans="1:43" x14ac:dyDescent="0.3">
      <c r="A3665">
        <v>2</v>
      </c>
      <c r="B3665">
        <v>0</v>
      </c>
      <c r="C3665">
        <v>0</v>
      </c>
      <c r="D3665">
        <v>0</v>
      </c>
      <c r="E3665" s="9">
        <v>0</v>
      </c>
      <c r="F3665" s="9">
        <v>0</v>
      </c>
      <c r="G3665" s="9">
        <v>0</v>
      </c>
      <c r="H3665" s="9">
        <v>3600.0857090541799</v>
      </c>
      <c r="I3665" s="9">
        <v>-1.7669315000000001</v>
      </c>
      <c r="J3665" s="9">
        <v>-1.7662483</v>
      </c>
      <c r="K3665" s="9">
        <v>-1.6889080999999999</v>
      </c>
      <c r="L3665" s="9">
        <v>-7.0077043000000003</v>
      </c>
      <c r="M3665" s="9">
        <v>-7.0077043000000003</v>
      </c>
      <c r="N3665" s="9">
        <v>39</v>
      </c>
      <c r="O3665" s="9">
        <v>-1.94658451381713</v>
      </c>
      <c r="P3665">
        <v>0</v>
      </c>
      <c r="Q3665" s="9">
        <v>56.524997999999997</v>
      </c>
      <c r="R3665" s="9">
        <v>0</v>
      </c>
      <c r="S3665" s="9">
        <v>3.43978835634638E-3</v>
      </c>
      <c r="T3665" s="9">
        <v>0</v>
      </c>
      <c r="U3665" s="9">
        <v>872218109.57486498</v>
      </c>
      <c r="V3665" s="9">
        <v>3600.0857090541799</v>
      </c>
      <c r="W3665" s="9">
        <v>1.94658451381713</v>
      </c>
      <c r="X3665" s="9">
        <v>0</v>
      </c>
      <c r="Y3665" s="9">
        <v>1.94658451381713</v>
      </c>
      <c r="Z3665" s="9">
        <v>0</v>
      </c>
      <c r="AA3665" s="9">
        <v>0</v>
      </c>
      <c r="AB3665" s="9">
        <v>2.9830311000000002E-3</v>
      </c>
      <c r="AC3665" s="9">
        <v>1045.7931000000001</v>
      </c>
      <c r="AQ3665" s="9" t="e">
        <f>#REF!-#REF!</f>
        <v>#REF!</v>
      </c>
    </row>
    <row r="3666" spans="1:43" x14ac:dyDescent="0.3">
      <c r="A3666">
        <v>2</v>
      </c>
      <c r="B3666">
        <v>0</v>
      </c>
      <c r="C3666">
        <v>0</v>
      </c>
      <c r="D3666">
        <v>0</v>
      </c>
      <c r="E3666" s="9">
        <v>0</v>
      </c>
      <c r="F3666" s="9">
        <v>0</v>
      </c>
      <c r="G3666" s="9">
        <v>0</v>
      </c>
      <c r="H3666" s="9">
        <v>3601.0857090289201</v>
      </c>
      <c r="I3666" s="9">
        <v>-1.7670424</v>
      </c>
      <c r="J3666" s="9">
        <v>-1.7671311999999999</v>
      </c>
      <c r="K3666" s="9">
        <v>-1.6333131999999999</v>
      </c>
      <c r="L3666" s="9">
        <v>-7.0093565</v>
      </c>
      <c r="M3666" s="9">
        <v>-7.0093565</v>
      </c>
      <c r="N3666" s="9">
        <v>39</v>
      </c>
      <c r="O3666" s="9">
        <v>-1.9470435361090701</v>
      </c>
      <c r="P3666">
        <v>0</v>
      </c>
      <c r="Q3666" s="9">
        <v>56.524997999999997</v>
      </c>
      <c r="R3666" s="9">
        <v>0</v>
      </c>
      <c r="S3666" s="9">
        <v>3.4405993914020301E-3</v>
      </c>
      <c r="T3666" s="9">
        <v>0</v>
      </c>
      <c r="U3666" s="9">
        <v>980126117.91886103</v>
      </c>
      <c r="V3666" s="9">
        <v>3601.0857090289201</v>
      </c>
      <c r="W3666" s="9">
        <v>1.9470435361090701</v>
      </c>
      <c r="X3666" s="9">
        <v>0</v>
      </c>
      <c r="Y3666" s="9">
        <v>1.9470435361090701</v>
      </c>
      <c r="Z3666" s="9">
        <v>0</v>
      </c>
      <c r="AA3666" s="9">
        <v>0</v>
      </c>
      <c r="AB3666" s="9">
        <v>2.8862788000000002E-3</v>
      </c>
      <c r="AC3666" s="9">
        <v>1081.9304</v>
      </c>
      <c r="AQ3666" s="9" t="e">
        <f>#REF!-#REF!</f>
        <v>#REF!</v>
      </c>
    </row>
    <row r="3667" spans="1:43" x14ac:dyDescent="0.3">
      <c r="A3667">
        <v>2</v>
      </c>
      <c r="B3667">
        <v>0</v>
      </c>
      <c r="C3667">
        <v>0</v>
      </c>
      <c r="D3667">
        <v>0</v>
      </c>
      <c r="E3667" s="9">
        <v>0</v>
      </c>
      <c r="F3667" s="9">
        <v>0</v>
      </c>
      <c r="G3667" s="9">
        <v>0</v>
      </c>
      <c r="H3667" s="9">
        <v>3602.0857090036502</v>
      </c>
      <c r="I3667" s="9">
        <v>-1.7671281000000001</v>
      </c>
      <c r="J3667" s="9">
        <v>-1.7676828</v>
      </c>
      <c r="K3667" s="9">
        <v>-1.6743901000000001</v>
      </c>
      <c r="L3667" s="9">
        <v>-7.0109792000000004</v>
      </c>
      <c r="M3667" s="9">
        <v>-7.0109792000000004</v>
      </c>
      <c r="N3667" s="9">
        <v>39</v>
      </c>
      <c r="O3667" s="9">
        <v>-1.9474941870431299</v>
      </c>
      <c r="P3667">
        <v>0</v>
      </c>
      <c r="Q3667" s="9">
        <v>56.524997999999997</v>
      </c>
      <c r="R3667" s="9">
        <v>0</v>
      </c>
      <c r="S3667" s="9">
        <v>3.4413961630524702E-3</v>
      </c>
      <c r="T3667" s="9">
        <v>0</v>
      </c>
      <c r="U3667" s="9">
        <v>1062285151.76975</v>
      </c>
      <c r="V3667" s="9">
        <v>3602.0857090036502</v>
      </c>
      <c r="W3667" s="9">
        <v>1.9474941870431299</v>
      </c>
      <c r="X3667" s="9">
        <v>0</v>
      </c>
      <c r="Y3667" s="9">
        <v>1.9474941870431299</v>
      </c>
      <c r="Z3667" s="9">
        <v>0</v>
      </c>
      <c r="AA3667" s="9">
        <v>0</v>
      </c>
      <c r="AB3667" s="9">
        <v>2.9597906000000001E-3</v>
      </c>
      <c r="AC3667" s="9">
        <v>1055.7174</v>
      </c>
      <c r="AQ3667" s="9" t="e">
        <f>#REF!-#REF!</f>
        <v>#REF!</v>
      </c>
    </row>
    <row r="3668" spans="1:43" x14ac:dyDescent="0.3">
      <c r="A3668">
        <v>2</v>
      </c>
      <c r="B3668">
        <v>0</v>
      </c>
      <c r="C3668">
        <v>0</v>
      </c>
      <c r="D3668">
        <v>0</v>
      </c>
      <c r="E3668" s="9">
        <v>0</v>
      </c>
      <c r="F3668" s="9">
        <v>0</v>
      </c>
      <c r="G3668" s="9">
        <v>0</v>
      </c>
      <c r="H3668" s="9">
        <v>3603.0857089783899</v>
      </c>
      <c r="I3668" s="9">
        <v>-1.7668755</v>
      </c>
      <c r="J3668" s="9">
        <v>-1.7675624999999999</v>
      </c>
      <c r="K3668" s="9">
        <v>-1.6967957</v>
      </c>
      <c r="L3668" s="9">
        <v>-7.0126166000000003</v>
      </c>
      <c r="M3668" s="9">
        <v>-7.0126166000000003</v>
      </c>
      <c r="N3668" s="9">
        <v>39</v>
      </c>
      <c r="O3668" s="9">
        <v>-1.9479491154997799</v>
      </c>
      <c r="P3668">
        <v>0</v>
      </c>
      <c r="Q3668" s="9">
        <v>56.524997999999997</v>
      </c>
      <c r="R3668" s="9">
        <v>0</v>
      </c>
      <c r="S3668" s="9">
        <v>3.4422001382709302E-3</v>
      </c>
      <c r="T3668" s="9">
        <v>0</v>
      </c>
      <c r="U3668" s="9">
        <v>1043515397.83137</v>
      </c>
      <c r="V3668" s="9">
        <v>3603.0857089783899</v>
      </c>
      <c r="W3668" s="9">
        <v>1.9479491154997799</v>
      </c>
      <c r="X3668" s="9">
        <v>0</v>
      </c>
      <c r="Y3668" s="9">
        <v>1.9479491154997799</v>
      </c>
      <c r="Z3668" s="9">
        <v>0</v>
      </c>
      <c r="AA3668" s="9">
        <v>0</v>
      </c>
      <c r="AB3668" s="9">
        <v>2.9991926000000001E-3</v>
      </c>
      <c r="AC3668" s="9">
        <v>1041.7062000000001</v>
      </c>
      <c r="AQ3668" s="9" t="e">
        <f>#REF!-#REF!</f>
        <v>#REF!</v>
      </c>
    </row>
    <row r="3669" spans="1:43" x14ac:dyDescent="0.3">
      <c r="A3669">
        <v>2</v>
      </c>
      <c r="B3669">
        <v>0</v>
      </c>
      <c r="C3669">
        <v>0</v>
      </c>
      <c r="D3669">
        <v>0</v>
      </c>
      <c r="E3669" s="9">
        <v>0</v>
      </c>
      <c r="F3669" s="9">
        <v>0</v>
      </c>
      <c r="G3669" s="9">
        <v>0</v>
      </c>
      <c r="H3669" s="9">
        <v>3604.0857089531301</v>
      </c>
      <c r="I3669" s="9">
        <v>-1.7669121000000001</v>
      </c>
      <c r="J3669" s="9">
        <v>-1.7672477</v>
      </c>
      <c r="K3669" s="9">
        <v>-1.6037436</v>
      </c>
      <c r="L3669" s="9">
        <v>-7.0142479</v>
      </c>
      <c r="M3669" s="9">
        <v>-7.0142479</v>
      </c>
      <c r="N3669" s="9">
        <v>39</v>
      </c>
      <c r="O3669" s="9">
        <v>-1.9484021659427599</v>
      </c>
      <c r="P3669">
        <v>0</v>
      </c>
      <c r="Q3669" s="9">
        <v>56.524997999999997</v>
      </c>
      <c r="R3669" s="9">
        <v>0</v>
      </c>
      <c r="S3669" s="9">
        <v>3.4430009272433701E-3</v>
      </c>
      <c r="T3669" s="9">
        <v>0</v>
      </c>
      <c r="U3669" s="9">
        <v>997047737.60804498</v>
      </c>
      <c r="V3669" s="9">
        <v>3604.0857089531301</v>
      </c>
      <c r="W3669" s="9">
        <v>1.9484021659427599</v>
      </c>
      <c r="X3669" s="9">
        <v>0</v>
      </c>
      <c r="Y3669" s="9">
        <v>1.9484021659427599</v>
      </c>
      <c r="Z3669" s="9">
        <v>0</v>
      </c>
      <c r="AA3669" s="9">
        <v>0</v>
      </c>
      <c r="AB3669" s="9">
        <v>2.834212E-3</v>
      </c>
      <c r="AC3669" s="9">
        <v>1101.9514999999999</v>
      </c>
      <c r="AQ3669" s="9" t="e">
        <f>#REF!-#REF!</f>
        <v>#REF!</v>
      </c>
    </row>
    <row r="3670" spans="1:43" x14ac:dyDescent="0.3">
      <c r="A3670">
        <v>2</v>
      </c>
      <c r="B3670">
        <v>0</v>
      </c>
      <c r="C3670">
        <v>0</v>
      </c>
      <c r="D3670">
        <v>0</v>
      </c>
      <c r="E3670" s="9">
        <v>0</v>
      </c>
      <c r="F3670" s="9">
        <v>0</v>
      </c>
      <c r="G3670" s="9">
        <v>0</v>
      </c>
      <c r="H3670" s="9">
        <v>3605.0857089278702</v>
      </c>
      <c r="I3670" s="9">
        <v>-1.7671334999999999</v>
      </c>
      <c r="J3670" s="9">
        <v>-1.7667326000000001</v>
      </c>
      <c r="K3670" s="9">
        <v>-1.6800676999999999</v>
      </c>
      <c r="L3670" s="9">
        <v>-7.0158725000000004</v>
      </c>
      <c r="M3670" s="9">
        <v>-7.0158725000000004</v>
      </c>
      <c r="N3670" s="9">
        <v>39</v>
      </c>
      <c r="O3670" s="9">
        <v>-1.9488535164151799</v>
      </c>
      <c r="P3670">
        <v>0</v>
      </c>
      <c r="Q3670" s="9">
        <v>56.524997999999997</v>
      </c>
      <c r="R3670" s="9">
        <v>0</v>
      </c>
      <c r="S3670" s="9">
        <v>3.4437982066380999E-3</v>
      </c>
      <c r="T3670" s="9">
        <v>0</v>
      </c>
      <c r="U3670" s="9">
        <v>929239843.92615104</v>
      </c>
      <c r="V3670" s="9">
        <v>3605.0857089278702</v>
      </c>
      <c r="W3670" s="9">
        <v>1.9488535164151799</v>
      </c>
      <c r="X3670" s="9">
        <v>0</v>
      </c>
      <c r="Y3670" s="9">
        <v>1.9488535164151799</v>
      </c>
      <c r="Z3670" s="9">
        <v>0</v>
      </c>
      <c r="AA3670" s="9">
        <v>0</v>
      </c>
      <c r="AB3670" s="9">
        <v>2.9682303000000002E-3</v>
      </c>
      <c r="AC3670" s="9">
        <v>1051.5842</v>
      </c>
      <c r="AQ3670" s="9" t="e">
        <f>#REF!-#REF!</f>
        <v>#REF!</v>
      </c>
    </row>
    <row r="3671" spans="1:43" x14ac:dyDescent="0.3">
      <c r="A3671">
        <v>2</v>
      </c>
      <c r="B3671">
        <v>0</v>
      </c>
      <c r="C3671">
        <v>0</v>
      </c>
      <c r="D3671">
        <v>0</v>
      </c>
      <c r="E3671" s="9">
        <v>0</v>
      </c>
      <c r="F3671" s="9">
        <v>0</v>
      </c>
      <c r="G3671" s="9">
        <v>0</v>
      </c>
      <c r="H3671" s="9">
        <v>3606.0857089026099</v>
      </c>
      <c r="I3671" s="9">
        <v>-1.7668501000000001</v>
      </c>
      <c r="J3671" s="9">
        <v>-1.7661095</v>
      </c>
      <c r="K3671" s="9">
        <v>-1.6311792000000001</v>
      </c>
      <c r="L3671" s="9">
        <v>-7.0174970999999999</v>
      </c>
      <c r="M3671" s="9">
        <v>-7.0174970999999999</v>
      </c>
      <c r="N3671" s="9">
        <v>39</v>
      </c>
      <c r="O3671" s="9">
        <v>-1.9493047799845999</v>
      </c>
      <c r="P3671">
        <v>0</v>
      </c>
      <c r="Q3671" s="9">
        <v>56.524997999999997</v>
      </c>
      <c r="R3671" s="9">
        <v>0</v>
      </c>
      <c r="S3671" s="9">
        <v>3.4445952048412398E-3</v>
      </c>
      <c r="T3671" s="9">
        <v>0</v>
      </c>
      <c r="U3671" s="9">
        <v>858595624.66878998</v>
      </c>
      <c r="V3671" s="9">
        <v>3606.0857089026099</v>
      </c>
      <c r="W3671" s="9">
        <v>1.9493047799845999</v>
      </c>
      <c r="X3671" s="9">
        <v>0</v>
      </c>
      <c r="Y3671" s="9">
        <v>1.9493047799845999</v>
      </c>
      <c r="Z3671" s="9">
        <v>0</v>
      </c>
      <c r="AA3671" s="9">
        <v>0</v>
      </c>
      <c r="AB3671" s="9">
        <v>2.8808409999999999E-3</v>
      </c>
      <c r="AC3671" s="9">
        <v>1082.7194999999999</v>
      </c>
      <c r="AQ3671" s="9" t="e">
        <f>#REF!-#REF!</f>
        <v>#REF!</v>
      </c>
    </row>
    <row r="3672" spans="1:43" x14ac:dyDescent="0.3">
      <c r="A3672">
        <v>2</v>
      </c>
      <c r="B3672">
        <v>0</v>
      </c>
      <c r="C3672">
        <v>0</v>
      </c>
      <c r="D3672">
        <v>0</v>
      </c>
      <c r="E3672" s="9">
        <v>0</v>
      </c>
      <c r="F3672" s="9">
        <v>0</v>
      </c>
      <c r="G3672" s="9">
        <v>0</v>
      </c>
      <c r="H3672" s="9">
        <v>3607.08570887734</v>
      </c>
      <c r="I3672" s="9">
        <v>-1.7671021</v>
      </c>
      <c r="J3672" s="9">
        <v>-1.7678130000000001</v>
      </c>
      <c r="K3672" s="9">
        <v>-1.6052297</v>
      </c>
      <c r="L3672" s="9">
        <v>-7.0191083000000001</v>
      </c>
      <c r="M3672" s="9">
        <v>-7.0191083000000001</v>
      </c>
      <c r="N3672" s="9">
        <v>39</v>
      </c>
      <c r="O3672" s="9">
        <v>-1.94975236010466</v>
      </c>
      <c r="P3672">
        <v>0</v>
      </c>
      <c r="Q3672" s="9">
        <v>56.524997999999997</v>
      </c>
      <c r="R3672" s="9">
        <v>0</v>
      </c>
      <c r="S3672" s="9">
        <v>3.4453864154418402E-3</v>
      </c>
      <c r="T3672" s="9">
        <v>0</v>
      </c>
      <c r="U3672" s="9">
        <v>1084915788.72299</v>
      </c>
      <c r="V3672" s="9">
        <v>3607.08570887734</v>
      </c>
      <c r="W3672" s="9">
        <v>1.94975236010466</v>
      </c>
      <c r="X3672" s="9">
        <v>0</v>
      </c>
      <c r="Y3672" s="9">
        <v>1.94975236010466</v>
      </c>
      <c r="Z3672" s="9">
        <v>0</v>
      </c>
      <c r="AA3672" s="9">
        <v>0</v>
      </c>
      <c r="AB3672" s="9">
        <v>2.8377458999999999E-3</v>
      </c>
      <c r="AC3672" s="9">
        <v>1101.2834</v>
      </c>
      <c r="AQ3672" s="9" t="e">
        <f>#REF!-#REF!</f>
        <v>#REF!</v>
      </c>
    </row>
    <row r="3673" spans="1:43" x14ac:dyDescent="0.3">
      <c r="A3673">
        <v>2</v>
      </c>
      <c r="B3673">
        <v>0</v>
      </c>
      <c r="C3673">
        <v>0</v>
      </c>
      <c r="D3673">
        <v>0</v>
      </c>
      <c r="E3673" s="9">
        <v>0</v>
      </c>
      <c r="F3673" s="9">
        <v>0</v>
      </c>
      <c r="G3673" s="9">
        <v>0</v>
      </c>
      <c r="H3673" s="9">
        <v>3608.0857088520802</v>
      </c>
      <c r="I3673" s="9">
        <v>-1.7671473</v>
      </c>
      <c r="J3673" s="9">
        <v>-1.7670212000000001</v>
      </c>
      <c r="K3673" s="9">
        <v>-1.6283593999999999</v>
      </c>
      <c r="L3673" s="9">
        <v>-7.0207324</v>
      </c>
      <c r="M3673" s="9">
        <v>-7.0207324</v>
      </c>
      <c r="N3673" s="9">
        <v>39</v>
      </c>
      <c r="O3673" s="9">
        <v>-1.9502034404070201</v>
      </c>
      <c r="P3673">
        <v>0</v>
      </c>
      <c r="Q3673" s="9">
        <v>56.524997999999997</v>
      </c>
      <c r="R3673" s="9">
        <v>0</v>
      </c>
      <c r="S3673" s="9">
        <v>3.4461835910262598E-3</v>
      </c>
      <c r="T3673" s="9">
        <v>0</v>
      </c>
      <c r="U3673" s="9">
        <v>966841314.87955403</v>
      </c>
      <c r="V3673" s="9">
        <v>3608.0857088520802</v>
      </c>
      <c r="W3673" s="9">
        <v>1.9502034404070201</v>
      </c>
      <c r="X3673" s="9">
        <v>0</v>
      </c>
      <c r="Y3673" s="9">
        <v>1.9502034404070201</v>
      </c>
      <c r="Z3673" s="9">
        <v>0</v>
      </c>
      <c r="AA3673" s="9">
        <v>0</v>
      </c>
      <c r="AB3673" s="9">
        <v>2.8773455000000001E-3</v>
      </c>
      <c r="AC3673" s="9">
        <v>1085.1542999999999</v>
      </c>
      <c r="AQ3673" s="9" t="e">
        <f>#REF!-#REF!</f>
        <v>#REF!</v>
      </c>
    </row>
    <row r="3674" spans="1:43" x14ac:dyDescent="0.3">
      <c r="A3674">
        <v>2</v>
      </c>
      <c r="B3674">
        <v>0</v>
      </c>
      <c r="C3674">
        <v>0</v>
      </c>
      <c r="D3674">
        <v>0</v>
      </c>
      <c r="E3674" s="9">
        <v>0</v>
      </c>
      <c r="F3674" s="9">
        <v>0</v>
      </c>
      <c r="G3674" s="9">
        <v>0</v>
      </c>
      <c r="H3674" s="9">
        <v>3609.0857088268199</v>
      </c>
      <c r="I3674" s="9">
        <v>-1.7669013</v>
      </c>
      <c r="J3674" s="9">
        <v>-1.7678562</v>
      </c>
      <c r="K3674" s="9">
        <v>-1.5910167</v>
      </c>
      <c r="L3674" s="9">
        <v>-7.0223689</v>
      </c>
      <c r="M3674" s="9">
        <v>-7.0223689</v>
      </c>
      <c r="N3674" s="9">
        <v>39</v>
      </c>
      <c r="O3674" s="9">
        <v>-1.95065802998952</v>
      </c>
      <c r="P3674">
        <v>0</v>
      </c>
      <c r="Q3674" s="9">
        <v>56.524997999999997</v>
      </c>
      <c r="R3674" s="9">
        <v>0</v>
      </c>
      <c r="S3674" s="9">
        <v>3.4469872315265101E-3</v>
      </c>
      <c r="T3674" s="9">
        <v>0</v>
      </c>
      <c r="U3674" s="9">
        <v>1092728486.8998401</v>
      </c>
      <c r="V3674" s="9">
        <v>3609.0857088268199</v>
      </c>
      <c r="W3674" s="9">
        <v>1.95065802998952</v>
      </c>
      <c r="X3674" s="9">
        <v>0</v>
      </c>
      <c r="Y3674" s="9">
        <v>1.95065802998952</v>
      </c>
      <c r="Z3674" s="9">
        <v>0</v>
      </c>
      <c r="AA3674" s="9">
        <v>0</v>
      </c>
      <c r="AB3674" s="9">
        <v>2.8126887000000001E-3</v>
      </c>
      <c r="AC3674" s="9">
        <v>1111.1487999999999</v>
      </c>
      <c r="AQ3674" s="9" t="e">
        <f>#REF!-#REF!</f>
        <v>#REF!</v>
      </c>
    </row>
    <row r="3675" spans="1:43" x14ac:dyDescent="0.3">
      <c r="A3675">
        <v>2</v>
      </c>
      <c r="B3675">
        <v>0</v>
      </c>
      <c r="C3675">
        <v>0</v>
      </c>
      <c r="D3675">
        <v>0</v>
      </c>
      <c r="E3675" s="9">
        <v>0</v>
      </c>
      <c r="F3675" s="9">
        <v>0</v>
      </c>
      <c r="G3675" s="9">
        <v>0</v>
      </c>
      <c r="H3675" s="9">
        <v>3610.08570880156</v>
      </c>
      <c r="I3675" s="9">
        <v>-1.7671372000000001</v>
      </c>
      <c r="J3675" s="9">
        <v>-1.7672045000000001</v>
      </c>
      <c r="K3675" s="9">
        <v>-1.6791532</v>
      </c>
      <c r="L3675" s="9">
        <v>-7.0239834999999999</v>
      </c>
      <c r="M3675" s="9">
        <v>-7.0239834999999999</v>
      </c>
      <c r="N3675" s="9">
        <v>39</v>
      </c>
      <c r="O3675" s="9">
        <v>-1.95110653702035</v>
      </c>
      <c r="P3675">
        <v>0</v>
      </c>
      <c r="Q3675" s="9">
        <v>56.524997999999997</v>
      </c>
      <c r="R3675" s="9">
        <v>0</v>
      </c>
      <c r="S3675" s="9">
        <v>3.4477798083316202E-3</v>
      </c>
      <c r="T3675" s="9">
        <v>0</v>
      </c>
      <c r="U3675" s="9">
        <v>992344456.66741705</v>
      </c>
      <c r="V3675" s="9">
        <v>3610.08570880156</v>
      </c>
      <c r="W3675" s="9">
        <v>1.95110653702035</v>
      </c>
      <c r="X3675" s="9">
        <v>0</v>
      </c>
      <c r="Y3675" s="9">
        <v>1.95110653702035</v>
      </c>
      <c r="Z3675" s="9">
        <v>0</v>
      </c>
      <c r="AA3675" s="9">
        <v>0</v>
      </c>
      <c r="AB3675" s="9">
        <v>2.9674072000000001E-3</v>
      </c>
      <c r="AC3675" s="9">
        <v>1052.4380000000001</v>
      </c>
      <c r="AQ3675" s="9" t="e">
        <f>#REF!-#REF!</f>
        <v>#REF!</v>
      </c>
    </row>
    <row r="3676" spans="1:43" x14ac:dyDescent="0.3">
      <c r="A3676">
        <v>2</v>
      </c>
      <c r="B3676">
        <v>0</v>
      </c>
      <c r="C3676">
        <v>0</v>
      </c>
      <c r="D3676">
        <v>0</v>
      </c>
      <c r="E3676" s="9">
        <v>0</v>
      </c>
      <c r="F3676" s="9">
        <v>0</v>
      </c>
      <c r="G3676" s="9">
        <v>0</v>
      </c>
      <c r="H3676" s="9">
        <v>3611.0857087763002</v>
      </c>
      <c r="I3676" s="9">
        <v>-1.7670473</v>
      </c>
      <c r="J3676" s="9">
        <v>-1.7666051</v>
      </c>
      <c r="K3676" s="9">
        <v>-1.5670868</v>
      </c>
      <c r="L3676" s="9">
        <v>-7.0255941999999996</v>
      </c>
      <c r="M3676" s="9">
        <v>-7.0255941999999996</v>
      </c>
      <c r="N3676" s="9">
        <v>39</v>
      </c>
      <c r="O3676" s="9">
        <v>-1.9515540176487001</v>
      </c>
      <c r="P3676">
        <v>0</v>
      </c>
      <c r="Q3676" s="9">
        <v>56.524997999999997</v>
      </c>
      <c r="R3676" s="9">
        <v>0</v>
      </c>
      <c r="S3676" s="9">
        <v>3.4485702443556002E-3</v>
      </c>
      <c r="T3676" s="9">
        <v>0</v>
      </c>
      <c r="U3676" s="9">
        <v>915082260.75349605</v>
      </c>
      <c r="V3676" s="9">
        <v>3611.0857087763002</v>
      </c>
      <c r="W3676" s="9">
        <v>1.9515540176487001</v>
      </c>
      <c r="X3676" s="9">
        <v>0</v>
      </c>
      <c r="Y3676" s="9">
        <v>1.9515540176487001</v>
      </c>
      <c r="Z3676" s="9">
        <v>0</v>
      </c>
      <c r="AA3676" s="9">
        <v>0</v>
      </c>
      <c r="AB3676" s="9">
        <v>2.7684236000000001E-3</v>
      </c>
      <c r="AC3676" s="9">
        <v>1127.318</v>
      </c>
      <c r="AQ3676" s="9" t="e">
        <f>#REF!-#REF!</f>
        <v>#REF!</v>
      </c>
    </row>
    <row r="3677" spans="1:43" x14ac:dyDescent="0.3">
      <c r="A3677">
        <v>2</v>
      </c>
      <c r="B3677">
        <v>0</v>
      </c>
      <c r="C3677">
        <v>0</v>
      </c>
      <c r="D3677">
        <v>0</v>
      </c>
      <c r="E3677" s="9">
        <v>0</v>
      </c>
      <c r="F3677" s="9">
        <v>0</v>
      </c>
      <c r="G3677" s="9">
        <v>0</v>
      </c>
      <c r="H3677" s="9">
        <v>3612.0857087510299</v>
      </c>
      <c r="I3677" s="9">
        <v>-1.7671458</v>
      </c>
      <c r="J3677" s="9">
        <v>-1.7665715</v>
      </c>
      <c r="K3677" s="9">
        <v>-1.5986757</v>
      </c>
      <c r="L3677" s="9">
        <v>-7.0271977999999997</v>
      </c>
      <c r="M3677" s="9">
        <v>-7.0271977999999997</v>
      </c>
      <c r="N3677" s="9">
        <v>39</v>
      </c>
      <c r="O3677" s="9">
        <v>-1.9519993799994999</v>
      </c>
      <c r="P3677">
        <v>0</v>
      </c>
      <c r="Q3677" s="9">
        <v>56.524997999999997</v>
      </c>
      <c r="R3677" s="9">
        <v>0</v>
      </c>
      <c r="S3677" s="9">
        <v>3.4493571554759699E-3</v>
      </c>
      <c r="T3677" s="9">
        <v>0</v>
      </c>
      <c r="U3677" s="9">
        <v>911300859.75654697</v>
      </c>
      <c r="V3677" s="9">
        <v>3612.0857087510299</v>
      </c>
      <c r="W3677" s="9">
        <v>1.9519993799994999</v>
      </c>
      <c r="X3677" s="9">
        <v>0</v>
      </c>
      <c r="Y3677" s="9">
        <v>1.9519993799994999</v>
      </c>
      <c r="Z3677" s="9">
        <v>0</v>
      </c>
      <c r="AA3677" s="9">
        <v>0</v>
      </c>
      <c r="AB3677" s="9">
        <v>2.8241748999999999E-3</v>
      </c>
      <c r="AC3677" s="9">
        <v>1105.0219</v>
      </c>
      <c r="AQ3677" s="9" t="e">
        <f>#REF!-#REF!</f>
        <v>#REF!</v>
      </c>
    </row>
    <row r="3678" spans="1:43" x14ac:dyDescent="0.3">
      <c r="A3678">
        <v>2</v>
      </c>
      <c r="B3678">
        <v>0</v>
      </c>
      <c r="C3678">
        <v>0</v>
      </c>
      <c r="D3678">
        <v>0</v>
      </c>
      <c r="E3678" s="9">
        <v>0</v>
      </c>
      <c r="F3678" s="9">
        <v>0</v>
      </c>
      <c r="G3678" s="9">
        <v>0</v>
      </c>
      <c r="H3678" s="9">
        <v>3613.08570872577</v>
      </c>
      <c r="I3678" s="9">
        <v>-1.7669189999999999</v>
      </c>
      <c r="J3678" s="9">
        <v>-1.7677088999999999</v>
      </c>
      <c r="K3678" s="9">
        <v>-1.6346848</v>
      </c>
      <c r="L3678" s="9">
        <v>-7.0288133999999998</v>
      </c>
      <c r="M3678" s="9">
        <v>-7.0288133999999998</v>
      </c>
      <c r="N3678" s="9">
        <v>39</v>
      </c>
      <c r="O3678" s="9">
        <v>-1.9524482122571301</v>
      </c>
      <c r="P3678">
        <v>0</v>
      </c>
      <c r="Q3678" s="9">
        <v>56.524997999999997</v>
      </c>
      <c r="R3678" s="9">
        <v>0</v>
      </c>
      <c r="S3678" s="9">
        <v>3.4501504267718699E-3</v>
      </c>
      <c r="T3678" s="9">
        <v>0</v>
      </c>
      <c r="U3678" s="9">
        <v>1069216822.82225</v>
      </c>
      <c r="V3678" s="9">
        <v>3613.08570872577</v>
      </c>
      <c r="W3678" s="9">
        <v>1.9524482122571301</v>
      </c>
      <c r="X3678" s="9">
        <v>0</v>
      </c>
      <c r="Y3678" s="9">
        <v>1.9524482122571301</v>
      </c>
      <c r="Z3678" s="9">
        <v>0</v>
      </c>
      <c r="AA3678" s="9">
        <v>0</v>
      </c>
      <c r="AB3678" s="9">
        <v>2.8896468999999999E-3</v>
      </c>
      <c r="AC3678" s="9">
        <v>1081.376</v>
      </c>
      <c r="AQ3678" s="9" t="e">
        <f>#REF!-#REF!</f>
        <v>#REF!</v>
      </c>
    </row>
    <row r="3679" spans="1:43" x14ac:dyDescent="0.3">
      <c r="A3679">
        <v>2</v>
      </c>
      <c r="B3679">
        <v>0</v>
      </c>
      <c r="C3679">
        <v>0</v>
      </c>
      <c r="D3679">
        <v>0</v>
      </c>
      <c r="E3679" s="9">
        <v>0</v>
      </c>
      <c r="F3679" s="9">
        <v>0</v>
      </c>
      <c r="G3679" s="9">
        <v>0</v>
      </c>
      <c r="H3679" s="9">
        <v>3614.0857087005102</v>
      </c>
      <c r="I3679" s="9">
        <v>-1.7669748999999999</v>
      </c>
      <c r="J3679" s="9">
        <v>-1.7671957</v>
      </c>
      <c r="K3679" s="9">
        <v>-1.5584370999999999</v>
      </c>
      <c r="L3679" s="9">
        <v>-7.0304197999999998</v>
      </c>
      <c r="M3679" s="9">
        <v>-7.0304197999999998</v>
      </c>
      <c r="N3679" s="9">
        <v>39</v>
      </c>
      <c r="O3679" s="9">
        <v>-1.95289444798627</v>
      </c>
      <c r="P3679">
        <v>0</v>
      </c>
      <c r="Q3679" s="9">
        <v>56.524997999999997</v>
      </c>
      <c r="R3679" s="9">
        <v>0</v>
      </c>
      <c r="S3679" s="9">
        <v>3.45093902037123E-3</v>
      </c>
      <c r="T3679" s="9">
        <v>0</v>
      </c>
      <c r="U3679" s="9">
        <v>992017452.68830204</v>
      </c>
      <c r="V3679" s="9">
        <v>3614.0857087005102</v>
      </c>
      <c r="W3679" s="9">
        <v>1.95289444798627</v>
      </c>
      <c r="X3679" s="9">
        <v>0</v>
      </c>
      <c r="Y3679" s="9">
        <v>1.95289444798627</v>
      </c>
      <c r="Z3679" s="9">
        <v>0</v>
      </c>
      <c r="AA3679" s="9">
        <v>0</v>
      </c>
      <c r="AB3679" s="9">
        <v>2.7540632999999998E-3</v>
      </c>
      <c r="AC3679" s="9">
        <v>1133.9539</v>
      </c>
      <c r="AQ3679" s="9" t="e">
        <f>#REF!-#REF!</f>
        <v>#REF!</v>
      </c>
    </row>
    <row r="3680" spans="1:43" x14ac:dyDescent="0.3">
      <c r="A3680">
        <v>2</v>
      </c>
      <c r="B3680">
        <v>0</v>
      </c>
      <c r="C3680">
        <v>0</v>
      </c>
      <c r="D3680">
        <v>0</v>
      </c>
      <c r="E3680" s="9">
        <v>0</v>
      </c>
      <c r="F3680" s="9">
        <v>0</v>
      </c>
      <c r="G3680" s="9">
        <v>0</v>
      </c>
      <c r="H3680" s="9">
        <v>3615.0857086752499</v>
      </c>
      <c r="I3680" s="9">
        <v>-1.7671005</v>
      </c>
      <c r="J3680" s="9">
        <v>-1.7678072</v>
      </c>
      <c r="K3680" s="9">
        <v>-1.5541312</v>
      </c>
      <c r="L3680" s="9">
        <v>-7.0320191000000003</v>
      </c>
      <c r="M3680" s="9">
        <v>-7.0320191000000003</v>
      </c>
      <c r="N3680" s="9">
        <v>39</v>
      </c>
      <c r="O3680" s="9">
        <v>-1.95333863926895</v>
      </c>
      <c r="P3680">
        <v>0</v>
      </c>
      <c r="Q3680" s="9">
        <v>56.524997999999997</v>
      </c>
      <c r="R3680" s="9">
        <v>0</v>
      </c>
      <c r="S3680" s="9">
        <v>3.4517243745484602E-3</v>
      </c>
      <c r="T3680" s="9">
        <v>0</v>
      </c>
      <c r="U3680" s="9">
        <v>1085950877.94349</v>
      </c>
      <c r="V3680" s="9">
        <v>3615.0857086752499</v>
      </c>
      <c r="W3680" s="9">
        <v>1.95333863926895</v>
      </c>
      <c r="X3680" s="9">
        <v>0</v>
      </c>
      <c r="Y3680" s="9">
        <v>1.95333863926895</v>
      </c>
      <c r="Z3680" s="9">
        <v>0</v>
      </c>
      <c r="AA3680" s="9">
        <v>0</v>
      </c>
      <c r="AB3680" s="9">
        <v>2.7474043999999999E-3</v>
      </c>
      <c r="AC3680" s="9">
        <v>1137.4891</v>
      </c>
      <c r="AQ3680" s="9" t="e">
        <f>#REF!-#REF!</f>
        <v>#REF!</v>
      </c>
    </row>
    <row r="3681" spans="1:43" x14ac:dyDescent="0.3">
      <c r="A3681">
        <v>2</v>
      </c>
      <c r="B3681">
        <v>0</v>
      </c>
      <c r="C3681">
        <v>0</v>
      </c>
      <c r="D3681">
        <v>0</v>
      </c>
      <c r="E3681" s="9">
        <v>0</v>
      </c>
      <c r="F3681" s="9">
        <v>0</v>
      </c>
      <c r="G3681" s="9">
        <v>0</v>
      </c>
      <c r="H3681" s="9">
        <v>3616.08570864998</v>
      </c>
      <c r="I3681" s="9">
        <v>-1.7670994</v>
      </c>
      <c r="J3681" s="9">
        <v>-1.76738</v>
      </c>
      <c r="K3681" s="9">
        <v>-1.5622857000000001</v>
      </c>
      <c r="L3681" s="9">
        <v>-7.0336074999999996</v>
      </c>
      <c r="M3681" s="9">
        <v>-7.0336074999999996</v>
      </c>
      <c r="N3681" s="9">
        <v>39</v>
      </c>
      <c r="O3681" s="9">
        <v>-1.95377991293271</v>
      </c>
      <c r="P3681">
        <v>0</v>
      </c>
      <c r="Q3681" s="9">
        <v>56.524997999999997</v>
      </c>
      <c r="R3681" s="9">
        <v>0</v>
      </c>
      <c r="S3681" s="9">
        <v>3.4525041546684099E-3</v>
      </c>
      <c r="T3681" s="9">
        <v>0</v>
      </c>
      <c r="U3681" s="9">
        <v>1018965489.57446</v>
      </c>
      <c r="V3681" s="9">
        <v>3616.08570864998</v>
      </c>
      <c r="W3681" s="9">
        <v>1.95377991293271</v>
      </c>
      <c r="X3681" s="9">
        <v>0</v>
      </c>
      <c r="Y3681" s="9">
        <v>1.95377991293271</v>
      </c>
      <c r="Z3681" s="9">
        <v>0</v>
      </c>
      <c r="AA3681" s="9">
        <v>0</v>
      </c>
      <c r="AB3681" s="9">
        <v>2.7611522999999999E-3</v>
      </c>
      <c r="AC3681" s="9">
        <v>1131.2783999999999</v>
      </c>
      <c r="AQ3681" s="9" t="e">
        <f>#REF!-#REF!</f>
        <v>#REF!</v>
      </c>
    </row>
    <row r="3682" spans="1:43" x14ac:dyDescent="0.3">
      <c r="A3682">
        <v>2</v>
      </c>
      <c r="B3682">
        <v>0</v>
      </c>
      <c r="C3682">
        <v>0</v>
      </c>
      <c r="D3682">
        <v>0</v>
      </c>
      <c r="E3682" s="9">
        <v>0</v>
      </c>
      <c r="F3682" s="9">
        <v>0</v>
      </c>
      <c r="G3682" s="9">
        <v>0</v>
      </c>
      <c r="H3682" s="9">
        <v>3617.0857086247202</v>
      </c>
      <c r="I3682" s="9">
        <v>-1.7669277000000001</v>
      </c>
      <c r="J3682" s="9">
        <v>-1.7663865999999999</v>
      </c>
      <c r="K3682" s="9">
        <v>-1.6101452999999999</v>
      </c>
      <c r="L3682" s="9">
        <v>-7.0351825000000003</v>
      </c>
      <c r="M3682" s="9">
        <v>-7.0351825000000003</v>
      </c>
      <c r="N3682" s="9">
        <v>39</v>
      </c>
      <c r="O3682" s="9">
        <v>-1.95421732977398</v>
      </c>
      <c r="P3682">
        <v>0</v>
      </c>
      <c r="Q3682" s="9">
        <v>56.524997999999997</v>
      </c>
      <c r="R3682" s="9">
        <v>0</v>
      </c>
      <c r="S3682" s="9">
        <v>3.45327694544911E-3</v>
      </c>
      <c r="T3682" s="9">
        <v>0</v>
      </c>
      <c r="U3682" s="9">
        <v>890973130.64617002</v>
      </c>
      <c r="V3682" s="9">
        <v>3617.0857086247202</v>
      </c>
      <c r="W3682" s="9">
        <v>1.95421732977398</v>
      </c>
      <c r="X3682" s="9">
        <v>0</v>
      </c>
      <c r="Y3682" s="9">
        <v>1.95421732977398</v>
      </c>
      <c r="Z3682" s="9">
        <v>0</v>
      </c>
      <c r="AA3682" s="9">
        <v>0</v>
      </c>
      <c r="AB3682" s="9">
        <v>2.8441391999999999E-3</v>
      </c>
      <c r="AC3682" s="9">
        <v>1097.0355</v>
      </c>
      <c r="AQ3682" s="9" t="e">
        <f>#REF!-#REF!</f>
        <v>#REF!</v>
      </c>
    </row>
    <row r="3683" spans="1:43" x14ac:dyDescent="0.3">
      <c r="A3683">
        <v>2</v>
      </c>
      <c r="B3683">
        <v>0</v>
      </c>
      <c r="C3683">
        <v>0</v>
      </c>
      <c r="D3683">
        <v>0</v>
      </c>
      <c r="E3683" s="9">
        <v>0</v>
      </c>
      <c r="F3683" s="9">
        <v>0</v>
      </c>
      <c r="G3683" s="9">
        <v>0</v>
      </c>
      <c r="H3683" s="9">
        <v>3618.0857085994598</v>
      </c>
      <c r="I3683" s="9">
        <v>-1.7668786000000001</v>
      </c>
      <c r="J3683" s="9">
        <v>-1.7673155</v>
      </c>
      <c r="K3683" s="9">
        <v>-1.5282962</v>
      </c>
      <c r="L3683" s="9">
        <v>-7.0367746000000002</v>
      </c>
      <c r="M3683" s="9">
        <v>-7.0367746000000002</v>
      </c>
      <c r="N3683" s="9">
        <v>39</v>
      </c>
      <c r="O3683" s="9">
        <v>-1.9546596165305601</v>
      </c>
      <c r="P3683">
        <v>0</v>
      </c>
      <c r="Q3683" s="9">
        <v>56.524997999999997</v>
      </c>
      <c r="R3683" s="9">
        <v>0</v>
      </c>
      <c r="S3683" s="9">
        <v>3.4540585698295502E-3</v>
      </c>
      <c r="T3683" s="9">
        <v>0</v>
      </c>
      <c r="U3683" s="9">
        <v>1009987917.99844</v>
      </c>
      <c r="V3683" s="9">
        <v>3618.0857085994598</v>
      </c>
      <c r="W3683" s="9">
        <v>1.9546596165305601</v>
      </c>
      <c r="X3683" s="9">
        <v>0</v>
      </c>
      <c r="Y3683" s="9">
        <v>1.9546596165305601</v>
      </c>
      <c r="Z3683" s="9">
        <v>0</v>
      </c>
      <c r="AA3683" s="9">
        <v>0</v>
      </c>
      <c r="AB3683" s="9">
        <v>2.7009817000000001E-3</v>
      </c>
      <c r="AC3683" s="9">
        <v>1156.3959</v>
      </c>
      <c r="AQ3683" s="9" t="e">
        <f>#REF!-#REF!</f>
        <v>#REF!</v>
      </c>
    </row>
    <row r="3684" spans="1:43" x14ac:dyDescent="0.3">
      <c r="A3684">
        <v>2</v>
      </c>
      <c r="B3684">
        <v>0</v>
      </c>
      <c r="C3684">
        <v>0</v>
      </c>
      <c r="D3684">
        <v>0</v>
      </c>
      <c r="E3684" s="9">
        <v>0</v>
      </c>
      <c r="F3684" s="9">
        <v>0</v>
      </c>
      <c r="G3684" s="9">
        <v>0</v>
      </c>
      <c r="H3684" s="9">
        <v>3619.0857085742</v>
      </c>
      <c r="I3684" s="9">
        <v>-1.7669577999999999</v>
      </c>
      <c r="J3684" s="9">
        <v>-1.7665919000000001</v>
      </c>
      <c r="K3684" s="9">
        <v>-1.5362601</v>
      </c>
      <c r="L3684" s="9">
        <v>-7.0383382000000001</v>
      </c>
      <c r="M3684" s="9">
        <v>-7.0383382000000001</v>
      </c>
      <c r="N3684" s="9">
        <v>39</v>
      </c>
      <c r="O3684" s="9">
        <v>-1.9550939114419399</v>
      </c>
      <c r="P3684">
        <v>0</v>
      </c>
      <c r="Q3684" s="9">
        <v>56.524997999999997</v>
      </c>
      <c r="R3684" s="9">
        <v>0</v>
      </c>
      <c r="S3684" s="9">
        <v>3.45482583457473E-3</v>
      </c>
      <c r="T3684" s="9">
        <v>0</v>
      </c>
      <c r="U3684" s="9">
        <v>915164831.97060502</v>
      </c>
      <c r="V3684" s="9">
        <v>3619.0857085742</v>
      </c>
      <c r="W3684" s="9">
        <v>1.9550939114419399</v>
      </c>
      <c r="X3684" s="9">
        <v>0</v>
      </c>
      <c r="Y3684" s="9">
        <v>1.9550939114419399</v>
      </c>
      <c r="Z3684" s="9">
        <v>0</v>
      </c>
      <c r="AA3684" s="9">
        <v>0</v>
      </c>
      <c r="AB3684" s="9">
        <v>2.7139448000000001E-3</v>
      </c>
      <c r="AC3684" s="9">
        <v>1149.9302</v>
      </c>
      <c r="AQ3684" s="9" t="e">
        <f>#REF!-#REF!</f>
        <v>#REF!</v>
      </c>
    </row>
    <row r="3685" spans="1:43" x14ac:dyDescent="0.3">
      <c r="A3685">
        <v>2</v>
      </c>
      <c r="B3685">
        <v>0</v>
      </c>
      <c r="C3685">
        <v>0</v>
      </c>
      <c r="D3685">
        <v>0</v>
      </c>
      <c r="E3685" s="9">
        <v>0</v>
      </c>
      <c r="F3685" s="9">
        <v>0</v>
      </c>
      <c r="G3685" s="9">
        <v>0</v>
      </c>
      <c r="H3685" s="9">
        <v>3620.0857085489401</v>
      </c>
      <c r="I3685" s="9">
        <v>-1.7670342000000001</v>
      </c>
      <c r="J3685" s="9">
        <v>-1.7676315</v>
      </c>
      <c r="K3685" s="9">
        <v>-1.5548172</v>
      </c>
      <c r="L3685" s="9">
        <v>-7.0399035999999997</v>
      </c>
      <c r="M3685" s="9">
        <v>-7.0399035999999997</v>
      </c>
      <c r="N3685" s="9">
        <v>39</v>
      </c>
      <c r="O3685" s="9">
        <v>-1.9555288028692499</v>
      </c>
      <c r="P3685">
        <v>0</v>
      </c>
      <c r="Q3685" s="9">
        <v>56.524997999999997</v>
      </c>
      <c r="R3685" s="9">
        <v>0</v>
      </c>
      <c r="S3685" s="9">
        <v>3.4555944873735202E-3</v>
      </c>
      <c r="T3685" s="9">
        <v>0</v>
      </c>
      <c r="U3685" s="9">
        <v>1058447008.92436</v>
      </c>
      <c r="V3685" s="9">
        <v>3620.0857085489401</v>
      </c>
      <c r="W3685" s="9">
        <v>1.9555288028692499</v>
      </c>
      <c r="X3685" s="9">
        <v>0</v>
      </c>
      <c r="Y3685" s="9">
        <v>1.9555288028692499</v>
      </c>
      <c r="Z3685" s="9">
        <v>0</v>
      </c>
      <c r="AA3685" s="9">
        <v>0</v>
      </c>
      <c r="AB3685" s="9">
        <v>2.7483439000000002E-3</v>
      </c>
      <c r="AC3685" s="9">
        <v>1136.8741</v>
      </c>
      <c r="AQ3685" s="9" t="e">
        <f>#REF!-#REF!</f>
        <v>#REF!</v>
      </c>
    </row>
    <row r="3686" spans="1:43" x14ac:dyDescent="0.3">
      <c r="A3686">
        <v>2</v>
      </c>
      <c r="B3686">
        <v>0</v>
      </c>
      <c r="C3686">
        <v>0</v>
      </c>
      <c r="D3686">
        <v>0</v>
      </c>
      <c r="E3686" s="9">
        <v>0</v>
      </c>
      <c r="F3686" s="9">
        <v>0</v>
      </c>
      <c r="G3686" s="9">
        <v>0</v>
      </c>
      <c r="H3686" s="9">
        <v>3621.0857085236698</v>
      </c>
      <c r="I3686" s="9">
        <v>-1.7669922</v>
      </c>
      <c r="J3686" s="9">
        <v>-1.7672588</v>
      </c>
      <c r="K3686" s="9">
        <v>-1.5582845999999999</v>
      </c>
      <c r="L3686" s="9">
        <v>-7.0414576999999996</v>
      </c>
      <c r="M3686" s="9">
        <v>-7.0414576999999996</v>
      </c>
      <c r="N3686" s="9">
        <v>39</v>
      </c>
      <c r="O3686" s="9">
        <v>-1.9559604999636</v>
      </c>
      <c r="P3686">
        <v>0</v>
      </c>
      <c r="Q3686" s="9">
        <v>56.524997999999997</v>
      </c>
      <c r="R3686" s="9">
        <v>0</v>
      </c>
      <c r="S3686" s="9">
        <v>3.4563573601104599E-3</v>
      </c>
      <c r="T3686" s="9">
        <v>0</v>
      </c>
      <c r="U3686" s="9">
        <v>1002495362.1229</v>
      </c>
      <c r="V3686" s="9">
        <v>3621.0857085236698</v>
      </c>
      <c r="W3686" s="9">
        <v>1.9559604999636</v>
      </c>
      <c r="X3686" s="9">
        <v>0</v>
      </c>
      <c r="Y3686" s="9">
        <v>1.9559604999636</v>
      </c>
      <c r="Z3686" s="9">
        <v>0</v>
      </c>
      <c r="AA3686" s="9">
        <v>0</v>
      </c>
      <c r="AB3686" s="9">
        <v>2.7538922E-3</v>
      </c>
      <c r="AC3686" s="9">
        <v>1134.1052</v>
      </c>
      <c r="AQ3686" s="9" t="e">
        <f>#REF!-#REF!</f>
        <v>#REF!</v>
      </c>
    </row>
    <row r="3687" spans="1:43" x14ac:dyDescent="0.3">
      <c r="A3687">
        <v>2</v>
      </c>
      <c r="B3687">
        <v>0</v>
      </c>
      <c r="C3687">
        <v>0</v>
      </c>
      <c r="D3687">
        <v>0</v>
      </c>
      <c r="E3687" s="9">
        <v>0</v>
      </c>
      <c r="F3687" s="9">
        <v>0</v>
      </c>
      <c r="G3687" s="9">
        <v>0</v>
      </c>
      <c r="H3687" s="9">
        <v>3622.08570849841</v>
      </c>
      <c r="I3687" s="9">
        <v>-1.7671285999999999</v>
      </c>
      <c r="J3687" s="9">
        <v>-1.7665858999999999</v>
      </c>
      <c r="K3687" s="9">
        <v>-1.5700209000000001</v>
      </c>
      <c r="L3687" s="9">
        <v>-7.0430155000000001</v>
      </c>
      <c r="M3687" s="9">
        <v>-7.0430155000000001</v>
      </c>
      <c r="N3687" s="9">
        <v>39</v>
      </c>
      <c r="O3687" s="9">
        <v>-1.9563932063037399</v>
      </c>
      <c r="P3687">
        <v>0</v>
      </c>
      <c r="Q3687" s="9">
        <v>56.524997999999997</v>
      </c>
      <c r="R3687" s="9">
        <v>0</v>
      </c>
      <c r="S3687" s="9">
        <v>3.4571218143541502E-3</v>
      </c>
      <c r="T3687" s="9">
        <v>0</v>
      </c>
      <c r="U3687" s="9">
        <v>915063835.29099</v>
      </c>
      <c r="V3687" s="9">
        <v>3622.08570849841</v>
      </c>
      <c r="W3687" s="9">
        <v>1.9563932063037399</v>
      </c>
      <c r="X3687" s="9">
        <v>0</v>
      </c>
      <c r="Y3687" s="9">
        <v>1.9563932063037399</v>
      </c>
      <c r="Z3687" s="9">
        <v>0</v>
      </c>
      <c r="AA3687" s="9">
        <v>0</v>
      </c>
      <c r="AB3687" s="9">
        <v>2.7735769000000001E-3</v>
      </c>
      <c r="AC3687" s="9">
        <v>1125.1990000000001</v>
      </c>
      <c r="AQ3687" s="9" t="e">
        <f>#REF!-#REF!</f>
        <v>#REF!</v>
      </c>
    </row>
    <row r="3688" spans="1:43" x14ac:dyDescent="0.3">
      <c r="A3688">
        <v>2</v>
      </c>
      <c r="B3688">
        <v>0</v>
      </c>
      <c r="C3688">
        <v>0</v>
      </c>
      <c r="D3688">
        <v>0</v>
      </c>
      <c r="E3688" s="9">
        <v>0</v>
      </c>
      <c r="F3688" s="9">
        <v>0</v>
      </c>
      <c r="G3688" s="9">
        <v>0</v>
      </c>
      <c r="H3688" s="9">
        <v>3623.0857084731501</v>
      </c>
      <c r="I3688" s="9">
        <v>-1.7668721999999999</v>
      </c>
      <c r="J3688" s="9">
        <v>-1.7664617</v>
      </c>
      <c r="K3688" s="9">
        <v>-1.5311920999999999</v>
      </c>
      <c r="L3688" s="9">
        <v>-7.0445561000000003</v>
      </c>
      <c r="M3688" s="9">
        <v>-7.0445561000000003</v>
      </c>
      <c r="N3688" s="9">
        <v>39</v>
      </c>
      <c r="O3688" s="9">
        <v>-1.9568211672840301</v>
      </c>
      <c r="P3688">
        <v>0</v>
      </c>
      <c r="Q3688" s="9">
        <v>56.524997999999997</v>
      </c>
      <c r="R3688" s="9">
        <v>0</v>
      </c>
      <c r="S3688" s="9">
        <v>3.4578777916999398E-3</v>
      </c>
      <c r="T3688" s="9">
        <v>0</v>
      </c>
      <c r="U3688" s="9">
        <v>900727369.25043905</v>
      </c>
      <c r="V3688" s="9">
        <v>3623.0857084731501</v>
      </c>
      <c r="W3688" s="9">
        <v>1.9568211672840301</v>
      </c>
      <c r="X3688" s="9">
        <v>0</v>
      </c>
      <c r="Y3688" s="9">
        <v>1.9568211672840301</v>
      </c>
      <c r="Z3688" s="9">
        <v>0</v>
      </c>
      <c r="AA3688" s="9">
        <v>0</v>
      </c>
      <c r="AB3688" s="9">
        <v>2.7047922000000002E-3</v>
      </c>
      <c r="AC3688" s="9">
        <v>1153.6514</v>
      </c>
      <c r="AQ3688" s="9" t="e">
        <f>#REF!-#REF!</f>
        <v>#REF!</v>
      </c>
    </row>
    <row r="3689" spans="1:43" x14ac:dyDescent="0.3">
      <c r="A3689">
        <v>2</v>
      </c>
      <c r="B3689">
        <v>0</v>
      </c>
      <c r="C3689">
        <v>0</v>
      </c>
      <c r="D3689">
        <v>0</v>
      </c>
      <c r="E3689" s="9">
        <v>0</v>
      </c>
      <c r="F3689" s="9">
        <v>0</v>
      </c>
      <c r="G3689" s="9">
        <v>0</v>
      </c>
      <c r="H3689" s="9">
        <v>3624.0857084478898</v>
      </c>
      <c r="I3689" s="9">
        <v>-1.7668889000000001</v>
      </c>
      <c r="J3689" s="9">
        <v>-1.7664542000000001</v>
      </c>
      <c r="K3689" s="9">
        <v>-1.5454433000000001</v>
      </c>
      <c r="L3689" s="9">
        <v>-7.0461067999999996</v>
      </c>
      <c r="M3689" s="9">
        <v>-7.0461067999999996</v>
      </c>
      <c r="N3689" s="9">
        <v>39</v>
      </c>
      <c r="O3689" s="9">
        <v>-1.95725190100224</v>
      </c>
      <c r="P3689">
        <v>0</v>
      </c>
      <c r="Q3689" s="9">
        <v>56.524997999999997</v>
      </c>
      <c r="R3689" s="9">
        <v>0</v>
      </c>
      <c r="S3689" s="9">
        <v>3.4586386793125602E-3</v>
      </c>
      <c r="T3689" s="9">
        <v>0</v>
      </c>
      <c r="U3689" s="9">
        <v>900061340.599141</v>
      </c>
      <c r="V3689" s="9">
        <v>3624.0857084478898</v>
      </c>
      <c r="W3689" s="9">
        <v>1.95725190100224</v>
      </c>
      <c r="X3689" s="9">
        <v>0</v>
      </c>
      <c r="Y3689" s="9">
        <v>1.95725190100224</v>
      </c>
      <c r="Z3689" s="9">
        <v>0</v>
      </c>
      <c r="AA3689" s="9">
        <v>0</v>
      </c>
      <c r="AB3689" s="9">
        <v>2.7299549E-3</v>
      </c>
      <c r="AC3689" s="9">
        <v>1143.0081</v>
      </c>
      <c r="AQ3689" s="9" t="e">
        <f>#REF!-#REF!</f>
        <v>#REF!</v>
      </c>
    </row>
    <row r="3690" spans="1:43" x14ac:dyDescent="0.3">
      <c r="A3690">
        <v>2</v>
      </c>
      <c r="B3690">
        <v>0</v>
      </c>
      <c r="C3690">
        <v>0</v>
      </c>
      <c r="D3690">
        <v>0</v>
      </c>
      <c r="E3690" s="9">
        <v>0</v>
      </c>
      <c r="F3690" s="9">
        <v>0</v>
      </c>
      <c r="G3690" s="9">
        <v>0</v>
      </c>
      <c r="H3690" s="9">
        <v>3625.08570842263</v>
      </c>
      <c r="I3690" s="9">
        <v>-1.7670391000000001</v>
      </c>
      <c r="J3690" s="9">
        <v>-1.7675776000000001</v>
      </c>
      <c r="K3690" s="9">
        <v>-1.5201418</v>
      </c>
      <c r="L3690" s="9">
        <v>-7.0476521999999999</v>
      </c>
      <c r="M3690" s="9">
        <v>-7.0476521999999999</v>
      </c>
      <c r="N3690" s="9">
        <v>39</v>
      </c>
      <c r="O3690" s="9">
        <v>-1.9576811204803599</v>
      </c>
      <c r="P3690">
        <v>0</v>
      </c>
      <c r="Q3690" s="9">
        <v>56.524997999999997</v>
      </c>
      <c r="R3690" s="9">
        <v>0</v>
      </c>
      <c r="S3690" s="9">
        <v>3.4593974754690299E-3</v>
      </c>
      <c r="T3690" s="9">
        <v>0</v>
      </c>
      <c r="U3690" s="9">
        <v>1051096793.21832</v>
      </c>
      <c r="V3690" s="9">
        <v>3625.08570842263</v>
      </c>
      <c r="W3690" s="9">
        <v>1.9576811204803599</v>
      </c>
      <c r="X3690" s="9">
        <v>0</v>
      </c>
      <c r="Y3690" s="9">
        <v>1.9576811204803599</v>
      </c>
      <c r="Z3690" s="9">
        <v>0</v>
      </c>
      <c r="AA3690" s="9">
        <v>0</v>
      </c>
      <c r="AB3690" s="9">
        <v>2.6869687999999999E-3</v>
      </c>
      <c r="AC3690" s="9">
        <v>1162.7715000000001</v>
      </c>
      <c r="AQ3690" s="9" t="e">
        <f>#REF!-#REF!</f>
        <v>#REF!</v>
      </c>
    </row>
    <row r="3691" spans="1:43" x14ac:dyDescent="0.3">
      <c r="A3691">
        <v>2</v>
      </c>
      <c r="B3691">
        <v>0</v>
      </c>
      <c r="C3691">
        <v>0</v>
      </c>
      <c r="D3691">
        <v>0</v>
      </c>
      <c r="E3691" s="9">
        <v>0</v>
      </c>
      <c r="F3691" s="9">
        <v>0</v>
      </c>
      <c r="G3691" s="9">
        <v>0</v>
      </c>
      <c r="H3691" s="9">
        <v>3626.0857083973601</v>
      </c>
      <c r="I3691" s="9">
        <v>-1.7670956</v>
      </c>
      <c r="J3691" s="9">
        <v>-1.7665398999999999</v>
      </c>
      <c r="K3691" s="9">
        <v>-1.5097392000000001</v>
      </c>
      <c r="L3691" s="9">
        <v>-7.0491853000000004</v>
      </c>
      <c r="M3691" s="9">
        <v>-7.0491853000000004</v>
      </c>
      <c r="N3691" s="9">
        <v>39</v>
      </c>
      <c r="O3691" s="9">
        <v>-1.9581070772812701</v>
      </c>
      <c r="P3691">
        <v>0</v>
      </c>
      <c r="Q3691" s="9">
        <v>56.524997999999997</v>
      </c>
      <c r="R3691" s="9">
        <v>0</v>
      </c>
      <c r="S3691" s="9">
        <v>3.4601497424958101E-3</v>
      </c>
      <c r="T3691" s="9">
        <v>0</v>
      </c>
      <c r="U3691" s="9">
        <v>910422529.23000395</v>
      </c>
      <c r="V3691" s="9">
        <v>3626.0857083973601</v>
      </c>
      <c r="W3691" s="9">
        <v>1.9581070772812701</v>
      </c>
      <c r="X3691" s="9">
        <v>0</v>
      </c>
      <c r="Y3691" s="9">
        <v>1.9581070772812701</v>
      </c>
      <c r="Z3691" s="9">
        <v>0</v>
      </c>
      <c r="AA3691" s="9">
        <v>0</v>
      </c>
      <c r="AB3691" s="9">
        <v>2.6670144999999998E-3</v>
      </c>
      <c r="AC3691" s="9">
        <v>1170.0961</v>
      </c>
      <c r="AQ3691" s="9" t="e">
        <f>#REF!-#REF!</f>
        <v>#REF!</v>
      </c>
    </row>
    <row r="3692" spans="1:43" x14ac:dyDescent="0.3">
      <c r="A3692">
        <v>2</v>
      </c>
      <c r="B3692">
        <v>0</v>
      </c>
      <c r="C3692">
        <v>0</v>
      </c>
      <c r="D3692">
        <v>0</v>
      </c>
      <c r="E3692" s="9">
        <v>0</v>
      </c>
      <c r="F3692" s="9">
        <v>0</v>
      </c>
      <c r="G3692" s="9">
        <v>0</v>
      </c>
      <c r="H3692" s="9">
        <v>3627.0857083720998</v>
      </c>
      <c r="I3692" s="9">
        <v>-1.7668961999999999</v>
      </c>
      <c r="J3692" s="9">
        <v>-1.7675848999999999</v>
      </c>
      <c r="K3692" s="9">
        <v>-1.4789121999999999</v>
      </c>
      <c r="L3692" s="9">
        <v>-7.0507054</v>
      </c>
      <c r="M3692" s="9">
        <v>-7.0507054</v>
      </c>
      <c r="N3692" s="9">
        <v>39</v>
      </c>
      <c r="O3692" s="9">
        <v>-1.95852931870018</v>
      </c>
      <c r="P3692">
        <v>0</v>
      </c>
      <c r="Q3692" s="9">
        <v>56.524997999999997</v>
      </c>
      <c r="R3692" s="9">
        <v>0</v>
      </c>
      <c r="S3692" s="9">
        <v>3.4608961331464498E-3</v>
      </c>
      <c r="T3692" s="9">
        <v>0</v>
      </c>
      <c r="U3692" s="9">
        <v>1052693867.75649</v>
      </c>
      <c r="V3692" s="9">
        <v>3627.0857083720998</v>
      </c>
      <c r="W3692" s="9">
        <v>1.95852931870018</v>
      </c>
      <c r="X3692" s="9">
        <v>0</v>
      </c>
      <c r="Y3692" s="9">
        <v>1.95852931870018</v>
      </c>
      <c r="Z3692" s="9">
        <v>0</v>
      </c>
      <c r="AA3692" s="9">
        <v>0</v>
      </c>
      <c r="AB3692" s="9">
        <v>2.614103E-3</v>
      </c>
      <c r="AC3692" s="9">
        <v>1195.1926000000001</v>
      </c>
      <c r="AQ3692" s="9" t="e">
        <f>#REF!-#REF!</f>
        <v>#REF!</v>
      </c>
    </row>
    <row r="3693" spans="1:43" x14ac:dyDescent="0.3">
      <c r="A3693">
        <v>2</v>
      </c>
      <c r="B3693">
        <v>0</v>
      </c>
      <c r="C3693">
        <v>0</v>
      </c>
      <c r="D3693">
        <v>0</v>
      </c>
      <c r="E3693" s="9">
        <v>0</v>
      </c>
      <c r="F3693" s="9">
        <v>0</v>
      </c>
      <c r="G3693" s="9">
        <v>0</v>
      </c>
      <c r="H3693" s="9">
        <v>3628.08570834684</v>
      </c>
      <c r="I3693" s="9">
        <v>-1.7670170000000001</v>
      </c>
      <c r="J3693" s="9">
        <v>-1.7666039</v>
      </c>
      <c r="K3693" s="9">
        <v>-1.5229615000000001</v>
      </c>
      <c r="L3693" s="9">
        <v>-7.0522308000000002</v>
      </c>
      <c r="M3693" s="9">
        <v>-7.0522308000000002</v>
      </c>
      <c r="N3693" s="9">
        <v>39</v>
      </c>
      <c r="O3693" s="9">
        <v>-1.95895299377349</v>
      </c>
      <c r="P3693">
        <v>0</v>
      </c>
      <c r="Q3693" s="9">
        <v>56.524997999999997</v>
      </c>
      <c r="R3693" s="9">
        <v>0</v>
      </c>
      <c r="S3693" s="9">
        <v>3.4616446835118802E-3</v>
      </c>
      <c r="T3693" s="9">
        <v>0</v>
      </c>
      <c r="U3693" s="9">
        <v>918409034.04061496</v>
      </c>
      <c r="V3693" s="9">
        <v>3628.08570834684</v>
      </c>
      <c r="W3693" s="9">
        <v>1.95895299377349</v>
      </c>
      <c r="X3693" s="9">
        <v>0</v>
      </c>
      <c r="Y3693" s="9">
        <v>1.95895299377349</v>
      </c>
      <c r="Z3693" s="9">
        <v>0</v>
      </c>
      <c r="AA3693" s="9">
        <v>0</v>
      </c>
      <c r="AB3693" s="9">
        <v>2.6904697999999999E-3</v>
      </c>
      <c r="AC3693" s="9">
        <v>1159.9793999999999</v>
      </c>
      <c r="AQ3693" s="9" t="e">
        <f>#REF!-#REF!</f>
        <v>#REF!</v>
      </c>
    </row>
    <row r="3694" spans="1:43" x14ac:dyDescent="0.3">
      <c r="A3694">
        <v>2</v>
      </c>
      <c r="B3694">
        <v>0</v>
      </c>
      <c r="C3694">
        <v>0</v>
      </c>
      <c r="D3694">
        <v>0</v>
      </c>
      <c r="E3694" s="9">
        <v>0</v>
      </c>
      <c r="F3694" s="9">
        <v>0</v>
      </c>
      <c r="G3694" s="9">
        <v>0</v>
      </c>
      <c r="H3694" s="9">
        <v>3629.0857083215801</v>
      </c>
      <c r="I3694" s="9">
        <v>-1.7669944</v>
      </c>
      <c r="J3694" s="9">
        <v>-1.7677746999999999</v>
      </c>
      <c r="K3694" s="9">
        <v>-1.5103488</v>
      </c>
      <c r="L3694" s="9">
        <v>-7.0537514999999997</v>
      </c>
      <c r="M3694" s="9">
        <v>-7.0537514999999997</v>
      </c>
      <c r="N3694" s="9">
        <v>39</v>
      </c>
      <c r="O3694" s="9">
        <v>-1.9593753508735099</v>
      </c>
      <c r="P3694">
        <v>0</v>
      </c>
      <c r="Q3694" s="9">
        <v>56.524997999999997</v>
      </c>
      <c r="R3694" s="9">
        <v>0</v>
      </c>
      <c r="S3694" s="9">
        <v>3.4623913884508002E-3</v>
      </c>
      <c r="T3694" s="9">
        <v>0</v>
      </c>
      <c r="U3694" s="9">
        <v>1083859730.6619</v>
      </c>
      <c r="V3694" s="9">
        <v>3629.0857083215801</v>
      </c>
      <c r="W3694" s="9">
        <v>1.9593753508735099</v>
      </c>
      <c r="X3694" s="9">
        <v>0</v>
      </c>
      <c r="Y3694" s="9">
        <v>1.9593753508735099</v>
      </c>
      <c r="Z3694" s="9">
        <v>0</v>
      </c>
      <c r="AA3694" s="9">
        <v>0</v>
      </c>
      <c r="AB3694" s="9">
        <v>2.6699562999999999E-3</v>
      </c>
      <c r="AC3694" s="9">
        <v>1170.4413999999999</v>
      </c>
      <c r="AQ3694" s="9" t="e">
        <f>#REF!-#REF!</f>
        <v>#REF!</v>
      </c>
    </row>
    <row r="3695" spans="1:43" x14ac:dyDescent="0.3">
      <c r="A3695">
        <v>2</v>
      </c>
      <c r="B3695">
        <v>0</v>
      </c>
      <c r="C3695">
        <v>0</v>
      </c>
      <c r="D3695">
        <v>0</v>
      </c>
      <c r="E3695" s="9">
        <v>0</v>
      </c>
      <c r="F3695" s="9">
        <v>0</v>
      </c>
      <c r="G3695" s="9">
        <v>0</v>
      </c>
      <c r="H3695" s="9">
        <v>3630.0857082963098</v>
      </c>
      <c r="I3695" s="9">
        <v>-1.7668543999999999</v>
      </c>
      <c r="J3695" s="9">
        <v>-1.7662388</v>
      </c>
      <c r="K3695" s="9">
        <v>-1.5014703</v>
      </c>
      <c r="L3695" s="9">
        <v>-7.0552716000000002</v>
      </c>
      <c r="M3695" s="9">
        <v>-7.0552716000000002</v>
      </c>
      <c r="N3695" s="9">
        <v>39</v>
      </c>
      <c r="O3695" s="9">
        <v>-1.95979766785915</v>
      </c>
      <c r="P3695">
        <v>0</v>
      </c>
      <c r="Q3695" s="9">
        <v>56.524997999999997</v>
      </c>
      <c r="R3695" s="9">
        <v>0</v>
      </c>
      <c r="S3695" s="9">
        <v>3.46313721068468E-3</v>
      </c>
      <c r="T3695" s="9">
        <v>0</v>
      </c>
      <c r="U3695" s="9">
        <v>877097497.25009704</v>
      </c>
      <c r="V3695" s="9">
        <v>3630.0857082963098</v>
      </c>
      <c r="W3695" s="9">
        <v>1.95979766785915</v>
      </c>
      <c r="X3695" s="9">
        <v>0</v>
      </c>
      <c r="Y3695" s="9">
        <v>1.95979766785915</v>
      </c>
      <c r="Z3695" s="9">
        <v>0</v>
      </c>
      <c r="AA3695" s="9">
        <v>0</v>
      </c>
      <c r="AB3695" s="9">
        <v>2.6519552000000002E-3</v>
      </c>
      <c r="AC3695" s="9">
        <v>1176.3395</v>
      </c>
      <c r="AQ3695" s="9" t="e">
        <f>#REF!-#REF!</f>
        <v>#REF!</v>
      </c>
    </row>
    <row r="3696" spans="1:43" x14ac:dyDescent="0.3">
      <c r="A3696">
        <v>2</v>
      </c>
      <c r="B3696">
        <v>0</v>
      </c>
      <c r="C3696">
        <v>0</v>
      </c>
      <c r="D3696">
        <v>0</v>
      </c>
      <c r="E3696" s="9">
        <v>0</v>
      </c>
      <c r="F3696" s="9">
        <v>0</v>
      </c>
      <c r="G3696" s="9">
        <v>0</v>
      </c>
      <c r="H3696" s="9">
        <v>3631.08570827105</v>
      </c>
      <c r="I3696" s="9">
        <v>-1.7668931000000001</v>
      </c>
      <c r="J3696" s="9">
        <v>-1.7666253999999999</v>
      </c>
      <c r="K3696" s="9">
        <v>-1.5530261999999999</v>
      </c>
      <c r="L3696" s="9">
        <v>-7.0567837000000004</v>
      </c>
      <c r="M3696" s="9">
        <v>-7.0567837000000004</v>
      </c>
      <c r="N3696" s="9">
        <v>39</v>
      </c>
      <c r="O3696" s="9">
        <v>-1.96021762315457</v>
      </c>
      <c r="P3696">
        <v>0</v>
      </c>
      <c r="Q3696" s="9">
        <v>56.524997999999997</v>
      </c>
      <c r="R3696" s="9">
        <v>0</v>
      </c>
      <c r="S3696" s="9">
        <v>3.4638792181994802E-3</v>
      </c>
      <c r="T3696" s="9">
        <v>0</v>
      </c>
      <c r="U3696" s="9">
        <v>921577202.83973598</v>
      </c>
      <c r="V3696" s="9">
        <v>3631.08570827105</v>
      </c>
      <c r="W3696" s="9">
        <v>1.96021762315457</v>
      </c>
      <c r="X3696" s="9">
        <v>0</v>
      </c>
      <c r="Y3696" s="9">
        <v>1.96021762315457</v>
      </c>
      <c r="Z3696" s="9">
        <v>0</v>
      </c>
      <c r="AA3696" s="9">
        <v>0</v>
      </c>
      <c r="AB3696" s="9">
        <v>2.7436155000000002E-3</v>
      </c>
      <c r="AC3696" s="9">
        <v>1137.5373999999999</v>
      </c>
      <c r="AQ3696" s="9" t="e">
        <f>#REF!-#REF!</f>
        <v>#REF!</v>
      </c>
    </row>
    <row r="3697" spans="1:43" x14ac:dyDescent="0.3">
      <c r="A3697">
        <v>2</v>
      </c>
      <c r="B3697">
        <v>0</v>
      </c>
      <c r="C3697">
        <v>0</v>
      </c>
      <c r="D3697">
        <v>0</v>
      </c>
      <c r="E3697" s="9">
        <v>0</v>
      </c>
      <c r="F3697" s="9">
        <v>0</v>
      </c>
      <c r="G3697" s="9">
        <v>0</v>
      </c>
      <c r="H3697" s="9">
        <v>3632.0857082457901</v>
      </c>
      <c r="I3697" s="9">
        <v>-1.7668446</v>
      </c>
      <c r="J3697" s="9">
        <v>-1.7679621999999999</v>
      </c>
      <c r="K3697" s="9">
        <v>-1.5310016</v>
      </c>
      <c r="L3697" s="9">
        <v>-7.0582947999999996</v>
      </c>
      <c r="M3697" s="9">
        <v>-7.0582947999999996</v>
      </c>
      <c r="N3697" s="9">
        <v>39</v>
      </c>
      <c r="O3697" s="9">
        <v>-1.96063746626655</v>
      </c>
      <c r="P3697">
        <v>0</v>
      </c>
      <c r="Q3697" s="9">
        <v>56.524997999999997</v>
      </c>
      <c r="R3697" s="9">
        <v>0</v>
      </c>
      <c r="S3697" s="9">
        <v>3.4646213188444801E-3</v>
      </c>
      <c r="T3697" s="9">
        <v>0</v>
      </c>
      <c r="U3697" s="9">
        <v>1116734607.40558</v>
      </c>
      <c r="V3697" s="9">
        <v>3632.0857082457901</v>
      </c>
      <c r="W3697" s="9">
        <v>1.96063746626655</v>
      </c>
      <c r="X3697" s="9">
        <v>0</v>
      </c>
      <c r="Y3697" s="9">
        <v>1.96063746626655</v>
      </c>
      <c r="Z3697" s="9">
        <v>0</v>
      </c>
      <c r="AA3697" s="9">
        <v>0</v>
      </c>
      <c r="AB3697" s="9">
        <v>2.7067529000000001E-3</v>
      </c>
      <c r="AC3697" s="9">
        <v>1154.7748999999999</v>
      </c>
      <c r="AQ3697" s="9" t="e">
        <f>#REF!-#REF!</f>
        <v>#REF!</v>
      </c>
    </row>
    <row r="3698" spans="1:43" x14ac:dyDescent="0.3">
      <c r="A3698">
        <v>2</v>
      </c>
      <c r="B3698">
        <v>0</v>
      </c>
      <c r="C3698">
        <v>0</v>
      </c>
      <c r="D3698">
        <v>0</v>
      </c>
      <c r="E3698" s="9">
        <v>0</v>
      </c>
      <c r="F3698" s="9">
        <v>0</v>
      </c>
      <c r="G3698" s="9">
        <v>0</v>
      </c>
      <c r="H3698" s="9">
        <v>3633.0857082205298</v>
      </c>
      <c r="I3698" s="9">
        <v>-1.7671532999999999</v>
      </c>
      <c r="J3698" s="9">
        <v>-1.7682167</v>
      </c>
      <c r="K3698" s="9">
        <v>-1.6290834999999999</v>
      </c>
      <c r="L3698" s="9">
        <v>-7.0598469000000001</v>
      </c>
      <c r="M3698" s="9">
        <v>-7.0598469000000001</v>
      </c>
      <c r="N3698" s="9">
        <v>39</v>
      </c>
      <c r="O3698" s="9">
        <v>-1.9610685436517501</v>
      </c>
      <c r="P3698">
        <v>0</v>
      </c>
      <c r="Q3698" s="9">
        <v>56.524997999999997</v>
      </c>
      <c r="R3698" s="9">
        <v>0</v>
      </c>
      <c r="S3698" s="9">
        <v>3.46538366827168E-3</v>
      </c>
      <c r="T3698" s="9">
        <v>0</v>
      </c>
      <c r="U3698" s="9">
        <v>1163845671.33284</v>
      </c>
      <c r="V3698" s="9">
        <v>3633.0857082205298</v>
      </c>
      <c r="W3698" s="9">
        <v>1.9610685436517501</v>
      </c>
      <c r="X3698" s="9">
        <v>0</v>
      </c>
      <c r="Y3698" s="9">
        <v>1.9610685436517501</v>
      </c>
      <c r="Z3698" s="9">
        <v>0</v>
      </c>
      <c r="AA3698" s="9">
        <v>0</v>
      </c>
      <c r="AB3698" s="9">
        <v>2.8805727999999999E-3</v>
      </c>
      <c r="AC3698" s="9">
        <v>1085.4058</v>
      </c>
      <c r="AQ3698" s="9" t="e">
        <f>#REF!-#REF!</f>
        <v>#REF!</v>
      </c>
    </row>
    <row r="3699" spans="1:43" x14ac:dyDescent="0.3">
      <c r="A3699">
        <v>2</v>
      </c>
      <c r="B3699">
        <v>0</v>
      </c>
      <c r="C3699">
        <v>0</v>
      </c>
      <c r="D3699">
        <v>0</v>
      </c>
      <c r="E3699" s="9">
        <v>0</v>
      </c>
      <c r="F3699" s="9">
        <v>0</v>
      </c>
      <c r="G3699" s="9">
        <v>0</v>
      </c>
      <c r="H3699" s="9">
        <v>3634.0857081952699</v>
      </c>
      <c r="I3699" s="9">
        <v>-1.7670589999999999</v>
      </c>
      <c r="J3699" s="9">
        <v>-1.7673523</v>
      </c>
      <c r="K3699" s="9">
        <v>-1.5528738</v>
      </c>
      <c r="L3699" s="9">
        <v>-7.0614017999999996</v>
      </c>
      <c r="M3699" s="9">
        <v>-7.0614017999999996</v>
      </c>
      <c r="N3699" s="9">
        <v>39</v>
      </c>
      <c r="O3699" s="9">
        <v>-1.9615004753492</v>
      </c>
      <c r="P3699">
        <v>0</v>
      </c>
      <c r="Q3699" s="9">
        <v>56.524997999999997</v>
      </c>
      <c r="R3699" s="9">
        <v>0</v>
      </c>
      <c r="S3699" s="9">
        <v>3.46614704959248E-3</v>
      </c>
      <c r="T3699" s="9">
        <v>0</v>
      </c>
      <c r="U3699" s="9">
        <v>1018909640.94993</v>
      </c>
      <c r="V3699" s="9">
        <v>3634.0857081952699</v>
      </c>
      <c r="W3699" s="9">
        <v>1.9615004753492</v>
      </c>
      <c r="X3699" s="9">
        <v>0</v>
      </c>
      <c r="Y3699" s="9">
        <v>1.9615004753492</v>
      </c>
      <c r="Z3699" s="9">
        <v>0</v>
      </c>
      <c r="AA3699" s="9">
        <v>0</v>
      </c>
      <c r="AB3699" s="9">
        <v>2.7444751000000002E-3</v>
      </c>
      <c r="AC3699" s="9">
        <v>1138.1171999999999</v>
      </c>
      <c r="AQ3699" s="9" t="e">
        <f>#REF!-#REF!</f>
        <v>#REF!</v>
      </c>
    </row>
    <row r="3700" spans="1:43" x14ac:dyDescent="0.3">
      <c r="A3700">
        <v>2</v>
      </c>
      <c r="B3700">
        <v>0</v>
      </c>
      <c r="C3700">
        <v>0</v>
      </c>
      <c r="D3700">
        <v>0</v>
      </c>
      <c r="E3700" s="9">
        <v>0</v>
      </c>
      <c r="F3700" s="9">
        <v>0</v>
      </c>
      <c r="G3700" s="9">
        <v>0</v>
      </c>
      <c r="H3700" s="9">
        <v>3635.0857081700001</v>
      </c>
      <c r="I3700" s="9">
        <v>-1.7668505999999999</v>
      </c>
      <c r="J3700" s="9">
        <v>-1.767673</v>
      </c>
      <c r="K3700" s="9">
        <v>-1.5371745999999999</v>
      </c>
      <c r="L3700" s="9">
        <v>-7.0629286999999996</v>
      </c>
      <c r="M3700" s="9">
        <v>-7.0629286999999996</v>
      </c>
      <c r="N3700" s="9">
        <v>39</v>
      </c>
      <c r="O3700" s="9">
        <v>-1.96192469549538</v>
      </c>
      <c r="P3700">
        <v>0</v>
      </c>
      <c r="Q3700" s="9">
        <v>56.524997999999997</v>
      </c>
      <c r="R3700" s="9">
        <v>0</v>
      </c>
      <c r="S3700" s="9">
        <v>3.4668967553569199E-3</v>
      </c>
      <c r="T3700" s="9">
        <v>0</v>
      </c>
      <c r="U3700" s="9">
        <v>1068573781.80046</v>
      </c>
      <c r="V3700" s="9">
        <v>3635.0857081700001</v>
      </c>
      <c r="W3700" s="9">
        <v>1.96192469549538</v>
      </c>
      <c r="X3700" s="9">
        <v>0</v>
      </c>
      <c r="Y3700" s="9">
        <v>1.96192469549538</v>
      </c>
      <c r="Z3700" s="9">
        <v>0</v>
      </c>
      <c r="AA3700" s="9">
        <v>0</v>
      </c>
      <c r="AB3700" s="9">
        <v>2.7172221000000001E-3</v>
      </c>
      <c r="AC3700" s="9">
        <v>1149.9494999999999</v>
      </c>
      <c r="AQ3700" s="9" t="e">
        <f>#REF!-#REF!</f>
        <v>#REF!</v>
      </c>
    </row>
    <row r="3701" spans="1:43" x14ac:dyDescent="0.3">
      <c r="A3701">
        <v>2</v>
      </c>
      <c r="B3701">
        <v>0</v>
      </c>
      <c r="C3701">
        <v>0</v>
      </c>
      <c r="D3701">
        <v>0</v>
      </c>
      <c r="E3701" s="9">
        <v>0</v>
      </c>
      <c r="F3701" s="9">
        <v>0</v>
      </c>
      <c r="G3701" s="9">
        <v>0</v>
      </c>
      <c r="H3701" s="9">
        <v>3636.0857081447398</v>
      </c>
      <c r="I3701" s="9">
        <v>-1.7669668999999999</v>
      </c>
      <c r="J3701" s="9">
        <v>-1.7660502</v>
      </c>
      <c r="K3701" s="9">
        <v>-1.5757747</v>
      </c>
      <c r="L3701" s="9">
        <v>-7.0644608</v>
      </c>
      <c r="M3701" s="9">
        <v>-7.0644608</v>
      </c>
      <c r="N3701" s="9">
        <v>39</v>
      </c>
      <c r="O3701" s="9">
        <v>-1.9623501524143201</v>
      </c>
      <c r="P3701">
        <v>0</v>
      </c>
      <c r="Q3701" s="9">
        <v>56.524997999999997</v>
      </c>
      <c r="R3701" s="9">
        <v>0</v>
      </c>
      <c r="S3701" s="9">
        <v>3.4676483460002998E-3</v>
      </c>
      <c r="T3701" s="9">
        <v>0</v>
      </c>
      <c r="U3701" s="9">
        <v>858121175.72565997</v>
      </c>
      <c r="V3701" s="9">
        <v>3636.0857081447398</v>
      </c>
      <c r="W3701" s="9">
        <v>1.9623501524143201</v>
      </c>
      <c r="X3701" s="9">
        <v>0</v>
      </c>
      <c r="Y3701" s="9">
        <v>1.9623501524143201</v>
      </c>
      <c r="Z3701" s="9">
        <v>0</v>
      </c>
      <c r="AA3701" s="9">
        <v>0</v>
      </c>
      <c r="AB3701" s="9">
        <v>2.7828970999999999E-3</v>
      </c>
      <c r="AC3701" s="9">
        <v>1120.7505000000001</v>
      </c>
      <c r="AQ3701" s="9" t="e">
        <f>#REF!-#REF!</f>
        <v>#REF!</v>
      </c>
    </row>
    <row r="3702" spans="1:43" x14ac:dyDescent="0.3">
      <c r="A3702">
        <v>2</v>
      </c>
      <c r="B3702">
        <v>0</v>
      </c>
      <c r="C3702">
        <v>0</v>
      </c>
      <c r="D3702">
        <v>0</v>
      </c>
      <c r="E3702" s="9">
        <v>0</v>
      </c>
      <c r="F3702" s="9">
        <v>0</v>
      </c>
      <c r="G3702" s="9">
        <v>0</v>
      </c>
      <c r="H3702" s="9">
        <v>3637.0857081194799</v>
      </c>
      <c r="I3702" s="9">
        <v>-1.7670870000000001</v>
      </c>
      <c r="J3702" s="9">
        <v>-1.7665673</v>
      </c>
      <c r="K3702" s="9">
        <v>-1.5545504000000001</v>
      </c>
      <c r="L3702" s="9">
        <v>-7.0659679999999998</v>
      </c>
      <c r="M3702" s="9">
        <v>-7.0659679999999998</v>
      </c>
      <c r="N3702" s="9">
        <v>39</v>
      </c>
      <c r="O3702" s="9">
        <v>-1.96276886870078</v>
      </c>
      <c r="P3702">
        <v>0</v>
      </c>
      <c r="Q3702" s="9">
        <v>56.524997999999997</v>
      </c>
      <c r="R3702" s="9">
        <v>0</v>
      </c>
      <c r="S3702" s="9">
        <v>3.46838798922856E-3</v>
      </c>
      <c r="T3702" s="9">
        <v>0</v>
      </c>
      <c r="U3702" s="9">
        <v>915833115.72570801</v>
      </c>
      <c r="V3702" s="9">
        <v>3637.0857081194799</v>
      </c>
      <c r="W3702" s="9">
        <v>1.96276886870078</v>
      </c>
      <c r="X3702" s="9">
        <v>0</v>
      </c>
      <c r="Y3702" s="9">
        <v>1.96276886870078</v>
      </c>
      <c r="Z3702" s="9">
        <v>0</v>
      </c>
      <c r="AA3702" s="9">
        <v>0</v>
      </c>
      <c r="AB3702" s="9">
        <v>2.7462178999999999E-3</v>
      </c>
      <c r="AC3702" s="9">
        <v>1136.3848</v>
      </c>
      <c r="AQ3702" s="9" t="e">
        <f>#REF!-#REF!</f>
        <v>#REF!</v>
      </c>
    </row>
    <row r="3703" spans="1:43" x14ac:dyDescent="0.3">
      <c r="A3703">
        <v>2</v>
      </c>
      <c r="B3703">
        <v>0</v>
      </c>
      <c r="C3703">
        <v>0</v>
      </c>
      <c r="D3703">
        <v>0</v>
      </c>
      <c r="E3703" s="9">
        <v>0</v>
      </c>
      <c r="F3703" s="9">
        <v>0</v>
      </c>
      <c r="G3703" s="9">
        <v>0</v>
      </c>
      <c r="H3703" s="9">
        <v>3638.0857080942201</v>
      </c>
      <c r="I3703" s="9">
        <v>-1.7670745999999999</v>
      </c>
      <c r="J3703" s="9">
        <v>-1.7677596</v>
      </c>
      <c r="K3703" s="9">
        <v>-1.5286010999999999</v>
      </c>
      <c r="L3703" s="9">
        <v>-7.0674858</v>
      </c>
      <c r="M3703" s="9">
        <v>-7.0674858</v>
      </c>
      <c r="N3703" s="9">
        <v>39</v>
      </c>
      <c r="O3703" s="9">
        <v>-1.96319056023965</v>
      </c>
      <c r="P3703">
        <v>0</v>
      </c>
      <c r="Q3703" s="9">
        <v>56.524997999999997</v>
      </c>
      <c r="R3703" s="9">
        <v>0</v>
      </c>
      <c r="S3703" s="9">
        <v>3.4691332828834698E-3</v>
      </c>
      <c r="T3703" s="9">
        <v>0</v>
      </c>
      <c r="U3703" s="9">
        <v>1083449739.41782</v>
      </c>
      <c r="V3703" s="9">
        <v>3638.0857080942201</v>
      </c>
      <c r="W3703" s="9">
        <v>1.96319056023965</v>
      </c>
      <c r="X3703" s="9">
        <v>0</v>
      </c>
      <c r="Y3703" s="9">
        <v>1.96319056023965</v>
      </c>
      <c r="Z3703" s="9">
        <v>0</v>
      </c>
      <c r="AA3703" s="9">
        <v>0</v>
      </c>
      <c r="AB3703" s="9">
        <v>2.7021991999999998E-3</v>
      </c>
      <c r="AC3703" s="9">
        <v>1156.4558</v>
      </c>
      <c r="AQ3703" s="9" t="e">
        <f>#REF!-#REF!</f>
        <v>#REF!</v>
      </c>
    </row>
    <row r="3704" spans="1:43" x14ac:dyDescent="0.3">
      <c r="A3704">
        <v>2</v>
      </c>
      <c r="B3704">
        <v>0</v>
      </c>
      <c r="C3704">
        <v>0</v>
      </c>
      <c r="D3704">
        <v>0</v>
      </c>
      <c r="E3704" s="9">
        <v>0</v>
      </c>
      <c r="F3704" s="9">
        <v>0</v>
      </c>
      <c r="G3704" s="9">
        <v>0</v>
      </c>
      <c r="H3704" s="9">
        <v>3639.0857080689598</v>
      </c>
      <c r="I3704" s="9">
        <v>-1.7668980000000001</v>
      </c>
      <c r="J3704" s="9">
        <v>-1.7659669</v>
      </c>
      <c r="K3704" s="9">
        <v>-1.4822274</v>
      </c>
      <c r="L3704" s="9">
        <v>-7.068975</v>
      </c>
      <c r="M3704" s="9">
        <v>-7.068975</v>
      </c>
      <c r="N3704" s="9">
        <v>39</v>
      </c>
      <c r="O3704" s="9">
        <v>-1.96360412631489</v>
      </c>
      <c r="P3704">
        <v>0</v>
      </c>
      <c r="Q3704" s="9">
        <v>56.524997999999997</v>
      </c>
      <c r="R3704" s="9">
        <v>0</v>
      </c>
      <c r="S3704" s="9">
        <v>3.4698637860987899E-3</v>
      </c>
      <c r="T3704" s="9">
        <v>0</v>
      </c>
      <c r="U3704" s="9">
        <v>850065354.77245903</v>
      </c>
      <c r="V3704" s="9">
        <v>3639.0857080689598</v>
      </c>
      <c r="W3704" s="9">
        <v>1.96360412631489</v>
      </c>
      <c r="X3704" s="9">
        <v>0</v>
      </c>
      <c r="Y3704" s="9">
        <v>1.96360412631489</v>
      </c>
      <c r="Z3704" s="9">
        <v>0</v>
      </c>
      <c r="AA3704" s="9">
        <v>0</v>
      </c>
      <c r="AB3704" s="9">
        <v>2.6175644999999999E-3</v>
      </c>
      <c r="AC3704" s="9">
        <v>1191.4277</v>
      </c>
      <c r="AQ3704" s="9" t="e">
        <f>#REF!-#REF!</f>
        <v>#REF!</v>
      </c>
    </row>
    <row r="3705" spans="1:43" x14ac:dyDescent="0.3">
      <c r="A3705">
        <v>2</v>
      </c>
      <c r="B3705">
        <v>0</v>
      </c>
      <c r="C3705">
        <v>0</v>
      </c>
      <c r="D3705">
        <v>0</v>
      </c>
      <c r="E3705" s="9">
        <v>0</v>
      </c>
      <c r="F3705" s="9">
        <v>0</v>
      </c>
      <c r="G3705" s="9">
        <v>0</v>
      </c>
      <c r="H3705" s="9">
        <v>3640.0857080436899</v>
      </c>
      <c r="I3705" s="9">
        <v>-1.7669087999999999</v>
      </c>
      <c r="J3705" s="9">
        <v>-1.7672665999999999</v>
      </c>
      <c r="K3705" s="9">
        <v>-1.5178555</v>
      </c>
      <c r="L3705" s="9">
        <v>-7.0704707999999998</v>
      </c>
      <c r="M3705" s="9">
        <v>-7.0704707999999998</v>
      </c>
      <c r="N3705" s="9">
        <v>39</v>
      </c>
      <c r="O3705" s="9">
        <v>-1.96401971624375</v>
      </c>
      <c r="P3705">
        <v>0</v>
      </c>
      <c r="Q3705" s="9">
        <v>56.524997999999997</v>
      </c>
      <c r="R3705" s="9">
        <v>0</v>
      </c>
      <c r="S3705" s="9">
        <v>3.4705981041196501E-3</v>
      </c>
      <c r="T3705" s="9">
        <v>0</v>
      </c>
      <c r="U3705" s="9">
        <v>1007754811.21101</v>
      </c>
      <c r="V3705" s="9">
        <v>3640.0857080436899</v>
      </c>
      <c r="W3705" s="9">
        <v>1.96401971624375</v>
      </c>
      <c r="X3705" s="9">
        <v>0</v>
      </c>
      <c r="Y3705" s="9">
        <v>1.96401971624375</v>
      </c>
      <c r="Z3705" s="9">
        <v>0</v>
      </c>
      <c r="AA3705" s="9">
        <v>0</v>
      </c>
      <c r="AB3705" s="9">
        <v>2.6824552999999999E-3</v>
      </c>
      <c r="AC3705" s="9">
        <v>1164.3181</v>
      </c>
      <c r="AQ3705" s="9" t="e">
        <f>#REF!-#REF!</f>
        <v>#REF!</v>
      </c>
    </row>
    <row r="3706" spans="1:43" x14ac:dyDescent="0.3">
      <c r="A3706">
        <v>2</v>
      </c>
      <c r="B3706">
        <v>0</v>
      </c>
      <c r="C3706">
        <v>0</v>
      </c>
      <c r="D3706">
        <v>0</v>
      </c>
      <c r="E3706" s="9">
        <v>0</v>
      </c>
      <c r="F3706" s="9">
        <v>0</v>
      </c>
      <c r="G3706" s="9">
        <v>0</v>
      </c>
      <c r="H3706" s="9">
        <v>3641.0857080184301</v>
      </c>
      <c r="I3706" s="9">
        <v>-1.7671520999999999</v>
      </c>
      <c r="J3706" s="9">
        <v>-1.7671653</v>
      </c>
      <c r="K3706" s="9">
        <v>-1.52098</v>
      </c>
      <c r="L3706" s="9">
        <v>-7.0719481000000002</v>
      </c>
      <c r="M3706" s="9">
        <v>-7.0719481000000002</v>
      </c>
      <c r="N3706" s="9">
        <v>39</v>
      </c>
      <c r="O3706" s="9">
        <v>-1.96443005727466</v>
      </c>
      <c r="P3706">
        <v>0</v>
      </c>
      <c r="Q3706" s="9">
        <v>56.524997999999997</v>
      </c>
      <c r="R3706" s="9">
        <v>0</v>
      </c>
      <c r="S3706" s="9">
        <v>3.4713232513284699E-3</v>
      </c>
      <c r="T3706" s="9">
        <v>0</v>
      </c>
      <c r="U3706" s="9">
        <v>993615296.84316194</v>
      </c>
      <c r="V3706" s="9">
        <v>3641.0857080184301</v>
      </c>
      <c r="W3706" s="9">
        <v>1.96443005727466</v>
      </c>
      <c r="X3706" s="9">
        <v>0</v>
      </c>
      <c r="Y3706" s="9">
        <v>1.96443005727466</v>
      </c>
      <c r="Z3706" s="9">
        <v>0</v>
      </c>
      <c r="AA3706" s="9">
        <v>0</v>
      </c>
      <c r="AB3706" s="9">
        <v>2.6878230000000002E-3</v>
      </c>
      <c r="AC3706" s="9">
        <v>1161.8596</v>
      </c>
      <c r="AQ3706" s="9" t="e">
        <f>#REF!-#REF!</f>
        <v>#REF!</v>
      </c>
    </row>
    <row r="3707" spans="1:43" x14ac:dyDescent="0.3">
      <c r="A3707">
        <v>2</v>
      </c>
      <c r="B3707">
        <v>0</v>
      </c>
      <c r="C3707">
        <v>0</v>
      </c>
      <c r="D3707">
        <v>0</v>
      </c>
      <c r="E3707" s="9">
        <v>0</v>
      </c>
      <c r="F3707" s="9">
        <v>0</v>
      </c>
      <c r="G3707" s="9">
        <v>0</v>
      </c>
      <c r="H3707" s="9">
        <v>3642.0857079931702</v>
      </c>
      <c r="I3707" s="9">
        <v>-1.7669695999999999</v>
      </c>
      <c r="J3707" s="9">
        <v>-1.7668782000000001</v>
      </c>
      <c r="K3707" s="9">
        <v>-1.5043664000000001</v>
      </c>
      <c r="L3707" s="9">
        <v>-7.0734234000000002</v>
      </c>
      <c r="M3707" s="9">
        <v>-7.0734234000000002</v>
      </c>
      <c r="N3707" s="9">
        <v>39</v>
      </c>
      <c r="O3707" s="9">
        <v>-1.9648398565354701</v>
      </c>
      <c r="P3707">
        <v>0</v>
      </c>
      <c r="Q3707" s="9">
        <v>56.524997999999997</v>
      </c>
      <c r="R3707" s="9">
        <v>0</v>
      </c>
      <c r="S3707" s="9">
        <v>3.4720473446195701E-3</v>
      </c>
      <c r="T3707" s="9">
        <v>0</v>
      </c>
      <c r="U3707" s="9">
        <v>955294009.64867902</v>
      </c>
      <c r="V3707" s="9">
        <v>3642.0857079931702</v>
      </c>
      <c r="W3707" s="9">
        <v>1.9648398565354701</v>
      </c>
      <c r="X3707" s="9">
        <v>0</v>
      </c>
      <c r="Y3707" s="9">
        <v>1.9648398565354701</v>
      </c>
      <c r="Z3707" s="9">
        <v>0</v>
      </c>
      <c r="AA3707" s="9">
        <v>0</v>
      </c>
      <c r="AB3707" s="9">
        <v>2.6580322999999999E-3</v>
      </c>
      <c r="AC3707" s="9">
        <v>1174.5</v>
      </c>
      <c r="AQ3707" s="9" t="e">
        <f>#REF!-#REF!</f>
        <v>#REF!</v>
      </c>
    </row>
    <row r="3708" spans="1:43" x14ac:dyDescent="0.3">
      <c r="A3708">
        <v>2</v>
      </c>
      <c r="B3708">
        <v>0</v>
      </c>
      <c r="C3708">
        <v>0</v>
      </c>
      <c r="D3708">
        <v>0</v>
      </c>
      <c r="E3708" s="9">
        <v>0</v>
      </c>
      <c r="F3708" s="9">
        <v>0</v>
      </c>
      <c r="G3708" s="9">
        <v>0</v>
      </c>
      <c r="H3708" s="9">
        <v>3643.0857079679099</v>
      </c>
      <c r="I3708" s="9">
        <v>-1.7669438</v>
      </c>
      <c r="J3708" s="9">
        <v>-1.7669899</v>
      </c>
      <c r="K3708" s="9">
        <v>-1.5055856999999999</v>
      </c>
      <c r="L3708" s="9">
        <v>-7.0749091999999996</v>
      </c>
      <c r="M3708" s="9">
        <v>-7.0749091999999996</v>
      </c>
      <c r="N3708" s="9">
        <v>39</v>
      </c>
      <c r="O3708" s="9">
        <v>-1.96525258241584</v>
      </c>
      <c r="P3708">
        <v>0</v>
      </c>
      <c r="Q3708" s="9">
        <v>56.524997999999997</v>
      </c>
      <c r="R3708" s="9">
        <v>0</v>
      </c>
      <c r="S3708" s="9">
        <v>3.4727766327039299E-3</v>
      </c>
      <c r="T3708" s="9">
        <v>0</v>
      </c>
      <c r="U3708" s="9">
        <v>970129474.39432395</v>
      </c>
      <c r="V3708" s="9">
        <v>3643.0857079679099</v>
      </c>
      <c r="W3708" s="9">
        <v>1.96525258241584</v>
      </c>
      <c r="X3708" s="9">
        <v>0</v>
      </c>
      <c r="Y3708" s="9">
        <v>1.96525258241584</v>
      </c>
      <c r="Z3708" s="9">
        <v>0</v>
      </c>
      <c r="AA3708" s="9">
        <v>0</v>
      </c>
      <c r="AB3708" s="9">
        <v>2.6603548E-3</v>
      </c>
      <c r="AC3708" s="9">
        <v>1173.6229000000001</v>
      </c>
      <c r="AQ3708" s="9" t="e">
        <f>#REF!-#REF!</f>
        <v>#REF!</v>
      </c>
    </row>
    <row r="3709" spans="1:43" x14ac:dyDescent="0.3">
      <c r="A3709">
        <v>2</v>
      </c>
      <c r="B3709">
        <v>0</v>
      </c>
      <c r="C3709">
        <v>0</v>
      </c>
      <c r="D3709">
        <v>0</v>
      </c>
      <c r="E3709" s="9">
        <v>0</v>
      </c>
      <c r="F3709" s="9">
        <v>0</v>
      </c>
      <c r="G3709" s="9">
        <v>0</v>
      </c>
      <c r="H3709" s="9">
        <v>3644.0857079426501</v>
      </c>
      <c r="I3709" s="9">
        <v>-1.7669766</v>
      </c>
      <c r="J3709" s="9">
        <v>-1.7669771000000001</v>
      </c>
      <c r="K3709" s="9">
        <v>-1.5161027</v>
      </c>
      <c r="L3709" s="9">
        <v>-7.0763907000000001</v>
      </c>
      <c r="M3709" s="9">
        <v>-7.0763907000000001</v>
      </c>
      <c r="N3709" s="9">
        <v>39</v>
      </c>
      <c r="O3709" s="9">
        <v>-1.9656641342296299</v>
      </c>
      <c r="P3709">
        <v>0</v>
      </c>
      <c r="Q3709" s="9">
        <v>56.524997999999997</v>
      </c>
      <c r="R3709" s="9">
        <v>0</v>
      </c>
      <c r="S3709" s="9">
        <v>3.47350380907375E-3</v>
      </c>
      <c r="T3709" s="9">
        <v>0</v>
      </c>
      <c r="U3709" s="9">
        <v>968622628.64960504</v>
      </c>
      <c r="V3709" s="9">
        <v>3644.0857079426501</v>
      </c>
      <c r="W3709" s="9">
        <v>1.9656641342296299</v>
      </c>
      <c r="X3709" s="9">
        <v>0</v>
      </c>
      <c r="Y3709" s="9">
        <v>1.9656641342296299</v>
      </c>
      <c r="Z3709" s="9">
        <v>0</v>
      </c>
      <c r="AA3709" s="9">
        <v>0</v>
      </c>
      <c r="AB3709" s="9">
        <v>2.6789187E-3</v>
      </c>
      <c r="AC3709" s="9">
        <v>1165.4733000000001</v>
      </c>
      <c r="AQ3709" s="9" t="e">
        <f>#REF!-#REF!</f>
        <v>#REF!</v>
      </c>
    </row>
    <row r="3710" spans="1:43" x14ac:dyDescent="0.3">
      <c r="A3710">
        <v>2</v>
      </c>
      <c r="B3710">
        <v>0</v>
      </c>
      <c r="C3710">
        <v>0</v>
      </c>
      <c r="D3710">
        <v>0</v>
      </c>
      <c r="E3710" s="9">
        <v>0</v>
      </c>
      <c r="F3710" s="9">
        <v>0</v>
      </c>
      <c r="G3710" s="9">
        <v>0</v>
      </c>
      <c r="H3710" s="9">
        <v>3645.0857079173802</v>
      </c>
      <c r="I3710" s="9">
        <v>-1.7669636</v>
      </c>
      <c r="J3710" s="9">
        <v>-1.7662259</v>
      </c>
      <c r="K3710" s="9">
        <v>-1.4807794000000001</v>
      </c>
      <c r="L3710" s="9">
        <v>-7.0778717999999996</v>
      </c>
      <c r="M3710" s="9">
        <v>-7.0778717999999996</v>
      </c>
      <c r="N3710" s="9">
        <v>39</v>
      </c>
      <c r="O3710" s="9">
        <v>-1.9660755142903401</v>
      </c>
      <c r="P3710">
        <v>0</v>
      </c>
      <c r="Q3710" s="9">
        <v>56.524997999999997</v>
      </c>
      <c r="R3710" s="9">
        <v>0</v>
      </c>
      <c r="S3710" s="9">
        <v>3.4742304423775899E-3</v>
      </c>
      <c r="T3710" s="9">
        <v>0</v>
      </c>
      <c r="U3710" s="9">
        <v>878501034.78594899</v>
      </c>
      <c r="V3710" s="9">
        <v>3645.0857079173802</v>
      </c>
      <c r="W3710" s="9">
        <v>1.9660755142903401</v>
      </c>
      <c r="X3710" s="9">
        <v>0</v>
      </c>
      <c r="Y3710" s="9">
        <v>1.9660755142903401</v>
      </c>
      <c r="Z3710" s="9">
        <v>0</v>
      </c>
      <c r="AA3710" s="9">
        <v>0</v>
      </c>
      <c r="AB3710" s="9">
        <v>2.6153909999999999E-3</v>
      </c>
      <c r="AC3710" s="9">
        <v>1192.7677000000001</v>
      </c>
      <c r="AQ3710" s="9" t="e">
        <f>#REF!-#REF!</f>
        <v>#REF!</v>
      </c>
    </row>
    <row r="3711" spans="1:43" x14ac:dyDescent="0.3">
      <c r="A3711">
        <v>2</v>
      </c>
      <c r="B3711">
        <v>0</v>
      </c>
      <c r="C3711">
        <v>0</v>
      </c>
      <c r="D3711">
        <v>0</v>
      </c>
      <c r="E3711" s="9">
        <v>0</v>
      </c>
      <c r="F3711" s="9">
        <v>0</v>
      </c>
      <c r="G3711" s="9">
        <v>0</v>
      </c>
      <c r="H3711" s="9">
        <v>3646.0857078921199</v>
      </c>
      <c r="I3711" s="9">
        <v>-1.7670250999999999</v>
      </c>
      <c r="J3711" s="9">
        <v>-1.7666169</v>
      </c>
      <c r="K3711" s="9">
        <v>-1.4884385</v>
      </c>
      <c r="L3711" s="9">
        <v>-7.0793495000000002</v>
      </c>
      <c r="M3711" s="9">
        <v>-7.0793495000000002</v>
      </c>
      <c r="N3711" s="9">
        <v>39</v>
      </c>
      <c r="O3711" s="9">
        <v>-1.9664859977029101</v>
      </c>
      <c r="P3711">
        <v>0</v>
      </c>
      <c r="Q3711" s="9">
        <v>56.524997999999997</v>
      </c>
      <c r="R3711" s="9">
        <v>0</v>
      </c>
      <c r="S3711" s="9">
        <v>3.4749555985654199E-3</v>
      </c>
      <c r="T3711" s="9">
        <v>0</v>
      </c>
      <c r="U3711" s="9">
        <v>923503438.61265802</v>
      </c>
      <c r="V3711" s="9">
        <v>3646.0857078921199</v>
      </c>
      <c r="W3711" s="9">
        <v>1.9664859977029101</v>
      </c>
      <c r="X3711" s="9">
        <v>0</v>
      </c>
      <c r="Y3711" s="9">
        <v>1.9664859977029101</v>
      </c>
      <c r="Z3711" s="9">
        <v>0</v>
      </c>
      <c r="AA3711" s="9">
        <v>0</v>
      </c>
      <c r="AB3711" s="9">
        <v>2.6295006000000001E-3</v>
      </c>
      <c r="AC3711" s="9">
        <v>1186.8928000000001</v>
      </c>
      <c r="AQ3711" s="9" t="e">
        <f>#REF!-#REF!</f>
        <v>#REF!</v>
      </c>
    </row>
    <row r="3712" spans="1:43" x14ac:dyDescent="0.3">
      <c r="A3712">
        <v>2</v>
      </c>
      <c r="B3712">
        <v>0</v>
      </c>
      <c r="C3712">
        <v>0</v>
      </c>
      <c r="D3712">
        <v>0</v>
      </c>
      <c r="E3712" s="9">
        <v>0</v>
      </c>
      <c r="F3712" s="9">
        <v>0</v>
      </c>
      <c r="G3712" s="9">
        <v>0</v>
      </c>
      <c r="H3712" s="9">
        <v>3647.08570786686</v>
      </c>
      <c r="I3712" s="9">
        <v>-1.7669469</v>
      </c>
      <c r="J3712" s="9">
        <v>-1.7663249999999999</v>
      </c>
      <c r="K3712" s="9">
        <v>-1.4682811</v>
      </c>
      <c r="L3712" s="9">
        <v>-7.0808330000000002</v>
      </c>
      <c r="M3712" s="9">
        <v>-7.0808330000000002</v>
      </c>
      <c r="N3712" s="9">
        <v>39</v>
      </c>
      <c r="O3712" s="9">
        <v>-1.9668980215954399</v>
      </c>
      <c r="P3712">
        <v>0</v>
      </c>
      <c r="Q3712" s="9">
        <v>56.524997999999997</v>
      </c>
      <c r="R3712" s="9">
        <v>0</v>
      </c>
      <c r="S3712" s="9">
        <v>3.4756834424150098E-3</v>
      </c>
      <c r="T3712" s="9">
        <v>0</v>
      </c>
      <c r="U3712" s="9">
        <v>889809319.66478395</v>
      </c>
      <c r="V3712" s="9">
        <v>3647.08570786686</v>
      </c>
      <c r="W3712" s="9">
        <v>1.9668980215954399</v>
      </c>
      <c r="X3712" s="9">
        <v>0</v>
      </c>
      <c r="Y3712" s="9">
        <v>1.9668980215954399</v>
      </c>
      <c r="Z3712" s="9">
        <v>0</v>
      </c>
      <c r="AA3712" s="9">
        <v>0</v>
      </c>
      <c r="AB3712" s="9">
        <v>2.5934616999999998E-3</v>
      </c>
      <c r="AC3712" s="9">
        <v>1202.9883</v>
      </c>
      <c r="AQ3712" s="9" t="e">
        <f>#REF!-#REF!</f>
        <v>#REF!</v>
      </c>
    </row>
    <row r="3713" spans="1:43" x14ac:dyDescent="0.3">
      <c r="A3713">
        <v>2</v>
      </c>
      <c r="B3713">
        <v>0</v>
      </c>
      <c r="C3713">
        <v>0</v>
      </c>
      <c r="D3713">
        <v>0</v>
      </c>
      <c r="E3713" s="9">
        <v>0</v>
      </c>
      <c r="F3713" s="9">
        <v>0</v>
      </c>
      <c r="G3713" s="9">
        <v>0</v>
      </c>
      <c r="H3713" s="9">
        <v>3648.0857078416002</v>
      </c>
      <c r="I3713" s="9">
        <v>-1.7670159000000001</v>
      </c>
      <c r="J3713" s="9">
        <v>-1.766427</v>
      </c>
      <c r="K3713" s="9">
        <v>-1.4730823</v>
      </c>
      <c r="L3713" s="9">
        <v>-7.0822978000000001</v>
      </c>
      <c r="M3713" s="9">
        <v>-7.0822978000000001</v>
      </c>
      <c r="N3713" s="9">
        <v>39</v>
      </c>
      <c r="O3713" s="9">
        <v>-1.96730494043344</v>
      </c>
      <c r="P3713">
        <v>0</v>
      </c>
      <c r="Q3713" s="9">
        <v>56.524997999999997</v>
      </c>
      <c r="R3713" s="9">
        <v>0</v>
      </c>
      <c r="S3713" s="9">
        <v>3.4764022034176599E-3</v>
      </c>
      <c r="T3713" s="9">
        <v>0</v>
      </c>
      <c r="U3713" s="9">
        <v>901554218.06935501</v>
      </c>
      <c r="V3713" s="9">
        <v>3648.0857078416002</v>
      </c>
      <c r="W3713" s="9">
        <v>1.96730494043344</v>
      </c>
      <c r="X3713" s="9">
        <v>0</v>
      </c>
      <c r="Y3713" s="9">
        <v>1.96730494043344</v>
      </c>
      <c r="Z3713" s="9">
        <v>0</v>
      </c>
      <c r="AA3713" s="9">
        <v>0</v>
      </c>
      <c r="AB3713" s="9">
        <v>2.6020925E-3</v>
      </c>
      <c r="AC3713" s="9">
        <v>1199.1367</v>
      </c>
      <c r="AQ3713" s="9" t="e">
        <f>#REF!-#REF!</f>
        <v>#REF!</v>
      </c>
    </row>
    <row r="3714" spans="1:43" x14ac:dyDescent="0.3">
      <c r="A3714">
        <v>2</v>
      </c>
      <c r="B3714">
        <v>0</v>
      </c>
      <c r="C3714">
        <v>0</v>
      </c>
      <c r="D3714">
        <v>0</v>
      </c>
      <c r="E3714" s="9">
        <v>0</v>
      </c>
      <c r="F3714" s="9">
        <v>0</v>
      </c>
      <c r="G3714" s="9">
        <v>0</v>
      </c>
      <c r="H3714" s="9">
        <v>3649.0857078163299</v>
      </c>
      <c r="I3714" s="9">
        <v>-1.7670401</v>
      </c>
      <c r="J3714" s="9">
        <v>-1.7676778</v>
      </c>
      <c r="K3714" s="9">
        <v>-1.4827991</v>
      </c>
      <c r="L3714" s="9">
        <v>-7.0837573999999996</v>
      </c>
      <c r="M3714" s="9">
        <v>-7.0837573999999996</v>
      </c>
      <c r="N3714" s="9">
        <v>39</v>
      </c>
      <c r="O3714" s="9">
        <v>-1.9677103736511301</v>
      </c>
      <c r="P3714">
        <v>0</v>
      </c>
      <c r="Q3714" s="9">
        <v>56.524997999999997</v>
      </c>
      <c r="R3714" s="9">
        <v>0</v>
      </c>
      <c r="S3714" s="9">
        <v>3.4771188978384598E-3</v>
      </c>
      <c r="T3714" s="9">
        <v>0</v>
      </c>
      <c r="U3714" s="9">
        <v>1072498710.16739</v>
      </c>
      <c r="V3714" s="9">
        <v>3649.0857078163299</v>
      </c>
      <c r="W3714" s="9">
        <v>1.9677103736511301</v>
      </c>
      <c r="X3714" s="9">
        <v>0</v>
      </c>
      <c r="Y3714" s="9">
        <v>1.9677103736511301</v>
      </c>
      <c r="Z3714" s="9">
        <v>0</v>
      </c>
      <c r="AA3714" s="9">
        <v>0</v>
      </c>
      <c r="AB3714" s="9">
        <v>2.6211110000000002E-3</v>
      </c>
      <c r="AC3714" s="9">
        <v>1192.1223</v>
      </c>
      <c r="AQ3714" s="9" t="e">
        <f>#REF!-#REF!</f>
        <v>#REF!</v>
      </c>
    </row>
    <row r="3715" spans="1:43" x14ac:dyDescent="0.3">
      <c r="A3715">
        <v>2</v>
      </c>
      <c r="B3715">
        <v>0</v>
      </c>
      <c r="C3715">
        <v>0</v>
      </c>
      <c r="D3715">
        <v>0</v>
      </c>
      <c r="E3715" s="9">
        <v>0</v>
      </c>
      <c r="F3715" s="9">
        <v>0</v>
      </c>
      <c r="G3715" s="9">
        <v>0</v>
      </c>
      <c r="H3715" s="9">
        <v>3650.08570779107</v>
      </c>
      <c r="I3715" s="9">
        <v>-1.7669991</v>
      </c>
      <c r="J3715" s="9">
        <v>-1.7677144</v>
      </c>
      <c r="K3715" s="9">
        <v>-1.4635562</v>
      </c>
      <c r="L3715" s="9">
        <v>-7.0852008</v>
      </c>
      <c r="M3715" s="9">
        <v>-7.0852008</v>
      </c>
      <c r="N3715" s="9">
        <v>39</v>
      </c>
      <c r="O3715" s="9">
        <v>-1.9681112861177501</v>
      </c>
      <c r="P3715">
        <v>0</v>
      </c>
      <c r="Q3715" s="9">
        <v>56.524997999999997</v>
      </c>
      <c r="R3715" s="9">
        <v>0</v>
      </c>
      <c r="S3715" s="9">
        <v>3.47782764626277E-3</v>
      </c>
      <c r="T3715" s="9">
        <v>0</v>
      </c>
      <c r="U3715" s="9">
        <v>1078694181.1398301</v>
      </c>
      <c r="V3715" s="9">
        <v>3650.08570779107</v>
      </c>
      <c r="W3715" s="9">
        <v>1.9681112861177501</v>
      </c>
      <c r="X3715" s="9">
        <v>0</v>
      </c>
      <c r="Y3715" s="9">
        <v>1.9681112861177501</v>
      </c>
      <c r="Z3715" s="9">
        <v>0</v>
      </c>
      <c r="AA3715" s="9">
        <v>0</v>
      </c>
      <c r="AB3715" s="9">
        <v>2.5871494000000001E-3</v>
      </c>
      <c r="AC3715" s="9">
        <v>1207.8213000000001</v>
      </c>
      <c r="AQ3715" s="9" t="e">
        <f>#REF!-#REF!</f>
        <v>#REF!</v>
      </c>
    </row>
    <row r="3716" spans="1:43" x14ac:dyDescent="0.3">
      <c r="A3716">
        <v>2</v>
      </c>
      <c r="B3716">
        <v>0</v>
      </c>
      <c r="C3716">
        <v>0</v>
      </c>
      <c r="D3716">
        <v>0</v>
      </c>
      <c r="E3716" s="9">
        <v>0</v>
      </c>
      <c r="F3716" s="9">
        <v>0</v>
      </c>
      <c r="G3716" s="9">
        <v>0</v>
      </c>
      <c r="H3716" s="9">
        <v>3651.0857077658102</v>
      </c>
      <c r="I3716" s="9">
        <v>-1.7669971</v>
      </c>
      <c r="J3716" s="9">
        <v>-1.7670813000000001</v>
      </c>
      <c r="K3716" s="9">
        <v>-1.4883242000000001</v>
      </c>
      <c r="L3716" s="9">
        <v>-7.0866489000000001</v>
      </c>
      <c r="M3716" s="9">
        <v>-7.0866489000000001</v>
      </c>
      <c r="N3716" s="9">
        <v>39</v>
      </c>
      <c r="O3716" s="9">
        <v>-1.9685136114563599</v>
      </c>
      <c r="P3716">
        <v>0</v>
      </c>
      <c r="Q3716" s="9">
        <v>56.524997999999997</v>
      </c>
      <c r="R3716" s="9">
        <v>0</v>
      </c>
      <c r="S3716" s="9">
        <v>3.4785384814267199E-3</v>
      </c>
      <c r="T3716" s="9">
        <v>0</v>
      </c>
      <c r="U3716" s="9">
        <v>984060925.42655504</v>
      </c>
      <c r="V3716" s="9">
        <v>3651.0857077658102</v>
      </c>
      <c r="W3716" s="9">
        <v>1.9685136114563599</v>
      </c>
      <c r="X3716" s="9">
        <v>0</v>
      </c>
      <c r="Y3716" s="9">
        <v>1.9685136114563599</v>
      </c>
      <c r="Z3716" s="9">
        <v>0</v>
      </c>
      <c r="AA3716" s="9">
        <v>0</v>
      </c>
      <c r="AB3716" s="9">
        <v>2.6299898E-3</v>
      </c>
      <c r="AC3716" s="9">
        <v>1187.2959000000001</v>
      </c>
      <c r="AQ3716" s="9" t="e">
        <f>#REF!-#REF!</f>
        <v>#REF!</v>
      </c>
    </row>
    <row r="3717" spans="1:43" x14ac:dyDescent="0.3">
      <c r="A3717">
        <v>2</v>
      </c>
      <c r="B3717">
        <v>0</v>
      </c>
      <c r="C3717">
        <v>0</v>
      </c>
      <c r="D3717">
        <v>0</v>
      </c>
      <c r="E3717" s="9">
        <v>0</v>
      </c>
      <c r="F3717" s="9">
        <v>0</v>
      </c>
      <c r="G3717" s="9">
        <v>0</v>
      </c>
      <c r="H3717" s="9">
        <v>3652.0857077405499</v>
      </c>
      <c r="I3717" s="9">
        <v>-1.7669238</v>
      </c>
      <c r="J3717" s="9">
        <v>-1.7671962999999999</v>
      </c>
      <c r="K3717" s="9">
        <v>-1.4576117</v>
      </c>
      <c r="L3717" s="9">
        <v>-7.0880989999999997</v>
      </c>
      <c r="M3717" s="9">
        <v>-7.0880989999999997</v>
      </c>
      <c r="N3717" s="9">
        <v>39</v>
      </c>
      <c r="O3717" s="9">
        <v>-1.9689163500508</v>
      </c>
      <c r="P3717">
        <v>0</v>
      </c>
      <c r="Q3717" s="9">
        <v>56.524997999999997</v>
      </c>
      <c r="R3717" s="9">
        <v>0</v>
      </c>
      <c r="S3717" s="9">
        <v>3.4792502991603199E-3</v>
      </c>
      <c r="T3717" s="9">
        <v>0</v>
      </c>
      <c r="U3717" s="9">
        <v>1000240269.21223</v>
      </c>
      <c r="V3717" s="9">
        <v>3652.0857077405499</v>
      </c>
      <c r="W3717" s="9">
        <v>1.9689163500508</v>
      </c>
      <c r="X3717" s="9">
        <v>0</v>
      </c>
      <c r="Y3717" s="9">
        <v>1.9689163500508</v>
      </c>
      <c r="Z3717" s="9">
        <v>0</v>
      </c>
      <c r="AA3717" s="9">
        <v>0</v>
      </c>
      <c r="AB3717" s="9">
        <v>2.5758859999999999E-3</v>
      </c>
      <c r="AC3717" s="9">
        <v>1212.3916999999999</v>
      </c>
      <c r="AQ3717" s="9" t="e">
        <f>#REF!-#REF!</f>
        <v>#REF!</v>
      </c>
    </row>
    <row r="3718" spans="1:43" x14ac:dyDescent="0.3">
      <c r="A3718">
        <v>2</v>
      </c>
      <c r="B3718">
        <v>0</v>
      </c>
      <c r="C3718">
        <v>0</v>
      </c>
      <c r="D3718">
        <v>0</v>
      </c>
      <c r="E3718" s="9">
        <v>0</v>
      </c>
      <c r="F3718" s="9">
        <v>0</v>
      </c>
      <c r="G3718" s="9">
        <v>0</v>
      </c>
      <c r="H3718" s="9">
        <v>3653.08570771529</v>
      </c>
      <c r="I3718" s="9">
        <v>-1.7671176</v>
      </c>
      <c r="J3718" s="9">
        <v>-1.7670248</v>
      </c>
      <c r="K3718" s="9">
        <v>-1.4395119000000001</v>
      </c>
      <c r="L3718" s="9">
        <v>-7.0895432999999999</v>
      </c>
      <c r="M3718" s="9">
        <v>-7.0895432999999999</v>
      </c>
      <c r="N3718" s="9">
        <v>39</v>
      </c>
      <c r="O3718" s="9">
        <v>-1.96931758545619</v>
      </c>
      <c r="P3718">
        <v>0</v>
      </c>
      <c r="Q3718" s="9">
        <v>56.524997999999997</v>
      </c>
      <c r="R3718" s="9">
        <v>0</v>
      </c>
      <c r="S3718" s="9">
        <v>3.4799592391873899E-3</v>
      </c>
      <c r="T3718" s="9">
        <v>0</v>
      </c>
      <c r="U3718" s="9">
        <v>976798497.25436199</v>
      </c>
      <c r="V3718" s="9">
        <v>3653.08570771529</v>
      </c>
      <c r="W3718" s="9">
        <v>1.96931758545619</v>
      </c>
      <c r="X3718" s="9">
        <v>0</v>
      </c>
      <c r="Y3718" s="9">
        <v>1.96931758545619</v>
      </c>
      <c r="Z3718" s="9">
        <v>0</v>
      </c>
      <c r="AA3718" s="9">
        <v>0</v>
      </c>
      <c r="AB3718" s="9">
        <v>2.5436530999999999E-3</v>
      </c>
      <c r="AC3718" s="9">
        <v>1227.5165999999999</v>
      </c>
      <c r="AQ3718" s="9" t="e">
        <f>#REF!-#REF!</f>
        <v>#REF!</v>
      </c>
    </row>
    <row r="3719" spans="1:43" x14ac:dyDescent="0.3">
      <c r="A3719">
        <v>2</v>
      </c>
      <c r="B3719">
        <v>0</v>
      </c>
      <c r="C3719">
        <v>0</v>
      </c>
      <c r="D3719">
        <v>0</v>
      </c>
      <c r="E3719" s="9">
        <v>0</v>
      </c>
      <c r="F3719" s="9">
        <v>0</v>
      </c>
      <c r="G3719" s="9">
        <v>0</v>
      </c>
      <c r="H3719" s="9">
        <v>3654.0857076900202</v>
      </c>
      <c r="I3719" s="9">
        <v>-1.7668440000000001</v>
      </c>
      <c r="J3719" s="9">
        <v>-1.7668264</v>
      </c>
      <c r="K3719" s="9">
        <v>-1.4712913999999999</v>
      </c>
      <c r="L3719" s="9">
        <v>-7.0909858000000003</v>
      </c>
      <c r="M3719" s="9">
        <v>-7.0909858000000003</v>
      </c>
      <c r="N3719" s="9">
        <v>39</v>
      </c>
      <c r="O3719" s="9">
        <v>-1.9697182779462801</v>
      </c>
      <c r="P3719">
        <v>0</v>
      </c>
      <c r="Q3719" s="9">
        <v>56.524997999999997</v>
      </c>
      <c r="R3719" s="9">
        <v>0</v>
      </c>
      <c r="S3719" s="9">
        <v>3.4806671635313198E-3</v>
      </c>
      <c r="T3719" s="9">
        <v>0</v>
      </c>
      <c r="U3719" s="9">
        <v>951005631.11298501</v>
      </c>
      <c r="V3719" s="9">
        <v>3654.0857076900202</v>
      </c>
      <c r="W3719" s="9">
        <v>1.9697182779462801</v>
      </c>
      <c r="X3719" s="9">
        <v>0</v>
      </c>
      <c r="Y3719" s="9">
        <v>1.9697182779462801</v>
      </c>
      <c r="Z3719" s="9">
        <v>0</v>
      </c>
      <c r="AA3719" s="9">
        <v>0</v>
      </c>
      <c r="AB3719" s="9">
        <v>2.5995164000000002E-3</v>
      </c>
      <c r="AC3719" s="9">
        <v>1200.8677</v>
      </c>
      <c r="AQ3719" s="9" t="e">
        <f>#REF!-#REF!</f>
        <v>#REF!</v>
      </c>
    </row>
    <row r="3720" spans="1:43" x14ac:dyDescent="0.3">
      <c r="A3720">
        <v>2</v>
      </c>
      <c r="B3720">
        <v>0</v>
      </c>
      <c r="C3720">
        <v>0</v>
      </c>
      <c r="D3720">
        <v>0</v>
      </c>
      <c r="E3720" s="9">
        <v>0</v>
      </c>
      <c r="F3720" s="9">
        <v>0</v>
      </c>
      <c r="G3720" s="9">
        <v>0</v>
      </c>
      <c r="H3720" s="9">
        <v>3655.0857076647599</v>
      </c>
      <c r="I3720" s="9">
        <v>-1.7668866000000001</v>
      </c>
      <c r="J3720" s="9">
        <v>-1.7666474999999999</v>
      </c>
      <c r="K3720" s="9">
        <v>-1.4346346000000001</v>
      </c>
      <c r="L3720" s="9">
        <v>-7.0924129000000002</v>
      </c>
      <c r="M3720" s="9">
        <v>-7.0924129000000002</v>
      </c>
      <c r="N3720" s="9">
        <v>39</v>
      </c>
      <c r="O3720" s="9">
        <v>-1.9701146684341999</v>
      </c>
      <c r="P3720">
        <v>0</v>
      </c>
      <c r="Q3720" s="9">
        <v>56.524997999999997</v>
      </c>
      <c r="R3720" s="9">
        <v>0</v>
      </c>
      <c r="S3720" s="9">
        <v>3.4813675281530699E-3</v>
      </c>
      <c r="T3720" s="9">
        <v>0</v>
      </c>
      <c r="U3720" s="9">
        <v>928905538.053056</v>
      </c>
      <c r="V3720" s="9">
        <v>3655.0857076647599</v>
      </c>
      <c r="W3720" s="9">
        <v>1.9701146684341999</v>
      </c>
      <c r="X3720" s="9">
        <v>0</v>
      </c>
      <c r="Y3720" s="9">
        <v>1.9701146684341999</v>
      </c>
      <c r="Z3720" s="9">
        <v>0</v>
      </c>
      <c r="AA3720" s="9">
        <v>0</v>
      </c>
      <c r="AB3720" s="9">
        <v>2.5344935999999998E-3</v>
      </c>
      <c r="AC3720" s="9">
        <v>1231.4268</v>
      </c>
      <c r="AQ3720" s="9" t="e">
        <f>#REF!-#REF!</f>
        <v>#REF!</v>
      </c>
    </row>
    <row r="3721" spans="1:43" x14ac:dyDescent="0.3">
      <c r="A3721">
        <v>2</v>
      </c>
      <c r="B3721">
        <v>0</v>
      </c>
      <c r="C3721">
        <v>0</v>
      </c>
      <c r="D3721">
        <v>0</v>
      </c>
      <c r="E3721" s="9">
        <v>0</v>
      </c>
      <c r="F3721" s="9">
        <v>0</v>
      </c>
      <c r="G3721" s="9">
        <v>0</v>
      </c>
      <c r="H3721" s="9">
        <v>3656.0857076395</v>
      </c>
      <c r="I3721" s="9">
        <v>-1.7671288999999999</v>
      </c>
      <c r="J3721" s="9">
        <v>-1.7675946</v>
      </c>
      <c r="K3721" s="9">
        <v>-1.4200785</v>
      </c>
      <c r="L3721" s="9">
        <v>-7.0938458000000004</v>
      </c>
      <c r="M3721" s="9">
        <v>-7.0938458000000004</v>
      </c>
      <c r="N3721" s="9">
        <v>39</v>
      </c>
      <c r="O3721" s="9">
        <v>-1.97051273749249</v>
      </c>
      <c r="P3721">
        <v>0</v>
      </c>
      <c r="Q3721" s="9">
        <v>56.524997999999997</v>
      </c>
      <c r="R3721" s="9">
        <v>0</v>
      </c>
      <c r="S3721" s="9">
        <v>3.4820710777633901E-3</v>
      </c>
      <c r="T3721" s="9">
        <v>0</v>
      </c>
      <c r="U3721" s="9">
        <v>1060663982.77829</v>
      </c>
      <c r="V3721" s="9">
        <v>3656.0857076395</v>
      </c>
      <c r="W3721" s="9">
        <v>1.97051273749249</v>
      </c>
      <c r="X3721" s="9">
        <v>0</v>
      </c>
      <c r="Y3721" s="9">
        <v>1.97051273749249</v>
      </c>
      <c r="Z3721" s="9">
        <v>0</v>
      </c>
      <c r="AA3721" s="9">
        <v>0</v>
      </c>
      <c r="AB3721" s="9">
        <v>2.5101232E-3</v>
      </c>
      <c r="AC3721" s="9">
        <v>1244.7161000000001</v>
      </c>
      <c r="AQ3721" s="9" t="e">
        <f>#REF!-#REF!</f>
        <v>#REF!</v>
      </c>
    </row>
    <row r="3722" spans="1:43" x14ac:dyDescent="0.3">
      <c r="A3722">
        <v>2</v>
      </c>
      <c r="B3722">
        <v>0</v>
      </c>
      <c r="C3722">
        <v>0</v>
      </c>
      <c r="D3722">
        <v>0</v>
      </c>
      <c r="E3722" s="9">
        <v>0</v>
      </c>
      <c r="F3722" s="9">
        <v>0</v>
      </c>
      <c r="G3722" s="9">
        <v>0</v>
      </c>
      <c r="H3722" s="9">
        <v>3657.0857076142402</v>
      </c>
      <c r="I3722" s="9">
        <v>-1.7668883</v>
      </c>
      <c r="J3722" s="9">
        <v>-1.7670726999999999</v>
      </c>
      <c r="K3722" s="9">
        <v>-1.4164966000000001</v>
      </c>
      <c r="L3722" s="9">
        <v>-7.0952539000000003</v>
      </c>
      <c r="M3722" s="9">
        <v>-7.0952539000000003</v>
      </c>
      <c r="N3722" s="9">
        <v>39</v>
      </c>
      <c r="O3722" s="9">
        <v>-1.97090383430531</v>
      </c>
      <c r="P3722">
        <v>0</v>
      </c>
      <c r="Q3722" s="9">
        <v>56.524997999999997</v>
      </c>
      <c r="R3722" s="9">
        <v>0</v>
      </c>
      <c r="S3722" s="9">
        <v>3.4827622486700099E-3</v>
      </c>
      <c r="T3722" s="9">
        <v>0</v>
      </c>
      <c r="U3722" s="9">
        <v>984082914.22345805</v>
      </c>
      <c r="V3722" s="9">
        <v>3657.0857076142402</v>
      </c>
      <c r="W3722" s="9">
        <v>1.97090383430531</v>
      </c>
      <c r="X3722" s="9">
        <v>0</v>
      </c>
      <c r="Y3722" s="9">
        <v>1.97090383430531</v>
      </c>
      <c r="Z3722" s="9">
        <v>0</v>
      </c>
      <c r="AA3722" s="9">
        <v>0</v>
      </c>
      <c r="AB3722" s="9">
        <v>2.5030526000000002E-3</v>
      </c>
      <c r="AC3722" s="9">
        <v>1247.4951000000001</v>
      </c>
      <c r="AQ3722" s="9" t="e">
        <f>#REF!-#REF!</f>
        <v>#REF!</v>
      </c>
    </row>
    <row r="3723" spans="1:43" x14ac:dyDescent="0.3">
      <c r="A3723">
        <v>2</v>
      </c>
      <c r="B3723">
        <v>0</v>
      </c>
      <c r="C3723">
        <v>0</v>
      </c>
      <c r="D3723">
        <v>0</v>
      </c>
      <c r="E3723" s="9">
        <v>0</v>
      </c>
      <c r="F3723" s="9">
        <v>0</v>
      </c>
      <c r="G3723" s="9">
        <v>0</v>
      </c>
      <c r="H3723" s="9">
        <v>3658.0857075889799</v>
      </c>
      <c r="I3723" s="9">
        <v>-1.7668397</v>
      </c>
      <c r="J3723" s="9">
        <v>-1.7663816000000001</v>
      </c>
      <c r="K3723" s="9">
        <v>-1.4058653999999999</v>
      </c>
      <c r="L3723" s="9">
        <v>-7.0966573000000004</v>
      </c>
      <c r="M3723" s="9">
        <v>-7.0966573000000004</v>
      </c>
      <c r="N3723" s="9">
        <v>39</v>
      </c>
      <c r="O3723" s="9">
        <v>-1.97129365678184</v>
      </c>
      <c r="P3723">
        <v>0</v>
      </c>
      <c r="Q3723" s="9">
        <v>56.524997999999997</v>
      </c>
      <c r="R3723" s="9">
        <v>0</v>
      </c>
      <c r="S3723" s="9">
        <v>3.48345080962098E-3</v>
      </c>
      <c r="T3723" s="9">
        <v>0</v>
      </c>
      <c r="U3723" s="9">
        <v>898189095.53049898</v>
      </c>
      <c r="V3723" s="9">
        <v>3658.0857075889799</v>
      </c>
      <c r="W3723" s="9">
        <v>1.97129365678184</v>
      </c>
      <c r="X3723" s="9">
        <v>0</v>
      </c>
      <c r="Y3723" s="9">
        <v>1.97129365678184</v>
      </c>
      <c r="Z3723" s="9">
        <v>0</v>
      </c>
      <c r="AA3723" s="9">
        <v>0</v>
      </c>
      <c r="AB3723" s="9">
        <v>2.4832947999999999E-3</v>
      </c>
      <c r="AC3723" s="9">
        <v>1256.4373000000001</v>
      </c>
      <c r="AQ3723" s="9" t="e">
        <f>#REF!-#REF!</f>
        <v>#REF!</v>
      </c>
    </row>
    <row r="3724" spans="1:43" x14ac:dyDescent="0.3">
      <c r="A3724">
        <v>2</v>
      </c>
      <c r="B3724">
        <v>0</v>
      </c>
      <c r="C3724">
        <v>0</v>
      </c>
      <c r="D3724">
        <v>0</v>
      </c>
      <c r="E3724" s="9">
        <v>0</v>
      </c>
      <c r="F3724" s="9">
        <v>0</v>
      </c>
      <c r="G3724" s="9">
        <v>0</v>
      </c>
      <c r="H3724" s="9">
        <v>3659.08570756371</v>
      </c>
      <c r="I3724" s="9">
        <v>-1.7670437999999999</v>
      </c>
      <c r="J3724" s="9">
        <v>-1.7674278999999999</v>
      </c>
      <c r="K3724" s="9">
        <v>-1.4060558000000001</v>
      </c>
      <c r="L3724" s="9">
        <v>-7.0980562999999997</v>
      </c>
      <c r="M3724" s="9">
        <v>-7.0980562999999997</v>
      </c>
      <c r="N3724" s="9">
        <v>39</v>
      </c>
      <c r="O3724" s="9">
        <v>-1.9716823745998999</v>
      </c>
      <c r="P3724">
        <v>0</v>
      </c>
      <c r="Q3724" s="9">
        <v>56.524997999999997</v>
      </c>
      <c r="R3724" s="9">
        <v>0</v>
      </c>
      <c r="S3724" s="9">
        <v>3.48413767149645E-3</v>
      </c>
      <c r="T3724" s="9">
        <v>0</v>
      </c>
      <c r="U3724" s="9">
        <v>1035491182.0058399</v>
      </c>
      <c r="V3724" s="9">
        <v>3659.08570756371</v>
      </c>
      <c r="W3724" s="9">
        <v>1.9716823745998999</v>
      </c>
      <c r="X3724" s="9">
        <v>0</v>
      </c>
      <c r="Y3724" s="9">
        <v>1.9716823745998999</v>
      </c>
      <c r="Z3724" s="9">
        <v>0</v>
      </c>
      <c r="AA3724" s="9">
        <v>0</v>
      </c>
      <c r="AB3724" s="9">
        <v>2.4851023E-3</v>
      </c>
      <c r="AC3724" s="9">
        <v>1257.0111999999999</v>
      </c>
      <c r="AQ3724" s="9" t="e">
        <f>#REF!-#REF!</f>
        <v>#REF!</v>
      </c>
    </row>
    <row r="3725" spans="1:43" x14ac:dyDescent="0.3">
      <c r="A3725">
        <v>2</v>
      </c>
      <c r="B3725">
        <v>0</v>
      </c>
      <c r="C3725">
        <v>0</v>
      </c>
      <c r="D3725">
        <v>0</v>
      </c>
      <c r="E3725" s="9">
        <v>0</v>
      </c>
      <c r="F3725" s="9">
        <v>0</v>
      </c>
      <c r="G3725" s="9">
        <v>0</v>
      </c>
      <c r="H3725" s="9">
        <v>3660.0857075384502</v>
      </c>
      <c r="I3725" s="9">
        <v>-1.7671036</v>
      </c>
      <c r="J3725" s="9">
        <v>-1.7675883999999999</v>
      </c>
      <c r="K3725" s="9">
        <v>-1.4394739000000001</v>
      </c>
      <c r="L3725" s="9">
        <v>-7.0994381999999998</v>
      </c>
      <c r="M3725" s="9">
        <v>-7.0994381999999998</v>
      </c>
      <c r="N3725" s="9">
        <v>39</v>
      </c>
      <c r="O3725" s="9">
        <v>-1.9720661813143201</v>
      </c>
      <c r="P3725">
        <v>0</v>
      </c>
      <c r="Q3725" s="9">
        <v>56.524997999999997</v>
      </c>
      <c r="R3725" s="9">
        <v>0</v>
      </c>
      <c r="S3725" s="9">
        <v>3.48481616721039E-3</v>
      </c>
      <c r="T3725" s="9">
        <v>0</v>
      </c>
      <c r="U3725" s="9">
        <v>1060517211.38204</v>
      </c>
      <c r="V3725" s="9">
        <v>3660.0857075384502</v>
      </c>
      <c r="W3725" s="9">
        <v>1.9720661813143201</v>
      </c>
      <c r="X3725" s="9">
        <v>0</v>
      </c>
      <c r="Y3725" s="9">
        <v>1.9720661813143201</v>
      </c>
      <c r="Z3725" s="9">
        <v>0</v>
      </c>
      <c r="AA3725" s="9">
        <v>0</v>
      </c>
      <c r="AB3725" s="9">
        <v>2.5443973E-3</v>
      </c>
      <c r="AC3725" s="9">
        <v>1227.9405999999999</v>
      </c>
      <c r="AQ3725" s="9" t="e">
        <f>#REF!-#REF!</f>
        <v>#REF!</v>
      </c>
    </row>
    <row r="3726" spans="1:43" x14ac:dyDescent="0.3">
      <c r="A3726">
        <v>2</v>
      </c>
      <c r="B3726">
        <v>0</v>
      </c>
      <c r="C3726">
        <v>0</v>
      </c>
      <c r="D3726">
        <v>0</v>
      </c>
      <c r="E3726" s="9">
        <v>0</v>
      </c>
      <c r="F3726" s="9">
        <v>0</v>
      </c>
      <c r="G3726" s="9">
        <v>0</v>
      </c>
      <c r="H3726" s="9">
        <v>3661.0857075131898</v>
      </c>
      <c r="I3726" s="9">
        <v>-1.7669064000000001</v>
      </c>
      <c r="J3726" s="9">
        <v>-1.7668132000000001</v>
      </c>
      <c r="K3726" s="9">
        <v>-1.3575865</v>
      </c>
      <c r="L3726" s="9">
        <v>-7.1008310000000003</v>
      </c>
      <c r="M3726" s="9">
        <v>-7.1008310000000003</v>
      </c>
      <c r="N3726" s="9">
        <v>39</v>
      </c>
      <c r="O3726" s="9">
        <v>-1.97245306959917</v>
      </c>
      <c r="P3726">
        <v>0</v>
      </c>
      <c r="Q3726" s="9">
        <v>56.524997999999997</v>
      </c>
      <c r="R3726" s="9">
        <v>0</v>
      </c>
      <c r="S3726" s="9">
        <v>3.48549974787882E-3</v>
      </c>
      <c r="T3726" s="9">
        <v>0</v>
      </c>
      <c r="U3726" s="9">
        <v>950638984.93993199</v>
      </c>
      <c r="V3726" s="9">
        <v>3661.0857075131898</v>
      </c>
      <c r="W3726" s="9">
        <v>1.97245306959917</v>
      </c>
      <c r="X3726" s="9">
        <v>0</v>
      </c>
      <c r="Y3726" s="9">
        <v>1.97245306959917</v>
      </c>
      <c r="Z3726" s="9">
        <v>0</v>
      </c>
      <c r="AA3726" s="9">
        <v>0</v>
      </c>
      <c r="AB3726" s="9">
        <v>2.3986017E-3</v>
      </c>
      <c r="AC3726" s="9">
        <v>1301.4368999999999</v>
      </c>
      <c r="AQ3726" s="9" t="e">
        <f>#REF!-#REF!</f>
        <v>#REF!</v>
      </c>
    </row>
    <row r="3727" spans="1:43" x14ac:dyDescent="0.3">
      <c r="A3727">
        <v>2</v>
      </c>
      <c r="B3727">
        <v>0</v>
      </c>
      <c r="C3727">
        <v>0</v>
      </c>
      <c r="D3727">
        <v>0</v>
      </c>
      <c r="E3727" s="9">
        <v>0</v>
      </c>
      <c r="F3727" s="9">
        <v>0</v>
      </c>
      <c r="G3727" s="9">
        <v>0</v>
      </c>
      <c r="H3727" s="9">
        <v>3662.08570748793</v>
      </c>
      <c r="I3727" s="9">
        <v>-1.7668725999999999</v>
      </c>
      <c r="J3727" s="9">
        <v>-1.7661715</v>
      </c>
      <c r="K3727" s="9">
        <v>-1.3993496000000001</v>
      </c>
      <c r="L3727" s="9">
        <v>-7.1021991</v>
      </c>
      <c r="M3727" s="9">
        <v>-7.1021991</v>
      </c>
      <c r="N3727" s="9">
        <v>39</v>
      </c>
      <c r="O3727" s="9">
        <v>-1.9728331289832</v>
      </c>
      <c r="P3727">
        <v>0</v>
      </c>
      <c r="Q3727" s="9">
        <v>56.524997999999997</v>
      </c>
      <c r="R3727" s="9">
        <v>0</v>
      </c>
      <c r="S3727" s="9">
        <v>3.4861709155048601E-3</v>
      </c>
      <c r="T3727" s="9">
        <v>0</v>
      </c>
      <c r="U3727" s="9">
        <v>875599858.41733897</v>
      </c>
      <c r="V3727" s="9">
        <v>3662.08570748793</v>
      </c>
      <c r="W3727" s="9">
        <v>1.9728331289832</v>
      </c>
      <c r="X3727" s="9">
        <v>0</v>
      </c>
      <c r="Y3727" s="9">
        <v>1.9728331289832</v>
      </c>
      <c r="Z3727" s="9">
        <v>0</v>
      </c>
      <c r="AA3727" s="9">
        <v>0</v>
      </c>
      <c r="AB3727" s="9">
        <v>2.4714912000000002E-3</v>
      </c>
      <c r="AC3727" s="9">
        <v>1262.1375</v>
      </c>
      <c r="AQ3727" s="9" t="e">
        <f>#REF!-#REF!</f>
        <v>#REF!</v>
      </c>
    </row>
    <row r="3728" spans="1:43" x14ac:dyDescent="0.3">
      <c r="A3728">
        <v>2</v>
      </c>
      <c r="B3728">
        <v>0</v>
      </c>
      <c r="C3728">
        <v>0</v>
      </c>
      <c r="D3728">
        <v>0</v>
      </c>
      <c r="E3728" s="9">
        <v>0</v>
      </c>
      <c r="F3728" s="9">
        <v>0</v>
      </c>
      <c r="G3728" s="9">
        <v>0</v>
      </c>
      <c r="H3728" s="9">
        <v>3663.0857074626601</v>
      </c>
      <c r="I3728" s="9">
        <v>-1.7670066</v>
      </c>
      <c r="J3728" s="9">
        <v>-1.7666895</v>
      </c>
      <c r="K3728" s="9">
        <v>-1.375953</v>
      </c>
      <c r="L3728" s="9">
        <v>-7.1035795000000004</v>
      </c>
      <c r="M3728" s="9">
        <v>-7.1035795000000004</v>
      </c>
      <c r="N3728" s="9">
        <v>39</v>
      </c>
      <c r="O3728" s="9">
        <v>-1.9732165291428001</v>
      </c>
      <c r="P3728">
        <v>0</v>
      </c>
      <c r="Q3728" s="9">
        <v>56.524997999999997</v>
      </c>
      <c r="R3728" s="9">
        <v>0</v>
      </c>
      <c r="S3728" s="9">
        <v>3.4868483641769601E-3</v>
      </c>
      <c r="T3728" s="9">
        <v>0</v>
      </c>
      <c r="U3728" s="9">
        <v>935524112.40200901</v>
      </c>
      <c r="V3728" s="9">
        <v>3663.0857074626601</v>
      </c>
      <c r="W3728" s="9">
        <v>1.9732165291428001</v>
      </c>
      <c r="X3728" s="9">
        <v>0</v>
      </c>
      <c r="Y3728" s="9">
        <v>1.9732165291428001</v>
      </c>
      <c r="Z3728" s="9">
        <v>0</v>
      </c>
      <c r="AA3728" s="9">
        <v>0</v>
      </c>
      <c r="AB3728" s="9">
        <v>2.4308816E-3</v>
      </c>
      <c r="AC3728" s="9">
        <v>1283.9752000000001</v>
      </c>
      <c r="AQ3728" s="9" t="e">
        <f>#REF!-#REF!</f>
        <v>#REF!</v>
      </c>
    </row>
    <row r="3729" spans="1:43" x14ac:dyDescent="0.3">
      <c r="A3729">
        <v>2</v>
      </c>
      <c r="B3729">
        <v>0</v>
      </c>
      <c r="C3729">
        <v>0</v>
      </c>
      <c r="D3729">
        <v>0</v>
      </c>
      <c r="E3729" s="9">
        <v>0</v>
      </c>
      <c r="F3729" s="9">
        <v>0</v>
      </c>
      <c r="G3729" s="9">
        <v>0</v>
      </c>
      <c r="H3729" s="9">
        <v>3664.0857074373998</v>
      </c>
      <c r="I3729" s="9">
        <v>-1.7669318000000001</v>
      </c>
      <c r="J3729" s="9">
        <v>-1.7662929000000001</v>
      </c>
      <c r="K3729" s="9">
        <v>-1.4220216999999999</v>
      </c>
      <c r="L3729" s="9">
        <v>-7.1049389999999999</v>
      </c>
      <c r="M3729" s="9">
        <v>-7.1049389999999999</v>
      </c>
      <c r="N3729" s="9">
        <v>39</v>
      </c>
      <c r="O3729" s="9">
        <v>-1.9735941798677299</v>
      </c>
      <c r="P3729">
        <v>0</v>
      </c>
      <c r="Q3729" s="9">
        <v>56.524997999999997</v>
      </c>
      <c r="R3729" s="9">
        <v>0</v>
      </c>
      <c r="S3729" s="9">
        <v>3.4875153667942699E-3</v>
      </c>
      <c r="T3729" s="9">
        <v>0</v>
      </c>
      <c r="U3729" s="9">
        <v>889255159.17775595</v>
      </c>
      <c r="V3729" s="9">
        <v>3664.0857074373998</v>
      </c>
      <c r="W3729" s="9">
        <v>1.9735941798677299</v>
      </c>
      <c r="X3729" s="9">
        <v>0</v>
      </c>
      <c r="Y3729" s="9">
        <v>1.9735941798677299</v>
      </c>
      <c r="Z3729" s="9">
        <v>0</v>
      </c>
      <c r="AA3729" s="9">
        <v>0</v>
      </c>
      <c r="AB3729" s="9">
        <v>2.5117069000000001E-3</v>
      </c>
      <c r="AC3729" s="9">
        <v>1242.0998999999999</v>
      </c>
      <c r="AQ3729" s="9" t="e">
        <f>#REF!-#REF!</f>
        <v>#REF!</v>
      </c>
    </row>
    <row r="3730" spans="1:43" x14ac:dyDescent="0.3">
      <c r="A3730">
        <v>2</v>
      </c>
      <c r="B3730">
        <v>0</v>
      </c>
      <c r="C3730">
        <v>0</v>
      </c>
      <c r="D3730">
        <v>0</v>
      </c>
      <c r="E3730" s="9">
        <v>0</v>
      </c>
      <c r="F3730" s="9">
        <v>0</v>
      </c>
      <c r="G3730" s="9">
        <v>0</v>
      </c>
      <c r="H3730" s="9">
        <v>3665.08570741214</v>
      </c>
      <c r="I3730" s="9">
        <v>-1.7668957000000001</v>
      </c>
      <c r="J3730" s="9">
        <v>-1.7665184</v>
      </c>
      <c r="K3730" s="9">
        <v>-1.3151759000000001</v>
      </c>
      <c r="L3730" s="9">
        <v>-7.1063093999999998</v>
      </c>
      <c r="M3730" s="9">
        <v>-7.1063093999999998</v>
      </c>
      <c r="N3730" s="9">
        <v>39</v>
      </c>
      <c r="O3730" s="9">
        <v>-1.97397484794269</v>
      </c>
      <c r="P3730">
        <v>0</v>
      </c>
      <c r="Q3730" s="9">
        <v>56.524997999999997</v>
      </c>
      <c r="R3730" s="9">
        <v>0</v>
      </c>
      <c r="S3730" s="9">
        <v>3.4881878361652401E-3</v>
      </c>
      <c r="T3730" s="9">
        <v>0</v>
      </c>
      <c r="U3730" s="9">
        <v>915249713.26695299</v>
      </c>
      <c r="V3730" s="9">
        <v>3665.08570741214</v>
      </c>
      <c r="W3730" s="9">
        <v>1.97397484794269</v>
      </c>
      <c r="X3730" s="9">
        <v>0</v>
      </c>
      <c r="Y3730" s="9">
        <v>1.97397484794269</v>
      </c>
      <c r="Z3730" s="9">
        <v>0</v>
      </c>
      <c r="AA3730" s="9">
        <v>0</v>
      </c>
      <c r="AB3730" s="9">
        <v>2.3232824E-3</v>
      </c>
      <c r="AC3730" s="9">
        <v>1343.1803</v>
      </c>
      <c r="AQ3730" s="9" t="e">
        <f>#REF!-#REF!</f>
        <v>#REF!</v>
      </c>
    </row>
    <row r="3731" spans="1:43" x14ac:dyDescent="0.3">
      <c r="A3731">
        <v>2</v>
      </c>
      <c r="B3731">
        <v>0</v>
      </c>
      <c r="C3731">
        <v>0</v>
      </c>
      <c r="D3731">
        <v>0</v>
      </c>
      <c r="E3731" s="9">
        <v>0</v>
      </c>
      <c r="F3731" s="9">
        <v>0</v>
      </c>
      <c r="G3731" s="9">
        <v>0</v>
      </c>
      <c r="H3731" s="9">
        <v>3666.0857073868801</v>
      </c>
      <c r="I3731" s="9">
        <v>-1.7669549</v>
      </c>
      <c r="J3731" s="9">
        <v>-1.7672203</v>
      </c>
      <c r="K3731" s="9">
        <v>-1.3247021000000001</v>
      </c>
      <c r="L3731" s="9">
        <v>-7.1076554999999999</v>
      </c>
      <c r="M3731" s="9">
        <v>-7.1076554999999999</v>
      </c>
      <c r="N3731" s="9">
        <v>39</v>
      </c>
      <c r="O3731" s="9">
        <v>-1.9743488098189299</v>
      </c>
      <c r="P3731">
        <v>0</v>
      </c>
      <c r="Q3731" s="9">
        <v>56.524997999999997</v>
      </c>
      <c r="R3731" s="9">
        <v>0</v>
      </c>
      <c r="S3731" s="9">
        <v>3.4888486348195798E-3</v>
      </c>
      <c r="T3731" s="9">
        <v>0</v>
      </c>
      <c r="U3731" s="9">
        <v>1006402970.68083</v>
      </c>
      <c r="V3731" s="9">
        <v>3666.0857073868801</v>
      </c>
      <c r="W3731" s="9">
        <v>1.9743488098189299</v>
      </c>
      <c r="X3731" s="9">
        <v>0</v>
      </c>
      <c r="Y3731" s="9">
        <v>1.9743488098189299</v>
      </c>
      <c r="Z3731" s="9">
        <v>0</v>
      </c>
      <c r="AA3731" s="9">
        <v>0</v>
      </c>
      <c r="AB3731" s="9">
        <v>2.3410404000000001E-3</v>
      </c>
      <c r="AC3731" s="9">
        <v>1334.0509999999999</v>
      </c>
      <c r="AQ3731" s="9" t="e">
        <f>#REF!-#REF!</f>
        <v>#REF!</v>
      </c>
    </row>
    <row r="3732" spans="1:43" x14ac:dyDescent="0.3">
      <c r="A3732">
        <v>2</v>
      </c>
      <c r="B3732">
        <v>0</v>
      </c>
      <c r="C3732">
        <v>0</v>
      </c>
      <c r="D3732">
        <v>0</v>
      </c>
      <c r="E3732" s="9">
        <v>0</v>
      </c>
      <c r="F3732" s="9">
        <v>0</v>
      </c>
      <c r="G3732" s="9">
        <v>0</v>
      </c>
      <c r="H3732" s="9">
        <v>3667.0857073616198</v>
      </c>
      <c r="I3732" s="9">
        <v>-1.7669151000000001</v>
      </c>
      <c r="J3732" s="9">
        <v>-1.7666256</v>
      </c>
      <c r="K3732" s="9">
        <v>-1.3133086</v>
      </c>
      <c r="L3732" s="9">
        <v>-7.1090011999999998</v>
      </c>
      <c r="M3732" s="9">
        <v>-7.1090011999999998</v>
      </c>
      <c r="N3732" s="9">
        <v>39</v>
      </c>
      <c r="O3732" s="9">
        <v>-1.97472258647029</v>
      </c>
      <c r="P3732">
        <v>0</v>
      </c>
      <c r="Q3732" s="9">
        <v>56.524997999999997</v>
      </c>
      <c r="R3732" s="9">
        <v>0</v>
      </c>
      <c r="S3732" s="9">
        <v>3.4895089771372501E-3</v>
      </c>
      <c r="T3732" s="9">
        <v>0</v>
      </c>
      <c r="U3732" s="9">
        <v>928425477.51780403</v>
      </c>
      <c r="V3732" s="9">
        <v>3667.0857073616198</v>
      </c>
      <c r="W3732" s="9">
        <v>1.97472258647029</v>
      </c>
      <c r="X3732" s="9">
        <v>0</v>
      </c>
      <c r="Y3732" s="9">
        <v>1.97472258647029</v>
      </c>
      <c r="Z3732" s="9">
        <v>0</v>
      </c>
      <c r="AA3732" s="9">
        <v>0</v>
      </c>
      <c r="AB3732" s="9">
        <v>2.3201245E-3</v>
      </c>
      <c r="AC3732" s="9">
        <v>1345.1718000000001</v>
      </c>
      <c r="AQ3732" s="9" t="e">
        <f>#REF!-#REF!</f>
        <v>#REF!</v>
      </c>
    </row>
    <row r="3733" spans="1:43" x14ac:dyDescent="0.3">
      <c r="A3733">
        <v>2</v>
      </c>
      <c r="B3733">
        <v>0</v>
      </c>
      <c r="C3733">
        <v>0</v>
      </c>
      <c r="D3733">
        <v>0</v>
      </c>
      <c r="E3733" s="9">
        <v>0</v>
      </c>
      <c r="F3733" s="9">
        <v>0</v>
      </c>
      <c r="G3733" s="9">
        <v>0</v>
      </c>
      <c r="H3733" s="9">
        <v>3668.08570733635</v>
      </c>
      <c r="I3733" s="9">
        <v>-1.7670528999999999</v>
      </c>
      <c r="J3733" s="9">
        <v>-1.7665611999999999</v>
      </c>
      <c r="K3733" s="9">
        <v>-1.3176908000000001</v>
      </c>
      <c r="L3733" s="9">
        <v>-7.1103386999999998</v>
      </c>
      <c r="M3733" s="9">
        <v>-7.1103386999999998</v>
      </c>
      <c r="N3733" s="9">
        <v>39</v>
      </c>
      <c r="O3733" s="9">
        <v>-1.9750941455978499</v>
      </c>
      <c r="P3733">
        <v>0</v>
      </c>
      <c r="Q3733" s="9">
        <v>56.524997999999997</v>
      </c>
      <c r="R3733" s="9">
        <v>0</v>
      </c>
      <c r="S3733" s="9">
        <v>3.4901653175279999E-3</v>
      </c>
      <c r="T3733" s="9">
        <v>0</v>
      </c>
      <c r="U3733" s="9">
        <v>920844271.25276196</v>
      </c>
      <c r="V3733" s="9">
        <v>3668.08570733635</v>
      </c>
      <c r="W3733" s="9">
        <v>1.9750941455978499</v>
      </c>
      <c r="X3733" s="9">
        <v>0</v>
      </c>
      <c r="Y3733" s="9">
        <v>1.9750941455978499</v>
      </c>
      <c r="Z3733" s="9">
        <v>0</v>
      </c>
      <c r="AA3733" s="9">
        <v>0</v>
      </c>
      <c r="AB3733" s="9">
        <v>2.3277813999999998E-3</v>
      </c>
      <c r="AC3733" s="9">
        <v>1340.6492000000001</v>
      </c>
      <c r="AQ3733" s="9" t="e">
        <f>#REF!-#REF!</f>
        <v>#REF!</v>
      </c>
    </row>
    <row r="3734" spans="1:43" x14ac:dyDescent="0.3">
      <c r="A3734">
        <v>2</v>
      </c>
      <c r="B3734">
        <v>0</v>
      </c>
      <c r="C3734">
        <v>0</v>
      </c>
      <c r="D3734">
        <v>0</v>
      </c>
      <c r="E3734" s="9">
        <v>0</v>
      </c>
      <c r="F3734" s="9">
        <v>0</v>
      </c>
      <c r="G3734" s="9">
        <v>0</v>
      </c>
      <c r="H3734" s="9">
        <v>3669.0857073110901</v>
      </c>
      <c r="I3734" s="9">
        <v>-1.766894</v>
      </c>
      <c r="J3734" s="9">
        <v>-1.7660028000000001</v>
      </c>
      <c r="K3734" s="9">
        <v>-1.3134992000000001</v>
      </c>
      <c r="L3734" s="9">
        <v>-7.1116681000000002</v>
      </c>
      <c r="M3734" s="9">
        <v>-7.1116681000000002</v>
      </c>
      <c r="N3734" s="9">
        <v>39</v>
      </c>
      <c r="O3734" s="9">
        <v>-1.97546340464597</v>
      </c>
      <c r="P3734">
        <v>0</v>
      </c>
      <c r="Q3734" s="9">
        <v>56.524997999999997</v>
      </c>
      <c r="R3734" s="9">
        <v>0</v>
      </c>
      <c r="S3734" s="9">
        <v>3.4908174738988202E-3</v>
      </c>
      <c r="T3734" s="9">
        <v>0</v>
      </c>
      <c r="U3734" s="9">
        <v>858905470.02769399</v>
      </c>
      <c r="V3734" s="9">
        <v>3669.0857073110901</v>
      </c>
      <c r="W3734" s="9">
        <v>1.97546340464597</v>
      </c>
      <c r="X3734" s="9">
        <v>0</v>
      </c>
      <c r="Y3734" s="9">
        <v>1.97546340464597</v>
      </c>
      <c r="Z3734" s="9">
        <v>0</v>
      </c>
      <c r="AA3734" s="9">
        <v>0</v>
      </c>
      <c r="AB3734" s="9">
        <v>2.3196432999999998E-3</v>
      </c>
      <c r="AC3734" s="9">
        <v>1344.5023000000001</v>
      </c>
      <c r="AQ3734" s="9" t="e">
        <f>#REF!-#REF!</f>
        <v>#REF!</v>
      </c>
    </row>
    <row r="3735" spans="1:43" x14ac:dyDescent="0.3">
      <c r="A3735">
        <v>2</v>
      </c>
      <c r="B3735">
        <v>0</v>
      </c>
      <c r="C3735">
        <v>0</v>
      </c>
      <c r="D3735">
        <v>0</v>
      </c>
      <c r="E3735" s="9">
        <v>0</v>
      </c>
      <c r="F3735" s="9">
        <v>0</v>
      </c>
      <c r="G3735" s="9">
        <v>0</v>
      </c>
      <c r="H3735" s="9">
        <v>3670.0857072858298</v>
      </c>
      <c r="I3735" s="9">
        <v>-1.7668914</v>
      </c>
      <c r="J3735" s="9">
        <v>-1.7664911999999999</v>
      </c>
      <c r="K3735" s="9">
        <v>-1.3245496999999999</v>
      </c>
      <c r="L3735" s="9">
        <v>-7.1129965999999998</v>
      </c>
      <c r="M3735" s="9">
        <v>-7.1129965999999998</v>
      </c>
      <c r="N3735" s="9">
        <v>39</v>
      </c>
      <c r="O3735" s="9">
        <v>-1.9758323432834599</v>
      </c>
      <c r="P3735">
        <v>0</v>
      </c>
      <c r="Q3735" s="9">
        <v>56.524997999999997</v>
      </c>
      <c r="R3735" s="9">
        <v>0</v>
      </c>
      <c r="S3735" s="9">
        <v>3.4914693426677198E-3</v>
      </c>
      <c r="T3735" s="9">
        <v>0</v>
      </c>
      <c r="U3735" s="9">
        <v>912915220.40231299</v>
      </c>
      <c r="V3735" s="9">
        <v>3670.0857072858298</v>
      </c>
      <c r="W3735" s="9">
        <v>1.9758323432834599</v>
      </c>
      <c r="X3735" s="9">
        <v>0</v>
      </c>
      <c r="Y3735" s="9">
        <v>1.9758323432834599</v>
      </c>
      <c r="Z3735" s="9">
        <v>0</v>
      </c>
      <c r="AA3735" s="9">
        <v>0</v>
      </c>
      <c r="AB3735" s="9">
        <v>2.3398052E-3</v>
      </c>
      <c r="AC3735" s="9">
        <v>1333.6541999999999</v>
      </c>
      <c r="AQ3735" s="9" t="e">
        <f>#REF!-#REF!</f>
        <v>#REF!</v>
      </c>
    </row>
    <row r="3736" spans="1:43" x14ac:dyDescent="0.3">
      <c r="A3736">
        <v>2</v>
      </c>
      <c r="B3736">
        <v>0</v>
      </c>
      <c r="C3736">
        <v>0</v>
      </c>
      <c r="D3736">
        <v>0</v>
      </c>
      <c r="E3736" s="9">
        <v>0</v>
      </c>
      <c r="F3736" s="9">
        <v>0</v>
      </c>
      <c r="G3736" s="9">
        <v>0</v>
      </c>
      <c r="H3736" s="9">
        <v>3671.08570726057</v>
      </c>
      <c r="I3736" s="9">
        <v>-1.7670588</v>
      </c>
      <c r="J3736" s="9">
        <v>-1.7662605</v>
      </c>
      <c r="K3736" s="9">
        <v>-1.3152520999999999</v>
      </c>
      <c r="L3736" s="9">
        <v>-7.1143260000000001</v>
      </c>
      <c r="M3736" s="9">
        <v>-7.1143260000000001</v>
      </c>
      <c r="N3736" s="9">
        <v>39</v>
      </c>
      <c r="O3736" s="9">
        <v>-1.9762016702831799</v>
      </c>
      <c r="P3736">
        <v>0</v>
      </c>
      <c r="Q3736" s="9">
        <v>56.524997999999997</v>
      </c>
      <c r="R3736" s="9">
        <v>0</v>
      </c>
      <c r="S3736" s="9">
        <v>3.4921215942142498E-3</v>
      </c>
      <c r="T3736" s="9">
        <v>0</v>
      </c>
      <c r="U3736" s="9">
        <v>886830999.44160998</v>
      </c>
      <c r="V3736" s="9">
        <v>3671.08570726057</v>
      </c>
      <c r="W3736" s="9">
        <v>1.9762016702831799</v>
      </c>
      <c r="X3736" s="9">
        <v>0</v>
      </c>
      <c r="Y3736" s="9">
        <v>1.9762016702831799</v>
      </c>
      <c r="Z3736" s="9">
        <v>0</v>
      </c>
      <c r="AA3736" s="9">
        <v>0</v>
      </c>
      <c r="AB3736" s="9">
        <v>2.3230778000000001E-3</v>
      </c>
      <c r="AC3736" s="9">
        <v>1342.9065000000001</v>
      </c>
      <c r="AQ3736" s="9" t="e">
        <f>#REF!-#REF!</f>
        <v>#REF!</v>
      </c>
    </row>
    <row r="3737" spans="1:43" x14ac:dyDescent="0.3">
      <c r="A3737">
        <v>2</v>
      </c>
      <c r="B3737">
        <v>0</v>
      </c>
      <c r="C3737">
        <v>0</v>
      </c>
      <c r="D3737">
        <v>0</v>
      </c>
      <c r="E3737" s="9">
        <v>0</v>
      </c>
      <c r="F3737" s="9">
        <v>0</v>
      </c>
      <c r="G3737" s="9">
        <v>0</v>
      </c>
      <c r="H3737" s="9">
        <v>3672.0857072353101</v>
      </c>
      <c r="I3737" s="9">
        <v>-1.7669695999999999</v>
      </c>
      <c r="J3737" s="9">
        <v>-1.7668096</v>
      </c>
      <c r="K3737" s="9">
        <v>-1.4799793000000001</v>
      </c>
      <c r="L3737" s="9">
        <v>-7.1157478999999997</v>
      </c>
      <c r="M3737" s="9">
        <v>-7.1157478999999997</v>
      </c>
      <c r="N3737" s="9">
        <v>39</v>
      </c>
      <c r="O3737" s="9">
        <v>-1.97659666921818</v>
      </c>
      <c r="P3737">
        <v>0</v>
      </c>
      <c r="Q3737" s="9">
        <v>56.524997999999997</v>
      </c>
      <c r="R3737" s="9">
        <v>0</v>
      </c>
      <c r="S3737" s="9">
        <v>3.4928194488623699E-3</v>
      </c>
      <c r="T3737" s="9">
        <v>0</v>
      </c>
      <c r="U3737" s="9">
        <v>952180138.07585299</v>
      </c>
      <c r="V3737" s="9">
        <v>3672.0857072353101</v>
      </c>
      <c r="W3737" s="9">
        <v>1.97659666921818</v>
      </c>
      <c r="X3737" s="9">
        <v>0</v>
      </c>
      <c r="Y3737" s="9">
        <v>1.97659666921818</v>
      </c>
      <c r="Z3737" s="9">
        <v>0</v>
      </c>
      <c r="AA3737" s="9">
        <v>0</v>
      </c>
      <c r="AB3737" s="9">
        <v>2.6148415999999999E-3</v>
      </c>
      <c r="AC3737" s="9">
        <v>1193.807</v>
      </c>
      <c r="AQ3737" s="9" t="e">
        <f>#REF!-#REF!</f>
        <v>#REF!</v>
      </c>
    </row>
    <row r="3738" spans="1:43" x14ac:dyDescent="0.3">
      <c r="A3738">
        <v>2</v>
      </c>
      <c r="B3738">
        <v>0</v>
      </c>
      <c r="C3738">
        <v>0</v>
      </c>
      <c r="D3738">
        <v>0</v>
      </c>
      <c r="E3738" s="9">
        <v>0</v>
      </c>
      <c r="F3738" s="9">
        <v>0</v>
      </c>
      <c r="G3738" s="9">
        <v>0</v>
      </c>
      <c r="H3738" s="9">
        <v>3673.0857072100398</v>
      </c>
      <c r="I3738" s="9">
        <v>-1.7671357000000001</v>
      </c>
      <c r="J3738" s="9">
        <v>-1.7677993999999999</v>
      </c>
      <c r="K3738" s="9">
        <v>-1.8309628</v>
      </c>
      <c r="L3738" s="9">
        <v>-7.1172519000000003</v>
      </c>
      <c r="M3738" s="9">
        <v>-7.1172519000000003</v>
      </c>
      <c r="N3738" s="9">
        <v>39</v>
      </c>
      <c r="O3738" s="9">
        <v>-1.977014475289</v>
      </c>
      <c r="P3738">
        <v>0</v>
      </c>
      <c r="Q3738" s="9">
        <v>56.524997999999997</v>
      </c>
      <c r="R3738" s="9">
        <v>0</v>
      </c>
      <c r="S3738" s="9">
        <v>3.49355796885367E-3</v>
      </c>
      <c r="T3738" s="9">
        <v>0</v>
      </c>
      <c r="U3738" s="9">
        <v>1097779538.79106</v>
      </c>
      <c r="V3738" s="9">
        <v>3673.0857072100398</v>
      </c>
      <c r="W3738" s="9">
        <v>1.977014475289</v>
      </c>
      <c r="X3738" s="9">
        <v>0</v>
      </c>
      <c r="Y3738" s="9">
        <v>1.977014475289</v>
      </c>
      <c r="Z3738" s="9">
        <v>0</v>
      </c>
      <c r="AA3738" s="9">
        <v>0</v>
      </c>
      <c r="AB3738" s="9">
        <v>3.2367747999999998E-3</v>
      </c>
      <c r="AC3738" s="9">
        <v>965.50261999999998</v>
      </c>
      <c r="AQ3738" s="9" t="e">
        <f>#REF!-#REF!</f>
        <v>#REF!</v>
      </c>
    </row>
    <row r="3739" spans="1:43" x14ac:dyDescent="0.3">
      <c r="A3739">
        <v>2</v>
      </c>
      <c r="B3739">
        <v>0</v>
      </c>
      <c r="C3739">
        <v>0</v>
      </c>
      <c r="D3739">
        <v>0</v>
      </c>
      <c r="E3739" s="9">
        <v>0</v>
      </c>
      <c r="F3739" s="9">
        <v>0</v>
      </c>
      <c r="G3739" s="9">
        <v>0</v>
      </c>
      <c r="H3739" s="9">
        <v>3674.0857071847799</v>
      </c>
      <c r="I3739" s="9">
        <v>-1.7669035</v>
      </c>
      <c r="J3739" s="9">
        <v>-1.7657293999999999</v>
      </c>
      <c r="K3739" s="9">
        <v>-1.7206873</v>
      </c>
      <c r="L3739" s="9">
        <v>-7.1190452999999998</v>
      </c>
      <c r="M3739" s="9">
        <v>-7.1190452999999998</v>
      </c>
      <c r="N3739" s="9">
        <v>39</v>
      </c>
      <c r="O3739" s="9">
        <v>-1.9775125662266499</v>
      </c>
      <c r="P3739">
        <v>0</v>
      </c>
      <c r="Q3739" s="9">
        <v>56.524997999999997</v>
      </c>
      <c r="R3739" s="9">
        <v>0</v>
      </c>
      <c r="S3739" s="9">
        <v>3.4944375888197798E-3</v>
      </c>
      <c r="T3739" s="9">
        <v>0</v>
      </c>
      <c r="U3739" s="9">
        <v>832318882.77822995</v>
      </c>
      <c r="V3739" s="9">
        <v>3674.0857071847799</v>
      </c>
      <c r="W3739" s="9">
        <v>1.9775125662266499</v>
      </c>
      <c r="X3739" s="9">
        <v>0</v>
      </c>
      <c r="Y3739" s="9">
        <v>1.9775125662266499</v>
      </c>
      <c r="Z3739" s="9">
        <v>0</v>
      </c>
      <c r="AA3739" s="9">
        <v>0</v>
      </c>
      <c r="AB3739" s="9">
        <v>3.0382680999999998E-3</v>
      </c>
      <c r="AC3739" s="9">
        <v>1026.1768999999999</v>
      </c>
      <c r="AQ3739" s="9" t="e">
        <f>#REF!-#REF!</f>
        <v>#REF!</v>
      </c>
    </row>
    <row r="3740" spans="1:43" x14ac:dyDescent="0.3">
      <c r="A3740">
        <v>2</v>
      </c>
      <c r="B3740">
        <v>0</v>
      </c>
      <c r="C3740">
        <v>0</v>
      </c>
      <c r="D3740">
        <v>0</v>
      </c>
      <c r="E3740" s="9">
        <v>0</v>
      </c>
      <c r="F3740" s="9">
        <v>0</v>
      </c>
      <c r="G3740" s="9">
        <v>0</v>
      </c>
      <c r="H3740" s="9">
        <v>3675.0857071595201</v>
      </c>
      <c r="I3740" s="9">
        <v>-1.7669311000000001</v>
      </c>
      <c r="J3740" s="9">
        <v>-1.7678806</v>
      </c>
      <c r="K3740" s="9">
        <v>-1.7563915999999999</v>
      </c>
      <c r="L3740" s="9">
        <v>-7.1207928999999996</v>
      </c>
      <c r="M3740" s="9">
        <v>-7.1207928999999996</v>
      </c>
      <c r="N3740" s="9">
        <v>39</v>
      </c>
      <c r="O3740" s="9">
        <v>-1.9779980010151399</v>
      </c>
      <c r="P3740">
        <v>0</v>
      </c>
      <c r="Q3740" s="9">
        <v>56.524997999999997</v>
      </c>
      <c r="R3740" s="9">
        <v>0</v>
      </c>
      <c r="S3740" s="9">
        <v>3.4952958006349601E-3</v>
      </c>
      <c r="T3740" s="9">
        <v>0</v>
      </c>
      <c r="U3740" s="9">
        <v>1112252853.16224</v>
      </c>
      <c r="V3740" s="9">
        <v>3675.0857071595201</v>
      </c>
      <c r="W3740" s="9">
        <v>1.9779980010151399</v>
      </c>
      <c r="X3740" s="9">
        <v>0</v>
      </c>
      <c r="Y3740" s="9">
        <v>1.9779980010151399</v>
      </c>
      <c r="Z3740" s="9">
        <v>0</v>
      </c>
      <c r="AA3740" s="9">
        <v>0</v>
      </c>
      <c r="AB3740" s="9">
        <v>3.1050906999999998E-3</v>
      </c>
      <c r="AC3740" s="9">
        <v>1006.5412</v>
      </c>
      <c r="AQ3740" s="9" t="e">
        <f>#REF!-#REF!</f>
        <v>#REF!</v>
      </c>
    </row>
    <row r="3741" spans="1:43" x14ac:dyDescent="0.3">
      <c r="A3741">
        <v>2</v>
      </c>
      <c r="B3741">
        <v>0</v>
      </c>
      <c r="C3741">
        <v>0</v>
      </c>
      <c r="D3741">
        <v>0</v>
      </c>
      <c r="E3741" s="9">
        <v>0</v>
      </c>
      <c r="F3741" s="9">
        <v>0</v>
      </c>
      <c r="G3741" s="9">
        <v>0</v>
      </c>
      <c r="H3741" s="9">
        <v>3676.0857071342598</v>
      </c>
      <c r="I3741" s="9">
        <v>-1.7670963</v>
      </c>
      <c r="J3741" s="9">
        <v>-1.7661587000000001</v>
      </c>
      <c r="K3741" s="9">
        <v>-1.7001871</v>
      </c>
      <c r="L3741" s="9">
        <v>-7.1225176000000001</v>
      </c>
      <c r="M3741" s="9">
        <v>-7.1225176000000001</v>
      </c>
      <c r="N3741" s="9">
        <v>39</v>
      </c>
      <c r="O3741" s="9">
        <v>-1.9784771086952699</v>
      </c>
      <c r="P3741">
        <v>0</v>
      </c>
      <c r="Q3741" s="9">
        <v>56.524997999999997</v>
      </c>
      <c r="R3741" s="9">
        <v>0</v>
      </c>
      <c r="S3741" s="9">
        <v>3.49614194764473E-3</v>
      </c>
      <c r="T3741" s="9">
        <v>0</v>
      </c>
      <c r="U3741" s="9">
        <v>876726115.51959598</v>
      </c>
      <c r="V3741" s="9">
        <v>3676.0857071342598</v>
      </c>
      <c r="W3741" s="9">
        <v>1.9784771086952699</v>
      </c>
      <c r="X3741" s="9">
        <v>0</v>
      </c>
      <c r="Y3741" s="9">
        <v>1.9784771086952699</v>
      </c>
      <c r="Z3741" s="9">
        <v>0</v>
      </c>
      <c r="AA3741" s="9">
        <v>0</v>
      </c>
      <c r="AB3741" s="9">
        <v>3.0028003E-3</v>
      </c>
      <c r="AC3741" s="9">
        <v>1038.8026</v>
      </c>
      <c r="AQ3741" s="9" t="e">
        <f>#REF!-#REF!</f>
        <v>#REF!</v>
      </c>
    </row>
    <row r="3742" spans="1:43" x14ac:dyDescent="0.3">
      <c r="A3742">
        <v>2</v>
      </c>
      <c r="B3742">
        <v>0</v>
      </c>
      <c r="C3742">
        <v>0</v>
      </c>
      <c r="D3742">
        <v>0</v>
      </c>
      <c r="E3742" s="9">
        <v>0</v>
      </c>
      <c r="F3742" s="9">
        <v>0</v>
      </c>
      <c r="G3742" s="9">
        <v>0</v>
      </c>
      <c r="H3742" s="9">
        <v>3677.0857071089899</v>
      </c>
      <c r="I3742" s="9">
        <v>-1.7669283</v>
      </c>
      <c r="J3742" s="9">
        <v>-1.7660251</v>
      </c>
      <c r="K3742" s="9">
        <v>-1.6930995</v>
      </c>
      <c r="L3742" s="9">
        <v>-7.1242160999999999</v>
      </c>
      <c r="M3742" s="9">
        <v>-7.1242160999999999</v>
      </c>
      <c r="N3742" s="9">
        <v>39</v>
      </c>
      <c r="O3742" s="9">
        <v>-1.9789489341714199</v>
      </c>
      <c r="P3742">
        <v>0</v>
      </c>
      <c r="Q3742" s="9">
        <v>56.524997999999997</v>
      </c>
      <c r="R3742" s="9">
        <v>0</v>
      </c>
      <c r="S3742" s="9">
        <v>3.49697516511809E-3</v>
      </c>
      <c r="T3742" s="9">
        <v>0</v>
      </c>
      <c r="U3742" s="9">
        <v>862743708.65908396</v>
      </c>
      <c r="V3742" s="9">
        <v>3677.0857071089899</v>
      </c>
      <c r="W3742" s="9">
        <v>1.9789489341714199</v>
      </c>
      <c r="X3742" s="9">
        <v>0</v>
      </c>
      <c r="Y3742" s="9">
        <v>1.9789489341714199</v>
      </c>
      <c r="Z3742" s="9">
        <v>0</v>
      </c>
      <c r="AA3742" s="9">
        <v>0</v>
      </c>
      <c r="AB3742" s="9">
        <v>2.9900561000000001E-3</v>
      </c>
      <c r="AC3742" s="9">
        <v>1043.0723</v>
      </c>
      <c r="AQ3742" s="9" t="e">
        <f>#REF!-#REF!</f>
        <v>#REF!</v>
      </c>
    </row>
    <row r="3743" spans="1:43" x14ac:dyDescent="0.3">
      <c r="A3743">
        <v>2</v>
      </c>
      <c r="B3743">
        <v>0</v>
      </c>
      <c r="C3743">
        <v>0</v>
      </c>
      <c r="D3743">
        <v>0</v>
      </c>
      <c r="E3743" s="9">
        <v>0</v>
      </c>
      <c r="F3743" s="9">
        <v>0</v>
      </c>
      <c r="G3743" s="9">
        <v>0</v>
      </c>
      <c r="H3743" s="9">
        <v>3678.0857070837301</v>
      </c>
      <c r="I3743" s="9">
        <v>-1.7669281999999999</v>
      </c>
      <c r="J3743" s="9">
        <v>-1.7677689999999999</v>
      </c>
      <c r="K3743" s="9">
        <v>-1.6325128</v>
      </c>
      <c r="L3743" s="9">
        <v>-7.1259017</v>
      </c>
      <c r="M3743" s="9">
        <v>-7.1259017</v>
      </c>
      <c r="N3743" s="9">
        <v>39</v>
      </c>
      <c r="O3743" s="9">
        <v>-1.97941711963102</v>
      </c>
      <c r="P3743">
        <v>0</v>
      </c>
      <c r="Q3743" s="9">
        <v>56.524997999999997</v>
      </c>
      <c r="R3743" s="9">
        <v>0</v>
      </c>
      <c r="S3743" s="9">
        <v>3.4978028833416901E-3</v>
      </c>
      <c r="T3743" s="9">
        <v>0</v>
      </c>
      <c r="U3743" s="9">
        <v>1093984287.00546</v>
      </c>
      <c r="V3743" s="9">
        <v>3678.0857070837301</v>
      </c>
      <c r="W3743" s="9">
        <v>1.97941711963102</v>
      </c>
      <c r="X3743" s="9">
        <v>0</v>
      </c>
      <c r="Y3743" s="9">
        <v>1.97941711963102</v>
      </c>
      <c r="Z3743" s="9">
        <v>0</v>
      </c>
      <c r="AA3743" s="9">
        <v>0</v>
      </c>
      <c r="AB3743" s="9">
        <v>2.8859056E-3</v>
      </c>
      <c r="AC3743" s="9">
        <v>1082.8516</v>
      </c>
      <c r="AQ3743" s="9" t="e">
        <f>#REF!-#REF!</f>
        <v>#REF!</v>
      </c>
    </row>
    <row r="3744" spans="1:43" x14ac:dyDescent="0.3">
      <c r="A3744">
        <v>2</v>
      </c>
      <c r="B3744">
        <v>0</v>
      </c>
      <c r="C3744">
        <v>0</v>
      </c>
      <c r="D3744">
        <v>0</v>
      </c>
      <c r="E3744" s="9">
        <v>0</v>
      </c>
      <c r="F3744" s="9">
        <v>0</v>
      </c>
      <c r="G3744" s="9">
        <v>0</v>
      </c>
      <c r="H3744" s="9">
        <v>3679.0857070584698</v>
      </c>
      <c r="I3744" s="9">
        <v>-1.7670376000000001</v>
      </c>
      <c r="J3744" s="9">
        <v>-1.7679636000000001</v>
      </c>
      <c r="K3744" s="9">
        <v>-1.6549186</v>
      </c>
      <c r="L3744" s="9">
        <v>-7.1275681999999998</v>
      </c>
      <c r="M3744" s="9">
        <v>-7.1275681999999998</v>
      </c>
      <c r="N3744" s="9">
        <v>39</v>
      </c>
      <c r="O3744" s="9">
        <v>-1.97988013279971</v>
      </c>
      <c r="P3744">
        <v>0</v>
      </c>
      <c r="Q3744" s="9">
        <v>56.524997999999997</v>
      </c>
      <c r="R3744" s="9">
        <v>0</v>
      </c>
      <c r="S3744" s="9">
        <v>3.49862132570612E-3</v>
      </c>
      <c r="T3744" s="9">
        <v>0</v>
      </c>
      <c r="U3744" s="9">
        <v>1127950082.1717701</v>
      </c>
      <c r="V3744" s="9">
        <v>3679.0857070584698</v>
      </c>
      <c r="W3744" s="9">
        <v>1.97988013279971</v>
      </c>
      <c r="X3744" s="9">
        <v>0</v>
      </c>
      <c r="Y3744" s="9">
        <v>1.97988013279971</v>
      </c>
      <c r="Z3744" s="9">
        <v>0</v>
      </c>
      <c r="AA3744" s="9">
        <v>0</v>
      </c>
      <c r="AB3744" s="9">
        <v>2.9258358000000002E-3</v>
      </c>
      <c r="AC3744" s="9">
        <v>1068.3086000000001</v>
      </c>
      <c r="AQ3744" s="9" t="e">
        <f>#REF!-#REF!</f>
        <v>#REF!</v>
      </c>
    </row>
    <row r="3745" spans="1:43" x14ac:dyDescent="0.3">
      <c r="A3745">
        <v>2</v>
      </c>
      <c r="B3745">
        <v>0</v>
      </c>
      <c r="C3745">
        <v>0</v>
      </c>
      <c r="D3745">
        <v>0</v>
      </c>
      <c r="E3745" s="9">
        <v>0</v>
      </c>
      <c r="F3745" s="9">
        <v>0</v>
      </c>
      <c r="G3745" s="9">
        <v>0</v>
      </c>
      <c r="H3745" s="9">
        <v>3680.0857070332099</v>
      </c>
      <c r="I3745" s="9">
        <v>-1.7671139</v>
      </c>
      <c r="J3745" s="9">
        <v>-1.7679062999999999</v>
      </c>
      <c r="K3745" s="9">
        <v>-1.6232915999999999</v>
      </c>
      <c r="L3745" s="9">
        <v>-7.1292410000000004</v>
      </c>
      <c r="M3745" s="9">
        <v>-7.1292410000000004</v>
      </c>
      <c r="N3745" s="9">
        <v>39</v>
      </c>
      <c r="O3745" s="9">
        <v>-1.9803447602570301</v>
      </c>
      <c r="P3745">
        <v>0</v>
      </c>
      <c r="Q3745" s="9">
        <v>56.524997999999997</v>
      </c>
      <c r="R3745" s="9">
        <v>0</v>
      </c>
      <c r="S3745" s="9">
        <v>3.4994427857053399E-3</v>
      </c>
      <c r="T3745" s="9">
        <v>0</v>
      </c>
      <c r="U3745" s="9">
        <v>1118069308.3650999</v>
      </c>
      <c r="V3745" s="9">
        <v>3680.0857070332099</v>
      </c>
      <c r="W3745" s="9">
        <v>1.9803447602570301</v>
      </c>
      <c r="X3745" s="9">
        <v>0</v>
      </c>
      <c r="Y3745" s="9">
        <v>1.9803447602570301</v>
      </c>
      <c r="Z3745" s="9">
        <v>0</v>
      </c>
      <c r="AA3745" s="9">
        <v>0</v>
      </c>
      <c r="AB3745" s="9">
        <v>2.8698273999999998E-3</v>
      </c>
      <c r="AC3745" s="9">
        <v>1089.0872999999999</v>
      </c>
      <c r="AQ3745" s="9" t="e">
        <f>#REF!-#REF!</f>
        <v>#REF!</v>
      </c>
    </row>
    <row r="3746" spans="1:43" x14ac:dyDescent="0.3">
      <c r="A3746">
        <v>2</v>
      </c>
      <c r="B3746">
        <v>0</v>
      </c>
      <c r="C3746">
        <v>0</v>
      </c>
      <c r="D3746">
        <v>0</v>
      </c>
      <c r="E3746" s="9">
        <v>0</v>
      </c>
      <c r="F3746" s="9">
        <v>0</v>
      </c>
      <c r="G3746" s="9">
        <v>0</v>
      </c>
      <c r="H3746" s="9">
        <v>3681.0857070079501</v>
      </c>
      <c r="I3746" s="9">
        <v>-1.7671603</v>
      </c>
      <c r="J3746" s="9">
        <v>-1.7676193</v>
      </c>
      <c r="K3746" s="9">
        <v>-1.612241</v>
      </c>
      <c r="L3746" s="9">
        <v>-7.1308936999999997</v>
      </c>
      <c r="M3746" s="9">
        <v>-7.1308936999999997</v>
      </c>
      <c r="N3746" s="9">
        <v>39</v>
      </c>
      <c r="O3746" s="9">
        <v>-1.98080383793634</v>
      </c>
      <c r="P3746">
        <v>0</v>
      </c>
      <c r="Q3746" s="9">
        <v>56.524997999999997</v>
      </c>
      <c r="R3746" s="9">
        <v>0</v>
      </c>
      <c r="S3746" s="9">
        <v>3.5002542788806598E-3</v>
      </c>
      <c r="T3746" s="9">
        <v>0</v>
      </c>
      <c r="U3746" s="9">
        <v>1070151759.7874</v>
      </c>
      <c r="V3746" s="9">
        <v>3681.0857070079501</v>
      </c>
      <c r="W3746" s="9">
        <v>1.98080383793634</v>
      </c>
      <c r="X3746" s="9">
        <v>0</v>
      </c>
      <c r="Y3746" s="9">
        <v>1.98080383793634</v>
      </c>
      <c r="Z3746" s="9">
        <v>0</v>
      </c>
      <c r="AA3746" s="9">
        <v>0</v>
      </c>
      <c r="AB3746" s="9">
        <v>2.8498282000000001E-3</v>
      </c>
      <c r="AC3746" s="9">
        <v>1096.374</v>
      </c>
      <c r="AQ3746" s="9" t="e">
        <f>#REF!-#REF!</f>
        <v>#REF!</v>
      </c>
    </row>
    <row r="3747" spans="1:43" x14ac:dyDescent="0.3">
      <c r="A3747">
        <v>2</v>
      </c>
      <c r="B3747">
        <v>0</v>
      </c>
      <c r="C3747">
        <v>0</v>
      </c>
      <c r="D3747">
        <v>0</v>
      </c>
      <c r="E3747" s="9">
        <v>0</v>
      </c>
      <c r="F3747" s="9">
        <v>0</v>
      </c>
      <c r="G3747" s="9">
        <v>0</v>
      </c>
      <c r="H3747" s="9">
        <v>3682.0857069826802</v>
      </c>
      <c r="I3747" s="9">
        <v>-1.7669486999999999</v>
      </c>
      <c r="J3747" s="9">
        <v>-1.7680743999999999</v>
      </c>
      <c r="K3747" s="9">
        <v>-1.6182996999999999</v>
      </c>
      <c r="L3747" s="9">
        <v>-7.1325482999999998</v>
      </c>
      <c r="M3747" s="9">
        <v>-7.1325482999999998</v>
      </c>
      <c r="N3747" s="9">
        <v>39</v>
      </c>
      <c r="O3747" s="9">
        <v>-1.9812634388258901</v>
      </c>
      <c r="P3747">
        <v>0</v>
      </c>
      <c r="Q3747" s="9">
        <v>56.524997999999997</v>
      </c>
      <c r="R3747" s="9">
        <v>0</v>
      </c>
      <c r="S3747" s="9">
        <v>3.5010669177653899E-3</v>
      </c>
      <c r="T3747" s="9">
        <v>0</v>
      </c>
      <c r="U3747" s="9">
        <v>1148872912.28619</v>
      </c>
      <c r="V3747" s="9">
        <v>3682.0857069826802</v>
      </c>
      <c r="W3747" s="9">
        <v>1.9812634388258901</v>
      </c>
      <c r="X3747" s="9">
        <v>0</v>
      </c>
      <c r="Y3747" s="9">
        <v>1.9812634388258901</v>
      </c>
      <c r="Z3747" s="9">
        <v>0</v>
      </c>
      <c r="AA3747" s="9">
        <v>0</v>
      </c>
      <c r="AB3747" s="9">
        <v>2.8612744000000002E-3</v>
      </c>
      <c r="AC3747" s="9">
        <v>1092.5507</v>
      </c>
      <c r="AQ3747" s="9" t="e">
        <f>#REF!-#REF!</f>
        <v>#REF!</v>
      </c>
    </row>
    <row r="3748" spans="1:43" x14ac:dyDescent="0.3">
      <c r="A3748">
        <v>2</v>
      </c>
      <c r="B3748">
        <v>0</v>
      </c>
      <c r="C3748">
        <v>0</v>
      </c>
      <c r="D3748">
        <v>0</v>
      </c>
      <c r="E3748" s="9">
        <v>0</v>
      </c>
      <c r="F3748" s="9">
        <v>0</v>
      </c>
      <c r="G3748" s="9">
        <v>0</v>
      </c>
      <c r="H3748" s="9">
        <v>3683.0857069574199</v>
      </c>
      <c r="I3748" s="9">
        <v>-1.7670870999999999</v>
      </c>
      <c r="J3748" s="9">
        <v>-1.7681224</v>
      </c>
      <c r="K3748" s="9">
        <v>-1.6088878</v>
      </c>
      <c r="L3748" s="9">
        <v>-7.1341925000000002</v>
      </c>
      <c r="M3748" s="9">
        <v>-7.1341925000000002</v>
      </c>
      <c r="N3748" s="9">
        <v>39</v>
      </c>
      <c r="O3748" s="9">
        <v>-1.98172010592561</v>
      </c>
      <c r="P3748">
        <v>0</v>
      </c>
      <c r="Q3748" s="9">
        <v>56.524997999999997</v>
      </c>
      <c r="R3748" s="9">
        <v>0</v>
      </c>
      <c r="S3748" s="9">
        <v>3.50187442641344E-3</v>
      </c>
      <c r="T3748" s="9">
        <v>0</v>
      </c>
      <c r="U3748" s="9">
        <v>1158099374.6339099</v>
      </c>
      <c r="V3748" s="9">
        <v>3683.0857069574199</v>
      </c>
      <c r="W3748" s="9">
        <v>1.98172010592561</v>
      </c>
      <c r="X3748" s="9">
        <v>0</v>
      </c>
      <c r="Y3748" s="9">
        <v>1.98172010592561</v>
      </c>
      <c r="Z3748" s="9">
        <v>0</v>
      </c>
      <c r="AA3748" s="9">
        <v>0</v>
      </c>
      <c r="AB3748" s="9">
        <v>2.8447106000000001E-3</v>
      </c>
      <c r="AC3748" s="9">
        <v>1098.9719</v>
      </c>
      <c r="AQ3748" s="9" t="e">
        <f>#REF!-#REF!</f>
        <v>#REF!</v>
      </c>
    </row>
    <row r="3749" spans="1:43" x14ac:dyDescent="0.3">
      <c r="A3749">
        <v>2</v>
      </c>
      <c r="B3749">
        <v>0</v>
      </c>
      <c r="C3749">
        <v>0</v>
      </c>
      <c r="D3749">
        <v>0</v>
      </c>
      <c r="E3749" s="9">
        <v>0</v>
      </c>
      <c r="F3749" s="9">
        <v>0</v>
      </c>
      <c r="G3749" s="9">
        <v>0</v>
      </c>
      <c r="H3749" s="9">
        <v>3684.0857069321601</v>
      </c>
      <c r="I3749" s="9">
        <v>-1.7670821000000001</v>
      </c>
      <c r="J3749" s="9">
        <v>-1.7661872000000001</v>
      </c>
      <c r="K3749" s="9">
        <v>-1.562438</v>
      </c>
      <c r="L3749" s="9">
        <v>-7.1358265999999997</v>
      </c>
      <c r="M3749" s="9">
        <v>-7.1358265999999997</v>
      </c>
      <c r="N3749" s="9">
        <v>39</v>
      </c>
      <c r="O3749" s="9">
        <v>-1.98217400452945</v>
      </c>
      <c r="P3749">
        <v>0</v>
      </c>
      <c r="Q3749" s="9">
        <v>56.524997999999997</v>
      </c>
      <c r="R3749" s="9">
        <v>0</v>
      </c>
      <c r="S3749" s="9">
        <v>3.5026761384897801E-3</v>
      </c>
      <c r="T3749" s="9">
        <v>0</v>
      </c>
      <c r="U3749" s="9">
        <v>881455611.28605497</v>
      </c>
      <c r="V3749" s="9">
        <v>3684.0857069321601</v>
      </c>
      <c r="W3749" s="9">
        <v>1.98217400452945</v>
      </c>
      <c r="X3749" s="9">
        <v>0</v>
      </c>
      <c r="Y3749" s="9">
        <v>1.98217400452945</v>
      </c>
      <c r="Z3749" s="9">
        <v>0</v>
      </c>
      <c r="AA3749" s="9">
        <v>0</v>
      </c>
      <c r="AB3749" s="9">
        <v>2.7595579E-3</v>
      </c>
      <c r="AC3749" s="9">
        <v>1130.4047</v>
      </c>
      <c r="AQ3749" s="9" t="e">
        <f>#REF!-#REF!</f>
        <v>#REF!</v>
      </c>
    </row>
    <row r="3750" spans="1:43" x14ac:dyDescent="0.3">
      <c r="A3750">
        <v>2</v>
      </c>
      <c r="B3750">
        <v>0</v>
      </c>
      <c r="C3750">
        <v>0</v>
      </c>
      <c r="D3750">
        <v>0</v>
      </c>
      <c r="E3750" s="9">
        <v>0</v>
      </c>
      <c r="F3750" s="9">
        <v>0</v>
      </c>
      <c r="G3750" s="9">
        <v>0</v>
      </c>
      <c r="H3750" s="9">
        <v>3685.0857069069002</v>
      </c>
      <c r="I3750" s="9">
        <v>-1.7669357000000001</v>
      </c>
      <c r="J3750" s="9">
        <v>-1.7678716000000001</v>
      </c>
      <c r="K3750" s="9">
        <v>-1.59517</v>
      </c>
      <c r="L3750" s="9">
        <v>-7.1374421000000003</v>
      </c>
      <c r="M3750" s="9">
        <v>-7.1374421000000003</v>
      </c>
      <c r="N3750" s="9">
        <v>39</v>
      </c>
      <c r="O3750" s="9">
        <v>-1.9826228604095999</v>
      </c>
      <c r="P3750">
        <v>0</v>
      </c>
      <c r="Q3750" s="9">
        <v>56.524997999999997</v>
      </c>
      <c r="R3750" s="9">
        <v>0</v>
      </c>
      <c r="S3750" s="9">
        <v>3.5034694828076801E-3</v>
      </c>
      <c r="T3750" s="9">
        <v>0</v>
      </c>
      <c r="U3750" s="9">
        <v>1113298727.33606</v>
      </c>
      <c r="V3750" s="9">
        <v>3685.0857069069002</v>
      </c>
      <c r="W3750" s="9">
        <v>1.9826228604095999</v>
      </c>
      <c r="X3750" s="9">
        <v>0</v>
      </c>
      <c r="Y3750" s="9">
        <v>1.9826228604095999</v>
      </c>
      <c r="Z3750" s="9">
        <v>0</v>
      </c>
      <c r="AA3750" s="9">
        <v>0</v>
      </c>
      <c r="AB3750" s="9">
        <v>2.8200556999999999E-3</v>
      </c>
      <c r="AC3750" s="9">
        <v>1108.2654</v>
      </c>
      <c r="AQ3750" s="9" t="e">
        <f>#REF!-#REF!</f>
        <v>#REF!</v>
      </c>
    </row>
    <row r="3751" spans="1:43" x14ac:dyDescent="0.3">
      <c r="A3751">
        <v>2</v>
      </c>
      <c r="B3751">
        <v>0</v>
      </c>
      <c r="C3751">
        <v>0</v>
      </c>
      <c r="D3751">
        <v>0</v>
      </c>
      <c r="E3751" s="9">
        <v>0</v>
      </c>
      <c r="F3751" s="9">
        <v>0</v>
      </c>
      <c r="G3751" s="9">
        <v>0</v>
      </c>
      <c r="H3751" s="9">
        <v>3686.0857068816399</v>
      </c>
      <c r="I3751" s="9">
        <v>-1.7668661999999999</v>
      </c>
      <c r="J3751" s="9">
        <v>-1.7667345000000001</v>
      </c>
      <c r="K3751" s="9">
        <v>-1.5567224</v>
      </c>
      <c r="L3751" s="9">
        <v>-7.1390437999999996</v>
      </c>
      <c r="M3751" s="9">
        <v>-7.1390437999999996</v>
      </c>
      <c r="N3751" s="9">
        <v>39</v>
      </c>
      <c r="O3751" s="9">
        <v>-1.9830677837447099</v>
      </c>
      <c r="P3751">
        <v>0</v>
      </c>
      <c r="Q3751" s="9">
        <v>56.524997999999997</v>
      </c>
      <c r="R3751" s="9">
        <v>0</v>
      </c>
      <c r="S3751" s="9">
        <v>3.5042555304678198E-3</v>
      </c>
      <c r="T3751" s="9">
        <v>0</v>
      </c>
      <c r="U3751" s="9">
        <v>945792602.39339805</v>
      </c>
      <c r="V3751" s="9">
        <v>3686.0857068816399</v>
      </c>
      <c r="W3751" s="9">
        <v>1.9830677837447099</v>
      </c>
      <c r="X3751" s="9">
        <v>0</v>
      </c>
      <c r="Y3751" s="9">
        <v>1.9830677837447099</v>
      </c>
      <c r="Z3751" s="9">
        <v>0</v>
      </c>
      <c r="AA3751" s="9">
        <v>0</v>
      </c>
      <c r="AB3751" s="9">
        <v>2.7503152000000002E-3</v>
      </c>
      <c r="AC3751" s="9">
        <v>1134.9066</v>
      </c>
      <c r="AQ3751" s="9" t="e">
        <f>#REF!-#REF!</f>
        <v>#REF!</v>
      </c>
    </row>
    <row r="3752" spans="1:43" x14ac:dyDescent="0.3">
      <c r="A3752">
        <v>2</v>
      </c>
      <c r="B3752">
        <v>0</v>
      </c>
      <c r="C3752">
        <v>0</v>
      </c>
      <c r="D3752">
        <v>0</v>
      </c>
      <c r="E3752" s="9">
        <v>0</v>
      </c>
      <c r="F3752" s="9">
        <v>0</v>
      </c>
      <c r="G3752" s="9">
        <v>0</v>
      </c>
      <c r="H3752" s="9">
        <v>3687.0857068563701</v>
      </c>
      <c r="I3752" s="9">
        <v>-1.7668728</v>
      </c>
      <c r="J3752" s="9">
        <v>-1.766273</v>
      </c>
      <c r="K3752" s="9">
        <v>-1.5954368000000001</v>
      </c>
      <c r="L3752" s="9">
        <v>-7.1406454999999998</v>
      </c>
      <c r="M3752" s="9">
        <v>-7.1406454999999998</v>
      </c>
      <c r="N3752" s="9">
        <v>39</v>
      </c>
      <c r="O3752" s="9">
        <v>-1.9835125983493</v>
      </c>
      <c r="P3752">
        <v>0</v>
      </c>
      <c r="Q3752" s="9">
        <v>56.524997999999997</v>
      </c>
      <c r="R3752" s="9">
        <v>0</v>
      </c>
      <c r="S3752" s="9">
        <v>3.5050413728176001E-3</v>
      </c>
      <c r="T3752" s="9">
        <v>0</v>
      </c>
      <c r="U3752" s="9">
        <v>891502823.96501803</v>
      </c>
      <c r="V3752" s="9">
        <v>3687.0857068563701</v>
      </c>
      <c r="W3752" s="9">
        <v>1.9835125983493</v>
      </c>
      <c r="X3752" s="9">
        <v>0</v>
      </c>
      <c r="Y3752" s="9">
        <v>1.9835125983493</v>
      </c>
      <c r="Z3752" s="9">
        <v>0</v>
      </c>
      <c r="AA3752" s="9">
        <v>0</v>
      </c>
      <c r="AB3752" s="9">
        <v>2.8179770000000002E-3</v>
      </c>
      <c r="AC3752" s="9">
        <v>1107.078</v>
      </c>
      <c r="AQ3752" s="9" t="e">
        <f>#REF!-#REF!</f>
        <v>#REF!</v>
      </c>
    </row>
    <row r="3753" spans="1:43" x14ac:dyDescent="0.3">
      <c r="A3753">
        <v>2</v>
      </c>
      <c r="B3753">
        <v>0</v>
      </c>
      <c r="C3753">
        <v>0</v>
      </c>
      <c r="D3753">
        <v>0</v>
      </c>
      <c r="E3753" s="9">
        <v>0</v>
      </c>
      <c r="F3753" s="9">
        <v>0</v>
      </c>
      <c r="G3753" s="9">
        <v>0</v>
      </c>
      <c r="H3753" s="9">
        <v>3688.0857068311102</v>
      </c>
      <c r="I3753" s="9">
        <v>-1.7671365999999999</v>
      </c>
      <c r="J3753" s="9">
        <v>-1.7668577000000001</v>
      </c>
      <c r="K3753" s="9">
        <v>-1.6392956000000001</v>
      </c>
      <c r="L3753" s="9">
        <v>-7.1422471999999999</v>
      </c>
      <c r="M3753" s="9">
        <v>-7.1422471999999999</v>
      </c>
      <c r="N3753" s="9">
        <v>39</v>
      </c>
      <c r="O3753" s="9">
        <v>-1.98395760556213</v>
      </c>
      <c r="P3753">
        <v>0</v>
      </c>
      <c r="Q3753" s="9">
        <v>56.524997999999997</v>
      </c>
      <c r="R3753" s="9">
        <v>0</v>
      </c>
      <c r="S3753" s="9">
        <v>3.5058274753191E-3</v>
      </c>
      <c r="T3753" s="9">
        <v>0</v>
      </c>
      <c r="U3753" s="9">
        <v>961925238.98283005</v>
      </c>
      <c r="V3753" s="9">
        <v>3688.0857068311102</v>
      </c>
      <c r="W3753" s="9">
        <v>1.98395760556213</v>
      </c>
      <c r="X3753" s="9">
        <v>0</v>
      </c>
      <c r="Y3753" s="9">
        <v>1.98395760556213</v>
      </c>
      <c r="Z3753" s="9">
        <v>0</v>
      </c>
      <c r="AA3753" s="9">
        <v>0</v>
      </c>
      <c r="AB3753" s="9">
        <v>2.8964020000000002E-3</v>
      </c>
      <c r="AC3753" s="9">
        <v>1077.8152</v>
      </c>
      <c r="AQ3753" s="9" t="e">
        <f>#REF!-#REF!</f>
        <v>#REF!</v>
      </c>
    </row>
    <row r="3754" spans="1:43" x14ac:dyDescent="0.3">
      <c r="A3754">
        <v>2</v>
      </c>
      <c r="B3754">
        <v>0</v>
      </c>
      <c r="C3754">
        <v>0</v>
      </c>
      <c r="D3754">
        <v>0</v>
      </c>
      <c r="E3754" s="9">
        <v>0</v>
      </c>
      <c r="F3754" s="9">
        <v>0</v>
      </c>
      <c r="G3754" s="9">
        <v>0</v>
      </c>
      <c r="H3754" s="9">
        <v>3689.0857068058499</v>
      </c>
      <c r="I3754" s="9">
        <v>-1.7668592999999999</v>
      </c>
      <c r="J3754" s="9">
        <v>-1.7676821</v>
      </c>
      <c r="K3754" s="9">
        <v>-1.6075541</v>
      </c>
      <c r="L3754" s="9">
        <v>-7.1438413000000001</v>
      </c>
      <c r="M3754" s="9">
        <v>-7.1438413000000001</v>
      </c>
      <c r="N3754" s="9">
        <v>39</v>
      </c>
      <c r="O3754" s="9">
        <v>-1.98440035251286</v>
      </c>
      <c r="P3754">
        <v>0</v>
      </c>
      <c r="Q3754" s="9">
        <v>56.524997999999997</v>
      </c>
      <c r="R3754" s="9">
        <v>0</v>
      </c>
      <c r="S3754" s="9">
        <v>3.5066101983721901E-3</v>
      </c>
      <c r="T3754" s="9">
        <v>0</v>
      </c>
      <c r="U3754" s="9">
        <v>1082298790.3242099</v>
      </c>
      <c r="V3754" s="9">
        <v>3689.0857068058499</v>
      </c>
      <c r="W3754" s="9">
        <v>1.98440035251286</v>
      </c>
      <c r="X3754" s="9">
        <v>0</v>
      </c>
      <c r="Y3754" s="9">
        <v>1.98440035251286</v>
      </c>
      <c r="Z3754" s="9">
        <v>0</v>
      </c>
      <c r="AA3754" s="9">
        <v>0</v>
      </c>
      <c r="AB3754" s="9">
        <v>2.8416445000000001E-3</v>
      </c>
      <c r="AC3754" s="9">
        <v>1099.6097</v>
      </c>
      <c r="AQ3754" s="9" t="e">
        <f>#REF!-#REF!</f>
        <v>#REF!</v>
      </c>
    </row>
    <row r="3755" spans="1:43" x14ac:dyDescent="0.3">
      <c r="A3755">
        <v>2</v>
      </c>
      <c r="B3755">
        <v>0</v>
      </c>
      <c r="C3755">
        <v>0</v>
      </c>
      <c r="D3755">
        <v>0</v>
      </c>
      <c r="E3755" s="9">
        <v>0</v>
      </c>
      <c r="F3755" s="9">
        <v>0</v>
      </c>
      <c r="G3755" s="9">
        <v>0</v>
      </c>
      <c r="H3755" s="9">
        <v>3690.08570678059</v>
      </c>
      <c r="I3755" s="9">
        <v>-1.7668599</v>
      </c>
      <c r="J3755" s="9">
        <v>-1.767498</v>
      </c>
      <c r="K3755" s="9">
        <v>-1.5672394000000001</v>
      </c>
      <c r="L3755" s="9">
        <v>-7.1454287000000001</v>
      </c>
      <c r="M3755" s="9">
        <v>-7.1454287000000001</v>
      </c>
      <c r="N3755" s="9">
        <v>39</v>
      </c>
      <c r="O3755" s="9">
        <v>-1.9848413362466499</v>
      </c>
      <c r="P3755">
        <v>0</v>
      </c>
      <c r="Q3755" s="9">
        <v>56.524997999999997</v>
      </c>
      <c r="R3755" s="9">
        <v>0</v>
      </c>
      <c r="S3755" s="9">
        <v>3.5073895623350601E-3</v>
      </c>
      <c r="T3755" s="9">
        <v>0</v>
      </c>
      <c r="U3755" s="9">
        <v>1053171474.20827</v>
      </c>
      <c r="V3755" s="9">
        <v>3690.08570678059</v>
      </c>
      <c r="W3755" s="9">
        <v>1.9848413362466499</v>
      </c>
      <c r="X3755" s="9">
        <v>0</v>
      </c>
      <c r="Y3755" s="9">
        <v>1.9848413362466499</v>
      </c>
      <c r="Z3755" s="9">
        <v>0</v>
      </c>
      <c r="AA3755" s="9">
        <v>0</v>
      </c>
      <c r="AB3755" s="9">
        <v>2.7700925999999998E-3</v>
      </c>
      <c r="AC3755" s="9">
        <v>1127.778</v>
      </c>
      <c r="AQ3755" s="9" t="e">
        <f>#REF!-#REF!</f>
        <v>#REF!</v>
      </c>
    </row>
    <row r="3756" spans="1:43" x14ac:dyDescent="0.3">
      <c r="A3756">
        <v>2</v>
      </c>
      <c r="B3756">
        <v>0</v>
      </c>
      <c r="C3756">
        <v>0</v>
      </c>
      <c r="D3756">
        <v>0</v>
      </c>
      <c r="E3756" s="9">
        <v>0</v>
      </c>
      <c r="F3756" s="9">
        <v>0</v>
      </c>
      <c r="G3756" s="9">
        <v>0</v>
      </c>
      <c r="H3756" s="9">
        <v>3691.0857067553302</v>
      </c>
      <c r="I3756" s="9">
        <v>-1.7669870000000001</v>
      </c>
      <c r="J3756" s="9">
        <v>-1.766373</v>
      </c>
      <c r="K3756" s="9">
        <v>-1.5673153</v>
      </c>
      <c r="L3756" s="9">
        <v>-7.1470140999999998</v>
      </c>
      <c r="M3756" s="9">
        <v>-7.1470140999999998</v>
      </c>
      <c r="N3756" s="9">
        <v>39</v>
      </c>
      <c r="O3756" s="9">
        <v>-1.9852816958666699</v>
      </c>
      <c r="P3756">
        <v>0</v>
      </c>
      <c r="Q3756" s="9">
        <v>56.524997999999997</v>
      </c>
      <c r="R3756" s="9">
        <v>0</v>
      </c>
      <c r="S3756" s="9">
        <v>3.5081674943898298E-3</v>
      </c>
      <c r="T3756" s="9">
        <v>0</v>
      </c>
      <c r="U3756" s="9">
        <v>903580951.27914798</v>
      </c>
      <c r="V3756" s="9">
        <v>3691.0857067553302</v>
      </c>
      <c r="W3756" s="9">
        <v>1.9852816958666699</v>
      </c>
      <c r="X3756" s="9">
        <v>0</v>
      </c>
      <c r="Y3756" s="9">
        <v>1.9852816958666699</v>
      </c>
      <c r="Z3756" s="9">
        <v>0</v>
      </c>
      <c r="AA3756" s="9">
        <v>0</v>
      </c>
      <c r="AB3756" s="9">
        <v>2.7684634999999998E-3</v>
      </c>
      <c r="AC3756" s="9">
        <v>1127.0055</v>
      </c>
      <c r="AQ3756" s="9" t="e">
        <f>#REF!-#REF!</f>
        <v>#REF!</v>
      </c>
    </row>
    <row r="3757" spans="1:43" x14ac:dyDescent="0.3">
      <c r="A3757">
        <v>2</v>
      </c>
      <c r="B3757">
        <v>0</v>
      </c>
      <c r="C3757">
        <v>0</v>
      </c>
      <c r="D3757">
        <v>0</v>
      </c>
      <c r="E3757" s="9">
        <v>0</v>
      </c>
      <c r="F3757" s="9">
        <v>0</v>
      </c>
      <c r="G3757" s="9">
        <v>0</v>
      </c>
      <c r="H3757" s="9">
        <v>3692.0857067300599</v>
      </c>
      <c r="I3757" s="9">
        <v>-1.7669125000000001</v>
      </c>
      <c r="J3757" s="9">
        <v>-1.7680351999999999</v>
      </c>
      <c r="K3757" s="9">
        <v>-1.5428903</v>
      </c>
      <c r="L3757" s="9">
        <v>-7.1486124999999996</v>
      </c>
      <c r="M3757" s="9">
        <v>-7.1486124999999996</v>
      </c>
      <c r="N3757" s="9">
        <v>39</v>
      </c>
      <c r="O3757" s="9">
        <v>-1.9857257116467899</v>
      </c>
      <c r="P3757">
        <v>0</v>
      </c>
      <c r="Q3757" s="9">
        <v>56.524997999999997</v>
      </c>
      <c r="R3757" s="9">
        <v>0</v>
      </c>
      <c r="S3757" s="9">
        <v>3.50895248145553E-3</v>
      </c>
      <c r="T3757" s="9">
        <v>0</v>
      </c>
      <c r="U3757" s="9">
        <v>1144231959.35532</v>
      </c>
      <c r="V3757" s="9">
        <v>3692.0857067300599</v>
      </c>
      <c r="W3757" s="9">
        <v>1.9857257116467899</v>
      </c>
      <c r="X3757" s="9">
        <v>0</v>
      </c>
      <c r="Y3757" s="9">
        <v>1.9857257116467899</v>
      </c>
      <c r="Z3757" s="9">
        <v>0</v>
      </c>
      <c r="AA3757" s="9">
        <v>0</v>
      </c>
      <c r="AB3757" s="9">
        <v>2.7278843E-3</v>
      </c>
      <c r="AC3757" s="9">
        <v>1145.9241</v>
      </c>
      <c r="AQ3757" s="9" t="e">
        <f>#REF!-#REF!</f>
        <v>#REF!</v>
      </c>
    </row>
    <row r="3758" spans="1:43" x14ac:dyDescent="0.3">
      <c r="A3758">
        <v>2</v>
      </c>
      <c r="B3758">
        <v>0</v>
      </c>
      <c r="C3758">
        <v>0</v>
      </c>
      <c r="D3758">
        <v>0</v>
      </c>
      <c r="E3758" s="9">
        <v>0</v>
      </c>
      <c r="F3758" s="9">
        <v>0</v>
      </c>
      <c r="G3758" s="9">
        <v>0</v>
      </c>
      <c r="H3758" s="9">
        <v>3693.0857067048</v>
      </c>
      <c r="I3758" s="9">
        <v>-1.7668728</v>
      </c>
      <c r="J3758" s="9">
        <v>-1.7665719</v>
      </c>
      <c r="K3758" s="9">
        <v>-1.5629715</v>
      </c>
      <c r="L3758" s="9">
        <v>-7.1501850999999998</v>
      </c>
      <c r="M3758" s="9">
        <v>-7.1501850999999998</v>
      </c>
      <c r="N3758" s="9">
        <v>39</v>
      </c>
      <c r="O3758" s="9">
        <v>-1.9861625035780199</v>
      </c>
      <c r="P3758">
        <v>0</v>
      </c>
      <c r="Q3758" s="9">
        <v>56.524997999999997</v>
      </c>
      <c r="R3758" s="9">
        <v>0</v>
      </c>
      <c r="S3758" s="9">
        <v>3.5097241833289702E-3</v>
      </c>
      <c r="T3758" s="9">
        <v>0</v>
      </c>
      <c r="U3758" s="9">
        <v>927293094.02057099</v>
      </c>
      <c r="V3758" s="9">
        <v>3693.0857067048</v>
      </c>
      <c r="W3758" s="9">
        <v>1.9861625035780199</v>
      </c>
      <c r="X3758" s="9">
        <v>0</v>
      </c>
      <c r="Y3758" s="9">
        <v>1.9861625035780199</v>
      </c>
      <c r="Z3758" s="9">
        <v>0</v>
      </c>
      <c r="AA3758" s="9">
        <v>0</v>
      </c>
      <c r="AB3758" s="9">
        <v>2.7611013999999999E-3</v>
      </c>
      <c r="AC3758" s="9">
        <v>1130.2650000000001</v>
      </c>
      <c r="AQ3758" s="9" t="e">
        <f>#REF!-#REF!</f>
        <v>#REF!</v>
      </c>
    </row>
    <row r="3759" spans="1:43" x14ac:dyDescent="0.3">
      <c r="A3759">
        <v>2</v>
      </c>
      <c r="B3759">
        <v>0</v>
      </c>
      <c r="C3759">
        <v>0</v>
      </c>
      <c r="D3759">
        <v>0</v>
      </c>
      <c r="E3759" s="9">
        <v>0</v>
      </c>
      <c r="F3759" s="9">
        <v>0</v>
      </c>
      <c r="G3759" s="9">
        <v>0</v>
      </c>
      <c r="H3759" s="9">
        <v>3694.0857066795402</v>
      </c>
      <c r="I3759" s="9">
        <v>-1.7669066</v>
      </c>
      <c r="J3759" s="9">
        <v>-1.7675240000000001</v>
      </c>
      <c r="K3759" s="9">
        <v>-1.4975075</v>
      </c>
      <c r="L3759" s="9">
        <v>-7.1517619999999997</v>
      </c>
      <c r="M3759" s="9">
        <v>-7.1517619999999997</v>
      </c>
      <c r="N3759" s="9">
        <v>39</v>
      </c>
      <c r="O3759" s="9">
        <v>-1.9866005633049399</v>
      </c>
      <c r="P3759">
        <v>0</v>
      </c>
      <c r="Q3759" s="9">
        <v>56.524997999999997</v>
      </c>
      <c r="R3759" s="9">
        <v>0</v>
      </c>
      <c r="S3759" s="9">
        <v>3.5104984081773399E-3</v>
      </c>
      <c r="T3759" s="9">
        <v>0</v>
      </c>
      <c r="U3759" s="9">
        <v>1058158038.6856101</v>
      </c>
      <c r="V3759" s="9">
        <v>3694.0857066795402</v>
      </c>
      <c r="W3759" s="9">
        <v>1.9866005633049399</v>
      </c>
      <c r="X3759" s="9">
        <v>0</v>
      </c>
      <c r="Y3759" s="9">
        <v>1.9866005633049399</v>
      </c>
      <c r="Z3759" s="9">
        <v>0</v>
      </c>
      <c r="AA3759" s="9">
        <v>0</v>
      </c>
      <c r="AB3759" s="9">
        <v>2.6468805000000001E-3</v>
      </c>
      <c r="AC3759" s="9">
        <v>1180.3107</v>
      </c>
      <c r="AQ3759" s="9" t="e">
        <f>#REF!-#REF!</f>
        <v>#REF!</v>
      </c>
    </row>
    <row r="3760" spans="1:43" x14ac:dyDescent="0.3">
      <c r="A3760">
        <v>2</v>
      </c>
      <c r="B3760">
        <v>0</v>
      </c>
      <c r="C3760">
        <v>0</v>
      </c>
      <c r="D3760">
        <v>0</v>
      </c>
      <c r="E3760" s="9">
        <v>0</v>
      </c>
      <c r="F3760" s="9">
        <v>0</v>
      </c>
      <c r="G3760" s="9">
        <v>0</v>
      </c>
      <c r="H3760" s="9">
        <v>3695.0857066542799</v>
      </c>
      <c r="I3760" s="9">
        <v>-1.7669158</v>
      </c>
      <c r="J3760" s="9">
        <v>-1.7680115999999999</v>
      </c>
      <c r="K3760" s="9">
        <v>-1.4930493</v>
      </c>
      <c r="L3760" s="9">
        <v>-7.1533126999999999</v>
      </c>
      <c r="M3760" s="9">
        <v>-7.1533126999999999</v>
      </c>
      <c r="N3760" s="9">
        <v>39</v>
      </c>
      <c r="O3760" s="9">
        <v>-1.98703127434251</v>
      </c>
      <c r="P3760">
        <v>0</v>
      </c>
      <c r="Q3760" s="9">
        <v>56.524997999999997</v>
      </c>
      <c r="R3760" s="9">
        <v>0</v>
      </c>
      <c r="S3760" s="9">
        <v>3.5112599666074799E-3</v>
      </c>
      <c r="T3760" s="9">
        <v>0</v>
      </c>
      <c r="U3760" s="9">
        <v>1140674736.7053001</v>
      </c>
      <c r="V3760" s="9">
        <v>3695.0857066542799</v>
      </c>
      <c r="W3760" s="9">
        <v>1.98703127434251</v>
      </c>
      <c r="X3760" s="9">
        <v>0</v>
      </c>
      <c r="Y3760" s="9">
        <v>1.98703127434251</v>
      </c>
      <c r="Z3760" s="9">
        <v>0</v>
      </c>
      <c r="AA3760" s="9">
        <v>0</v>
      </c>
      <c r="AB3760" s="9">
        <v>2.6397284000000002E-3</v>
      </c>
      <c r="AC3760" s="9">
        <v>1184.1615999999999</v>
      </c>
      <c r="AQ3760" s="9" t="e">
        <f>#REF!-#REF!</f>
        <v>#REF!</v>
      </c>
    </row>
    <row r="3761" spans="1:43" x14ac:dyDescent="0.3">
      <c r="A3761">
        <v>2</v>
      </c>
      <c r="B3761">
        <v>0</v>
      </c>
      <c r="C3761">
        <v>0</v>
      </c>
      <c r="D3761">
        <v>0</v>
      </c>
      <c r="E3761" s="9">
        <v>0</v>
      </c>
      <c r="F3761" s="9">
        <v>0</v>
      </c>
      <c r="G3761" s="9">
        <v>0</v>
      </c>
      <c r="H3761" s="9">
        <v>3696.08570662901</v>
      </c>
      <c r="I3761" s="9">
        <v>-1.7671494000000001</v>
      </c>
      <c r="J3761" s="9">
        <v>-1.7682439000000001</v>
      </c>
      <c r="K3761" s="9">
        <v>-1.4911821000000001</v>
      </c>
      <c r="L3761" s="9">
        <v>-7.1548623999999998</v>
      </c>
      <c r="M3761" s="9">
        <v>-7.1548623999999998</v>
      </c>
      <c r="N3761" s="9">
        <v>39</v>
      </c>
      <c r="O3761" s="9">
        <v>-1.9874617205373699</v>
      </c>
      <c r="P3761">
        <v>0</v>
      </c>
      <c r="Q3761" s="9">
        <v>56.524997999999997</v>
      </c>
      <c r="R3761" s="9">
        <v>0</v>
      </c>
      <c r="S3761" s="9">
        <v>3.5120211566912799E-3</v>
      </c>
      <c r="T3761" s="9">
        <v>0</v>
      </c>
      <c r="U3761" s="9">
        <v>1184818173.9727299</v>
      </c>
      <c r="V3761" s="9">
        <v>3696.08570662901</v>
      </c>
      <c r="W3761" s="9">
        <v>1.9874617205373699</v>
      </c>
      <c r="X3761" s="9">
        <v>0</v>
      </c>
      <c r="Y3761" s="9">
        <v>1.9874617205373699</v>
      </c>
      <c r="Z3761" s="9">
        <v>0</v>
      </c>
      <c r="AA3761" s="9">
        <v>0</v>
      </c>
      <c r="AB3761" s="9">
        <v>2.6367737E-3</v>
      </c>
      <c r="AC3761" s="9">
        <v>1185.8001999999999</v>
      </c>
      <c r="AQ3761" s="9" t="e">
        <f>#REF!-#REF!</f>
        <v>#REF!</v>
      </c>
    </row>
    <row r="3762" spans="1:43" x14ac:dyDescent="0.3">
      <c r="A3762">
        <v>2</v>
      </c>
      <c r="B3762">
        <v>0</v>
      </c>
      <c r="C3762">
        <v>0</v>
      </c>
      <c r="D3762">
        <v>0</v>
      </c>
      <c r="E3762" s="9">
        <v>0</v>
      </c>
      <c r="F3762" s="9">
        <v>0</v>
      </c>
      <c r="G3762" s="9">
        <v>0</v>
      </c>
      <c r="H3762" s="9">
        <v>3697.0857066037502</v>
      </c>
      <c r="I3762" s="9">
        <v>-1.7668786000000001</v>
      </c>
      <c r="J3762" s="9">
        <v>-1.7667419</v>
      </c>
      <c r="K3762" s="9">
        <v>-1.5464720999999999</v>
      </c>
      <c r="L3762" s="9">
        <v>-7.1563935000000001</v>
      </c>
      <c r="M3762" s="9">
        <v>-7.1563935000000001</v>
      </c>
      <c r="N3762" s="9">
        <v>39</v>
      </c>
      <c r="O3762" s="9">
        <v>-1.98788706885702</v>
      </c>
      <c r="P3762">
        <v>0</v>
      </c>
      <c r="Q3762" s="9">
        <v>56.524997999999997</v>
      </c>
      <c r="R3762" s="9">
        <v>0</v>
      </c>
      <c r="S3762" s="9">
        <v>3.5127725736593201E-3</v>
      </c>
      <c r="T3762" s="9">
        <v>0</v>
      </c>
      <c r="U3762" s="9">
        <v>949020334.95230496</v>
      </c>
      <c r="V3762" s="9">
        <v>3697.0857066037502</v>
      </c>
      <c r="W3762" s="9">
        <v>1.98788706885702</v>
      </c>
      <c r="X3762" s="9">
        <v>0</v>
      </c>
      <c r="Y3762" s="9">
        <v>1.98788706885702</v>
      </c>
      <c r="Z3762" s="9">
        <v>0</v>
      </c>
      <c r="AA3762" s="9">
        <v>0</v>
      </c>
      <c r="AB3762" s="9">
        <v>2.7322170999999999E-3</v>
      </c>
      <c r="AC3762" s="9">
        <v>1142.4337</v>
      </c>
      <c r="AQ3762" s="9" t="e">
        <f>#REF!-#REF!</f>
        <v>#REF!</v>
      </c>
    </row>
    <row r="3763" spans="1:43" x14ac:dyDescent="0.3">
      <c r="A3763">
        <v>2</v>
      </c>
      <c r="B3763">
        <v>0</v>
      </c>
      <c r="C3763">
        <v>0</v>
      </c>
      <c r="D3763">
        <v>0</v>
      </c>
      <c r="E3763" s="9">
        <v>0</v>
      </c>
      <c r="F3763" s="9">
        <v>0</v>
      </c>
      <c r="G3763" s="9">
        <v>0</v>
      </c>
      <c r="H3763" s="9">
        <v>3698.0857065784899</v>
      </c>
      <c r="I3763" s="9">
        <v>-1.7668893000000001</v>
      </c>
      <c r="J3763" s="9">
        <v>-1.7662089999999999</v>
      </c>
      <c r="K3763" s="9">
        <v>-1.4981933999999999</v>
      </c>
      <c r="L3763" s="9">
        <v>-7.1579360999999997</v>
      </c>
      <c r="M3763" s="9">
        <v>-7.1579360999999997</v>
      </c>
      <c r="N3763" s="9">
        <v>39</v>
      </c>
      <c r="O3763" s="9">
        <v>-1.9883155514622</v>
      </c>
      <c r="P3763">
        <v>0</v>
      </c>
      <c r="Q3763" s="9">
        <v>56.524997999999997</v>
      </c>
      <c r="R3763" s="9">
        <v>0</v>
      </c>
      <c r="S3763" s="9">
        <v>3.51352937862034E-3</v>
      </c>
      <c r="T3763" s="9">
        <v>0</v>
      </c>
      <c r="U3763" s="9">
        <v>886575797.97529697</v>
      </c>
      <c r="V3763" s="9">
        <v>3698.0857065784899</v>
      </c>
      <c r="W3763" s="9">
        <v>1.9883155514622</v>
      </c>
      <c r="X3763" s="9">
        <v>0</v>
      </c>
      <c r="Y3763" s="9">
        <v>1.9883155514622</v>
      </c>
      <c r="Z3763" s="9">
        <v>0</v>
      </c>
      <c r="AA3763" s="9">
        <v>0</v>
      </c>
      <c r="AB3763" s="9">
        <v>2.6461226000000001E-3</v>
      </c>
      <c r="AC3763" s="9">
        <v>1178.8925999999999</v>
      </c>
      <c r="AQ3763" s="9" t="e">
        <f>#REF!-#REF!</f>
        <v>#REF!</v>
      </c>
    </row>
    <row r="3764" spans="1:43" x14ac:dyDescent="0.3">
      <c r="A3764">
        <v>2</v>
      </c>
      <c r="B3764">
        <v>0</v>
      </c>
      <c r="C3764">
        <v>0</v>
      </c>
      <c r="D3764">
        <v>0</v>
      </c>
      <c r="E3764" s="9">
        <v>0</v>
      </c>
      <c r="F3764" s="9">
        <v>0</v>
      </c>
      <c r="G3764" s="9">
        <v>0</v>
      </c>
      <c r="H3764" s="9">
        <v>3699.08570655323</v>
      </c>
      <c r="I3764" s="9">
        <v>-1.7671043</v>
      </c>
      <c r="J3764" s="9">
        <v>-1.7662929000000001</v>
      </c>
      <c r="K3764" s="9">
        <v>-1.5117967999999999</v>
      </c>
      <c r="L3764" s="9">
        <v>-7.1594663000000001</v>
      </c>
      <c r="M3764" s="9">
        <v>-7.1594663000000001</v>
      </c>
      <c r="N3764" s="9">
        <v>39</v>
      </c>
      <c r="O3764" s="9">
        <v>-1.98874060476501</v>
      </c>
      <c r="P3764">
        <v>0</v>
      </c>
      <c r="Q3764" s="9">
        <v>56.524997999999997</v>
      </c>
      <c r="R3764" s="9">
        <v>0</v>
      </c>
      <c r="S3764" s="9">
        <v>3.51428013673992E-3</v>
      </c>
      <c r="T3764" s="9">
        <v>0</v>
      </c>
      <c r="U3764" s="9">
        <v>896079782.30464101</v>
      </c>
      <c r="V3764" s="9">
        <v>3699.08570655323</v>
      </c>
      <c r="W3764" s="9">
        <v>1.98874060476501</v>
      </c>
      <c r="X3764" s="9">
        <v>0</v>
      </c>
      <c r="Y3764" s="9">
        <v>1.98874060476501</v>
      </c>
      <c r="Z3764" s="9">
        <v>0</v>
      </c>
      <c r="AA3764" s="9">
        <v>0</v>
      </c>
      <c r="AB3764" s="9">
        <v>2.6702760000000001E-3</v>
      </c>
      <c r="AC3764" s="9">
        <v>1168.3400999999999</v>
      </c>
      <c r="AQ3764" s="9" t="e">
        <f>#REF!-#REF!</f>
        <v>#REF!</v>
      </c>
    </row>
    <row r="3765" spans="1:43" x14ac:dyDescent="0.3">
      <c r="A3765">
        <v>2</v>
      </c>
      <c r="B3765">
        <v>0</v>
      </c>
      <c r="C3765">
        <v>0</v>
      </c>
      <c r="D3765">
        <v>0</v>
      </c>
      <c r="E3765" s="9">
        <v>0</v>
      </c>
      <c r="F3765" s="9">
        <v>0</v>
      </c>
      <c r="G3765" s="9">
        <v>0</v>
      </c>
      <c r="H3765" s="9">
        <v>3700.0857065279702</v>
      </c>
      <c r="I3765" s="9">
        <v>-1.7671661000000001</v>
      </c>
      <c r="J3765" s="9">
        <v>-1.7664124000000001</v>
      </c>
      <c r="K3765" s="9">
        <v>-1.5599995</v>
      </c>
      <c r="L3765" s="9">
        <v>-7.1609949999999998</v>
      </c>
      <c r="M3765" s="9">
        <v>-7.1609949999999998</v>
      </c>
      <c r="N3765" s="9">
        <v>39</v>
      </c>
      <c r="O3765" s="9">
        <v>-1.9891652650795999</v>
      </c>
      <c r="P3765">
        <v>0</v>
      </c>
      <c r="Q3765" s="9">
        <v>56.524997999999997</v>
      </c>
      <c r="R3765" s="9">
        <v>0</v>
      </c>
      <c r="S3765" s="9">
        <v>3.51503024372123E-3</v>
      </c>
      <c r="T3765" s="9">
        <v>0</v>
      </c>
      <c r="U3765" s="9">
        <v>909873821.38240802</v>
      </c>
      <c r="V3765" s="9">
        <v>3700.0857065279702</v>
      </c>
      <c r="W3765" s="9">
        <v>1.9891652650795999</v>
      </c>
      <c r="X3765" s="9">
        <v>0</v>
      </c>
      <c r="Y3765" s="9">
        <v>1.9891652650795999</v>
      </c>
      <c r="Z3765" s="9">
        <v>0</v>
      </c>
      <c r="AA3765" s="9">
        <v>0</v>
      </c>
      <c r="AB3765" s="9">
        <v>2.7556023999999999E-3</v>
      </c>
      <c r="AC3765" s="9">
        <v>1132.316</v>
      </c>
      <c r="AQ3765" s="9" t="e">
        <f>#REF!-#REF!</f>
        <v>#REF!</v>
      </c>
    </row>
    <row r="3766" spans="1:43" x14ac:dyDescent="0.3">
      <c r="A3766">
        <v>2</v>
      </c>
      <c r="B3766">
        <v>0</v>
      </c>
      <c r="C3766">
        <v>0</v>
      </c>
      <c r="D3766">
        <v>0</v>
      </c>
      <c r="E3766" s="9">
        <v>0</v>
      </c>
      <c r="F3766" s="9">
        <v>0</v>
      </c>
      <c r="G3766" s="9">
        <v>0</v>
      </c>
      <c r="H3766" s="9">
        <v>3701.0857065026998</v>
      </c>
      <c r="I3766" s="9">
        <v>-1.7670847999999999</v>
      </c>
      <c r="J3766" s="9">
        <v>-1.7671627999999999</v>
      </c>
      <c r="K3766" s="9">
        <v>-1.5158739999999999</v>
      </c>
      <c r="L3766" s="9">
        <v>-7.1625223</v>
      </c>
      <c r="M3766" s="9">
        <v>-7.1625223</v>
      </c>
      <c r="N3766" s="9">
        <v>39</v>
      </c>
      <c r="O3766" s="9">
        <v>-1.9895895802151</v>
      </c>
      <c r="P3766">
        <v>0</v>
      </c>
      <c r="Q3766" s="9">
        <v>56.524997999999997</v>
      </c>
      <c r="R3766" s="9">
        <v>0</v>
      </c>
      <c r="S3766" s="9">
        <v>3.5157799671620199E-3</v>
      </c>
      <c r="T3766" s="9">
        <v>0</v>
      </c>
      <c r="U3766" s="9">
        <v>1005987232.52038</v>
      </c>
      <c r="V3766" s="9">
        <v>3701.0857065026998</v>
      </c>
      <c r="W3766" s="9">
        <v>1.9895895802151</v>
      </c>
      <c r="X3766" s="9">
        <v>0</v>
      </c>
      <c r="Y3766" s="9">
        <v>1.9895895802151</v>
      </c>
      <c r="Z3766" s="9">
        <v>0</v>
      </c>
      <c r="AA3766" s="9">
        <v>0</v>
      </c>
      <c r="AB3766" s="9">
        <v>2.6787961999999998E-3</v>
      </c>
      <c r="AC3766" s="9">
        <v>1165.7715000000001</v>
      </c>
      <c r="AQ3766" s="9" t="e">
        <f>#REF!-#REF!</f>
        <v>#REF!</v>
      </c>
    </row>
    <row r="3767" spans="1:43" x14ac:dyDescent="0.3">
      <c r="A3767">
        <v>2</v>
      </c>
      <c r="B3767">
        <v>0</v>
      </c>
      <c r="C3767">
        <v>0</v>
      </c>
      <c r="D3767">
        <v>0</v>
      </c>
      <c r="E3767" s="9">
        <v>0</v>
      </c>
      <c r="F3767" s="9">
        <v>0</v>
      </c>
      <c r="G3767" s="9">
        <v>0</v>
      </c>
      <c r="H3767" s="9">
        <v>3702.08570647744</v>
      </c>
      <c r="I3767" s="9">
        <v>-1.7668592000000001</v>
      </c>
      <c r="J3767" s="9">
        <v>-1.7661499000000001</v>
      </c>
      <c r="K3767" s="9">
        <v>-1.5480343999999999</v>
      </c>
      <c r="L3767" s="9">
        <v>-7.1640243999999997</v>
      </c>
      <c r="M3767" s="9">
        <v>-7.1640243999999997</v>
      </c>
      <c r="N3767" s="9">
        <v>39</v>
      </c>
      <c r="O3767" s="9">
        <v>-1.99000676482884</v>
      </c>
      <c r="P3767">
        <v>0</v>
      </c>
      <c r="Q3767" s="9">
        <v>56.524997999999997</v>
      </c>
      <c r="R3767" s="9">
        <v>0</v>
      </c>
      <c r="S3767" s="9">
        <v>3.5165168623149199E-3</v>
      </c>
      <c r="T3767" s="9">
        <v>0</v>
      </c>
      <c r="U3767" s="9">
        <v>880878765.26963902</v>
      </c>
      <c r="V3767" s="9">
        <v>3702.08570647744</v>
      </c>
      <c r="W3767" s="9">
        <v>1.99000676482884</v>
      </c>
      <c r="X3767" s="9">
        <v>0</v>
      </c>
      <c r="Y3767" s="9">
        <v>1.99000676482884</v>
      </c>
      <c r="Z3767" s="9">
        <v>0</v>
      </c>
      <c r="AA3767" s="9">
        <v>0</v>
      </c>
      <c r="AB3767" s="9">
        <v>2.7340608999999998E-3</v>
      </c>
      <c r="AC3767" s="9">
        <v>1140.8983000000001</v>
      </c>
      <c r="AQ3767" s="9" t="e">
        <f>#REF!-#REF!</f>
        <v>#REF!</v>
      </c>
    </row>
    <row r="3768" spans="1:43" x14ac:dyDescent="0.3">
      <c r="A3768">
        <v>2</v>
      </c>
      <c r="B3768">
        <v>0</v>
      </c>
      <c r="C3768">
        <v>0</v>
      </c>
      <c r="D3768">
        <v>0</v>
      </c>
      <c r="E3768" s="9">
        <v>0</v>
      </c>
      <c r="F3768" s="9">
        <v>0</v>
      </c>
      <c r="G3768" s="9">
        <v>0</v>
      </c>
      <c r="H3768" s="9">
        <v>3703.0857064521801</v>
      </c>
      <c r="I3768" s="9">
        <v>-1.7669220999999999</v>
      </c>
      <c r="J3768" s="9">
        <v>-1.7676337</v>
      </c>
      <c r="K3768" s="9">
        <v>-1.500899</v>
      </c>
      <c r="L3768" s="9">
        <v>-7.1655177999999999</v>
      </c>
      <c r="M3768" s="9">
        <v>-7.1655177999999999</v>
      </c>
      <c r="N3768" s="9">
        <v>39</v>
      </c>
      <c r="O3768" s="9">
        <v>-1.99042167182121</v>
      </c>
      <c r="P3768">
        <v>0</v>
      </c>
      <c r="Q3768" s="9">
        <v>56.524997999999997</v>
      </c>
      <c r="R3768" s="9">
        <v>0</v>
      </c>
      <c r="S3768" s="9">
        <v>3.5172501621895001E-3</v>
      </c>
      <c r="T3768" s="9">
        <v>0</v>
      </c>
      <c r="U3768" s="9">
        <v>1077680754.70822</v>
      </c>
      <c r="V3768" s="9">
        <v>3703.0857064521801</v>
      </c>
      <c r="W3768" s="9">
        <v>1.99042167182121</v>
      </c>
      <c r="X3768" s="9">
        <v>0</v>
      </c>
      <c r="Y3768" s="9">
        <v>1.99042167182121</v>
      </c>
      <c r="Z3768" s="9">
        <v>0</v>
      </c>
      <c r="AA3768" s="9">
        <v>0</v>
      </c>
      <c r="AB3768" s="9">
        <v>2.6530395E-3</v>
      </c>
      <c r="AC3768" s="9">
        <v>1177.7166999999999</v>
      </c>
      <c r="AQ3768" s="9" t="e">
        <f>#REF!-#REF!</f>
        <v>#REF!</v>
      </c>
    </row>
    <row r="3769" spans="1:43" x14ac:dyDescent="0.3">
      <c r="A3769">
        <v>2</v>
      </c>
      <c r="B3769">
        <v>0</v>
      </c>
      <c r="C3769">
        <v>0</v>
      </c>
      <c r="D3769">
        <v>0</v>
      </c>
      <c r="E3769" s="9">
        <v>0</v>
      </c>
      <c r="F3769" s="9">
        <v>0</v>
      </c>
      <c r="G3769" s="9">
        <v>0</v>
      </c>
      <c r="H3769" s="9">
        <v>3704.0857064269198</v>
      </c>
      <c r="I3769" s="9">
        <v>-1.7668387000000001</v>
      </c>
      <c r="J3769" s="9">
        <v>-1.7671773</v>
      </c>
      <c r="K3769" s="9">
        <v>-1.4677095</v>
      </c>
      <c r="L3769" s="9">
        <v>-7.1670116999999998</v>
      </c>
      <c r="M3769" s="9">
        <v>-7.1670116999999998</v>
      </c>
      <c r="N3769" s="9">
        <v>39</v>
      </c>
      <c r="O3769" s="9">
        <v>-1.9908366514790701</v>
      </c>
      <c r="P3769">
        <v>0</v>
      </c>
      <c r="Q3769" s="9">
        <v>56.524997999999997</v>
      </c>
      <c r="R3769" s="9">
        <v>0</v>
      </c>
      <c r="S3769" s="9">
        <v>3.5179835068260899E-3</v>
      </c>
      <c r="T3769" s="9">
        <v>0</v>
      </c>
      <c r="U3769" s="9">
        <v>1008678171.61006</v>
      </c>
      <c r="V3769" s="9">
        <v>3704.0857064269198</v>
      </c>
      <c r="W3769" s="9">
        <v>1.9908366514790701</v>
      </c>
      <c r="X3769" s="9">
        <v>0</v>
      </c>
      <c r="Y3769" s="9">
        <v>1.9908366514790701</v>
      </c>
      <c r="Z3769" s="9">
        <v>0</v>
      </c>
      <c r="AA3769" s="9">
        <v>0</v>
      </c>
      <c r="AB3769" s="9">
        <v>2.5937031000000002E-3</v>
      </c>
      <c r="AC3769" s="9">
        <v>1204.0374999999999</v>
      </c>
      <c r="AQ3769" s="9" t="e">
        <f>#REF!-#REF!</f>
        <v>#REF!</v>
      </c>
    </row>
    <row r="3770" spans="1:43" x14ac:dyDescent="0.3">
      <c r="A3770">
        <v>2</v>
      </c>
      <c r="B3770">
        <v>0</v>
      </c>
      <c r="C3770">
        <v>0</v>
      </c>
      <c r="D3770">
        <v>0</v>
      </c>
      <c r="E3770" s="9">
        <v>0</v>
      </c>
      <c r="F3770" s="9">
        <v>0</v>
      </c>
      <c r="G3770" s="9">
        <v>0</v>
      </c>
      <c r="H3770" s="9">
        <v>3705.08570640166</v>
      </c>
      <c r="I3770" s="9">
        <v>-1.7670087999999999</v>
      </c>
      <c r="J3770" s="9">
        <v>-1.7681414</v>
      </c>
      <c r="K3770" s="9">
        <v>-1.4707197000000001</v>
      </c>
      <c r="L3770" s="9">
        <v>-7.1685037999999999</v>
      </c>
      <c r="M3770" s="9">
        <v>-7.1685037999999999</v>
      </c>
      <c r="N3770" s="9">
        <v>39</v>
      </c>
      <c r="O3770" s="9">
        <v>-1.99125109395296</v>
      </c>
      <c r="P3770">
        <v>0</v>
      </c>
      <c r="Q3770" s="9">
        <v>56.524997999999997</v>
      </c>
      <c r="R3770" s="9">
        <v>0</v>
      </c>
      <c r="S3770" s="9">
        <v>3.5187163147280399E-3</v>
      </c>
      <c r="T3770" s="9">
        <v>0</v>
      </c>
      <c r="U3770" s="9">
        <v>1167260700.0460701</v>
      </c>
      <c r="V3770" s="9">
        <v>3705.08570640166</v>
      </c>
      <c r="W3770" s="9">
        <v>1.99125109395296</v>
      </c>
      <c r="X3770" s="9">
        <v>0</v>
      </c>
      <c r="Y3770" s="9">
        <v>1.99125109395296</v>
      </c>
      <c r="Z3770" s="9">
        <v>0</v>
      </c>
      <c r="AA3770" s="9">
        <v>0</v>
      </c>
      <c r="AB3770" s="9">
        <v>2.6004403E-3</v>
      </c>
      <c r="AC3770" s="9">
        <v>1202.2285999999999</v>
      </c>
      <c r="AQ3770" s="9" t="e">
        <f>#REF!-#REF!</f>
        <v>#REF!</v>
      </c>
    </row>
    <row r="3771" spans="1:43" x14ac:dyDescent="0.3">
      <c r="A3771">
        <v>2</v>
      </c>
      <c r="B3771">
        <v>0</v>
      </c>
      <c r="C3771">
        <v>0</v>
      </c>
      <c r="D3771">
        <v>0</v>
      </c>
      <c r="E3771" s="9">
        <v>0</v>
      </c>
      <c r="F3771" s="9">
        <v>0</v>
      </c>
      <c r="G3771" s="9">
        <v>0</v>
      </c>
      <c r="H3771" s="9">
        <v>3706.0857063763901</v>
      </c>
      <c r="I3771" s="9">
        <v>-1.7670325</v>
      </c>
      <c r="J3771" s="9">
        <v>-1.7676345</v>
      </c>
      <c r="K3771" s="9">
        <v>-1.4598599999999999</v>
      </c>
      <c r="L3771" s="9">
        <v>-7.1699915000000001</v>
      </c>
      <c r="M3771" s="9">
        <v>-7.1699915000000001</v>
      </c>
      <c r="N3771" s="9">
        <v>39</v>
      </c>
      <c r="O3771" s="9">
        <v>-1.99166431431121</v>
      </c>
      <c r="P3771">
        <v>0</v>
      </c>
      <c r="Q3771" s="9">
        <v>56.524997999999997</v>
      </c>
      <c r="R3771" s="9">
        <v>0</v>
      </c>
      <c r="S3771" s="9">
        <v>3.5194468053694099E-3</v>
      </c>
      <c r="T3771" s="9">
        <v>0</v>
      </c>
      <c r="U3771" s="9">
        <v>1078488915.36954</v>
      </c>
      <c r="V3771" s="9">
        <v>3706.0857063763901</v>
      </c>
      <c r="W3771" s="9">
        <v>1.99166431431121</v>
      </c>
      <c r="X3771" s="9">
        <v>0</v>
      </c>
      <c r="Y3771" s="9">
        <v>1.99166431431121</v>
      </c>
      <c r="Z3771" s="9">
        <v>0</v>
      </c>
      <c r="AA3771" s="9">
        <v>0</v>
      </c>
      <c r="AB3771" s="9">
        <v>2.5804987999999999E-3</v>
      </c>
      <c r="AC3771" s="9">
        <v>1210.8246999999999</v>
      </c>
      <c r="AQ3771" s="9" t="e">
        <f>#REF!-#REF!</f>
        <v>#REF!</v>
      </c>
    </row>
    <row r="3772" spans="1:43" x14ac:dyDescent="0.3">
      <c r="A3772">
        <v>2</v>
      </c>
      <c r="B3772">
        <v>0</v>
      </c>
      <c r="C3772">
        <v>0</v>
      </c>
      <c r="D3772">
        <v>0</v>
      </c>
      <c r="E3772" s="9">
        <v>0</v>
      </c>
      <c r="F3772" s="9">
        <v>0</v>
      </c>
      <c r="G3772" s="9">
        <v>0</v>
      </c>
      <c r="H3772" s="9">
        <v>3707.0857063511298</v>
      </c>
      <c r="I3772" s="9">
        <v>-1.7670745000000001</v>
      </c>
      <c r="J3772" s="9">
        <v>-1.7677449999999999</v>
      </c>
      <c r="K3772" s="9">
        <v>-1.4196593</v>
      </c>
      <c r="L3772" s="9">
        <v>-7.1714849000000003</v>
      </c>
      <c r="M3772" s="9">
        <v>-7.1714849000000003</v>
      </c>
      <c r="N3772" s="9">
        <v>39</v>
      </c>
      <c r="O3772" s="9">
        <v>-1.9920792153087199</v>
      </c>
      <c r="P3772">
        <v>0</v>
      </c>
      <c r="Q3772" s="9">
        <v>56.524997999999997</v>
      </c>
      <c r="R3772" s="9">
        <v>0</v>
      </c>
      <c r="S3772" s="9">
        <v>3.5201801514338198E-3</v>
      </c>
      <c r="T3772" s="9">
        <v>0</v>
      </c>
      <c r="U3772" s="9">
        <v>1096947192.14873</v>
      </c>
      <c r="V3772" s="9">
        <v>3707.0857063511298</v>
      </c>
      <c r="W3772" s="9">
        <v>1.9920792153087199</v>
      </c>
      <c r="X3772" s="9">
        <v>0</v>
      </c>
      <c r="Y3772" s="9">
        <v>1.9920792153087199</v>
      </c>
      <c r="Z3772" s="9">
        <v>0</v>
      </c>
      <c r="AA3772" s="9">
        <v>0</v>
      </c>
      <c r="AB3772" s="9">
        <v>2.5095956000000001E-3</v>
      </c>
      <c r="AC3772" s="9">
        <v>1245.1896999999999</v>
      </c>
      <c r="AQ3772" s="9" t="e">
        <f>#REF!-#REF!</f>
        <v>#REF!</v>
      </c>
    </row>
    <row r="3773" spans="1:43" x14ac:dyDescent="0.3">
      <c r="A3773">
        <v>2</v>
      </c>
      <c r="B3773">
        <v>0</v>
      </c>
      <c r="C3773">
        <v>0</v>
      </c>
      <c r="D3773">
        <v>0</v>
      </c>
      <c r="E3773" s="9">
        <v>0</v>
      </c>
      <c r="F3773" s="9">
        <v>0</v>
      </c>
      <c r="G3773" s="9">
        <v>0</v>
      </c>
      <c r="H3773" s="9">
        <v>3708.08570632587</v>
      </c>
      <c r="I3773" s="9">
        <v>-1.7670671</v>
      </c>
      <c r="J3773" s="9">
        <v>-1.7676183000000001</v>
      </c>
      <c r="K3773" s="9">
        <v>-1.4953356</v>
      </c>
      <c r="L3773" s="9">
        <v>-7.1729646000000002</v>
      </c>
      <c r="M3773" s="9">
        <v>-7.1729646000000002</v>
      </c>
      <c r="N3773" s="9">
        <v>39</v>
      </c>
      <c r="O3773" s="9">
        <v>-1.9924901073497101</v>
      </c>
      <c r="P3773">
        <v>0</v>
      </c>
      <c r="Q3773" s="9">
        <v>56.524997999999997</v>
      </c>
      <c r="R3773" s="9">
        <v>0</v>
      </c>
      <c r="S3773" s="9">
        <v>3.5209066551742801E-3</v>
      </c>
      <c r="T3773" s="9">
        <v>0</v>
      </c>
      <c r="U3773" s="9">
        <v>1076311357.40926</v>
      </c>
      <c r="V3773" s="9">
        <v>3708.08570632587</v>
      </c>
      <c r="W3773" s="9">
        <v>1.9924901073497101</v>
      </c>
      <c r="X3773" s="9">
        <v>0</v>
      </c>
      <c r="Y3773" s="9">
        <v>1.9924901073497101</v>
      </c>
      <c r="Z3773" s="9">
        <v>0</v>
      </c>
      <c r="AA3773" s="9">
        <v>0</v>
      </c>
      <c r="AB3773" s="9">
        <v>2.6431826000000002E-3</v>
      </c>
      <c r="AC3773" s="9">
        <v>1182.088</v>
      </c>
      <c r="AQ3773" s="9" t="e">
        <f>#REF!-#REF!</f>
        <v>#REF!</v>
      </c>
    </row>
    <row r="3774" spans="1:43" x14ac:dyDescent="0.3">
      <c r="A3774">
        <v>2</v>
      </c>
      <c r="B3774">
        <v>0</v>
      </c>
      <c r="C3774">
        <v>0</v>
      </c>
      <c r="D3774">
        <v>0</v>
      </c>
      <c r="E3774" s="9">
        <v>0</v>
      </c>
      <c r="F3774" s="9">
        <v>0</v>
      </c>
      <c r="G3774" s="9">
        <v>0</v>
      </c>
      <c r="H3774" s="9">
        <v>3709.0857063006101</v>
      </c>
      <c r="I3774" s="9">
        <v>-1.7669884</v>
      </c>
      <c r="J3774" s="9">
        <v>-1.7670127</v>
      </c>
      <c r="K3774" s="9">
        <v>-1.4690051</v>
      </c>
      <c r="L3774" s="9">
        <v>-7.1744498999999999</v>
      </c>
      <c r="M3774" s="9">
        <v>-7.1744498999999999</v>
      </c>
      <c r="N3774" s="9">
        <v>39</v>
      </c>
      <c r="O3774" s="9">
        <v>-1.9929026903068201</v>
      </c>
      <c r="P3774">
        <v>0</v>
      </c>
      <c r="Q3774" s="9">
        <v>56.524997999999997</v>
      </c>
      <c r="R3774" s="9">
        <v>0</v>
      </c>
      <c r="S3774" s="9">
        <v>3.5216357186067999E-3</v>
      </c>
      <c r="T3774" s="9">
        <v>0</v>
      </c>
      <c r="U3774" s="9">
        <v>986859818.38264501</v>
      </c>
      <c r="V3774" s="9">
        <v>3709.0857063006101</v>
      </c>
      <c r="W3774" s="9">
        <v>1.9929026903068201</v>
      </c>
      <c r="X3774" s="9">
        <v>0</v>
      </c>
      <c r="Y3774" s="9">
        <v>1.9929026903068201</v>
      </c>
      <c r="Z3774" s="9">
        <v>0</v>
      </c>
      <c r="AA3774" s="9">
        <v>0</v>
      </c>
      <c r="AB3774" s="9">
        <v>2.5957506000000002E-3</v>
      </c>
      <c r="AC3774" s="9">
        <v>1202.8634999999999</v>
      </c>
      <c r="AQ3774" s="9" t="e">
        <f>#REF!-#REF!</f>
        <v>#REF!</v>
      </c>
    </row>
    <row r="3775" spans="1:43" x14ac:dyDescent="0.3">
      <c r="A3775">
        <v>2</v>
      </c>
      <c r="B3775">
        <v>0</v>
      </c>
      <c r="C3775">
        <v>0</v>
      </c>
      <c r="D3775">
        <v>0</v>
      </c>
      <c r="E3775" s="9">
        <v>0</v>
      </c>
      <c r="F3775" s="9">
        <v>0</v>
      </c>
      <c r="G3775" s="9">
        <v>0</v>
      </c>
      <c r="H3775" s="9">
        <v>3710.0857062753398</v>
      </c>
      <c r="I3775" s="9">
        <v>-1.7668596999999999</v>
      </c>
      <c r="J3775" s="9">
        <v>-1.7669665000000001</v>
      </c>
      <c r="K3775" s="9">
        <v>-1.4453038</v>
      </c>
      <c r="L3775" s="9">
        <v>-7.1759262000000001</v>
      </c>
      <c r="M3775" s="9">
        <v>-7.1759262000000001</v>
      </c>
      <c r="N3775" s="9">
        <v>39</v>
      </c>
      <c r="O3775" s="9">
        <v>-1.9933128571646801</v>
      </c>
      <c r="P3775">
        <v>0</v>
      </c>
      <c r="Q3775" s="9">
        <v>56.524997999999997</v>
      </c>
      <c r="R3775" s="9">
        <v>0</v>
      </c>
      <c r="S3775" s="9">
        <v>3.5223603161359399E-3</v>
      </c>
      <c r="T3775" s="9">
        <v>0</v>
      </c>
      <c r="U3775" s="9">
        <v>980822717.618698</v>
      </c>
      <c r="V3775" s="9">
        <v>3710.0857062753398</v>
      </c>
      <c r="W3775" s="9">
        <v>1.9933128571646801</v>
      </c>
      <c r="X3775" s="9">
        <v>0</v>
      </c>
      <c r="Y3775" s="9">
        <v>1.9933128571646801</v>
      </c>
      <c r="Z3775" s="9">
        <v>0</v>
      </c>
      <c r="AA3775" s="9">
        <v>0</v>
      </c>
      <c r="AB3775" s="9">
        <v>2.5538034E-3</v>
      </c>
      <c r="AC3775" s="9">
        <v>1222.5571</v>
      </c>
      <c r="AQ3775" s="9" t="e">
        <f>#REF!-#REF!</f>
        <v>#REF!</v>
      </c>
    </row>
    <row r="3776" spans="1:43" x14ac:dyDescent="0.3">
      <c r="A3776">
        <v>2</v>
      </c>
      <c r="B3776">
        <v>0</v>
      </c>
      <c r="C3776">
        <v>0</v>
      </c>
      <c r="D3776">
        <v>0</v>
      </c>
      <c r="E3776" s="9">
        <v>0</v>
      </c>
      <c r="F3776" s="9">
        <v>0</v>
      </c>
      <c r="G3776" s="9">
        <v>0</v>
      </c>
      <c r="H3776" s="9">
        <v>3711.08570625008</v>
      </c>
      <c r="I3776" s="9">
        <v>-1.7669330000000001</v>
      </c>
      <c r="J3776" s="9">
        <v>-1.7663336999999999</v>
      </c>
      <c r="K3776" s="9">
        <v>-1.4437797000000001</v>
      </c>
      <c r="L3776" s="9">
        <v>-7.1773886999999998</v>
      </c>
      <c r="M3776" s="9">
        <v>-7.1773886999999998</v>
      </c>
      <c r="N3776" s="9">
        <v>39</v>
      </c>
      <c r="O3776" s="9">
        <v>-1.9937190204661801</v>
      </c>
      <c r="P3776">
        <v>0</v>
      </c>
      <c r="Q3776" s="9">
        <v>56.524997999999997</v>
      </c>
      <c r="R3776" s="9">
        <v>0</v>
      </c>
      <c r="S3776" s="9">
        <v>3.5230778693615002E-3</v>
      </c>
      <c r="T3776" s="9">
        <v>0</v>
      </c>
      <c r="U3776" s="9">
        <v>902930345.51679099</v>
      </c>
      <c r="V3776" s="9">
        <v>3711.08570625008</v>
      </c>
      <c r="W3776" s="9">
        <v>1.9937190204661801</v>
      </c>
      <c r="X3776" s="9">
        <v>0</v>
      </c>
      <c r="Y3776" s="9">
        <v>1.9937190204661801</v>
      </c>
      <c r="Z3776" s="9">
        <v>0</v>
      </c>
      <c r="AA3776" s="9">
        <v>0</v>
      </c>
      <c r="AB3776" s="9">
        <v>2.5501968000000001E-3</v>
      </c>
      <c r="AC3776" s="9">
        <v>1223.4094</v>
      </c>
      <c r="AQ3776" s="9" t="e">
        <f>#REF!-#REF!</f>
        <v>#REF!</v>
      </c>
    </row>
    <row r="3777" spans="1:43" x14ac:dyDescent="0.3">
      <c r="A3777">
        <v>2</v>
      </c>
      <c r="B3777">
        <v>0</v>
      </c>
      <c r="C3777">
        <v>0</v>
      </c>
      <c r="D3777">
        <v>0</v>
      </c>
      <c r="E3777" s="9">
        <v>0</v>
      </c>
      <c r="F3777" s="9">
        <v>0</v>
      </c>
      <c r="G3777" s="9">
        <v>0</v>
      </c>
      <c r="H3777" s="9">
        <v>3712.0857062248201</v>
      </c>
      <c r="I3777" s="9">
        <v>-1.7670745000000001</v>
      </c>
      <c r="J3777" s="9">
        <v>-1.7673289999999999</v>
      </c>
      <c r="K3777" s="9">
        <v>-1.4282710999999999</v>
      </c>
      <c r="L3777" s="9">
        <v>-7.1788410999999996</v>
      </c>
      <c r="M3777" s="9">
        <v>-7.1788410999999996</v>
      </c>
      <c r="N3777" s="9">
        <v>39</v>
      </c>
      <c r="O3777" s="9">
        <v>-1.9941225116035599</v>
      </c>
      <c r="P3777">
        <v>0</v>
      </c>
      <c r="Q3777" s="9">
        <v>56.524997999999997</v>
      </c>
      <c r="R3777" s="9">
        <v>0</v>
      </c>
      <c r="S3777" s="9">
        <v>3.5237909109936401E-3</v>
      </c>
      <c r="T3777" s="9">
        <v>0</v>
      </c>
      <c r="U3777" s="9">
        <v>1032374741.02969</v>
      </c>
      <c r="V3777" s="9">
        <v>3712.0857062248201</v>
      </c>
      <c r="W3777" s="9">
        <v>1.9941225116035599</v>
      </c>
      <c r="X3777" s="9">
        <v>0</v>
      </c>
      <c r="Y3777" s="9">
        <v>1.9941225116035599</v>
      </c>
      <c r="Z3777" s="9">
        <v>0</v>
      </c>
      <c r="AA3777" s="9">
        <v>0</v>
      </c>
      <c r="AB3777" s="9">
        <v>2.5242248000000001E-3</v>
      </c>
      <c r="AC3777" s="9">
        <v>1237.3905</v>
      </c>
      <c r="AQ3777" s="9" t="e">
        <f>#REF!-#REF!</f>
        <v>#REF!</v>
      </c>
    </row>
    <row r="3778" spans="1:43" x14ac:dyDescent="0.3">
      <c r="A3778">
        <v>2</v>
      </c>
      <c r="B3778">
        <v>0</v>
      </c>
      <c r="C3778">
        <v>0</v>
      </c>
      <c r="D3778">
        <v>0</v>
      </c>
      <c r="E3778" s="9">
        <v>0</v>
      </c>
      <c r="F3778" s="9">
        <v>0</v>
      </c>
      <c r="G3778" s="9">
        <v>0</v>
      </c>
      <c r="H3778" s="9">
        <v>3713.0857061995598</v>
      </c>
      <c r="I3778" s="9">
        <v>-1.7670524000000001</v>
      </c>
      <c r="J3778" s="9">
        <v>-1.7664048999999999</v>
      </c>
      <c r="K3778" s="9">
        <v>-1.4387118000000001</v>
      </c>
      <c r="L3778" s="9">
        <v>-7.1802950000000001</v>
      </c>
      <c r="M3778" s="9">
        <v>-7.1802950000000001</v>
      </c>
      <c r="N3778" s="9">
        <v>39</v>
      </c>
      <c r="O3778" s="9">
        <v>-1.99452635089823</v>
      </c>
      <c r="P3778">
        <v>0</v>
      </c>
      <c r="Q3778" s="9">
        <v>56.524997999999997</v>
      </c>
      <c r="R3778" s="9">
        <v>0</v>
      </c>
      <c r="S3778" s="9">
        <v>3.52450428169299E-3</v>
      </c>
      <c r="T3778" s="9">
        <v>0</v>
      </c>
      <c r="U3778" s="9">
        <v>911456312.14939702</v>
      </c>
      <c r="V3778" s="9">
        <v>3713.0857061995598</v>
      </c>
      <c r="W3778" s="9">
        <v>1.99452635089823</v>
      </c>
      <c r="X3778" s="9">
        <v>0</v>
      </c>
      <c r="Y3778" s="9">
        <v>1.99452635089823</v>
      </c>
      <c r="Z3778" s="9">
        <v>0</v>
      </c>
      <c r="AA3778" s="9">
        <v>0</v>
      </c>
      <c r="AB3778" s="9">
        <v>2.5413473999999999E-3</v>
      </c>
      <c r="AC3778" s="9">
        <v>1227.7683999999999</v>
      </c>
      <c r="AQ3778" s="9" t="e">
        <f>#REF!-#REF!</f>
        <v>#REF!</v>
      </c>
    </row>
    <row r="3779" spans="1:43" x14ac:dyDescent="0.3">
      <c r="A3779">
        <v>2</v>
      </c>
      <c r="B3779">
        <v>0</v>
      </c>
      <c r="C3779">
        <v>0</v>
      </c>
      <c r="D3779">
        <v>0</v>
      </c>
      <c r="E3779" s="9">
        <v>0</v>
      </c>
      <c r="F3779" s="9">
        <v>0</v>
      </c>
      <c r="G3779" s="9">
        <v>0</v>
      </c>
      <c r="H3779" s="9">
        <v>3714.0857061743</v>
      </c>
      <c r="I3779" s="9">
        <v>-1.7670437999999999</v>
      </c>
      <c r="J3779" s="9">
        <v>-1.7667092</v>
      </c>
      <c r="K3779" s="9">
        <v>-1.4393213</v>
      </c>
      <c r="L3779" s="9">
        <v>-7.1817365000000004</v>
      </c>
      <c r="M3779" s="9">
        <v>-7.1817365000000004</v>
      </c>
      <c r="N3779" s="9">
        <v>39</v>
      </c>
      <c r="O3779" s="9">
        <v>-1.9949267757157501</v>
      </c>
      <c r="P3779">
        <v>0</v>
      </c>
      <c r="Q3779" s="9">
        <v>56.524997999999997</v>
      </c>
      <c r="R3779" s="9">
        <v>0</v>
      </c>
      <c r="S3779" s="9">
        <v>3.5252116910665498E-3</v>
      </c>
      <c r="T3779" s="9">
        <v>0</v>
      </c>
      <c r="U3779" s="9">
        <v>948273620.06989002</v>
      </c>
      <c r="V3779" s="9">
        <v>3714.0857061743</v>
      </c>
      <c r="W3779" s="9">
        <v>1.9949267757157501</v>
      </c>
      <c r="X3779" s="9">
        <v>0</v>
      </c>
      <c r="Y3779" s="9">
        <v>1.9949267757157501</v>
      </c>
      <c r="Z3779" s="9">
        <v>0</v>
      </c>
      <c r="AA3779" s="9">
        <v>0</v>
      </c>
      <c r="AB3779" s="9">
        <v>2.5428622E-3</v>
      </c>
      <c r="AC3779" s="9">
        <v>1227.46</v>
      </c>
      <c r="AQ3779" s="9" t="e">
        <f>#REF!-#REF!</f>
        <v>#REF!</v>
      </c>
    </row>
    <row r="3780" spans="1:43" x14ac:dyDescent="0.3">
      <c r="A3780">
        <v>2</v>
      </c>
      <c r="B3780">
        <v>0</v>
      </c>
      <c r="C3780">
        <v>0</v>
      </c>
      <c r="D3780">
        <v>0</v>
      </c>
      <c r="E3780" s="9">
        <v>0</v>
      </c>
      <c r="F3780" s="9">
        <v>0</v>
      </c>
      <c r="G3780" s="9">
        <v>0</v>
      </c>
      <c r="H3780" s="9">
        <v>3715.0857061490301</v>
      </c>
      <c r="I3780" s="9">
        <v>-1.7669005</v>
      </c>
      <c r="J3780" s="9">
        <v>-1.7676014</v>
      </c>
      <c r="K3780" s="9">
        <v>-1.3780869</v>
      </c>
      <c r="L3780" s="9">
        <v>-7.1831651000000001</v>
      </c>
      <c r="M3780" s="9">
        <v>-7.1831651000000001</v>
      </c>
      <c r="N3780" s="9">
        <v>39</v>
      </c>
      <c r="O3780" s="9">
        <v>-1.9953236178328699</v>
      </c>
      <c r="P3780">
        <v>0</v>
      </c>
      <c r="Q3780" s="9">
        <v>56.524997999999997</v>
      </c>
      <c r="R3780" s="9">
        <v>0</v>
      </c>
      <c r="S3780" s="9">
        <v>3.5259131362363901E-3</v>
      </c>
      <c r="T3780" s="9">
        <v>0</v>
      </c>
      <c r="U3780" s="9">
        <v>1075111167.18665</v>
      </c>
      <c r="V3780" s="9">
        <v>3715.0857061490301</v>
      </c>
      <c r="W3780" s="9">
        <v>1.9953236178328699</v>
      </c>
      <c r="X3780" s="9">
        <v>0</v>
      </c>
      <c r="Y3780" s="9">
        <v>1.9953236178328699</v>
      </c>
      <c r="Z3780" s="9">
        <v>0</v>
      </c>
      <c r="AA3780" s="9">
        <v>0</v>
      </c>
      <c r="AB3780" s="9">
        <v>2.4359083999999998E-3</v>
      </c>
      <c r="AC3780" s="9">
        <v>1282.6487</v>
      </c>
      <c r="AQ3780" s="9" t="e">
        <f>#REF!-#REF!</f>
        <v>#REF!</v>
      </c>
    </row>
    <row r="3781" spans="1:43" x14ac:dyDescent="0.3">
      <c r="A3781">
        <v>2</v>
      </c>
      <c r="B3781">
        <v>0</v>
      </c>
      <c r="C3781">
        <v>0</v>
      </c>
      <c r="D3781">
        <v>0</v>
      </c>
      <c r="E3781" s="9">
        <v>0</v>
      </c>
      <c r="F3781" s="9">
        <v>0</v>
      </c>
      <c r="G3781" s="9">
        <v>0</v>
      </c>
      <c r="H3781" s="9">
        <v>3716.0857061237698</v>
      </c>
      <c r="I3781" s="9">
        <v>-1.766872</v>
      </c>
      <c r="J3781" s="9">
        <v>-1.7662803</v>
      </c>
      <c r="K3781" s="9">
        <v>-1.413753</v>
      </c>
      <c r="L3781" s="9">
        <v>-7.1845865</v>
      </c>
      <c r="M3781" s="9">
        <v>-7.1845865</v>
      </c>
      <c r="N3781" s="9">
        <v>39</v>
      </c>
      <c r="O3781" s="9">
        <v>-1.99571847194924</v>
      </c>
      <c r="P3781">
        <v>0</v>
      </c>
      <c r="Q3781" s="9">
        <v>56.524997999999997</v>
      </c>
      <c r="R3781" s="9">
        <v>0</v>
      </c>
      <c r="S3781" s="9">
        <v>3.5266105478735398E-3</v>
      </c>
      <c r="T3781" s="9">
        <v>0</v>
      </c>
      <c r="U3781" s="9">
        <v>897803926.50491405</v>
      </c>
      <c r="V3781" s="9">
        <v>3716.0857061237698</v>
      </c>
      <c r="W3781" s="9">
        <v>1.99571847194924</v>
      </c>
      <c r="X3781" s="9">
        <v>0</v>
      </c>
      <c r="Y3781" s="9">
        <v>1.99571847194924</v>
      </c>
      <c r="Z3781" s="9">
        <v>0</v>
      </c>
      <c r="AA3781" s="9">
        <v>0</v>
      </c>
      <c r="AB3781" s="9">
        <v>2.4970842000000002E-3</v>
      </c>
      <c r="AC3781" s="9">
        <v>1249.3556000000001</v>
      </c>
      <c r="AQ3781" s="9" t="e">
        <f>#REF!-#REF!</f>
        <v>#REF!</v>
      </c>
    </row>
    <row r="3782" spans="1:43" x14ac:dyDescent="0.3">
      <c r="A3782">
        <v>2</v>
      </c>
      <c r="B3782">
        <v>0</v>
      </c>
      <c r="C3782">
        <v>0</v>
      </c>
      <c r="D3782">
        <v>0</v>
      </c>
      <c r="E3782" s="9">
        <v>0</v>
      </c>
      <c r="F3782" s="9">
        <v>0</v>
      </c>
      <c r="G3782" s="9">
        <v>0</v>
      </c>
      <c r="H3782" s="9">
        <v>3717.0857060985099</v>
      </c>
      <c r="I3782" s="9">
        <v>-1.7669636</v>
      </c>
      <c r="J3782" s="9">
        <v>-1.7672091999999999</v>
      </c>
      <c r="K3782" s="9">
        <v>-1.4186306</v>
      </c>
      <c r="L3782" s="9">
        <v>-7.1860131999999997</v>
      </c>
      <c r="M3782" s="9">
        <v>-7.1860131999999997</v>
      </c>
      <c r="N3782" s="9">
        <v>39</v>
      </c>
      <c r="O3782" s="9">
        <v>-1.99611475718775</v>
      </c>
      <c r="P3782">
        <v>0</v>
      </c>
      <c r="Q3782" s="9">
        <v>56.524997999999997</v>
      </c>
      <c r="R3782" s="9">
        <v>0</v>
      </c>
      <c r="S3782" s="9">
        <v>3.5273109011043501E-3</v>
      </c>
      <c r="T3782" s="9">
        <v>0</v>
      </c>
      <c r="U3782" s="9">
        <v>1015903183.44081</v>
      </c>
      <c r="V3782" s="9">
        <v>3717.0857060985099</v>
      </c>
      <c r="W3782" s="9">
        <v>1.99611475718775</v>
      </c>
      <c r="X3782" s="9">
        <v>0</v>
      </c>
      <c r="Y3782" s="9">
        <v>1.99611475718775</v>
      </c>
      <c r="Z3782" s="9">
        <v>0</v>
      </c>
      <c r="AA3782" s="9">
        <v>0</v>
      </c>
      <c r="AB3782" s="9">
        <v>2.5070169999999998E-3</v>
      </c>
      <c r="AC3782" s="9">
        <v>1245.7148</v>
      </c>
      <c r="AQ3782" s="9" t="e">
        <f>#REF!-#REF!</f>
        <v>#REF!</v>
      </c>
    </row>
    <row r="3783" spans="1:43" x14ac:dyDescent="0.3">
      <c r="A3783">
        <v>2</v>
      </c>
      <c r="B3783">
        <v>0</v>
      </c>
      <c r="C3783">
        <v>0</v>
      </c>
      <c r="D3783">
        <v>0</v>
      </c>
      <c r="E3783" s="9">
        <v>0</v>
      </c>
      <c r="F3783" s="9">
        <v>0</v>
      </c>
      <c r="G3783" s="9">
        <v>0</v>
      </c>
      <c r="H3783" s="9">
        <v>3718.0857060732501</v>
      </c>
      <c r="I3783" s="9">
        <v>-1.7668434</v>
      </c>
      <c r="J3783" s="9">
        <v>-1.7672452000000001</v>
      </c>
      <c r="K3783" s="9">
        <v>-1.3889087</v>
      </c>
      <c r="L3783" s="9">
        <v>-7.1874418000000002</v>
      </c>
      <c r="M3783" s="9">
        <v>-7.1874418000000002</v>
      </c>
      <c r="N3783" s="9">
        <v>39</v>
      </c>
      <c r="O3783" s="9">
        <v>-1.99651167049347</v>
      </c>
      <c r="P3783">
        <v>0</v>
      </c>
      <c r="Q3783" s="9">
        <v>56.524997999999997</v>
      </c>
      <c r="R3783" s="9">
        <v>0</v>
      </c>
      <c r="S3783" s="9">
        <v>3.5280122049228002E-3</v>
      </c>
      <c r="T3783" s="9">
        <v>0</v>
      </c>
      <c r="U3783" s="9">
        <v>1021303185.84401</v>
      </c>
      <c r="V3783" s="9">
        <v>3718.0857060732501</v>
      </c>
      <c r="W3783" s="9">
        <v>1.99651167049347</v>
      </c>
      <c r="X3783" s="9">
        <v>0</v>
      </c>
      <c r="Y3783" s="9">
        <v>1.99651167049347</v>
      </c>
      <c r="Z3783" s="9">
        <v>0</v>
      </c>
      <c r="AA3783" s="9">
        <v>0</v>
      </c>
      <c r="AB3783" s="9">
        <v>2.4545423000000002E-3</v>
      </c>
      <c r="AC3783" s="9">
        <v>1272.3983000000001</v>
      </c>
      <c r="AQ3783" s="9" t="e">
        <f>#REF!-#REF!</f>
        <v>#REF!</v>
      </c>
    </row>
    <row r="3784" spans="1:43" x14ac:dyDescent="0.3">
      <c r="A3784">
        <v>2</v>
      </c>
      <c r="B3784">
        <v>0</v>
      </c>
      <c r="C3784">
        <v>0</v>
      </c>
      <c r="D3784">
        <v>0</v>
      </c>
      <c r="E3784" s="9">
        <v>0</v>
      </c>
      <c r="F3784" s="9">
        <v>0</v>
      </c>
      <c r="G3784" s="9">
        <v>0</v>
      </c>
      <c r="H3784" s="9">
        <v>3719.0857060479898</v>
      </c>
      <c r="I3784" s="9">
        <v>-1.7668649999999999</v>
      </c>
      <c r="J3784" s="9">
        <v>-1.7669999999999999</v>
      </c>
      <c r="K3784" s="9">
        <v>-1.4376829</v>
      </c>
      <c r="L3784" s="9">
        <v>-7.1888566000000003</v>
      </c>
      <c r="M3784" s="9">
        <v>-7.1888566000000003</v>
      </c>
      <c r="N3784" s="9">
        <v>39</v>
      </c>
      <c r="O3784" s="9">
        <v>-1.99690460736705</v>
      </c>
      <c r="P3784">
        <v>0</v>
      </c>
      <c r="Q3784" s="9">
        <v>56.524997999999997</v>
      </c>
      <c r="R3784" s="9">
        <v>0</v>
      </c>
      <c r="S3784" s="9">
        <v>3.5287066240526398E-3</v>
      </c>
      <c r="T3784" s="9">
        <v>0</v>
      </c>
      <c r="U3784" s="9">
        <v>987109603.09935796</v>
      </c>
      <c r="V3784" s="9">
        <v>3719.0857060479898</v>
      </c>
      <c r="W3784" s="9">
        <v>1.99690460736705</v>
      </c>
      <c r="X3784" s="9">
        <v>0</v>
      </c>
      <c r="Y3784" s="9">
        <v>1.99690460736705</v>
      </c>
      <c r="Z3784" s="9">
        <v>0</v>
      </c>
      <c r="AA3784" s="9">
        <v>0</v>
      </c>
      <c r="AB3784" s="9">
        <v>2.5403855999999998E-3</v>
      </c>
      <c r="AC3784" s="9">
        <v>1229.0609999999999</v>
      </c>
      <c r="AQ3784" s="9" t="e">
        <f>#REF!-#REF!</f>
        <v>#REF!</v>
      </c>
    </row>
    <row r="3785" spans="1:43" x14ac:dyDescent="0.3">
      <c r="A3785">
        <v>2</v>
      </c>
      <c r="B3785">
        <v>0</v>
      </c>
      <c r="C3785">
        <v>0</v>
      </c>
      <c r="D3785">
        <v>0</v>
      </c>
      <c r="E3785" s="9">
        <v>0</v>
      </c>
      <c r="F3785" s="9">
        <v>0</v>
      </c>
      <c r="G3785" s="9">
        <v>0</v>
      </c>
      <c r="H3785" s="9">
        <v>3720.0857060227199</v>
      </c>
      <c r="I3785" s="9">
        <v>-1.7671256</v>
      </c>
      <c r="J3785" s="9">
        <v>-1.7675110000000001</v>
      </c>
      <c r="K3785" s="9">
        <v>-1.396644</v>
      </c>
      <c r="L3785" s="9">
        <v>-7.1902752000000003</v>
      </c>
      <c r="M3785" s="9">
        <v>-7.1902752000000003</v>
      </c>
      <c r="N3785" s="9">
        <v>39</v>
      </c>
      <c r="O3785" s="9">
        <v>-1.99729865134107</v>
      </c>
      <c r="P3785">
        <v>0</v>
      </c>
      <c r="Q3785" s="9">
        <v>56.524997999999997</v>
      </c>
      <c r="R3785" s="9">
        <v>0</v>
      </c>
      <c r="S3785" s="9">
        <v>3.5294031169438599E-3</v>
      </c>
      <c r="T3785" s="9">
        <v>0</v>
      </c>
      <c r="U3785" s="9">
        <v>1061814974.07101</v>
      </c>
      <c r="V3785" s="9">
        <v>3720.0857060227199</v>
      </c>
      <c r="W3785" s="9">
        <v>1.99729865134107</v>
      </c>
      <c r="X3785" s="9">
        <v>0</v>
      </c>
      <c r="Y3785" s="9">
        <v>1.99729865134107</v>
      </c>
      <c r="Z3785" s="9">
        <v>0</v>
      </c>
      <c r="AA3785" s="9">
        <v>0</v>
      </c>
      <c r="AB3785" s="9">
        <v>2.4685836000000001E-3</v>
      </c>
      <c r="AC3785" s="9">
        <v>1265.5415</v>
      </c>
      <c r="AQ3785" s="9" t="e">
        <f>#REF!-#REF!</f>
        <v>#REF!</v>
      </c>
    </row>
    <row r="3786" spans="1:43" x14ac:dyDescent="0.3">
      <c r="A3786">
        <v>2</v>
      </c>
      <c r="B3786">
        <v>0</v>
      </c>
      <c r="C3786">
        <v>0</v>
      </c>
      <c r="D3786">
        <v>0</v>
      </c>
      <c r="E3786" s="9">
        <v>0</v>
      </c>
      <c r="F3786" s="9">
        <v>0</v>
      </c>
      <c r="G3786" s="9">
        <v>0</v>
      </c>
      <c r="H3786" s="9">
        <v>3721.0857059974601</v>
      </c>
      <c r="I3786" s="9">
        <v>-1.7671654000000001</v>
      </c>
      <c r="J3786" s="9">
        <v>-1.7675036</v>
      </c>
      <c r="K3786" s="9">
        <v>-1.3782011999999999</v>
      </c>
      <c r="L3786" s="9">
        <v>-7.1916732999999997</v>
      </c>
      <c r="M3786" s="9">
        <v>-7.1916732999999997</v>
      </c>
      <c r="N3786" s="9">
        <v>39</v>
      </c>
      <c r="O3786" s="9">
        <v>-1.9976869883755399</v>
      </c>
      <c r="P3786">
        <v>0</v>
      </c>
      <c r="Q3786" s="9">
        <v>56.524997999999997</v>
      </c>
      <c r="R3786" s="9">
        <v>0</v>
      </c>
      <c r="S3786" s="9">
        <v>3.5300895400086599E-3</v>
      </c>
      <c r="T3786" s="9">
        <v>0</v>
      </c>
      <c r="U3786" s="9">
        <v>1060863541.03186</v>
      </c>
      <c r="V3786" s="9">
        <v>3721.0857059974601</v>
      </c>
      <c r="W3786" s="9">
        <v>1.9976869883755399</v>
      </c>
      <c r="X3786" s="9">
        <v>0</v>
      </c>
      <c r="Y3786" s="9">
        <v>1.9976869883755399</v>
      </c>
      <c r="Z3786" s="9">
        <v>0</v>
      </c>
      <c r="AA3786" s="9">
        <v>0</v>
      </c>
      <c r="AB3786" s="9">
        <v>2.4359757000000002E-3</v>
      </c>
      <c r="AC3786" s="9">
        <v>1282.4712999999999</v>
      </c>
      <c r="AQ3786" s="9" t="e">
        <f>#REF!-#REF!</f>
        <v>#REF!</v>
      </c>
    </row>
    <row r="3787" spans="1:43" x14ac:dyDescent="0.3">
      <c r="A3787">
        <v>2</v>
      </c>
      <c r="B3787">
        <v>0</v>
      </c>
      <c r="C3787">
        <v>0</v>
      </c>
      <c r="D3787">
        <v>0</v>
      </c>
      <c r="E3787" s="9">
        <v>0</v>
      </c>
      <c r="F3787" s="9">
        <v>0</v>
      </c>
      <c r="G3787" s="9">
        <v>0</v>
      </c>
      <c r="H3787" s="9">
        <v>3722.0857059721998</v>
      </c>
      <c r="I3787" s="9">
        <v>-1.7669338999999999</v>
      </c>
      <c r="J3787" s="9">
        <v>-1.7676269</v>
      </c>
      <c r="K3787" s="9">
        <v>-1.3466123000000001</v>
      </c>
      <c r="L3787" s="9">
        <v>-7.1930627999999999</v>
      </c>
      <c r="M3787" s="9">
        <v>-7.1930627999999999</v>
      </c>
      <c r="N3787" s="9">
        <v>39</v>
      </c>
      <c r="O3787" s="9">
        <v>-1.9980730529917301</v>
      </c>
      <c r="P3787">
        <v>0</v>
      </c>
      <c r="Q3787" s="9">
        <v>56.524997999999997</v>
      </c>
      <c r="R3787" s="9">
        <v>0</v>
      </c>
      <c r="S3787" s="9">
        <v>3.5307717965924199E-3</v>
      </c>
      <c r="T3787" s="9">
        <v>0</v>
      </c>
      <c r="U3787" s="9">
        <v>1080719032.6308601</v>
      </c>
      <c r="V3787" s="9">
        <v>3722.0857059721998</v>
      </c>
      <c r="W3787" s="9">
        <v>1.9980730529917301</v>
      </c>
      <c r="X3787" s="9">
        <v>0</v>
      </c>
      <c r="Y3787" s="9">
        <v>1.9980730529917301</v>
      </c>
      <c r="Z3787" s="9">
        <v>0</v>
      </c>
      <c r="AA3787" s="9">
        <v>0</v>
      </c>
      <c r="AB3787" s="9">
        <v>2.3803081999999999E-3</v>
      </c>
      <c r="AC3787" s="9">
        <v>1312.6472000000001</v>
      </c>
      <c r="AQ3787" s="9" t="e">
        <f>#REF!-#REF!</f>
        <v>#REF!</v>
      </c>
    </row>
    <row r="3788" spans="1:43" x14ac:dyDescent="0.3">
      <c r="A3788">
        <v>2</v>
      </c>
      <c r="B3788">
        <v>0</v>
      </c>
      <c r="C3788">
        <v>0</v>
      </c>
      <c r="D3788">
        <v>0</v>
      </c>
      <c r="E3788" s="9">
        <v>0</v>
      </c>
      <c r="F3788" s="9">
        <v>0</v>
      </c>
      <c r="G3788" s="9">
        <v>0</v>
      </c>
      <c r="H3788" s="9">
        <v>3723.0857059469399</v>
      </c>
      <c r="I3788" s="9">
        <v>-1.7670927000000001</v>
      </c>
      <c r="J3788" s="9">
        <v>-1.7679180000000001</v>
      </c>
      <c r="K3788" s="9">
        <v>-1.3554908000000001</v>
      </c>
      <c r="L3788" s="9">
        <v>-7.1944518000000004</v>
      </c>
      <c r="M3788" s="9">
        <v>-7.1944518000000004</v>
      </c>
      <c r="N3788" s="9">
        <v>39</v>
      </c>
      <c r="O3788" s="9">
        <v>-1.9984588563735399</v>
      </c>
      <c r="P3788">
        <v>0</v>
      </c>
      <c r="Q3788" s="9">
        <v>56.524997999999997</v>
      </c>
      <c r="R3788" s="9">
        <v>0</v>
      </c>
      <c r="S3788" s="9">
        <v>3.53145393136733E-3</v>
      </c>
      <c r="T3788" s="9">
        <v>0</v>
      </c>
      <c r="U3788" s="9">
        <v>1130367227.0773201</v>
      </c>
      <c r="V3788" s="9">
        <v>3723.0857059469399</v>
      </c>
      <c r="W3788" s="9">
        <v>1.9984588563735399</v>
      </c>
      <c r="X3788" s="9">
        <v>0</v>
      </c>
      <c r="Y3788" s="9">
        <v>1.9984588563735399</v>
      </c>
      <c r="Z3788" s="9">
        <v>0</v>
      </c>
      <c r="AA3788" s="9">
        <v>0</v>
      </c>
      <c r="AB3788" s="9">
        <v>2.3963966000000001E-3</v>
      </c>
      <c r="AC3788" s="9">
        <v>1304.2639999999999</v>
      </c>
      <c r="AQ3788" s="9" t="e">
        <f>#REF!-#REF!</f>
        <v>#REF!</v>
      </c>
    </row>
    <row r="3789" spans="1:43" x14ac:dyDescent="0.3">
      <c r="A3789">
        <v>2</v>
      </c>
      <c r="B3789">
        <v>0</v>
      </c>
      <c r="C3789">
        <v>0</v>
      </c>
      <c r="D3789">
        <v>0</v>
      </c>
      <c r="E3789" s="9">
        <v>0</v>
      </c>
      <c r="F3789" s="9">
        <v>0</v>
      </c>
      <c r="G3789" s="9">
        <v>0</v>
      </c>
      <c r="H3789" s="9">
        <v>3724.0857059216801</v>
      </c>
      <c r="I3789" s="9">
        <v>-1.767055</v>
      </c>
      <c r="J3789" s="9">
        <v>-1.7665408</v>
      </c>
      <c r="K3789" s="9">
        <v>-1.40537</v>
      </c>
      <c r="L3789" s="9">
        <v>-7.1958460999999998</v>
      </c>
      <c r="M3789" s="9">
        <v>-7.1958460999999998</v>
      </c>
      <c r="N3789" s="9">
        <v>39</v>
      </c>
      <c r="O3789" s="9">
        <v>-1.9988460858506001</v>
      </c>
      <c r="P3789">
        <v>0</v>
      </c>
      <c r="Q3789" s="9">
        <v>56.524997999999997</v>
      </c>
      <c r="R3789" s="9">
        <v>0</v>
      </c>
      <c r="S3789" s="9">
        <v>3.5321381086069401E-3</v>
      </c>
      <c r="T3789" s="9">
        <v>0</v>
      </c>
      <c r="U3789" s="9">
        <v>929464316.32677603</v>
      </c>
      <c r="V3789" s="9">
        <v>3724.0857059216801</v>
      </c>
      <c r="W3789" s="9">
        <v>1.9988460858506001</v>
      </c>
      <c r="X3789" s="9">
        <v>0</v>
      </c>
      <c r="Y3789" s="9">
        <v>1.9988460858506001</v>
      </c>
      <c r="Z3789" s="9">
        <v>0</v>
      </c>
      <c r="AA3789" s="9">
        <v>0</v>
      </c>
      <c r="AB3789" s="9">
        <v>2.4826433999999998E-3</v>
      </c>
      <c r="AC3789" s="9">
        <v>1256.9934000000001</v>
      </c>
      <c r="AQ3789" s="9" t="e">
        <f>#REF!-#REF!</f>
        <v>#REF!</v>
      </c>
    </row>
    <row r="3790" spans="1:43" x14ac:dyDescent="0.3">
      <c r="A3790">
        <v>2</v>
      </c>
      <c r="B3790">
        <v>0</v>
      </c>
      <c r="C3790">
        <v>0</v>
      </c>
      <c r="D3790">
        <v>0</v>
      </c>
      <c r="E3790" s="9">
        <v>0</v>
      </c>
      <c r="F3790" s="9">
        <v>0</v>
      </c>
      <c r="G3790" s="9">
        <v>0</v>
      </c>
      <c r="H3790" s="9">
        <v>3725.0857058964102</v>
      </c>
      <c r="I3790" s="9">
        <v>-1.7671159999999999</v>
      </c>
      <c r="J3790" s="9">
        <v>-1.7675354000000001</v>
      </c>
      <c r="K3790" s="9">
        <v>-1.3566339000000001</v>
      </c>
      <c r="L3790" s="9">
        <v>-7.1972208000000002</v>
      </c>
      <c r="M3790" s="9">
        <v>-7.1972208000000002</v>
      </c>
      <c r="N3790" s="9">
        <v>39</v>
      </c>
      <c r="O3790" s="9">
        <v>-1.99922795513012</v>
      </c>
      <c r="P3790">
        <v>0</v>
      </c>
      <c r="Q3790" s="9">
        <v>56.524997999999997</v>
      </c>
      <c r="R3790" s="9">
        <v>0</v>
      </c>
      <c r="S3790" s="9">
        <v>3.5328130722264901E-3</v>
      </c>
      <c r="T3790" s="9">
        <v>0</v>
      </c>
      <c r="U3790" s="9">
        <v>1066690152.39614</v>
      </c>
      <c r="V3790" s="9">
        <v>3725.0857058964102</v>
      </c>
      <c r="W3790" s="9">
        <v>1.99922795513012</v>
      </c>
      <c r="X3790" s="9">
        <v>0</v>
      </c>
      <c r="Y3790" s="9">
        <v>1.99922795513012</v>
      </c>
      <c r="Z3790" s="9">
        <v>0</v>
      </c>
      <c r="AA3790" s="9">
        <v>0</v>
      </c>
      <c r="AB3790" s="9">
        <v>2.3978986000000001E-3</v>
      </c>
      <c r="AC3790" s="9">
        <v>1302.8832</v>
      </c>
      <c r="AQ3790" s="9" t="e">
        <f>#REF!-#REF!</f>
        <v>#REF!</v>
      </c>
    </row>
    <row r="3791" spans="1:43" x14ac:dyDescent="0.3">
      <c r="A3791">
        <v>2</v>
      </c>
      <c r="B3791">
        <v>0</v>
      </c>
      <c r="C3791">
        <v>0</v>
      </c>
      <c r="D3791">
        <v>0</v>
      </c>
      <c r="E3791" s="9">
        <v>0</v>
      </c>
      <c r="F3791" s="9">
        <v>0</v>
      </c>
      <c r="G3791" s="9">
        <v>0</v>
      </c>
      <c r="H3791" s="9">
        <v>3726.0857058711499</v>
      </c>
      <c r="I3791" s="9">
        <v>-1.7670938</v>
      </c>
      <c r="J3791" s="9">
        <v>-1.7679967999999999</v>
      </c>
      <c r="K3791" s="9">
        <v>-1.3619304999999999</v>
      </c>
      <c r="L3791" s="9">
        <v>-7.1985855000000001</v>
      </c>
      <c r="M3791" s="9">
        <v>-7.1985855000000001</v>
      </c>
      <c r="N3791" s="9">
        <v>39</v>
      </c>
      <c r="O3791" s="9">
        <v>-1.99960705940183</v>
      </c>
      <c r="P3791">
        <v>0</v>
      </c>
      <c r="Q3791" s="9">
        <v>56.524997999999997</v>
      </c>
      <c r="R3791" s="9">
        <v>0</v>
      </c>
      <c r="S3791" s="9">
        <v>3.53348329424496E-3</v>
      </c>
      <c r="T3791" s="9">
        <v>0</v>
      </c>
      <c r="U3791" s="9">
        <v>1145194598.7346201</v>
      </c>
      <c r="V3791" s="9">
        <v>3726.0857058711499</v>
      </c>
      <c r="W3791" s="9">
        <v>1.99960705940183</v>
      </c>
      <c r="X3791" s="9">
        <v>0</v>
      </c>
      <c r="Y3791" s="9">
        <v>1.99960705940183</v>
      </c>
      <c r="Z3791" s="9">
        <v>0</v>
      </c>
      <c r="AA3791" s="9">
        <v>0</v>
      </c>
      <c r="AB3791" s="9">
        <v>2.4078886000000002E-3</v>
      </c>
      <c r="AC3791" s="9">
        <v>1298.1549</v>
      </c>
      <c r="AQ3791" s="9" t="e">
        <f>#REF!-#REF!</f>
        <v>#REF!</v>
      </c>
    </row>
    <row r="3792" spans="1:43" x14ac:dyDescent="0.3">
      <c r="A3792">
        <v>2</v>
      </c>
      <c r="B3792">
        <v>0</v>
      </c>
      <c r="C3792">
        <v>0</v>
      </c>
      <c r="D3792">
        <v>0</v>
      </c>
      <c r="E3792" s="9">
        <v>0</v>
      </c>
      <c r="F3792" s="9">
        <v>0</v>
      </c>
      <c r="G3792" s="9">
        <v>0</v>
      </c>
      <c r="H3792" s="9">
        <v>3727.0857058458901</v>
      </c>
      <c r="I3792" s="9">
        <v>-1.7669581000000001</v>
      </c>
      <c r="J3792" s="9">
        <v>-1.7663021999999999</v>
      </c>
      <c r="K3792" s="9">
        <v>-1.3227207999999999</v>
      </c>
      <c r="L3792" s="9">
        <v>-7.1999487999999996</v>
      </c>
      <c r="M3792" s="9">
        <v>-7.1999487999999996</v>
      </c>
      <c r="N3792" s="9">
        <v>39</v>
      </c>
      <c r="O3792" s="9">
        <v>-1.99998578621735</v>
      </c>
      <c r="P3792">
        <v>0</v>
      </c>
      <c r="Q3792" s="9">
        <v>56.524997999999997</v>
      </c>
      <c r="R3792" s="9">
        <v>0</v>
      </c>
      <c r="S3792" s="9">
        <v>3.5341521720147801E-3</v>
      </c>
      <c r="T3792" s="9">
        <v>0</v>
      </c>
      <c r="U3792" s="9">
        <v>902196554.75595105</v>
      </c>
      <c r="V3792" s="9">
        <v>3727.0857058458901</v>
      </c>
      <c r="W3792" s="9">
        <v>1.99998578621735</v>
      </c>
      <c r="X3792" s="9">
        <v>0</v>
      </c>
      <c r="Y3792" s="9">
        <v>1.99998578621735</v>
      </c>
      <c r="Z3792" s="9">
        <v>0</v>
      </c>
      <c r="AA3792" s="9">
        <v>0</v>
      </c>
      <c r="AB3792" s="9">
        <v>2.3363247000000001E-3</v>
      </c>
      <c r="AC3792" s="9">
        <v>1335.3552999999999</v>
      </c>
      <c r="AQ3792" s="9" t="e">
        <f>#REF!-#REF!</f>
        <v>#REF!</v>
      </c>
    </row>
    <row r="3793" spans="1:43" x14ac:dyDescent="0.3">
      <c r="A3793">
        <v>2</v>
      </c>
      <c r="B3793">
        <v>0</v>
      </c>
      <c r="C3793">
        <v>0</v>
      </c>
      <c r="D3793">
        <v>0</v>
      </c>
      <c r="E3793" s="9">
        <v>0</v>
      </c>
      <c r="F3793" s="9">
        <v>0</v>
      </c>
      <c r="G3793" s="9">
        <v>0</v>
      </c>
      <c r="H3793" s="9">
        <v>3728.0857058206302</v>
      </c>
      <c r="I3793" s="9">
        <v>-1.7670996999999999</v>
      </c>
      <c r="J3793" s="9">
        <v>-1.7680305000000001</v>
      </c>
      <c r="K3793" s="9">
        <v>-1.3191006999999999</v>
      </c>
      <c r="L3793" s="9">
        <v>-7.2013049000000002</v>
      </c>
      <c r="M3793" s="9">
        <v>-7.2013049000000002</v>
      </c>
      <c r="N3793" s="9">
        <v>39</v>
      </c>
      <c r="O3793" s="9">
        <v>-2.0003624175497601</v>
      </c>
      <c r="P3793">
        <v>0</v>
      </c>
      <c r="Q3793" s="9">
        <v>56.524997999999997</v>
      </c>
      <c r="R3793" s="9">
        <v>0</v>
      </c>
      <c r="S3793" s="9">
        <v>3.5348181915089102E-3</v>
      </c>
      <c r="T3793" s="9">
        <v>0</v>
      </c>
      <c r="U3793" s="9">
        <v>1151808916.4971499</v>
      </c>
      <c r="V3793" s="9">
        <v>3728.0857058206302</v>
      </c>
      <c r="W3793" s="9">
        <v>2.0003624175497601</v>
      </c>
      <c r="X3793" s="9">
        <v>0</v>
      </c>
      <c r="Y3793" s="9">
        <v>2.0003624175497601</v>
      </c>
      <c r="Z3793" s="9">
        <v>0</v>
      </c>
      <c r="AA3793" s="9">
        <v>0</v>
      </c>
      <c r="AB3793" s="9">
        <v>2.3322103E-3</v>
      </c>
      <c r="AC3793" s="9">
        <v>1340.3302000000001</v>
      </c>
      <c r="AQ3793" s="9" t="e">
        <f>#REF!-#REF!</f>
        <v>#REF!</v>
      </c>
    </row>
    <row r="3794" spans="1:43" x14ac:dyDescent="0.3">
      <c r="A3794">
        <v>2</v>
      </c>
      <c r="B3794">
        <v>0</v>
      </c>
      <c r="C3794">
        <v>0</v>
      </c>
      <c r="D3794">
        <v>0</v>
      </c>
      <c r="E3794" s="9">
        <v>0</v>
      </c>
      <c r="F3794" s="9">
        <v>0</v>
      </c>
      <c r="G3794" s="9">
        <v>0</v>
      </c>
      <c r="H3794" s="9">
        <v>3729.0857057953599</v>
      </c>
      <c r="I3794" s="9">
        <v>-1.7670469</v>
      </c>
      <c r="J3794" s="9">
        <v>-1.7671863000000001</v>
      </c>
      <c r="K3794" s="9">
        <v>-1.3008485000000001</v>
      </c>
      <c r="L3794" s="9">
        <v>-7.2026466999999998</v>
      </c>
      <c r="M3794" s="9">
        <v>-7.2026466999999998</v>
      </c>
      <c r="N3794" s="9">
        <v>39</v>
      </c>
      <c r="O3794" s="9">
        <v>-2.00073524419857</v>
      </c>
      <c r="P3794">
        <v>0</v>
      </c>
      <c r="Q3794" s="9">
        <v>56.524997999999997</v>
      </c>
      <c r="R3794" s="9">
        <v>0</v>
      </c>
      <c r="S3794" s="9">
        <v>3.5354768708092399E-3</v>
      </c>
      <c r="T3794" s="9">
        <v>0</v>
      </c>
      <c r="U3794" s="9">
        <v>1014970539.25511</v>
      </c>
      <c r="V3794" s="9">
        <v>3729.0857057953599</v>
      </c>
      <c r="W3794" s="9">
        <v>2.00073524419857</v>
      </c>
      <c r="X3794" s="9">
        <v>0</v>
      </c>
      <c r="Y3794" s="9">
        <v>2.00073524419857</v>
      </c>
      <c r="Z3794" s="9">
        <v>0</v>
      </c>
      <c r="AA3794" s="9">
        <v>0</v>
      </c>
      <c r="AB3794" s="9">
        <v>2.2988415E-3</v>
      </c>
      <c r="AC3794" s="9">
        <v>1358.4874</v>
      </c>
      <c r="AQ3794" s="9" t="e">
        <f>#REF!-#REF!</f>
        <v>#REF!</v>
      </c>
    </row>
    <row r="3795" spans="1:43" x14ac:dyDescent="0.3">
      <c r="A3795">
        <v>2</v>
      </c>
      <c r="B3795">
        <v>0</v>
      </c>
      <c r="C3795">
        <v>0</v>
      </c>
      <c r="D3795">
        <v>0</v>
      </c>
      <c r="E3795" s="9">
        <v>0</v>
      </c>
      <c r="F3795" s="9">
        <v>0</v>
      </c>
      <c r="G3795" s="9">
        <v>0</v>
      </c>
      <c r="H3795" s="9">
        <v>3730.0857057701</v>
      </c>
      <c r="I3795" s="9">
        <v>-1.7670361000000001</v>
      </c>
      <c r="J3795" s="9">
        <v>-1.7663243</v>
      </c>
      <c r="K3795" s="9">
        <v>-1.3063355999999999</v>
      </c>
      <c r="L3795" s="9">
        <v>-7.203989</v>
      </c>
      <c r="M3795" s="9">
        <v>-7.203989</v>
      </c>
      <c r="N3795" s="9">
        <v>39</v>
      </c>
      <c r="O3795" s="9">
        <v>-2.0011081194653899</v>
      </c>
      <c r="P3795">
        <v>0</v>
      </c>
      <c r="Q3795" s="9">
        <v>56.524997999999997</v>
      </c>
      <c r="R3795" s="9">
        <v>0</v>
      </c>
      <c r="S3795" s="9">
        <v>3.53613546277547E-3</v>
      </c>
      <c r="T3795" s="9">
        <v>0</v>
      </c>
      <c r="U3795" s="9">
        <v>905204339.23493695</v>
      </c>
      <c r="V3795" s="9">
        <v>3730.0857057701</v>
      </c>
      <c r="W3795" s="9">
        <v>2.0011081194653899</v>
      </c>
      <c r="X3795" s="9">
        <v>0</v>
      </c>
      <c r="Y3795" s="9">
        <v>2.0011081194653899</v>
      </c>
      <c r="Z3795" s="9">
        <v>0</v>
      </c>
      <c r="AA3795" s="9">
        <v>0</v>
      </c>
      <c r="AB3795" s="9">
        <v>2.3074122000000001E-3</v>
      </c>
      <c r="AC3795" s="9">
        <v>1352.1215</v>
      </c>
      <c r="AQ3795" s="9" t="e">
        <f>#REF!-#REF!</f>
        <v>#REF!</v>
      </c>
    </row>
    <row r="3796" spans="1:43" x14ac:dyDescent="0.3">
      <c r="A3796">
        <v>2</v>
      </c>
      <c r="B3796">
        <v>0</v>
      </c>
      <c r="C3796">
        <v>0</v>
      </c>
      <c r="D3796">
        <v>0</v>
      </c>
      <c r="E3796" s="9">
        <v>0</v>
      </c>
      <c r="F3796" s="9">
        <v>0</v>
      </c>
      <c r="G3796" s="9">
        <v>0</v>
      </c>
      <c r="H3796" s="9">
        <v>3731.0857057448402</v>
      </c>
      <c r="I3796" s="9">
        <v>-1.7669823</v>
      </c>
      <c r="J3796" s="9">
        <v>-1.7663099</v>
      </c>
      <c r="K3796" s="9">
        <v>-1.2887691999999999</v>
      </c>
      <c r="L3796" s="9">
        <v>-7.2053151</v>
      </c>
      <c r="M3796" s="9">
        <v>-7.2053151</v>
      </c>
      <c r="N3796" s="9">
        <v>39</v>
      </c>
      <c r="O3796" s="9">
        <v>-2.0014763766105901</v>
      </c>
      <c r="P3796">
        <v>0</v>
      </c>
      <c r="Q3796" s="9">
        <v>56.524997999999997</v>
      </c>
      <c r="R3796" s="9">
        <v>0</v>
      </c>
      <c r="S3796" s="9">
        <v>3.5367860948540301E-3</v>
      </c>
      <c r="T3796" s="9">
        <v>0</v>
      </c>
      <c r="U3796" s="9">
        <v>903732938.81263697</v>
      </c>
      <c r="V3796" s="9">
        <v>3731.0857057448402</v>
      </c>
      <c r="W3796" s="9">
        <v>2.0014763766105901</v>
      </c>
      <c r="X3796" s="9">
        <v>0</v>
      </c>
      <c r="Y3796" s="9">
        <v>2.0014763766105901</v>
      </c>
      <c r="Z3796" s="9">
        <v>0</v>
      </c>
      <c r="AA3796" s="9">
        <v>0</v>
      </c>
      <c r="AB3796" s="9">
        <v>2.2763659000000001E-3</v>
      </c>
      <c r="AC3796" s="9">
        <v>1370.54</v>
      </c>
      <c r="AQ3796" s="9" t="e">
        <f>#REF!-#REF!</f>
        <v>#REF!</v>
      </c>
    </row>
    <row r="3797" spans="1:43" x14ac:dyDescent="0.3">
      <c r="A3797">
        <v>2</v>
      </c>
      <c r="B3797">
        <v>0</v>
      </c>
      <c r="C3797">
        <v>0</v>
      </c>
      <c r="D3797">
        <v>0</v>
      </c>
      <c r="E3797" s="9">
        <v>0</v>
      </c>
      <c r="F3797" s="9">
        <v>0</v>
      </c>
      <c r="G3797" s="9">
        <v>0</v>
      </c>
      <c r="H3797" s="9">
        <v>3732.0857057195799</v>
      </c>
      <c r="I3797" s="9">
        <v>-1.7668462</v>
      </c>
      <c r="J3797" s="9">
        <v>-1.7674879999999999</v>
      </c>
      <c r="K3797" s="9">
        <v>-1.3215013</v>
      </c>
      <c r="L3797" s="9">
        <v>-7.2066721999999999</v>
      </c>
      <c r="M3797" s="9">
        <v>-7.2066721999999999</v>
      </c>
      <c r="N3797" s="9">
        <v>39</v>
      </c>
      <c r="O3797" s="9">
        <v>-2.0018534486591202</v>
      </c>
      <c r="P3797">
        <v>0</v>
      </c>
      <c r="Q3797" s="9">
        <v>56.524997999999997</v>
      </c>
      <c r="R3797" s="9">
        <v>0</v>
      </c>
      <c r="S3797" s="9">
        <v>3.5374523782040002E-3</v>
      </c>
      <c r="T3797" s="9">
        <v>0</v>
      </c>
      <c r="U3797" s="9">
        <v>1060632827.03425</v>
      </c>
      <c r="V3797" s="9">
        <v>3732.0857057195799</v>
      </c>
      <c r="W3797" s="9">
        <v>2.0018534486591202</v>
      </c>
      <c r="X3797" s="9">
        <v>0</v>
      </c>
      <c r="Y3797" s="9">
        <v>2.0018534486591202</v>
      </c>
      <c r="Z3797" s="9">
        <v>0</v>
      </c>
      <c r="AA3797" s="9">
        <v>0</v>
      </c>
      <c r="AB3797" s="9">
        <v>2.3357376999999999E-3</v>
      </c>
      <c r="AC3797" s="9">
        <v>1337.4848999999999</v>
      </c>
      <c r="AQ3797" s="9" t="e">
        <f>#REF!-#REF!</f>
        <v>#REF!</v>
      </c>
    </row>
    <row r="3798" spans="1:43" x14ac:dyDescent="0.3">
      <c r="A3798">
        <v>2</v>
      </c>
      <c r="B3798">
        <v>0</v>
      </c>
      <c r="C3798">
        <v>0</v>
      </c>
      <c r="D3798">
        <v>0</v>
      </c>
      <c r="E3798" s="9">
        <v>0</v>
      </c>
      <c r="F3798" s="9">
        <v>0</v>
      </c>
      <c r="G3798" s="9">
        <v>0</v>
      </c>
      <c r="H3798" s="9">
        <v>3733.08570569432</v>
      </c>
      <c r="I3798" s="9">
        <v>-1.7669338999999999</v>
      </c>
      <c r="J3798" s="9">
        <v>-1.7662424999999999</v>
      </c>
      <c r="K3798" s="9">
        <v>-1.3193292999999999</v>
      </c>
      <c r="L3798" s="9">
        <v>-7.2080102000000004</v>
      </c>
      <c r="M3798" s="9">
        <v>-7.2080102000000004</v>
      </c>
      <c r="N3798" s="9">
        <v>39</v>
      </c>
      <c r="O3798" s="9">
        <v>-2.0022249924686202</v>
      </c>
      <c r="P3798">
        <v>0</v>
      </c>
      <c r="Q3798" s="9">
        <v>56.524997999999997</v>
      </c>
      <c r="R3798" s="9">
        <v>0</v>
      </c>
      <c r="S3798" s="9">
        <v>3.5381088341534901E-3</v>
      </c>
      <c r="T3798" s="9">
        <v>0</v>
      </c>
      <c r="U3798" s="9">
        <v>896497496.11007595</v>
      </c>
      <c r="V3798" s="9">
        <v>3733.08570569432</v>
      </c>
      <c r="W3798" s="9">
        <v>2.0022249924686202</v>
      </c>
      <c r="X3798" s="9">
        <v>0</v>
      </c>
      <c r="Y3798" s="9">
        <v>2.0022249924686202</v>
      </c>
      <c r="Z3798" s="9">
        <v>0</v>
      </c>
      <c r="AA3798" s="9">
        <v>0</v>
      </c>
      <c r="AB3798" s="9">
        <v>2.3302555E-3</v>
      </c>
      <c r="AC3798" s="9">
        <v>1338.7428</v>
      </c>
      <c r="AQ3798" s="9" t="e">
        <f>#REF!-#REF!</f>
        <v>#REF!</v>
      </c>
    </row>
    <row r="3799" spans="1:43" x14ac:dyDescent="0.3">
      <c r="A3799">
        <v>2</v>
      </c>
      <c r="B3799">
        <v>0</v>
      </c>
      <c r="C3799">
        <v>0</v>
      </c>
      <c r="D3799">
        <v>0</v>
      </c>
      <c r="E3799" s="9">
        <v>0</v>
      </c>
      <c r="F3799" s="9">
        <v>0</v>
      </c>
      <c r="G3799" s="9">
        <v>0</v>
      </c>
      <c r="H3799" s="9">
        <v>3734.0857056690502</v>
      </c>
      <c r="I3799" s="9">
        <v>-1.7668687000000001</v>
      </c>
      <c r="J3799" s="9">
        <v>-1.7660768</v>
      </c>
      <c r="K3799" s="9">
        <v>-1.3265311</v>
      </c>
      <c r="L3799" s="9">
        <v>-7.2093315000000002</v>
      </c>
      <c r="M3799" s="9">
        <v>-7.2093315000000002</v>
      </c>
      <c r="N3799" s="9">
        <v>39</v>
      </c>
      <c r="O3799" s="9">
        <v>-2.00259205269065</v>
      </c>
      <c r="P3799">
        <v>0</v>
      </c>
      <c r="Q3799" s="9">
        <v>56.524997999999997</v>
      </c>
      <c r="R3799" s="9">
        <v>0</v>
      </c>
      <c r="S3799" s="9">
        <v>3.5387570411320899E-3</v>
      </c>
      <c r="T3799" s="9">
        <v>0</v>
      </c>
      <c r="U3799" s="9">
        <v>878555624.53039098</v>
      </c>
      <c r="V3799" s="9">
        <v>3734.0857056690502</v>
      </c>
      <c r="W3799" s="9">
        <v>2.00259205269065</v>
      </c>
      <c r="X3799" s="9">
        <v>0</v>
      </c>
      <c r="Y3799" s="9">
        <v>2.00259205269065</v>
      </c>
      <c r="Z3799" s="9">
        <v>0</v>
      </c>
      <c r="AA3799" s="9">
        <v>0</v>
      </c>
      <c r="AB3799" s="9">
        <v>2.3427557E-3</v>
      </c>
      <c r="AC3799" s="9">
        <v>1331.3497</v>
      </c>
      <c r="AQ3799" s="9" t="e">
        <f>#REF!-#REF!</f>
        <v>#REF!</v>
      </c>
    </row>
    <row r="3800" spans="1:43" x14ac:dyDescent="0.3">
      <c r="A3800">
        <v>2</v>
      </c>
      <c r="B3800">
        <v>0</v>
      </c>
      <c r="C3800">
        <v>0</v>
      </c>
      <c r="D3800">
        <v>0</v>
      </c>
      <c r="E3800" s="9">
        <v>0</v>
      </c>
      <c r="F3800" s="9">
        <v>0</v>
      </c>
      <c r="G3800" s="9">
        <v>0</v>
      </c>
      <c r="H3800" s="9">
        <v>3735.0857056437899</v>
      </c>
      <c r="I3800" s="9">
        <v>-1.7669497000000001</v>
      </c>
      <c r="J3800" s="9">
        <v>-1.7678491999999999</v>
      </c>
      <c r="K3800" s="9">
        <v>-1.4299476</v>
      </c>
      <c r="L3800" s="9">
        <v>-7.2107568000000004</v>
      </c>
      <c r="M3800" s="9">
        <v>-7.2107568000000004</v>
      </c>
      <c r="N3800" s="9">
        <v>39</v>
      </c>
      <c r="O3800" s="9">
        <v>-2.0029880446193702</v>
      </c>
      <c r="P3800">
        <v>0</v>
      </c>
      <c r="Q3800" s="9">
        <v>56.524997999999997</v>
      </c>
      <c r="R3800" s="9">
        <v>0</v>
      </c>
      <c r="S3800" s="9">
        <v>3.5394569455314698E-3</v>
      </c>
      <c r="T3800" s="9">
        <v>0</v>
      </c>
      <c r="U3800" s="9">
        <v>1120816289.7642</v>
      </c>
      <c r="V3800" s="9">
        <v>3735.0857056437899</v>
      </c>
      <c r="W3800" s="9">
        <v>2.0029880446193702</v>
      </c>
      <c r="X3800" s="9">
        <v>0</v>
      </c>
      <c r="Y3800" s="9">
        <v>2.0029880446193702</v>
      </c>
      <c r="Z3800" s="9">
        <v>0</v>
      </c>
      <c r="AA3800" s="9">
        <v>0</v>
      </c>
      <c r="AB3800" s="9">
        <v>2.5279317E-3</v>
      </c>
      <c r="AC3800" s="9">
        <v>1236.3035</v>
      </c>
      <c r="AQ3800" s="9" t="e">
        <f>#REF!-#REF!</f>
        <v>#REF!</v>
      </c>
    </row>
    <row r="3801" spans="1:43" x14ac:dyDescent="0.3">
      <c r="A3801">
        <v>2</v>
      </c>
      <c r="B3801">
        <v>0</v>
      </c>
      <c r="C3801">
        <v>0</v>
      </c>
      <c r="D3801">
        <v>0</v>
      </c>
      <c r="E3801" s="9">
        <v>0</v>
      </c>
      <c r="F3801" s="9">
        <v>0</v>
      </c>
      <c r="G3801" s="9">
        <v>0</v>
      </c>
      <c r="H3801" s="9">
        <v>3736.08570561853</v>
      </c>
      <c r="I3801" s="9">
        <v>-1.7670572</v>
      </c>
      <c r="J3801" s="9">
        <v>-1.7661956999999999</v>
      </c>
      <c r="K3801" s="9">
        <v>-1.3867748</v>
      </c>
      <c r="L3801" s="9">
        <v>-7.2121987000000001</v>
      </c>
      <c r="M3801" s="9">
        <v>-7.2121987000000001</v>
      </c>
      <c r="N3801" s="9">
        <v>39</v>
      </c>
      <c r="O3801" s="9">
        <v>-2.0033885800540499</v>
      </c>
      <c r="P3801">
        <v>0</v>
      </c>
      <c r="Q3801" s="9">
        <v>56.524997999999997</v>
      </c>
      <c r="R3801" s="9">
        <v>0</v>
      </c>
      <c r="S3801" s="9">
        <v>3.5401643832136602E-3</v>
      </c>
      <c r="T3801" s="9">
        <v>0</v>
      </c>
      <c r="U3801" s="9">
        <v>891821950.36926198</v>
      </c>
      <c r="V3801" s="9">
        <v>3736.08570561853</v>
      </c>
      <c r="W3801" s="9">
        <v>2.0033885800540499</v>
      </c>
      <c r="X3801" s="9">
        <v>0</v>
      </c>
      <c r="Y3801" s="9">
        <v>2.0033885800540499</v>
      </c>
      <c r="Z3801" s="9">
        <v>0</v>
      </c>
      <c r="AA3801" s="9">
        <v>0</v>
      </c>
      <c r="AB3801" s="9">
        <v>2.4493154999999998E-3</v>
      </c>
      <c r="AC3801" s="9">
        <v>1273.5995</v>
      </c>
      <c r="AQ3801" s="9" t="e">
        <f>#REF!-#REF!</f>
        <v>#REF!</v>
      </c>
    </row>
    <row r="3802" spans="1:43" x14ac:dyDescent="0.3">
      <c r="A3802">
        <v>2</v>
      </c>
      <c r="B3802">
        <v>0</v>
      </c>
      <c r="C3802">
        <v>0</v>
      </c>
      <c r="D3802">
        <v>0</v>
      </c>
      <c r="E3802" s="9">
        <v>0</v>
      </c>
      <c r="F3802" s="9">
        <v>0</v>
      </c>
      <c r="G3802" s="9">
        <v>0</v>
      </c>
      <c r="H3802" s="9">
        <v>3737.0857055932702</v>
      </c>
      <c r="I3802" s="9">
        <v>-1.7670611000000001</v>
      </c>
      <c r="J3802" s="9">
        <v>-1.7680062999999999</v>
      </c>
      <c r="K3802" s="9">
        <v>-1.4138675000000001</v>
      </c>
      <c r="L3802" s="9">
        <v>-7.2136164000000003</v>
      </c>
      <c r="M3802" s="9">
        <v>-7.2136164000000003</v>
      </c>
      <c r="N3802" s="9">
        <v>39</v>
      </c>
      <c r="O3802" s="9">
        <v>-2.00378237286998</v>
      </c>
      <c r="P3802">
        <v>0</v>
      </c>
      <c r="Q3802" s="9">
        <v>56.524997999999997</v>
      </c>
      <c r="R3802" s="9">
        <v>0</v>
      </c>
      <c r="S3802" s="9">
        <v>3.5408606029233201E-3</v>
      </c>
      <c r="T3802" s="9">
        <v>0</v>
      </c>
      <c r="U3802" s="9">
        <v>1149329561.9361401</v>
      </c>
      <c r="V3802" s="9">
        <v>3737.0857055932702</v>
      </c>
      <c r="W3802" s="9">
        <v>2.00378237286998</v>
      </c>
      <c r="X3802" s="9">
        <v>0</v>
      </c>
      <c r="Y3802" s="9">
        <v>2.00378237286998</v>
      </c>
      <c r="Z3802" s="9">
        <v>0</v>
      </c>
      <c r="AA3802" s="9">
        <v>0</v>
      </c>
      <c r="AB3802" s="9">
        <v>2.4997266000000001E-3</v>
      </c>
      <c r="AC3802" s="9">
        <v>1250.4752000000001</v>
      </c>
      <c r="AQ3802" s="9" t="e">
        <f>#REF!-#REF!</f>
        <v>#REF!</v>
      </c>
    </row>
    <row r="3803" spans="1:43" x14ac:dyDescent="0.3">
      <c r="A3803">
        <v>2</v>
      </c>
      <c r="B3803">
        <v>0</v>
      </c>
      <c r="C3803">
        <v>0</v>
      </c>
      <c r="D3803">
        <v>0</v>
      </c>
      <c r="E3803" s="9">
        <v>0</v>
      </c>
      <c r="F3803" s="9">
        <v>0</v>
      </c>
      <c r="G3803" s="9">
        <v>0</v>
      </c>
      <c r="H3803" s="9">
        <v>3738.0857055680099</v>
      </c>
      <c r="I3803" s="9">
        <v>-1.7671611</v>
      </c>
      <c r="J3803" s="9">
        <v>-1.7665310000000001</v>
      </c>
      <c r="K3803" s="9">
        <v>-1.3614351</v>
      </c>
      <c r="L3803" s="9">
        <v>-7.2150340000000002</v>
      </c>
      <c r="M3803" s="9">
        <v>-7.2150340000000002</v>
      </c>
      <c r="N3803" s="9">
        <v>39</v>
      </c>
      <c r="O3803" s="9">
        <v>-2.0041761008149002</v>
      </c>
      <c r="P3803">
        <v>0</v>
      </c>
      <c r="Q3803" s="9">
        <v>56.524997999999997</v>
      </c>
      <c r="R3803" s="9">
        <v>0</v>
      </c>
      <c r="S3803" s="9">
        <v>3.5415562416640498E-3</v>
      </c>
      <c r="T3803" s="9">
        <v>0</v>
      </c>
      <c r="U3803" s="9">
        <v>930767564.07801497</v>
      </c>
      <c r="V3803" s="9">
        <v>3738.0857055680099</v>
      </c>
      <c r="W3803" s="9">
        <v>2.0041761008149002</v>
      </c>
      <c r="X3803" s="9">
        <v>0</v>
      </c>
      <c r="Y3803" s="9">
        <v>2.0041761008149002</v>
      </c>
      <c r="Z3803" s="9">
        <v>0</v>
      </c>
      <c r="AA3803" s="9">
        <v>0</v>
      </c>
      <c r="AB3803" s="9">
        <v>2.4050171000000002E-3</v>
      </c>
      <c r="AC3803" s="9">
        <v>1297.5507</v>
      </c>
      <c r="AQ3803" s="9" t="e">
        <f>#REF!-#REF!</f>
        <v>#REF!</v>
      </c>
    </row>
    <row r="3804" spans="1:43" x14ac:dyDescent="0.3">
      <c r="A3804">
        <v>2</v>
      </c>
      <c r="B3804">
        <v>0</v>
      </c>
      <c r="C3804">
        <v>0</v>
      </c>
      <c r="D3804">
        <v>0</v>
      </c>
      <c r="E3804" s="9">
        <v>0</v>
      </c>
      <c r="F3804" s="9">
        <v>0</v>
      </c>
      <c r="G3804" s="9">
        <v>0</v>
      </c>
      <c r="H3804" s="9">
        <v>3739.08570554274</v>
      </c>
      <c r="I3804" s="9">
        <v>-1.7670233</v>
      </c>
      <c r="J3804" s="9">
        <v>-1.7671490000000001</v>
      </c>
      <c r="K3804" s="9">
        <v>-1.3703136</v>
      </c>
      <c r="L3804" s="9">
        <v>-7.2164558999999997</v>
      </c>
      <c r="M3804" s="9">
        <v>-7.2164558999999997</v>
      </c>
      <c r="N3804" s="9">
        <v>39</v>
      </c>
      <c r="O3804" s="9">
        <v>-2.0045711159150299</v>
      </c>
      <c r="P3804">
        <v>0</v>
      </c>
      <c r="Q3804" s="9">
        <v>56.524997999999997</v>
      </c>
      <c r="R3804" s="9">
        <v>0</v>
      </c>
      <c r="S3804" s="9">
        <v>3.5422542303640099E-3</v>
      </c>
      <c r="T3804" s="9">
        <v>0</v>
      </c>
      <c r="U3804" s="9">
        <v>1011597551.52437</v>
      </c>
      <c r="V3804" s="9">
        <v>3739.08570554274</v>
      </c>
      <c r="W3804" s="9">
        <v>2.0045711159150299</v>
      </c>
      <c r="X3804" s="9">
        <v>0</v>
      </c>
      <c r="Y3804" s="9">
        <v>2.0045711159150299</v>
      </c>
      <c r="Z3804" s="9">
        <v>0</v>
      </c>
      <c r="AA3804" s="9">
        <v>0</v>
      </c>
      <c r="AB3804" s="9">
        <v>2.4215484000000001E-3</v>
      </c>
      <c r="AC3804" s="9">
        <v>1289.5944999999999</v>
      </c>
      <c r="AQ3804" s="9" t="e">
        <f>#REF!-#REF!</f>
        <v>#REF!</v>
      </c>
    </row>
    <row r="3805" spans="1:43" x14ac:dyDescent="0.3">
      <c r="A3805">
        <v>2</v>
      </c>
      <c r="B3805">
        <v>0</v>
      </c>
      <c r="C3805">
        <v>0</v>
      </c>
      <c r="D3805">
        <v>0</v>
      </c>
      <c r="E3805" s="9">
        <v>0</v>
      </c>
      <c r="F3805" s="9">
        <v>0</v>
      </c>
      <c r="G3805" s="9">
        <v>0</v>
      </c>
      <c r="H3805" s="9">
        <v>3740.0857055174802</v>
      </c>
      <c r="I3805" s="9">
        <v>-1.7668372000000001</v>
      </c>
      <c r="J3805" s="9">
        <v>-1.7675141000000001</v>
      </c>
      <c r="K3805" s="9">
        <v>-1.6857454000000001</v>
      </c>
      <c r="L3805" s="9">
        <v>-7.2180920000000004</v>
      </c>
      <c r="M3805" s="9">
        <v>-7.2180920000000004</v>
      </c>
      <c r="N3805" s="9">
        <v>39</v>
      </c>
      <c r="O3805" s="9">
        <v>-2.00502554991591</v>
      </c>
      <c r="P3805">
        <v>0</v>
      </c>
      <c r="Q3805" s="9">
        <v>56.524997999999997</v>
      </c>
      <c r="R3805" s="9">
        <v>0</v>
      </c>
      <c r="S3805" s="9">
        <v>3.5430574812212201E-3</v>
      </c>
      <c r="T3805" s="9">
        <v>0</v>
      </c>
      <c r="U3805" s="9">
        <v>1066410893.56319</v>
      </c>
      <c r="V3805" s="9">
        <v>3740.0857055174802</v>
      </c>
      <c r="W3805" s="9">
        <v>2.00502554991591</v>
      </c>
      <c r="X3805" s="9">
        <v>0</v>
      </c>
      <c r="Y3805" s="9">
        <v>2.00502554991591</v>
      </c>
      <c r="Z3805" s="9">
        <v>0</v>
      </c>
      <c r="AA3805" s="9">
        <v>0</v>
      </c>
      <c r="AB3805" s="9">
        <v>2.9795786999999999E-3</v>
      </c>
      <c r="AC3805" s="9">
        <v>1048.5060000000001</v>
      </c>
      <c r="AQ3805" s="9" t="e">
        <f>#REF!-#REF!</f>
        <v>#REF!</v>
      </c>
    </row>
    <row r="3806" spans="1:43" x14ac:dyDescent="0.3">
      <c r="A3806">
        <v>2</v>
      </c>
      <c r="B3806">
        <v>0</v>
      </c>
      <c r="C3806">
        <v>0</v>
      </c>
      <c r="D3806">
        <v>0</v>
      </c>
      <c r="E3806" s="9">
        <v>0</v>
      </c>
      <c r="F3806" s="9">
        <v>0</v>
      </c>
      <c r="G3806" s="9">
        <v>0</v>
      </c>
      <c r="H3806" s="9">
        <v>3741.0857054922199</v>
      </c>
      <c r="I3806" s="9">
        <v>-1.767101</v>
      </c>
      <c r="J3806" s="9">
        <v>-1.7681301</v>
      </c>
      <c r="K3806" s="9">
        <v>-1.6198622</v>
      </c>
      <c r="L3806" s="9">
        <v>-7.2197937999999997</v>
      </c>
      <c r="M3806" s="9">
        <v>-7.2197937999999997</v>
      </c>
      <c r="N3806" s="9">
        <v>39</v>
      </c>
      <c r="O3806" s="9">
        <v>-2.0054982766545399</v>
      </c>
      <c r="P3806">
        <v>0</v>
      </c>
      <c r="Q3806" s="9">
        <v>56.524997999999997</v>
      </c>
      <c r="R3806" s="9">
        <v>0</v>
      </c>
      <c r="S3806" s="9">
        <v>3.5438933312213899E-3</v>
      </c>
      <c r="T3806" s="9">
        <v>0</v>
      </c>
      <c r="U3806" s="9">
        <v>1173448422.75265</v>
      </c>
      <c r="V3806" s="9">
        <v>3741.0857054922199</v>
      </c>
      <c r="W3806" s="9">
        <v>2.0054982766545399</v>
      </c>
      <c r="X3806" s="9">
        <v>0</v>
      </c>
      <c r="Y3806" s="9">
        <v>2.0054982766545399</v>
      </c>
      <c r="Z3806" s="9">
        <v>0</v>
      </c>
      <c r="AA3806" s="9">
        <v>0</v>
      </c>
      <c r="AB3806" s="9">
        <v>2.8641270000000002E-3</v>
      </c>
      <c r="AC3806" s="9">
        <v>1091.5310999999999</v>
      </c>
      <c r="AQ3806" s="9" t="e">
        <f>#REF!-#REF!</f>
        <v>#REF!</v>
      </c>
    </row>
    <row r="3807" spans="1:43" x14ac:dyDescent="0.3">
      <c r="A3807">
        <v>2</v>
      </c>
      <c r="B3807">
        <v>0</v>
      </c>
      <c r="C3807">
        <v>0</v>
      </c>
      <c r="D3807">
        <v>0</v>
      </c>
      <c r="E3807" s="9">
        <v>0</v>
      </c>
      <c r="F3807" s="9">
        <v>0</v>
      </c>
      <c r="G3807" s="9">
        <v>0</v>
      </c>
      <c r="H3807" s="9">
        <v>3742.08570546696</v>
      </c>
      <c r="I3807" s="9">
        <v>-1.7668642000000001</v>
      </c>
      <c r="J3807" s="9">
        <v>-1.7662176000000001</v>
      </c>
      <c r="K3807" s="9">
        <v>-1.6284356</v>
      </c>
      <c r="L3807" s="9">
        <v>-7.2214479000000003</v>
      </c>
      <c r="M3807" s="9">
        <v>-7.2214479000000003</v>
      </c>
      <c r="N3807" s="9">
        <v>39</v>
      </c>
      <c r="O3807" s="9">
        <v>-2.00595782643975</v>
      </c>
      <c r="P3807">
        <v>0</v>
      </c>
      <c r="Q3807" s="9">
        <v>56.524997999999997</v>
      </c>
      <c r="R3807" s="9">
        <v>0</v>
      </c>
      <c r="S3807" s="9">
        <v>3.5447048827416299E-3</v>
      </c>
      <c r="T3807" s="9">
        <v>0</v>
      </c>
      <c r="U3807" s="9">
        <v>895394249.26356304</v>
      </c>
      <c r="V3807" s="9">
        <v>3742.08570546696</v>
      </c>
      <c r="W3807" s="9">
        <v>2.00595782643975</v>
      </c>
      <c r="X3807" s="9">
        <v>0</v>
      </c>
      <c r="Y3807" s="9">
        <v>2.00595782643975</v>
      </c>
      <c r="Z3807" s="9">
        <v>0</v>
      </c>
      <c r="AA3807" s="9">
        <v>0</v>
      </c>
      <c r="AB3807" s="9">
        <v>2.8761716000000001E-3</v>
      </c>
      <c r="AC3807" s="9">
        <v>1084.6099999999999</v>
      </c>
      <c r="AQ3807" s="9" t="e">
        <f>#REF!-#REF!</f>
        <v>#REF!</v>
      </c>
    </row>
    <row r="3808" spans="1:43" x14ac:dyDescent="0.3">
      <c r="A3808">
        <v>2</v>
      </c>
      <c r="B3808">
        <v>0</v>
      </c>
      <c r="C3808">
        <v>0</v>
      </c>
      <c r="D3808">
        <v>0</v>
      </c>
      <c r="E3808" s="9">
        <v>0</v>
      </c>
      <c r="F3808" s="9">
        <v>0</v>
      </c>
      <c r="G3808" s="9">
        <v>0</v>
      </c>
      <c r="H3808" s="9">
        <v>3743.0857054416902</v>
      </c>
      <c r="I3808" s="9">
        <v>-1.7669222</v>
      </c>
      <c r="J3808" s="9">
        <v>-1.7668519</v>
      </c>
      <c r="K3808" s="9">
        <v>-1.6292738</v>
      </c>
      <c r="L3808" s="9">
        <v>-7.2230945000000002</v>
      </c>
      <c r="M3808" s="9">
        <v>-7.2230945000000002</v>
      </c>
      <c r="N3808" s="9">
        <v>39</v>
      </c>
      <c r="O3808" s="9">
        <v>-2.00641509375196</v>
      </c>
      <c r="P3808">
        <v>0</v>
      </c>
      <c r="Q3808" s="9">
        <v>56.524997999999997</v>
      </c>
      <c r="R3808" s="9">
        <v>0</v>
      </c>
      <c r="S3808" s="9">
        <v>3.5455129812720899E-3</v>
      </c>
      <c r="T3808" s="9">
        <v>0</v>
      </c>
      <c r="U3808" s="9">
        <v>972049073.448946</v>
      </c>
      <c r="V3808" s="9">
        <v>3743.0857054416902</v>
      </c>
      <c r="W3808" s="9">
        <v>2.00641509375196</v>
      </c>
      <c r="X3808" s="9">
        <v>0</v>
      </c>
      <c r="Y3808" s="9">
        <v>2.00641509375196</v>
      </c>
      <c r="Z3808" s="9">
        <v>0</v>
      </c>
      <c r="AA3808" s="9">
        <v>0</v>
      </c>
      <c r="AB3808" s="9">
        <v>2.8786854999999999E-3</v>
      </c>
      <c r="AC3808" s="9">
        <v>1084.4413999999999</v>
      </c>
      <c r="AQ3808" s="9" t="e">
        <f>#REF!-#REF!</f>
        <v>#REF!</v>
      </c>
    </row>
    <row r="3809" spans="1:43" x14ac:dyDescent="0.3">
      <c r="A3809">
        <v>2</v>
      </c>
      <c r="B3809">
        <v>0</v>
      </c>
      <c r="C3809">
        <v>0</v>
      </c>
      <c r="D3809">
        <v>0</v>
      </c>
      <c r="E3809" s="9">
        <v>0</v>
      </c>
      <c r="F3809" s="9">
        <v>0</v>
      </c>
      <c r="G3809" s="9">
        <v>0</v>
      </c>
      <c r="H3809" s="9">
        <v>3744.0857054164298</v>
      </c>
      <c r="I3809" s="9">
        <v>-1.7669927999999999</v>
      </c>
      <c r="J3809" s="9">
        <v>-1.7679033</v>
      </c>
      <c r="K3809" s="9">
        <v>-1.6043915</v>
      </c>
      <c r="L3809" s="9">
        <v>-7.2247304999999997</v>
      </c>
      <c r="M3809" s="9">
        <v>-7.2247304999999997</v>
      </c>
      <c r="N3809" s="9">
        <v>39</v>
      </c>
      <c r="O3809" s="9">
        <v>-2.00686962862813</v>
      </c>
      <c r="P3809">
        <v>0</v>
      </c>
      <c r="Q3809" s="9">
        <v>56.524997999999997</v>
      </c>
      <c r="R3809" s="9">
        <v>0</v>
      </c>
      <c r="S3809" s="9">
        <v>3.5463164090104599E-3</v>
      </c>
      <c r="T3809" s="9">
        <v>0</v>
      </c>
      <c r="U3809" s="9">
        <v>1132515480.77141</v>
      </c>
      <c r="V3809" s="9">
        <v>3744.0857054164298</v>
      </c>
      <c r="W3809" s="9">
        <v>2.00686962862813</v>
      </c>
      <c r="X3809" s="9">
        <v>0</v>
      </c>
      <c r="Y3809" s="9">
        <v>2.00686962862813</v>
      </c>
      <c r="Z3809" s="9">
        <v>0</v>
      </c>
      <c r="AA3809" s="9">
        <v>0</v>
      </c>
      <c r="AB3809" s="9">
        <v>2.8364089999999998E-3</v>
      </c>
      <c r="AC3809" s="9">
        <v>1101.9151999999999</v>
      </c>
      <c r="AQ3809" s="9" t="e">
        <f>#REF!-#REF!</f>
        <v>#REF!</v>
      </c>
    </row>
    <row r="3810" spans="1:43" x14ac:dyDescent="0.3">
      <c r="A3810">
        <v>2</v>
      </c>
      <c r="B3810">
        <v>0</v>
      </c>
      <c r="C3810">
        <v>0</v>
      </c>
      <c r="D3810">
        <v>0</v>
      </c>
      <c r="E3810" s="9">
        <v>0</v>
      </c>
      <c r="F3810" s="9">
        <v>0</v>
      </c>
      <c r="G3810" s="9">
        <v>0</v>
      </c>
      <c r="H3810" s="9">
        <v>3745.08570539117</v>
      </c>
      <c r="I3810" s="9">
        <v>-1.7670961999999999</v>
      </c>
      <c r="J3810" s="9">
        <v>-1.7678881</v>
      </c>
      <c r="K3810" s="9">
        <v>-1.524562</v>
      </c>
      <c r="L3810" s="9">
        <v>-7.2263640999999996</v>
      </c>
      <c r="M3810" s="9">
        <v>-7.2263640999999996</v>
      </c>
      <c r="N3810" s="9">
        <v>39</v>
      </c>
      <c r="O3810" s="9">
        <v>-2.0073234088595902</v>
      </c>
      <c r="P3810">
        <v>0</v>
      </c>
      <c r="Q3810" s="9">
        <v>56.524997999999997</v>
      </c>
      <c r="R3810" s="9">
        <v>0</v>
      </c>
      <c r="S3810" s="9">
        <v>3.5471186589884299E-3</v>
      </c>
      <c r="T3810" s="9">
        <v>0</v>
      </c>
      <c r="U3810" s="9">
        <v>1130068549.68361</v>
      </c>
      <c r="V3810" s="9">
        <v>3745.08570539117</v>
      </c>
      <c r="W3810" s="9">
        <v>2.0073234088595902</v>
      </c>
      <c r="X3810" s="9">
        <v>0</v>
      </c>
      <c r="Y3810" s="9">
        <v>2.0073234088595902</v>
      </c>
      <c r="Z3810" s="9">
        <v>0</v>
      </c>
      <c r="AA3810" s="9">
        <v>0</v>
      </c>
      <c r="AB3810" s="9">
        <v>2.6952550000000001E-3</v>
      </c>
      <c r="AC3810" s="9">
        <v>1159.6039000000001</v>
      </c>
      <c r="AQ3810" s="9" t="e">
        <f>#REF!-#REF!</f>
        <v>#REF!</v>
      </c>
    </row>
    <row r="3811" spans="1:43" x14ac:dyDescent="0.3">
      <c r="A3811">
        <v>2</v>
      </c>
      <c r="B3811">
        <v>0</v>
      </c>
      <c r="C3811">
        <v>0</v>
      </c>
      <c r="D3811">
        <v>0</v>
      </c>
      <c r="E3811" s="9">
        <v>0</v>
      </c>
      <c r="F3811" s="9">
        <v>0</v>
      </c>
      <c r="G3811" s="9">
        <v>0</v>
      </c>
      <c r="H3811" s="9">
        <v>3746.0857053659101</v>
      </c>
      <c r="I3811" s="9">
        <v>-1.7670121999999999</v>
      </c>
      <c r="J3811" s="9">
        <v>-1.7664253999999999</v>
      </c>
      <c r="K3811" s="9">
        <v>-1.6231772</v>
      </c>
      <c r="L3811" s="9">
        <v>-7.2279711000000004</v>
      </c>
      <c r="M3811" s="9">
        <v>-7.2279711000000004</v>
      </c>
      <c r="N3811" s="9">
        <v>39</v>
      </c>
      <c r="O3811" s="9">
        <v>-2.0077697176273901</v>
      </c>
      <c r="P3811">
        <v>0</v>
      </c>
      <c r="Q3811" s="9">
        <v>56.524997999999997</v>
      </c>
      <c r="R3811" s="9">
        <v>0</v>
      </c>
      <c r="S3811" s="9">
        <v>3.5479071428069198E-3</v>
      </c>
      <c r="T3811" s="9">
        <v>0</v>
      </c>
      <c r="U3811" s="9">
        <v>919902524.81503797</v>
      </c>
      <c r="V3811" s="9">
        <v>3746.0857053659101</v>
      </c>
      <c r="W3811" s="9">
        <v>2.0077697176273901</v>
      </c>
      <c r="X3811" s="9">
        <v>0</v>
      </c>
      <c r="Y3811" s="9">
        <v>2.0077697176273901</v>
      </c>
      <c r="Z3811" s="9">
        <v>0</v>
      </c>
      <c r="AA3811" s="9">
        <v>0</v>
      </c>
      <c r="AB3811" s="9">
        <v>2.8672213999999998E-3</v>
      </c>
      <c r="AC3811" s="9">
        <v>1088.2517</v>
      </c>
      <c r="AQ3811" s="9" t="e">
        <f>#REF!-#REF!</f>
        <v>#REF!</v>
      </c>
    </row>
    <row r="3812" spans="1:43" x14ac:dyDescent="0.3">
      <c r="A3812">
        <v>2</v>
      </c>
      <c r="B3812">
        <v>0</v>
      </c>
      <c r="C3812">
        <v>0</v>
      </c>
      <c r="D3812">
        <v>0</v>
      </c>
      <c r="E3812" s="9">
        <v>0</v>
      </c>
      <c r="F3812" s="9">
        <v>0</v>
      </c>
      <c r="G3812" s="9">
        <v>0</v>
      </c>
      <c r="H3812" s="9">
        <v>3747.0857053406498</v>
      </c>
      <c r="I3812" s="9">
        <v>-1.7671387000000001</v>
      </c>
      <c r="J3812" s="9">
        <v>-1.7671827</v>
      </c>
      <c r="K3812" s="9">
        <v>-1.5720406</v>
      </c>
      <c r="L3812" s="9">
        <v>-7.2295822999999997</v>
      </c>
      <c r="M3812" s="9">
        <v>-7.2295822999999997</v>
      </c>
      <c r="N3812" s="9">
        <v>39</v>
      </c>
      <c r="O3812" s="9">
        <v>-2.0082173591321402</v>
      </c>
      <c r="P3812">
        <v>0</v>
      </c>
      <c r="Q3812" s="9">
        <v>56.524997999999997</v>
      </c>
      <c r="R3812" s="9">
        <v>0</v>
      </c>
      <c r="S3812" s="9">
        <v>3.5486980713256401E-3</v>
      </c>
      <c r="T3812" s="9">
        <v>0</v>
      </c>
      <c r="U3812" s="9">
        <v>1018253052.207</v>
      </c>
      <c r="V3812" s="9">
        <v>3747.0857053406498</v>
      </c>
      <c r="W3812" s="9">
        <v>2.0082173591321402</v>
      </c>
      <c r="X3812" s="9">
        <v>0</v>
      </c>
      <c r="Y3812" s="9">
        <v>2.0082173591321402</v>
      </c>
      <c r="Z3812" s="9">
        <v>0</v>
      </c>
      <c r="AA3812" s="9">
        <v>0</v>
      </c>
      <c r="AB3812" s="9">
        <v>2.7780829000000002E-3</v>
      </c>
      <c r="AC3812" s="9">
        <v>1124.1331</v>
      </c>
      <c r="AQ3812" s="9" t="e">
        <f>#REF!-#REF!</f>
        <v>#REF!</v>
      </c>
    </row>
    <row r="3813" spans="1:43" x14ac:dyDescent="0.3">
      <c r="A3813">
        <v>2</v>
      </c>
      <c r="B3813">
        <v>0</v>
      </c>
      <c r="C3813">
        <v>0</v>
      </c>
      <c r="D3813">
        <v>0</v>
      </c>
      <c r="E3813" s="9">
        <v>0</v>
      </c>
      <c r="F3813" s="9">
        <v>0</v>
      </c>
      <c r="G3813" s="9">
        <v>0</v>
      </c>
      <c r="H3813" s="9">
        <v>3748.08570531538</v>
      </c>
      <c r="I3813" s="9">
        <v>-1.7670207</v>
      </c>
      <c r="J3813" s="9">
        <v>-1.7682198</v>
      </c>
      <c r="K3813" s="9">
        <v>-1.5586275000000001</v>
      </c>
      <c r="L3813" s="9">
        <v>-7.2311721000000002</v>
      </c>
      <c r="M3813" s="9">
        <v>-7.2311721000000002</v>
      </c>
      <c r="N3813" s="9">
        <v>39</v>
      </c>
      <c r="O3813" s="9">
        <v>-2.00865886227546</v>
      </c>
      <c r="P3813">
        <v>0</v>
      </c>
      <c r="Q3813" s="9">
        <v>56.524997999999997</v>
      </c>
      <c r="R3813" s="9">
        <v>0</v>
      </c>
      <c r="S3813" s="9">
        <v>3.5494789246114998E-3</v>
      </c>
      <c r="T3813" s="9">
        <v>0</v>
      </c>
      <c r="U3813" s="9">
        <v>1192698764.91629</v>
      </c>
      <c r="V3813" s="9">
        <v>3748.08570531538</v>
      </c>
      <c r="W3813" s="9">
        <v>2.00865886227546</v>
      </c>
      <c r="X3813" s="9">
        <v>0</v>
      </c>
      <c r="Y3813" s="9">
        <v>2.00865886227546</v>
      </c>
      <c r="Z3813" s="9">
        <v>0</v>
      </c>
      <c r="AA3813" s="9">
        <v>0</v>
      </c>
      <c r="AB3813" s="9">
        <v>2.7559961000000002E-3</v>
      </c>
      <c r="AC3813" s="9">
        <v>1134.4724000000001</v>
      </c>
      <c r="AQ3813" s="9" t="e">
        <f>#REF!-#REF!</f>
        <v>#REF!</v>
      </c>
    </row>
    <row r="3814" spans="1:43" x14ac:dyDescent="0.3">
      <c r="A3814">
        <v>2</v>
      </c>
      <c r="B3814">
        <v>0</v>
      </c>
      <c r="C3814">
        <v>0</v>
      </c>
      <c r="D3814">
        <v>0</v>
      </c>
      <c r="E3814" s="9">
        <v>0</v>
      </c>
      <c r="F3814" s="9">
        <v>0</v>
      </c>
      <c r="G3814" s="9">
        <v>0</v>
      </c>
      <c r="H3814" s="9">
        <v>3749.0857052901201</v>
      </c>
      <c r="I3814" s="9">
        <v>-1.7670901999999999</v>
      </c>
      <c r="J3814" s="9">
        <v>-1.7678986000000001</v>
      </c>
      <c r="K3814" s="9">
        <v>-1.5319160999999999</v>
      </c>
      <c r="L3814" s="9">
        <v>-7.2327766000000002</v>
      </c>
      <c r="M3814" s="9">
        <v>-7.2327766000000002</v>
      </c>
      <c r="N3814" s="9">
        <v>39</v>
      </c>
      <c r="O3814" s="9">
        <v>-2.0091045945094201</v>
      </c>
      <c r="P3814">
        <v>0</v>
      </c>
      <c r="Q3814" s="9">
        <v>56.524997999999997</v>
      </c>
      <c r="R3814" s="9">
        <v>0</v>
      </c>
      <c r="S3814" s="9">
        <v>3.5502668951879102E-3</v>
      </c>
      <c r="T3814" s="9">
        <v>0</v>
      </c>
      <c r="U3814" s="9">
        <v>1132929886.61199</v>
      </c>
      <c r="V3814" s="9">
        <v>3749.0857052901201</v>
      </c>
      <c r="W3814" s="9">
        <v>2.0091045945094201</v>
      </c>
      <c r="X3814" s="9">
        <v>0</v>
      </c>
      <c r="Y3814" s="9">
        <v>2.0091045945094201</v>
      </c>
      <c r="Z3814" s="9">
        <v>0</v>
      </c>
      <c r="AA3814" s="9">
        <v>0</v>
      </c>
      <c r="AB3814" s="9">
        <v>2.7082723E-3</v>
      </c>
      <c r="AC3814" s="9">
        <v>1154.0438999999999</v>
      </c>
      <c r="AQ3814" s="9" t="e">
        <f>#REF!-#REF!</f>
        <v>#REF!</v>
      </c>
    </row>
    <row r="3815" spans="1:43" x14ac:dyDescent="0.3">
      <c r="A3815">
        <v>2</v>
      </c>
      <c r="B3815">
        <v>0</v>
      </c>
      <c r="C3815">
        <v>0</v>
      </c>
      <c r="D3815">
        <v>0</v>
      </c>
      <c r="E3815" s="9">
        <v>0</v>
      </c>
      <c r="F3815" s="9">
        <v>0</v>
      </c>
      <c r="G3815" s="9">
        <v>0</v>
      </c>
      <c r="H3815" s="9">
        <v>3750.0857052648598</v>
      </c>
      <c r="I3815" s="9">
        <v>-1.7669336</v>
      </c>
      <c r="J3815" s="9">
        <v>-1.7674547</v>
      </c>
      <c r="K3815" s="9">
        <v>-1.5749365</v>
      </c>
      <c r="L3815" s="9">
        <v>-7.2343526000000002</v>
      </c>
      <c r="M3815" s="9">
        <v>-7.2343526000000002</v>
      </c>
      <c r="N3815" s="9">
        <v>39</v>
      </c>
      <c r="O3815" s="9">
        <v>-2.0095423535246399</v>
      </c>
      <c r="P3815">
        <v>0</v>
      </c>
      <c r="Q3815" s="9">
        <v>56.524997999999997</v>
      </c>
      <c r="R3815" s="9">
        <v>0</v>
      </c>
      <c r="S3815" s="9">
        <v>3.5510406214825999E-3</v>
      </c>
      <c r="T3815" s="9">
        <v>0</v>
      </c>
      <c r="U3815" s="9">
        <v>1059520348.95711</v>
      </c>
      <c r="V3815" s="9">
        <v>3750.0857052648598</v>
      </c>
      <c r="W3815" s="9">
        <v>2.0095423535246399</v>
      </c>
      <c r="X3815" s="9">
        <v>0</v>
      </c>
      <c r="Y3815" s="9">
        <v>2.0095423535246399</v>
      </c>
      <c r="Z3815" s="9">
        <v>0</v>
      </c>
      <c r="AA3815" s="9">
        <v>0</v>
      </c>
      <c r="AB3815" s="9">
        <v>2.7836291000000002E-3</v>
      </c>
      <c r="AC3815" s="9">
        <v>1122.2388000000001</v>
      </c>
      <c r="AQ3815" s="9" t="e">
        <f>#REF!-#REF!</f>
        <v>#REF!</v>
      </c>
    </row>
    <row r="3816" spans="1:43" x14ac:dyDescent="0.3">
      <c r="A3816">
        <v>2</v>
      </c>
      <c r="B3816">
        <v>0</v>
      </c>
      <c r="C3816">
        <v>0</v>
      </c>
      <c r="D3816">
        <v>0</v>
      </c>
      <c r="E3816" s="9">
        <v>0</v>
      </c>
      <c r="F3816" s="9">
        <v>0</v>
      </c>
      <c r="G3816" s="9">
        <v>0</v>
      </c>
      <c r="H3816" s="9">
        <v>3751.0857052396</v>
      </c>
      <c r="I3816" s="9">
        <v>-1.7668926</v>
      </c>
      <c r="J3816" s="9">
        <v>-1.7670178000000001</v>
      </c>
      <c r="K3816" s="9">
        <v>-1.5479963999999999</v>
      </c>
      <c r="L3816" s="9">
        <v>-7.2359299999999998</v>
      </c>
      <c r="M3816" s="9">
        <v>-7.2359299999999998</v>
      </c>
      <c r="N3816" s="9">
        <v>39</v>
      </c>
      <c r="O3816" s="9">
        <v>-2.00998054364694</v>
      </c>
      <c r="P3816">
        <v>0</v>
      </c>
      <c r="Q3816" s="9">
        <v>56.524997999999997</v>
      </c>
      <c r="R3816" s="9">
        <v>0</v>
      </c>
      <c r="S3816" s="9">
        <v>3.5518148586675402E-3</v>
      </c>
      <c r="T3816" s="9">
        <v>0</v>
      </c>
      <c r="U3816" s="9">
        <v>996018836.36592102</v>
      </c>
      <c r="V3816" s="9">
        <v>3751.0857052396</v>
      </c>
      <c r="W3816" s="9">
        <v>2.00998054364694</v>
      </c>
      <c r="X3816" s="9">
        <v>0</v>
      </c>
      <c r="Y3816" s="9">
        <v>2.00998054364694</v>
      </c>
      <c r="Z3816" s="9">
        <v>0</v>
      </c>
      <c r="AA3816" s="9">
        <v>0</v>
      </c>
      <c r="AB3816" s="9">
        <v>2.7353372000000001E-3</v>
      </c>
      <c r="AC3816" s="9">
        <v>1141.4871000000001</v>
      </c>
      <c r="AQ3816" s="9" t="e">
        <f>#REF!-#REF!</f>
        <v>#REF!</v>
      </c>
    </row>
    <row r="3817" spans="1:43" x14ac:dyDescent="0.3">
      <c r="A3817">
        <v>2</v>
      </c>
      <c r="B3817">
        <v>0</v>
      </c>
      <c r="C3817">
        <v>0</v>
      </c>
      <c r="D3817">
        <v>0</v>
      </c>
      <c r="E3817" s="9">
        <v>0</v>
      </c>
      <c r="F3817" s="9">
        <v>0</v>
      </c>
      <c r="G3817" s="9">
        <v>0</v>
      </c>
      <c r="H3817" s="9">
        <v>3752.0857052143401</v>
      </c>
      <c r="I3817" s="9">
        <v>-1.7669657000000001</v>
      </c>
      <c r="J3817" s="9">
        <v>-1.7665489999999999</v>
      </c>
      <c r="K3817" s="9">
        <v>-1.5362982000000001</v>
      </c>
      <c r="L3817" s="9">
        <v>-7.2375011000000002</v>
      </c>
      <c r="M3817" s="9">
        <v>-7.2375011000000002</v>
      </c>
      <c r="N3817" s="9">
        <v>39</v>
      </c>
      <c r="O3817" s="9">
        <v>-2.0104170213556798</v>
      </c>
      <c r="P3817">
        <v>0</v>
      </c>
      <c r="Q3817" s="9">
        <v>56.524997999999997</v>
      </c>
      <c r="R3817" s="9">
        <v>0</v>
      </c>
      <c r="S3817" s="9">
        <v>3.5525858485790998E-3</v>
      </c>
      <c r="T3817" s="9">
        <v>0</v>
      </c>
      <c r="U3817" s="9">
        <v>935839092.273597</v>
      </c>
      <c r="V3817" s="9">
        <v>3752.0857052143401</v>
      </c>
      <c r="W3817" s="9">
        <v>2.0104170213556798</v>
      </c>
      <c r="X3817" s="9">
        <v>0</v>
      </c>
      <c r="Y3817" s="9">
        <v>2.0104170213556798</v>
      </c>
      <c r="Z3817" s="9">
        <v>0</v>
      </c>
      <c r="AA3817" s="9">
        <v>0</v>
      </c>
      <c r="AB3817" s="9">
        <v>2.7139459E-3</v>
      </c>
      <c r="AC3817" s="9">
        <v>1149.8738000000001</v>
      </c>
      <c r="AQ3817" s="9" t="e">
        <f>#REF!-#REF!</f>
        <v>#REF!</v>
      </c>
    </row>
    <row r="3818" spans="1:43" x14ac:dyDescent="0.3">
      <c r="A3818">
        <v>2</v>
      </c>
      <c r="B3818">
        <v>0</v>
      </c>
      <c r="C3818">
        <v>0</v>
      </c>
      <c r="D3818">
        <v>0</v>
      </c>
      <c r="E3818" s="9">
        <v>0</v>
      </c>
      <c r="F3818" s="9">
        <v>0</v>
      </c>
      <c r="G3818" s="9">
        <v>0</v>
      </c>
      <c r="H3818" s="9">
        <v>3753.0857051890698</v>
      </c>
      <c r="I3818" s="9">
        <v>-1.7668349999999999</v>
      </c>
      <c r="J3818" s="9">
        <v>-1.7659129</v>
      </c>
      <c r="K3818" s="9">
        <v>-1.5033756</v>
      </c>
      <c r="L3818" s="9">
        <v>-7.2390590000000001</v>
      </c>
      <c r="M3818" s="9">
        <v>-7.2390590000000001</v>
      </c>
      <c r="N3818" s="9">
        <v>39</v>
      </c>
      <c r="O3818" s="9">
        <v>-2.0108497302466999</v>
      </c>
      <c r="P3818">
        <v>0</v>
      </c>
      <c r="Q3818" s="9">
        <v>56.524997999999997</v>
      </c>
      <c r="R3818" s="9">
        <v>0</v>
      </c>
      <c r="S3818" s="9">
        <v>3.5533500115716098E-3</v>
      </c>
      <c r="T3818" s="9">
        <v>0</v>
      </c>
      <c r="U3818" s="9">
        <v>864901916.82504404</v>
      </c>
      <c r="V3818" s="9">
        <v>3753.0857051890698</v>
      </c>
      <c r="W3818" s="9">
        <v>2.0108497302466999</v>
      </c>
      <c r="X3818" s="9">
        <v>0</v>
      </c>
      <c r="Y3818" s="9">
        <v>2.0108497302466999</v>
      </c>
      <c r="Z3818" s="9">
        <v>0</v>
      </c>
      <c r="AA3818" s="9">
        <v>0</v>
      </c>
      <c r="AB3818" s="9">
        <v>2.6548305000000001E-3</v>
      </c>
      <c r="AC3818" s="9">
        <v>1174.6318000000001</v>
      </c>
      <c r="AQ3818" s="9" t="e">
        <f>#REF!-#REF!</f>
        <v>#REF!</v>
      </c>
    </row>
    <row r="3819" spans="1:43" x14ac:dyDescent="0.3">
      <c r="A3819">
        <v>2</v>
      </c>
      <c r="B3819">
        <v>0</v>
      </c>
      <c r="C3819">
        <v>0</v>
      </c>
      <c r="D3819">
        <v>0</v>
      </c>
      <c r="E3819" s="9">
        <v>0</v>
      </c>
      <c r="F3819" s="9">
        <v>0</v>
      </c>
      <c r="G3819" s="9">
        <v>0</v>
      </c>
      <c r="H3819" s="9">
        <v>3754.08570516381</v>
      </c>
      <c r="I3819" s="9">
        <v>-1.7668495</v>
      </c>
      <c r="J3819" s="9">
        <v>-1.7659507999999999</v>
      </c>
      <c r="K3819" s="9">
        <v>-1.5601138000000001</v>
      </c>
      <c r="L3819" s="9">
        <v>-7.2406125000000001</v>
      </c>
      <c r="M3819" s="9">
        <v>-7.2406125000000001</v>
      </c>
      <c r="N3819" s="9">
        <v>39</v>
      </c>
      <c r="O3819" s="9">
        <v>-2.0112812430393499</v>
      </c>
      <c r="P3819">
        <v>0</v>
      </c>
      <c r="Q3819" s="9">
        <v>56.524997999999997</v>
      </c>
      <c r="R3819" s="9">
        <v>0</v>
      </c>
      <c r="S3819" s="9">
        <v>3.5541120857908799E-3</v>
      </c>
      <c r="T3819" s="9">
        <v>0</v>
      </c>
      <c r="U3819" s="9">
        <v>869023503.52961802</v>
      </c>
      <c r="V3819" s="9">
        <v>3754.08570516381</v>
      </c>
      <c r="W3819" s="9">
        <v>2.0112812430393499</v>
      </c>
      <c r="X3819" s="9">
        <v>0</v>
      </c>
      <c r="Y3819" s="9">
        <v>2.0112812430393499</v>
      </c>
      <c r="Z3819" s="9">
        <v>0</v>
      </c>
      <c r="AA3819" s="9">
        <v>0</v>
      </c>
      <c r="AB3819" s="9">
        <v>2.7550841000000001E-3</v>
      </c>
      <c r="AC3819" s="9">
        <v>1131.9371000000001</v>
      </c>
      <c r="AQ3819" s="9" t="e">
        <f>#REF!-#REF!</f>
        <v>#REF!</v>
      </c>
    </row>
    <row r="3820" spans="1:43" x14ac:dyDescent="0.3">
      <c r="A3820">
        <v>2</v>
      </c>
      <c r="B3820">
        <v>0</v>
      </c>
      <c r="C3820">
        <v>0</v>
      </c>
      <c r="D3820">
        <v>0</v>
      </c>
      <c r="E3820" s="9">
        <v>0</v>
      </c>
      <c r="F3820" s="9">
        <v>0</v>
      </c>
      <c r="G3820" s="9">
        <v>0</v>
      </c>
      <c r="H3820" s="9">
        <v>3755.0857051385501</v>
      </c>
      <c r="I3820" s="9">
        <v>-1.7670218</v>
      </c>
      <c r="J3820" s="9">
        <v>-1.7677244999999999</v>
      </c>
      <c r="K3820" s="9">
        <v>-1.5116444</v>
      </c>
      <c r="L3820" s="9">
        <v>-7.2421584000000001</v>
      </c>
      <c r="M3820" s="9">
        <v>-7.2421584000000001</v>
      </c>
      <c r="N3820" s="9">
        <v>39</v>
      </c>
      <c r="O3820" s="9">
        <v>-2.0117106803336902</v>
      </c>
      <c r="P3820">
        <v>0</v>
      </c>
      <c r="Q3820" s="9">
        <v>56.524997999999997</v>
      </c>
      <c r="R3820" s="9">
        <v>0</v>
      </c>
      <c r="S3820" s="9">
        <v>3.5548711791383299E-3</v>
      </c>
      <c r="T3820" s="9">
        <v>0</v>
      </c>
      <c r="U3820" s="9">
        <v>1104293967.06724</v>
      </c>
      <c r="V3820" s="9">
        <v>3755.0857051385501</v>
      </c>
      <c r="W3820" s="9">
        <v>2.0117106803336902</v>
      </c>
      <c r="X3820" s="9">
        <v>0</v>
      </c>
      <c r="Y3820" s="9">
        <v>2.0117106803336902</v>
      </c>
      <c r="Z3820" s="9">
        <v>0</v>
      </c>
      <c r="AA3820" s="9">
        <v>0</v>
      </c>
      <c r="AB3820" s="9">
        <v>2.6721708E-3</v>
      </c>
      <c r="AC3820" s="9">
        <v>1169.405</v>
      </c>
      <c r="AQ3820" s="9" t="e">
        <f>#REF!-#REF!</f>
        <v>#REF!</v>
      </c>
    </row>
    <row r="3821" spans="1:43" x14ac:dyDescent="0.3">
      <c r="A3821">
        <v>2</v>
      </c>
      <c r="B3821">
        <v>0</v>
      </c>
      <c r="C3821">
        <v>0</v>
      </c>
      <c r="D3821">
        <v>0</v>
      </c>
      <c r="E3821" s="9">
        <v>0</v>
      </c>
      <c r="F3821" s="9">
        <v>0</v>
      </c>
      <c r="G3821" s="9">
        <v>0</v>
      </c>
      <c r="H3821" s="9">
        <v>3756.0857051132898</v>
      </c>
      <c r="I3821" s="9">
        <v>-1.7670299</v>
      </c>
      <c r="J3821" s="9">
        <v>-1.7669451</v>
      </c>
      <c r="K3821" s="9">
        <v>-1.518046</v>
      </c>
      <c r="L3821" s="9">
        <v>-7.2436914000000003</v>
      </c>
      <c r="M3821" s="9">
        <v>-7.2436914000000003</v>
      </c>
      <c r="N3821" s="9">
        <v>39</v>
      </c>
      <c r="O3821" s="9">
        <v>-2.0121365247821799</v>
      </c>
      <c r="P3821">
        <v>0</v>
      </c>
      <c r="Q3821" s="9">
        <v>56.524997999999997</v>
      </c>
      <c r="R3821" s="9">
        <v>0</v>
      </c>
      <c r="S3821" s="9">
        <v>3.5556236187130699E-3</v>
      </c>
      <c r="T3821" s="9">
        <v>0</v>
      </c>
      <c r="U3821" s="9">
        <v>987205750.84429705</v>
      </c>
      <c r="V3821" s="9">
        <v>3756.0857051132898</v>
      </c>
      <c r="W3821" s="9">
        <v>2.0121365247821799</v>
      </c>
      <c r="X3821" s="9">
        <v>0</v>
      </c>
      <c r="Y3821" s="9">
        <v>2.0121365247821799</v>
      </c>
      <c r="Z3821" s="9">
        <v>0</v>
      </c>
      <c r="AA3821" s="9">
        <v>0</v>
      </c>
      <c r="AB3821" s="9">
        <v>2.6823039999999999E-3</v>
      </c>
      <c r="AC3821" s="9">
        <v>1163.9602</v>
      </c>
      <c r="AQ3821" s="9" t="e">
        <f>#REF!-#REF!</f>
        <v>#REF!</v>
      </c>
    </row>
    <row r="3822" spans="1:43" x14ac:dyDescent="0.3">
      <c r="A3822">
        <v>2</v>
      </c>
      <c r="B3822">
        <v>0</v>
      </c>
      <c r="C3822">
        <v>0</v>
      </c>
      <c r="D3822">
        <v>0</v>
      </c>
      <c r="E3822" s="9">
        <v>0</v>
      </c>
      <c r="F3822" s="9">
        <v>0</v>
      </c>
      <c r="G3822" s="9">
        <v>0</v>
      </c>
      <c r="H3822" s="9">
        <v>3757.08570508803</v>
      </c>
      <c r="I3822" s="9">
        <v>-1.7669109000000001</v>
      </c>
      <c r="J3822" s="9">
        <v>-1.7667397</v>
      </c>
      <c r="K3822" s="9">
        <v>-1.5481107000000001</v>
      </c>
      <c r="L3822" s="9">
        <v>-7.2452335000000003</v>
      </c>
      <c r="M3822" s="9">
        <v>-7.2452335000000003</v>
      </c>
      <c r="N3822" s="9">
        <v>39</v>
      </c>
      <c r="O3822" s="9">
        <v>-2.01256489641165</v>
      </c>
      <c r="P3822">
        <v>0</v>
      </c>
      <c r="Q3822" s="9">
        <v>56.524997999999997</v>
      </c>
      <c r="R3822" s="9">
        <v>0</v>
      </c>
      <c r="S3822" s="9">
        <v>3.55638041706972E-3</v>
      </c>
      <c r="T3822" s="9">
        <v>0</v>
      </c>
      <c r="U3822" s="9">
        <v>960528246.00566995</v>
      </c>
      <c r="V3822" s="9">
        <v>3757.08570508803</v>
      </c>
      <c r="W3822" s="9">
        <v>2.01256489641165</v>
      </c>
      <c r="X3822" s="9">
        <v>0</v>
      </c>
      <c r="Y3822" s="9">
        <v>2.01256489641165</v>
      </c>
      <c r="Z3822" s="9">
        <v>0</v>
      </c>
      <c r="AA3822" s="9">
        <v>0</v>
      </c>
      <c r="AB3822" s="9">
        <v>2.7351086000000002E-3</v>
      </c>
      <c r="AC3822" s="9">
        <v>1141.2230999999999</v>
      </c>
      <c r="AQ3822" s="9" t="e">
        <f>#REF!-#REF!</f>
        <v>#REF!</v>
      </c>
    </row>
    <row r="3823" spans="1:43" x14ac:dyDescent="0.3">
      <c r="A3823">
        <v>2</v>
      </c>
      <c r="B3823">
        <v>0</v>
      </c>
      <c r="C3823">
        <v>0</v>
      </c>
      <c r="D3823">
        <v>0</v>
      </c>
      <c r="E3823" s="9">
        <v>0</v>
      </c>
      <c r="F3823" s="9">
        <v>0</v>
      </c>
      <c r="G3823" s="9">
        <v>0</v>
      </c>
      <c r="H3823" s="9">
        <v>3758.0857050627601</v>
      </c>
      <c r="I3823" s="9">
        <v>-1.7668995999999999</v>
      </c>
      <c r="J3823" s="9">
        <v>-1.7670893999999999</v>
      </c>
      <c r="K3823" s="9">
        <v>-1.4787980000000001</v>
      </c>
      <c r="L3823" s="9">
        <v>-7.2467689999999996</v>
      </c>
      <c r="M3823" s="9">
        <v>-7.2467689999999996</v>
      </c>
      <c r="N3823" s="9">
        <v>39</v>
      </c>
      <c r="O3823" s="9">
        <v>-2.0129913517509102</v>
      </c>
      <c r="P3823">
        <v>0</v>
      </c>
      <c r="Q3823" s="9">
        <v>56.524997999999997</v>
      </c>
      <c r="R3823" s="9">
        <v>0</v>
      </c>
      <c r="S3823" s="9">
        <v>3.5571340883663498E-3</v>
      </c>
      <c r="T3823" s="9">
        <v>0</v>
      </c>
      <c r="U3823" s="9">
        <v>1007429374.0018899</v>
      </c>
      <c r="V3823" s="9">
        <v>3758.0857050627601</v>
      </c>
      <c r="W3823" s="9">
        <v>2.0129913517509102</v>
      </c>
      <c r="X3823" s="9">
        <v>0</v>
      </c>
      <c r="Y3823" s="9">
        <v>2.0129913517509102</v>
      </c>
      <c r="Z3823" s="9">
        <v>0</v>
      </c>
      <c r="AA3823" s="9">
        <v>0</v>
      </c>
      <c r="AB3823" s="9">
        <v>2.6131682E-3</v>
      </c>
      <c r="AC3823" s="9">
        <v>1194.9498000000001</v>
      </c>
      <c r="AQ3823" s="9" t="e">
        <f>#REF!-#REF!</f>
        <v>#REF!</v>
      </c>
    </row>
    <row r="3824" spans="1:43" x14ac:dyDescent="0.3">
      <c r="A3824">
        <v>2</v>
      </c>
      <c r="B3824">
        <v>0</v>
      </c>
      <c r="C3824">
        <v>0</v>
      </c>
      <c r="D3824">
        <v>0</v>
      </c>
      <c r="E3824" s="9">
        <v>0</v>
      </c>
      <c r="F3824" s="9">
        <v>0</v>
      </c>
      <c r="G3824" s="9">
        <v>0</v>
      </c>
      <c r="H3824" s="9">
        <v>3759.0857050374998</v>
      </c>
      <c r="I3824" s="9">
        <v>-1.7670493</v>
      </c>
      <c r="J3824" s="9">
        <v>-1.7666298</v>
      </c>
      <c r="K3824" s="9">
        <v>-1.4931635000000001</v>
      </c>
      <c r="L3824" s="9">
        <v>-7.2482962999999998</v>
      </c>
      <c r="M3824" s="9">
        <v>-7.2482962999999998</v>
      </c>
      <c r="N3824" s="9">
        <v>39</v>
      </c>
      <c r="O3824" s="9">
        <v>-2.01341563550461</v>
      </c>
      <c r="P3824">
        <v>0</v>
      </c>
      <c r="Q3824" s="9">
        <v>56.524997999999997</v>
      </c>
      <c r="R3824" s="9">
        <v>0</v>
      </c>
      <c r="S3824" s="9">
        <v>3.5578835856869798E-3</v>
      </c>
      <c r="T3824" s="9">
        <v>0</v>
      </c>
      <c r="U3824" s="9">
        <v>947133296.35884202</v>
      </c>
      <c r="V3824" s="9">
        <v>3759.0857050374998</v>
      </c>
      <c r="W3824" s="9">
        <v>2.01341563550461</v>
      </c>
      <c r="X3824" s="9">
        <v>0</v>
      </c>
      <c r="Y3824" s="9">
        <v>2.01341563550461</v>
      </c>
      <c r="Z3824" s="9">
        <v>0</v>
      </c>
      <c r="AA3824" s="9">
        <v>0</v>
      </c>
      <c r="AB3824" s="9">
        <v>2.6378670999999999E-3</v>
      </c>
      <c r="AC3824" s="9">
        <v>1183.1456000000001</v>
      </c>
      <c r="AQ3824" s="9" t="e">
        <f>#REF!-#REF!</f>
        <v>#REF!</v>
      </c>
    </row>
    <row r="3825" spans="1:43" x14ac:dyDescent="0.3">
      <c r="A3825">
        <v>2</v>
      </c>
      <c r="B3825">
        <v>0</v>
      </c>
      <c r="C3825">
        <v>0</v>
      </c>
      <c r="D3825">
        <v>0</v>
      </c>
      <c r="E3825" s="9">
        <v>0</v>
      </c>
      <c r="F3825" s="9">
        <v>0</v>
      </c>
      <c r="G3825" s="9">
        <v>0</v>
      </c>
      <c r="H3825" s="9">
        <v>3760.0857050122399</v>
      </c>
      <c r="I3825" s="9">
        <v>-1.7669604000000001</v>
      </c>
      <c r="J3825" s="9">
        <v>-1.7665078999999999</v>
      </c>
      <c r="K3825" s="9">
        <v>-1.529706</v>
      </c>
      <c r="L3825" s="9">
        <v>-7.2498021000000001</v>
      </c>
      <c r="M3825" s="9">
        <v>-7.2498021000000001</v>
      </c>
      <c r="N3825" s="9">
        <v>39</v>
      </c>
      <c r="O3825" s="9">
        <v>-2.0138338938976901</v>
      </c>
      <c r="P3825">
        <v>0</v>
      </c>
      <c r="Q3825" s="9">
        <v>56.524997999999997</v>
      </c>
      <c r="R3825" s="9">
        <v>0</v>
      </c>
      <c r="S3825" s="9">
        <v>3.5586225020621501E-3</v>
      </c>
      <c r="T3825" s="9">
        <v>0</v>
      </c>
      <c r="U3825" s="9">
        <v>932470825.005777</v>
      </c>
      <c r="V3825" s="9">
        <v>3760.0857050122399</v>
      </c>
      <c r="W3825" s="9">
        <v>2.0138338938976901</v>
      </c>
      <c r="X3825" s="9">
        <v>0</v>
      </c>
      <c r="Y3825" s="9">
        <v>2.0138338938976901</v>
      </c>
      <c r="Z3825" s="9">
        <v>0</v>
      </c>
      <c r="AA3825" s="9">
        <v>0</v>
      </c>
      <c r="AB3825" s="9">
        <v>2.7022375999999999E-3</v>
      </c>
      <c r="AC3825" s="9">
        <v>1154.8022000000001</v>
      </c>
      <c r="AQ3825" s="9" t="e">
        <f>#REF!-#REF!</f>
        <v>#REF!</v>
      </c>
    </row>
    <row r="3826" spans="1:43" x14ac:dyDescent="0.3">
      <c r="A3826">
        <v>2</v>
      </c>
      <c r="B3826">
        <v>0</v>
      </c>
      <c r="C3826">
        <v>0</v>
      </c>
      <c r="D3826">
        <v>0</v>
      </c>
      <c r="E3826" s="9">
        <v>0</v>
      </c>
      <c r="F3826" s="9">
        <v>0</v>
      </c>
      <c r="G3826" s="9">
        <v>0</v>
      </c>
      <c r="H3826" s="9">
        <v>3761.0857049869801</v>
      </c>
      <c r="I3826" s="9">
        <v>-1.7669157</v>
      </c>
      <c r="J3826" s="9">
        <v>-1.7673680000000001</v>
      </c>
      <c r="K3826" s="9">
        <v>-1.547501</v>
      </c>
      <c r="L3826" s="9">
        <v>-7.2513193999999999</v>
      </c>
      <c r="M3826" s="9">
        <v>-7.2513193999999999</v>
      </c>
      <c r="N3826" s="9">
        <v>39</v>
      </c>
      <c r="O3826" s="9">
        <v>-2.0142554157748598</v>
      </c>
      <c r="P3826">
        <v>0</v>
      </c>
      <c r="Q3826" s="9">
        <v>56.524997999999997</v>
      </c>
      <c r="R3826" s="9">
        <v>0</v>
      </c>
      <c r="S3826" s="9">
        <v>3.5593673965197601E-3</v>
      </c>
      <c r="T3826" s="9">
        <v>0</v>
      </c>
      <c r="U3826" s="9">
        <v>1048676437.2265199</v>
      </c>
      <c r="V3826" s="9">
        <v>3761.0857049869801</v>
      </c>
      <c r="W3826" s="9">
        <v>2.0142554157748598</v>
      </c>
      <c r="X3826" s="9">
        <v>0</v>
      </c>
      <c r="Y3826" s="9">
        <v>2.0142554157748598</v>
      </c>
      <c r="Z3826" s="9">
        <v>0</v>
      </c>
      <c r="AA3826" s="9">
        <v>0</v>
      </c>
      <c r="AB3826" s="9">
        <v>2.7350035999999999E-3</v>
      </c>
      <c r="AC3826" s="9">
        <v>1142.0787</v>
      </c>
      <c r="AQ3826" s="9" t="e">
        <f>#REF!-#REF!</f>
        <v>#REF!</v>
      </c>
    </row>
    <row r="3827" spans="1:43" x14ac:dyDescent="0.3">
      <c r="A3827">
        <v>2</v>
      </c>
      <c r="B3827">
        <v>0</v>
      </c>
      <c r="C3827">
        <v>0</v>
      </c>
      <c r="D3827">
        <v>0</v>
      </c>
      <c r="E3827" s="9">
        <v>0</v>
      </c>
      <c r="F3827" s="9">
        <v>0</v>
      </c>
      <c r="G3827" s="9">
        <v>0</v>
      </c>
      <c r="H3827" s="9">
        <v>3762.0857049617098</v>
      </c>
      <c r="I3827" s="9">
        <v>-1.7670859000000001</v>
      </c>
      <c r="J3827" s="9">
        <v>-1.7668216999999999</v>
      </c>
      <c r="K3827" s="9">
        <v>-1.5168265000000001</v>
      </c>
      <c r="L3827" s="9">
        <v>-7.2528161999999998</v>
      </c>
      <c r="M3827" s="9">
        <v>-7.2528161999999998</v>
      </c>
      <c r="N3827" s="9">
        <v>39</v>
      </c>
      <c r="O3827" s="9">
        <v>-2.0146711846902101</v>
      </c>
      <c r="P3827">
        <v>0</v>
      </c>
      <c r="Q3827" s="9">
        <v>56.524997999999997</v>
      </c>
      <c r="R3827" s="9">
        <v>0</v>
      </c>
      <c r="S3827" s="9">
        <v>3.5601019977324101E-3</v>
      </c>
      <c r="T3827" s="9">
        <v>0</v>
      </c>
      <c r="U3827" s="9">
        <v>972103352.80717397</v>
      </c>
      <c r="V3827" s="9">
        <v>3762.0857049617098</v>
      </c>
      <c r="W3827" s="9">
        <v>2.0146711846902101</v>
      </c>
      <c r="X3827" s="9">
        <v>0</v>
      </c>
      <c r="Y3827" s="9">
        <v>2.0146711846902101</v>
      </c>
      <c r="Z3827" s="9">
        <v>0</v>
      </c>
      <c r="AA3827" s="9">
        <v>0</v>
      </c>
      <c r="AB3827" s="9">
        <v>2.6799620000000001E-3</v>
      </c>
      <c r="AC3827" s="9">
        <v>1164.8146999999999</v>
      </c>
      <c r="AQ3827" s="9" t="e">
        <f>#REF!-#REF!</f>
        <v>#REF!</v>
      </c>
    </row>
    <row r="3828" spans="1:43" x14ac:dyDescent="0.3">
      <c r="A3828">
        <v>2</v>
      </c>
      <c r="B3828">
        <v>0</v>
      </c>
      <c r="C3828">
        <v>0</v>
      </c>
      <c r="D3828">
        <v>0</v>
      </c>
      <c r="E3828" s="9">
        <v>0</v>
      </c>
      <c r="F3828" s="9">
        <v>0</v>
      </c>
      <c r="G3828" s="9">
        <v>0</v>
      </c>
      <c r="H3828" s="9">
        <v>3763.0857049364499</v>
      </c>
      <c r="I3828" s="9">
        <v>-1.7668991000000001</v>
      </c>
      <c r="J3828" s="9">
        <v>-1.7668166999999999</v>
      </c>
      <c r="K3828" s="9">
        <v>-1.4919823000000001</v>
      </c>
      <c r="L3828" s="9">
        <v>-7.2543116000000003</v>
      </c>
      <c r="M3828" s="9">
        <v>-7.2543116000000003</v>
      </c>
      <c r="N3828" s="9">
        <v>39</v>
      </c>
      <c r="O3828" s="9">
        <v>-2.0150864944571398</v>
      </c>
      <c r="P3828">
        <v>0</v>
      </c>
      <c r="Q3828" s="9">
        <v>56.524997999999997</v>
      </c>
      <c r="R3828" s="9">
        <v>0</v>
      </c>
      <c r="S3828" s="9">
        <v>3.5608358947934599E-3</v>
      </c>
      <c r="T3828" s="9">
        <v>0</v>
      </c>
      <c r="U3828" s="9">
        <v>971651702.52027905</v>
      </c>
      <c r="V3828" s="9">
        <v>3763.0857049364499</v>
      </c>
      <c r="W3828" s="9">
        <v>2.0150864944571398</v>
      </c>
      <c r="X3828" s="9">
        <v>0</v>
      </c>
      <c r="Y3828" s="9">
        <v>2.0150864944571398</v>
      </c>
      <c r="Z3828" s="9">
        <v>0</v>
      </c>
      <c r="AA3828" s="9">
        <v>0</v>
      </c>
      <c r="AB3828" s="9">
        <v>2.6360594000000002E-3</v>
      </c>
      <c r="AC3828" s="9">
        <v>1184.2075</v>
      </c>
      <c r="AQ3828" s="9" t="e">
        <f>#REF!-#REF!</f>
        <v>#REF!</v>
      </c>
    </row>
    <row r="3829" spans="1:43" x14ac:dyDescent="0.3">
      <c r="A3829">
        <v>2</v>
      </c>
      <c r="B3829">
        <v>0</v>
      </c>
      <c r="C3829">
        <v>0</v>
      </c>
      <c r="D3829">
        <v>0</v>
      </c>
      <c r="E3829" s="9">
        <v>0</v>
      </c>
      <c r="F3829" s="9">
        <v>0</v>
      </c>
      <c r="G3829" s="9">
        <v>0</v>
      </c>
      <c r="H3829" s="9">
        <v>3764.0857049111901</v>
      </c>
      <c r="I3829" s="9">
        <v>-1.7670033999999999</v>
      </c>
      <c r="J3829" s="9">
        <v>-1.7672376999999999</v>
      </c>
      <c r="K3829" s="9">
        <v>-1.4650801</v>
      </c>
      <c r="L3829" s="9">
        <v>-7.2557988</v>
      </c>
      <c r="M3829" s="9">
        <v>-7.2557988</v>
      </c>
      <c r="N3829" s="9">
        <v>39</v>
      </c>
      <c r="O3829" s="9">
        <v>-2.0154997016184701</v>
      </c>
      <c r="P3829">
        <v>0</v>
      </c>
      <c r="Q3829" s="9">
        <v>56.524997999999997</v>
      </c>
      <c r="R3829" s="9">
        <v>0</v>
      </c>
      <c r="S3829" s="9">
        <v>3.56156598735494E-3</v>
      </c>
      <c r="T3829" s="9">
        <v>0</v>
      </c>
      <c r="U3829" s="9">
        <v>1029917305.41777</v>
      </c>
      <c r="V3829" s="9">
        <v>3764.0857049111901</v>
      </c>
      <c r="W3829" s="9">
        <v>2.0154997016184701</v>
      </c>
      <c r="X3829" s="9">
        <v>0</v>
      </c>
      <c r="Y3829" s="9">
        <v>2.0154997016184701</v>
      </c>
      <c r="Z3829" s="9">
        <v>0</v>
      </c>
      <c r="AA3829" s="9">
        <v>0</v>
      </c>
      <c r="AB3829" s="9">
        <v>2.5891447000000001E-3</v>
      </c>
      <c r="AC3829" s="9">
        <v>1206.2396000000001</v>
      </c>
      <c r="AQ3829" s="9" t="e">
        <f>#REF!-#REF!</f>
        <v>#REF!</v>
      </c>
    </row>
    <row r="3830" spans="1:43" x14ac:dyDescent="0.3">
      <c r="A3830">
        <v>2</v>
      </c>
      <c r="B3830">
        <v>0</v>
      </c>
      <c r="C3830">
        <v>0</v>
      </c>
      <c r="D3830">
        <v>0</v>
      </c>
      <c r="E3830" s="9">
        <v>0</v>
      </c>
      <c r="F3830" s="9">
        <v>0</v>
      </c>
      <c r="G3830" s="9">
        <v>0</v>
      </c>
      <c r="H3830" s="9">
        <v>3765.0857048859302</v>
      </c>
      <c r="I3830" s="9">
        <v>-1.7668569999999999</v>
      </c>
      <c r="J3830" s="9">
        <v>-1.7666434</v>
      </c>
      <c r="K3830" s="9">
        <v>-1.4731205000000001</v>
      </c>
      <c r="L3830" s="9">
        <v>-7.2572665000000001</v>
      </c>
      <c r="M3830" s="9">
        <v>-7.2572665000000001</v>
      </c>
      <c r="N3830" s="9">
        <v>39</v>
      </c>
      <c r="O3830" s="9">
        <v>-2.0159073923013602</v>
      </c>
      <c r="P3830">
        <v>0</v>
      </c>
      <c r="Q3830" s="9">
        <v>56.524997999999997</v>
      </c>
      <c r="R3830" s="9">
        <v>0</v>
      </c>
      <c r="S3830" s="9">
        <v>3.5622862403987001E-3</v>
      </c>
      <c r="T3830" s="9">
        <v>0</v>
      </c>
      <c r="U3830" s="9">
        <v>949992427.97537804</v>
      </c>
      <c r="V3830" s="9">
        <v>3765.0857048859302</v>
      </c>
      <c r="W3830" s="9">
        <v>2.0159073923013602</v>
      </c>
      <c r="X3830" s="9">
        <v>0</v>
      </c>
      <c r="Y3830" s="9">
        <v>2.0159073923013602</v>
      </c>
      <c r="Z3830" s="9">
        <v>0</v>
      </c>
      <c r="AA3830" s="9">
        <v>0</v>
      </c>
      <c r="AB3830" s="9">
        <v>2.6024784999999998E-3</v>
      </c>
      <c r="AC3830" s="9">
        <v>1199.2526</v>
      </c>
      <c r="AQ3830" s="9" t="e">
        <f>#REF!-#REF!</f>
        <v>#REF!</v>
      </c>
    </row>
    <row r="3831" spans="1:43" x14ac:dyDescent="0.3">
      <c r="A3831">
        <v>2</v>
      </c>
      <c r="B3831">
        <v>0</v>
      </c>
      <c r="C3831">
        <v>0</v>
      </c>
      <c r="D3831">
        <v>0</v>
      </c>
      <c r="E3831" s="9">
        <v>0</v>
      </c>
      <c r="F3831" s="9">
        <v>0</v>
      </c>
      <c r="G3831" s="9">
        <v>0</v>
      </c>
      <c r="H3831" s="9">
        <v>3766.0857048606699</v>
      </c>
      <c r="I3831" s="9">
        <v>-1.766983</v>
      </c>
      <c r="J3831" s="9">
        <v>-1.7677514999999999</v>
      </c>
      <c r="K3831" s="9">
        <v>-1.4248034000000001</v>
      </c>
      <c r="L3831" s="9">
        <v>-7.2587260999999996</v>
      </c>
      <c r="M3831" s="9">
        <v>-7.2587260999999996</v>
      </c>
      <c r="N3831" s="9">
        <v>39</v>
      </c>
      <c r="O3831" s="9">
        <v>-2.0163128537525301</v>
      </c>
      <c r="P3831">
        <v>0</v>
      </c>
      <c r="Q3831" s="9">
        <v>56.524997999999997</v>
      </c>
      <c r="R3831" s="9">
        <v>0</v>
      </c>
      <c r="S3831" s="9">
        <v>3.5630029646891099E-3</v>
      </c>
      <c r="T3831" s="9">
        <v>0</v>
      </c>
      <c r="U3831" s="9">
        <v>1111385874.42083</v>
      </c>
      <c r="V3831" s="9">
        <v>3766.0857048606699</v>
      </c>
      <c r="W3831" s="9">
        <v>2.0163128537525301</v>
      </c>
      <c r="X3831" s="9">
        <v>0</v>
      </c>
      <c r="Y3831" s="9">
        <v>2.0163128537525301</v>
      </c>
      <c r="Z3831" s="9">
        <v>0</v>
      </c>
      <c r="AA3831" s="9">
        <v>0</v>
      </c>
      <c r="AB3831" s="9">
        <v>2.5186982999999999E-3</v>
      </c>
      <c r="AC3831" s="9">
        <v>1240.6985</v>
      </c>
      <c r="AQ3831" s="9" t="e">
        <f>#REF!-#REF!</f>
        <v>#REF!</v>
      </c>
    </row>
    <row r="3832" spans="1:43" x14ac:dyDescent="0.3">
      <c r="A3832">
        <v>2</v>
      </c>
      <c r="B3832">
        <v>0</v>
      </c>
      <c r="C3832">
        <v>0</v>
      </c>
      <c r="D3832">
        <v>0</v>
      </c>
      <c r="E3832" s="9">
        <v>0</v>
      </c>
      <c r="F3832" s="9">
        <v>0</v>
      </c>
      <c r="G3832" s="9">
        <v>0</v>
      </c>
      <c r="H3832" s="9">
        <v>3767.0857048354001</v>
      </c>
      <c r="I3832" s="9">
        <v>-1.7669878000000001</v>
      </c>
      <c r="J3832" s="9">
        <v>-1.7665491</v>
      </c>
      <c r="K3832" s="9">
        <v>-1.4608886999999999</v>
      </c>
      <c r="L3832" s="9">
        <v>-7.2601829000000002</v>
      </c>
      <c r="M3832" s="9">
        <v>-7.2601829000000002</v>
      </c>
      <c r="N3832" s="9">
        <v>39</v>
      </c>
      <c r="O3832" s="9">
        <v>-2.01671743723626</v>
      </c>
      <c r="P3832">
        <v>0</v>
      </c>
      <c r="Q3832" s="9">
        <v>56.524997999999997</v>
      </c>
      <c r="R3832" s="9">
        <v>0</v>
      </c>
      <c r="S3832" s="9">
        <v>3.56371779756886E-3</v>
      </c>
      <c r="T3832" s="9">
        <v>0</v>
      </c>
      <c r="U3832" s="9">
        <v>938786375.125054</v>
      </c>
      <c r="V3832" s="9">
        <v>3767.0857048354001</v>
      </c>
      <c r="W3832" s="9">
        <v>2.01671743723626</v>
      </c>
      <c r="X3832" s="9">
        <v>0</v>
      </c>
      <c r="Y3832" s="9">
        <v>2.01671743723626</v>
      </c>
      <c r="Z3832" s="9">
        <v>0</v>
      </c>
      <c r="AA3832" s="9">
        <v>0</v>
      </c>
      <c r="AB3832" s="9">
        <v>2.5807315999999999E-3</v>
      </c>
      <c r="AC3832" s="9">
        <v>1209.229</v>
      </c>
      <c r="AQ3832" s="9" t="e">
        <f>#REF!-#REF!</f>
        <v>#REF!</v>
      </c>
    </row>
    <row r="3833" spans="1:43" x14ac:dyDescent="0.3">
      <c r="A3833">
        <v>2</v>
      </c>
      <c r="B3833">
        <v>0</v>
      </c>
      <c r="C3833">
        <v>0</v>
      </c>
      <c r="D3833">
        <v>0</v>
      </c>
      <c r="E3833" s="9">
        <v>0</v>
      </c>
      <c r="F3833" s="9">
        <v>0</v>
      </c>
      <c r="G3833" s="9">
        <v>0</v>
      </c>
      <c r="H3833" s="9">
        <v>3768.0857048101402</v>
      </c>
      <c r="I3833" s="9">
        <v>-1.7671241</v>
      </c>
      <c r="J3833" s="9">
        <v>-1.7679118</v>
      </c>
      <c r="K3833" s="9">
        <v>-1.4576880000000001</v>
      </c>
      <c r="L3833" s="9">
        <v>-7.2616247999999999</v>
      </c>
      <c r="M3833" s="9">
        <v>-7.2616247999999999</v>
      </c>
      <c r="N3833" s="9">
        <v>39</v>
      </c>
      <c r="O3833" s="9">
        <v>-2.0171180025750699</v>
      </c>
      <c r="P3833">
        <v>0</v>
      </c>
      <c r="Q3833" s="9">
        <v>56.524997999999997</v>
      </c>
      <c r="R3833" s="9">
        <v>0</v>
      </c>
      <c r="S3833" s="9">
        <v>3.5644259226380501E-3</v>
      </c>
      <c r="T3833" s="9">
        <v>0</v>
      </c>
      <c r="U3833" s="9">
        <v>1139811087.8514099</v>
      </c>
      <c r="V3833" s="9">
        <v>3768.0857048101402</v>
      </c>
      <c r="W3833" s="9">
        <v>2.0171180025750699</v>
      </c>
      <c r="X3833" s="9">
        <v>0</v>
      </c>
      <c r="Y3833" s="9">
        <v>2.0171180025750699</v>
      </c>
      <c r="Z3833" s="9">
        <v>0</v>
      </c>
      <c r="AA3833" s="9">
        <v>0</v>
      </c>
      <c r="AB3833" s="9">
        <v>2.5770639E-3</v>
      </c>
      <c r="AC3833" s="9">
        <v>1212.8190999999999</v>
      </c>
      <c r="AQ3833" s="9" t="e">
        <f>#REF!-#REF!</f>
        <v>#REF!</v>
      </c>
    </row>
    <row r="3834" spans="1:43" x14ac:dyDescent="0.3">
      <c r="A3834">
        <v>2</v>
      </c>
      <c r="B3834">
        <v>0</v>
      </c>
      <c r="C3834">
        <v>0</v>
      </c>
      <c r="D3834">
        <v>0</v>
      </c>
      <c r="E3834" s="9">
        <v>0</v>
      </c>
      <c r="F3834" s="9">
        <v>0</v>
      </c>
      <c r="G3834" s="9">
        <v>0</v>
      </c>
      <c r="H3834" s="9">
        <v>3769.0857047848799</v>
      </c>
      <c r="I3834" s="9">
        <v>-1.7671456000000001</v>
      </c>
      <c r="J3834" s="9">
        <v>-1.7671318</v>
      </c>
      <c r="K3834" s="9">
        <v>-1.4587167999999999</v>
      </c>
      <c r="L3834" s="9">
        <v>-7.2630730000000003</v>
      </c>
      <c r="M3834" s="9">
        <v>-7.2630730000000003</v>
      </c>
      <c r="N3834" s="9">
        <v>39</v>
      </c>
      <c r="O3834" s="9">
        <v>-2.01752025153929</v>
      </c>
      <c r="P3834">
        <v>0</v>
      </c>
      <c r="Q3834" s="9">
        <v>56.524997999999997</v>
      </c>
      <c r="R3834" s="9">
        <v>0</v>
      </c>
      <c r="S3834" s="9">
        <v>3.5651367781343898E-3</v>
      </c>
      <c r="T3834" s="9">
        <v>0</v>
      </c>
      <c r="U3834" s="9">
        <v>1015688185.24336</v>
      </c>
      <c r="V3834" s="9">
        <v>3769.0857047848799</v>
      </c>
      <c r="W3834" s="9">
        <v>2.01752025153929</v>
      </c>
      <c r="X3834" s="9">
        <v>0</v>
      </c>
      <c r="Y3834" s="9">
        <v>2.01752025153929</v>
      </c>
      <c r="Z3834" s="9">
        <v>0</v>
      </c>
      <c r="AA3834" s="9">
        <v>0</v>
      </c>
      <c r="AB3834" s="9">
        <v>2.5777447000000001E-3</v>
      </c>
      <c r="AC3834" s="9">
        <v>1211.4291000000001</v>
      </c>
      <c r="AQ3834" s="9" t="e">
        <f>#REF!-#REF!</f>
        <v>#REF!</v>
      </c>
    </row>
    <row r="3835" spans="1:43" x14ac:dyDescent="0.3">
      <c r="A3835">
        <v>2</v>
      </c>
      <c r="B3835">
        <v>0</v>
      </c>
      <c r="C3835">
        <v>0</v>
      </c>
      <c r="D3835">
        <v>0</v>
      </c>
      <c r="E3835" s="9">
        <v>0</v>
      </c>
      <c r="F3835" s="9">
        <v>0</v>
      </c>
      <c r="G3835" s="9">
        <v>0</v>
      </c>
      <c r="H3835" s="9">
        <v>3770.0857047596201</v>
      </c>
      <c r="I3835" s="9">
        <v>-1.7669615000000001</v>
      </c>
      <c r="J3835" s="9">
        <v>-1.76616</v>
      </c>
      <c r="K3835" s="9">
        <v>-1.4532297000000001</v>
      </c>
      <c r="L3835" s="9">
        <v>-7.2645258999999998</v>
      </c>
      <c r="M3835" s="9">
        <v>-7.2645258999999998</v>
      </c>
      <c r="N3835" s="9">
        <v>39</v>
      </c>
      <c r="O3835" s="9">
        <v>-2.0179239039595198</v>
      </c>
      <c r="P3835">
        <v>0</v>
      </c>
      <c r="Q3835" s="9">
        <v>56.524997999999997</v>
      </c>
      <c r="R3835" s="9">
        <v>0</v>
      </c>
      <c r="S3835" s="9">
        <v>3.5658495820749501E-3</v>
      </c>
      <c r="T3835" s="9">
        <v>0</v>
      </c>
      <c r="U3835" s="9">
        <v>894350602.81965995</v>
      </c>
      <c r="V3835" s="9">
        <v>3770.0857047596201</v>
      </c>
      <c r="W3835" s="9">
        <v>2.0179239039595198</v>
      </c>
      <c r="X3835" s="9">
        <v>0</v>
      </c>
      <c r="Y3835" s="9">
        <v>2.0179239039595198</v>
      </c>
      <c r="Z3835" s="9">
        <v>0</v>
      </c>
      <c r="AA3835" s="9">
        <v>0</v>
      </c>
      <c r="AB3835" s="9">
        <v>2.5666361000000002E-3</v>
      </c>
      <c r="AC3835" s="9">
        <v>1215.3344</v>
      </c>
      <c r="AQ3835" s="9" t="e">
        <f>#REF!-#REF!</f>
        <v>#REF!</v>
      </c>
    </row>
    <row r="3836" spans="1:43" x14ac:dyDescent="0.3">
      <c r="A3836">
        <v>2</v>
      </c>
      <c r="B3836">
        <v>0</v>
      </c>
      <c r="C3836">
        <v>0</v>
      </c>
      <c r="D3836">
        <v>0</v>
      </c>
      <c r="E3836" s="9">
        <v>0</v>
      </c>
      <c r="F3836" s="9">
        <v>0</v>
      </c>
      <c r="G3836" s="9">
        <v>0</v>
      </c>
      <c r="H3836" s="9">
        <v>3771.0857047343602</v>
      </c>
      <c r="I3836" s="9">
        <v>-1.7670881000000001</v>
      </c>
      <c r="J3836" s="9">
        <v>-1.767096</v>
      </c>
      <c r="K3836" s="9">
        <v>-1.4865713</v>
      </c>
      <c r="L3836" s="9">
        <v>-7.2659769000000001</v>
      </c>
      <c r="M3836" s="9">
        <v>-7.2659769000000001</v>
      </c>
      <c r="N3836" s="9">
        <v>39</v>
      </c>
      <c r="O3836" s="9">
        <v>-2.0183268941668602</v>
      </c>
      <c r="P3836">
        <v>0</v>
      </c>
      <c r="Q3836" s="9">
        <v>56.524997999999997</v>
      </c>
      <c r="R3836" s="9">
        <v>0</v>
      </c>
      <c r="S3836" s="9">
        <v>3.5665618275469201E-3</v>
      </c>
      <c r="T3836" s="9">
        <v>0</v>
      </c>
      <c r="U3836" s="9">
        <v>1011037907.17055</v>
      </c>
      <c r="V3836" s="9">
        <v>3771.0857047343602</v>
      </c>
      <c r="W3836" s="9">
        <v>2.0183268941668602</v>
      </c>
      <c r="X3836" s="9">
        <v>0</v>
      </c>
      <c r="Y3836" s="9">
        <v>2.0183268941668602</v>
      </c>
      <c r="Z3836" s="9">
        <v>0</v>
      </c>
      <c r="AA3836" s="9">
        <v>0</v>
      </c>
      <c r="AB3836" s="9">
        <v>2.6269142999999998E-3</v>
      </c>
      <c r="AC3836" s="9">
        <v>1188.7058</v>
      </c>
      <c r="AQ3836" s="9" t="e">
        <f>#REF!-#REF!</f>
        <v>#REF!</v>
      </c>
    </row>
    <row r="3837" spans="1:43" x14ac:dyDescent="0.3">
      <c r="A3837">
        <v>2</v>
      </c>
      <c r="B3837">
        <v>0</v>
      </c>
      <c r="C3837">
        <v>0</v>
      </c>
      <c r="D3837">
        <v>0</v>
      </c>
      <c r="E3837" s="9">
        <v>0</v>
      </c>
      <c r="F3837" s="9">
        <v>0</v>
      </c>
      <c r="G3837" s="9">
        <v>0</v>
      </c>
      <c r="H3837" s="9">
        <v>3772.0857047090899</v>
      </c>
      <c r="I3837" s="9">
        <v>-1.7669840999999999</v>
      </c>
      <c r="J3837" s="9">
        <v>-1.7672374</v>
      </c>
      <c r="K3837" s="9">
        <v>-1.4717104000000001</v>
      </c>
      <c r="L3837" s="9">
        <v>-7.2674269999999996</v>
      </c>
      <c r="M3837" s="9">
        <v>-7.2674269999999996</v>
      </c>
      <c r="N3837" s="9">
        <v>39</v>
      </c>
      <c r="O3837" s="9">
        <v>-2.0187296659418199</v>
      </c>
      <c r="P3837">
        <v>0</v>
      </c>
      <c r="Q3837" s="9">
        <v>56.524997999999997</v>
      </c>
      <c r="R3837" s="9">
        <v>0</v>
      </c>
      <c r="S3837" s="9">
        <v>3.56727366184635E-3</v>
      </c>
      <c r="T3837" s="9">
        <v>0</v>
      </c>
      <c r="U3837" s="9">
        <v>1031532903.0796</v>
      </c>
      <c r="V3837" s="9">
        <v>3772.0857047090899</v>
      </c>
      <c r="W3837" s="9">
        <v>2.0187296659418199</v>
      </c>
      <c r="X3837" s="9">
        <v>0</v>
      </c>
      <c r="Y3837" s="9">
        <v>2.0187296659418199</v>
      </c>
      <c r="Z3837" s="9">
        <v>0</v>
      </c>
      <c r="AA3837" s="9">
        <v>0</v>
      </c>
      <c r="AB3837" s="9">
        <v>2.6008617000000001E-3</v>
      </c>
      <c r="AC3837" s="9">
        <v>1200.8051</v>
      </c>
      <c r="AQ3837" s="9" t="e">
        <f>#REF!-#REF!</f>
        <v>#REF!</v>
      </c>
    </row>
    <row r="3838" spans="1:43" x14ac:dyDescent="0.3">
      <c r="A3838">
        <v>2</v>
      </c>
      <c r="B3838">
        <v>0</v>
      </c>
      <c r="C3838">
        <v>0</v>
      </c>
      <c r="D3838">
        <v>0</v>
      </c>
      <c r="E3838" s="9">
        <v>0</v>
      </c>
      <c r="F3838" s="9">
        <v>0</v>
      </c>
      <c r="G3838" s="9">
        <v>0</v>
      </c>
      <c r="H3838" s="9">
        <v>3773.08570468383</v>
      </c>
      <c r="I3838" s="9">
        <v>-1.7670934</v>
      </c>
      <c r="J3838" s="9">
        <v>-1.7680376</v>
      </c>
      <c r="K3838" s="9">
        <v>-1.4397787</v>
      </c>
      <c r="L3838" s="9">
        <v>-7.2688645999999997</v>
      </c>
      <c r="M3838" s="9">
        <v>-7.2688645999999997</v>
      </c>
      <c r="N3838" s="9">
        <v>39</v>
      </c>
      <c r="O3838" s="9">
        <v>-2.01912912918465</v>
      </c>
      <c r="P3838">
        <v>0</v>
      </c>
      <c r="Q3838" s="9">
        <v>56.524997999999997</v>
      </c>
      <c r="R3838" s="9">
        <v>0</v>
      </c>
      <c r="S3838" s="9">
        <v>3.5679797296251699E-3</v>
      </c>
      <c r="T3838" s="9">
        <v>0</v>
      </c>
      <c r="U3838" s="9">
        <v>1163924142.1317999</v>
      </c>
      <c r="V3838" s="9">
        <v>3773.08570468383</v>
      </c>
      <c r="W3838" s="9">
        <v>2.01912912918465</v>
      </c>
      <c r="X3838" s="9">
        <v>0</v>
      </c>
      <c r="Y3838" s="9">
        <v>2.01912912918465</v>
      </c>
      <c r="Z3838" s="9">
        <v>0</v>
      </c>
      <c r="AA3838" s="9">
        <v>0</v>
      </c>
      <c r="AB3838" s="9">
        <v>2.5455828000000001E-3</v>
      </c>
      <c r="AC3838" s="9">
        <v>1227.9926</v>
      </c>
      <c r="AQ3838" s="9" t="e">
        <f>#REF!-#REF!</f>
        <v>#REF!</v>
      </c>
    </row>
    <row r="3839" spans="1:43" x14ac:dyDescent="0.3">
      <c r="A3839">
        <v>2</v>
      </c>
      <c r="B3839">
        <v>0</v>
      </c>
      <c r="C3839">
        <v>0</v>
      </c>
      <c r="D3839">
        <v>0</v>
      </c>
      <c r="E3839" s="9">
        <v>0</v>
      </c>
      <c r="F3839" s="9">
        <v>0</v>
      </c>
      <c r="G3839" s="9">
        <v>0</v>
      </c>
      <c r="H3839" s="9">
        <v>3774.0857046585702</v>
      </c>
      <c r="I3839" s="9">
        <v>-1.7669151000000001</v>
      </c>
      <c r="J3839" s="9">
        <v>-1.7662724999999999</v>
      </c>
      <c r="K3839" s="9">
        <v>-1.4341390999999999</v>
      </c>
      <c r="L3839" s="9">
        <v>-7.2702822999999999</v>
      </c>
      <c r="M3839" s="9">
        <v>-7.2702822999999999</v>
      </c>
      <c r="N3839" s="9">
        <v>39</v>
      </c>
      <c r="O3839" s="9">
        <v>-2.0195228942462502</v>
      </c>
      <c r="P3839">
        <v>0</v>
      </c>
      <c r="Q3839" s="9">
        <v>56.524997999999997</v>
      </c>
      <c r="R3839" s="9">
        <v>0</v>
      </c>
      <c r="S3839" s="9">
        <v>3.56867526659307E-3</v>
      </c>
      <c r="T3839" s="9">
        <v>0</v>
      </c>
      <c r="U3839" s="9">
        <v>907633855.17585194</v>
      </c>
      <c r="V3839" s="9">
        <v>3774.0857046585702</v>
      </c>
      <c r="W3839" s="9">
        <v>2.0195228942462502</v>
      </c>
      <c r="X3839" s="9">
        <v>0</v>
      </c>
      <c r="Y3839" s="9">
        <v>2.0195228942462502</v>
      </c>
      <c r="Z3839" s="9">
        <v>0</v>
      </c>
      <c r="AA3839" s="9">
        <v>0</v>
      </c>
      <c r="AB3839" s="9">
        <v>2.5330804999999998E-3</v>
      </c>
      <c r="AC3839" s="9">
        <v>1231.5907999999999</v>
      </c>
      <c r="AQ3839" s="9" t="e">
        <f>#REF!-#REF!</f>
        <v>#REF!</v>
      </c>
    </row>
    <row r="3840" spans="1:43" x14ac:dyDescent="0.3">
      <c r="A3840">
        <v>2</v>
      </c>
      <c r="B3840">
        <v>0</v>
      </c>
      <c r="C3840">
        <v>0</v>
      </c>
      <c r="D3840">
        <v>0</v>
      </c>
      <c r="E3840" s="9">
        <v>0</v>
      </c>
      <c r="F3840" s="9">
        <v>0</v>
      </c>
      <c r="G3840" s="9">
        <v>0</v>
      </c>
      <c r="H3840" s="9">
        <v>3775.0857046333099</v>
      </c>
      <c r="I3840" s="9">
        <v>-1.7668972999999999</v>
      </c>
      <c r="J3840" s="9">
        <v>-1.7679342</v>
      </c>
      <c r="K3840" s="9">
        <v>-1.4102093</v>
      </c>
      <c r="L3840" s="9">
        <v>-7.2716922999999998</v>
      </c>
      <c r="M3840" s="9">
        <v>-7.2716922999999998</v>
      </c>
      <c r="N3840" s="9">
        <v>39</v>
      </c>
      <c r="O3840" s="9">
        <v>-2.01991452055305</v>
      </c>
      <c r="P3840">
        <v>0</v>
      </c>
      <c r="Q3840" s="9">
        <v>56.524997999999997</v>
      </c>
      <c r="R3840" s="9">
        <v>0</v>
      </c>
      <c r="S3840" s="9">
        <v>3.56936771116111E-3</v>
      </c>
      <c r="T3840" s="9">
        <v>0</v>
      </c>
      <c r="U3840" s="9">
        <v>1145420636.24334</v>
      </c>
      <c r="V3840" s="9">
        <v>3775.0857046333099</v>
      </c>
      <c r="W3840" s="9">
        <v>2.01991452055305</v>
      </c>
      <c r="X3840" s="9">
        <v>0</v>
      </c>
      <c r="Y3840" s="9">
        <v>2.01991452055305</v>
      </c>
      <c r="Z3840" s="9">
        <v>0</v>
      </c>
      <c r="AA3840" s="9">
        <v>0</v>
      </c>
      <c r="AB3840" s="9">
        <v>2.4931572999999999E-3</v>
      </c>
      <c r="AC3840" s="9">
        <v>1253.6679999999999</v>
      </c>
      <c r="AQ3840" s="9" t="e">
        <f>#REF!-#REF!</f>
        <v>#REF!</v>
      </c>
    </row>
    <row r="3841" spans="1:43" x14ac:dyDescent="0.3">
      <c r="A3841">
        <v>2</v>
      </c>
      <c r="B3841">
        <v>0</v>
      </c>
      <c r="C3841">
        <v>0</v>
      </c>
      <c r="D3841">
        <v>0</v>
      </c>
      <c r="E3841" s="9">
        <v>0</v>
      </c>
      <c r="F3841" s="9">
        <v>0</v>
      </c>
      <c r="G3841" s="9">
        <v>0</v>
      </c>
      <c r="H3841" s="9">
        <v>3776.08570460804</v>
      </c>
      <c r="I3841" s="9">
        <v>-1.7670722999999999</v>
      </c>
      <c r="J3841" s="9">
        <v>-1.7662722</v>
      </c>
      <c r="K3841" s="9">
        <v>-1.4594408000000001</v>
      </c>
      <c r="L3841" s="9">
        <v>-7.2731190000000003</v>
      </c>
      <c r="M3841" s="9">
        <v>-7.2731190000000003</v>
      </c>
      <c r="N3841" s="9">
        <v>39</v>
      </c>
      <c r="O3841" s="9">
        <v>-2.0203108897785</v>
      </c>
      <c r="P3841">
        <v>0</v>
      </c>
      <c r="Q3841" s="9">
        <v>56.524997999999997</v>
      </c>
      <c r="R3841" s="9">
        <v>0</v>
      </c>
      <c r="S3841" s="9">
        <v>3.57006769306039E-3</v>
      </c>
      <c r="T3841" s="9">
        <v>0</v>
      </c>
      <c r="U3841" s="9">
        <v>907947466.89493501</v>
      </c>
      <c r="V3841" s="9">
        <v>3776.08570460804</v>
      </c>
      <c r="W3841" s="9">
        <v>2.0203108897785</v>
      </c>
      <c r="X3841" s="9">
        <v>0</v>
      </c>
      <c r="Y3841" s="9">
        <v>2.0203108897785</v>
      </c>
      <c r="Z3841" s="9">
        <v>0</v>
      </c>
      <c r="AA3841" s="9">
        <v>0</v>
      </c>
      <c r="AB3841" s="9">
        <v>2.5777698E-3</v>
      </c>
      <c r="AC3841" s="9">
        <v>1210.239</v>
      </c>
      <c r="AQ3841" s="9" t="e">
        <f>#REF!-#REF!</f>
        <v>#REF!</v>
      </c>
    </row>
    <row r="3842" spans="1:43" x14ac:dyDescent="0.3">
      <c r="A3842">
        <v>2</v>
      </c>
      <c r="B3842">
        <v>0</v>
      </c>
      <c r="C3842">
        <v>0</v>
      </c>
      <c r="D3842">
        <v>0</v>
      </c>
      <c r="E3842" s="9">
        <v>0</v>
      </c>
      <c r="F3842" s="9">
        <v>0</v>
      </c>
      <c r="G3842" s="9">
        <v>0</v>
      </c>
      <c r="H3842" s="9">
        <v>3777.0857045827802</v>
      </c>
      <c r="I3842" s="9">
        <v>-1.7671478</v>
      </c>
      <c r="J3842" s="9">
        <v>-1.7661552</v>
      </c>
      <c r="K3842" s="9">
        <v>-1.4097139999999999</v>
      </c>
      <c r="L3842" s="9">
        <v>-7.2745204000000001</v>
      </c>
      <c r="M3842" s="9">
        <v>-7.2745204000000001</v>
      </c>
      <c r="N3842" s="9">
        <v>39</v>
      </c>
      <c r="O3842" s="9">
        <v>-2.02070004808985</v>
      </c>
      <c r="P3842">
        <v>0</v>
      </c>
      <c r="Q3842" s="9">
        <v>56.524997999999997</v>
      </c>
      <c r="R3842" s="9">
        <v>0</v>
      </c>
      <c r="S3842" s="9">
        <v>3.5707552300230801E-3</v>
      </c>
      <c r="T3842" s="9">
        <v>0</v>
      </c>
      <c r="U3842" s="9">
        <v>895055562.21105003</v>
      </c>
      <c r="V3842" s="9">
        <v>3777.0857045827802</v>
      </c>
      <c r="W3842" s="9">
        <v>2.02070004808985</v>
      </c>
      <c r="X3842" s="9">
        <v>0</v>
      </c>
      <c r="Y3842" s="9">
        <v>2.02070004808985</v>
      </c>
      <c r="Z3842" s="9">
        <v>0</v>
      </c>
      <c r="AA3842" s="9">
        <v>0</v>
      </c>
      <c r="AB3842" s="9">
        <v>2.4897738000000001E-3</v>
      </c>
      <c r="AC3842" s="9">
        <v>1252.8466000000001</v>
      </c>
      <c r="AQ3842" s="9" t="e">
        <f>#REF!-#REF!</f>
        <v>#REF!</v>
      </c>
    </row>
    <row r="3843" spans="1:43" x14ac:dyDescent="0.3">
      <c r="A3843">
        <v>2</v>
      </c>
      <c r="B3843">
        <v>0</v>
      </c>
      <c r="C3843">
        <v>0</v>
      </c>
      <c r="D3843">
        <v>0</v>
      </c>
      <c r="E3843" s="9">
        <v>0</v>
      </c>
      <c r="F3843" s="9">
        <v>0</v>
      </c>
      <c r="G3843" s="9">
        <v>0</v>
      </c>
      <c r="H3843" s="9">
        <v>3778.0857045575199</v>
      </c>
      <c r="I3843" s="9">
        <v>-1.7671165</v>
      </c>
      <c r="J3843" s="9">
        <v>-1.7675136</v>
      </c>
      <c r="K3843" s="9">
        <v>-1.4403883</v>
      </c>
      <c r="L3843" s="9">
        <v>-7.2759285</v>
      </c>
      <c r="M3843" s="9">
        <v>-7.2759285</v>
      </c>
      <c r="N3843" s="9">
        <v>39</v>
      </c>
      <c r="O3843" s="9">
        <v>-2.0210912961958298</v>
      </c>
      <c r="P3843">
        <v>0</v>
      </c>
      <c r="Q3843" s="9">
        <v>56.524997999999997</v>
      </c>
      <c r="R3843" s="9">
        <v>0</v>
      </c>
      <c r="S3843" s="9">
        <v>3.5714465734044301E-3</v>
      </c>
      <c r="T3843" s="9">
        <v>0</v>
      </c>
      <c r="U3843" s="9">
        <v>1074880041.8715999</v>
      </c>
      <c r="V3843" s="9">
        <v>3778.0857045575199</v>
      </c>
      <c r="W3843" s="9">
        <v>2.0210912961958298</v>
      </c>
      <c r="X3843" s="9">
        <v>0</v>
      </c>
      <c r="Y3843" s="9">
        <v>2.0210912961958298</v>
      </c>
      <c r="Z3843" s="9">
        <v>0</v>
      </c>
      <c r="AA3843" s="9">
        <v>0</v>
      </c>
      <c r="AB3843" s="9">
        <v>2.5459060000000001E-3</v>
      </c>
      <c r="AC3843" s="9">
        <v>1227.1090999999999</v>
      </c>
      <c r="AQ3843" s="9" t="e">
        <f>#REF!-#REF!</f>
        <v>#REF!</v>
      </c>
    </row>
    <row r="3844" spans="1:43" x14ac:dyDescent="0.3">
      <c r="A3844">
        <v>2</v>
      </c>
      <c r="B3844">
        <v>0</v>
      </c>
      <c r="C3844">
        <v>0</v>
      </c>
      <c r="D3844">
        <v>0</v>
      </c>
      <c r="E3844" s="9">
        <v>0</v>
      </c>
      <c r="F3844" s="9">
        <v>0</v>
      </c>
      <c r="G3844" s="9">
        <v>0</v>
      </c>
      <c r="H3844" s="9">
        <v>3779.08570453226</v>
      </c>
      <c r="I3844" s="9">
        <v>-1.7669851999999999</v>
      </c>
      <c r="J3844" s="9">
        <v>-1.7659875</v>
      </c>
      <c r="K3844" s="9">
        <v>-1.4016738</v>
      </c>
      <c r="L3844" s="9">
        <v>-7.2773346999999999</v>
      </c>
      <c r="M3844" s="9">
        <v>-7.2773346999999999</v>
      </c>
      <c r="N3844" s="9">
        <v>39</v>
      </c>
      <c r="O3844" s="9">
        <v>-2.0214818181311101</v>
      </c>
      <c r="P3844">
        <v>0</v>
      </c>
      <c r="Q3844" s="9">
        <v>56.524997999999997</v>
      </c>
      <c r="R3844" s="9">
        <v>0</v>
      </c>
      <c r="S3844" s="9">
        <v>3.57213638420804E-3</v>
      </c>
      <c r="T3844" s="9">
        <v>0</v>
      </c>
      <c r="U3844" s="9">
        <v>877296928.72235596</v>
      </c>
      <c r="V3844" s="9">
        <v>3779.08570453226</v>
      </c>
      <c r="W3844" s="9">
        <v>2.0214818181311101</v>
      </c>
      <c r="X3844" s="9">
        <v>0</v>
      </c>
      <c r="Y3844" s="9">
        <v>2.0214818181311101</v>
      </c>
      <c r="Z3844" s="9">
        <v>0</v>
      </c>
      <c r="AA3844" s="9">
        <v>0</v>
      </c>
      <c r="AB3844" s="9">
        <v>2.4753384999999998E-3</v>
      </c>
      <c r="AC3844" s="9">
        <v>1259.9132999999999</v>
      </c>
      <c r="AQ3844" s="9" t="e">
        <f>#REF!-#REF!</f>
        <v>#REF!</v>
      </c>
    </row>
    <row r="3845" spans="1:43" x14ac:dyDescent="0.3">
      <c r="A3845">
        <v>2</v>
      </c>
      <c r="B3845">
        <v>0</v>
      </c>
      <c r="C3845">
        <v>0</v>
      </c>
      <c r="D3845">
        <v>0</v>
      </c>
      <c r="E3845" s="9">
        <v>0</v>
      </c>
      <c r="F3845" s="9">
        <v>0</v>
      </c>
      <c r="G3845" s="9">
        <v>0</v>
      </c>
      <c r="H3845" s="9">
        <v>3780.0857045070002</v>
      </c>
      <c r="I3845" s="9">
        <v>-1.7670958999999999</v>
      </c>
      <c r="J3845" s="9">
        <v>-1.7663145</v>
      </c>
      <c r="K3845" s="9">
        <v>-1.3863938</v>
      </c>
      <c r="L3845" s="9">
        <v>-7.2787242000000001</v>
      </c>
      <c r="M3845" s="9">
        <v>-7.2787242000000001</v>
      </c>
      <c r="N3845" s="9">
        <v>39</v>
      </c>
      <c r="O3845" s="9">
        <v>-2.0218678105137999</v>
      </c>
      <c r="P3845">
        <v>0</v>
      </c>
      <c r="Q3845" s="9">
        <v>56.524997999999997</v>
      </c>
      <c r="R3845" s="9">
        <v>0</v>
      </c>
      <c r="S3845" s="9">
        <v>3.5728181342502201E-3</v>
      </c>
      <c r="T3845" s="9">
        <v>0</v>
      </c>
      <c r="U3845" s="9">
        <v>913473016.438568</v>
      </c>
      <c r="V3845" s="9">
        <v>3780.0857045070002</v>
      </c>
      <c r="W3845" s="9">
        <v>2.0218678105137999</v>
      </c>
      <c r="X3845" s="9">
        <v>0</v>
      </c>
      <c r="Y3845" s="9">
        <v>2.0218678105137999</v>
      </c>
      <c r="Z3845" s="9">
        <v>0</v>
      </c>
      <c r="AA3845" s="9">
        <v>0</v>
      </c>
      <c r="AB3845" s="9">
        <v>2.4488075000000001E-3</v>
      </c>
      <c r="AC3845" s="9">
        <v>1274.0352</v>
      </c>
      <c r="AQ3845" s="9" t="e">
        <f>#REF!-#REF!</f>
        <v>#REF!</v>
      </c>
    </row>
    <row r="3846" spans="1:43" x14ac:dyDescent="0.3">
      <c r="A3846">
        <v>2</v>
      </c>
      <c r="B3846">
        <v>0</v>
      </c>
      <c r="C3846">
        <v>0</v>
      </c>
      <c r="D3846">
        <v>0</v>
      </c>
      <c r="E3846" s="9">
        <v>0</v>
      </c>
      <c r="F3846" s="9">
        <v>0</v>
      </c>
      <c r="G3846" s="9">
        <v>0</v>
      </c>
      <c r="H3846" s="9">
        <v>3781.0857044817299</v>
      </c>
      <c r="I3846" s="9">
        <v>-1.7670302</v>
      </c>
      <c r="J3846" s="9">
        <v>-1.7669193999999999</v>
      </c>
      <c r="K3846" s="9">
        <v>-1.3803730999999999</v>
      </c>
      <c r="L3846" s="9">
        <v>-7.2801023000000002</v>
      </c>
      <c r="M3846" s="9">
        <v>-7.2801023000000002</v>
      </c>
      <c r="N3846" s="9">
        <v>39</v>
      </c>
      <c r="O3846" s="9">
        <v>-2.0222506908410902</v>
      </c>
      <c r="P3846">
        <v>0</v>
      </c>
      <c r="Q3846" s="9">
        <v>56.524997999999997</v>
      </c>
      <c r="R3846" s="9">
        <v>0</v>
      </c>
      <c r="S3846" s="9">
        <v>3.5734945008697801E-3</v>
      </c>
      <c r="T3846" s="9">
        <v>0</v>
      </c>
      <c r="U3846" s="9">
        <v>988698451.68214202</v>
      </c>
      <c r="V3846" s="9">
        <v>3781.0857044817299</v>
      </c>
      <c r="W3846" s="9">
        <v>2.0222506908410902</v>
      </c>
      <c r="X3846" s="9">
        <v>0</v>
      </c>
      <c r="Y3846" s="9">
        <v>2.0222506908410902</v>
      </c>
      <c r="Z3846" s="9">
        <v>0</v>
      </c>
      <c r="AA3846" s="9">
        <v>0</v>
      </c>
      <c r="AB3846" s="9">
        <v>2.4390080999999999E-3</v>
      </c>
      <c r="AC3846" s="9">
        <v>1280.0302999999999</v>
      </c>
      <c r="AQ3846" s="9" t="e">
        <f>#REF!-#REF!</f>
        <v>#REF!</v>
      </c>
    </row>
    <row r="3847" spans="1:43" x14ac:dyDescent="0.3">
      <c r="A3847">
        <v>2</v>
      </c>
      <c r="B3847">
        <v>0</v>
      </c>
      <c r="C3847">
        <v>0</v>
      </c>
      <c r="D3847">
        <v>0</v>
      </c>
      <c r="E3847" s="9">
        <v>0</v>
      </c>
      <c r="F3847" s="9">
        <v>0</v>
      </c>
      <c r="G3847" s="9">
        <v>0</v>
      </c>
      <c r="H3847" s="9">
        <v>3782.08570445647</v>
      </c>
      <c r="I3847" s="9">
        <v>-1.7670066</v>
      </c>
      <c r="J3847" s="9">
        <v>-1.7667112</v>
      </c>
      <c r="K3847" s="9">
        <v>-1.3849077000000001</v>
      </c>
      <c r="L3847" s="9">
        <v>-7.2814946000000003</v>
      </c>
      <c r="M3847" s="9">
        <v>-7.2814946000000003</v>
      </c>
      <c r="N3847" s="9">
        <v>39</v>
      </c>
      <c r="O3847" s="9">
        <v>-2.0226374286644901</v>
      </c>
      <c r="P3847">
        <v>0</v>
      </c>
      <c r="Q3847" s="9">
        <v>56.524997999999997</v>
      </c>
      <c r="R3847" s="9">
        <v>0</v>
      </c>
      <c r="S3847" s="9">
        <v>3.5741778080944698E-3</v>
      </c>
      <c r="T3847" s="9">
        <v>0</v>
      </c>
      <c r="U3847" s="9">
        <v>961703011.22114503</v>
      </c>
      <c r="V3847" s="9">
        <v>3782.08570445647</v>
      </c>
      <c r="W3847" s="9">
        <v>2.0226374286644901</v>
      </c>
      <c r="X3847" s="9">
        <v>0</v>
      </c>
      <c r="Y3847" s="9">
        <v>2.0226374286644901</v>
      </c>
      <c r="Z3847" s="9">
        <v>0</v>
      </c>
      <c r="AA3847" s="9">
        <v>0</v>
      </c>
      <c r="AB3847" s="9">
        <v>2.4467320000000001E-3</v>
      </c>
      <c r="AC3847" s="9">
        <v>1275.6886999999999</v>
      </c>
      <c r="AQ3847" s="9" t="e">
        <f>#REF!-#REF!</f>
        <v>#REF!</v>
      </c>
    </row>
    <row r="3848" spans="1:43" x14ac:dyDescent="0.3">
      <c r="A3848">
        <v>2</v>
      </c>
      <c r="B3848">
        <v>0</v>
      </c>
      <c r="C3848">
        <v>0</v>
      </c>
      <c r="D3848">
        <v>0</v>
      </c>
      <c r="E3848" s="9">
        <v>0</v>
      </c>
      <c r="F3848" s="9">
        <v>0</v>
      </c>
      <c r="G3848" s="9">
        <v>0</v>
      </c>
      <c r="H3848" s="9">
        <v>3783.0857044312102</v>
      </c>
      <c r="I3848" s="9">
        <v>-1.7671094000000001</v>
      </c>
      <c r="J3848" s="9">
        <v>-1.7677643999999999</v>
      </c>
      <c r="K3848" s="9">
        <v>-1.3899374</v>
      </c>
      <c r="L3848" s="9">
        <v>-7.2828822000000004</v>
      </c>
      <c r="M3848" s="9">
        <v>-7.2828822000000004</v>
      </c>
      <c r="N3848" s="9">
        <v>39</v>
      </c>
      <c r="O3848" s="9">
        <v>-2.0230228542650499</v>
      </c>
      <c r="P3848">
        <v>0</v>
      </c>
      <c r="Q3848" s="9">
        <v>56.524997999999997</v>
      </c>
      <c r="R3848" s="9">
        <v>0</v>
      </c>
      <c r="S3848" s="9">
        <v>3.5748591811803E-3</v>
      </c>
      <c r="T3848" s="9">
        <v>0</v>
      </c>
      <c r="U3848" s="9">
        <v>1117307275.5188301</v>
      </c>
      <c r="V3848" s="9">
        <v>3783.0857044312102</v>
      </c>
      <c r="W3848" s="9">
        <v>2.0230228542650499</v>
      </c>
      <c r="X3848" s="9">
        <v>0</v>
      </c>
      <c r="Y3848" s="9">
        <v>2.0230228542650499</v>
      </c>
      <c r="Z3848" s="9">
        <v>0</v>
      </c>
      <c r="AA3848" s="9">
        <v>0</v>
      </c>
      <c r="AB3848" s="9">
        <v>2.4570820000000002E-3</v>
      </c>
      <c r="AC3848" s="9">
        <v>1271.8303000000001</v>
      </c>
      <c r="AQ3848" s="9" t="e">
        <f>#REF!-#REF!</f>
        <v>#REF!</v>
      </c>
    </row>
    <row r="3849" spans="1:43" x14ac:dyDescent="0.3">
      <c r="A3849">
        <v>2</v>
      </c>
      <c r="B3849">
        <v>0</v>
      </c>
      <c r="C3849">
        <v>0</v>
      </c>
      <c r="D3849">
        <v>0</v>
      </c>
      <c r="E3849" s="9">
        <v>0</v>
      </c>
      <c r="F3849" s="9">
        <v>0</v>
      </c>
      <c r="G3849" s="9">
        <v>0</v>
      </c>
      <c r="H3849" s="9">
        <v>3784.0857044059499</v>
      </c>
      <c r="I3849" s="9">
        <v>-1.7668493999999999</v>
      </c>
      <c r="J3849" s="9">
        <v>-1.7662872999999999</v>
      </c>
      <c r="K3849" s="9">
        <v>-1.4762069</v>
      </c>
      <c r="L3849" s="9">
        <v>-7.2843517999999996</v>
      </c>
      <c r="M3849" s="9">
        <v>-7.2843517999999996</v>
      </c>
      <c r="N3849" s="9">
        <v>39</v>
      </c>
      <c r="O3849" s="9">
        <v>-2.02343110016918</v>
      </c>
      <c r="P3849">
        <v>0</v>
      </c>
      <c r="Q3849" s="9">
        <v>56.524997999999997</v>
      </c>
      <c r="R3849" s="9">
        <v>0</v>
      </c>
      <c r="S3849" s="9">
        <v>3.5755802248652099E-3</v>
      </c>
      <c r="T3849" s="9">
        <v>0</v>
      </c>
      <c r="U3849" s="9">
        <v>911071613.71076405</v>
      </c>
      <c r="V3849" s="9">
        <v>3784.0857044059499</v>
      </c>
      <c r="W3849" s="9">
        <v>2.02343110016918</v>
      </c>
      <c r="X3849" s="9">
        <v>0</v>
      </c>
      <c r="Y3849" s="9">
        <v>2.02343110016918</v>
      </c>
      <c r="Z3849" s="9">
        <v>0</v>
      </c>
      <c r="AA3849" s="9">
        <v>0</v>
      </c>
      <c r="AB3849" s="9">
        <v>2.6074056999999999E-3</v>
      </c>
      <c r="AC3849" s="9">
        <v>1196.5038999999999</v>
      </c>
      <c r="AQ3849" s="9" t="e">
        <f>#REF!-#REF!</f>
        <v>#REF!</v>
      </c>
    </row>
    <row r="3850" spans="1:43" x14ac:dyDescent="0.3">
      <c r="A3850">
        <v>2</v>
      </c>
      <c r="B3850">
        <v>0</v>
      </c>
      <c r="C3850">
        <v>0</v>
      </c>
      <c r="D3850">
        <v>0</v>
      </c>
      <c r="E3850" s="9">
        <v>0</v>
      </c>
      <c r="F3850" s="9">
        <v>0</v>
      </c>
      <c r="G3850" s="9">
        <v>0</v>
      </c>
      <c r="H3850" s="9">
        <v>3785.08570438069</v>
      </c>
      <c r="I3850" s="9">
        <v>-1.7668769</v>
      </c>
      <c r="J3850" s="9">
        <v>-1.7661277</v>
      </c>
      <c r="K3850" s="9">
        <v>-1.4605078</v>
      </c>
      <c r="L3850" s="9">
        <v>-7.2858299999999998</v>
      </c>
      <c r="M3850" s="9">
        <v>-7.2858299999999998</v>
      </c>
      <c r="N3850" s="9">
        <v>39</v>
      </c>
      <c r="O3850" s="9">
        <v>-2.0238416731654501</v>
      </c>
      <c r="P3850">
        <v>0</v>
      </c>
      <c r="Q3850" s="9">
        <v>56.524997999999997</v>
      </c>
      <c r="R3850" s="9">
        <v>0</v>
      </c>
      <c r="S3850" s="9">
        <v>3.57630541416523E-3</v>
      </c>
      <c r="T3850" s="9">
        <v>0</v>
      </c>
      <c r="U3850" s="9">
        <v>893420047.37529802</v>
      </c>
      <c r="V3850" s="9">
        <v>3785.08570438069</v>
      </c>
      <c r="W3850" s="9">
        <v>2.0238416731654501</v>
      </c>
      <c r="X3850" s="9">
        <v>0</v>
      </c>
      <c r="Y3850" s="9">
        <v>2.0238416731654501</v>
      </c>
      <c r="Z3850" s="9">
        <v>0</v>
      </c>
      <c r="AA3850" s="9">
        <v>0</v>
      </c>
      <c r="AB3850" s="9">
        <v>2.5794431999999999E-3</v>
      </c>
      <c r="AC3850" s="9">
        <v>1209.2560000000001</v>
      </c>
      <c r="AQ3850" s="9" t="e">
        <f>#REF!-#REF!</f>
        <v>#REF!</v>
      </c>
    </row>
    <row r="3851" spans="1:43" x14ac:dyDescent="0.3">
      <c r="A3851">
        <v>2</v>
      </c>
      <c r="B3851">
        <v>0</v>
      </c>
      <c r="C3851">
        <v>0</v>
      </c>
      <c r="D3851">
        <v>0</v>
      </c>
      <c r="E3851" s="9">
        <v>0</v>
      </c>
      <c r="F3851" s="9">
        <v>0</v>
      </c>
      <c r="G3851" s="9">
        <v>0</v>
      </c>
      <c r="H3851" s="9">
        <v>3786.0857043554201</v>
      </c>
      <c r="I3851" s="9">
        <v>-1.7671398</v>
      </c>
      <c r="J3851" s="9">
        <v>-1.7678324999999999</v>
      </c>
      <c r="K3851" s="9">
        <v>-1.5381653</v>
      </c>
      <c r="L3851" s="9">
        <v>-7.2872900999999999</v>
      </c>
      <c r="M3851" s="9">
        <v>-7.2872900999999999</v>
      </c>
      <c r="N3851" s="9">
        <v>39</v>
      </c>
      <c r="O3851" s="9">
        <v>-2.0242472546256902</v>
      </c>
      <c r="P3851">
        <v>0</v>
      </c>
      <c r="Q3851" s="9">
        <v>56.524997999999997</v>
      </c>
      <c r="R3851" s="9">
        <v>0</v>
      </c>
      <c r="S3851" s="9">
        <v>3.5770224054797201E-3</v>
      </c>
      <c r="T3851" s="9">
        <v>0</v>
      </c>
      <c r="U3851" s="9">
        <v>1129781551.1730599</v>
      </c>
      <c r="V3851" s="9">
        <v>3786.0857043554201</v>
      </c>
      <c r="W3851" s="9">
        <v>2.0242472546256902</v>
      </c>
      <c r="X3851" s="9">
        <v>0</v>
      </c>
      <c r="Y3851" s="9">
        <v>2.0242472546256902</v>
      </c>
      <c r="Z3851" s="9">
        <v>0</v>
      </c>
      <c r="AA3851" s="9">
        <v>0</v>
      </c>
      <c r="AB3851" s="9">
        <v>2.7192186E-3</v>
      </c>
      <c r="AC3851" s="9">
        <v>1149.3124</v>
      </c>
      <c r="AQ3851" s="9" t="e">
        <f>#REF!-#REF!</f>
        <v>#REF!</v>
      </c>
    </row>
    <row r="3852" spans="1:43" x14ac:dyDescent="0.3">
      <c r="A3852">
        <v>2</v>
      </c>
      <c r="B3852">
        <v>0</v>
      </c>
      <c r="C3852">
        <v>0</v>
      </c>
      <c r="D3852">
        <v>0</v>
      </c>
      <c r="E3852" s="9">
        <v>0</v>
      </c>
      <c r="F3852" s="9">
        <v>0</v>
      </c>
      <c r="G3852" s="9">
        <v>0</v>
      </c>
      <c r="H3852" s="9">
        <v>3787.0857043301598</v>
      </c>
      <c r="I3852" s="9">
        <v>-1.7670821000000001</v>
      </c>
      <c r="J3852" s="9">
        <v>-1.7662070000000001</v>
      </c>
      <c r="K3852" s="9">
        <v>-1.4718629999999999</v>
      </c>
      <c r="L3852" s="9">
        <v>-7.2887497000000003</v>
      </c>
      <c r="M3852" s="9">
        <v>-7.2887497000000003</v>
      </c>
      <c r="N3852" s="9">
        <v>39</v>
      </c>
      <c r="O3852" s="9">
        <v>-2.0246526857349001</v>
      </c>
      <c r="P3852">
        <v>0</v>
      </c>
      <c r="Q3852" s="9">
        <v>56.524997999999997</v>
      </c>
      <c r="R3852" s="9">
        <v>0</v>
      </c>
      <c r="S3852" s="9">
        <v>3.5777385035717199E-3</v>
      </c>
      <c r="T3852" s="9">
        <v>0</v>
      </c>
      <c r="U3852" s="9">
        <v>902551720.89629102</v>
      </c>
      <c r="V3852" s="9">
        <v>3787.0857043301598</v>
      </c>
      <c r="W3852" s="9">
        <v>2.0246526857349001</v>
      </c>
      <c r="X3852" s="9">
        <v>0</v>
      </c>
      <c r="Y3852" s="9">
        <v>2.0246526857349001</v>
      </c>
      <c r="Z3852" s="9">
        <v>0</v>
      </c>
      <c r="AA3852" s="9">
        <v>0</v>
      </c>
      <c r="AB3852" s="9">
        <v>2.5996146999999999E-3</v>
      </c>
      <c r="AC3852" s="9">
        <v>1199.9804999999999</v>
      </c>
      <c r="AQ3852" s="9" t="e">
        <f>#REF!-#REF!</f>
        <v>#REF!</v>
      </c>
    </row>
    <row r="3853" spans="1:43" x14ac:dyDescent="0.3">
      <c r="A3853">
        <v>2</v>
      </c>
      <c r="B3853">
        <v>0</v>
      </c>
      <c r="C3853">
        <v>0</v>
      </c>
      <c r="D3853">
        <v>0</v>
      </c>
      <c r="E3853" s="9">
        <v>0</v>
      </c>
      <c r="F3853" s="9">
        <v>0</v>
      </c>
      <c r="G3853" s="9">
        <v>0</v>
      </c>
      <c r="H3853" s="9">
        <v>3788.0857043049</v>
      </c>
      <c r="I3853" s="9">
        <v>-1.7668429999999999</v>
      </c>
      <c r="J3853" s="9">
        <v>-1.7660186</v>
      </c>
      <c r="K3853" s="9">
        <v>-1.4493431000000001</v>
      </c>
      <c r="L3853" s="9">
        <v>-7.2901926000000001</v>
      </c>
      <c r="M3853" s="9">
        <v>-7.2901926000000001</v>
      </c>
      <c r="N3853" s="9">
        <v>39</v>
      </c>
      <c r="O3853" s="9">
        <v>-2.0250534853566</v>
      </c>
      <c r="P3853">
        <v>0</v>
      </c>
      <c r="Q3853" s="9">
        <v>56.524997999999997</v>
      </c>
      <c r="R3853" s="9">
        <v>0</v>
      </c>
      <c r="S3853" s="9">
        <v>3.5784463381825999E-3</v>
      </c>
      <c r="T3853" s="9">
        <v>0</v>
      </c>
      <c r="U3853" s="9">
        <v>882155783.33167696</v>
      </c>
      <c r="V3853" s="9">
        <v>3788.0857043049</v>
      </c>
      <c r="W3853" s="9">
        <v>2.0250534853566</v>
      </c>
      <c r="X3853" s="9">
        <v>0</v>
      </c>
      <c r="Y3853" s="9">
        <v>2.0250534853566</v>
      </c>
      <c r="Z3853" s="9">
        <v>0</v>
      </c>
      <c r="AA3853" s="9">
        <v>0</v>
      </c>
      <c r="AB3853" s="9">
        <v>2.5595669E-3</v>
      </c>
      <c r="AC3853" s="9">
        <v>1218.4960000000001</v>
      </c>
      <c r="AQ3853" s="9" t="e">
        <f>#REF!-#REF!</f>
        <v>#REF!</v>
      </c>
    </row>
    <row r="3854" spans="1:43" x14ac:dyDescent="0.3">
      <c r="A3854">
        <v>2</v>
      </c>
      <c r="B3854">
        <v>0</v>
      </c>
      <c r="C3854">
        <v>0</v>
      </c>
      <c r="D3854">
        <v>0</v>
      </c>
      <c r="E3854" s="9">
        <v>0</v>
      </c>
      <c r="F3854" s="9">
        <v>0</v>
      </c>
      <c r="G3854" s="9">
        <v>0</v>
      </c>
      <c r="H3854" s="9">
        <v>3789.0857042796401</v>
      </c>
      <c r="I3854" s="9">
        <v>-1.7668858000000001</v>
      </c>
      <c r="J3854" s="9">
        <v>-1.7675029</v>
      </c>
      <c r="K3854" s="9">
        <v>-1.6880697</v>
      </c>
      <c r="L3854" s="9">
        <v>-7.2917547000000003</v>
      </c>
      <c r="M3854" s="9">
        <v>-7.2917547000000003</v>
      </c>
      <c r="N3854" s="9">
        <v>39</v>
      </c>
      <c r="O3854" s="9">
        <v>-2.02548736469334</v>
      </c>
      <c r="P3854">
        <v>0</v>
      </c>
      <c r="Q3854" s="9">
        <v>56.524997999999997</v>
      </c>
      <c r="R3854" s="9">
        <v>0</v>
      </c>
      <c r="S3854" s="9">
        <v>3.57921329624887E-3</v>
      </c>
      <c r="T3854" s="9">
        <v>0</v>
      </c>
      <c r="U3854" s="9">
        <v>1075513340.96875</v>
      </c>
      <c r="V3854" s="9">
        <v>3789.0857042796401</v>
      </c>
      <c r="W3854" s="9">
        <v>2.02548736469334</v>
      </c>
      <c r="X3854" s="9">
        <v>0</v>
      </c>
      <c r="Y3854" s="9">
        <v>2.02548736469334</v>
      </c>
      <c r="Z3854" s="9">
        <v>0</v>
      </c>
      <c r="AA3854" s="9">
        <v>0</v>
      </c>
      <c r="AB3854" s="9">
        <v>2.9836681000000001E-3</v>
      </c>
      <c r="AC3854" s="9">
        <v>1047.0556999999999</v>
      </c>
      <c r="AQ3854" s="9" t="e">
        <f>#REF!-#REF!</f>
        <v>#REF!</v>
      </c>
    </row>
    <row r="3855" spans="1:43" x14ac:dyDescent="0.3">
      <c r="A3855">
        <v>2</v>
      </c>
      <c r="B3855">
        <v>0</v>
      </c>
      <c r="C3855">
        <v>0</v>
      </c>
      <c r="D3855">
        <v>0</v>
      </c>
      <c r="E3855" s="9">
        <v>0</v>
      </c>
      <c r="F3855" s="9">
        <v>0</v>
      </c>
      <c r="G3855" s="9">
        <v>0</v>
      </c>
      <c r="H3855" s="9">
        <v>3790.0857042543698</v>
      </c>
      <c r="I3855" s="9">
        <v>-1.7669698</v>
      </c>
      <c r="J3855" s="9">
        <v>-1.7663403</v>
      </c>
      <c r="K3855" s="9">
        <v>-1.7432836</v>
      </c>
      <c r="L3855" s="9">
        <v>-7.2934431999999996</v>
      </c>
      <c r="M3855" s="9">
        <v>-7.2934431999999996</v>
      </c>
      <c r="N3855" s="9">
        <v>39</v>
      </c>
      <c r="O3855" s="9">
        <v>-2.0259564361183502</v>
      </c>
      <c r="P3855">
        <v>0</v>
      </c>
      <c r="Q3855" s="9">
        <v>56.524997999999997</v>
      </c>
      <c r="R3855" s="9">
        <v>0</v>
      </c>
      <c r="S3855" s="9">
        <v>3.5800417492658802E-3</v>
      </c>
      <c r="T3855" s="9">
        <v>0</v>
      </c>
      <c r="U3855" s="9">
        <v>918287691.34611404</v>
      </c>
      <c r="V3855" s="9">
        <v>3790.0857042543698</v>
      </c>
      <c r="W3855" s="9">
        <v>2.0259564361183502</v>
      </c>
      <c r="X3855" s="9">
        <v>0</v>
      </c>
      <c r="Y3855" s="9">
        <v>2.0259564361183502</v>
      </c>
      <c r="Z3855" s="9">
        <v>0</v>
      </c>
      <c r="AA3855" s="9">
        <v>0</v>
      </c>
      <c r="AB3855" s="9">
        <v>3.0792320999999999E-3</v>
      </c>
      <c r="AC3855" s="9">
        <v>1013.226</v>
      </c>
      <c r="AQ3855" s="9" t="e">
        <f>#REF!-#REF!</f>
        <v>#REF!</v>
      </c>
    </row>
    <row r="3856" spans="1:43" x14ac:dyDescent="0.3">
      <c r="A3856">
        <v>2</v>
      </c>
      <c r="B3856">
        <v>0</v>
      </c>
      <c r="C3856">
        <v>0</v>
      </c>
      <c r="D3856">
        <v>0</v>
      </c>
      <c r="E3856" s="9">
        <v>0</v>
      </c>
      <c r="F3856" s="9">
        <v>0</v>
      </c>
      <c r="G3856" s="9">
        <v>0</v>
      </c>
      <c r="H3856" s="9">
        <v>3791.08570422911</v>
      </c>
      <c r="I3856" s="9">
        <v>-1.7670828000000001</v>
      </c>
      <c r="J3856" s="9">
        <v>-1.7664788</v>
      </c>
      <c r="K3856" s="9">
        <v>-1.7249551000000001</v>
      </c>
      <c r="L3856" s="9">
        <v>-7.2951116999999996</v>
      </c>
      <c r="M3856" s="9">
        <v>-7.2951116999999996</v>
      </c>
      <c r="N3856" s="9">
        <v>39</v>
      </c>
      <c r="O3856" s="9">
        <v>-2.0264199453368401</v>
      </c>
      <c r="P3856">
        <v>0</v>
      </c>
      <c r="Q3856" s="9">
        <v>56.524997999999997</v>
      </c>
      <c r="R3856" s="9">
        <v>0</v>
      </c>
      <c r="S3856" s="9">
        <v>3.5808604401540399E-3</v>
      </c>
      <c r="T3856" s="9">
        <v>0</v>
      </c>
      <c r="U3856" s="9">
        <v>934801314.20817494</v>
      </c>
      <c r="V3856" s="9">
        <v>3791.08570422911</v>
      </c>
      <c r="W3856" s="9">
        <v>2.0264199453368401</v>
      </c>
      <c r="X3856" s="9">
        <v>0</v>
      </c>
      <c r="Y3856" s="9">
        <v>2.0264199453368401</v>
      </c>
      <c r="Z3856" s="9">
        <v>0</v>
      </c>
      <c r="AA3856" s="9">
        <v>0</v>
      </c>
      <c r="AB3856" s="9">
        <v>3.0470965000000002E-3</v>
      </c>
      <c r="AC3856" s="9">
        <v>1024.0724</v>
      </c>
      <c r="AQ3856" s="9" t="e">
        <f>#REF!-#REF!</f>
        <v>#REF!</v>
      </c>
    </row>
    <row r="3857" spans="1:43" x14ac:dyDescent="0.3">
      <c r="A3857">
        <v>2</v>
      </c>
      <c r="B3857">
        <v>0</v>
      </c>
      <c r="C3857">
        <v>0</v>
      </c>
      <c r="D3857">
        <v>0</v>
      </c>
      <c r="E3857" s="9">
        <v>0</v>
      </c>
      <c r="F3857" s="9">
        <v>0</v>
      </c>
      <c r="G3857" s="9">
        <v>0</v>
      </c>
      <c r="H3857" s="9">
        <v>3792.0857042038501</v>
      </c>
      <c r="I3857" s="9">
        <v>-1.7671657999999999</v>
      </c>
      <c r="J3857" s="9">
        <v>-1.7678248999999999</v>
      </c>
      <c r="K3857" s="9">
        <v>-1.6876887</v>
      </c>
      <c r="L3857" s="9">
        <v>-7.2967649000000003</v>
      </c>
      <c r="M3857" s="9">
        <v>-7.2967649000000003</v>
      </c>
      <c r="N3857" s="9">
        <v>39</v>
      </c>
      <c r="O3857" s="9">
        <v>-2.0268791526779499</v>
      </c>
      <c r="P3857">
        <v>0</v>
      </c>
      <c r="Q3857" s="9">
        <v>56.524997999999997</v>
      </c>
      <c r="R3857" s="9">
        <v>0</v>
      </c>
      <c r="S3857" s="9">
        <v>3.5816722618912601E-3</v>
      </c>
      <c r="T3857" s="9">
        <v>0</v>
      </c>
      <c r="U3857" s="9">
        <v>1129913993.0346799</v>
      </c>
      <c r="V3857" s="9">
        <v>3792.0857042038501</v>
      </c>
      <c r="W3857" s="9">
        <v>2.0268791526779499</v>
      </c>
      <c r="X3857" s="9">
        <v>0</v>
      </c>
      <c r="Y3857" s="9">
        <v>2.0268791526779499</v>
      </c>
      <c r="Z3857" s="9">
        <v>0</v>
      </c>
      <c r="AA3857" s="9">
        <v>0</v>
      </c>
      <c r="AB3857" s="9">
        <v>2.9835382000000001E-3</v>
      </c>
      <c r="AC3857" s="9">
        <v>1047.4828</v>
      </c>
      <c r="AQ3857" s="9" t="e">
        <f>#REF!-#REF!</f>
        <v>#REF!</v>
      </c>
    </row>
    <row r="3858" spans="1:43" x14ac:dyDescent="0.3">
      <c r="A3858">
        <v>2</v>
      </c>
      <c r="B3858">
        <v>0</v>
      </c>
      <c r="C3858">
        <v>0</v>
      </c>
      <c r="D3858">
        <v>0</v>
      </c>
      <c r="E3858" s="9">
        <v>0</v>
      </c>
      <c r="F3858" s="9">
        <v>0</v>
      </c>
      <c r="G3858" s="9">
        <v>0</v>
      </c>
      <c r="H3858" s="9">
        <v>3793.0857041785898</v>
      </c>
      <c r="I3858" s="9">
        <v>-1.767058</v>
      </c>
      <c r="J3858" s="9">
        <v>-1.7678202000000001</v>
      </c>
      <c r="K3858" s="9">
        <v>-1.6889080999999999</v>
      </c>
      <c r="L3858" s="9">
        <v>-7.2984171</v>
      </c>
      <c r="M3858" s="9">
        <v>-7.2984171</v>
      </c>
      <c r="N3858" s="9">
        <v>39</v>
      </c>
      <c r="O3858" s="9">
        <v>-2.0273380999621202</v>
      </c>
      <c r="P3858">
        <v>0</v>
      </c>
      <c r="Q3858" s="9">
        <v>56.524997999999997</v>
      </c>
      <c r="R3858" s="9">
        <v>0</v>
      </c>
      <c r="S3858" s="9">
        <v>3.5824836131810602E-3</v>
      </c>
      <c r="T3858" s="9">
        <v>0</v>
      </c>
      <c r="U3858" s="9">
        <v>1129356783.20948</v>
      </c>
      <c r="V3858" s="9">
        <v>3793.0857041785898</v>
      </c>
      <c r="W3858" s="9">
        <v>2.0273380999621202</v>
      </c>
      <c r="X3858" s="9">
        <v>0</v>
      </c>
      <c r="Y3858" s="9">
        <v>2.0273380999621202</v>
      </c>
      <c r="Z3858" s="9">
        <v>0</v>
      </c>
      <c r="AA3858" s="9">
        <v>0</v>
      </c>
      <c r="AB3858" s="9">
        <v>2.9856857999999999E-3</v>
      </c>
      <c r="AC3858" s="9">
        <v>1046.7238</v>
      </c>
      <c r="AQ3858" s="9" t="e">
        <f>#REF!-#REF!</f>
        <v>#REF!</v>
      </c>
    </row>
    <row r="3859" spans="1:43" x14ac:dyDescent="0.3">
      <c r="A3859">
        <v>2</v>
      </c>
      <c r="B3859">
        <v>0</v>
      </c>
      <c r="C3859">
        <v>0</v>
      </c>
      <c r="D3859">
        <v>0</v>
      </c>
      <c r="E3859" s="9">
        <v>0</v>
      </c>
      <c r="F3859" s="9">
        <v>0</v>
      </c>
      <c r="G3859" s="9">
        <v>0</v>
      </c>
      <c r="H3859" s="9">
        <v>3794.08570415333</v>
      </c>
      <c r="I3859" s="9">
        <v>-1.7668458</v>
      </c>
      <c r="J3859" s="9">
        <v>-1.7666090000000001</v>
      </c>
      <c r="K3859" s="9">
        <v>-1.6213862999999999</v>
      </c>
      <c r="L3859" s="9">
        <v>-7.3000502999999997</v>
      </c>
      <c r="M3859" s="9">
        <v>-7.3000502999999997</v>
      </c>
      <c r="N3859" s="9">
        <v>39</v>
      </c>
      <c r="O3859" s="9">
        <v>-2.0277917895331701</v>
      </c>
      <c r="P3859">
        <v>0</v>
      </c>
      <c r="Q3859" s="9">
        <v>56.524997999999997</v>
      </c>
      <c r="R3859" s="9">
        <v>0</v>
      </c>
      <c r="S3859" s="9">
        <v>3.5832850487133102E-3</v>
      </c>
      <c r="T3859" s="9">
        <v>0</v>
      </c>
      <c r="U3859" s="9">
        <v>951302764.25844097</v>
      </c>
      <c r="V3859" s="9">
        <v>3794.08570415333</v>
      </c>
      <c r="W3859" s="9">
        <v>2.0277917895331701</v>
      </c>
      <c r="X3859" s="9">
        <v>0</v>
      </c>
      <c r="Y3859" s="9">
        <v>2.0277917895331701</v>
      </c>
      <c r="Z3859" s="9">
        <v>0</v>
      </c>
      <c r="AA3859" s="9">
        <v>0</v>
      </c>
      <c r="AB3859" s="9">
        <v>2.8643555E-3</v>
      </c>
      <c r="AC3859" s="9">
        <v>1089.567</v>
      </c>
      <c r="AQ3859" s="9" t="e">
        <f>#REF!-#REF!</f>
        <v>#REF!</v>
      </c>
    </row>
    <row r="3860" spans="1:43" x14ac:dyDescent="0.3">
      <c r="A3860">
        <v>2</v>
      </c>
      <c r="B3860">
        <v>0</v>
      </c>
      <c r="C3860">
        <v>0</v>
      </c>
      <c r="D3860">
        <v>0</v>
      </c>
      <c r="E3860" s="9">
        <v>0</v>
      </c>
      <c r="F3860" s="9">
        <v>0</v>
      </c>
      <c r="G3860" s="9">
        <v>0</v>
      </c>
      <c r="H3860" s="9">
        <v>3795.0857041280601</v>
      </c>
      <c r="I3860" s="9">
        <v>-1.7668566999999999</v>
      </c>
      <c r="J3860" s="9">
        <v>-1.7673437999999999</v>
      </c>
      <c r="K3860" s="9">
        <v>-1.6599864</v>
      </c>
      <c r="L3860" s="9">
        <v>-7.3016591000000002</v>
      </c>
      <c r="M3860" s="9">
        <v>-7.3016591000000002</v>
      </c>
      <c r="N3860" s="9">
        <v>39</v>
      </c>
      <c r="O3860" s="9">
        <v>-2.0282386722991501</v>
      </c>
      <c r="P3860">
        <v>0</v>
      </c>
      <c r="Q3860" s="9">
        <v>56.524997999999997</v>
      </c>
      <c r="R3860" s="9">
        <v>0</v>
      </c>
      <c r="S3860" s="9">
        <v>3.5840748788475798E-3</v>
      </c>
      <c r="T3860" s="9">
        <v>0</v>
      </c>
      <c r="U3860" s="9">
        <v>1052273861.81433</v>
      </c>
      <c r="V3860" s="9">
        <v>3795.0857041280601</v>
      </c>
      <c r="W3860" s="9">
        <v>2.0282386722991501</v>
      </c>
      <c r="X3860" s="9">
        <v>0</v>
      </c>
      <c r="Y3860" s="9">
        <v>2.0282386722991501</v>
      </c>
      <c r="Z3860" s="9">
        <v>0</v>
      </c>
      <c r="AA3860" s="9">
        <v>0</v>
      </c>
      <c r="AB3860" s="9">
        <v>2.9337665000000001E-3</v>
      </c>
      <c r="AC3860" s="9">
        <v>1064.6737000000001</v>
      </c>
      <c r="AQ3860" s="9" t="e">
        <f>#REF!-#REF!</f>
        <v>#REF!</v>
      </c>
    </row>
    <row r="3861" spans="1:43" x14ac:dyDescent="0.3">
      <c r="A3861">
        <v>2</v>
      </c>
      <c r="B3861">
        <v>0</v>
      </c>
      <c r="C3861">
        <v>0</v>
      </c>
      <c r="D3861">
        <v>0</v>
      </c>
      <c r="E3861" s="9">
        <v>0</v>
      </c>
      <c r="F3861" s="9">
        <v>0</v>
      </c>
      <c r="G3861" s="9">
        <v>0</v>
      </c>
      <c r="H3861" s="9">
        <v>3796.0857041027998</v>
      </c>
      <c r="I3861" s="9">
        <v>-1.7668721999999999</v>
      </c>
      <c r="J3861" s="9">
        <v>-1.7674086</v>
      </c>
      <c r="K3861" s="9">
        <v>-1.5868251</v>
      </c>
      <c r="L3861" s="9">
        <v>-7.3032718000000001</v>
      </c>
      <c r="M3861" s="9">
        <v>-7.3032718000000001</v>
      </c>
      <c r="N3861" s="9">
        <v>39</v>
      </c>
      <c r="O3861" s="9">
        <v>-2.02868658931293</v>
      </c>
      <c r="P3861">
        <v>0</v>
      </c>
      <c r="Q3861" s="9">
        <v>56.524997999999997</v>
      </c>
      <c r="R3861" s="9">
        <v>0</v>
      </c>
      <c r="S3861" s="9">
        <v>3.5848666107769602E-3</v>
      </c>
      <c r="T3861" s="9">
        <v>0</v>
      </c>
      <c r="U3861" s="9">
        <v>1062435550.59259</v>
      </c>
      <c r="V3861" s="9">
        <v>3796.0857041027998</v>
      </c>
      <c r="W3861" s="9">
        <v>2.02868658931293</v>
      </c>
      <c r="X3861" s="9">
        <v>0</v>
      </c>
      <c r="Y3861" s="9">
        <v>2.02868658931293</v>
      </c>
      <c r="Z3861" s="9">
        <v>0</v>
      </c>
      <c r="AA3861" s="9">
        <v>0</v>
      </c>
      <c r="AB3861" s="9">
        <v>2.8045685000000001E-3</v>
      </c>
      <c r="AC3861" s="9">
        <v>1113.8018</v>
      </c>
      <c r="AQ3861" s="9" t="e">
        <f>#REF!-#REF!</f>
        <v>#REF!</v>
      </c>
    </row>
    <row r="3862" spans="1:43" x14ac:dyDescent="0.3">
      <c r="A3862">
        <v>2</v>
      </c>
      <c r="B3862">
        <v>0</v>
      </c>
      <c r="C3862">
        <v>0</v>
      </c>
      <c r="D3862">
        <v>0</v>
      </c>
      <c r="E3862" s="9">
        <v>0</v>
      </c>
      <c r="F3862" s="9">
        <v>0</v>
      </c>
      <c r="G3862" s="9">
        <v>0</v>
      </c>
      <c r="H3862" s="9">
        <v>3797.08570407754</v>
      </c>
      <c r="I3862" s="9">
        <v>-1.7669896</v>
      </c>
      <c r="J3862" s="9">
        <v>-1.7671239000000001</v>
      </c>
      <c r="K3862" s="9">
        <v>-1.5902928000000001</v>
      </c>
      <c r="L3862" s="9">
        <v>-7.3048630000000001</v>
      </c>
      <c r="M3862" s="9">
        <v>-7.3048630000000001</v>
      </c>
      <c r="N3862" s="9">
        <v>39</v>
      </c>
      <c r="O3862" s="9">
        <v>-2.02912866839841</v>
      </c>
      <c r="P3862">
        <v>0</v>
      </c>
      <c r="Q3862" s="9">
        <v>56.524997999999997</v>
      </c>
      <c r="R3862" s="9">
        <v>0</v>
      </c>
      <c r="S3862" s="9">
        <v>3.58564768230473E-3</v>
      </c>
      <c r="T3862" s="9">
        <v>0</v>
      </c>
      <c r="U3862" s="9">
        <v>1020409543.90732</v>
      </c>
      <c r="V3862" s="9">
        <v>3797.08570407754</v>
      </c>
      <c r="W3862" s="9">
        <v>2.02912866839841</v>
      </c>
      <c r="X3862" s="9">
        <v>0</v>
      </c>
      <c r="Y3862" s="9">
        <v>2.02912866839841</v>
      </c>
      <c r="Z3862" s="9">
        <v>0</v>
      </c>
      <c r="AA3862" s="9">
        <v>0</v>
      </c>
      <c r="AB3862" s="9">
        <v>2.8102444000000001E-3</v>
      </c>
      <c r="AC3862" s="9">
        <v>1111.1940999999999</v>
      </c>
      <c r="AQ3862" s="9" t="e">
        <f>#REF!-#REF!</f>
        <v>#REF!</v>
      </c>
    </row>
    <row r="3863" spans="1:43" x14ac:dyDescent="0.3">
      <c r="A3863">
        <v>2</v>
      </c>
      <c r="B3863">
        <v>0</v>
      </c>
      <c r="C3863">
        <v>0</v>
      </c>
      <c r="D3863">
        <v>0</v>
      </c>
      <c r="E3863" s="9">
        <v>0</v>
      </c>
      <c r="F3863" s="9">
        <v>0</v>
      </c>
      <c r="G3863" s="9">
        <v>0</v>
      </c>
      <c r="H3863" s="9">
        <v>3798.0857040522801</v>
      </c>
      <c r="I3863" s="9">
        <v>-1.7669244</v>
      </c>
      <c r="J3863" s="9">
        <v>-1.7670437999999999</v>
      </c>
      <c r="K3863" s="9">
        <v>-1.6393336000000001</v>
      </c>
      <c r="L3863" s="9">
        <v>-7.3064590000000003</v>
      </c>
      <c r="M3863" s="9">
        <v>-7.3064590000000003</v>
      </c>
      <c r="N3863" s="9">
        <v>39</v>
      </c>
      <c r="O3863" s="9">
        <v>-2.0295719642406498</v>
      </c>
      <c r="P3863">
        <v>0</v>
      </c>
      <c r="Q3863" s="9">
        <v>56.524997999999997</v>
      </c>
      <c r="R3863" s="9">
        <v>0</v>
      </c>
      <c r="S3863" s="9">
        <v>3.5864310589581302E-3</v>
      </c>
      <c r="T3863" s="9">
        <v>0</v>
      </c>
      <c r="U3863" s="9">
        <v>1009337675.66197</v>
      </c>
      <c r="V3863" s="9">
        <v>3798.0857040522801</v>
      </c>
      <c r="W3863" s="9">
        <v>2.0295719642406498</v>
      </c>
      <c r="X3863" s="9">
        <v>0</v>
      </c>
      <c r="Y3863" s="9">
        <v>2.0295719642406498</v>
      </c>
      <c r="Z3863" s="9">
        <v>0</v>
      </c>
      <c r="AA3863" s="9">
        <v>0</v>
      </c>
      <c r="AB3863" s="9">
        <v>2.8967743000000001E-3</v>
      </c>
      <c r="AC3863" s="9">
        <v>1077.9037000000001</v>
      </c>
      <c r="AQ3863" s="9" t="e">
        <f>#REF!-#REF!</f>
        <v>#REF!</v>
      </c>
    </row>
    <row r="3864" spans="1:43" x14ac:dyDescent="0.3">
      <c r="A3864">
        <v>2</v>
      </c>
      <c r="B3864">
        <v>0</v>
      </c>
      <c r="C3864">
        <v>0</v>
      </c>
      <c r="D3864">
        <v>0</v>
      </c>
      <c r="E3864" s="9">
        <v>0</v>
      </c>
      <c r="F3864" s="9">
        <v>0</v>
      </c>
      <c r="G3864" s="9">
        <v>0</v>
      </c>
      <c r="H3864" s="9">
        <v>3799.0857040270198</v>
      </c>
      <c r="I3864" s="9">
        <v>-1.7671242</v>
      </c>
      <c r="J3864" s="9">
        <v>-1.7671235999999999</v>
      </c>
      <c r="K3864" s="9">
        <v>-1.5860631000000001</v>
      </c>
      <c r="L3864" s="9">
        <v>-7.3080482</v>
      </c>
      <c r="M3864" s="9">
        <v>-7.3080482</v>
      </c>
      <c r="N3864" s="9">
        <v>39</v>
      </c>
      <c r="O3864" s="9">
        <v>-2.0300134277001498</v>
      </c>
      <c r="P3864">
        <v>0</v>
      </c>
      <c r="Q3864" s="9">
        <v>56.524997999999997</v>
      </c>
      <c r="R3864" s="9">
        <v>0</v>
      </c>
      <c r="S3864" s="9">
        <v>3.5872111940720699E-3</v>
      </c>
      <c r="T3864" s="9">
        <v>0</v>
      </c>
      <c r="U3864" s="9">
        <v>1020803476.2628599</v>
      </c>
      <c r="V3864" s="9">
        <v>3799.0857040270198</v>
      </c>
      <c r="W3864" s="9">
        <v>2.0300134277001498</v>
      </c>
      <c r="X3864" s="9">
        <v>0</v>
      </c>
      <c r="Y3864" s="9">
        <v>2.0300134277001498</v>
      </c>
      <c r="Z3864" s="9">
        <v>0</v>
      </c>
      <c r="AA3864" s="9">
        <v>0</v>
      </c>
      <c r="AB3864" s="9">
        <v>2.8027696999999999E-3</v>
      </c>
      <c r="AC3864" s="9">
        <v>1114.1570999999999</v>
      </c>
      <c r="AQ3864" s="9" t="e">
        <f>#REF!-#REF!</f>
        <v>#REF!</v>
      </c>
    </row>
    <row r="3865" spans="1:43" x14ac:dyDescent="0.3">
      <c r="A3865">
        <v>2</v>
      </c>
      <c r="B3865">
        <v>0</v>
      </c>
      <c r="C3865">
        <v>0</v>
      </c>
      <c r="D3865">
        <v>0</v>
      </c>
      <c r="E3865" s="9">
        <v>0</v>
      </c>
      <c r="F3865" s="9">
        <v>0</v>
      </c>
      <c r="G3865" s="9">
        <v>0</v>
      </c>
      <c r="H3865" s="9">
        <v>3800.0857040017499</v>
      </c>
      <c r="I3865" s="9">
        <v>-1.7668781</v>
      </c>
      <c r="J3865" s="9">
        <v>-1.7675649</v>
      </c>
      <c r="K3865" s="9">
        <v>-1.6318271</v>
      </c>
      <c r="L3865" s="9">
        <v>-7.3096170000000003</v>
      </c>
      <c r="M3865" s="9">
        <v>-7.3096170000000003</v>
      </c>
      <c r="N3865" s="9">
        <v>39</v>
      </c>
      <c r="O3865" s="9">
        <v>-2.03044916027075</v>
      </c>
      <c r="P3865">
        <v>0</v>
      </c>
      <c r="Q3865" s="9">
        <v>56.524997999999997</v>
      </c>
      <c r="R3865" s="9">
        <v>0</v>
      </c>
      <c r="S3865" s="9">
        <v>3.5879814567501599E-3</v>
      </c>
      <c r="T3865" s="9">
        <v>0</v>
      </c>
      <c r="U3865" s="9">
        <v>1088096666.54811</v>
      </c>
      <c r="V3865" s="9">
        <v>3800.0857040017499</v>
      </c>
      <c r="W3865" s="9">
        <v>2.03044916027075</v>
      </c>
      <c r="X3865" s="9">
        <v>0</v>
      </c>
      <c r="Y3865" s="9">
        <v>2.03044916027075</v>
      </c>
      <c r="Z3865" s="9">
        <v>0</v>
      </c>
      <c r="AA3865" s="9">
        <v>0</v>
      </c>
      <c r="AB3865" s="9">
        <v>2.8843603E-3</v>
      </c>
      <c r="AC3865" s="9">
        <v>1083.1814999999999</v>
      </c>
      <c r="AQ3865" s="9" t="e">
        <f>#REF!-#REF!</f>
        <v>#REF!</v>
      </c>
    </row>
    <row r="3866" spans="1:43" x14ac:dyDescent="0.3">
      <c r="A3866">
        <v>2</v>
      </c>
      <c r="B3866">
        <v>0</v>
      </c>
      <c r="C3866">
        <v>0</v>
      </c>
      <c r="D3866">
        <v>0</v>
      </c>
      <c r="E3866" s="9">
        <v>0</v>
      </c>
      <c r="F3866" s="9">
        <v>0</v>
      </c>
      <c r="G3866" s="9">
        <v>0</v>
      </c>
      <c r="H3866" s="9">
        <v>3801.0857039764901</v>
      </c>
      <c r="I3866" s="9">
        <v>-1.7668728</v>
      </c>
      <c r="J3866" s="9">
        <v>-1.7666329000000001</v>
      </c>
      <c r="K3866" s="9">
        <v>-1.5758510999999999</v>
      </c>
      <c r="L3866" s="9">
        <v>-7.3112078</v>
      </c>
      <c r="M3866" s="9">
        <v>-7.3112078</v>
      </c>
      <c r="N3866" s="9">
        <v>39</v>
      </c>
      <c r="O3866" s="9">
        <v>-2.03089101869999</v>
      </c>
      <c r="P3866">
        <v>0</v>
      </c>
      <c r="Q3866" s="9">
        <v>56.524997999999997</v>
      </c>
      <c r="R3866" s="9">
        <v>0</v>
      </c>
      <c r="S3866" s="9">
        <v>3.58876207724603E-3</v>
      </c>
      <c r="T3866" s="9">
        <v>0</v>
      </c>
      <c r="U3866" s="9">
        <v>955740990.91087198</v>
      </c>
      <c r="V3866" s="9">
        <v>3801.0857039764901</v>
      </c>
      <c r="W3866" s="9">
        <v>2.03089101869999</v>
      </c>
      <c r="X3866" s="9">
        <v>0</v>
      </c>
      <c r="Y3866" s="9">
        <v>2.03089101869999</v>
      </c>
      <c r="Z3866" s="9">
        <v>0</v>
      </c>
      <c r="AA3866" s="9">
        <v>0</v>
      </c>
      <c r="AB3866" s="9">
        <v>2.7839504E-3</v>
      </c>
      <c r="AC3866" s="9">
        <v>1121.0659000000001</v>
      </c>
      <c r="AQ3866" s="9" t="e">
        <f>#REF!-#REF!</f>
        <v>#REF!</v>
      </c>
    </row>
    <row r="3867" spans="1:43" x14ac:dyDescent="0.3">
      <c r="A3867">
        <v>2</v>
      </c>
      <c r="B3867">
        <v>0</v>
      </c>
      <c r="C3867">
        <v>0</v>
      </c>
      <c r="D3867">
        <v>0</v>
      </c>
      <c r="E3867" s="9">
        <v>0</v>
      </c>
      <c r="F3867" s="9">
        <v>0</v>
      </c>
      <c r="G3867" s="9">
        <v>0</v>
      </c>
      <c r="H3867" s="9">
        <v>3802.0857039512298</v>
      </c>
      <c r="I3867" s="9">
        <v>-1.7670579</v>
      </c>
      <c r="J3867" s="9">
        <v>-1.7670025</v>
      </c>
      <c r="K3867" s="9">
        <v>-1.544567</v>
      </c>
      <c r="L3867" s="9">
        <v>-7.3127708</v>
      </c>
      <c r="M3867" s="9">
        <v>-7.3127708</v>
      </c>
      <c r="N3867" s="9">
        <v>39</v>
      </c>
      <c r="O3867" s="9">
        <v>-2.0313252361479601</v>
      </c>
      <c r="P3867">
        <v>0</v>
      </c>
      <c r="Q3867" s="9">
        <v>56.524997999999997</v>
      </c>
      <c r="R3867" s="9">
        <v>0</v>
      </c>
      <c r="S3867" s="9">
        <v>3.589529286256E-3</v>
      </c>
      <c r="T3867" s="9">
        <v>0</v>
      </c>
      <c r="U3867" s="9">
        <v>1004469683.73842</v>
      </c>
      <c r="V3867" s="9">
        <v>3802.0857039512298</v>
      </c>
      <c r="W3867" s="9">
        <v>2.0313252361479601</v>
      </c>
      <c r="X3867" s="9">
        <v>0</v>
      </c>
      <c r="Y3867" s="9">
        <v>2.0313252361479601</v>
      </c>
      <c r="Z3867" s="9">
        <v>0</v>
      </c>
      <c r="AA3867" s="9">
        <v>0</v>
      </c>
      <c r="AB3867" s="9">
        <v>2.7292535999999998E-3</v>
      </c>
      <c r="AC3867" s="9">
        <v>1144.0116</v>
      </c>
      <c r="AQ3867" s="9" t="e">
        <f>#REF!-#REF!</f>
        <v>#REF!</v>
      </c>
    </row>
    <row r="3868" spans="1:43" x14ac:dyDescent="0.3">
      <c r="A3868">
        <v>2</v>
      </c>
      <c r="B3868">
        <v>0</v>
      </c>
      <c r="C3868">
        <v>0</v>
      </c>
      <c r="D3868">
        <v>0</v>
      </c>
      <c r="E3868" s="9">
        <v>0</v>
      </c>
      <c r="F3868" s="9">
        <v>0</v>
      </c>
      <c r="G3868" s="9">
        <v>0</v>
      </c>
      <c r="H3868" s="9">
        <v>3803.0857039259699</v>
      </c>
      <c r="I3868" s="9">
        <v>-1.7669469</v>
      </c>
      <c r="J3868" s="9">
        <v>-1.7677109</v>
      </c>
      <c r="K3868" s="9">
        <v>-1.5325257999999999</v>
      </c>
      <c r="L3868" s="9">
        <v>-7.3143190999999996</v>
      </c>
      <c r="M3868" s="9">
        <v>-7.3143190999999996</v>
      </c>
      <c r="N3868" s="9">
        <v>39</v>
      </c>
      <c r="O3868" s="9">
        <v>-2.0317553264281298</v>
      </c>
      <c r="P3868">
        <v>0</v>
      </c>
      <c r="Q3868" s="9">
        <v>56.524997999999997</v>
      </c>
      <c r="R3868" s="9">
        <v>0</v>
      </c>
      <c r="S3868" s="9">
        <v>3.5902895444763902E-3</v>
      </c>
      <c r="T3868" s="9">
        <v>0</v>
      </c>
      <c r="U3868" s="9">
        <v>1112990791.37903</v>
      </c>
      <c r="V3868" s="9">
        <v>3803.0857039259699</v>
      </c>
      <c r="W3868" s="9">
        <v>2.0317553264281298</v>
      </c>
      <c r="X3868" s="9">
        <v>0</v>
      </c>
      <c r="Y3868" s="9">
        <v>2.0317553264281298</v>
      </c>
      <c r="Z3868" s="9">
        <v>0</v>
      </c>
      <c r="AA3868" s="9">
        <v>0</v>
      </c>
      <c r="AB3868" s="9">
        <v>2.7090625000000001E-3</v>
      </c>
      <c r="AC3868" s="9">
        <v>1153.4623999999999</v>
      </c>
      <c r="AQ3868" s="9" t="e">
        <f>#REF!-#REF!</f>
        <v>#REF!</v>
      </c>
    </row>
    <row r="3869" spans="1:43" x14ac:dyDescent="0.3">
      <c r="A3869">
        <v>2</v>
      </c>
      <c r="B3869">
        <v>0</v>
      </c>
      <c r="C3869">
        <v>0</v>
      </c>
      <c r="D3869">
        <v>0</v>
      </c>
      <c r="E3869" s="9">
        <v>0</v>
      </c>
      <c r="F3869" s="9">
        <v>0</v>
      </c>
      <c r="G3869" s="9">
        <v>0</v>
      </c>
      <c r="H3869" s="9">
        <v>3804.0857039007101</v>
      </c>
      <c r="I3869" s="9">
        <v>-1.76701</v>
      </c>
      <c r="J3869" s="9">
        <v>-1.7669801000000001</v>
      </c>
      <c r="K3869" s="9">
        <v>-1.5430045999999999</v>
      </c>
      <c r="L3869" s="9">
        <v>-7.3158573999999996</v>
      </c>
      <c r="M3869" s="9">
        <v>-7.3158573999999996</v>
      </c>
      <c r="N3869" s="9">
        <v>39</v>
      </c>
      <c r="O3869" s="9">
        <v>-2.0321825531291502</v>
      </c>
      <c r="P3869">
        <v>0</v>
      </c>
      <c r="Q3869" s="9">
        <v>56.524997999999997</v>
      </c>
      <c r="R3869" s="9">
        <v>0</v>
      </c>
      <c r="S3869" s="9">
        <v>3.5910445734193101E-3</v>
      </c>
      <c r="T3869" s="9">
        <v>0</v>
      </c>
      <c r="U3869" s="9">
        <v>1001809663.2576801</v>
      </c>
      <c r="V3869" s="9">
        <v>3804.0857039007101</v>
      </c>
      <c r="W3869" s="9">
        <v>2.0321825531291502</v>
      </c>
      <c r="X3869" s="9">
        <v>0</v>
      </c>
      <c r="Y3869" s="9">
        <v>2.0321825531291502</v>
      </c>
      <c r="Z3869" s="9">
        <v>0</v>
      </c>
      <c r="AA3869" s="9">
        <v>0</v>
      </c>
      <c r="AB3869" s="9">
        <v>2.7264584999999999E-3</v>
      </c>
      <c r="AC3869" s="9">
        <v>1145.1554000000001</v>
      </c>
      <c r="AQ3869" s="9" t="e">
        <f>#REF!-#REF!</f>
        <v>#REF!</v>
      </c>
    </row>
    <row r="3870" spans="1:43" x14ac:dyDescent="0.3">
      <c r="A3870">
        <v>2</v>
      </c>
      <c r="B3870">
        <v>0</v>
      </c>
      <c r="C3870">
        <v>0</v>
      </c>
      <c r="D3870">
        <v>0</v>
      </c>
      <c r="E3870" s="9">
        <v>0</v>
      </c>
      <c r="F3870" s="9">
        <v>0</v>
      </c>
      <c r="G3870" s="9">
        <v>0</v>
      </c>
      <c r="H3870" s="9">
        <v>3805.0857038754398</v>
      </c>
      <c r="I3870" s="9">
        <v>-1.7671403000000001</v>
      </c>
      <c r="J3870" s="9">
        <v>-1.7675316000000001</v>
      </c>
      <c r="K3870" s="9">
        <v>-1.5682681999999999</v>
      </c>
      <c r="L3870" s="9">
        <v>-7.3173994999999996</v>
      </c>
      <c r="M3870" s="9">
        <v>-7.3173994999999996</v>
      </c>
      <c r="N3870" s="9">
        <v>39</v>
      </c>
      <c r="O3870" s="9">
        <v>-2.03261102045016</v>
      </c>
      <c r="P3870">
        <v>0</v>
      </c>
      <c r="Q3870" s="9">
        <v>56.524997999999997</v>
      </c>
      <c r="R3870" s="9">
        <v>0</v>
      </c>
      <c r="S3870" s="9">
        <v>3.5918017109963598E-3</v>
      </c>
      <c r="T3870" s="9">
        <v>0</v>
      </c>
      <c r="U3870" s="9">
        <v>1083888922.18765</v>
      </c>
      <c r="V3870" s="9">
        <v>3805.0857038754398</v>
      </c>
      <c r="W3870" s="9">
        <v>2.03261102045016</v>
      </c>
      <c r="X3870" s="9">
        <v>0</v>
      </c>
      <c r="Y3870" s="9">
        <v>2.03261102045016</v>
      </c>
      <c r="Z3870" s="9">
        <v>0</v>
      </c>
      <c r="AA3870" s="9">
        <v>0</v>
      </c>
      <c r="AB3870" s="9">
        <v>2.7719635999999999E-3</v>
      </c>
      <c r="AC3870" s="9">
        <v>1127.0596</v>
      </c>
      <c r="AQ3870" s="9" t="e">
        <f>#REF!-#REF!</f>
        <v>#REF!</v>
      </c>
    </row>
    <row r="3871" spans="1:43" x14ac:dyDescent="0.3">
      <c r="A3871">
        <v>2</v>
      </c>
      <c r="B3871">
        <v>0</v>
      </c>
      <c r="C3871">
        <v>0</v>
      </c>
      <c r="D3871">
        <v>0</v>
      </c>
      <c r="E3871" s="9">
        <v>0</v>
      </c>
      <c r="F3871" s="9">
        <v>0</v>
      </c>
      <c r="G3871" s="9">
        <v>0</v>
      </c>
      <c r="H3871" s="9">
        <v>3806.0857038501799</v>
      </c>
      <c r="I3871" s="9">
        <v>-1.7670174999999999</v>
      </c>
      <c r="J3871" s="9">
        <v>-1.7668653000000001</v>
      </c>
      <c r="K3871" s="9">
        <v>-1.5175506000000001</v>
      </c>
      <c r="L3871" s="9">
        <v>-7.3189297</v>
      </c>
      <c r="M3871" s="9">
        <v>-7.3189297</v>
      </c>
      <c r="N3871" s="9">
        <v>39</v>
      </c>
      <c r="O3871" s="9">
        <v>-2.0330360133073402</v>
      </c>
      <c r="P3871">
        <v>0</v>
      </c>
      <c r="Q3871" s="9">
        <v>56.524997999999997</v>
      </c>
      <c r="R3871" s="9">
        <v>0</v>
      </c>
      <c r="S3871" s="9">
        <v>3.5925527123806598E-3</v>
      </c>
      <c r="T3871" s="9">
        <v>0</v>
      </c>
      <c r="U3871" s="9">
        <v>986719035.001526</v>
      </c>
      <c r="V3871" s="9">
        <v>3806.0857038501799</v>
      </c>
      <c r="W3871" s="9">
        <v>2.0330360133073402</v>
      </c>
      <c r="X3871" s="9">
        <v>0</v>
      </c>
      <c r="Y3871" s="9">
        <v>2.0330360133073402</v>
      </c>
      <c r="Z3871" s="9">
        <v>0</v>
      </c>
      <c r="AA3871" s="9">
        <v>0</v>
      </c>
      <c r="AB3871" s="9">
        <v>2.6813075000000001E-3</v>
      </c>
      <c r="AC3871" s="9">
        <v>1164.2876000000001</v>
      </c>
      <c r="AQ3871" s="9" t="e">
        <f>#REF!-#REF!</f>
        <v>#REF!</v>
      </c>
    </row>
    <row r="3872" spans="1:43" x14ac:dyDescent="0.3">
      <c r="A3872">
        <v>2</v>
      </c>
      <c r="B3872">
        <v>0</v>
      </c>
      <c r="C3872">
        <v>0</v>
      </c>
      <c r="D3872">
        <v>0</v>
      </c>
      <c r="E3872" s="9">
        <v>0</v>
      </c>
      <c r="F3872" s="9">
        <v>0</v>
      </c>
      <c r="G3872" s="9">
        <v>0</v>
      </c>
      <c r="H3872" s="9">
        <v>3807.0857038249201</v>
      </c>
      <c r="I3872" s="9">
        <v>-1.7670352</v>
      </c>
      <c r="J3872" s="9">
        <v>-1.7664518</v>
      </c>
      <c r="K3872" s="9">
        <v>-1.5335928000000001</v>
      </c>
      <c r="L3872" s="9">
        <v>-7.3204478999999996</v>
      </c>
      <c r="M3872" s="9">
        <v>-7.3204478999999996</v>
      </c>
      <c r="N3872" s="9">
        <v>39</v>
      </c>
      <c r="O3872" s="9">
        <v>-2.0334577648487202</v>
      </c>
      <c r="P3872">
        <v>0</v>
      </c>
      <c r="Q3872" s="9">
        <v>56.524997999999997</v>
      </c>
      <c r="R3872" s="9">
        <v>0</v>
      </c>
      <c r="S3872" s="9">
        <v>3.5932976886686998E-3</v>
      </c>
      <c r="T3872" s="9">
        <v>0</v>
      </c>
      <c r="U3872" s="9">
        <v>934820646.45973206</v>
      </c>
      <c r="V3872" s="9">
        <v>3807.0857038249201</v>
      </c>
      <c r="W3872" s="9">
        <v>2.0334577648487202</v>
      </c>
      <c r="X3872" s="9">
        <v>0</v>
      </c>
      <c r="Y3872" s="9">
        <v>2.0334577648487202</v>
      </c>
      <c r="Z3872" s="9">
        <v>0</v>
      </c>
      <c r="AA3872" s="9">
        <v>0</v>
      </c>
      <c r="AB3872" s="9">
        <v>2.7090178E-3</v>
      </c>
      <c r="AC3872" s="9">
        <v>1151.8389</v>
      </c>
      <c r="AQ3872" s="9" t="e">
        <f>#REF!-#REF!</f>
        <v>#REF!</v>
      </c>
    </row>
    <row r="3873" spans="1:43" x14ac:dyDescent="0.3">
      <c r="A3873">
        <v>2</v>
      </c>
      <c r="B3873">
        <v>0</v>
      </c>
      <c r="C3873">
        <v>0</v>
      </c>
      <c r="D3873">
        <v>0</v>
      </c>
      <c r="E3873" s="9">
        <v>0</v>
      </c>
      <c r="F3873" s="9">
        <v>0</v>
      </c>
      <c r="G3873" s="9">
        <v>0</v>
      </c>
      <c r="H3873" s="9">
        <v>3808.0857037996602</v>
      </c>
      <c r="I3873" s="9">
        <v>-1.7668398999999999</v>
      </c>
      <c r="J3873" s="9">
        <v>-1.7663884999999999</v>
      </c>
      <c r="K3873" s="9">
        <v>-1.498041</v>
      </c>
      <c r="L3873" s="9">
        <v>-7.3219566</v>
      </c>
      <c r="M3873" s="9">
        <v>-7.3219566</v>
      </c>
      <c r="N3873" s="9">
        <v>39</v>
      </c>
      <c r="O3873" s="9">
        <v>-2.0338768964263099</v>
      </c>
      <c r="P3873">
        <v>0</v>
      </c>
      <c r="Q3873" s="9">
        <v>56.524997999999997</v>
      </c>
      <c r="R3873" s="9">
        <v>0</v>
      </c>
      <c r="S3873" s="9">
        <v>3.59403795892918E-3</v>
      </c>
      <c r="T3873" s="9">
        <v>0</v>
      </c>
      <c r="U3873" s="9">
        <v>927515827.54348302</v>
      </c>
      <c r="V3873" s="9">
        <v>3808.0857037996602</v>
      </c>
      <c r="W3873" s="9">
        <v>2.0338768964263099</v>
      </c>
      <c r="X3873" s="9">
        <v>0</v>
      </c>
      <c r="Y3873" s="9">
        <v>2.0338768964263099</v>
      </c>
      <c r="Z3873" s="9">
        <v>0</v>
      </c>
      <c r="AA3873" s="9">
        <v>0</v>
      </c>
      <c r="AB3873" s="9">
        <v>2.6461226000000001E-3</v>
      </c>
      <c r="AC3873" s="9">
        <v>1179.1323</v>
      </c>
      <c r="AQ3873" s="9" t="e">
        <f>#REF!-#REF!</f>
        <v>#REF!</v>
      </c>
    </row>
    <row r="3874" spans="1:43" x14ac:dyDescent="0.3">
      <c r="A3874">
        <v>2</v>
      </c>
      <c r="B3874">
        <v>0</v>
      </c>
      <c r="C3874">
        <v>0</v>
      </c>
      <c r="D3874">
        <v>0</v>
      </c>
      <c r="E3874" s="9">
        <v>0</v>
      </c>
      <c r="F3874" s="9">
        <v>0</v>
      </c>
      <c r="G3874" s="9">
        <v>0</v>
      </c>
      <c r="H3874" s="9">
        <v>3809.0857037743899</v>
      </c>
      <c r="I3874" s="9">
        <v>-1.7671026000000001</v>
      </c>
      <c r="J3874" s="9">
        <v>-1.7671882999999999</v>
      </c>
      <c r="K3874" s="9">
        <v>-1.5170170999999999</v>
      </c>
      <c r="L3874" s="9">
        <v>-7.3234548999999998</v>
      </c>
      <c r="M3874" s="9">
        <v>-7.3234548999999998</v>
      </c>
      <c r="N3874" s="9">
        <v>39</v>
      </c>
      <c r="O3874" s="9">
        <v>-2.03429295153482</v>
      </c>
      <c r="P3874">
        <v>0</v>
      </c>
      <c r="Q3874" s="9">
        <v>56.524997999999997</v>
      </c>
      <c r="R3874" s="9">
        <v>0</v>
      </c>
      <c r="S3874" s="9">
        <v>3.59477341476961E-3</v>
      </c>
      <c r="T3874" s="9">
        <v>0</v>
      </c>
      <c r="U3874" s="9">
        <v>1032289119.1578</v>
      </c>
      <c r="V3874" s="9">
        <v>3809.0857037743899</v>
      </c>
      <c r="W3874" s="9">
        <v>2.03429295153482</v>
      </c>
      <c r="X3874" s="9">
        <v>0</v>
      </c>
      <c r="Y3874" s="9">
        <v>2.03429295153482</v>
      </c>
      <c r="Z3874" s="9">
        <v>0</v>
      </c>
      <c r="AA3874" s="9">
        <v>0</v>
      </c>
      <c r="AB3874" s="9">
        <v>2.6808549000000002E-3</v>
      </c>
      <c r="AC3874" s="9">
        <v>1164.9099000000001</v>
      </c>
      <c r="AQ3874" s="9" t="e">
        <f>#REF!-#REF!</f>
        <v>#REF!</v>
      </c>
    </row>
    <row r="3875" spans="1:43" x14ac:dyDescent="0.3">
      <c r="A3875">
        <v>2</v>
      </c>
      <c r="B3875">
        <v>0</v>
      </c>
      <c r="C3875">
        <v>0</v>
      </c>
      <c r="D3875">
        <v>0</v>
      </c>
      <c r="E3875" s="9">
        <v>0</v>
      </c>
      <c r="F3875" s="9">
        <v>0</v>
      </c>
      <c r="G3875" s="9">
        <v>0</v>
      </c>
      <c r="H3875" s="9">
        <v>3810.0857037491301</v>
      </c>
      <c r="I3875" s="9">
        <v>-1.7668866999999999</v>
      </c>
      <c r="J3875" s="9">
        <v>-1.7678081999999999</v>
      </c>
      <c r="K3875" s="9">
        <v>-1.5101964000000001</v>
      </c>
      <c r="L3875" s="9">
        <v>-7.3249588000000001</v>
      </c>
      <c r="M3875" s="9">
        <v>-7.3249588000000001</v>
      </c>
      <c r="N3875" s="9">
        <v>39</v>
      </c>
      <c r="O3875" s="9">
        <v>-2.0347107907046298</v>
      </c>
      <c r="P3875">
        <v>0</v>
      </c>
      <c r="Q3875" s="9">
        <v>56.524997999999997</v>
      </c>
      <c r="R3875" s="9">
        <v>0</v>
      </c>
      <c r="S3875" s="9">
        <v>3.5955119384461901E-3</v>
      </c>
      <c r="T3875" s="9">
        <v>0</v>
      </c>
      <c r="U3875" s="9">
        <v>1131356024.0780699</v>
      </c>
      <c r="V3875" s="9">
        <v>3810.0857037491301</v>
      </c>
      <c r="W3875" s="9">
        <v>2.0347107907046298</v>
      </c>
      <c r="X3875" s="9">
        <v>0</v>
      </c>
      <c r="Y3875" s="9">
        <v>2.0347107907046298</v>
      </c>
      <c r="Z3875" s="9">
        <v>0</v>
      </c>
      <c r="AA3875" s="9">
        <v>0</v>
      </c>
      <c r="AB3875" s="9">
        <v>2.6697377E-3</v>
      </c>
      <c r="AC3875" s="9">
        <v>1170.5817</v>
      </c>
      <c r="AQ3875" s="9" t="e">
        <f>#REF!-#REF!</f>
        <v>#REF!</v>
      </c>
    </row>
    <row r="3876" spans="1:43" x14ac:dyDescent="0.3">
      <c r="A3876">
        <v>2</v>
      </c>
      <c r="B3876">
        <v>0</v>
      </c>
      <c r="C3876">
        <v>0</v>
      </c>
      <c r="D3876">
        <v>0</v>
      </c>
      <c r="E3876" s="9">
        <v>0</v>
      </c>
      <c r="F3876" s="9">
        <v>0</v>
      </c>
      <c r="G3876" s="9">
        <v>0</v>
      </c>
      <c r="H3876" s="9">
        <v>3811.0857037238702</v>
      </c>
      <c r="I3876" s="9">
        <v>-1.7670665000000001</v>
      </c>
      <c r="J3876" s="9">
        <v>-1.7668862000000001</v>
      </c>
      <c r="K3876" s="9">
        <v>-1.5234567999999999</v>
      </c>
      <c r="L3876" s="9">
        <v>-7.3264560999999997</v>
      </c>
      <c r="M3876" s="9">
        <v>-7.3264560999999997</v>
      </c>
      <c r="N3876" s="9">
        <v>39</v>
      </c>
      <c r="O3876" s="9">
        <v>-2.03512673708684</v>
      </c>
      <c r="P3876">
        <v>0</v>
      </c>
      <c r="Q3876" s="9">
        <v>56.524997999999997</v>
      </c>
      <c r="R3876" s="9">
        <v>0</v>
      </c>
      <c r="S3876" s="9">
        <v>3.5962468005056301E-3</v>
      </c>
      <c r="T3876" s="9">
        <v>0</v>
      </c>
      <c r="U3876" s="9">
        <v>990535562.96725297</v>
      </c>
      <c r="V3876" s="9">
        <v>3811.0857037238702</v>
      </c>
      <c r="W3876" s="9">
        <v>2.03512673708684</v>
      </c>
      <c r="X3876" s="9">
        <v>0</v>
      </c>
      <c r="Y3876" s="9">
        <v>2.03512673708684</v>
      </c>
      <c r="Z3876" s="9">
        <v>0</v>
      </c>
      <c r="AA3876" s="9">
        <v>0</v>
      </c>
      <c r="AB3876" s="9">
        <v>2.6917748999999999E-3</v>
      </c>
      <c r="AC3876" s="9">
        <v>1159.7876000000001</v>
      </c>
      <c r="AQ3876" s="9" t="e">
        <f>#REF!-#REF!</f>
        <v>#REF!</v>
      </c>
    </row>
    <row r="3877" spans="1:43" x14ac:dyDescent="0.3">
      <c r="A3877">
        <v>2</v>
      </c>
      <c r="B3877">
        <v>0</v>
      </c>
      <c r="C3877">
        <v>0</v>
      </c>
      <c r="D3877">
        <v>0</v>
      </c>
      <c r="E3877" s="9">
        <v>0</v>
      </c>
      <c r="F3877" s="9">
        <v>0</v>
      </c>
      <c r="G3877" s="9">
        <v>0</v>
      </c>
      <c r="H3877" s="9">
        <v>3812.0857036986099</v>
      </c>
      <c r="I3877" s="9">
        <v>-1.7669325</v>
      </c>
      <c r="J3877" s="9">
        <v>-1.7667686</v>
      </c>
      <c r="K3877" s="9">
        <v>-1.4817703</v>
      </c>
      <c r="L3877" s="9">
        <v>-7.3279475999999999</v>
      </c>
      <c r="M3877" s="9">
        <v>-7.3279475999999999</v>
      </c>
      <c r="N3877" s="9">
        <v>39</v>
      </c>
      <c r="O3877" s="9">
        <v>-2.03554100674915</v>
      </c>
      <c r="P3877">
        <v>0</v>
      </c>
      <c r="Q3877" s="9">
        <v>56.524997999999997</v>
      </c>
      <c r="R3877" s="9">
        <v>0</v>
      </c>
      <c r="S3877" s="9">
        <v>3.5969788054265E-3</v>
      </c>
      <c r="T3877" s="9">
        <v>0</v>
      </c>
      <c r="U3877" s="9">
        <v>975223772.70252705</v>
      </c>
      <c r="V3877" s="9">
        <v>3812.0857036986099</v>
      </c>
      <c r="W3877" s="9">
        <v>2.03554100674915</v>
      </c>
      <c r="X3877" s="9">
        <v>0</v>
      </c>
      <c r="Y3877" s="9">
        <v>2.03554100674915</v>
      </c>
      <c r="Z3877" s="9">
        <v>0</v>
      </c>
      <c r="AA3877" s="9">
        <v>0</v>
      </c>
      <c r="AB3877" s="9">
        <v>2.6179452000000001E-3</v>
      </c>
      <c r="AC3877" s="9">
        <v>1192.3362999999999</v>
      </c>
      <c r="AQ3877" s="9" t="e">
        <f>#REF!-#REF!</f>
        <v>#REF!</v>
      </c>
    </row>
    <row r="3878" spans="1:43" x14ac:dyDescent="0.3">
      <c r="A3878">
        <v>2</v>
      </c>
      <c r="B3878">
        <v>0</v>
      </c>
      <c r="C3878">
        <v>0</v>
      </c>
      <c r="D3878">
        <v>0</v>
      </c>
      <c r="E3878" s="9">
        <v>0</v>
      </c>
      <c r="F3878" s="9">
        <v>0</v>
      </c>
      <c r="G3878" s="9">
        <v>0</v>
      </c>
      <c r="H3878" s="9">
        <v>3813.0857036733501</v>
      </c>
      <c r="I3878" s="9">
        <v>-1.7669851999999999</v>
      </c>
      <c r="J3878" s="9">
        <v>-1.7670314</v>
      </c>
      <c r="K3878" s="9">
        <v>-1.5066908999999999</v>
      </c>
      <c r="L3878" s="9">
        <v>-7.3294525000000004</v>
      </c>
      <c r="M3878" s="9">
        <v>-7.3294525000000004</v>
      </c>
      <c r="N3878" s="9">
        <v>39</v>
      </c>
      <c r="O3878" s="9">
        <v>-2.03595899077352</v>
      </c>
      <c r="P3878">
        <v>0</v>
      </c>
      <c r="Q3878" s="9">
        <v>56.524997999999997</v>
      </c>
      <c r="R3878" s="9">
        <v>0</v>
      </c>
      <c r="S3878" s="9">
        <v>3.59771747270225E-3</v>
      </c>
      <c r="T3878" s="9">
        <v>0</v>
      </c>
      <c r="U3878" s="9">
        <v>1010782908.5228601</v>
      </c>
      <c r="V3878" s="9">
        <v>3813.0857036733501</v>
      </c>
      <c r="W3878" s="9">
        <v>2.03595899077352</v>
      </c>
      <c r="X3878" s="9">
        <v>0</v>
      </c>
      <c r="Y3878" s="9">
        <v>2.03595899077352</v>
      </c>
      <c r="Z3878" s="9">
        <v>0</v>
      </c>
      <c r="AA3878" s="9">
        <v>0</v>
      </c>
      <c r="AB3878" s="9">
        <v>2.6623701999999999E-3</v>
      </c>
      <c r="AC3878" s="9">
        <v>1172.7897</v>
      </c>
      <c r="AQ3878" s="9" t="e">
        <f>#REF!-#REF!</f>
        <v>#REF!</v>
      </c>
    </row>
    <row r="3879" spans="1:43" x14ac:dyDescent="0.3">
      <c r="A3879">
        <v>2</v>
      </c>
      <c r="B3879">
        <v>0</v>
      </c>
      <c r="C3879">
        <v>0</v>
      </c>
      <c r="D3879">
        <v>0</v>
      </c>
      <c r="E3879" s="9">
        <v>0</v>
      </c>
      <c r="F3879" s="9">
        <v>0</v>
      </c>
      <c r="G3879" s="9">
        <v>0</v>
      </c>
      <c r="H3879" s="9">
        <v>3814.0857036480802</v>
      </c>
      <c r="I3879" s="9">
        <v>-1.7669835</v>
      </c>
      <c r="J3879" s="9">
        <v>-1.7662661</v>
      </c>
      <c r="K3879" s="9">
        <v>-1.4669474</v>
      </c>
      <c r="L3879" s="9">
        <v>-7.3309401999999997</v>
      </c>
      <c r="M3879" s="9">
        <v>-7.3309401999999997</v>
      </c>
      <c r="N3879" s="9">
        <v>39</v>
      </c>
      <c r="O3879" s="9">
        <v>-2.0363722469973302</v>
      </c>
      <c r="P3879">
        <v>0</v>
      </c>
      <c r="Q3879" s="9">
        <v>56.524997999999997</v>
      </c>
      <c r="R3879" s="9">
        <v>0</v>
      </c>
      <c r="S3879" s="9">
        <v>3.59844739783876E-3</v>
      </c>
      <c r="T3879" s="9">
        <v>0</v>
      </c>
      <c r="U3879" s="9">
        <v>914471548.29442298</v>
      </c>
      <c r="V3879" s="9">
        <v>3814.0857036480802</v>
      </c>
      <c r="W3879" s="9">
        <v>2.0363722469973302</v>
      </c>
      <c r="X3879" s="9">
        <v>0</v>
      </c>
      <c r="Y3879" s="9">
        <v>2.0363722469973302</v>
      </c>
      <c r="Z3879" s="9">
        <v>0</v>
      </c>
      <c r="AA3879" s="9">
        <v>0</v>
      </c>
      <c r="AB3879" s="9">
        <v>2.5910195000000001E-3</v>
      </c>
      <c r="AC3879" s="9">
        <v>1204.0418999999999</v>
      </c>
      <c r="AQ3879" s="9" t="e">
        <f>#REF!-#REF!</f>
        <v>#REF!</v>
      </c>
    </row>
    <row r="3880" spans="1:43" x14ac:dyDescent="0.3">
      <c r="A3880">
        <v>2</v>
      </c>
      <c r="B3880">
        <v>0</v>
      </c>
      <c r="C3880">
        <v>0</v>
      </c>
      <c r="D3880">
        <v>0</v>
      </c>
      <c r="E3880" s="9">
        <v>0</v>
      </c>
      <c r="F3880" s="9">
        <v>0</v>
      </c>
      <c r="G3880" s="9">
        <v>0</v>
      </c>
      <c r="H3880" s="9">
        <v>3815.0857036228199</v>
      </c>
      <c r="I3880" s="9">
        <v>-1.7671095999999999</v>
      </c>
      <c r="J3880" s="9">
        <v>-1.7669878000000001</v>
      </c>
      <c r="K3880" s="9">
        <v>-1.5024230000000001</v>
      </c>
      <c r="L3880" s="9">
        <v>-7.3324126999999999</v>
      </c>
      <c r="M3880" s="9">
        <v>-7.3324126999999999</v>
      </c>
      <c r="N3880" s="9">
        <v>39</v>
      </c>
      <c r="O3880" s="9">
        <v>-2.0367812907257998</v>
      </c>
      <c r="P3880">
        <v>0</v>
      </c>
      <c r="Q3880" s="9">
        <v>56.524997999999997</v>
      </c>
      <c r="R3880" s="9">
        <v>0</v>
      </c>
      <c r="S3880" s="9">
        <v>3.5991701317507302E-3</v>
      </c>
      <c r="T3880" s="9">
        <v>0</v>
      </c>
      <c r="U3880" s="9">
        <v>1005143239.31558</v>
      </c>
      <c r="V3880" s="9">
        <v>3815.0857036228199</v>
      </c>
      <c r="W3880" s="9">
        <v>2.0367812907257998</v>
      </c>
      <c r="X3880" s="9">
        <v>0</v>
      </c>
      <c r="Y3880" s="9">
        <v>2.0367812907257998</v>
      </c>
      <c r="Z3880" s="9">
        <v>0</v>
      </c>
      <c r="AA3880" s="9">
        <v>0</v>
      </c>
      <c r="AB3880" s="9">
        <v>2.6547632000000002E-3</v>
      </c>
      <c r="AC3880" s="9">
        <v>1176.0920000000001</v>
      </c>
      <c r="AQ3880" s="9" t="e">
        <f>#REF!-#REF!</f>
        <v>#REF!</v>
      </c>
    </row>
    <row r="3881" spans="1:43" x14ac:dyDescent="0.3">
      <c r="A3881">
        <v>2</v>
      </c>
      <c r="B3881">
        <v>0</v>
      </c>
      <c r="C3881">
        <v>0</v>
      </c>
      <c r="D3881">
        <v>0</v>
      </c>
      <c r="E3881" s="9">
        <v>0</v>
      </c>
      <c r="F3881" s="9">
        <v>0</v>
      </c>
      <c r="G3881" s="9">
        <v>0</v>
      </c>
      <c r="H3881" s="9">
        <v>3816.08570359756</v>
      </c>
      <c r="I3881" s="9">
        <v>-1.7669739</v>
      </c>
      <c r="J3881" s="9">
        <v>-1.7663342</v>
      </c>
      <c r="K3881" s="9">
        <v>-1.470072</v>
      </c>
      <c r="L3881" s="9">
        <v>-7.3338938000000002</v>
      </c>
      <c r="M3881" s="9">
        <v>-7.3338938000000002</v>
      </c>
      <c r="N3881" s="9">
        <v>39</v>
      </c>
      <c r="O3881" s="9">
        <v>-2.03719274100711</v>
      </c>
      <c r="P3881">
        <v>0</v>
      </c>
      <c r="Q3881" s="9">
        <v>56.524997999999997</v>
      </c>
      <c r="R3881" s="9">
        <v>0</v>
      </c>
      <c r="S3881" s="9">
        <v>3.5998968095858298E-3</v>
      </c>
      <c r="T3881" s="9">
        <v>0</v>
      </c>
      <c r="U3881" s="9">
        <v>922674397.00518894</v>
      </c>
      <c r="V3881" s="9">
        <v>3816.08570359756</v>
      </c>
      <c r="W3881" s="9">
        <v>2.03719274100711</v>
      </c>
      <c r="X3881" s="9">
        <v>0</v>
      </c>
      <c r="Y3881" s="9">
        <v>2.03719274100711</v>
      </c>
      <c r="Z3881" s="9">
        <v>0</v>
      </c>
      <c r="AA3881" s="9">
        <v>0</v>
      </c>
      <c r="AB3881" s="9">
        <v>2.5966384000000002E-3</v>
      </c>
      <c r="AC3881" s="9">
        <v>1201.5291</v>
      </c>
      <c r="AQ3881" s="9" t="e">
        <f>#REF!-#REF!</f>
        <v>#REF!</v>
      </c>
    </row>
    <row r="3882" spans="1:43" x14ac:dyDescent="0.3">
      <c r="A3882">
        <v>2</v>
      </c>
      <c r="B3882">
        <v>0</v>
      </c>
      <c r="C3882">
        <v>0</v>
      </c>
      <c r="D3882">
        <v>0</v>
      </c>
      <c r="E3882" s="9">
        <v>0</v>
      </c>
      <c r="F3882" s="9">
        <v>0</v>
      </c>
      <c r="G3882" s="9">
        <v>0</v>
      </c>
      <c r="H3882" s="9">
        <v>3817.0857035723002</v>
      </c>
      <c r="I3882" s="9">
        <v>-1.7670853</v>
      </c>
      <c r="J3882" s="9">
        <v>-1.7680027</v>
      </c>
      <c r="K3882" s="9">
        <v>-1.4583739</v>
      </c>
      <c r="L3882" s="9">
        <v>-7.3353400000000004</v>
      </c>
      <c r="M3882" s="9">
        <v>-7.3353400000000004</v>
      </c>
      <c r="N3882" s="9">
        <v>39</v>
      </c>
      <c r="O3882" s="9">
        <v>-2.0375944733144902</v>
      </c>
      <c r="P3882">
        <v>0</v>
      </c>
      <c r="Q3882" s="9">
        <v>56.524997999999997</v>
      </c>
      <c r="R3882" s="9">
        <v>0</v>
      </c>
      <c r="S3882" s="9">
        <v>3.6006070787106301E-3</v>
      </c>
      <c r="T3882" s="9">
        <v>0</v>
      </c>
      <c r="U3882" s="9">
        <v>1168057947.5809801</v>
      </c>
      <c r="V3882" s="9">
        <v>3817.0857035723002</v>
      </c>
      <c r="W3882" s="9">
        <v>2.0375944733144902</v>
      </c>
      <c r="X3882" s="9">
        <v>0</v>
      </c>
      <c r="Y3882" s="9">
        <v>2.0375944733144902</v>
      </c>
      <c r="Z3882" s="9">
        <v>0</v>
      </c>
      <c r="AA3882" s="9">
        <v>0</v>
      </c>
      <c r="AB3882" s="9">
        <v>2.5784091999999999E-3</v>
      </c>
      <c r="AC3882" s="9">
        <v>1212.3109999999999</v>
      </c>
      <c r="AQ3882" s="9" t="e">
        <f>#REF!-#REF!</f>
        <v>#REF!</v>
      </c>
    </row>
    <row r="3883" spans="1:43" x14ac:dyDescent="0.3">
      <c r="A3883">
        <v>2</v>
      </c>
      <c r="B3883">
        <v>0</v>
      </c>
      <c r="C3883">
        <v>0</v>
      </c>
      <c r="D3883">
        <v>0</v>
      </c>
      <c r="E3883" s="9">
        <v>0</v>
      </c>
      <c r="F3883" s="9">
        <v>0</v>
      </c>
      <c r="G3883" s="9">
        <v>0</v>
      </c>
      <c r="H3883" s="9">
        <v>3818.0857035470399</v>
      </c>
      <c r="I3883" s="9">
        <v>-1.7669959</v>
      </c>
      <c r="J3883" s="9">
        <v>-1.7666868</v>
      </c>
      <c r="K3883" s="9">
        <v>-1.4510577</v>
      </c>
      <c r="L3883" s="9">
        <v>-7.3367943999999996</v>
      </c>
      <c r="M3883" s="9">
        <v>-7.3367943999999996</v>
      </c>
      <c r="N3883" s="9">
        <v>39</v>
      </c>
      <c r="O3883" s="9">
        <v>-2.0379984671600702</v>
      </c>
      <c r="P3883">
        <v>0</v>
      </c>
      <c r="Q3883" s="9">
        <v>56.524997999999997</v>
      </c>
      <c r="R3883" s="9">
        <v>0</v>
      </c>
      <c r="S3883" s="9">
        <v>3.6013207972747799E-3</v>
      </c>
      <c r="T3883" s="9">
        <v>0</v>
      </c>
      <c r="U3883" s="9">
        <v>965889183.51173699</v>
      </c>
      <c r="V3883" s="9">
        <v>3818.0857035470399</v>
      </c>
      <c r="W3883" s="9">
        <v>2.0379984671600702</v>
      </c>
      <c r="X3883" s="9">
        <v>0</v>
      </c>
      <c r="Y3883" s="9">
        <v>2.0379984671600702</v>
      </c>
      <c r="Z3883" s="9">
        <v>0</v>
      </c>
      <c r="AA3883" s="9">
        <v>0</v>
      </c>
      <c r="AB3883" s="9">
        <v>2.5635643E-3</v>
      </c>
      <c r="AC3883" s="9">
        <v>1217.5165999999999</v>
      </c>
      <c r="AQ3883" s="9" t="e">
        <f>#REF!-#REF!</f>
        <v>#REF!</v>
      </c>
    </row>
    <row r="3884" spans="1:43" x14ac:dyDescent="0.3">
      <c r="A3884">
        <v>2</v>
      </c>
      <c r="B3884">
        <v>0</v>
      </c>
      <c r="C3884">
        <v>0</v>
      </c>
      <c r="D3884">
        <v>0</v>
      </c>
      <c r="E3884" s="9">
        <v>0</v>
      </c>
      <c r="F3884" s="9">
        <v>0</v>
      </c>
      <c r="G3884" s="9">
        <v>0</v>
      </c>
      <c r="H3884" s="9">
        <v>3819.08570352177</v>
      </c>
      <c r="I3884" s="9">
        <v>-1.7668408</v>
      </c>
      <c r="J3884" s="9">
        <v>-1.7663359999999999</v>
      </c>
      <c r="K3884" s="9">
        <v>-1.4660709999999999</v>
      </c>
      <c r="L3884" s="9">
        <v>-7.3382424999999998</v>
      </c>
      <c r="M3884" s="9">
        <v>-7.3382424999999998</v>
      </c>
      <c r="N3884" s="9">
        <v>39</v>
      </c>
      <c r="O3884" s="9">
        <v>-2.0384007090492098</v>
      </c>
      <c r="P3884">
        <v>0</v>
      </c>
      <c r="Q3884" s="9">
        <v>56.524997999999997</v>
      </c>
      <c r="R3884" s="9">
        <v>0</v>
      </c>
      <c r="S3884" s="9">
        <v>3.6020313326319501E-3</v>
      </c>
      <c r="T3884" s="9">
        <v>0</v>
      </c>
      <c r="U3884" s="9">
        <v>923429242.78433502</v>
      </c>
      <c r="V3884" s="9">
        <v>3819.08570352177</v>
      </c>
      <c r="W3884" s="9">
        <v>2.0384007090492098</v>
      </c>
      <c r="X3884" s="9">
        <v>0</v>
      </c>
      <c r="Y3884" s="9">
        <v>2.0384007090492098</v>
      </c>
      <c r="Z3884" s="9">
        <v>0</v>
      </c>
      <c r="AA3884" s="9">
        <v>0</v>
      </c>
      <c r="AB3884" s="9">
        <v>2.5895738999999998E-3</v>
      </c>
      <c r="AC3884" s="9">
        <v>1204.8092999999999</v>
      </c>
      <c r="AQ3884" s="9" t="e">
        <f>#REF!-#REF!</f>
        <v>#REF!</v>
      </c>
    </row>
    <row r="3885" spans="1:43" x14ac:dyDescent="0.3">
      <c r="A3885">
        <v>2</v>
      </c>
      <c r="B3885">
        <v>0</v>
      </c>
      <c r="C3885">
        <v>0</v>
      </c>
      <c r="D3885">
        <v>0</v>
      </c>
      <c r="E3885" s="9">
        <v>0</v>
      </c>
      <c r="F3885" s="9">
        <v>0</v>
      </c>
      <c r="G3885" s="9">
        <v>0</v>
      </c>
      <c r="H3885" s="9">
        <v>3820.0857034965102</v>
      </c>
      <c r="I3885" s="9">
        <v>-1.7668953000000001</v>
      </c>
      <c r="J3885" s="9">
        <v>-1.7663637000000001</v>
      </c>
      <c r="K3885" s="9">
        <v>-1.4866096</v>
      </c>
      <c r="L3885" s="9">
        <v>-7.3396968999999999</v>
      </c>
      <c r="M3885" s="9">
        <v>-7.3396968999999999</v>
      </c>
      <c r="N3885" s="9">
        <v>39</v>
      </c>
      <c r="O3885" s="9">
        <v>-2.0388047314736899</v>
      </c>
      <c r="P3885">
        <v>0</v>
      </c>
      <c r="Q3885" s="9">
        <v>56.524997999999997</v>
      </c>
      <c r="R3885" s="9">
        <v>0</v>
      </c>
      <c r="S3885" s="9">
        <v>3.6027449206851902E-3</v>
      </c>
      <c r="T3885" s="9">
        <v>0</v>
      </c>
      <c r="U3885" s="9">
        <v>926851845.59696805</v>
      </c>
      <c r="V3885" s="9">
        <v>3820.0857034965102</v>
      </c>
      <c r="W3885" s="9">
        <v>2.0388047314736899</v>
      </c>
      <c r="X3885" s="9">
        <v>0</v>
      </c>
      <c r="Y3885" s="9">
        <v>2.0388047314736899</v>
      </c>
      <c r="Z3885" s="9">
        <v>0</v>
      </c>
      <c r="AA3885" s="9">
        <v>0</v>
      </c>
      <c r="AB3885" s="9">
        <v>2.6258932999999999E-3</v>
      </c>
      <c r="AC3885" s="9">
        <v>1188.1826000000001</v>
      </c>
      <c r="AQ3885" s="9" t="e">
        <f>#REF!-#REF!</f>
        <v>#REF!</v>
      </c>
    </row>
    <row r="3886" spans="1:43" x14ac:dyDescent="0.3">
      <c r="A3886">
        <v>2</v>
      </c>
      <c r="B3886">
        <v>0</v>
      </c>
      <c r="C3886">
        <v>0</v>
      </c>
      <c r="D3886">
        <v>0</v>
      </c>
      <c r="E3886" s="9">
        <v>0</v>
      </c>
      <c r="F3886" s="9">
        <v>0</v>
      </c>
      <c r="G3886" s="9">
        <v>0</v>
      </c>
      <c r="H3886" s="9">
        <v>3821.0857034712499</v>
      </c>
      <c r="I3886" s="9">
        <v>-1.7671611</v>
      </c>
      <c r="J3886" s="9">
        <v>-1.7666558000000001</v>
      </c>
      <c r="K3886" s="9">
        <v>-1.3718759</v>
      </c>
      <c r="L3886" s="9">
        <v>-7.3411397999999997</v>
      </c>
      <c r="M3886" s="9">
        <v>-7.3411397999999997</v>
      </c>
      <c r="N3886" s="9">
        <v>39</v>
      </c>
      <c r="O3886" s="9">
        <v>-2.0392055450630102</v>
      </c>
      <c r="P3886">
        <v>0</v>
      </c>
      <c r="Q3886" s="9">
        <v>56.524997999999997</v>
      </c>
      <c r="R3886" s="9">
        <v>0</v>
      </c>
      <c r="S3886" s="9">
        <v>3.60345301068045E-3</v>
      </c>
      <c r="T3886" s="9">
        <v>0</v>
      </c>
      <c r="U3886" s="9">
        <v>962533728.50866306</v>
      </c>
      <c r="V3886" s="9">
        <v>3821.0857034712499</v>
      </c>
      <c r="W3886" s="9">
        <v>2.0392055450630102</v>
      </c>
      <c r="X3886" s="9">
        <v>0</v>
      </c>
      <c r="Y3886" s="9">
        <v>2.0392055450630102</v>
      </c>
      <c r="Z3886" s="9">
        <v>0</v>
      </c>
      <c r="AA3886" s="9">
        <v>0</v>
      </c>
      <c r="AB3886" s="9">
        <v>2.4236323999999999E-3</v>
      </c>
      <c r="AC3886" s="9">
        <v>1287.7665</v>
      </c>
      <c r="AQ3886" s="9" t="e">
        <f>#REF!-#REF!</f>
        <v>#REF!</v>
      </c>
    </row>
    <row r="3887" spans="1:43" x14ac:dyDescent="0.3">
      <c r="A3887">
        <v>2</v>
      </c>
      <c r="B3887">
        <v>0</v>
      </c>
      <c r="C3887">
        <v>0</v>
      </c>
      <c r="D3887">
        <v>0</v>
      </c>
      <c r="E3887" s="9">
        <v>0</v>
      </c>
      <c r="F3887" s="9">
        <v>0</v>
      </c>
      <c r="G3887" s="9">
        <v>0</v>
      </c>
      <c r="H3887" s="9">
        <v>3822.08570344599</v>
      </c>
      <c r="I3887" s="9">
        <v>-1.7670729000000001</v>
      </c>
      <c r="J3887" s="9">
        <v>-1.7677369999999999</v>
      </c>
      <c r="K3887" s="9">
        <v>-1.4263659</v>
      </c>
      <c r="L3887" s="9">
        <v>-7.3425713000000004</v>
      </c>
      <c r="M3887" s="9">
        <v>-7.3425713000000004</v>
      </c>
      <c r="N3887" s="9">
        <v>39</v>
      </c>
      <c r="O3887" s="9">
        <v>-2.0396031258531799</v>
      </c>
      <c r="P3887">
        <v>0</v>
      </c>
      <c r="Q3887" s="9">
        <v>56.524997999999997</v>
      </c>
      <c r="R3887" s="9">
        <v>0</v>
      </c>
      <c r="S3887" s="9">
        <v>3.6041559145560901E-3</v>
      </c>
      <c r="T3887" s="9">
        <v>0</v>
      </c>
      <c r="U3887" s="9">
        <v>1121746015.2995901</v>
      </c>
      <c r="V3887" s="9">
        <v>3822.08570344599</v>
      </c>
      <c r="W3887" s="9">
        <v>2.0396031258531799</v>
      </c>
      <c r="X3887" s="9">
        <v>0</v>
      </c>
      <c r="Y3887" s="9">
        <v>2.0396031258531799</v>
      </c>
      <c r="Z3887" s="9">
        <v>0</v>
      </c>
      <c r="AA3887" s="9">
        <v>0</v>
      </c>
      <c r="AB3887" s="9">
        <v>2.5214397000000001E-3</v>
      </c>
      <c r="AC3887" s="9">
        <v>1239.3293000000001</v>
      </c>
      <c r="AQ3887" s="9" t="e">
        <f>#REF!-#REF!</f>
        <v>#REF!</v>
      </c>
    </row>
    <row r="3888" spans="1:43" x14ac:dyDescent="0.3">
      <c r="A3888">
        <v>2</v>
      </c>
      <c r="B3888">
        <v>0</v>
      </c>
      <c r="C3888">
        <v>0</v>
      </c>
      <c r="D3888">
        <v>0</v>
      </c>
      <c r="E3888" s="9">
        <v>0</v>
      </c>
      <c r="F3888" s="9">
        <v>0</v>
      </c>
      <c r="G3888" s="9">
        <v>0</v>
      </c>
      <c r="H3888" s="9">
        <v>3823.0857034207202</v>
      </c>
      <c r="I3888" s="9">
        <v>-1.7669425999999999</v>
      </c>
      <c r="J3888" s="9">
        <v>-1.7673954999999999</v>
      </c>
      <c r="K3888" s="9">
        <v>-1.4271278000000001</v>
      </c>
      <c r="L3888" s="9">
        <v>-7.3440094</v>
      </c>
      <c r="M3888" s="9">
        <v>-7.3440094</v>
      </c>
      <c r="N3888" s="9">
        <v>39</v>
      </c>
      <c r="O3888" s="9">
        <v>-2.04000263449303</v>
      </c>
      <c r="P3888">
        <v>0</v>
      </c>
      <c r="Q3888" s="9">
        <v>56.524997999999997</v>
      </c>
      <c r="R3888" s="9">
        <v>0</v>
      </c>
      <c r="S3888" s="9">
        <v>3.6048619600270002E-3</v>
      </c>
      <c r="T3888" s="9">
        <v>0</v>
      </c>
      <c r="U3888" s="9">
        <v>1066327702.96371</v>
      </c>
      <c r="V3888" s="9">
        <v>3823.0857034207202</v>
      </c>
      <c r="W3888" s="9">
        <v>2.04000263449303</v>
      </c>
      <c r="X3888" s="9">
        <v>0</v>
      </c>
      <c r="Y3888" s="9">
        <v>2.04000263449303</v>
      </c>
      <c r="Z3888" s="9">
        <v>0</v>
      </c>
      <c r="AA3888" s="9">
        <v>0</v>
      </c>
      <c r="AB3888" s="9">
        <v>2.5222993000000001E-3</v>
      </c>
      <c r="AC3888" s="9">
        <v>1238.4283</v>
      </c>
      <c r="AQ3888" s="9" t="e">
        <f>#REF!-#REF!</f>
        <v>#REF!</v>
      </c>
    </row>
    <row r="3889" spans="1:43" x14ac:dyDescent="0.3">
      <c r="A3889">
        <v>2</v>
      </c>
      <c r="B3889">
        <v>0</v>
      </c>
      <c r="C3889">
        <v>0</v>
      </c>
      <c r="D3889">
        <v>0</v>
      </c>
      <c r="E3889" s="9">
        <v>0</v>
      </c>
      <c r="F3889" s="9">
        <v>0</v>
      </c>
      <c r="G3889" s="9">
        <v>0</v>
      </c>
      <c r="H3889" s="9">
        <v>3824.0857033954599</v>
      </c>
      <c r="I3889" s="9">
        <v>-1.767031</v>
      </c>
      <c r="J3889" s="9">
        <v>-1.7670056000000001</v>
      </c>
      <c r="K3889" s="9">
        <v>-1.4451514000000001</v>
      </c>
      <c r="L3889" s="9">
        <v>-7.3454423000000002</v>
      </c>
      <c r="M3889" s="9">
        <v>-7.3454423000000002</v>
      </c>
      <c r="N3889" s="9">
        <v>39</v>
      </c>
      <c r="O3889" s="9">
        <v>-2.0404006270708099</v>
      </c>
      <c r="P3889">
        <v>0</v>
      </c>
      <c r="Q3889" s="9">
        <v>56.524997999999997</v>
      </c>
      <c r="R3889" s="9">
        <v>0</v>
      </c>
      <c r="S3889" s="9">
        <v>3.6055652751944499E-3</v>
      </c>
      <c r="T3889" s="9">
        <v>0</v>
      </c>
      <c r="U3889" s="9">
        <v>1009387102.7016799</v>
      </c>
      <c r="V3889" s="9">
        <v>3824.0857033954599</v>
      </c>
      <c r="W3889" s="9">
        <v>2.0404006270708099</v>
      </c>
      <c r="X3889" s="9">
        <v>0</v>
      </c>
      <c r="Y3889" s="9">
        <v>2.0404006270708099</v>
      </c>
      <c r="Z3889" s="9">
        <v>0</v>
      </c>
      <c r="AA3889" s="9">
        <v>0</v>
      </c>
      <c r="AB3889" s="9">
        <v>2.5535905999999999E-3</v>
      </c>
      <c r="AC3889" s="9">
        <v>1222.713</v>
      </c>
      <c r="AQ3889" s="9" t="e">
        <f>#REF!-#REF!</f>
        <v>#REF!</v>
      </c>
    </row>
    <row r="3890" spans="1:43" x14ac:dyDescent="0.3">
      <c r="A3890">
        <v>2</v>
      </c>
      <c r="B3890">
        <v>0</v>
      </c>
      <c r="C3890">
        <v>0</v>
      </c>
      <c r="D3890">
        <v>0</v>
      </c>
      <c r="E3890" s="9">
        <v>0</v>
      </c>
      <c r="F3890" s="9">
        <v>0</v>
      </c>
      <c r="G3890" s="9">
        <v>0</v>
      </c>
      <c r="H3890" s="9">
        <v>3825.0857033702</v>
      </c>
      <c r="I3890" s="9">
        <v>-1.7670566999999999</v>
      </c>
      <c r="J3890" s="9">
        <v>-1.7668623000000001</v>
      </c>
      <c r="K3890" s="9">
        <v>-1.4666045000000001</v>
      </c>
      <c r="L3890" s="9">
        <v>-7.3468752000000004</v>
      </c>
      <c r="M3890" s="9">
        <v>-7.3468752000000004</v>
      </c>
      <c r="N3890" s="9">
        <v>39</v>
      </c>
      <c r="O3890" s="9">
        <v>-2.04079863456495</v>
      </c>
      <c r="P3890">
        <v>0</v>
      </c>
      <c r="Q3890" s="9">
        <v>56.524997999999997</v>
      </c>
      <c r="R3890" s="9">
        <v>0</v>
      </c>
      <c r="S3890" s="9">
        <v>3.60626853332884E-3</v>
      </c>
      <c r="T3890" s="9">
        <v>0</v>
      </c>
      <c r="U3890" s="9">
        <v>990088761.03719699</v>
      </c>
      <c r="V3890" s="9">
        <v>3825.0857033702</v>
      </c>
      <c r="W3890" s="9">
        <v>2.04079863456495</v>
      </c>
      <c r="X3890" s="9">
        <v>0</v>
      </c>
      <c r="Y3890" s="9">
        <v>2.04079863456495</v>
      </c>
      <c r="Z3890" s="9">
        <v>0</v>
      </c>
      <c r="AA3890" s="9">
        <v>0</v>
      </c>
      <c r="AB3890" s="9">
        <v>2.5912881999999998E-3</v>
      </c>
      <c r="AC3890" s="9">
        <v>1204.7299</v>
      </c>
      <c r="AQ3890" s="9" t="e">
        <f>#REF!-#REF!</f>
        <v>#REF!</v>
      </c>
    </row>
    <row r="3891" spans="1:43" x14ac:dyDescent="0.3">
      <c r="A3891">
        <v>2</v>
      </c>
      <c r="B3891">
        <v>0</v>
      </c>
      <c r="C3891">
        <v>0</v>
      </c>
      <c r="D3891">
        <v>0</v>
      </c>
      <c r="E3891" s="9">
        <v>0</v>
      </c>
      <c r="F3891" s="9">
        <v>0</v>
      </c>
      <c r="G3891" s="9">
        <v>0</v>
      </c>
      <c r="H3891" s="9">
        <v>3826.0857033449402</v>
      </c>
      <c r="I3891" s="9">
        <v>-1.7668425000000001</v>
      </c>
      <c r="J3891" s="9">
        <v>-1.7665409000000001</v>
      </c>
      <c r="K3891" s="9">
        <v>-1.432958</v>
      </c>
      <c r="L3891" s="9">
        <v>-7.3483042999999997</v>
      </c>
      <c r="M3891" s="9">
        <v>-7.3483042999999997</v>
      </c>
      <c r="N3891" s="9">
        <v>39</v>
      </c>
      <c r="O3891" s="9">
        <v>-2.0411956876430999</v>
      </c>
      <c r="P3891">
        <v>0</v>
      </c>
      <c r="Q3891" s="9">
        <v>56.524997999999997</v>
      </c>
      <c r="R3891" s="9">
        <v>0</v>
      </c>
      <c r="S3891" s="9">
        <v>3.6069697916480902E-3</v>
      </c>
      <c r="T3891" s="9">
        <v>0</v>
      </c>
      <c r="U3891" s="9">
        <v>949171515.17087901</v>
      </c>
      <c r="V3891" s="9">
        <v>3826.0857033449402</v>
      </c>
      <c r="W3891" s="9">
        <v>2.0411956876430999</v>
      </c>
      <c r="X3891" s="9">
        <v>0</v>
      </c>
      <c r="Y3891" s="9">
        <v>2.0411956876430999</v>
      </c>
      <c r="Z3891" s="9">
        <v>0</v>
      </c>
      <c r="AA3891" s="9">
        <v>0</v>
      </c>
      <c r="AB3891" s="9">
        <v>2.5313789999999998E-3</v>
      </c>
      <c r="AC3891" s="9">
        <v>1232.7932000000001</v>
      </c>
      <c r="AQ3891" s="9" t="e">
        <f>#REF!-#REF!</f>
        <v>#REF!</v>
      </c>
    </row>
    <row r="3892" spans="1:43" x14ac:dyDescent="0.3">
      <c r="A3892">
        <v>2</v>
      </c>
      <c r="B3892">
        <v>0</v>
      </c>
      <c r="C3892">
        <v>0</v>
      </c>
      <c r="D3892">
        <v>0</v>
      </c>
      <c r="E3892" s="9">
        <v>0</v>
      </c>
      <c r="F3892" s="9">
        <v>0</v>
      </c>
      <c r="G3892" s="9">
        <v>0</v>
      </c>
      <c r="H3892" s="9">
        <v>3827.0857033196799</v>
      </c>
      <c r="I3892" s="9">
        <v>-1.7671123</v>
      </c>
      <c r="J3892" s="9">
        <v>-1.7666085</v>
      </c>
      <c r="K3892" s="9">
        <v>-1.4351299</v>
      </c>
      <c r="L3892" s="9">
        <v>-7.3497256999999996</v>
      </c>
      <c r="M3892" s="9">
        <v>-7.3497256999999996</v>
      </c>
      <c r="N3892" s="9">
        <v>39</v>
      </c>
      <c r="O3892" s="9">
        <v>-2.04159047034431</v>
      </c>
      <c r="P3892">
        <v>0</v>
      </c>
      <c r="Q3892" s="9">
        <v>56.524997999999997</v>
      </c>
      <c r="R3892" s="9">
        <v>0</v>
      </c>
      <c r="S3892" s="9">
        <v>3.6076673328676E-3</v>
      </c>
      <c r="T3892" s="9">
        <v>0</v>
      </c>
      <c r="U3892" s="9">
        <v>957716660.68278205</v>
      </c>
      <c r="V3892" s="9">
        <v>3827.0857033196799</v>
      </c>
      <c r="W3892" s="9">
        <v>2.04159047034431</v>
      </c>
      <c r="X3892" s="9">
        <v>0</v>
      </c>
      <c r="Y3892" s="9">
        <v>2.04159047034431</v>
      </c>
      <c r="Z3892" s="9">
        <v>0</v>
      </c>
      <c r="AA3892" s="9">
        <v>0</v>
      </c>
      <c r="AB3892" s="9">
        <v>2.5353126999999999E-3</v>
      </c>
      <c r="AC3892" s="9">
        <v>1230.9746</v>
      </c>
      <c r="AQ3892" s="9" t="e">
        <f>#REF!-#REF!</f>
        <v>#REF!</v>
      </c>
    </row>
    <row r="3893" spans="1:43" x14ac:dyDescent="0.3">
      <c r="A3893">
        <v>2</v>
      </c>
      <c r="B3893">
        <v>0</v>
      </c>
      <c r="C3893">
        <v>0</v>
      </c>
      <c r="D3893">
        <v>0</v>
      </c>
      <c r="E3893" s="9">
        <v>0</v>
      </c>
      <c r="F3893" s="9">
        <v>0</v>
      </c>
      <c r="G3893" s="9">
        <v>0</v>
      </c>
      <c r="H3893" s="9">
        <v>3828.08570329441</v>
      </c>
      <c r="I3893" s="9">
        <v>-1.7671522</v>
      </c>
      <c r="J3893" s="9">
        <v>-1.7668269000000001</v>
      </c>
      <c r="K3893" s="9">
        <v>-1.5028802999999999</v>
      </c>
      <c r="L3893" s="9">
        <v>-7.3511671999999999</v>
      </c>
      <c r="M3893" s="9">
        <v>-7.3511671999999999</v>
      </c>
      <c r="N3893" s="9">
        <v>39</v>
      </c>
      <c r="O3893" s="9">
        <v>-2.0419908558528199</v>
      </c>
      <c r="P3893">
        <v>0</v>
      </c>
      <c r="Q3893" s="9">
        <v>56.524997999999997</v>
      </c>
      <c r="R3893" s="9">
        <v>0</v>
      </c>
      <c r="S3893" s="9">
        <v>3.6083747893533098E-3</v>
      </c>
      <c r="T3893" s="9">
        <v>0</v>
      </c>
      <c r="U3893" s="9">
        <v>985962825.94017005</v>
      </c>
      <c r="V3893" s="9">
        <v>3828.08570329441</v>
      </c>
      <c r="W3893" s="9">
        <v>2.0419908558528199</v>
      </c>
      <c r="X3893" s="9">
        <v>0</v>
      </c>
      <c r="Y3893" s="9">
        <v>2.0419908558528199</v>
      </c>
      <c r="Z3893" s="9">
        <v>0</v>
      </c>
      <c r="AA3893" s="9">
        <v>0</v>
      </c>
      <c r="AB3893" s="9">
        <v>2.6553293999999998E-3</v>
      </c>
      <c r="AC3893" s="9">
        <v>1175.6270999999999</v>
      </c>
      <c r="AQ3893" s="9" t="e">
        <f>#REF!-#REF!</f>
        <v>#REF!</v>
      </c>
    </row>
    <row r="3894" spans="1:43" x14ac:dyDescent="0.3">
      <c r="A3894">
        <v>2</v>
      </c>
      <c r="B3894">
        <v>0</v>
      </c>
      <c r="C3894">
        <v>0</v>
      </c>
      <c r="D3894">
        <v>0</v>
      </c>
      <c r="E3894" s="9">
        <v>0</v>
      </c>
      <c r="F3894" s="9">
        <v>0</v>
      </c>
      <c r="G3894" s="9">
        <v>0</v>
      </c>
      <c r="H3894" s="9">
        <v>3829.0857032691501</v>
      </c>
      <c r="I3894" s="9">
        <v>-1.7671365000000001</v>
      </c>
      <c r="J3894" s="9">
        <v>-1.7676607</v>
      </c>
      <c r="K3894" s="9">
        <v>-1.4402740999999999</v>
      </c>
      <c r="L3894" s="9">
        <v>-7.3526125000000002</v>
      </c>
      <c r="M3894" s="9">
        <v>-7.3526125000000002</v>
      </c>
      <c r="N3894" s="9">
        <v>39</v>
      </c>
      <c r="O3894" s="9">
        <v>-2.0423923635190699</v>
      </c>
      <c r="P3894">
        <v>0</v>
      </c>
      <c r="Q3894" s="9">
        <v>56.524997999999997</v>
      </c>
      <c r="R3894" s="9">
        <v>0</v>
      </c>
      <c r="S3894" s="9">
        <v>3.6090844528098502E-3</v>
      </c>
      <c r="T3894" s="9">
        <v>0</v>
      </c>
      <c r="U3894" s="9">
        <v>1110338333.9235201</v>
      </c>
      <c r="V3894" s="9">
        <v>3829.0857032691501</v>
      </c>
      <c r="W3894" s="9">
        <v>2.0423923635190699</v>
      </c>
      <c r="X3894" s="9">
        <v>0</v>
      </c>
      <c r="Y3894" s="9">
        <v>2.0423923635190699</v>
      </c>
      <c r="Z3894" s="9">
        <v>0</v>
      </c>
      <c r="AA3894" s="9">
        <v>0</v>
      </c>
      <c r="AB3894" s="9">
        <v>2.5459160000000001E-3</v>
      </c>
      <c r="AC3894" s="9">
        <v>1227.3086000000001</v>
      </c>
      <c r="AQ3894" s="9" t="e">
        <f>#REF!-#REF!</f>
        <v>#REF!</v>
      </c>
    </row>
    <row r="3895" spans="1:43" x14ac:dyDescent="0.3">
      <c r="A3895">
        <v>2</v>
      </c>
      <c r="B3895">
        <v>0</v>
      </c>
      <c r="C3895">
        <v>0</v>
      </c>
      <c r="D3895">
        <v>0</v>
      </c>
      <c r="E3895" s="9">
        <v>0</v>
      </c>
      <c r="F3895" s="9">
        <v>0</v>
      </c>
      <c r="G3895" s="9">
        <v>0</v>
      </c>
      <c r="H3895" s="9">
        <v>3830.0857032438898</v>
      </c>
      <c r="I3895" s="9">
        <v>-1.7671177</v>
      </c>
      <c r="J3895" s="9">
        <v>-1.7672591</v>
      </c>
      <c r="K3895" s="9">
        <v>-1.4882861000000001</v>
      </c>
      <c r="L3895" s="9">
        <v>-7.3540568000000004</v>
      </c>
      <c r="M3895" s="9">
        <v>-7.3540568000000004</v>
      </c>
      <c r="N3895" s="9">
        <v>39</v>
      </c>
      <c r="O3895" s="9">
        <v>-2.0427935109975199</v>
      </c>
      <c r="P3895">
        <v>0</v>
      </c>
      <c r="Q3895" s="9">
        <v>56.524997999999997</v>
      </c>
      <c r="R3895" s="9">
        <v>0</v>
      </c>
      <c r="S3895" s="9">
        <v>3.6097934868656299E-3</v>
      </c>
      <c r="T3895" s="9">
        <v>0</v>
      </c>
      <c r="U3895" s="9">
        <v>1047053504.18084</v>
      </c>
      <c r="V3895" s="9">
        <v>3830.0857032438898</v>
      </c>
      <c r="W3895" s="9">
        <v>2.0427935109975199</v>
      </c>
      <c r="X3895" s="9">
        <v>0</v>
      </c>
      <c r="Y3895" s="9">
        <v>2.0427935109975199</v>
      </c>
      <c r="Z3895" s="9">
        <v>0</v>
      </c>
      <c r="AA3895" s="9">
        <v>0</v>
      </c>
      <c r="AB3895" s="9">
        <v>2.6301872E-3</v>
      </c>
      <c r="AC3895" s="9">
        <v>1187.4458</v>
      </c>
      <c r="AQ3895" s="9" t="e">
        <f>#REF!-#REF!</f>
        <v>#REF!</v>
      </c>
    </row>
    <row r="3896" spans="1:43" x14ac:dyDescent="0.3">
      <c r="A3896">
        <v>2</v>
      </c>
      <c r="B3896">
        <v>0</v>
      </c>
      <c r="C3896">
        <v>0</v>
      </c>
      <c r="D3896">
        <v>0</v>
      </c>
      <c r="E3896" s="9">
        <v>0</v>
      </c>
      <c r="F3896" s="9">
        <v>0</v>
      </c>
      <c r="G3896" s="9">
        <v>0</v>
      </c>
      <c r="H3896" s="9">
        <v>3831.08570321863</v>
      </c>
      <c r="I3896" s="9">
        <v>-1.7669802999999999</v>
      </c>
      <c r="J3896" s="9">
        <v>-1.7679343999999999</v>
      </c>
      <c r="K3896" s="9">
        <v>-1.4347106999999999</v>
      </c>
      <c r="L3896" s="9">
        <v>-7.3554873000000001</v>
      </c>
      <c r="M3896" s="9">
        <v>-7.3554873000000001</v>
      </c>
      <c r="N3896" s="9">
        <v>39</v>
      </c>
      <c r="O3896" s="9">
        <v>-2.0431909130863599</v>
      </c>
      <c r="P3896">
        <v>0</v>
      </c>
      <c r="Q3896" s="9">
        <v>56.524997999999997</v>
      </c>
      <c r="R3896" s="9">
        <v>0</v>
      </c>
      <c r="S3896" s="9">
        <v>3.6104960008948102E-3</v>
      </c>
      <c r="T3896" s="9">
        <v>0</v>
      </c>
      <c r="U3896" s="9">
        <v>1158663352.30985</v>
      </c>
      <c r="V3896" s="9">
        <v>3831.08570321863</v>
      </c>
      <c r="W3896" s="9">
        <v>2.0431909130863599</v>
      </c>
      <c r="X3896" s="9">
        <v>0</v>
      </c>
      <c r="Y3896" s="9">
        <v>2.0431909130863599</v>
      </c>
      <c r="Z3896" s="9">
        <v>0</v>
      </c>
      <c r="AA3896" s="9">
        <v>0</v>
      </c>
      <c r="AB3896" s="9">
        <v>2.5364745000000001E-3</v>
      </c>
      <c r="AC3896" s="9">
        <v>1232.2583999999999</v>
      </c>
      <c r="AQ3896" s="9" t="e">
        <f>#REF!-#REF!</f>
        <v>#REF!</v>
      </c>
    </row>
    <row r="3897" spans="1:43" x14ac:dyDescent="0.3">
      <c r="A3897">
        <v>2</v>
      </c>
      <c r="B3897">
        <v>0</v>
      </c>
      <c r="C3897">
        <v>0</v>
      </c>
      <c r="D3897">
        <v>0</v>
      </c>
      <c r="E3897" s="9">
        <v>0</v>
      </c>
      <c r="F3897" s="9">
        <v>0</v>
      </c>
      <c r="G3897" s="9">
        <v>0</v>
      </c>
      <c r="H3897" s="9">
        <v>3832.0857031933701</v>
      </c>
      <c r="I3897" s="9">
        <v>-1.7670950000000001</v>
      </c>
      <c r="J3897" s="9">
        <v>-1.7668012</v>
      </c>
      <c r="K3897" s="9">
        <v>-1.4551350000000001</v>
      </c>
      <c r="L3897" s="9">
        <v>-7.3569082999999997</v>
      </c>
      <c r="M3897" s="9">
        <v>-7.3569082999999997</v>
      </c>
      <c r="N3897" s="9">
        <v>39</v>
      </c>
      <c r="O3897" s="9">
        <v>-2.0435856298371302</v>
      </c>
      <c r="P3897">
        <v>0</v>
      </c>
      <c r="Q3897" s="9">
        <v>56.524997999999997</v>
      </c>
      <c r="R3897" s="9">
        <v>0</v>
      </c>
      <c r="S3897" s="9">
        <v>3.6111933842044599E-3</v>
      </c>
      <c r="T3897" s="9">
        <v>0</v>
      </c>
      <c r="U3897" s="9">
        <v>983352499.99669504</v>
      </c>
      <c r="V3897" s="9">
        <v>3832.0857031933701</v>
      </c>
      <c r="W3897" s="9">
        <v>2.0435856298371302</v>
      </c>
      <c r="X3897" s="9">
        <v>0</v>
      </c>
      <c r="Y3897" s="9">
        <v>2.0435856298371302</v>
      </c>
      <c r="Z3897" s="9">
        <v>0</v>
      </c>
      <c r="AA3897" s="9">
        <v>0</v>
      </c>
      <c r="AB3897" s="9">
        <v>2.5709344000000001E-3</v>
      </c>
      <c r="AC3897" s="9">
        <v>1214.1837</v>
      </c>
      <c r="AQ3897" s="9" t="e">
        <f>#REF!-#REF!</f>
        <v>#REF!</v>
      </c>
    </row>
    <row r="3898" spans="1:43" x14ac:dyDescent="0.3">
      <c r="A3898">
        <v>2</v>
      </c>
      <c r="B3898">
        <v>0</v>
      </c>
      <c r="C3898">
        <v>0</v>
      </c>
      <c r="D3898">
        <v>0</v>
      </c>
      <c r="E3898" s="9">
        <v>0</v>
      </c>
      <c r="F3898" s="9">
        <v>0</v>
      </c>
      <c r="G3898" s="9">
        <v>0</v>
      </c>
      <c r="H3898" s="9">
        <v>3833.0857031680998</v>
      </c>
      <c r="I3898" s="9">
        <v>-1.7670299</v>
      </c>
      <c r="J3898" s="9">
        <v>-1.7667333000000001</v>
      </c>
      <c r="K3898" s="9">
        <v>-1.4173731000000001</v>
      </c>
      <c r="L3898" s="9">
        <v>-7.3583211999999998</v>
      </c>
      <c r="M3898" s="9">
        <v>-7.3583211999999998</v>
      </c>
      <c r="N3898" s="9">
        <v>39</v>
      </c>
      <c r="O3898" s="9">
        <v>-2.0439780720341099</v>
      </c>
      <c r="P3898">
        <v>0</v>
      </c>
      <c r="Q3898" s="9">
        <v>56.524997999999997</v>
      </c>
      <c r="R3898" s="9">
        <v>0</v>
      </c>
      <c r="S3898" s="9">
        <v>3.61188676248534E-3</v>
      </c>
      <c r="T3898" s="9">
        <v>0</v>
      </c>
      <c r="U3898" s="9">
        <v>974688861.41899896</v>
      </c>
      <c r="V3898" s="9">
        <v>3833.0857031680998</v>
      </c>
      <c r="W3898" s="9">
        <v>2.0439780720341099</v>
      </c>
      <c r="X3898" s="9">
        <v>0</v>
      </c>
      <c r="Y3898" s="9">
        <v>2.0439780720341099</v>
      </c>
      <c r="Z3898" s="9">
        <v>0</v>
      </c>
      <c r="AA3898" s="9">
        <v>0</v>
      </c>
      <c r="AB3898" s="9">
        <v>2.5041200999999999E-3</v>
      </c>
      <c r="AC3898" s="9">
        <v>1246.4844000000001</v>
      </c>
      <c r="AQ3898" s="9" t="e">
        <f>#REF!-#REF!</f>
        <v>#REF!</v>
      </c>
    </row>
    <row r="3899" spans="1:43" x14ac:dyDescent="0.3">
      <c r="A3899">
        <v>2</v>
      </c>
      <c r="B3899">
        <v>0</v>
      </c>
      <c r="C3899">
        <v>0</v>
      </c>
      <c r="D3899">
        <v>0</v>
      </c>
      <c r="E3899" s="9">
        <v>0</v>
      </c>
      <c r="F3899" s="9">
        <v>0</v>
      </c>
      <c r="G3899" s="9">
        <v>0</v>
      </c>
      <c r="H3899" s="9">
        <v>3834.08570314284</v>
      </c>
      <c r="I3899" s="9">
        <v>-1.7670836000000001</v>
      </c>
      <c r="J3899" s="9">
        <v>-1.7664081</v>
      </c>
      <c r="K3899" s="9">
        <v>-1.4334914999999999</v>
      </c>
      <c r="L3899" s="9">
        <v>-7.3597239999999999</v>
      </c>
      <c r="M3899" s="9">
        <v>-7.3597239999999999</v>
      </c>
      <c r="N3899" s="9">
        <v>39</v>
      </c>
      <c r="O3899" s="9">
        <v>-2.0443678039022499</v>
      </c>
      <c r="P3899">
        <v>0</v>
      </c>
      <c r="Q3899" s="9">
        <v>56.524997999999997</v>
      </c>
      <c r="R3899" s="9">
        <v>0</v>
      </c>
      <c r="S3899" s="9">
        <v>3.6125750997833802E-3</v>
      </c>
      <c r="T3899" s="9">
        <v>0</v>
      </c>
      <c r="U3899" s="9">
        <v>934614657.23730695</v>
      </c>
      <c r="V3899" s="9">
        <v>3834.08570314284</v>
      </c>
      <c r="W3899" s="9">
        <v>2.0443678039022499</v>
      </c>
      <c r="X3899" s="9">
        <v>0</v>
      </c>
      <c r="Y3899" s="9">
        <v>2.0443678039022499</v>
      </c>
      <c r="Z3899" s="9">
        <v>0</v>
      </c>
      <c r="AA3899" s="9">
        <v>0</v>
      </c>
      <c r="AB3899" s="9">
        <v>2.5321307999999999E-3</v>
      </c>
      <c r="AC3899" s="9">
        <v>1232.2418</v>
      </c>
      <c r="AQ3899" s="9" t="e">
        <f>#REF!-#REF!</f>
        <v>#REF!</v>
      </c>
    </row>
    <row r="3900" spans="1:43" x14ac:dyDescent="0.3">
      <c r="A3900">
        <v>2</v>
      </c>
      <c r="B3900">
        <v>0</v>
      </c>
      <c r="C3900">
        <v>0</v>
      </c>
      <c r="D3900">
        <v>0</v>
      </c>
      <c r="E3900" s="9">
        <v>0</v>
      </c>
      <c r="F3900" s="9">
        <v>0</v>
      </c>
      <c r="G3900" s="9">
        <v>0</v>
      </c>
      <c r="H3900" s="9">
        <v>3835.0857031175801</v>
      </c>
      <c r="I3900" s="9">
        <v>-1.767158</v>
      </c>
      <c r="J3900" s="9">
        <v>-1.7672813999999999</v>
      </c>
      <c r="K3900" s="9">
        <v>-1.4469042999999999</v>
      </c>
      <c r="L3900" s="9">
        <v>-7.3611369</v>
      </c>
      <c r="M3900" s="9">
        <v>-7.3611369</v>
      </c>
      <c r="N3900" s="9">
        <v>39</v>
      </c>
      <c r="O3900" s="9">
        <v>-2.0447602635276101</v>
      </c>
      <c r="P3900">
        <v>0</v>
      </c>
      <c r="Q3900" s="9">
        <v>56.524997999999997</v>
      </c>
      <c r="R3900" s="9">
        <v>0</v>
      </c>
      <c r="S3900" s="9">
        <v>3.6132686931830298E-3</v>
      </c>
      <c r="T3900" s="9">
        <v>0</v>
      </c>
      <c r="U3900" s="9">
        <v>1051398619.07604</v>
      </c>
      <c r="V3900" s="9">
        <v>3835.0857031175801</v>
      </c>
      <c r="W3900" s="9">
        <v>2.0447602635276101</v>
      </c>
      <c r="X3900" s="9">
        <v>0</v>
      </c>
      <c r="Y3900" s="9">
        <v>2.0447602635276101</v>
      </c>
      <c r="Z3900" s="9">
        <v>0</v>
      </c>
      <c r="AA3900" s="9">
        <v>0</v>
      </c>
      <c r="AB3900" s="9">
        <v>2.557087E-3</v>
      </c>
      <c r="AC3900" s="9">
        <v>1221.4224999999999</v>
      </c>
      <c r="AQ3900" s="9" t="e">
        <f>#REF!-#REF!</f>
        <v>#REF!</v>
      </c>
    </row>
    <row r="3901" spans="1:43" x14ac:dyDescent="0.3">
      <c r="A3901">
        <v>2</v>
      </c>
      <c r="B3901">
        <v>0</v>
      </c>
      <c r="C3901">
        <v>0</v>
      </c>
      <c r="D3901">
        <v>0</v>
      </c>
      <c r="E3901" s="9">
        <v>0</v>
      </c>
      <c r="F3901" s="9">
        <v>0</v>
      </c>
      <c r="G3901" s="9">
        <v>0</v>
      </c>
      <c r="H3901" s="9">
        <v>3836.0857030923198</v>
      </c>
      <c r="I3901" s="9">
        <v>-1.7670163999999999</v>
      </c>
      <c r="J3901" s="9">
        <v>-1.7663903000000001</v>
      </c>
      <c r="K3901" s="9">
        <v>-1.4121146</v>
      </c>
      <c r="L3901" s="9">
        <v>-7.3625411999999999</v>
      </c>
      <c r="M3901" s="9">
        <v>-7.3625411999999999</v>
      </c>
      <c r="N3901" s="9">
        <v>39</v>
      </c>
      <c r="O3901" s="9">
        <v>-2.0451503625331702</v>
      </c>
      <c r="P3901">
        <v>0</v>
      </c>
      <c r="Q3901" s="9">
        <v>56.524997999999997</v>
      </c>
      <c r="R3901" s="9">
        <v>0</v>
      </c>
      <c r="S3901" s="9">
        <v>3.6139577254599101E-3</v>
      </c>
      <c r="T3901" s="9">
        <v>0</v>
      </c>
      <c r="U3901" s="9">
        <v>932868212.73683906</v>
      </c>
      <c r="V3901" s="9">
        <v>3836.0857030923198</v>
      </c>
      <c r="W3901" s="9">
        <v>2.0451503625331702</v>
      </c>
      <c r="X3901" s="9">
        <v>0</v>
      </c>
      <c r="Y3901" s="9">
        <v>2.0451503625331702</v>
      </c>
      <c r="Z3901" s="9">
        <v>0</v>
      </c>
      <c r="AA3901" s="9">
        <v>0</v>
      </c>
      <c r="AB3901" s="9">
        <v>2.4943457E-3</v>
      </c>
      <c r="AC3901" s="9">
        <v>1250.8831</v>
      </c>
      <c r="AQ3901" s="9" t="e">
        <f>#REF!-#REF!</f>
        <v>#REF!</v>
      </c>
    </row>
    <row r="3902" spans="1:43" x14ac:dyDescent="0.3">
      <c r="A3902">
        <v>2</v>
      </c>
      <c r="B3902">
        <v>0</v>
      </c>
      <c r="C3902">
        <v>0</v>
      </c>
      <c r="D3902">
        <v>0</v>
      </c>
      <c r="E3902" s="9">
        <v>0</v>
      </c>
      <c r="F3902" s="9">
        <v>0</v>
      </c>
      <c r="G3902" s="9">
        <v>0</v>
      </c>
      <c r="H3902" s="9">
        <v>3837.08570306706</v>
      </c>
      <c r="I3902" s="9">
        <v>-1.7669889000000001</v>
      </c>
      <c r="J3902" s="9">
        <v>-1.7668181999999999</v>
      </c>
      <c r="K3902" s="9">
        <v>-1.4004165</v>
      </c>
      <c r="L3902" s="9">
        <v>-7.3639587999999998</v>
      </c>
      <c r="M3902" s="9">
        <v>-7.3639587999999998</v>
      </c>
      <c r="N3902" s="9">
        <v>39</v>
      </c>
      <c r="O3902" s="9">
        <v>-2.0455441167937498</v>
      </c>
      <c r="P3902">
        <v>0</v>
      </c>
      <c r="Q3902" s="9">
        <v>56.524997999999997</v>
      </c>
      <c r="R3902" s="9">
        <v>0</v>
      </c>
      <c r="S3902" s="9">
        <v>3.6146534772867902E-3</v>
      </c>
      <c r="T3902" s="9">
        <v>0</v>
      </c>
      <c r="U3902" s="9">
        <v>986527043.34222901</v>
      </c>
      <c r="V3902" s="9">
        <v>3837.08570306706</v>
      </c>
      <c r="W3902" s="9">
        <v>2.0455441167937498</v>
      </c>
      <c r="X3902" s="9">
        <v>0</v>
      </c>
      <c r="Y3902" s="9">
        <v>2.0455441167937498</v>
      </c>
      <c r="Z3902" s="9">
        <v>0</v>
      </c>
      <c r="AA3902" s="9">
        <v>0</v>
      </c>
      <c r="AB3902" s="9">
        <v>2.4742812000000001E-3</v>
      </c>
      <c r="AC3902" s="9">
        <v>1261.6377</v>
      </c>
      <c r="AQ3902" s="9" t="e">
        <f>#REF!-#REF!</f>
        <v>#REF!</v>
      </c>
    </row>
    <row r="3903" spans="1:43" x14ac:dyDescent="0.3">
      <c r="A3903">
        <v>2</v>
      </c>
      <c r="B3903">
        <v>0</v>
      </c>
      <c r="C3903">
        <v>0</v>
      </c>
      <c r="D3903">
        <v>0</v>
      </c>
      <c r="E3903" s="9">
        <v>0</v>
      </c>
      <c r="F3903" s="9">
        <v>0</v>
      </c>
      <c r="G3903" s="9">
        <v>0</v>
      </c>
      <c r="H3903" s="9">
        <v>3838.0857030417901</v>
      </c>
      <c r="I3903" s="9">
        <v>-1.7671368999999999</v>
      </c>
      <c r="J3903" s="9">
        <v>-1.7676266</v>
      </c>
      <c r="K3903" s="9">
        <v>-1.394129</v>
      </c>
      <c r="L3903" s="9">
        <v>-7.3653512000000001</v>
      </c>
      <c r="M3903" s="9">
        <v>-7.3653512000000001</v>
      </c>
      <c r="N3903" s="9">
        <v>39</v>
      </c>
      <c r="O3903" s="9">
        <v>-2.0459308870290198</v>
      </c>
      <c r="P3903">
        <v>0</v>
      </c>
      <c r="Q3903" s="9">
        <v>56.524997999999997</v>
      </c>
      <c r="R3903" s="9">
        <v>0</v>
      </c>
      <c r="S3903" s="9">
        <v>3.6153371385619802E-3</v>
      </c>
      <c r="T3903" s="9">
        <v>0</v>
      </c>
      <c r="U3903" s="9">
        <v>1106564770.1793399</v>
      </c>
      <c r="V3903" s="9">
        <v>3838.0857030417901</v>
      </c>
      <c r="W3903" s="9">
        <v>2.0459308870290198</v>
      </c>
      <c r="X3903" s="9">
        <v>0</v>
      </c>
      <c r="Y3903" s="9">
        <v>2.0459308870290198</v>
      </c>
      <c r="Z3903" s="9">
        <v>0</v>
      </c>
      <c r="AA3903" s="9">
        <v>0</v>
      </c>
      <c r="AB3903" s="9">
        <v>2.4642995999999999E-3</v>
      </c>
      <c r="AC3903" s="9">
        <v>1267.9075</v>
      </c>
      <c r="AQ3903" s="9" t="e">
        <f>#REF!-#REF!</f>
        <v>#REF!</v>
      </c>
    </row>
    <row r="3904" spans="1:43" x14ac:dyDescent="0.3">
      <c r="A3904">
        <v>2</v>
      </c>
      <c r="B3904">
        <v>0</v>
      </c>
      <c r="C3904">
        <v>0</v>
      </c>
      <c r="D3904">
        <v>0</v>
      </c>
      <c r="E3904" s="9">
        <v>0</v>
      </c>
      <c r="F3904" s="9">
        <v>0</v>
      </c>
      <c r="G3904" s="9">
        <v>0</v>
      </c>
      <c r="H3904" s="9">
        <v>3839.0857030165298</v>
      </c>
      <c r="I3904" s="9">
        <v>-1.7670334999999999</v>
      </c>
      <c r="J3904" s="9">
        <v>-1.7679237999999999</v>
      </c>
      <c r="K3904" s="9">
        <v>-1.3909663999999999</v>
      </c>
      <c r="L3904" s="9">
        <v>-7.3667287999999997</v>
      </c>
      <c r="M3904" s="9">
        <v>-7.3667287999999997</v>
      </c>
      <c r="N3904" s="9">
        <v>39</v>
      </c>
      <c r="O3904" s="9">
        <v>-2.0463135048727499</v>
      </c>
      <c r="P3904">
        <v>0</v>
      </c>
      <c r="Q3904" s="9">
        <v>56.524997999999997</v>
      </c>
      <c r="R3904" s="9">
        <v>0</v>
      </c>
      <c r="S3904" s="9">
        <v>3.6160136555121701E-3</v>
      </c>
      <c r="T3904" s="9">
        <v>0</v>
      </c>
      <c r="U3904" s="9">
        <v>1158497968.1103301</v>
      </c>
      <c r="V3904" s="9">
        <v>3839.0857030165298</v>
      </c>
      <c r="W3904" s="9">
        <v>2.0463135048727499</v>
      </c>
      <c r="X3904" s="9">
        <v>0</v>
      </c>
      <c r="Y3904" s="9">
        <v>2.0463135048727499</v>
      </c>
      <c r="Z3904" s="9">
        <v>0</v>
      </c>
      <c r="AA3904" s="9">
        <v>0</v>
      </c>
      <c r="AB3904" s="9">
        <v>2.4591226E-3</v>
      </c>
      <c r="AC3904" s="9">
        <v>1271.0038999999999</v>
      </c>
      <c r="AQ3904" s="9" t="e">
        <f>#REF!-#REF!</f>
        <v>#REF!</v>
      </c>
    </row>
    <row r="3905" spans="1:43" x14ac:dyDescent="0.3">
      <c r="A3905">
        <v>2</v>
      </c>
      <c r="B3905">
        <v>0</v>
      </c>
      <c r="C3905">
        <v>0</v>
      </c>
      <c r="D3905">
        <v>0</v>
      </c>
      <c r="E3905" s="9">
        <v>0</v>
      </c>
      <c r="F3905" s="9">
        <v>0</v>
      </c>
      <c r="G3905" s="9">
        <v>0</v>
      </c>
      <c r="H3905" s="9">
        <v>3840.08570299127</v>
      </c>
      <c r="I3905" s="9">
        <v>-1.7670889999999999</v>
      </c>
      <c r="J3905" s="9">
        <v>-1.7666816000000001</v>
      </c>
      <c r="K3905" s="9">
        <v>-1.3741620999999999</v>
      </c>
      <c r="L3905" s="9">
        <v>-7.3681010999999996</v>
      </c>
      <c r="M3905" s="9">
        <v>-7.3681010999999996</v>
      </c>
      <c r="N3905" s="9">
        <v>39</v>
      </c>
      <c r="O3905" s="9">
        <v>-2.04669470411265</v>
      </c>
      <c r="P3905">
        <v>0</v>
      </c>
      <c r="Q3905" s="9">
        <v>56.524997999999997</v>
      </c>
      <c r="R3905" s="9">
        <v>0</v>
      </c>
      <c r="S3905" s="9">
        <v>3.6166871230299299E-3</v>
      </c>
      <c r="T3905" s="9">
        <v>0</v>
      </c>
      <c r="U3905" s="9">
        <v>969341317.79429102</v>
      </c>
      <c r="V3905" s="9">
        <v>3840.08570299127</v>
      </c>
      <c r="W3905" s="9">
        <v>2.04669470411265</v>
      </c>
      <c r="X3905" s="9">
        <v>0</v>
      </c>
      <c r="Y3905" s="9">
        <v>2.04669470411265</v>
      </c>
      <c r="Z3905" s="9">
        <v>0</v>
      </c>
      <c r="AA3905" s="9">
        <v>0</v>
      </c>
      <c r="AB3905" s="9">
        <v>2.4277067000000002E-3</v>
      </c>
      <c r="AC3905" s="9">
        <v>1285.6428000000001</v>
      </c>
      <c r="AQ3905" s="9" t="e">
        <f>#REF!-#REF!</f>
        <v>#REF!</v>
      </c>
    </row>
    <row r="3906" spans="1:43" x14ac:dyDescent="0.3">
      <c r="A3906">
        <v>2</v>
      </c>
      <c r="B3906">
        <v>0</v>
      </c>
      <c r="C3906">
        <v>0</v>
      </c>
      <c r="D3906">
        <v>0</v>
      </c>
      <c r="E3906" s="9">
        <v>0</v>
      </c>
      <c r="F3906" s="9">
        <v>0</v>
      </c>
      <c r="G3906" s="9">
        <v>0</v>
      </c>
      <c r="H3906" s="9">
        <v>3841.0857029660101</v>
      </c>
      <c r="I3906" s="9">
        <v>-1.7669538</v>
      </c>
      <c r="J3906" s="9">
        <v>-1.7664713000000001</v>
      </c>
      <c r="K3906" s="9">
        <v>-1.3714185999999999</v>
      </c>
      <c r="L3906" s="9">
        <v>-7.3694682</v>
      </c>
      <c r="M3906" s="9">
        <v>-7.3694682</v>
      </c>
      <c r="N3906" s="9">
        <v>39</v>
      </c>
      <c r="O3906" s="9">
        <v>-2.0470744862886301</v>
      </c>
      <c r="P3906">
        <v>0</v>
      </c>
      <c r="Q3906" s="9">
        <v>56.524997999999997</v>
      </c>
      <c r="R3906" s="9">
        <v>0</v>
      </c>
      <c r="S3906" s="9">
        <v>3.6173579366330301E-3</v>
      </c>
      <c r="T3906" s="9">
        <v>0</v>
      </c>
      <c r="U3906" s="9">
        <v>943421482.50638902</v>
      </c>
      <c r="V3906" s="9">
        <v>3841.0857029660101</v>
      </c>
      <c r="W3906" s="9">
        <v>2.0470744862886301</v>
      </c>
      <c r="X3906" s="9">
        <v>0</v>
      </c>
      <c r="Y3906" s="9">
        <v>2.0470744862886301</v>
      </c>
      <c r="Z3906" s="9">
        <v>0</v>
      </c>
      <c r="AA3906" s="9">
        <v>0</v>
      </c>
      <c r="AB3906" s="9">
        <v>2.4225715999999999E-3</v>
      </c>
      <c r="AC3906" s="9">
        <v>1288.0613000000001</v>
      </c>
      <c r="AQ3906" s="9" t="e">
        <f>#REF!-#REF!</f>
        <v>#REF!</v>
      </c>
    </row>
    <row r="3907" spans="1:43" x14ac:dyDescent="0.3">
      <c r="A3907">
        <v>2</v>
      </c>
      <c r="B3907">
        <v>0</v>
      </c>
      <c r="C3907">
        <v>0</v>
      </c>
      <c r="D3907">
        <v>0</v>
      </c>
      <c r="E3907" s="9">
        <v>0</v>
      </c>
      <c r="F3907" s="9">
        <v>0</v>
      </c>
      <c r="G3907" s="9">
        <v>0</v>
      </c>
      <c r="H3907" s="9">
        <v>3842.0857029407398</v>
      </c>
      <c r="I3907" s="9">
        <v>-1.7668499</v>
      </c>
      <c r="J3907" s="9">
        <v>-1.7675341</v>
      </c>
      <c r="K3907" s="9">
        <v>-1.372638</v>
      </c>
      <c r="L3907" s="9">
        <v>-7.3708290999999999</v>
      </c>
      <c r="M3907" s="9">
        <v>-7.3708290999999999</v>
      </c>
      <c r="N3907" s="9">
        <v>39</v>
      </c>
      <c r="O3907" s="9">
        <v>-2.0474525879689902</v>
      </c>
      <c r="P3907">
        <v>0</v>
      </c>
      <c r="Q3907" s="9">
        <v>56.524997999999997</v>
      </c>
      <c r="R3907" s="9">
        <v>0</v>
      </c>
      <c r="S3907" s="9">
        <v>3.6180261103205299E-3</v>
      </c>
      <c r="T3907" s="9">
        <v>0</v>
      </c>
      <c r="U3907" s="9">
        <v>1092208188.7372899</v>
      </c>
      <c r="V3907" s="9">
        <v>3842.0857029407398</v>
      </c>
      <c r="W3907" s="9">
        <v>2.0474525879689902</v>
      </c>
      <c r="X3907" s="9">
        <v>0</v>
      </c>
      <c r="Y3907" s="9">
        <v>2.0474525879689902</v>
      </c>
      <c r="Z3907" s="9">
        <v>0</v>
      </c>
      <c r="AA3907" s="9">
        <v>0</v>
      </c>
      <c r="AB3907" s="9">
        <v>2.4261844999999998E-3</v>
      </c>
      <c r="AC3907" s="9">
        <v>1287.6913999999999</v>
      </c>
      <c r="AQ3907" s="9" t="e">
        <f>#REF!-#REF!</f>
        <v>#REF!</v>
      </c>
    </row>
    <row r="3908" spans="1:43" x14ac:dyDescent="0.3">
      <c r="A3908">
        <v>2</v>
      </c>
      <c r="B3908">
        <v>0</v>
      </c>
      <c r="C3908">
        <v>0</v>
      </c>
      <c r="D3908">
        <v>0</v>
      </c>
      <c r="E3908" s="9">
        <v>0</v>
      </c>
      <c r="F3908" s="9">
        <v>0</v>
      </c>
      <c r="G3908" s="9">
        <v>0</v>
      </c>
      <c r="H3908" s="9">
        <v>3843.0857029154799</v>
      </c>
      <c r="I3908" s="9">
        <v>-1.7669883</v>
      </c>
      <c r="J3908" s="9">
        <v>-1.7668504</v>
      </c>
      <c r="K3908" s="9">
        <v>-1.3380007</v>
      </c>
      <c r="L3908" s="9">
        <v>-7.3721889999999997</v>
      </c>
      <c r="M3908" s="9">
        <v>-7.3721889999999997</v>
      </c>
      <c r="N3908" s="9">
        <v>39</v>
      </c>
      <c r="O3908" s="9">
        <v>-2.0478302645434199</v>
      </c>
      <c r="P3908">
        <v>0</v>
      </c>
      <c r="Q3908" s="9">
        <v>56.524997999999997</v>
      </c>
      <c r="R3908" s="9">
        <v>0</v>
      </c>
      <c r="S3908" s="9">
        <v>3.6186935574642901E-3</v>
      </c>
      <c r="T3908" s="9">
        <v>0</v>
      </c>
      <c r="U3908" s="9">
        <v>991906639.02429605</v>
      </c>
      <c r="V3908" s="9">
        <v>3843.0857029154799</v>
      </c>
      <c r="W3908" s="9">
        <v>2.0478302645434199</v>
      </c>
      <c r="X3908" s="9">
        <v>0</v>
      </c>
      <c r="Y3908" s="9">
        <v>2.0478302645434199</v>
      </c>
      <c r="Z3908" s="9">
        <v>0</v>
      </c>
      <c r="AA3908" s="9">
        <v>0</v>
      </c>
      <c r="AB3908" s="9">
        <v>2.3640469000000002E-3</v>
      </c>
      <c r="AC3908" s="9">
        <v>1320.5153</v>
      </c>
      <c r="AQ3908" s="9" t="e">
        <f>#REF!-#REF!</f>
        <v>#REF!</v>
      </c>
    </row>
    <row r="3909" spans="1:43" x14ac:dyDescent="0.3">
      <c r="A3909">
        <v>2</v>
      </c>
      <c r="B3909">
        <v>0</v>
      </c>
      <c r="C3909">
        <v>0</v>
      </c>
      <c r="D3909">
        <v>0</v>
      </c>
      <c r="E3909" s="9">
        <v>0</v>
      </c>
      <c r="F3909" s="9">
        <v>0</v>
      </c>
      <c r="G3909" s="9">
        <v>0</v>
      </c>
      <c r="H3909" s="9">
        <v>3844.0857028902201</v>
      </c>
      <c r="I3909" s="9">
        <v>-1.7670351</v>
      </c>
      <c r="J3909" s="9">
        <v>-1.7667333999999999</v>
      </c>
      <c r="K3909" s="9">
        <v>-1.3879181</v>
      </c>
      <c r="L3909" s="9">
        <v>-7.3735681</v>
      </c>
      <c r="M3909" s="9">
        <v>-7.3735681</v>
      </c>
      <c r="N3909" s="9">
        <v>39</v>
      </c>
      <c r="O3909" s="9">
        <v>-2.0482133321495701</v>
      </c>
      <c r="P3909">
        <v>0</v>
      </c>
      <c r="Q3909" s="9">
        <v>56.524997999999997</v>
      </c>
      <c r="R3909" s="9">
        <v>0</v>
      </c>
      <c r="S3909" s="9">
        <v>3.6193703209214602E-3</v>
      </c>
      <c r="T3909" s="9">
        <v>0</v>
      </c>
      <c r="U3909" s="9">
        <v>976723905.34354103</v>
      </c>
      <c r="V3909" s="9">
        <v>3844.0857028902201</v>
      </c>
      <c r="W3909" s="9">
        <v>2.0482133321495701</v>
      </c>
      <c r="X3909" s="9">
        <v>0</v>
      </c>
      <c r="Y3909" s="9">
        <v>2.0482133321495701</v>
      </c>
      <c r="Z3909" s="9">
        <v>0</v>
      </c>
      <c r="AA3909" s="9">
        <v>0</v>
      </c>
      <c r="AB3909" s="9">
        <v>2.4520813000000002E-3</v>
      </c>
      <c r="AC3909" s="9">
        <v>1272.9376999999999</v>
      </c>
      <c r="AQ3909" s="9" t="e">
        <f>#REF!-#REF!</f>
        <v>#REF!</v>
      </c>
    </row>
    <row r="3910" spans="1:43" x14ac:dyDescent="0.3">
      <c r="A3910">
        <v>2</v>
      </c>
      <c r="B3910">
        <v>0</v>
      </c>
      <c r="C3910">
        <v>0</v>
      </c>
      <c r="D3910">
        <v>0</v>
      </c>
      <c r="E3910" s="9">
        <v>0</v>
      </c>
      <c r="F3910" s="9">
        <v>0</v>
      </c>
      <c r="G3910" s="9">
        <v>0</v>
      </c>
      <c r="H3910" s="9">
        <v>3845.0857028649598</v>
      </c>
      <c r="I3910" s="9">
        <v>-1.7669398999999999</v>
      </c>
      <c r="J3910" s="9">
        <v>-1.7674075</v>
      </c>
      <c r="K3910" s="9">
        <v>-1.3289317</v>
      </c>
      <c r="L3910" s="9">
        <v>-7.3749352000000004</v>
      </c>
      <c r="M3910" s="9">
        <v>-7.3749352000000004</v>
      </c>
      <c r="N3910" s="9">
        <v>39</v>
      </c>
      <c r="O3910" s="9">
        <v>-2.0485931294442801</v>
      </c>
      <c r="P3910">
        <v>0</v>
      </c>
      <c r="Q3910" s="9">
        <v>56.524997999999997</v>
      </c>
      <c r="R3910" s="9">
        <v>0</v>
      </c>
      <c r="S3910" s="9">
        <v>3.62004149007096E-3</v>
      </c>
      <c r="T3910" s="9">
        <v>0</v>
      </c>
      <c r="U3910" s="9">
        <v>1072693304.87134</v>
      </c>
      <c r="V3910" s="9">
        <v>3845.0857028649598</v>
      </c>
      <c r="W3910" s="9">
        <v>2.0485931294442801</v>
      </c>
      <c r="X3910" s="9">
        <v>0</v>
      </c>
      <c r="Y3910" s="9">
        <v>2.0485931294442801</v>
      </c>
      <c r="Z3910" s="9">
        <v>0</v>
      </c>
      <c r="AA3910" s="9">
        <v>0</v>
      </c>
      <c r="AB3910" s="9">
        <v>2.3487639000000001E-3</v>
      </c>
      <c r="AC3910" s="9">
        <v>1329.9462000000001</v>
      </c>
      <c r="AQ3910" s="9" t="e">
        <f>#REF!-#REF!</f>
        <v>#REF!</v>
      </c>
    </row>
    <row r="3911" spans="1:43" x14ac:dyDescent="0.3">
      <c r="A3911">
        <v>2</v>
      </c>
      <c r="B3911">
        <v>0</v>
      </c>
      <c r="C3911">
        <v>0</v>
      </c>
      <c r="D3911">
        <v>0</v>
      </c>
      <c r="E3911" s="9">
        <v>0</v>
      </c>
      <c r="F3911" s="9">
        <v>0</v>
      </c>
      <c r="G3911" s="9">
        <v>0</v>
      </c>
      <c r="H3911" s="9">
        <v>3846.0857028396999</v>
      </c>
      <c r="I3911" s="9">
        <v>-1.7670851999999999</v>
      </c>
      <c r="J3911" s="9">
        <v>-1.7674615</v>
      </c>
      <c r="K3911" s="9">
        <v>-1.3628069</v>
      </c>
      <c r="L3911" s="9">
        <v>-7.3763021999999996</v>
      </c>
      <c r="M3911" s="9">
        <v>-7.3763021999999996</v>
      </c>
      <c r="N3911" s="9">
        <v>39</v>
      </c>
      <c r="O3911" s="9">
        <v>-2.04897289251051</v>
      </c>
      <c r="P3911">
        <v>0</v>
      </c>
      <c r="Q3911" s="9">
        <v>56.524997999999997</v>
      </c>
      <c r="R3911" s="9">
        <v>0</v>
      </c>
      <c r="S3911" s="9">
        <v>3.6207126797275298E-3</v>
      </c>
      <c r="T3911" s="9">
        <v>0</v>
      </c>
      <c r="U3911" s="9">
        <v>1081386043.9082201</v>
      </c>
      <c r="V3911" s="9">
        <v>3846.0857028396999</v>
      </c>
      <c r="W3911" s="9">
        <v>2.04897289251051</v>
      </c>
      <c r="X3911" s="9">
        <v>0</v>
      </c>
      <c r="Y3911" s="9">
        <v>2.04897289251051</v>
      </c>
      <c r="Z3911" s="9">
        <v>0</v>
      </c>
      <c r="AA3911" s="9">
        <v>0</v>
      </c>
      <c r="AB3911" s="9">
        <v>2.4087089000000002E-3</v>
      </c>
      <c r="AC3911" s="9">
        <v>1296.9274</v>
      </c>
      <c r="AQ3911" s="9" t="e">
        <f>#REF!-#REF!</f>
        <v>#REF!</v>
      </c>
    </row>
    <row r="3912" spans="1:43" x14ac:dyDescent="0.3">
      <c r="A3912">
        <v>2</v>
      </c>
      <c r="B3912">
        <v>0</v>
      </c>
      <c r="C3912">
        <v>0</v>
      </c>
      <c r="D3912">
        <v>0</v>
      </c>
      <c r="E3912" s="9">
        <v>0</v>
      </c>
      <c r="F3912" s="9">
        <v>0</v>
      </c>
      <c r="G3912" s="9">
        <v>0</v>
      </c>
      <c r="H3912" s="9">
        <v>3847.0857028144301</v>
      </c>
      <c r="I3912" s="9">
        <v>-1.7669904000000001</v>
      </c>
      <c r="J3912" s="9">
        <v>-1.7676109</v>
      </c>
      <c r="K3912" s="9">
        <v>-1.3653979000000001</v>
      </c>
      <c r="L3912" s="9">
        <v>-7.3776693</v>
      </c>
      <c r="M3912" s="9">
        <v>-7.3776693</v>
      </c>
      <c r="N3912" s="9">
        <v>39</v>
      </c>
      <c r="O3912" s="9">
        <v>-2.04935263311146</v>
      </c>
      <c r="P3912">
        <v>0</v>
      </c>
      <c r="Q3912" s="9">
        <v>56.524997999999997</v>
      </c>
      <c r="R3912" s="9">
        <v>0</v>
      </c>
      <c r="S3912" s="9">
        <v>3.6213839261067401E-3</v>
      </c>
      <c r="T3912" s="9">
        <v>0</v>
      </c>
      <c r="U3912" s="9">
        <v>1105801225.9828701</v>
      </c>
      <c r="V3912" s="9">
        <v>3847.0857028144301</v>
      </c>
      <c r="W3912" s="9">
        <v>2.04935263311146</v>
      </c>
      <c r="X3912" s="9">
        <v>0</v>
      </c>
      <c r="Y3912" s="9">
        <v>2.04935263311146</v>
      </c>
      <c r="Z3912" s="9">
        <v>0</v>
      </c>
      <c r="AA3912" s="9">
        <v>0</v>
      </c>
      <c r="AB3912" s="9">
        <v>2.4134921999999998E-3</v>
      </c>
      <c r="AC3912" s="9">
        <v>1294.5757000000001</v>
      </c>
      <c r="AQ3912" s="9" t="e">
        <f>#REF!-#REF!</f>
        <v>#REF!</v>
      </c>
    </row>
    <row r="3913" spans="1:43" x14ac:dyDescent="0.3">
      <c r="A3913">
        <v>2</v>
      </c>
      <c r="B3913">
        <v>0</v>
      </c>
      <c r="C3913">
        <v>0</v>
      </c>
      <c r="D3913">
        <v>0</v>
      </c>
      <c r="E3913" s="9">
        <v>0</v>
      </c>
      <c r="F3913" s="9">
        <v>0</v>
      </c>
      <c r="G3913" s="9">
        <v>0</v>
      </c>
      <c r="H3913" s="9">
        <v>3848.0857027891698</v>
      </c>
      <c r="I3913" s="9">
        <v>-1.7669237</v>
      </c>
      <c r="J3913" s="9">
        <v>-1.7666968000000001</v>
      </c>
      <c r="K3913" s="9">
        <v>-1.3581581</v>
      </c>
      <c r="L3913" s="9">
        <v>-7.3790312</v>
      </c>
      <c r="M3913" s="9">
        <v>-7.3790312</v>
      </c>
      <c r="N3913" s="9">
        <v>39</v>
      </c>
      <c r="O3913" s="9">
        <v>-2.0497309147086402</v>
      </c>
      <c r="P3913">
        <v>0</v>
      </c>
      <c r="Q3913" s="9">
        <v>56.524997999999997</v>
      </c>
      <c r="R3913" s="9">
        <v>0</v>
      </c>
      <c r="S3913" s="9">
        <v>3.62205225127814E-3</v>
      </c>
      <c r="T3913" s="9">
        <v>0</v>
      </c>
      <c r="U3913" s="9">
        <v>972732001.82761002</v>
      </c>
      <c r="V3913" s="9">
        <v>3848.0857027891698</v>
      </c>
      <c r="W3913" s="9">
        <v>2.0497309147086402</v>
      </c>
      <c r="X3913" s="9">
        <v>0</v>
      </c>
      <c r="Y3913" s="9">
        <v>2.0497309147086402</v>
      </c>
      <c r="Z3913" s="9">
        <v>0</v>
      </c>
      <c r="AA3913" s="9">
        <v>0</v>
      </c>
      <c r="AB3913" s="9">
        <v>2.3994537E-3</v>
      </c>
      <c r="AC3913" s="9">
        <v>1300.8035</v>
      </c>
      <c r="AQ3913" s="9" t="e">
        <f>#REF!-#REF!</f>
        <v>#REF!</v>
      </c>
    </row>
    <row r="3914" spans="1:43" x14ac:dyDescent="0.3">
      <c r="A3914">
        <v>2</v>
      </c>
      <c r="B3914">
        <v>0</v>
      </c>
      <c r="C3914">
        <v>0</v>
      </c>
      <c r="D3914">
        <v>0</v>
      </c>
      <c r="E3914" s="9">
        <v>0</v>
      </c>
      <c r="F3914" s="9">
        <v>0</v>
      </c>
      <c r="G3914" s="9">
        <v>0</v>
      </c>
      <c r="H3914" s="9">
        <v>3849.0857027639099</v>
      </c>
      <c r="I3914" s="9">
        <v>-1.767096</v>
      </c>
      <c r="J3914" s="9">
        <v>-1.7677219</v>
      </c>
      <c r="K3914" s="9">
        <v>-1.4134864</v>
      </c>
      <c r="L3914" s="9">
        <v>-7.3803945000000004</v>
      </c>
      <c r="M3914" s="9">
        <v>-7.3803945000000004</v>
      </c>
      <c r="N3914" s="9">
        <v>39</v>
      </c>
      <c r="O3914" s="9">
        <v>-2.05010956041856</v>
      </c>
      <c r="P3914">
        <v>0</v>
      </c>
      <c r="Q3914" s="9">
        <v>56.524997999999997</v>
      </c>
      <c r="R3914" s="9">
        <v>0</v>
      </c>
      <c r="S3914" s="9">
        <v>3.6227216666577101E-3</v>
      </c>
      <c r="T3914" s="9">
        <v>0</v>
      </c>
      <c r="U3914" s="9">
        <v>1124922517.14973</v>
      </c>
      <c r="V3914" s="9">
        <v>3849.0857027639099</v>
      </c>
      <c r="W3914" s="9">
        <v>2.05010956041856</v>
      </c>
      <c r="X3914" s="9">
        <v>0</v>
      </c>
      <c r="Y3914" s="9">
        <v>2.05010956041856</v>
      </c>
      <c r="Z3914" s="9">
        <v>0</v>
      </c>
      <c r="AA3914" s="9">
        <v>0</v>
      </c>
      <c r="AB3914" s="9">
        <v>2.4986507000000001E-3</v>
      </c>
      <c r="AC3914" s="9">
        <v>1250.6112000000001</v>
      </c>
      <c r="AQ3914" s="9" t="e">
        <f>#REF!-#REF!</f>
        <v>#REF!</v>
      </c>
    </row>
    <row r="3915" spans="1:43" x14ac:dyDescent="0.3">
      <c r="A3915">
        <v>2</v>
      </c>
      <c r="B3915">
        <v>0</v>
      </c>
      <c r="C3915">
        <v>0</v>
      </c>
      <c r="D3915">
        <v>0</v>
      </c>
      <c r="E3915" s="9">
        <v>0</v>
      </c>
      <c r="F3915" s="9">
        <v>0</v>
      </c>
      <c r="G3915" s="9">
        <v>0</v>
      </c>
      <c r="H3915" s="9">
        <v>3850.0857027386501</v>
      </c>
      <c r="I3915" s="9">
        <v>-1.7671428</v>
      </c>
      <c r="J3915" s="9">
        <v>-1.7669147000000001</v>
      </c>
      <c r="K3915" s="9">
        <v>-1.3611304</v>
      </c>
      <c r="L3915" s="9">
        <v>-7.3817472000000004</v>
      </c>
      <c r="M3915" s="9">
        <v>-7.3817472000000004</v>
      </c>
      <c r="N3915" s="9">
        <v>39</v>
      </c>
      <c r="O3915" s="9">
        <v>-2.0504853244205101</v>
      </c>
      <c r="P3915">
        <v>0</v>
      </c>
      <c r="Q3915" s="9">
        <v>56.524997999999997</v>
      </c>
      <c r="R3915" s="9">
        <v>0</v>
      </c>
      <c r="S3915" s="9">
        <v>3.6233856275749198E-3</v>
      </c>
      <c r="T3915" s="9">
        <v>0</v>
      </c>
      <c r="U3915" s="9">
        <v>1001870068.87147</v>
      </c>
      <c r="V3915" s="9">
        <v>3850.0857027386501</v>
      </c>
      <c r="W3915" s="9">
        <v>2.0504853244205101</v>
      </c>
      <c r="X3915" s="9">
        <v>0</v>
      </c>
      <c r="Y3915" s="9">
        <v>2.0504853244205101</v>
      </c>
      <c r="Z3915" s="9">
        <v>0</v>
      </c>
      <c r="AA3915" s="9">
        <v>0</v>
      </c>
      <c r="AB3915" s="9">
        <v>2.4050013E-3</v>
      </c>
      <c r="AC3915" s="9">
        <v>1298.123</v>
      </c>
      <c r="AQ3915" s="9" t="e">
        <f>#REF!-#REF!</f>
        <v>#REF!</v>
      </c>
    </row>
    <row r="3916" spans="1:43" x14ac:dyDescent="0.3">
      <c r="A3916">
        <v>2</v>
      </c>
      <c r="B3916">
        <v>0</v>
      </c>
      <c r="C3916">
        <v>0</v>
      </c>
      <c r="D3916">
        <v>0</v>
      </c>
      <c r="E3916" s="9">
        <v>0</v>
      </c>
      <c r="F3916" s="9">
        <v>0</v>
      </c>
      <c r="G3916" s="9">
        <v>0</v>
      </c>
      <c r="H3916" s="9">
        <v>3851.0857027133902</v>
      </c>
      <c r="I3916" s="9">
        <v>-1.767117</v>
      </c>
      <c r="J3916" s="9">
        <v>-1.7671665000000001</v>
      </c>
      <c r="K3916" s="9">
        <v>-1.3842981000000001</v>
      </c>
      <c r="L3916" s="9">
        <v>-7.3830961999999998</v>
      </c>
      <c r="M3916" s="9">
        <v>-7.3830961999999998</v>
      </c>
      <c r="N3916" s="9">
        <v>39</v>
      </c>
      <c r="O3916" s="9">
        <v>-2.0508600904401901</v>
      </c>
      <c r="P3916">
        <v>0</v>
      </c>
      <c r="Q3916" s="9">
        <v>56.524997999999997</v>
      </c>
      <c r="R3916" s="9">
        <v>0</v>
      </c>
      <c r="S3916" s="9">
        <v>3.62404781054382E-3</v>
      </c>
      <c r="T3916" s="9">
        <v>0</v>
      </c>
      <c r="U3916" s="9">
        <v>1037505668.84279</v>
      </c>
      <c r="V3916" s="9">
        <v>3851.0857027133902</v>
      </c>
      <c r="W3916" s="9">
        <v>2.0508600904401901</v>
      </c>
      <c r="X3916" s="9">
        <v>0</v>
      </c>
      <c r="Y3916" s="9">
        <v>2.0508600904401901</v>
      </c>
      <c r="Z3916" s="9">
        <v>0</v>
      </c>
      <c r="AA3916" s="9">
        <v>0</v>
      </c>
      <c r="AB3916" s="9">
        <v>2.4462851999999999E-3</v>
      </c>
      <c r="AC3916" s="9">
        <v>1276.5795000000001</v>
      </c>
      <c r="AQ3916" s="9" t="e">
        <f>#REF!-#REF!</f>
        <v>#REF!</v>
      </c>
    </row>
    <row r="3917" spans="1:43" x14ac:dyDescent="0.3">
      <c r="A3917">
        <v>2</v>
      </c>
      <c r="B3917">
        <v>0</v>
      </c>
      <c r="C3917">
        <v>0</v>
      </c>
      <c r="D3917">
        <v>0</v>
      </c>
      <c r="E3917" s="9">
        <v>0</v>
      </c>
      <c r="F3917" s="9">
        <v>0</v>
      </c>
      <c r="G3917" s="9">
        <v>0</v>
      </c>
      <c r="H3917" s="9">
        <v>3852.0857026881199</v>
      </c>
      <c r="I3917" s="9">
        <v>-1.7670912000000001</v>
      </c>
      <c r="J3917" s="9">
        <v>-1.7667459000000001</v>
      </c>
      <c r="K3917" s="9">
        <v>-1.3384959999999999</v>
      </c>
      <c r="L3917" s="9">
        <v>-7.384449</v>
      </c>
      <c r="M3917" s="9">
        <v>-7.384449</v>
      </c>
      <c r="N3917" s="9">
        <v>39</v>
      </c>
      <c r="O3917" s="9">
        <v>-2.0512358076223798</v>
      </c>
      <c r="P3917">
        <v>0</v>
      </c>
      <c r="Q3917" s="9">
        <v>56.524997999999997</v>
      </c>
      <c r="R3917" s="9">
        <v>0</v>
      </c>
      <c r="S3917" s="9">
        <v>3.62471170803022E-3</v>
      </c>
      <c r="T3917" s="9">
        <v>0</v>
      </c>
      <c r="U3917" s="9">
        <v>979789747.09436703</v>
      </c>
      <c r="V3917" s="9">
        <v>3852.0857026881199</v>
      </c>
      <c r="W3917" s="9">
        <v>2.0512358076223798</v>
      </c>
      <c r="X3917" s="9">
        <v>0</v>
      </c>
      <c r="Y3917" s="9">
        <v>2.0512358076223798</v>
      </c>
      <c r="Z3917" s="9">
        <v>0</v>
      </c>
      <c r="AA3917" s="9">
        <v>0</v>
      </c>
      <c r="AB3917" s="9">
        <v>2.3647823999999999E-3</v>
      </c>
      <c r="AC3917" s="9">
        <v>1319.9485999999999</v>
      </c>
      <c r="AQ3917" s="9" t="e">
        <f>#REF!-#REF!</f>
        <v>#REF!</v>
      </c>
    </row>
    <row r="3918" spans="1:43" x14ac:dyDescent="0.3">
      <c r="A3918">
        <v>2</v>
      </c>
      <c r="B3918">
        <v>0</v>
      </c>
      <c r="C3918">
        <v>0</v>
      </c>
      <c r="D3918">
        <v>0</v>
      </c>
      <c r="E3918" s="9">
        <v>0</v>
      </c>
      <c r="F3918" s="9">
        <v>0</v>
      </c>
      <c r="G3918" s="9">
        <v>0</v>
      </c>
      <c r="H3918" s="9">
        <v>3853.0857026628601</v>
      </c>
      <c r="I3918" s="9">
        <v>-1.7668854000000001</v>
      </c>
      <c r="J3918" s="9">
        <v>-1.7668709</v>
      </c>
      <c r="K3918" s="9">
        <v>-1.3384198</v>
      </c>
      <c r="L3918" s="9">
        <v>-7.3857841000000004</v>
      </c>
      <c r="M3918" s="9">
        <v>-7.3857841000000004</v>
      </c>
      <c r="N3918" s="9">
        <v>39</v>
      </c>
      <c r="O3918" s="9">
        <v>-2.0516066460648301</v>
      </c>
      <c r="P3918">
        <v>0</v>
      </c>
      <c r="Q3918" s="9">
        <v>56.524997999999997</v>
      </c>
      <c r="R3918" s="9">
        <v>0</v>
      </c>
      <c r="S3918" s="9">
        <v>3.6253669933353498E-3</v>
      </c>
      <c r="T3918" s="9">
        <v>0</v>
      </c>
      <c r="U3918" s="9">
        <v>996484859.29259896</v>
      </c>
      <c r="V3918" s="9">
        <v>3853.0857026628601</v>
      </c>
      <c r="W3918" s="9">
        <v>2.0516066460648301</v>
      </c>
      <c r="X3918" s="9">
        <v>0</v>
      </c>
      <c r="Y3918" s="9">
        <v>2.0516066460648301</v>
      </c>
      <c r="Z3918" s="9">
        <v>0</v>
      </c>
      <c r="AA3918" s="9">
        <v>0</v>
      </c>
      <c r="AB3918" s="9">
        <v>2.3648150000000001E-3</v>
      </c>
      <c r="AC3918" s="9">
        <v>1320.1170999999999</v>
      </c>
      <c r="AQ3918" s="9" t="e">
        <f>#REF!-#REF!</f>
        <v>#REF!</v>
      </c>
    </row>
    <row r="3919" spans="1:43" x14ac:dyDescent="0.3">
      <c r="A3919">
        <v>2</v>
      </c>
      <c r="B3919">
        <v>0</v>
      </c>
      <c r="C3919">
        <v>0</v>
      </c>
      <c r="D3919">
        <v>0</v>
      </c>
      <c r="E3919" s="9">
        <v>0</v>
      </c>
      <c r="F3919" s="9">
        <v>0</v>
      </c>
      <c r="G3919" s="9">
        <v>0</v>
      </c>
      <c r="H3919" s="9">
        <v>3854.0857026376002</v>
      </c>
      <c r="I3919" s="9">
        <v>-1.7669005</v>
      </c>
      <c r="J3919" s="9">
        <v>-1.7674000999999999</v>
      </c>
      <c r="K3919" s="9">
        <v>-1.3563292</v>
      </c>
      <c r="L3919" s="9">
        <v>-7.3871155000000002</v>
      </c>
      <c r="M3919" s="9">
        <v>-7.3871155000000002</v>
      </c>
      <c r="N3919" s="9">
        <v>39</v>
      </c>
      <c r="O3919" s="9">
        <v>-2.0519765752397099</v>
      </c>
      <c r="P3919">
        <v>0</v>
      </c>
      <c r="Q3919" s="9">
        <v>56.524997999999997</v>
      </c>
      <c r="R3919" s="9">
        <v>0</v>
      </c>
      <c r="S3919" s="9">
        <v>3.62602060213517E-3</v>
      </c>
      <c r="T3919" s="9">
        <v>0</v>
      </c>
      <c r="U3919" s="9">
        <v>1073311121.7377</v>
      </c>
      <c r="V3919" s="9">
        <v>3854.0857026376002</v>
      </c>
      <c r="W3919" s="9">
        <v>2.0519765752397099</v>
      </c>
      <c r="X3919" s="9">
        <v>0</v>
      </c>
      <c r="Y3919" s="9">
        <v>2.0519765752397099</v>
      </c>
      <c r="Z3919" s="9">
        <v>0</v>
      </c>
      <c r="AA3919" s="9">
        <v>0</v>
      </c>
      <c r="AB3919" s="9">
        <v>2.3971763000000001E-3</v>
      </c>
      <c r="AC3919" s="9">
        <v>1303.076</v>
      </c>
      <c r="AQ3919" s="9" t="e">
        <f>#REF!-#REF!</f>
        <v>#REF!</v>
      </c>
    </row>
    <row r="3920" spans="1:43" x14ac:dyDescent="0.3">
      <c r="A3920">
        <v>2</v>
      </c>
      <c r="B3920">
        <v>0</v>
      </c>
      <c r="C3920">
        <v>0</v>
      </c>
      <c r="D3920">
        <v>0</v>
      </c>
      <c r="E3920" s="9">
        <v>0</v>
      </c>
      <c r="F3920" s="9">
        <v>0</v>
      </c>
      <c r="G3920" s="9">
        <v>0</v>
      </c>
      <c r="H3920" s="9">
        <v>3855.0857026123399</v>
      </c>
      <c r="I3920" s="9">
        <v>-1.7670528999999999</v>
      </c>
      <c r="J3920" s="9">
        <v>-1.7666211000000001</v>
      </c>
      <c r="K3920" s="9">
        <v>-1.3353714999999999</v>
      </c>
      <c r="L3920" s="9">
        <v>-7.3884534999999998</v>
      </c>
      <c r="M3920" s="9">
        <v>-7.3884534999999998</v>
      </c>
      <c r="N3920" s="9">
        <v>39</v>
      </c>
      <c r="O3920" s="9">
        <v>-2.0523481479830998</v>
      </c>
      <c r="P3920">
        <v>0</v>
      </c>
      <c r="Q3920" s="9">
        <v>56.524997999999997</v>
      </c>
      <c r="R3920" s="9">
        <v>0</v>
      </c>
      <c r="S3920" s="9">
        <v>3.6266771988014198E-3</v>
      </c>
      <c r="T3920" s="9">
        <v>0</v>
      </c>
      <c r="U3920" s="9">
        <v>964350999.44985795</v>
      </c>
      <c r="V3920" s="9">
        <v>3855.0857026123399</v>
      </c>
      <c r="W3920" s="9">
        <v>2.0523481479830998</v>
      </c>
      <c r="X3920" s="9">
        <v>0</v>
      </c>
      <c r="Y3920" s="9">
        <v>2.0523481479830998</v>
      </c>
      <c r="Z3920" s="9">
        <v>0</v>
      </c>
      <c r="AA3920" s="9">
        <v>0</v>
      </c>
      <c r="AB3920" s="9">
        <v>2.3590955E-3</v>
      </c>
      <c r="AC3920" s="9">
        <v>1322.9436000000001</v>
      </c>
      <c r="AQ3920" s="9" t="e">
        <f>#REF!-#REF!</f>
        <v>#REF!</v>
      </c>
    </row>
    <row r="3921" spans="1:43" x14ac:dyDescent="0.3">
      <c r="A3921">
        <v>2</v>
      </c>
      <c r="B3921">
        <v>0</v>
      </c>
      <c r="C3921">
        <v>0</v>
      </c>
      <c r="D3921">
        <v>0</v>
      </c>
      <c r="E3921" s="9">
        <v>0</v>
      </c>
      <c r="F3921" s="9">
        <v>0</v>
      </c>
      <c r="G3921" s="9">
        <v>0</v>
      </c>
      <c r="H3921" s="9">
        <v>3856.08570258707</v>
      </c>
      <c r="I3921" s="9">
        <v>-1.7670895</v>
      </c>
      <c r="J3921" s="9">
        <v>-1.7676642</v>
      </c>
      <c r="K3921" s="9">
        <v>-1.3671508000000001</v>
      </c>
      <c r="L3921" s="9">
        <v>-7.3897890999999998</v>
      </c>
      <c r="M3921" s="9">
        <v>-7.3897890999999998</v>
      </c>
      <c r="N3921" s="9">
        <v>39</v>
      </c>
      <c r="O3921" s="9">
        <v>-2.0527191955000199</v>
      </c>
      <c r="P3921">
        <v>0</v>
      </c>
      <c r="Q3921" s="9">
        <v>56.524997999999997</v>
      </c>
      <c r="R3921" s="9">
        <v>0</v>
      </c>
      <c r="S3921" s="9">
        <v>3.6273330124699499E-3</v>
      </c>
      <c r="T3921" s="9">
        <v>0</v>
      </c>
      <c r="U3921" s="9">
        <v>1116535374.5397999</v>
      </c>
      <c r="V3921" s="9">
        <v>3856.08570258707</v>
      </c>
      <c r="W3921" s="9">
        <v>2.0527191955000199</v>
      </c>
      <c r="X3921" s="9">
        <v>0</v>
      </c>
      <c r="Y3921" s="9">
        <v>2.0527191955000199</v>
      </c>
      <c r="Z3921" s="9">
        <v>0</v>
      </c>
      <c r="AA3921" s="9">
        <v>0</v>
      </c>
      <c r="AB3921" s="9">
        <v>2.4166636000000001E-3</v>
      </c>
      <c r="AC3921" s="9">
        <v>1292.9548</v>
      </c>
      <c r="AQ3921" s="9" t="e">
        <f>#REF!-#REF!</f>
        <v>#REF!</v>
      </c>
    </row>
    <row r="3922" spans="1:43" x14ac:dyDescent="0.3">
      <c r="A3922">
        <v>2</v>
      </c>
      <c r="B3922">
        <v>0</v>
      </c>
      <c r="C3922">
        <v>0</v>
      </c>
      <c r="D3922">
        <v>0</v>
      </c>
      <c r="E3922" s="9">
        <v>0</v>
      </c>
      <c r="F3922" s="9">
        <v>0</v>
      </c>
      <c r="G3922" s="9">
        <v>0</v>
      </c>
      <c r="H3922" s="9">
        <v>3857.0857025618102</v>
      </c>
      <c r="I3922" s="9">
        <v>-1.7669727</v>
      </c>
      <c r="J3922" s="9">
        <v>-1.7666427</v>
      </c>
      <c r="K3922" s="9">
        <v>-1.3484033</v>
      </c>
      <c r="L3922" s="9">
        <v>-7.3911189999999998</v>
      </c>
      <c r="M3922" s="9">
        <v>-7.3911189999999998</v>
      </c>
      <c r="N3922" s="9">
        <v>39</v>
      </c>
      <c r="O3922" s="9">
        <v>-2.0530886700100099</v>
      </c>
      <c r="P3922">
        <v>0</v>
      </c>
      <c r="Q3922" s="9">
        <v>56.524997999999997</v>
      </c>
      <c r="R3922" s="9">
        <v>0</v>
      </c>
      <c r="S3922" s="9">
        <v>3.6279856391514898E-3</v>
      </c>
      <c r="T3922" s="9">
        <v>0</v>
      </c>
      <c r="U3922" s="9">
        <v>967423454.11910605</v>
      </c>
      <c r="V3922" s="9">
        <v>3857.0857025618102</v>
      </c>
      <c r="W3922" s="9">
        <v>2.0530886700100099</v>
      </c>
      <c r="X3922" s="9">
        <v>0</v>
      </c>
      <c r="Y3922" s="9">
        <v>2.0530886700100099</v>
      </c>
      <c r="Z3922" s="9">
        <v>0</v>
      </c>
      <c r="AA3922" s="9">
        <v>0</v>
      </c>
      <c r="AB3922" s="9">
        <v>2.3821468999999998E-3</v>
      </c>
      <c r="AC3922" s="9">
        <v>1310.1738</v>
      </c>
      <c r="AQ3922" s="9" t="e">
        <f>#REF!-#REF!</f>
        <v>#REF!</v>
      </c>
    </row>
    <row r="3923" spans="1:43" x14ac:dyDescent="0.3">
      <c r="A3923">
        <v>2</v>
      </c>
      <c r="B3923">
        <v>0</v>
      </c>
      <c r="C3923">
        <v>0</v>
      </c>
      <c r="D3923">
        <v>0</v>
      </c>
      <c r="E3923" s="9">
        <v>0</v>
      </c>
      <c r="F3923" s="9">
        <v>0</v>
      </c>
      <c r="G3923" s="9">
        <v>0</v>
      </c>
      <c r="H3923" s="9">
        <v>3858.0857025365499</v>
      </c>
      <c r="I3923" s="9">
        <v>-1.7670771000000001</v>
      </c>
      <c r="J3923" s="9">
        <v>-1.767663</v>
      </c>
      <c r="K3923" s="9">
        <v>-1.3159379</v>
      </c>
      <c r="L3923" s="9">
        <v>-7.3924513000000003</v>
      </c>
      <c r="M3923" s="9">
        <v>-7.3924513000000003</v>
      </c>
      <c r="N3923" s="9">
        <v>39</v>
      </c>
      <c r="O3923" s="9">
        <v>-2.05345873651427</v>
      </c>
      <c r="P3923">
        <v>0</v>
      </c>
      <c r="Q3923" s="9">
        <v>56.524997999999997</v>
      </c>
      <c r="R3923" s="9">
        <v>0</v>
      </c>
      <c r="S3923" s="9">
        <v>3.6286398134300199E-3</v>
      </c>
      <c r="T3923" s="9">
        <v>0</v>
      </c>
      <c r="U3923" s="9">
        <v>1116736491.7208099</v>
      </c>
      <c r="V3923" s="9">
        <v>3858.0857025365499</v>
      </c>
      <c r="W3923" s="9">
        <v>2.05345873651427</v>
      </c>
      <c r="X3923" s="9">
        <v>0</v>
      </c>
      <c r="Y3923" s="9">
        <v>2.05345873651427</v>
      </c>
      <c r="Z3923" s="9">
        <v>0</v>
      </c>
      <c r="AA3923" s="9">
        <v>0</v>
      </c>
      <c r="AB3923" s="9">
        <v>2.3261345999999999E-3</v>
      </c>
      <c r="AC3923" s="9">
        <v>1343.2723000000001</v>
      </c>
      <c r="AQ3923" s="9" t="e">
        <f>#REF!-#REF!</f>
        <v>#REF!</v>
      </c>
    </row>
    <row r="3924" spans="1:43" x14ac:dyDescent="0.3">
      <c r="A3924">
        <v>2</v>
      </c>
      <c r="B3924">
        <v>0</v>
      </c>
      <c r="C3924">
        <v>0</v>
      </c>
      <c r="D3924">
        <v>0</v>
      </c>
      <c r="E3924" s="9">
        <v>0</v>
      </c>
      <c r="F3924" s="9">
        <v>0</v>
      </c>
      <c r="G3924" s="9">
        <v>0</v>
      </c>
      <c r="H3924" s="9">
        <v>3859.08570251129</v>
      </c>
      <c r="I3924" s="9">
        <v>-1.7671503</v>
      </c>
      <c r="J3924" s="9">
        <v>-1.7670950999999999</v>
      </c>
      <c r="K3924" s="9">
        <v>-1.3067926999999999</v>
      </c>
      <c r="L3924" s="9">
        <v>-7.3937802000000001</v>
      </c>
      <c r="M3924" s="9">
        <v>-7.3937802000000001</v>
      </c>
      <c r="N3924" s="9">
        <v>39</v>
      </c>
      <c r="O3924" s="9">
        <v>-2.05382790153037</v>
      </c>
      <c r="P3924">
        <v>0</v>
      </c>
      <c r="Q3924" s="9">
        <v>56.524997999999997</v>
      </c>
      <c r="R3924" s="9">
        <v>0</v>
      </c>
      <c r="S3924" s="9">
        <v>3.6292921391148998E-3</v>
      </c>
      <c r="T3924" s="9">
        <v>0</v>
      </c>
      <c r="U3924" s="9">
        <v>1028684874.04125</v>
      </c>
      <c r="V3924" s="9">
        <v>3859.08570251129</v>
      </c>
      <c r="W3924" s="9">
        <v>2.05382790153037</v>
      </c>
      <c r="X3924" s="9">
        <v>0</v>
      </c>
      <c r="Y3924" s="9">
        <v>2.05382790153037</v>
      </c>
      <c r="Z3924" s="9">
        <v>0</v>
      </c>
      <c r="AA3924" s="9">
        <v>0</v>
      </c>
      <c r="AB3924" s="9">
        <v>2.3092271000000001E-3</v>
      </c>
      <c r="AC3924" s="9">
        <v>1352.2383</v>
      </c>
      <c r="AQ3924" s="9" t="e">
        <f>#REF!-#REF!</f>
        <v>#REF!</v>
      </c>
    </row>
    <row r="3925" spans="1:43" x14ac:dyDescent="0.3">
      <c r="A3925">
        <v>2</v>
      </c>
      <c r="B3925">
        <v>0</v>
      </c>
      <c r="C3925">
        <v>0</v>
      </c>
      <c r="D3925">
        <v>0</v>
      </c>
      <c r="E3925" s="9">
        <v>0</v>
      </c>
      <c r="F3925" s="9">
        <v>0</v>
      </c>
      <c r="G3925" s="9">
        <v>0</v>
      </c>
      <c r="H3925" s="9">
        <v>3860.0857024860302</v>
      </c>
      <c r="I3925" s="9">
        <v>-1.7670361999999999</v>
      </c>
      <c r="J3925" s="9">
        <v>-1.7676350999999999</v>
      </c>
      <c r="K3925" s="9">
        <v>-1.3620448999999999</v>
      </c>
      <c r="L3925" s="9">
        <v>-7.3950949000000001</v>
      </c>
      <c r="M3925" s="9">
        <v>-7.3950949000000001</v>
      </c>
      <c r="N3925" s="9">
        <v>39</v>
      </c>
      <c r="O3925" s="9">
        <v>-2.0541930246828399</v>
      </c>
      <c r="P3925">
        <v>0</v>
      </c>
      <c r="Q3925" s="9">
        <v>56.524997999999997</v>
      </c>
      <c r="R3925" s="9">
        <v>0</v>
      </c>
      <c r="S3925" s="9">
        <v>3.6299376401973901E-3</v>
      </c>
      <c r="T3925" s="9">
        <v>0</v>
      </c>
      <c r="U3925" s="9">
        <v>1112448033.5957799</v>
      </c>
      <c r="V3925" s="9">
        <v>3860.0857024860302</v>
      </c>
      <c r="W3925" s="9">
        <v>2.0541930246828399</v>
      </c>
      <c r="X3925" s="9">
        <v>0</v>
      </c>
      <c r="Y3925" s="9">
        <v>2.0541930246828399</v>
      </c>
      <c r="Z3925" s="9">
        <v>0</v>
      </c>
      <c r="AA3925" s="9">
        <v>0</v>
      </c>
      <c r="AB3925" s="9">
        <v>2.4075985000000001E-3</v>
      </c>
      <c r="AC3925" s="9">
        <v>1297.7802999999999</v>
      </c>
      <c r="AQ3925" s="9" t="e">
        <f>#REF!-#REF!</f>
        <v>#REF!</v>
      </c>
    </row>
    <row r="3926" spans="1:43" x14ac:dyDescent="0.3">
      <c r="A3926">
        <v>2</v>
      </c>
      <c r="B3926">
        <v>0</v>
      </c>
      <c r="C3926">
        <v>0</v>
      </c>
      <c r="D3926">
        <v>0</v>
      </c>
      <c r="E3926" s="9">
        <v>0</v>
      </c>
      <c r="F3926" s="9">
        <v>0</v>
      </c>
      <c r="G3926" s="9">
        <v>0</v>
      </c>
      <c r="H3926" s="9">
        <v>3861.0857024607599</v>
      </c>
      <c r="I3926" s="9">
        <v>-1.7670163000000001</v>
      </c>
      <c r="J3926" s="9">
        <v>-1.7667742</v>
      </c>
      <c r="K3926" s="9">
        <v>-1.3681797</v>
      </c>
      <c r="L3926" s="9">
        <v>-7.3964138000000004</v>
      </c>
      <c r="M3926" s="9">
        <v>-7.3964138000000004</v>
      </c>
      <c r="N3926" s="9">
        <v>39</v>
      </c>
      <c r="O3926" s="9">
        <v>-2.0545594458719001</v>
      </c>
      <c r="P3926">
        <v>0</v>
      </c>
      <c r="Q3926" s="9">
        <v>56.524997999999997</v>
      </c>
      <c r="R3926" s="9">
        <v>0</v>
      </c>
      <c r="S3926" s="9">
        <v>3.63058493304649E-3</v>
      </c>
      <c r="T3926" s="9">
        <v>0</v>
      </c>
      <c r="U3926" s="9">
        <v>985069978.96072102</v>
      </c>
      <c r="V3926" s="9">
        <v>3861.0857024607599</v>
      </c>
      <c r="W3926" s="9">
        <v>2.0545594458719001</v>
      </c>
      <c r="X3926" s="9">
        <v>0</v>
      </c>
      <c r="Y3926" s="9">
        <v>2.0545594458719001</v>
      </c>
      <c r="Z3926" s="9">
        <v>0</v>
      </c>
      <c r="AA3926" s="9">
        <v>0</v>
      </c>
      <c r="AB3926" s="9">
        <v>2.4172644999999999E-3</v>
      </c>
      <c r="AC3926" s="9">
        <v>1291.3320000000001</v>
      </c>
      <c r="AQ3926" s="9" t="e">
        <f>#REF!-#REF!</f>
        <v>#REF!</v>
      </c>
    </row>
    <row r="3927" spans="1:43" x14ac:dyDescent="0.3">
      <c r="A3927">
        <v>2</v>
      </c>
      <c r="B3927">
        <v>0</v>
      </c>
      <c r="C3927">
        <v>0</v>
      </c>
      <c r="D3927">
        <v>0</v>
      </c>
      <c r="E3927" s="9">
        <v>0</v>
      </c>
      <c r="F3927" s="9">
        <v>0</v>
      </c>
      <c r="G3927" s="9">
        <v>0</v>
      </c>
      <c r="H3927" s="9">
        <v>3862.0857024355</v>
      </c>
      <c r="I3927" s="9">
        <v>-1.7668462</v>
      </c>
      <c r="J3927" s="9">
        <v>-1.7666329999999999</v>
      </c>
      <c r="K3927" s="9">
        <v>-1.3176527</v>
      </c>
      <c r="L3927" s="9">
        <v>-7.3977275000000002</v>
      </c>
      <c r="M3927" s="9">
        <v>-7.3977275000000002</v>
      </c>
      <c r="N3927" s="9">
        <v>39</v>
      </c>
      <c r="O3927" s="9">
        <v>-2.0549242387987099</v>
      </c>
      <c r="P3927">
        <v>0</v>
      </c>
      <c r="Q3927" s="9">
        <v>56.524997999999997</v>
      </c>
      <c r="R3927" s="9">
        <v>0</v>
      </c>
      <c r="S3927" s="9">
        <v>3.6312296001961399E-3</v>
      </c>
      <c r="T3927" s="9">
        <v>0</v>
      </c>
      <c r="U3927" s="9">
        <v>967066137.95123506</v>
      </c>
      <c r="V3927" s="9">
        <v>3862.0857024355</v>
      </c>
      <c r="W3927" s="9">
        <v>2.0549242387987099</v>
      </c>
      <c r="X3927" s="9">
        <v>0</v>
      </c>
      <c r="Y3927" s="9">
        <v>2.0549242387987099</v>
      </c>
      <c r="Z3927" s="9">
        <v>0</v>
      </c>
      <c r="AA3927" s="9">
        <v>0</v>
      </c>
      <c r="AB3927" s="9">
        <v>2.3278089000000001E-3</v>
      </c>
      <c r="AC3927" s="9">
        <v>1340.7426</v>
      </c>
      <c r="AQ3927" s="9" t="e">
        <f>#REF!-#REF!</f>
        <v>#REF!</v>
      </c>
    </row>
    <row r="3928" spans="1:43" x14ac:dyDescent="0.3">
      <c r="A3928">
        <v>2</v>
      </c>
      <c r="B3928">
        <v>0</v>
      </c>
      <c r="C3928">
        <v>0</v>
      </c>
      <c r="D3928">
        <v>0</v>
      </c>
      <c r="E3928" s="9">
        <v>0</v>
      </c>
      <c r="F3928" s="9">
        <v>0</v>
      </c>
      <c r="G3928" s="9">
        <v>0</v>
      </c>
      <c r="H3928" s="9">
        <v>3863.0857024102402</v>
      </c>
      <c r="I3928" s="9">
        <v>-1.7670216999999999</v>
      </c>
      <c r="J3928" s="9">
        <v>-1.766866</v>
      </c>
      <c r="K3928" s="9">
        <v>-1.346155</v>
      </c>
      <c r="L3928" s="9">
        <v>-7.3990421</v>
      </c>
      <c r="M3928" s="9">
        <v>-7.3990421</v>
      </c>
      <c r="N3928" s="9">
        <v>39</v>
      </c>
      <c r="O3928" s="9">
        <v>-2.0552895453136402</v>
      </c>
      <c r="P3928">
        <v>0</v>
      </c>
      <c r="Q3928" s="9">
        <v>56.524997999999997</v>
      </c>
      <c r="R3928" s="9">
        <v>0</v>
      </c>
      <c r="S3928" s="9">
        <v>3.6318748204063902E-3</v>
      </c>
      <c r="T3928" s="9">
        <v>0</v>
      </c>
      <c r="U3928" s="9">
        <v>997615821.64851105</v>
      </c>
      <c r="V3928" s="9">
        <v>3863.0857024102402</v>
      </c>
      <c r="W3928" s="9">
        <v>2.0552895453136402</v>
      </c>
      <c r="X3928" s="9">
        <v>0</v>
      </c>
      <c r="Y3928" s="9">
        <v>2.0552895453136402</v>
      </c>
      <c r="Z3928" s="9">
        <v>0</v>
      </c>
      <c r="AA3928" s="9">
        <v>0</v>
      </c>
      <c r="AB3928" s="9">
        <v>2.3784755999999999E-3</v>
      </c>
      <c r="AC3928" s="9">
        <v>1312.5278000000001</v>
      </c>
      <c r="AQ3928" s="9" t="e">
        <f>#REF!-#REF!</f>
        <v>#REF!</v>
      </c>
    </row>
    <row r="3929" spans="1:43" x14ac:dyDescent="0.3">
      <c r="A3929">
        <v>2</v>
      </c>
      <c r="B3929">
        <v>0</v>
      </c>
      <c r="C3929">
        <v>0</v>
      </c>
      <c r="D3929">
        <v>0</v>
      </c>
      <c r="E3929" s="9">
        <v>0</v>
      </c>
      <c r="F3929" s="9">
        <v>0</v>
      </c>
      <c r="G3929" s="9">
        <v>0</v>
      </c>
      <c r="H3929" s="9">
        <v>3864.0857023849799</v>
      </c>
      <c r="I3929" s="9">
        <v>-1.7669280000000001</v>
      </c>
      <c r="J3929" s="9">
        <v>-1.7674477</v>
      </c>
      <c r="K3929" s="9">
        <v>-1.3143756</v>
      </c>
      <c r="L3929" s="9">
        <v>-7.4003509999999997</v>
      </c>
      <c r="M3929" s="9">
        <v>-7.4003509999999997</v>
      </c>
      <c r="N3929" s="9">
        <v>39</v>
      </c>
      <c r="O3929" s="9">
        <v>-2.0556530238064301</v>
      </c>
      <c r="P3929">
        <v>0</v>
      </c>
      <c r="Q3929" s="9">
        <v>56.524997999999997</v>
      </c>
      <c r="R3929" s="9">
        <v>0</v>
      </c>
      <c r="S3929" s="9">
        <v>3.6325174437731801E-3</v>
      </c>
      <c r="T3929" s="9">
        <v>0</v>
      </c>
      <c r="U3929" s="9">
        <v>1082716663.92173</v>
      </c>
      <c r="V3929" s="9">
        <v>3864.0857023849799</v>
      </c>
      <c r="W3929" s="9">
        <v>2.0556530238064301</v>
      </c>
      <c r="X3929" s="9">
        <v>0</v>
      </c>
      <c r="Y3929" s="9">
        <v>2.0556530238064301</v>
      </c>
      <c r="Z3929" s="9">
        <v>0</v>
      </c>
      <c r="AA3929" s="9">
        <v>0</v>
      </c>
      <c r="AB3929" s="9">
        <v>2.3230900999999999E-3</v>
      </c>
      <c r="AC3929" s="9">
        <v>1344.7052000000001</v>
      </c>
      <c r="AQ3929" s="9" t="e">
        <f>#REF!-#REF!</f>
        <v>#REF!</v>
      </c>
    </row>
    <row r="3930" spans="1:43" x14ac:dyDescent="0.3">
      <c r="A3930">
        <v>2</v>
      </c>
      <c r="B3930">
        <v>0</v>
      </c>
      <c r="C3930">
        <v>0</v>
      </c>
      <c r="D3930">
        <v>0</v>
      </c>
      <c r="E3930" s="9">
        <v>0</v>
      </c>
      <c r="F3930" s="9">
        <v>0</v>
      </c>
      <c r="G3930" s="9">
        <v>0</v>
      </c>
      <c r="H3930" s="9">
        <v>3865.08570235972</v>
      </c>
      <c r="I3930" s="9">
        <v>-1.7671110999999999</v>
      </c>
      <c r="J3930" s="9">
        <v>-1.7666804</v>
      </c>
      <c r="K3930" s="9">
        <v>-1.3088123</v>
      </c>
      <c r="L3930" s="9">
        <v>-7.4016738000000002</v>
      </c>
      <c r="M3930" s="9">
        <v>-7.4016738000000002</v>
      </c>
      <c r="N3930" s="9">
        <v>39</v>
      </c>
      <c r="O3930" s="9">
        <v>-2.05602048647452</v>
      </c>
      <c r="P3930">
        <v>0</v>
      </c>
      <c r="Q3930" s="9">
        <v>56.524997999999997</v>
      </c>
      <c r="R3930" s="9">
        <v>0</v>
      </c>
      <c r="S3930" s="9">
        <v>3.63316657429217E-3</v>
      </c>
      <c r="T3930" s="9">
        <v>0</v>
      </c>
      <c r="U3930" s="9">
        <v>973605438.72194803</v>
      </c>
      <c r="V3930" s="9">
        <v>3865.08570235972</v>
      </c>
      <c r="W3930" s="9">
        <v>2.05602048647452</v>
      </c>
      <c r="X3930" s="9">
        <v>0</v>
      </c>
      <c r="Y3930" s="9">
        <v>2.05602048647452</v>
      </c>
      <c r="Z3930" s="9">
        <v>0</v>
      </c>
      <c r="AA3930" s="9">
        <v>0</v>
      </c>
      <c r="AB3930" s="9">
        <v>2.3122529999999998E-3</v>
      </c>
      <c r="AC3930" s="9">
        <v>1349.8348000000001</v>
      </c>
      <c r="AQ3930" s="9" t="e">
        <f>#REF!-#REF!</f>
        <v>#REF!</v>
      </c>
    </row>
    <row r="3931" spans="1:43" x14ac:dyDescent="0.3">
      <c r="A3931">
        <v>2</v>
      </c>
      <c r="B3931">
        <v>0</v>
      </c>
      <c r="C3931">
        <v>0</v>
      </c>
      <c r="D3931">
        <v>0</v>
      </c>
      <c r="E3931" s="9">
        <v>0</v>
      </c>
      <c r="F3931" s="9">
        <v>0</v>
      </c>
      <c r="G3931" s="9">
        <v>0</v>
      </c>
      <c r="H3931" s="9">
        <v>3866.0857023344502</v>
      </c>
      <c r="I3931" s="9">
        <v>-1.7669333</v>
      </c>
      <c r="J3931" s="9">
        <v>-1.7664861999999999</v>
      </c>
      <c r="K3931" s="9">
        <v>-1.307555</v>
      </c>
      <c r="L3931" s="9">
        <v>-7.4029894000000001</v>
      </c>
      <c r="M3931" s="9">
        <v>-7.4029894000000001</v>
      </c>
      <c r="N3931" s="9">
        <v>39</v>
      </c>
      <c r="O3931" s="9">
        <v>-2.0563859334330998</v>
      </c>
      <c r="P3931">
        <v>0</v>
      </c>
      <c r="Q3931" s="9">
        <v>56.524997999999997</v>
      </c>
      <c r="R3931" s="9">
        <v>0</v>
      </c>
      <c r="S3931" s="9">
        <v>3.6338121237666299E-3</v>
      </c>
      <c r="T3931" s="9">
        <v>0</v>
      </c>
      <c r="U3931" s="9">
        <v>949524108.929757</v>
      </c>
      <c r="V3931" s="9">
        <v>3866.0857023344502</v>
      </c>
      <c r="W3931" s="9">
        <v>2.0563859334330998</v>
      </c>
      <c r="X3931" s="9">
        <v>0</v>
      </c>
      <c r="Y3931" s="9">
        <v>2.0563859334330998</v>
      </c>
      <c r="Z3931" s="9">
        <v>0</v>
      </c>
      <c r="AA3931" s="9">
        <v>0</v>
      </c>
      <c r="AB3931" s="9">
        <v>2.3097778000000001E-3</v>
      </c>
      <c r="AC3931" s="9">
        <v>1350.9843000000001</v>
      </c>
      <c r="AQ3931" s="9" t="e">
        <f>#REF!-#REF!</f>
        <v>#REF!</v>
      </c>
    </row>
    <row r="3932" spans="1:43" x14ac:dyDescent="0.3">
      <c r="A3932">
        <v>2</v>
      </c>
      <c r="B3932">
        <v>0</v>
      </c>
      <c r="C3932">
        <v>0</v>
      </c>
      <c r="D3932">
        <v>0</v>
      </c>
      <c r="E3932" s="9">
        <v>0</v>
      </c>
      <c r="F3932" s="9">
        <v>0</v>
      </c>
      <c r="G3932" s="9">
        <v>0</v>
      </c>
      <c r="H3932" s="9">
        <v>3867.0857023091899</v>
      </c>
      <c r="I3932" s="9">
        <v>-1.7668515</v>
      </c>
      <c r="J3932" s="9">
        <v>-1.7665329000000001</v>
      </c>
      <c r="K3932" s="9">
        <v>-1.3230636</v>
      </c>
      <c r="L3932" s="9">
        <v>-7.4042973999999999</v>
      </c>
      <c r="M3932" s="9">
        <v>-7.4042973999999999</v>
      </c>
      <c r="N3932" s="9">
        <v>39</v>
      </c>
      <c r="O3932" s="9">
        <v>-2.0567492919286199</v>
      </c>
      <c r="P3932">
        <v>0</v>
      </c>
      <c r="Q3932" s="9">
        <v>56.524997999999997</v>
      </c>
      <c r="R3932" s="9">
        <v>0</v>
      </c>
      <c r="S3932" s="9">
        <v>3.6344539465470102E-3</v>
      </c>
      <c r="T3932" s="9">
        <v>0</v>
      </c>
      <c r="U3932" s="9">
        <v>955418379.19336104</v>
      </c>
      <c r="V3932" s="9">
        <v>3867.0857023091899</v>
      </c>
      <c r="W3932" s="9">
        <v>2.0567492919286199</v>
      </c>
      <c r="X3932" s="9">
        <v>0</v>
      </c>
      <c r="Y3932" s="9">
        <v>2.0567492919286199</v>
      </c>
      <c r="Z3932" s="9">
        <v>0</v>
      </c>
      <c r="AA3932" s="9">
        <v>0</v>
      </c>
      <c r="AB3932" s="9">
        <v>2.3372355000000002E-3</v>
      </c>
      <c r="AC3932" s="9">
        <v>1335.1836000000001</v>
      </c>
      <c r="AQ3932" s="9" t="e">
        <f>#REF!-#REF!</f>
        <v>#REF!</v>
      </c>
    </row>
    <row r="3933" spans="1:43" x14ac:dyDescent="0.3">
      <c r="A3933">
        <v>2</v>
      </c>
      <c r="B3933">
        <v>0</v>
      </c>
      <c r="C3933">
        <v>0</v>
      </c>
      <c r="D3933">
        <v>0</v>
      </c>
      <c r="E3933" s="9">
        <v>0</v>
      </c>
      <c r="F3933" s="9">
        <v>0</v>
      </c>
      <c r="G3933" s="9">
        <v>0</v>
      </c>
      <c r="H3933" s="9">
        <v>3868.08570228393</v>
      </c>
      <c r="I3933" s="9">
        <v>-1.7669941</v>
      </c>
      <c r="J3933" s="9">
        <v>-1.7673878999999999</v>
      </c>
      <c r="K3933" s="9">
        <v>-1.3082788999999999</v>
      </c>
      <c r="L3933" s="9">
        <v>-7.4055977000000004</v>
      </c>
      <c r="M3933" s="9">
        <v>-7.4055977000000004</v>
      </c>
      <c r="N3933" s="9">
        <v>39</v>
      </c>
      <c r="O3933" s="9">
        <v>-2.0571104681169601</v>
      </c>
      <c r="P3933">
        <v>0</v>
      </c>
      <c r="Q3933" s="9">
        <v>56.524997999999997</v>
      </c>
      <c r="R3933" s="9">
        <v>0</v>
      </c>
      <c r="S3933" s="9">
        <v>3.6350923343745202E-3</v>
      </c>
      <c r="T3933" s="9">
        <v>0</v>
      </c>
      <c r="U3933" s="9">
        <v>1074080293.0085199</v>
      </c>
      <c r="V3933" s="9">
        <v>3868.08570228393</v>
      </c>
      <c r="W3933" s="9">
        <v>2.0571104681169601</v>
      </c>
      <c r="X3933" s="9">
        <v>0</v>
      </c>
      <c r="Y3933" s="9">
        <v>2.0571104681169601</v>
      </c>
      <c r="Z3933" s="9">
        <v>0</v>
      </c>
      <c r="AA3933" s="9">
        <v>0</v>
      </c>
      <c r="AB3933" s="9">
        <v>2.3122362000000001E-3</v>
      </c>
      <c r="AC3933" s="9">
        <v>1350.9259</v>
      </c>
      <c r="AQ3933" s="9" t="e">
        <f>#REF!-#REF!</f>
        <v>#REF!</v>
      </c>
    </row>
    <row r="3934" spans="1:43" x14ac:dyDescent="0.3">
      <c r="A3934">
        <v>2</v>
      </c>
      <c r="B3934">
        <v>0</v>
      </c>
      <c r="C3934">
        <v>0</v>
      </c>
      <c r="D3934">
        <v>0</v>
      </c>
      <c r="E3934" s="9">
        <v>0</v>
      </c>
      <c r="F3934" s="9">
        <v>0</v>
      </c>
      <c r="G3934" s="9">
        <v>0</v>
      </c>
      <c r="H3934" s="9">
        <v>3869.0857022586702</v>
      </c>
      <c r="I3934" s="9">
        <v>-1.767096</v>
      </c>
      <c r="J3934" s="9">
        <v>-1.7664629999999999</v>
      </c>
      <c r="K3934" s="9">
        <v>-1.3115559000000001</v>
      </c>
      <c r="L3934" s="9">
        <v>-7.4069041999999996</v>
      </c>
      <c r="M3934" s="9">
        <v>-7.4069041999999996</v>
      </c>
      <c r="N3934" s="9">
        <v>39</v>
      </c>
      <c r="O3934" s="9">
        <v>-2.0574733300163</v>
      </c>
      <c r="P3934">
        <v>0</v>
      </c>
      <c r="Q3934" s="9">
        <v>56.524997999999997</v>
      </c>
      <c r="R3934" s="9">
        <v>0</v>
      </c>
      <c r="S3934" s="9">
        <v>3.6357334298449898E-3</v>
      </c>
      <c r="T3934" s="9">
        <v>0</v>
      </c>
      <c r="U3934" s="9">
        <v>947216507.85811901</v>
      </c>
      <c r="V3934" s="9">
        <v>3869.0857022586702</v>
      </c>
      <c r="W3934" s="9">
        <v>2.0574733300163</v>
      </c>
      <c r="X3934" s="9">
        <v>0</v>
      </c>
      <c r="Y3934" s="9">
        <v>2.0574733300163</v>
      </c>
      <c r="Z3934" s="9">
        <v>0</v>
      </c>
      <c r="AA3934" s="9">
        <v>0</v>
      </c>
      <c r="AB3934" s="9">
        <v>2.3168148000000002E-3</v>
      </c>
      <c r="AC3934" s="9">
        <v>1346.8454999999999</v>
      </c>
      <c r="AQ3934" s="9" t="e">
        <f>#REF!-#REF!</f>
        <v>#REF!</v>
      </c>
    </row>
    <row r="3935" spans="1:43" x14ac:dyDescent="0.3">
      <c r="A3935">
        <v>2</v>
      </c>
      <c r="B3935">
        <v>0</v>
      </c>
      <c r="C3935">
        <v>0</v>
      </c>
      <c r="D3935">
        <v>0</v>
      </c>
      <c r="E3935" s="9">
        <v>0</v>
      </c>
      <c r="F3935" s="9">
        <v>0</v>
      </c>
      <c r="G3935" s="9">
        <v>0</v>
      </c>
      <c r="H3935" s="9">
        <v>3870.0857022333998</v>
      </c>
      <c r="I3935" s="9">
        <v>-1.7669442</v>
      </c>
      <c r="J3935" s="9">
        <v>-1.7676674999999999</v>
      </c>
      <c r="K3935" s="9">
        <v>-1.3260357</v>
      </c>
      <c r="L3935" s="9">
        <v>-7.4082040999999998</v>
      </c>
      <c r="M3935" s="9">
        <v>-7.4082040999999998</v>
      </c>
      <c r="N3935" s="9">
        <v>39</v>
      </c>
      <c r="O3935" s="9">
        <v>-2.0578344648967901</v>
      </c>
      <c r="P3935">
        <v>0</v>
      </c>
      <c r="Q3935" s="9">
        <v>56.524997999999997</v>
      </c>
      <c r="R3935" s="9">
        <v>0</v>
      </c>
      <c r="S3935" s="9">
        <v>3.63637168455267E-3</v>
      </c>
      <c r="T3935" s="9">
        <v>0</v>
      </c>
      <c r="U3935" s="9">
        <v>1119882504.8236201</v>
      </c>
      <c r="V3935" s="9">
        <v>3870.0857022333998</v>
      </c>
      <c r="W3935" s="9">
        <v>2.0578344648967901</v>
      </c>
      <c r="X3935" s="9">
        <v>0</v>
      </c>
      <c r="Y3935" s="9">
        <v>2.0578344648967901</v>
      </c>
      <c r="Z3935" s="9">
        <v>0</v>
      </c>
      <c r="AA3935" s="9">
        <v>0</v>
      </c>
      <c r="AB3935" s="9">
        <v>2.3439903999999999E-3</v>
      </c>
      <c r="AC3935" s="9">
        <v>1333.0465999999999</v>
      </c>
      <c r="AQ3935" s="9" t="e">
        <f>#REF!-#REF!</f>
        <v>#REF!</v>
      </c>
    </row>
    <row r="3936" spans="1:43" x14ac:dyDescent="0.3">
      <c r="A3936">
        <v>2</v>
      </c>
      <c r="B3936">
        <v>0</v>
      </c>
      <c r="C3936">
        <v>0</v>
      </c>
      <c r="D3936">
        <v>0</v>
      </c>
      <c r="E3936" s="9">
        <v>0</v>
      </c>
      <c r="F3936" s="9">
        <v>0</v>
      </c>
      <c r="G3936" s="9">
        <v>0</v>
      </c>
      <c r="H3936" s="9">
        <v>3871.08570220814</v>
      </c>
      <c r="I3936" s="9">
        <v>-1.7669349000000001</v>
      </c>
      <c r="J3936" s="9">
        <v>-1.7674265</v>
      </c>
      <c r="K3936" s="9">
        <v>-1.2862922999999999</v>
      </c>
      <c r="L3936" s="9">
        <v>-7.4094939000000002</v>
      </c>
      <c r="M3936" s="9">
        <v>-7.4094939000000002</v>
      </c>
      <c r="N3936" s="9">
        <v>39</v>
      </c>
      <c r="O3936" s="9">
        <v>-2.0581927309171499</v>
      </c>
      <c r="P3936">
        <v>0</v>
      </c>
      <c r="Q3936" s="9">
        <v>56.524997999999997</v>
      </c>
      <c r="R3936" s="9">
        <v>0</v>
      </c>
      <c r="S3936" s="9">
        <v>3.63700493604188E-3</v>
      </c>
      <c r="T3936" s="9">
        <v>0</v>
      </c>
      <c r="U3936" s="9">
        <v>1080699294.5927701</v>
      </c>
      <c r="V3936" s="9">
        <v>3871.08570220814</v>
      </c>
      <c r="W3936" s="9">
        <v>2.0581927309171499</v>
      </c>
      <c r="X3936" s="9">
        <v>0</v>
      </c>
      <c r="Y3936" s="9">
        <v>2.0581927309171499</v>
      </c>
      <c r="Z3936" s="9">
        <v>0</v>
      </c>
      <c r="AA3936" s="9">
        <v>0</v>
      </c>
      <c r="AB3936" s="9">
        <v>2.2734271000000002E-3</v>
      </c>
      <c r="AC3936" s="9">
        <v>1374.0473999999999</v>
      </c>
      <c r="AQ3936" s="9" t="e">
        <f>#REF!-#REF!</f>
        <v>#REF!</v>
      </c>
    </row>
    <row r="3937" spans="1:43" x14ac:dyDescent="0.3">
      <c r="A3937">
        <v>2</v>
      </c>
      <c r="B3937">
        <v>0</v>
      </c>
      <c r="C3937">
        <v>0</v>
      </c>
      <c r="D3937">
        <v>0</v>
      </c>
      <c r="E3937" s="9">
        <v>0</v>
      </c>
      <c r="F3937" s="9">
        <v>0</v>
      </c>
      <c r="G3937" s="9">
        <v>0</v>
      </c>
      <c r="H3937" s="9">
        <v>3872.0857021828801</v>
      </c>
      <c r="I3937" s="9">
        <v>-1.7671185</v>
      </c>
      <c r="J3937" s="9">
        <v>-1.7666139999999999</v>
      </c>
      <c r="K3937" s="9">
        <v>-1.2965426</v>
      </c>
      <c r="L3937" s="9">
        <v>-7.4107808999999998</v>
      </c>
      <c r="M3937" s="9">
        <v>-7.4107808999999998</v>
      </c>
      <c r="N3937" s="9">
        <v>39</v>
      </c>
      <c r="O3937" s="9">
        <v>-2.0585502013894001</v>
      </c>
      <c r="P3937">
        <v>0</v>
      </c>
      <c r="Q3937" s="9">
        <v>56.524997999999997</v>
      </c>
      <c r="R3937" s="9">
        <v>0</v>
      </c>
      <c r="S3937" s="9">
        <v>3.6376364924307798E-3</v>
      </c>
      <c r="T3937" s="9">
        <v>0</v>
      </c>
      <c r="U3937" s="9">
        <v>966363041.75340199</v>
      </c>
      <c r="V3937" s="9">
        <v>3872.0857021828801</v>
      </c>
      <c r="W3937" s="9">
        <v>2.0585502013894001</v>
      </c>
      <c r="X3937" s="9">
        <v>0</v>
      </c>
      <c r="Y3937" s="9">
        <v>2.0585502013894001</v>
      </c>
      <c r="Z3937" s="9">
        <v>0</v>
      </c>
      <c r="AA3937" s="9">
        <v>0</v>
      </c>
      <c r="AB3937" s="9">
        <v>2.2904903000000002E-3</v>
      </c>
      <c r="AC3937" s="9">
        <v>1362.5574999999999</v>
      </c>
      <c r="AQ3937" s="9" t="e">
        <f>#REF!-#REF!</f>
        <v>#REF!</v>
      </c>
    </row>
    <row r="3938" spans="1:43" x14ac:dyDescent="0.3">
      <c r="A3938">
        <v>2</v>
      </c>
      <c r="B3938">
        <v>0</v>
      </c>
      <c r="C3938">
        <v>0</v>
      </c>
      <c r="D3938">
        <v>0</v>
      </c>
      <c r="E3938" s="9">
        <v>0</v>
      </c>
      <c r="F3938" s="9">
        <v>0</v>
      </c>
      <c r="G3938" s="9">
        <v>0</v>
      </c>
      <c r="H3938" s="9">
        <v>3873.0857021576198</v>
      </c>
      <c r="I3938" s="9">
        <v>-1.7669763999999999</v>
      </c>
      <c r="J3938" s="9">
        <v>-1.7673941</v>
      </c>
      <c r="K3938" s="9">
        <v>-1.2551988000000001</v>
      </c>
      <c r="L3938" s="9">
        <v>-7.4120669000000001</v>
      </c>
      <c r="M3938" s="9">
        <v>-7.4120669000000001</v>
      </c>
      <c r="N3938" s="9">
        <v>39</v>
      </c>
      <c r="O3938" s="9">
        <v>-2.0589074681658301</v>
      </c>
      <c r="P3938">
        <v>0</v>
      </c>
      <c r="Q3938" s="9">
        <v>56.524997999999997</v>
      </c>
      <c r="R3938" s="9">
        <v>0</v>
      </c>
      <c r="S3938" s="9">
        <v>3.6382678595043199E-3</v>
      </c>
      <c r="T3938" s="9">
        <v>0</v>
      </c>
      <c r="U3938" s="9">
        <v>1075985940.7361</v>
      </c>
      <c r="V3938" s="9">
        <v>3873.0857021576198</v>
      </c>
      <c r="W3938" s="9">
        <v>2.0589074681658301</v>
      </c>
      <c r="X3938" s="9">
        <v>0</v>
      </c>
      <c r="Y3938" s="9">
        <v>2.0589074681658301</v>
      </c>
      <c r="Z3938" s="9">
        <v>0</v>
      </c>
      <c r="AA3938" s="9">
        <v>0</v>
      </c>
      <c r="AB3938" s="9">
        <v>2.2184308999999998E-3</v>
      </c>
      <c r="AC3938" s="9">
        <v>1408.0590999999999</v>
      </c>
      <c r="AQ3938" s="9" t="e">
        <f>#REF!-#REF!</f>
        <v>#REF!</v>
      </c>
    </row>
    <row r="3939" spans="1:43" x14ac:dyDescent="0.3">
      <c r="A3939">
        <v>2</v>
      </c>
      <c r="B3939">
        <v>0</v>
      </c>
      <c r="C3939">
        <v>0</v>
      </c>
      <c r="D3939">
        <v>0</v>
      </c>
      <c r="E3939" s="9">
        <v>0</v>
      </c>
      <c r="F3939" s="9">
        <v>0</v>
      </c>
      <c r="G3939" s="9">
        <v>0</v>
      </c>
      <c r="H3939" s="9">
        <v>3874.08570213236</v>
      </c>
      <c r="I3939" s="9">
        <v>-1.7670577000000001</v>
      </c>
      <c r="J3939" s="9">
        <v>-1.7664614999999999</v>
      </c>
      <c r="K3939" s="9">
        <v>-1.2776045</v>
      </c>
      <c r="L3939" s="9">
        <v>-7.4133554000000004</v>
      </c>
      <c r="M3939" s="9">
        <v>-7.4133554000000004</v>
      </c>
      <c r="N3939" s="9">
        <v>39</v>
      </c>
      <c r="O3939" s="9">
        <v>-2.0592654290648298</v>
      </c>
      <c r="P3939">
        <v>0</v>
      </c>
      <c r="Q3939" s="9">
        <v>56.524997999999997</v>
      </c>
      <c r="R3939" s="9">
        <v>0</v>
      </c>
      <c r="S3939" s="9">
        <v>3.6389000633151002E-3</v>
      </c>
      <c r="T3939" s="9">
        <v>0</v>
      </c>
      <c r="U3939" s="9">
        <v>947853703.43331206</v>
      </c>
      <c r="V3939" s="9">
        <v>3874.08570213236</v>
      </c>
      <c r="W3939" s="9">
        <v>2.0592654290648298</v>
      </c>
      <c r="X3939" s="9">
        <v>0</v>
      </c>
      <c r="Y3939" s="9">
        <v>2.0592654290648298</v>
      </c>
      <c r="Z3939" s="9">
        <v>0</v>
      </c>
      <c r="AA3939" s="9">
        <v>0</v>
      </c>
      <c r="AB3939" s="9">
        <v>2.2568391000000001E-3</v>
      </c>
      <c r="AC3939" s="9">
        <v>1382.6356000000001</v>
      </c>
      <c r="AQ3939" s="9" t="e">
        <f>#REF!-#REF!</f>
        <v>#REF!</v>
      </c>
    </row>
    <row r="3940" spans="1:43" x14ac:dyDescent="0.3">
      <c r="A3940">
        <v>2</v>
      </c>
      <c r="B3940">
        <v>0</v>
      </c>
      <c r="C3940">
        <v>0</v>
      </c>
      <c r="D3940">
        <v>0</v>
      </c>
      <c r="E3940" s="9">
        <v>0</v>
      </c>
      <c r="F3940" s="9">
        <v>0</v>
      </c>
      <c r="G3940" s="9">
        <v>0</v>
      </c>
      <c r="H3940" s="9">
        <v>3875.0857021070901</v>
      </c>
      <c r="I3940" s="9">
        <v>-1.7670625</v>
      </c>
      <c r="J3940" s="9">
        <v>-1.7667816999999999</v>
      </c>
      <c r="K3940" s="9">
        <v>-1.2570661000000001</v>
      </c>
      <c r="L3940" s="9">
        <v>-7.4146266000000001</v>
      </c>
      <c r="M3940" s="9">
        <v>-7.4146266000000001</v>
      </c>
      <c r="N3940" s="9">
        <v>39</v>
      </c>
      <c r="O3940" s="9">
        <v>-2.0596184800503301</v>
      </c>
      <c r="P3940">
        <v>0</v>
      </c>
      <c r="Q3940" s="9">
        <v>56.524997999999997</v>
      </c>
      <c r="R3940" s="9">
        <v>0</v>
      </c>
      <c r="S3940" s="9">
        <v>3.63952395705018E-3</v>
      </c>
      <c r="T3940" s="9">
        <v>0</v>
      </c>
      <c r="U3940" s="9">
        <v>988484265.07498002</v>
      </c>
      <c r="V3940" s="9">
        <v>3875.0857021070901</v>
      </c>
      <c r="W3940" s="9">
        <v>2.0596184800503301</v>
      </c>
      <c r="X3940" s="9">
        <v>0</v>
      </c>
      <c r="Y3940" s="9">
        <v>2.0596184800503301</v>
      </c>
      <c r="Z3940" s="9">
        <v>0</v>
      </c>
      <c r="AA3940" s="9">
        <v>0</v>
      </c>
      <c r="AB3940" s="9">
        <v>2.2209615000000002E-3</v>
      </c>
      <c r="AC3940" s="9">
        <v>1405.4802999999999</v>
      </c>
      <c r="AQ3940" s="9" t="e">
        <f>#REF!-#REF!</f>
        <v>#REF!</v>
      </c>
    </row>
    <row r="3941" spans="1:43" x14ac:dyDescent="0.3">
      <c r="A3941">
        <v>2</v>
      </c>
      <c r="B3941">
        <v>0</v>
      </c>
      <c r="C3941">
        <v>0</v>
      </c>
      <c r="D3941">
        <v>0</v>
      </c>
      <c r="E3941" s="9">
        <v>0</v>
      </c>
      <c r="F3941" s="9">
        <v>0</v>
      </c>
      <c r="G3941" s="9">
        <v>0</v>
      </c>
      <c r="H3941" s="9">
        <v>3876.0857020818298</v>
      </c>
      <c r="I3941" s="9">
        <v>-1.7670329</v>
      </c>
      <c r="J3941" s="9">
        <v>-1.7671555999999999</v>
      </c>
      <c r="K3941" s="9">
        <v>-1.3038206000000001</v>
      </c>
      <c r="L3941" s="9">
        <v>-7.4159116999999997</v>
      </c>
      <c r="M3941" s="9">
        <v>-7.4159116999999997</v>
      </c>
      <c r="N3941" s="9">
        <v>39</v>
      </c>
      <c r="O3941" s="9">
        <v>-2.05997551333075</v>
      </c>
      <c r="P3941">
        <v>0</v>
      </c>
      <c r="Q3941" s="9">
        <v>56.524997999999997</v>
      </c>
      <c r="R3941" s="9">
        <v>0</v>
      </c>
      <c r="S3941" s="9">
        <v>3.6401547708169498E-3</v>
      </c>
      <c r="T3941" s="9">
        <v>0</v>
      </c>
      <c r="U3941" s="9">
        <v>1040530850.95757</v>
      </c>
      <c r="V3941" s="9">
        <v>3876.0857020818298</v>
      </c>
      <c r="W3941" s="9">
        <v>2.05997551333075</v>
      </c>
      <c r="X3941" s="9">
        <v>0</v>
      </c>
      <c r="Y3941" s="9">
        <v>2.05997551333075</v>
      </c>
      <c r="Z3941" s="9">
        <v>0</v>
      </c>
      <c r="AA3941" s="9">
        <v>0</v>
      </c>
      <c r="AB3941" s="9">
        <v>2.3040538999999998E-3</v>
      </c>
      <c r="AC3941" s="9">
        <v>1355.3671999999999</v>
      </c>
      <c r="AQ3941" s="9" t="e">
        <f>#REF!-#REF!</f>
        <v>#REF!</v>
      </c>
    </row>
    <row r="3942" spans="1:43" x14ac:dyDescent="0.3">
      <c r="A3942">
        <v>2</v>
      </c>
      <c r="B3942">
        <v>0</v>
      </c>
      <c r="C3942">
        <v>0</v>
      </c>
      <c r="D3942">
        <v>0</v>
      </c>
      <c r="E3942" s="9">
        <v>0</v>
      </c>
      <c r="F3942" s="9">
        <v>0</v>
      </c>
      <c r="G3942" s="9">
        <v>0</v>
      </c>
      <c r="H3942" s="9">
        <v>3877.08570205657</v>
      </c>
      <c r="I3942" s="9">
        <v>-1.7669710000000001</v>
      </c>
      <c r="J3942" s="9">
        <v>-1.7679003</v>
      </c>
      <c r="K3942" s="9">
        <v>-1.2931511</v>
      </c>
      <c r="L3942" s="9">
        <v>-7.4171977</v>
      </c>
      <c r="M3942" s="9">
        <v>-7.4171977</v>
      </c>
      <c r="N3942" s="9">
        <v>39</v>
      </c>
      <c r="O3942" s="9">
        <v>-2.0603326936234199</v>
      </c>
      <c r="P3942">
        <v>0</v>
      </c>
      <c r="Q3942" s="9">
        <v>56.524997999999997</v>
      </c>
      <c r="R3942" s="9">
        <v>0</v>
      </c>
      <c r="S3942" s="9">
        <v>3.64078631874981E-3</v>
      </c>
      <c r="T3942" s="9">
        <v>0</v>
      </c>
      <c r="U3942" s="9">
        <v>1162142810.6428499</v>
      </c>
      <c r="V3942" s="9">
        <v>3877.08570205657</v>
      </c>
      <c r="W3942" s="9">
        <v>2.0603326936234199</v>
      </c>
      <c r="X3942" s="9">
        <v>0</v>
      </c>
      <c r="Y3942" s="9">
        <v>2.0603326936234199</v>
      </c>
      <c r="Z3942" s="9">
        <v>0</v>
      </c>
      <c r="AA3942" s="9">
        <v>0</v>
      </c>
      <c r="AB3942" s="9">
        <v>2.2861625000000002E-3</v>
      </c>
      <c r="AC3942" s="9">
        <v>1367.1259</v>
      </c>
      <c r="AQ3942" s="9" t="e">
        <f>#REF!-#REF!</f>
        <v>#REF!</v>
      </c>
    </row>
    <row r="3943" spans="1:43" x14ac:dyDescent="0.3">
      <c r="A3943">
        <v>2</v>
      </c>
      <c r="B3943">
        <v>0</v>
      </c>
      <c r="C3943">
        <v>0</v>
      </c>
      <c r="D3943">
        <v>0</v>
      </c>
      <c r="E3943" s="9">
        <v>0</v>
      </c>
      <c r="F3943" s="9">
        <v>0</v>
      </c>
      <c r="G3943" s="9">
        <v>0</v>
      </c>
      <c r="H3943" s="9">
        <v>3878.0857020313101</v>
      </c>
      <c r="I3943" s="9">
        <v>-1.7669957999999999</v>
      </c>
      <c r="J3943" s="9">
        <v>-1.767447</v>
      </c>
      <c r="K3943" s="9">
        <v>-1.3524042000000001</v>
      </c>
      <c r="L3943" s="9">
        <v>-7.4184827999999996</v>
      </c>
      <c r="M3943" s="9">
        <v>-7.4184827999999996</v>
      </c>
      <c r="N3943" s="9">
        <v>39</v>
      </c>
      <c r="O3943" s="9">
        <v>-2.0606895982704301</v>
      </c>
      <c r="P3943">
        <v>0</v>
      </c>
      <c r="Q3943" s="9">
        <v>56.524997999999997</v>
      </c>
      <c r="R3943" s="9">
        <v>0</v>
      </c>
      <c r="S3943" s="9">
        <v>3.6414172365176198E-3</v>
      </c>
      <c r="T3943" s="9">
        <v>0</v>
      </c>
      <c r="U3943" s="9">
        <v>1085255870.01579</v>
      </c>
      <c r="V3943" s="9">
        <v>3878.0857020313101</v>
      </c>
      <c r="W3943" s="9">
        <v>2.0606895982704301</v>
      </c>
      <c r="X3943" s="9">
        <v>0</v>
      </c>
      <c r="Y3943" s="9">
        <v>2.0606895982704301</v>
      </c>
      <c r="Z3943" s="9">
        <v>0</v>
      </c>
      <c r="AA3943" s="9">
        <v>0</v>
      </c>
      <c r="AB3943" s="9">
        <v>2.3903027000000002E-3</v>
      </c>
      <c r="AC3943" s="9">
        <v>1306.8925999999999</v>
      </c>
      <c r="AQ3943" s="9" t="e">
        <f>#REF!-#REF!</f>
        <v>#REF!</v>
      </c>
    </row>
    <row r="3944" spans="1:43" x14ac:dyDescent="0.3">
      <c r="A3944">
        <v>2</v>
      </c>
      <c r="B3944">
        <v>0</v>
      </c>
      <c r="C3944">
        <v>0</v>
      </c>
      <c r="D3944">
        <v>0</v>
      </c>
      <c r="E3944" s="9">
        <v>0</v>
      </c>
      <c r="F3944" s="9">
        <v>0</v>
      </c>
      <c r="G3944" s="9">
        <v>0</v>
      </c>
      <c r="H3944" s="9">
        <v>3879.0857020060498</v>
      </c>
      <c r="I3944" s="9">
        <v>-1.7669908999999999</v>
      </c>
      <c r="J3944" s="9">
        <v>-1.7673692000000001</v>
      </c>
      <c r="K3944" s="9">
        <v>-1.2624006999999999</v>
      </c>
      <c r="L3944" s="9">
        <v>-7.4197620999999998</v>
      </c>
      <c r="M3944" s="9">
        <v>-7.4197620999999998</v>
      </c>
      <c r="N3944" s="9">
        <v>39</v>
      </c>
      <c r="O3944" s="9">
        <v>-2.0610450368178599</v>
      </c>
      <c r="P3944">
        <v>0</v>
      </c>
      <c r="Q3944" s="9">
        <v>56.524997999999997</v>
      </c>
      <c r="R3944" s="9">
        <v>0</v>
      </c>
      <c r="S3944" s="9">
        <v>3.6420453173402999E-3</v>
      </c>
      <c r="T3944" s="9">
        <v>0</v>
      </c>
      <c r="U3944" s="9">
        <v>1073221415.3488801</v>
      </c>
      <c r="V3944" s="9">
        <v>3879.0857020060498</v>
      </c>
      <c r="W3944" s="9">
        <v>2.0610450368178599</v>
      </c>
      <c r="X3944" s="9">
        <v>0</v>
      </c>
      <c r="Y3944" s="9">
        <v>2.0610450368178599</v>
      </c>
      <c r="Z3944" s="9">
        <v>0</v>
      </c>
      <c r="AA3944" s="9">
        <v>0</v>
      </c>
      <c r="AB3944" s="9">
        <v>2.2311280000000002E-3</v>
      </c>
      <c r="AC3944" s="9">
        <v>1400.0065</v>
      </c>
      <c r="AQ3944" s="9" t="e">
        <f>#REF!-#REF!</f>
        <v>#REF!</v>
      </c>
    </row>
    <row r="3945" spans="1:43" x14ac:dyDescent="0.3">
      <c r="A3945">
        <v>2</v>
      </c>
      <c r="B3945">
        <v>0</v>
      </c>
      <c r="C3945">
        <v>0</v>
      </c>
      <c r="D3945">
        <v>0</v>
      </c>
      <c r="E3945" s="9">
        <v>0</v>
      </c>
      <c r="F3945" s="9">
        <v>0</v>
      </c>
      <c r="G3945" s="9">
        <v>0</v>
      </c>
      <c r="H3945" s="9">
        <v>3880.08570198078</v>
      </c>
      <c r="I3945" s="9">
        <v>-1.7670329</v>
      </c>
      <c r="J3945" s="9">
        <v>-1.7676973</v>
      </c>
      <c r="K3945" s="9">
        <v>-1.2247531</v>
      </c>
      <c r="L3945" s="9">
        <v>-7.4210361999999996</v>
      </c>
      <c r="M3945" s="9">
        <v>-7.4210361999999996</v>
      </c>
      <c r="N3945" s="9">
        <v>39</v>
      </c>
      <c r="O3945" s="9">
        <v>-2.06139890528268</v>
      </c>
      <c r="P3945">
        <v>0</v>
      </c>
      <c r="Q3945" s="9">
        <v>56.524997999999997</v>
      </c>
      <c r="R3945" s="9">
        <v>0</v>
      </c>
      <c r="S3945" s="9">
        <v>3.6426709392521502E-3</v>
      </c>
      <c r="T3945" s="9">
        <v>0</v>
      </c>
      <c r="U3945" s="9">
        <v>1126899142.9159701</v>
      </c>
      <c r="V3945" s="9">
        <v>3880.08570198078</v>
      </c>
      <c r="W3945" s="9">
        <v>2.06139890528268</v>
      </c>
      <c r="X3945" s="9">
        <v>0</v>
      </c>
      <c r="Y3945" s="9">
        <v>2.06139890528268</v>
      </c>
      <c r="Z3945" s="9">
        <v>0</v>
      </c>
      <c r="AA3945" s="9">
        <v>0</v>
      </c>
      <c r="AB3945" s="9">
        <v>2.164993E-3</v>
      </c>
      <c r="AC3945" s="9">
        <v>1443.3090999999999</v>
      </c>
      <c r="AQ3945" s="9" t="e">
        <f>#REF!-#REF!</f>
        <v>#REF!</v>
      </c>
    </row>
    <row r="3946" spans="1:43" x14ac:dyDescent="0.3">
      <c r="A3946">
        <v>2</v>
      </c>
      <c r="B3946">
        <v>0</v>
      </c>
      <c r="C3946">
        <v>0</v>
      </c>
      <c r="D3946">
        <v>0</v>
      </c>
      <c r="E3946" s="9">
        <v>0</v>
      </c>
      <c r="F3946" s="9">
        <v>0</v>
      </c>
      <c r="G3946" s="9">
        <v>0</v>
      </c>
      <c r="H3946" s="9">
        <v>3881.0857019555201</v>
      </c>
      <c r="I3946" s="9">
        <v>-1.7668887</v>
      </c>
      <c r="J3946" s="9">
        <v>-1.7661783</v>
      </c>
      <c r="K3946" s="9">
        <v>-1.3274075000000001</v>
      </c>
      <c r="L3946" s="9">
        <v>-7.4223089</v>
      </c>
      <c r="M3946" s="9">
        <v>-7.4223089</v>
      </c>
      <c r="N3946" s="9">
        <v>39</v>
      </c>
      <c r="O3946" s="9">
        <v>-2.0617524339729001</v>
      </c>
      <c r="P3946">
        <v>0</v>
      </c>
      <c r="Q3946" s="9">
        <v>56.524997999999997</v>
      </c>
      <c r="R3946" s="9">
        <v>0</v>
      </c>
      <c r="S3946" s="9">
        <v>3.6432953217149298E-3</v>
      </c>
      <c r="T3946" s="9">
        <v>0</v>
      </c>
      <c r="U3946" s="9">
        <v>915832002.08752799</v>
      </c>
      <c r="V3946" s="9">
        <v>3881.0857019555201</v>
      </c>
      <c r="W3946" s="9">
        <v>2.0617524339729001</v>
      </c>
      <c r="X3946" s="9">
        <v>0</v>
      </c>
      <c r="Y3946" s="9">
        <v>2.0617524339729001</v>
      </c>
      <c r="Z3946" s="9">
        <v>0</v>
      </c>
      <c r="AA3946" s="9">
        <v>0</v>
      </c>
      <c r="AB3946" s="9">
        <v>2.3444380999999999E-3</v>
      </c>
      <c r="AC3946" s="9">
        <v>1330.5471</v>
      </c>
      <c r="AQ3946" s="9" t="e">
        <f>#REF!-#REF!</f>
        <v>#REF!</v>
      </c>
    </row>
    <row r="3947" spans="1:43" x14ac:dyDescent="0.3">
      <c r="A3947">
        <v>2</v>
      </c>
      <c r="B3947">
        <v>0</v>
      </c>
      <c r="C3947">
        <v>0</v>
      </c>
      <c r="D3947">
        <v>0</v>
      </c>
      <c r="E3947" s="9">
        <v>0</v>
      </c>
      <c r="F3947" s="9">
        <v>0</v>
      </c>
      <c r="G3947" s="9">
        <v>0</v>
      </c>
      <c r="H3947" s="9">
        <v>3882.0857019302598</v>
      </c>
      <c r="I3947" s="9">
        <v>-1.7669355</v>
      </c>
      <c r="J3947" s="9">
        <v>-1.7677936999999999</v>
      </c>
      <c r="K3947" s="9">
        <v>-1.3045064</v>
      </c>
      <c r="L3947" s="9">
        <v>-7.4235802</v>
      </c>
      <c r="M3947" s="9">
        <v>-7.4235802</v>
      </c>
      <c r="N3947" s="9">
        <v>39</v>
      </c>
      <c r="O3947" s="9">
        <v>-2.0621055420460901</v>
      </c>
      <c r="P3947">
        <v>0</v>
      </c>
      <c r="Q3947" s="9">
        <v>56.524997999999997</v>
      </c>
      <c r="R3947" s="9">
        <v>0</v>
      </c>
      <c r="S3947" s="9">
        <v>3.64391957280049E-3</v>
      </c>
      <c r="T3947" s="9">
        <v>0</v>
      </c>
      <c r="U3947" s="9">
        <v>1144018484.1949401</v>
      </c>
      <c r="V3947" s="9">
        <v>3882.0857019302598</v>
      </c>
      <c r="W3947" s="9">
        <v>2.0621055420460901</v>
      </c>
      <c r="X3947" s="9">
        <v>0</v>
      </c>
      <c r="Y3947" s="9">
        <v>2.0621055420460901</v>
      </c>
      <c r="Z3947" s="9">
        <v>0</v>
      </c>
      <c r="AA3947" s="9">
        <v>0</v>
      </c>
      <c r="AB3947" s="9">
        <v>2.3060980999999999E-3</v>
      </c>
      <c r="AC3947" s="9">
        <v>1355.1437000000001</v>
      </c>
      <c r="AQ3947" s="9" t="e">
        <f>#REF!-#REF!</f>
        <v>#REF!</v>
      </c>
    </row>
    <row r="3948" spans="1:43" x14ac:dyDescent="0.3">
      <c r="A3948">
        <v>2</v>
      </c>
      <c r="B3948">
        <v>0</v>
      </c>
      <c r="C3948">
        <v>0</v>
      </c>
      <c r="D3948">
        <v>0</v>
      </c>
      <c r="E3948" s="9">
        <v>0</v>
      </c>
      <c r="F3948" s="9">
        <v>0</v>
      </c>
      <c r="G3948" s="9">
        <v>0</v>
      </c>
      <c r="H3948" s="9">
        <v>3883.085701905</v>
      </c>
      <c r="I3948" s="9">
        <v>-1.766866</v>
      </c>
      <c r="J3948" s="9">
        <v>-1.7664721000000001</v>
      </c>
      <c r="K3948" s="9">
        <v>-1.2965426</v>
      </c>
      <c r="L3948" s="9">
        <v>-7.4248595000000002</v>
      </c>
      <c r="M3948" s="9">
        <v>-7.4248595000000002</v>
      </c>
      <c r="N3948" s="9">
        <v>39</v>
      </c>
      <c r="O3948" s="9">
        <v>-2.06246099055131</v>
      </c>
      <c r="P3948">
        <v>0</v>
      </c>
      <c r="Q3948" s="9">
        <v>56.524997999999997</v>
      </c>
      <c r="R3948" s="9">
        <v>0</v>
      </c>
      <c r="S3948" s="9">
        <v>3.6445473348330399E-3</v>
      </c>
      <c r="T3948" s="9">
        <v>0</v>
      </c>
      <c r="U3948" s="9">
        <v>950614107.96849799</v>
      </c>
      <c r="V3948" s="9">
        <v>3883.085701905</v>
      </c>
      <c r="W3948" s="9">
        <v>2.06246099055131</v>
      </c>
      <c r="X3948" s="9">
        <v>0</v>
      </c>
      <c r="Y3948" s="9">
        <v>2.06246099055131</v>
      </c>
      <c r="Z3948" s="9">
        <v>0</v>
      </c>
      <c r="AA3948" s="9">
        <v>0</v>
      </c>
      <c r="AB3948" s="9">
        <v>2.2903063999999999E-3</v>
      </c>
      <c r="AC3948" s="9">
        <v>1362.4481000000001</v>
      </c>
      <c r="AQ3948" s="9" t="e">
        <f>#REF!-#REF!</f>
        <v>#REF!</v>
      </c>
    </row>
    <row r="3949" spans="1:43" x14ac:dyDescent="0.3">
      <c r="A3949">
        <v>2</v>
      </c>
      <c r="B3949">
        <v>0</v>
      </c>
      <c r="C3949">
        <v>0</v>
      </c>
      <c r="D3949">
        <v>0</v>
      </c>
      <c r="E3949" s="9">
        <v>0</v>
      </c>
      <c r="F3949" s="9">
        <v>0</v>
      </c>
      <c r="G3949" s="9">
        <v>0</v>
      </c>
      <c r="H3949" s="9">
        <v>3884.0857018797401</v>
      </c>
      <c r="I3949" s="9">
        <v>-1.7668666</v>
      </c>
      <c r="J3949" s="9">
        <v>-1.7677767</v>
      </c>
      <c r="K3949" s="9">
        <v>-1.2633532000000001</v>
      </c>
      <c r="L3949" s="9">
        <v>-7.4261184</v>
      </c>
      <c r="M3949" s="9">
        <v>-7.4261184</v>
      </c>
      <c r="N3949" s="9">
        <v>39</v>
      </c>
      <c r="O3949" s="9">
        <v>-2.0628107210567199</v>
      </c>
      <c r="P3949">
        <v>0</v>
      </c>
      <c r="Q3949" s="9">
        <v>56.524997999999997</v>
      </c>
      <c r="R3949" s="9">
        <v>0</v>
      </c>
      <c r="S3949" s="9">
        <v>3.64516549202923E-3</v>
      </c>
      <c r="T3949" s="9">
        <v>0</v>
      </c>
      <c r="U3949" s="9">
        <v>1141432092.15977</v>
      </c>
      <c r="V3949" s="9">
        <v>3884.0857018797401</v>
      </c>
      <c r="W3949" s="9">
        <v>2.0628107210567199</v>
      </c>
      <c r="X3949" s="9">
        <v>0</v>
      </c>
      <c r="Y3949" s="9">
        <v>2.0628107210567199</v>
      </c>
      <c r="Z3949" s="9">
        <v>0</v>
      </c>
      <c r="AA3949" s="9">
        <v>0</v>
      </c>
      <c r="AB3949" s="9">
        <v>2.2333264E-3</v>
      </c>
      <c r="AC3949" s="9">
        <v>1399.2736</v>
      </c>
      <c r="AQ3949" s="9" t="e">
        <f>#REF!-#REF!</f>
        <v>#REF!</v>
      </c>
    </row>
    <row r="3950" spans="1:43" x14ac:dyDescent="0.3">
      <c r="A3950">
        <v>2</v>
      </c>
      <c r="B3950">
        <v>0</v>
      </c>
      <c r="C3950">
        <v>0</v>
      </c>
      <c r="D3950">
        <v>0</v>
      </c>
      <c r="E3950" s="9">
        <v>0</v>
      </c>
      <c r="F3950" s="9">
        <v>0</v>
      </c>
      <c r="G3950" s="9">
        <v>0</v>
      </c>
      <c r="H3950" s="9">
        <v>3885.0857018544698</v>
      </c>
      <c r="I3950" s="9">
        <v>-1.7671250000000001</v>
      </c>
      <c r="J3950" s="9">
        <v>-1.7679613999999999</v>
      </c>
      <c r="K3950" s="9">
        <v>-1.2877022</v>
      </c>
      <c r="L3950" s="9">
        <v>-7.4273781999999997</v>
      </c>
      <c r="M3950" s="9">
        <v>-7.4273781999999997</v>
      </c>
      <c r="N3950" s="9">
        <v>39</v>
      </c>
      <c r="O3950" s="9">
        <v>-2.0631605403127198</v>
      </c>
      <c r="P3950">
        <v>0</v>
      </c>
      <c r="Q3950" s="9">
        <v>56.524997999999997</v>
      </c>
      <c r="R3950" s="9">
        <v>0</v>
      </c>
      <c r="S3950" s="9">
        <v>3.6457841821455699E-3</v>
      </c>
      <c r="T3950" s="9">
        <v>0</v>
      </c>
      <c r="U3950" s="9">
        <v>1174974297.0469</v>
      </c>
      <c r="V3950" s="9">
        <v>3885.0857018544698</v>
      </c>
      <c r="W3950" s="9">
        <v>2.0631605403127198</v>
      </c>
      <c r="X3950" s="9">
        <v>0</v>
      </c>
      <c r="Y3950" s="9">
        <v>2.0631605403127198</v>
      </c>
      <c r="Z3950" s="9">
        <v>0</v>
      </c>
      <c r="AA3950" s="9">
        <v>0</v>
      </c>
      <c r="AB3950" s="9">
        <v>2.2766078000000002E-3</v>
      </c>
      <c r="AC3950" s="9">
        <v>1372.9583</v>
      </c>
      <c r="AQ3950" s="9" t="e">
        <f>#REF!-#REF!</f>
        <v>#REF!</v>
      </c>
    </row>
    <row r="3951" spans="1:43" x14ac:dyDescent="0.3">
      <c r="A3951">
        <v>2</v>
      </c>
      <c r="B3951">
        <v>0</v>
      </c>
      <c r="C3951">
        <v>0</v>
      </c>
      <c r="D3951">
        <v>0</v>
      </c>
      <c r="E3951" s="9">
        <v>0</v>
      </c>
      <c r="F3951" s="9">
        <v>0</v>
      </c>
      <c r="G3951" s="9">
        <v>0</v>
      </c>
      <c r="H3951" s="9">
        <v>3886.0857018292099</v>
      </c>
      <c r="I3951" s="9">
        <v>-1.7670211</v>
      </c>
      <c r="J3951" s="9">
        <v>-1.7662008</v>
      </c>
      <c r="K3951" s="9">
        <v>-1.2643441</v>
      </c>
      <c r="L3951" s="9">
        <v>-7.4286380000000003</v>
      </c>
      <c r="M3951" s="9">
        <v>-7.4286380000000003</v>
      </c>
      <c r="N3951" s="9">
        <v>39</v>
      </c>
      <c r="O3951" s="9">
        <v>-2.0635105892582302</v>
      </c>
      <c r="P3951">
        <v>0</v>
      </c>
      <c r="Q3951" s="9">
        <v>56.524997999999997</v>
      </c>
      <c r="R3951" s="9">
        <v>0</v>
      </c>
      <c r="S3951" s="9">
        <v>3.6464022561471798E-3</v>
      </c>
      <c r="T3951" s="9">
        <v>0</v>
      </c>
      <c r="U3951" s="9">
        <v>919168286.82651997</v>
      </c>
      <c r="V3951" s="9">
        <v>3886.0857018292099</v>
      </c>
      <c r="W3951" s="9">
        <v>2.0635105892582302</v>
      </c>
      <c r="X3951" s="9">
        <v>0</v>
      </c>
      <c r="Y3951" s="9">
        <v>2.0635105892582302</v>
      </c>
      <c r="Z3951" s="9">
        <v>0</v>
      </c>
      <c r="AA3951" s="9">
        <v>0</v>
      </c>
      <c r="AB3951" s="9">
        <v>2.2330854999999998E-3</v>
      </c>
      <c r="AC3951" s="9">
        <v>1396.9304</v>
      </c>
      <c r="AQ3951" s="9" t="e">
        <f>#REF!-#REF!</f>
        <v>#REF!</v>
      </c>
    </row>
    <row r="3952" spans="1:43" x14ac:dyDescent="0.3">
      <c r="A3952">
        <v>2</v>
      </c>
      <c r="B3952">
        <v>0</v>
      </c>
      <c r="C3952">
        <v>0</v>
      </c>
      <c r="D3952">
        <v>0</v>
      </c>
      <c r="E3952" s="9">
        <v>0</v>
      </c>
      <c r="F3952" s="9">
        <v>0</v>
      </c>
      <c r="G3952" s="9">
        <v>0</v>
      </c>
      <c r="H3952" s="9">
        <v>3887.0857018039501</v>
      </c>
      <c r="I3952" s="9">
        <v>-1.7670851999999999</v>
      </c>
      <c r="J3952" s="9">
        <v>-1.7673413</v>
      </c>
      <c r="K3952" s="9">
        <v>-1.2514266000000001</v>
      </c>
      <c r="L3952" s="9">
        <v>-7.4298887000000002</v>
      </c>
      <c r="M3952" s="9">
        <v>-7.4298887000000002</v>
      </c>
      <c r="N3952" s="9">
        <v>39</v>
      </c>
      <c r="O3952" s="9">
        <v>-2.0638579277414801</v>
      </c>
      <c r="P3952">
        <v>0</v>
      </c>
      <c r="Q3952" s="9">
        <v>56.524997999999997</v>
      </c>
      <c r="R3952" s="9">
        <v>0</v>
      </c>
      <c r="S3952" s="9">
        <v>3.6470162814902902E-3</v>
      </c>
      <c r="T3952" s="9">
        <v>0</v>
      </c>
      <c r="U3952" s="9">
        <v>1070367384.71648</v>
      </c>
      <c r="V3952" s="9">
        <v>3887.0857018039501</v>
      </c>
      <c r="W3952" s="9">
        <v>2.0638579277414801</v>
      </c>
      <c r="X3952" s="9">
        <v>0</v>
      </c>
      <c r="Y3952" s="9">
        <v>2.0638579277414801</v>
      </c>
      <c r="Z3952" s="9">
        <v>0</v>
      </c>
      <c r="AA3952" s="9">
        <v>0</v>
      </c>
      <c r="AB3952" s="9">
        <v>2.2116979000000002E-3</v>
      </c>
      <c r="AC3952" s="9">
        <v>1412.2611999999999</v>
      </c>
      <c r="AQ3952" s="9" t="e">
        <f>#REF!-#REF!</f>
        <v>#REF!</v>
      </c>
    </row>
    <row r="3953" spans="1:43" x14ac:dyDescent="0.3">
      <c r="A3953">
        <v>2</v>
      </c>
      <c r="B3953">
        <v>0</v>
      </c>
      <c r="C3953">
        <v>0</v>
      </c>
      <c r="D3953">
        <v>0</v>
      </c>
      <c r="E3953" s="9">
        <v>0</v>
      </c>
      <c r="F3953" s="9">
        <v>0</v>
      </c>
      <c r="G3953" s="9">
        <v>0</v>
      </c>
      <c r="H3953" s="9">
        <v>3888.0857017786898</v>
      </c>
      <c r="I3953" s="9">
        <v>-1.7670625</v>
      </c>
      <c r="J3953" s="9">
        <v>-1.7671481</v>
      </c>
      <c r="K3953" s="9">
        <v>-1.2539796000000001</v>
      </c>
      <c r="L3953" s="9">
        <v>-7.4311470999999996</v>
      </c>
      <c r="M3953" s="9">
        <v>-7.4311470999999996</v>
      </c>
      <c r="N3953" s="9">
        <v>39</v>
      </c>
      <c r="O3953" s="9">
        <v>-2.0642075651381702</v>
      </c>
      <c r="P3953">
        <v>0</v>
      </c>
      <c r="Q3953" s="9">
        <v>56.524997999999997</v>
      </c>
      <c r="R3953" s="9">
        <v>0</v>
      </c>
      <c r="S3953" s="9">
        <v>3.6476339848133602E-3</v>
      </c>
      <c r="T3953" s="9">
        <v>0</v>
      </c>
      <c r="U3953" s="9">
        <v>1041570972.62248</v>
      </c>
      <c r="V3953" s="9">
        <v>3888.0857017786898</v>
      </c>
      <c r="W3953" s="9">
        <v>2.0642075651381702</v>
      </c>
      <c r="X3953" s="9">
        <v>0</v>
      </c>
      <c r="Y3953" s="9">
        <v>2.0642075651381702</v>
      </c>
      <c r="Z3953" s="9">
        <v>0</v>
      </c>
      <c r="AA3953" s="9">
        <v>0</v>
      </c>
      <c r="AB3953" s="9">
        <v>2.2159676999999999E-3</v>
      </c>
      <c r="AC3953" s="9">
        <v>1409.2320999999999</v>
      </c>
      <c r="AQ3953" s="9" t="e">
        <f>#REF!-#REF!</f>
        <v>#REF!</v>
      </c>
    </row>
    <row r="3954" spans="1:43" x14ac:dyDescent="0.3">
      <c r="A3954">
        <v>2</v>
      </c>
      <c r="B3954">
        <v>0</v>
      </c>
      <c r="C3954">
        <v>0</v>
      </c>
      <c r="D3954">
        <v>0</v>
      </c>
      <c r="E3954" s="9">
        <v>0</v>
      </c>
      <c r="F3954" s="9">
        <v>0</v>
      </c>
      <c r="G3954" s="9">
        <v>0</v>
      </c>
      <c r="H3954" s="9">
        <v>3889.0857017534199</v>
      </c>
      <c r="I3954" s="9">
        <v>-1.7670431</v>
      </c>
      <c r="J3954" s="9">
        <v>-1.7672011999999999</v>
      </c>
      <c r="K3954" s="9">
        <v>-1.2563801000000001</v>
      </c>
      <c r="L3954" s="9">
        <v>-7.4324126000000001</v>
      </c>
      <c r="M3954" s="9">
        <v>-7.4324126000000001</v>
      </c>
      <c r="N3954" s="9">
        <v>39</v>
      </c>
      <c r="O3954" s="9">
        <v>-2.0645590978306498</v>
      </c>
      <c r="P3954">
        <v>0</v>
      </c>
      <c r="Q3954" s="9">
        <v>56.524997999999997</v>
      </c>
      <c r="R3954" s="9">
        <v>0</v>
      </c>
      <c r="S3954" s="9">
        <v>3.6482552177925999E-3</v>
      </c>
      <c r="T3954" s="9">
        <v>0</v>
      </c>
      <c r="U3954" s="9">
        <v>1049552169.42168</v>
      </c>
      <c r="V3954" s="9">
        <v>3889.0857017534199</v>
      </c>
      <c r="W3954" s="9">
        <v>2.0645590978306498</v>
      </c>
      <c r="X3954" s="9">
        <v>0</v>
      </c>
      <c r="Y3954" s="9">
        <v>2.0645590978306498</v>
      </c>
      <c r="Z3954" s="9">
        <v>0</v>
      </c>
      <c r="AA3954" s="9">
        <v>0</v>
      </c>
      <c r="AB3954" s="9">
        <v>2.2202762999999999E-3</v>
      </c>
      <c r="AC3954" s="9">
        <v>1406.5817</v>
      </c>
      <c r="AQ3954" s="9" t="e">
        <f>#REF!-#REF!</f>
        <v>#REF!</v>
      </c>
    </row>
    <row r="3955" spans="1:43" x14ac:dyDescent="0.3">
      <c r="A3955">
        <v>2</v>
      </c>
      <c r="B3955">
        <v>0</v>
      </c>
      <c r="C3955">
        <v>0</v>
      </c>
      <c r="D3955">
        <v>0</v>
      </c>
      <c r="E3955" s="9">
        <v>0</v>
      </c>
      <c r="F3955" s="9">
        <v>0</v>
      </c>
      <c r="G3955" s="9">
        <v>0</v>
      </c>
      <c r="H3955" s="9">
        <v>3890.0857017281601</v>
      </c>
      <c r="I3955" s="9">
        <v>-1.7670087000000001</v>
      </c>
      <c r="J3955" s="9">
        <v>-1.7675676</v>
      </c>
      <c r="K3955" s="9">
        <v>-1.2550463999999999</v>
      </c>
      <c r="L3955" s="9">
        <v>-7.4336729000000004</v>
      </c>
      <c r="M3955" s="9">
        <v>-7.4336729000000004</v>
      </c>
      <c r="N3955" s="9">
        <v>39</v>
      </c>
      <c r="O3955" s="9">
        <v>-2.0649091236903998</v>
      </c>
      <c r="P3955">
        <v>0</v>
      </c>
      <c r="Q3955" s="9">
        <v>56.524997999999997</v>
      </c>
      <c r="R3955" s="9">
        <v>0</v>
      </c>
      <c r="S3955" s="9">
        <v>3.64887400424127E-3</v>
      </c>
      <c r="T3955" s="9">
        <v>0</v>
      </c>
      <c r="U3955" s="9">
        <v>1107015222.7826099</v>
      </c>
      <c r="V3955" s="9">
        <v>3890.0857017281601</v>
      </c>
      <c r="W3955" s="9">
        <v>2.0649091236903998</v>
      </c>
      <c r="X3955" s="9">
        <v>0</v>
      </c>
      <c r="Y3955" s="9">
        <v>2.0649091236903998</v>
      </c>
      <c r="Z3955" s="9">
        <v>0</v>
      </c>
      <c r="AA3955" s="9">
        <v>0</v>
      </c>
      <c r="AB3955" s="9">
        <v>2.2183794000000001E-3</v>
      </c>
      <c r="AC3955" s="9">
        <v>1408.3684000000001</v>
      </c>
      <c r="AQ3955" s="9" t="e">
        <f>#REF!-#REF!</f>
        <v>#REF!</v>
      </c>
    </row>
    <row r="3956" spans="1:43" x14ac:dyDescent="0.3">
      <c r="A3956">
        <v>2</v>
      </c>
      <c r="B3956">
        <v>0</v>
      </c>
      <c r="C3956">
        <v>0</v>
      </c>
      <c r="D3956">
        <v>0</v>
      </c>
      <c r="E3956" s="9">
        <v>0</v>
      </c>
      <c r="F3956" s="9">
        <v>0</v>
      </c>
      <c r="G3956" s="9">
        <v>0</v>
      </c>
      <c r="H3956" s="9">
        <v>3891.0857017029002</v>
      </c>
      <c r="I3956" s="9">
        <v>-1.7668514</v>
      </c>
      <c r="J3956" s="9">
        <v>-1.7677168000000001</v>
      </c>
      <c r="K3956" s="9">
        <v>-1.2377849999999999</v>
      </c>
      <c r="L3956" s="9">
        <v>-7.4349240999999999</v>
      </c>
      <c r="M3956" s="9">
        <v>-7.4349240999999999</v>
      </c>
      <c r="N3956" s="9">
        <v>39</v>
      </c>
      <c r="O3956" s="9">
        <v>-2.06525668379496</v>
      </c>
      <c r="P3956">
        <v>0</v>
      </c>
      <c r="Q3956" s="9">
        <v>56.524997999999997</v>
      </c>
      <c r="R3956" s="9">
        <v>0</v>
      </c>
      <c r="S3956" s="9">
        <v>3.6494883941896399E-3</v>
      </c>
      <c r="T3956" s="9">
        <v>0</v>
      </c>
      <c r="U3956" s="9">
        <v>1132349234.0646901</v>
      </c>
      <c r="V3956" s="9">
        <v>3891.0857017029002</v>
      </c>
      <c r="W3956" s="9">
        <v>2.06525668379496</v>
      </c>
      <c r="X3956" s="9">
        <v>0</v>
      </c>
      <c r="Y3956" s="9">
        <v>2.06525668379496</v>
      </c>
      <c r="Z3956" s="9">
        <v>0</v>
      </c>
      <c r="AA3956" s="9">
        <v>0</v>
      </c>
      <c r="AB3956" s="9">
        <v>2.1880532000000002E-3</v>
      </c>
      <c r="AC3956" s="9">
        <v>1428.1292000000001</v>
      </c>
      <c r="AQ3956" s="9" t="e">
        <f>#REF!-#REF!</f>
        <v>#REF!</v>
      </c>
    </row>
    <row r="3957" spans="1:43" x14ac:dyDescent="0.3">
      <c r="A3957">
        <v>2</v>
      </c>
      <c r="B3957">
        <v>0</v>
      </c>
      <c r="C3957">
        <v>0</v>
      </c>
      <c r="D3957">
        <v>0</v>
      </c>
      <c r="E3957" s="9">
        <v>0</v>
      </c>
      <c r="F3957" s="9">
        <v>0</v>
      </c>
      <c r="G3957" s="9">
        <v>0</v>
      </c>
      <c r="H3957" s="9">
        <v>3892.0857016776399</v>
      </c>
      <c r="I3957" s="9">
        <v>-1.76688</v>
      </c>
      <c r="J3957" s="9">
        <v>-1.7664363000000001</v>
      </c>
      <c r="K3957" s="9">
        <v>-1.2521123999999999</v>
      </c>
      <c r="L3957" s="9">
        <v>-7.4361724999999996</v>
      </c>
      <c r="M3957" s="9">
        <v>-7.4361724999999996</v>
      </c>
      <c r="N3957" s="9">
        <v>39</v>
      </c>
      <c r="O3957" s="9">
        <v>-2.06560342214014</v>
      </c>
      <c r="P3957">
        <v>0</v>
      </c>
      <c r="Q3957" s="9">
        <v>56.524997999999997</v>
      </c>
      <c r="R3957" s="9">
        <v>0</v>
      </c>
      <c r="S3957" s="9">
        <v>3.65010093527366E-3</v>
      </c>
      <c r="T3957" s="9">
        <v>0</v>
      </c>
      <c r="U3957" s="9">
        <v>947723102.55928195</v>
      </c>
      <c r="V3957" s="9">
        <v>3892.0857016776399</v>
      </c>
      <c r="W3957" s="9">
        <v>2.06560342214014</v>
      </c>
      <c r="X3957" s="9">
        <v>0</v>
      </c>
      <c r="Y3957" s="9">
        <v>2.06560342214014</v>
      </c>
      <c r="Z3957" s="9">
        <v>0</v>
      </c>
      <c r="AA3957" s="9">
        <v>0</v>
      </c>
      <c r="AB3957" s="9">
        <v>2.2117768000000002E-3</v>
      </c>
      <c r="AC3957" s="9">
        <v>1410.7650000000001</v>
      </c>
      <c r="AQ3957" s="9" t="e">
        <f>#REF!-#REF!</f>
        <v>#REF!</v>
      </c>
    </row>
    <row r="3958" spans="1:43" x14ac:dyDescent="0.3">
      <c r="A3958">
        <v>2</v>
      </c>
      <c r="B3958">
        <v>0</v>
      </c>
      <c r="C3958">
        <v>0</v>
      </c>
      <c r="D3958">
        <v>0</v>
      </c>
      <c r="E3958" s="9">
        <v>0</v>
      </c>
      <c r="F3958" s="9">
        <v>0</v>
      </c>
      <c r="G3958" s="9">
        <v>0</v>
      </c>
      <c r="H3958" s="9">
        <v>3893.0857016523801</v>
      </c>
      <c r="I3958" s="9">
        <v>-1.767007</v>
      </c>
      <c r="J3958" s="9">
        <v>-1.7675607</v>
      </c>
      <c r="K3958" s="9">
        <v>-1.2359941000000001</v>
      </c>
      <c r="L3958" s="9">
        <v>-7.4374269999999996</v>
      </c>
      <c r="M3958" s="9">
        <v>-7.4374269999999996</v>
      </c>
      <c r="N3958" s="9">
        <v>39</v>
      </c>
      <c r="O3958" s="9">
        <v>-2.0659519095914498</v>
      </c>
      <c r="P3958">
        <v>0</v>
      </c>
      <c r="Q3958" s="9">
        <v>56.524997999999997</v>
      </c>
      <c r="R3958" s="9">
        <v>0</v>
      </c>
      <c r="S3958" s="9">
        <v>3.65071690983974E-3</v>
      </c>
      <c r="T3958" s="9">
        <v>0</v>
      </c>
      <c r="U3958" s="9">
        <v>1106435031.90556</v>
      </c>
      <c r="V3958" s="9">
        <v>3893.0857016523801</v>
      </c>
      <c r="W3958" s="9">
        <v>2.0659519095914498</v>
      </c>
      <c r="X3958" s="9">
        <v>0</v>
      </c>
      <c r="Y3958" s="9">
        <v>2.0659519095914498</v>
      </c>
      <c r="Z3958" s="9">
        <v>0</v>
      </c>
      <c r="AA3958" s="9">
        <v>0</v>
      </c>
      <c r="AB3958" s="9">
        <v>2.1846945999999998E-3</v>
      </c>
      <c r="AC3958" s="9">
        <v>1430.0721000000001</v>
      </c>
      <c r="AQ3958" s="9" t="e">
        <f>#REF!-#REF!</f>
        <v>#REF!</v>
      </c>
    </row>
    <row r="3959" spans="1:43" x14ac:dyDescent="0.3">
      <c r="A3959">
        <v>2</v>
      </c>
      <c r="B3959">
        <v>0</v>
      </c>
      <c r="C3959">
        <v>0</v>
      </c>
      <c r="D3959">
        <v>0</v>
      </c>
      <c r="E3959" s="9">
        <v>0</v>
      </c>
      <c r="F3959" s="9">
        <v>0</v>
      </c>
      <c r="G3959" s="9">
        <v>0</v>
      </c>
      <c r="H3959" s="9">
        <v>3894.0857016271102</v>
      </c>
      <c r="I3959" s="9">
        <v>-1.7671551999999999</v>
      </c>
      <c r="J3959" s="9">
        <v>-1.7673220999999999</v>
      </c>
      <c r="K3959" s="9">
        <v>-1.2327551000000001</v>
      </c>
      <c r="L3959" s="9">
        <v>-7.4386796999999998</v>
      </c>
      <c r="M3959" s="9">
        <v>-7.4386796999999998</v>
      </c>
      <c r="N3959" s="9">
        <v>39</v>
      </c>
      <c r="O3959" s="9">
        <v>-2.0662999498216301</v>
      </c>
      <c r="P3959">
        <v>0</v>
      </c>
      <c r="Q3959" s="9">
        <v>56.524997999999997</v>
      </c>
      <c r="R3959" s="9">
        <v>0</v>
      </c>
      <c r="S3959" s="9">
        <v>3.6513318648756701E-3</v>
      </c>
      <c r="T3959" s="9">
        <v>0</v>
      </c>
      <c r="U3959" s="9">
        <v>1068679038.2275</v>
      </c>
      <c r="V3959" s="9">
        <v>3894.0857016271102</v>
      </c>
      <c r="W3959" s="9">
        <v>2.0662999498216301</v>
      </c>
      <c r="X3959" s="9">
        <v>0</v>
      </c>
      <c r="Y3959" s="9">
        <v>2.0662999498216301</v>
      </c>
      <c r="Z3959" s="9">
        <v>0</v>
      </c>
      <c r="AA3959" s="9">
        <v>0</v>
      </c>
      <c r="AB3959" s="9">
        <v>2.1786752999999998E-3</v>
      </c>
      <c r="AC3959" s="9">
        <v>1433.636</v>
      </c>
      <c r="AQ3959" s="9" t="e">
        <f>#REF!-#REF!</f>
        <v>#REF!</v>
      </c>
    </row>
    <row r="3960" spans="1:43" x14ac:dyDescent="0.3">
      <c r="A3960">
        <v>2</v>
      </c>
      <c r="B3960">
        <v>0</v>
      </c>
      <c r="C3960">
        <v>0</v>
      </c>
      <c r="D3960">
        <v>0</v>
      </c>
      <c r="E3960" s="9">
        <v>0</v>
      </c>
      <c r="F3960" s="9">
        <v>0</v>
      </c>
      <c r="G3960" s="9">
        <v>0</v>
      </c>
      <c r="H3960" s="9">
        <v>3895.0857016018499</v>
      </c>
      <c r="I3960" s="9">
        <v>-1.7668343</v>
      </c>
      <c r="J3960" s="9">
        <v>-1.7664896000000001</v>
      </c>
      <c r="K3960" s="9">
        <v>-1.2369848000000001</v>
      </c>
      <c r="L3960" s="9">
        <v>-7.4399376000000004</v>
      </c>
      <c r="M3960" s="9">
        <v>-7.4399376000000004</v>
      </c>
      <c r="N3960" s="9">
        <v>39</v>
      </c>
      <c r="O3960" s="9">
        <v>-2.0666493148742799</v>
      </c>
      <c r="P3960">
        <v>0</v>
      </c>
      <c r="Q3960" s="9">
        <v>56.524997999999997</v>
      </c>
      <c r="R3960" s="9">
        <v>0</v>
      </c>
      <c r="S3960" s="9">
        <v>3.6519491040370999E-3</v>
      </c>
      <c r="T3960" s="9">
        <v>0</v>
      </c>
      <c r="U3960" s="9">
        <v>954686483.92174399</v>
      </c>
      <c r="V3960" s="9">
        <v>3895.0857016018499</v>
      </c>
      <c r="W3960" s="9">
        <v>2.0666493148742799</v>
      </c>
      <c r="X3960" s="9">
        <v>0</v>
      </c>
      <c r="Y3960" s="9">
        <v>2.0666493148742799</v>
      </c>
      <c r="Z3960" s="9">
        <v>0</v>
      </c>
      <c r="AA3960" s="9">
        <v>0</v>
      </c>
      <c r="AB3960" s="9">
        <v>2.1851208999999999E-3</v>
      </c>
      <c r="AC3960" s="9">
        <v>1428.0608</v>
      </c>
      <c r="AQ3960" s="9" t="e">
        <f>#REF!-#REF!</f>
        <v>#REF!</v>
      </c>
    </row>
    <row r="3961" spans="1:43" x14ac:dyDescent="0.3">
      <c r="A3961">
        <v>2</v>
      </c>
      <c r="B3961">
        <v>0</v>
      </c>
      <c r="C3961">
        <v>0</v>
      </c>
      <c r="D3961">
        <v>0</v>
      </c>
      <c r="E3961" s="9">
        <v>0</v>
      </c>
      <c r="F3961" s="9">
        <v>0</v>
      </c>
      <c r="G3961" s="9">
        <v>0</v>
      </c>
      <c r="H3961" s="9">
        <v>3896.0857015765901</v>
      </c>
      <c r="I3961" s="9">
        <v>-1.7669861</v>
      </c>
      <c r="J3961" s="9">
        <v>-1.7667421000000001</v>
      </c>
      <c r="K3961" s="9">
        <v>-1.2461298999999999</v>
      </c>
      <c r="L3961" s="9">
        <v>-7.4411944999999999</v>
      </c>
      <c r="M3961" s="9">
        <v>-7.4411944999999999</v>
      </c>
      <c r="N3961" s="9">
        <v>39</v>
      </c>
      <c r="O3961" s="9">
        <v>-2.06699854412726</v>
      </c>
      <c r="P3961">
        <v>0</v>
      </c>
      <c r="Q3961" s="9">
        <v>56.524997999999997</v>
      </c>
      <c r="R3961" s="9">
        <v>0</v>
      </c>
      <c r="S3961" s="9">
        <v>3.6525659633940099E-3</v>
      </c>
      <c r="T3961" s="9">
        <v>0</v>
      </c>
      <c r="U3961" s="9">
        <v>986819474.882864</v>
      </c>
      <c r="V3961" s="9">
        <v>3896.0857015765901</v>
      </c>
      <c r="W3961" s="9">
        <v>2.06699854412726</v>
      </c>
      <c r="X3961" s="9">
        <v>0</v>
      </c>
      <c r="Y3961" s="9">
        <v>2.06699854412726</v>
      </c>
      <c r="Z3961" s="9">
        <v>0</v>
      </c>
      <c r="AA3961" s="9">
        <v>0</v>
      </c>
      <c r="AB3961" s="9">
        <v>2.2015901999999999E-3</v>
      </c>
      <c r="AC3961" s="9">
        <v>1417.7833000000001</v>
      </c>
      <c r="AQ3961" s="9" t="e">
        <f>#REF!-#REF!</f>
        <v>#REF!</v>
      </c>
    </row>
    <row r="3962" spans="1:43" x14ac:dyDescent="0.3">
      <c r="A3962">
        <v>2</v>
      </c>
      <c r="B3962">
        <v>0</v>
      </c>
      <c r="C3962">
        <v>0</v>
      </c>
      <c r="D3962">
        <v>0</v>
      </c>
      <c r="E3962" s="9">
        <v>0</v>
      </c>
      <c r="F3962" s="9">
        <v>0</v>
      </c>
      <c r="G3962" s="9">
        <v>0</v>
      </c>
      <c r="H3962" s="9">
        <v>3897.0857015513302</v>
      </c>
      <c r="I3962" s="9">
        <v>-1.7670087000000001</v>
      </c>
      <c r="J3962" s="9">
        <v>-1.7673653</v>
      </c>
      <c r="K3962" s="9">
        <v>-1.2582092</v>
      </c>
      <c r="L3962" s="9">
        <v>-7.4424476999999998</v>
      </c>
      <c r="M3962" s="9">
        <v>-7.4424476999999998</v>
      </c>
      <c r="N3962" s="9">
        <v>39</v>
      </c>
      <c r="O3962" s="9">
        <v>-2.0673465181073798</v>
      </c>
      <c r="P3962">
        <v>0</v>
      </c>
      <c r="Q3962" s="9">
        <v>56.524997999999997</v>
      </c>
      <c r="R3962" s="9">
        <v>0</v>
      </c>
      <c r="S3962" s="9">
        <v>3.6531811675831099E-3</v>
      </c>
      <c r="T3962" s="9">
        <v>0</v>
      </c>
      <c r="U3962" s="9">
        <v>1075909048.30585</v>
      </c>
      <c r="V3962" s="9">
        <v>3897.0857015513302</v>
      </c>
      <c r="W3962" s="9">
        <v>2.0673465181073798</v>
      </c>
      <c r="X3962" s="9">
        <v>0</v>
      </c>
      <c r="Y3962" s="9">
        <v>2.0673465181073798</v>
      </c>
      <c r="Z3962" s="9">
        <v>0</v>
      </c>
      <c r="AA3962" s="9">
        <v>0</v>
      </c>
      <c r="AB3962" s="9">
        <v>2.2237153999999999E-3</v>
      </c>
      <c r="AC3962" s="9">
        <v>1404.6672000000001</v>
      </c>
      <c r="AQ3962" s="9" t="e">
        <f>#REF!-#REF!</f>
        <v>#REF!</v>
      </c>
    </row>
    <row r="3963" spans="1:43" x14ac:dyDescent="0.3">
      <c r="A3963">
        <v>2</v>
      </c>
      <c r="B3963">
        <v>0</v>
      </c>
      <c r="C3963">
        <v>0</v>
      </c>
      <c r="D3963">
        <v>0</v>
      </c>
      <c r="E3963" s="9">
        <v>0</v>
      </c>
      <c r="F3963" s="9">
        <v>0</v>
      </c>
      <c r="G3963" s="9">
        <v>0</v>
      </c>
      <c r="H3963" s="9">
        <v>3898.0857015260699</v>
      </c>
      <c r="I3963" s="9">
        <v>-1.7671509000000001</v>
      </c>
      <c r="J3963" s="9">
        <v>-1.7668854000000001</v>
      </c>
      <c r="K3963" s="9">
        <v>-1.2612956</v>
      </c>
      <c r="L3963" s="9">
        <v>-7.4436951000000002</v>
      </c>
      <c r="M3963" s="9">
        <v>-7.4436951000000002</v>
      </c>
      <c r="N3963" s="9">
        <v>39</v>
      </c>
      <c r="O3963" s="9">
        <v>-2.06769313602687</v>
      </c>
      <c r="P3963">
        <v>0</v>
      </c>
      <c r="Q3963" s="9">
        <v>56.524997999999997</v>
      </c>
      <c r="R3963" s="9">
        <v>0</v>
      </c>
      <c r="S3963" s="9">
        <v>3.6537933963218302E-3</v>
      </c>
      <c r="T3963" s="9">
        <v>0</v>
      </c>
      <c r="U3963" s="9">
        <v>1006272732.28872</v>
      </c>
      <c r="V3963" s="9">
        <v>3898.0857015260699</v>
      </c>
      <c r="W3963" s="9">
        <v>2.06769313602687</v>
      </c>
      <c r="X3963" s="9">
        <v>0</v>
      </c>
      <c r="Y3963" s="9">
        <v>2.06769313602687</v>
      </c>
      <c r="Z3963" s="9">
        <v>0</v>
      </c>
      <c r="AA3963" s="9">
        <v>0</v>
      </c>
      <c r="AB3963" s="9">
        <v>2.2285648E-3</v>
      </c>
      <c r="AC3963" s="9">
        <v>1400.8496</v>
      </c>
      <c r="AQ3963" s="9" t="e">
        <f>#REF!-#REF!</f>
        <v>#REF!</v>
      </c>
    </row>
    <row r="3964" spans="1:43" x14ac:dyDescent="0.3">
      <c r="A3964">
        <v>2</v>
      </c>
      <c r="B3964">
        <v>0</v>
      </c>
      <c r="C3964">
        <v>0</v>
      </c>
      <c r="D3964">
        <v>0</v>
      </c>
      <c r="E3964" s="9">
        <v>0</v>
      </c>
      <c r="F3964" s="9">
        <v>0</v>
      </c>
      <c r="G3964" s="9">
        <v>0</v>
      </c>
      <c r="H3964" s="9">
        <v>3899.0857015008</v>
      </c>
      <c r="I3964" s="9">
        <v>-1.7671528999999999</v>
      </c>
      <c r="J3964" s="9">
        <v>-1.7669079999999999</v>
      </c>
      <c r="K3964" s="9">
        <v>-1.3058400999999999</v>
      </c>
      <c r="L3964" s="9">
        <v>-7.4450436</v>
      </c>
      <c r="M3964" s="9">
        <v>-7.4450436</v>
      </c>
      <c r="N3964" s="9">
        <v>39</v>
      </c>
      <c r="O3964" s="9">
        <v>-2.06806768808798</v>
      </c>
      <c r="P3964">
        <v>0</v>
      </c>
      <c r="Q3964" s="9">
        <v>56.524997999999997</v>
      </c>
      <c r="R3964" s="9">
        <v>0</v>
      </c>
      <c r="S3964" s="9">
        <v>3.6544552484119499E-3</v>
      </c>
      <c r="T3964" s="9">
        <v>0</v>
      </c>
      <c r="U3964" s="9">
        <v>1009546141.4773099</v>
      </c>
      <c r="V3964" s="9">
        <v>3899.0857015008</v>
      </c>
      <c r="W3964" s="9">
        <v>2.06806768808798</v>
      </c>
      <c r="X3964" s="9">
        <v>0</v>
      </c>
      <c r="Y3964" s="9">
        <v>2.06806768808798</v>
      </c>
      <c r="Z3964" s="9">
        <v>0</v>
      </c>
      <c r="AA3964" s="9">
        <v>0</v>
      </c>
      <c r="AB3964" s="9">
        <v>2.3072994999999998E-3</v>
      </c>
      <c r="AC3964" s="9">
        <v>1353.0814</v>
      </c>
      <c r="AQ3964" s="9" t="e">
        <f>#REF!-#REF!</f>
        <v>#REF!</v>
      </c>
    </row>
    <row r="3965" spans="1:43" x14ac:dyDescent="0.3">
      <c r="A3965">
        <v>2</v>
      </c>
      <c r="B3965">
        <v>0</v>
      </c>
      <c r="C3965">
        <v>0</v>
      </c>
      <c r="D3965">
        <v>0</v>
      </c>
      <c r="E3965" s="9">
        <v>0</v>
      </c>
      <c r="F3965" s="9">
        <v>0</v>
      </c>
      <c r="G3965" s="9">
        <v>0</v>
      </c>
      <c r="H3965" s="9">
        <v>3900.0507014764298</v>
      </c>
      <c r="I3965" s="9">
        <v>-1.7668585999999999</v>
      </c>
      <c r="J3965" s="9">
        <v>-1.7660335</v>
      </c>
      <c r="K3965" s="9">
        <v>-1.3205106</v>
      </c>
      <c r="L3965" s="9">
        <v>-7.4463339</v>
      </c>
      <c r="M3965" s="9">
        <v>-7.4463339</v>
      </c>
      <c r="N3965" s="9">
        <v>39</v>
      </c>
      <c r="O3965" s="9">
        <v>-2.0684260699168902</v>
      </c>
      <c r="P3965">
        <v>0</v>
      </c>
      <c r="Q3965" s="9">
        <v>56.524997999999997</v>
      </c>
      <c r="R3965" s="9">
        <v>0</v>
      </c>
      <c r="S3965" s="9">
        <v>3.6550882347366901E-3</v>
      </c>
      <c r="T3965" s="9">
        <v>0</v>
      </c>
      <c r="U3965" s="9">
        <v>902677433.47517097</v>
      </c>
      <c r="V3965" s="9">
        <v>3900.0507014764298</v>
      </c>
      <c r="W3965" s="9">
        <v>2.0684260699168902</v>
      </c>
      <c r="X3965" s="9">
        <v>0</v>
      </c>
      <c r="Y3965" s="9">
        <v>2.0684260699168902</v>
      </c>
      <c r="Z3965" s="9">
        <v>0</v>
      </c>
      <c r="AA3965" s="9">
        <v>0</v>
      </c>
      <c r="AB3965" s="9">
        <v>2.3320659999999998E-3</v>
      </c>
      <c r="AC3965" s="9">
        <v>1337.3868</v>
      </c>
      <c r="AQ3965" s="9" t="e">
        <f>#REF!-#REF!</f>
        <v>#REF!</v>
      </c>
    </row>
    <row r="3966" spans="1:43" x14ac:dyDescent="0.3">
      <c r="E3966" s="9"/>
      <c r="F3966" s="9"/>
      <c r="G3966" s="9"/>
      <c r="H3966" s="9"/>
      <c r="I3966" s="9"/>
      <c r="J3966" s="9"/>
      <c r="K3966" s="9"/>
      <c r="L3966" s="9"/>
      <c r="M3966" s="9"/>
      <c r="N3966" s="9"/>
      <c r="O3966" s="9"/>
      <c r="Q3966" s="9"/>
      <c r="R3966" s="9"/>
      <c r="S3966" s="9"/>
      <c r="T3966" s="9"/>
      <c r="U3966" s="9"/>
      <c r="V3966" s="9"/>
      <c r="W3966" s="9"/>
      <c r="X3966" s="9"/>
      <c r="Y3966" s="9"/>
      <c r="Z3966" s="9"/>
      <c r="AA3966" s="9"/>
      <c r="AB3966" s="9"/>
      <c r="AC3966" s="9"/>
      <c r="AQ3966" s="9" t="e">
        <f>#REF!-#REF!</f>
        <v>#REF!</v>
      </c>
    </row>
    <row r="3967" spans="1:43" x14ac:dyDescent="0.3">
      <c r="E3967" s="9"/>
      <c r="F3967" s="9"/>
      <c r="G3967" s="9"/>
      <c r="H3967" s="9"/>
      <c r="I3967" s="9"/>
      <c r="J3967" s="9"/>
      <c r="K3967" s="9"/>
      <c r="L3967" s="9"/>
      <c r="M3967" s="9"/>
      <c r="N3967" s="9"/>
      <c r="O3967" s="9"/>
      <c r="Q3967" s="9"/>
      <c r="R3967" s="9"/>
      <c r="S3967" s="9"/>
      <c r="T3967" s="9"/>
      <c r="U3967" s="9"/>
      <c r="V3967" s="9"/>
      <c r="W3967" s="9"/>
      <c r="X3967" s="9"/>
      <c r="Y3967" s="9"/>
      <c r="Z3967" s="9"/>
      <c r="AA3967" s="9"/>
      <c r="AB3967" s="9"/>
      <c r="AC3967" s="9"/>
      <c r="AQ3967" s="9" t="e">
        <f>#REF!-#REF!</f>
        <v>#REF!</v>
      </c>
    </row>
    <row r="3968" spans="1:43" x14ac:dyDescent="0.3">
      <c r="E3968" s="9"/>
      <c r="F3968" s="9"/>
      <c r="G3968" s="9"/>
      <c r="H3968" s="9"/>
      <c r="I3968" s="9"/>
      <c r="J3968" s="9"/>
      <c r="K3968" s="9"/>
      <c r="L3968" s="9"/>
      <c r="M3968" s="9"/>
      <c r="N3968" s="9"/>
      <c r="O3968" s="9"/>
      <c r="Q3968" s="9"/>
      <c r="R3968" s="9"/>
      <c r="S3968" s="9"/>
      <c r="T3968" s="9"/>
      <c r="U3968" s="9"/>
      <c r="V3968" s="9"/>
      <c r="W3968" s="9"/>
      <c r="X3968" s="9"/>
      <c r="Y3968" s="9"/>
      <c r="Z3968" s="9"/>
      <c r="AA3968" s="9"/>
      <c r="AB3968" s="9"/>
      <c r="AC3968" s="9"/>
      <c r="AQ3968" s="9" t="e">
        <f>#REF!-#REF!</f>
        <v>#REF!</v>
      </c>
    </row>
    <row r="3969" spans="8:43" x14ac:dyDescent="0.3">
      <c r="H3969" s="9"/>
      <c r="I3969" s="9"/>
      <c r="J3969" s="9"/>
      <c r="K3969" s="9"/>
      <c r="L3969" s="9"/>
      <c r="M3969" s="9"/>
      <c r="N3969" s="9"/>
      <c r="O3969" s="9"/>
      <c r="Q3969" s="9"/>
      <c r="R3969" s="9"/>
      <c r="S3969" s="9"/>
      <c r="T3969" s="9"/>
      <c r="U3969" s="9"/>
      <c r="V3969" s="9"/>
      <c r="W3969" s="9"/>
      <c r="X3969" s="9"/>
      <c r="Y3969" s="9"/>
      <c r="Z3969" s="9"/>
      <c r="AA3969" s="9"/>
      <c r="AB3969" s="9"/>
      <c r="AC3969" s="9"/>
      <c r="AQ3969" s="9" t="e">
        <f>#REF!-#REF!</f>
        <v>#REF!</v>
      </c>
    </row>
    <row r="3970" spans="8:43" x14ac:dyDescent="0.3">
      <c r="H3970" s="9"/>
      <c r="I3970" s="9"/>
      <c r="J3970" s="9"/>
      <c r="K3970" s="9"/>
      <c r="L3970" s="9"/>
      <c r="M3970" s="9"/>
      <c r="N3970" s="9"/>
      <c r="O3970" s="9"/>
      <c r="Q3970" s="9"/>
      <c r="R3970" s="9"/>
      <c r="S3970" s="9"/>
      <c r="T3970" s="9"/>
      <c r="U3970" s="9"/>
      <c r="V3970" s="9"/>
      <c r="W3970" s="9"/>
      <c r="X3970" s="9"/>
      <c r="Y3970" s="9"/>
      <c r="Z3970" s="9"/>
      <c r="AA3970" s="9"/>
      <c r="AB3970" s="9"/>
      <c r="AC3970" s="9"/>
      <c r="AQ3970" s="9" t="e">
        <f>#REF!-#REF!</f>
        <v>#REF!</v>
      </c>
    </row>
    <row r="3971" spans="8:43" x14ac:dyDescent="0.3">
      <c r="H3971" s="9"/>
      <c r="I3971" s="9"/>
      <c r="J3971" s="9"/>
      <c r="K3971" s="9"/>
      <c r="L3971" s="9"/>
      <c r="M3971" s="9"/>
      <c r="N3971" s="9"/>
      <c r="O3971" s="9"/>
      <c r="Q3971" s="9"/>
      <c r="R3971" s="9"/>
      <c r="S3971" s="9"/>
      <c r="T3971" s="9"/>
      <c r="U3971" s="9"/>
      <c r="V3971" s="9"/>
      <c r="W3971" s="9"/>
      <c r="X3971" s="9"/>
      <c r="Y3971" s="9"/>
      <c r="Z3971" s="9"/>
      <c r="AA3971" s="9"/>
      <c r="AB3971" s="9"/>
      <c r="AC3971" s="9"/>
      <c r="AQ3971" s="9" t="e">
        <f>#REF!-#REF!</f>
        <v>#REF!</v>
      </c>
    </row>
    <row r="3972" spans="8:43" x14ac:dyDescent="0.3">
      <c r="H3972" s="9"/>
      <c r="I3972" s="9"/>
      <c r="J3972" s="9"/>
      <c r="K3972" s="9"/>
      <c r="L3972" s="9"/>
      <c r="M3972" s="9"/>
      <c r="N3972" s="9"/>
      <c r="O3972" s="9"/>
      <c r="Q3972" s="9"/>
      <c r="R3972" s="9"/>
      <c r="S3972" s="9"/>
      <c r="T3972" s="9"/>
      <c r="U3972" s="9"/>
      <c r="V3972" s="9"/>
      <c r="W3972" s="9"/>
      <c r="X3972" s="9"/>
      <c r="Y3972" s="9"/>
      <c r="Z3972" s="9"/>
      <c r="AA3972" s="9"/>
      <c r="AB3972" s="9"/>
      <c r="AC3972" s="9"/>
      <c r="AQ3972" s="9" t="e">
        <f>#REF!-#REF!</f>
        <v>#REF!</v>
      </c>
    </row>
    <row r="3973" spans="8:43" x14ac:dyDescent="0.3">
      <c r="H3973" s="9"/>
      <c r="I3973" s="9"/>
      <c r="J3973" s="9"/>
      <c r="K3973" s="9"/>
      <c r="L3973" s="9"/>
      <c r="M3973" s="9"/>
      <c r="N3973" s="9"/>
      <c r="O3973" s="9"/>
      <c r="Q3973" s="9"/>
      <c r="R3973" s="9"/>
      <c r="S3973" s="9"/>
      <c r="T3973" s="9"/>
      <c r="U3973" s="9"/>
      <c r="V3973" s="9"/>
      <c r="W3973" s="9"/>
      <c r="X3973" s="9"/>
      <c r="Y3973" s="9"/>
      <c r="Z3973" s="9"/>
      <c r="AA3973" s="9"/>
      <c r="AB3973" s="9"/>
      <c r="AC3973" s="9"/>
      <c r="AQ3973" s="9" t="e">
        <f>#REF!-#REF!</f>
        <v>#REF!</v>
      </c>
    </row>
    <row r="3974" spans="8:43" x14ac:dyDescent="0.3">
      <c r="H3974" s="9"/>
      <c r="I3974" s="9"/>
      <c r="J3974" s="9"/>
      <c r="K3974" s="9"/>
      <c r="L3974" s="9"/>
      <c r="M3974" s="9"/>
      <c r="N3974" s="9"/>
      <c r="O3974" s="9"/>
      <c r="Q3974" s="9"/>
      <c r="R3974" s="9"/>
      <c r="S3974" s="9"/>
      <c r="T3974" s="9"/>
      <c r="U3974" s="9"/>
      <c r="V3974" s="9"/>
      <c r="W3974" s="9"/>
      <c r="X3974" s="9"/>
      <c r="Y3974" s="9"/>
      <c r="Z3974" s="9"/>
      <c r="AA3974" s="9"/>
      <c r="AB3974" s="9"/>
      <c r="AC3974" s="9"/>
      <c r="AQ3974" s="9" t="e">
        <f>#REF!-#REF!</f>
        <v>#REF!</v>
      </c>
    </row>
    <row r="3975" spans="8:43" x14ac:dyDescent="0.3">
      <c r="H3975" s="9"/>
      <c r="I3975" s="9"/>
      <c r="J3975" s="9"/>
      <c r="K3975" s="9"/>
      <c r="L3975" s="9"/>
      <c r="M3975" s="9"/>
      <c r="N3975" s="9"/>
      <c r="O3975" s="9"/>
      <c r="Q3975" s="9"/>
      <c r="R3975" s="9"/>
      <c r="S3975" s="9"/>
      <c r="T3975" s="9"/>
      <c r="U3975" s="9"/>
      <c r="V3975" s="9"/>
      <c r="W3975" s="9"/>
      <c r="X3975" s="9"/>
      <c r="Y3975" s="9"/>
      <c r="Z3975" s="9"/>
      <c r="AA3975" s="9"/>
      <c r="AB3975" s="9"/>
      <c r="AC3975" s="9"/>
      <c r="AQ3975" s="9" t="e">
        <f>#REF!-#REF!</f>
        <v>#REF!</v>
      </c>
    </row>
    <row r="3976" spans="8:43" x14ac:dyDescent="0.3">
      <c r="H3976" s="9"/>
      <c r="I3976" s="9"/>
      <c r="J3976" s="9"/>
      <c r="K3976" s="9"/>
      <c r="L3976" s="9"/>
      <c r="M3976" s="9"/>
      <c r="N3976" s="9"/>
      <c r="O3976" s="9"/>
      <c r="Q3976" s="9"/>
      <c r="R3976" s="9"/>
      <c r="S3976" s="9"/>
      <c r="T3976" s="9"/>
      <c r="U3976" s="9"/>
      <c r="V3976" s="9"/>
      <c r="W3976" s="9"/>
      <c r="X3976" s="9"/>
      <c r="Y3976" s="9"/>
      <c r="Z3976" s="9"/>
      <c r="AA3976" s="9"/>
      <c r="AB3976" s="9"/>
      <c r="AC3976" s="9"/>
      <c r="AQ3976" s="9" t="e">
        <f>#REF!-#REF!</f>
        <v>#REF!</v>
      </c>
    </row>
    <row r="3977" spans="8:43" x14ac:dyDescent="0.3">
      <c r="H3977" s="9"/>
      <c r="I3977" s="9"/>
      <c r="J3977" s="9"/>
      <c r="K3977" s="9"/>
      <c r="L3977" s="9"/>
      <c r="M3977" s="9"/>
      <c r="N3977" s="9"/>
      <c r="O3977" s="9"/>
      <c r="Q3977" s="9"/>
      <c r="R3977" s="9"/>
      <c r="S3977" s="9"/>
      <c r="T3977" s="9"/>
      <c r="U3977" s="9"/>
      <c r="V3977" s="9"/>
      <c r="W3977" s="9"/>
      <c r="X3977" s="9"/>
      <c r="Y3977" s="9"/>
      <c r="Z3977" s="9"/>
      <c r="AA3977" s="9"/>
      <c r="AB3977" s="9"/>
      <c r="AC3977" s="9"/>
      <c r="AQ3977" s="9" t="e">
        <f>#REF!-#REF!</f>
        <v>#REF!</v>
      </c>
    </row>
    <row r="3978" spans="8:43" x14ac:dyDescent="0.3">
      <c r="H3978" s="9"/>
      <c r="I3978" s="9"/>
      <c r="J3978" s="9"/>
      <c r="K3978" s="9"/>
      <c r="L3978" s="9"/>
      <c r="M3978" s="9"/>
      <c r="N3978" s="9"/>
      <c r="O3978" s="9"/>
      <c r="Q3978" s="9"/>
      <c r="R3978" s="9"/>
      <c r="S3978" s="9"/>
      <c r="T3978" s="9"/>
      <c r="U3978" s="9"/>
      <c r="V3978" s="9"/>
      <c r="W3978" s="9"/>
      <c r="X3978" s="9"/>
      <c r="Y3978" s="9"/>
      <c r="Z3978" s="9"/>
      <c r="AA3978" s="9"/>
      <c r="AB3978" s="9"/>
      <c r="AC3978" s="9"/>
      <c r="AQ3978" s="9" t="e">
        <f>#REF!-#REF!</f>
        <v>#REF!</v>
      </c>
    </row>
    <row r="3979" spans="8:43" x14ac:dyDescent="0.3">
      <c r="H3979" s="9"/>
      <c r="I3979" s="9"/>
      <c r="J3979" s="9"/>
      <c r="K3979" s="9"/>
      <c r="L3979" s="9"/>
      <c r="M3979" s="9"/>
      <c r="N3979" s="9"/>
      <c r="O3979" s="9"/>
      <c r="Q3979" s="9"/>
      <c r="R3979" s="9"/>
      <c r="S3979" s="9"/>
      <c r="T3979" s="9"/>
      <c r="U3979" s="9"/>
      <c r="V3979" s="9"/>
      <c r="W3979" s="9"/>
      <c r="X3979" s="9"/>
      <c r="Y3979" s="9"/>
      <c r="Z3979" s="9"/>
      <c r="AA3979" s="9"/>
      <c r="AB3979" s="9"/>
      <c r="AC3979" s="9"/>
      <c r="AQ3979" s="9" t="e">
        <f>#REF!-#REF!</f>
        <v>#REF!</v>
      </c>
    </row>
    <row r="3980" spans="8:43" x14ac:dyDescent="0.3">
      <c r="H3980" s="9"/>
      <c r="I3980" s="9"/>
      <c r="J3980" s="9"/>
      <c r="K3980" s="9"/>
      <c r="L3980" s="9"/>
      <c r="M3980" s="9"/>
      <c r="N3980" s="9"/>
      <c r="O3980" s="9"/>
      <c r="Q3980" s="9"/>
      <c r="R3980" s="9"/>
      <c r="S3980" s="9"/>
      <c r="T3980" s="9"/>
      <c r="U3980" s="9"/>
      <c r="V3980" s="9"/>
      <c r="W3980" s="9"/>
      <c r="X3980" s="9"/>
      <c r="Y3980" s="9"/>
      <c r="Z3980" s="9"/>
      <c r="AA3980" s="9"/>
      <c r="AB3980" s="9"/>
      <c r="AC3980" s="9"/>
      <c r="AQ3980" s="9" t="e">
        <f>#REF!-#REF!</f>
        <v>#REF!</v>
      </c>
    </row>
    <row r="3981" spans="8:43" x14ac:dyDescent="0.3">
      <c r="H3981" s="9"/>
      <c r="I3981" s="9"/>
      <c r="J3981" s="9"/>
      <c r="K3981" s="9"/>
      <c r="L3981" s="9"/>
      <c r="M3981" s="9"/>
      <c r="N3981" s="9"/>
      <c r="O3981" s="9"/>
      <c r="Q3981" s="9"/>
      <c r="R3981" s="9"/>
      <c r="S3981" s="9"/>
      <c r="T3981" s="9"/>
      <c r="U3981" s="9"/>
      <c r="V3981" s="9"/>
      <c r="W3981" s="9"/>
      <c r="X3981" s="9"/>
      <c r="Y3981" s="9"/>
      <c r="Z3981" s="9"/>
      <c r="AA3981" s="9"/>
      <c r="AB3981" s="9"/>
      <c r="AC3981" s="9"/>
      <c r="AQ3981" s="9" t="e">
        <f>#REF!-#REF!</f>
        <v>#REF!</v>
      </c>
    </row>
    <row r="3982" spans="8:43" x14ac:dyDescent="0.3">
      <c r="H3982" s="9"/>
      <c r="I3982" s="9"/>
      <c r="J3982" s="9"/>
      <c r="K3982" s="9"/>
      <c r="L3982" s="9"/>
      <c r="M3982" s="9"/>
      <c r="N3982" s="9"/>
      <c r="O3982" s="9"/>
      <c r="Q3982" s="9"/>
      <c r="R3982" s="9"/>
      <c r="S3982" s="9"/>
      <c r="T3982" s="9"/>
      <c r="U3982" s="9"/>
      <c r="V3982" s="9"/>
      <c r="W3982" s="9"/>
      <c r="X3982" s="9"/>
      <c r="Y3982" s="9"/>
      <c r="Z3982" s="9"/>
      <c r="AA3982" s="9"/>
      <c r="AB3982" s="9"/>
      <c r="AC3982" s="9"/>
      <c r="AQ3982" s="9" t="e">
        <f>#REF!-#REF!</f>
        <v>#REF!</v>
      </c>
    </row>
    <row r="3983" spans="8:43" x14ac:dyDescent="0.3">
      <c r="H3983" s="9"/>
      <c r="I3983" s="9"/>
      <c r="J3983" s="9"/>
      <c r="K3983" s="9"/>
      <c r="L3983" s="9"/>
      <c r="M3983" s="9"/>
      <c r="N3983" s="9"/>
      <c r="O3983" s="9"/>
      <c r="Q3983" s="9"/>
      <c r="R3983" s="9"/>
      <c r="S3983" s="9"/>
      <c r="T3983" s="9"/>
      <c r="U3983" s="9"/>
      <c r="V3983" s="9"/>
      <c r="W3983" s="9"/>
      <c r="X3983" s="9"/>
      <c r="Y3983" s="9"/>
      <c r="Z3983" s="9"/>
      <c r="AA3983" s="9"/>
      <c r="AB3983" s="9"/>
      <c r="AC3983" s="9"/>
      <c r="AQ3983" s="9" t="e">
        <f>#REF!-#REF!</f>
        <v>#REF!</v>
      </c>
    </row>
    <row r="3984" spans="8:43" x14ac:dyDescent="0.3">
      <c r="H3984" s="9"/>
      <c r="I3984" s="9"/>
      <c r="J3984" s="9"/>
      <c r="K3984" s="9"/>
      <c r="L3984" s="9"/>
      <c r="M3984" s="9"/>
      <c r="N3984" s="9"/>
      <c r="O3984" s="9"/>
      <c r="Q3984" s="9"/>
      <c r="R3984" s="9"/>
      <c r="S3984" s="9"/>
      <c r="T3984" s="9"/>
      <c r="U3984" s="9"/>
      <c r="V3984" s="9"/>
      <c r="W3984" s="9"/>
      <c r="X3984" s="9"/>
      <c r="Y3984" s="9"/>
      <c r="Z3984" s="9"/>
      <c r="AA3984" s="9"/>
      <c r="AB3984" s="9"/>
      <c r="AC3984" s="9"/>
      <c r="AQ3984" s="9" t="e">
        <f>#REF!-#REF!</f>
        <v>#REF!</v>
      </c>
    </row>
    <row r="3985" spans="8:43" x14ac:dyDescent="0.3">
      <c r="H3985" s="9"/>
      <c r="I3985" s="9"/>
      <c r="J3985" s="9"/>
      <c r="K3985" s="9"/>
      <c r="L3985" s="9"/>
      <c r="M3985" s="9"/>
      <c r="N3985" s="9"/>
      <c r="O3985" s="9"/>
      <c r="Q3985" s="9"/>
      <c r="R3985" s="9"/>
      <c r="S3985" s="9"/>
      <c r="T3985" s="9"/>
      <c r="U3985" s="9"/>
      <c r="V3985" s="9"/>
      <c r="W3985" s="9"/>
      <c r="X3985" s="9"/>
      <c r="Y3985" s="9"/>
      <c r="Z3985" s="9"/>
      <c r="AA3985" s="9"/>
      <c r="AB3985" s="9"/>
      <c r="AC3985" s="9"/>
      <c r="AQ3985" s="9" t="e">
        <f>#REF!-#REF!</f>
        <v>#REF!</v>
      </c>
    </row>
    <row r="3986" spans="8:43" x14ac:dyDescent="0.3">
      <c r="H3986" s="9"/>
      <c r="I3986" s="9"/>
      <c r="J3986" s="9"/>
      <c r="K3986" s="9"/>
      <c r="L3986" s="9"/>
      <c r="M3986" s="9"/>
      <c r="N3986" s="9"/>
      <c r="O3986" s="9"/>
      <c r="Q3986" s="9"/>
      <c r="R3986" s="9"/>
      <c r="S3986" s="9"/>
      <c r="T3986" s="9"/>
      <c r="U3986" s="9"/>
      <c r="V3986" s="9"/>
      <c r="W3986" s="9"/>
      <c r="X3986" s="9"/>
      <c r="Y3986" s="9"/>
      <c r="Z3986" s="9"/>
      <c r="AA3986" s="9"/>
      <c r="AB3986" s="9"/>
      <c r="AC3986" s="9"/>
      <c r="AQ3986" s="9" t="e">
        <f>#REF!-#REF!</f>
        <v>#REF!</v>
      </c>
    </row>
    <row r="3987" spans="8:43" x14ac:dyDescent="0.3">
      <c r="H3987" s="9"/>
      <c r="I3987" s="9"/>
      <c r="J3987" s="9"/>
      <c r="K3987" s="9"/>
      <c r="L3987" s="9"/>
      <c r="M3987" s="9"/>
      <c r="N3987" s="9"/>
      <c r="O3987" s="9"/>
      <c r="Q3987" s="9"/>
      <c r="R3987" s="9"/>
      <c r="S3987" s="9"/>
      <c r="T3987" s="9"/>
      <c r="U3987" s="9"/>
      <c r="V3987" s="9"/>
      <c r="W3987" s="9"/>
      <c r="X3987" s="9"/>
      <c r="Y3987" s="9"/>
      <c r="Z3987" s="9"/>
      <c r="AA3987" s="9"/>
      <c r="AB3987" s="9"/>
      <c r="AC3987" s="9"/>
      <c r="AQ3987" s="9" t="e">
        <f>#REF!-#REF!</f>
        <v>#REF!</v>
      </c>
    </row>
    <row r="3988" spans="8:43" x14ac:dyDescent="0.3">
      <c r="H3988" s="9"/>
      <c r="I3988" s="9"/>
      <c r="J3988" s="9"/>
      <c r="K3988" s="9"/>
      <c r="L3988" s="9"/>
      <c r="M3988" s="9"/>
      <c r="N3988" s="9"/>
      <c r="O3988" s="9"/>
      <c r="Q3988" s="9"/>
      <c r="R3988" s="9"/>
      <c r="S3988" s="9"/>
      <c r="T3988" s="9"/>
      <c r="U3988" s="9"/>
      <c r="V3988" s="9"/>
      <c r="W3988" s="9"/>
      <c r="X3988" s="9"/>
      <c r="Y3988" s="9"/>
      <c r="Z3988" s="9"/>
      <c r="AA3988" s="9"/>
      <c r="AB3988" s="9"/>
      <c r="AC3988" s="9"/>
      <c r="AQ3988" s="9" t="e">
        <f>#REF!-#REF!</f>
        <v>#REF!</v>
      </c>
    </row>
    <row r="3989" spans="8:43" x14ac:dyDescent="0.3">
      <c r="H3989" s="9"/>
      <c r="I3989" s="9"/>
      <c r="J3989" s="9"/>
      <c r="K3989" s="9"/>
      <c r="L3989" s="9"/>
      <c r="M3989" s="9"/>
      <c r="N3989" s="9"/>
      <c r="O3989" s="9"/>
      <c r="Q3989" s="9"/>
      <c r="R3989" s="9"/>
      <c r="S3989" s="9"/>
      <c r="T3989" s="9"/>
      <c r="U3989" s="9"/>
      <c r="V3989" s="9"/>
      <c r="W3989" s="9"/>
      <c r="X3989" s="9"/>
      <c r="Y3989" s="9"/>
      <c r="Z3989" s="9"/>
      <c r="AA3989" s="9"/>
      <c r="AB3989" s="9"/>
      <c r="AC3989" s="9"/>
      <c r="AQ3989" s="9" t="e">
        <f>#REF!-#REF!</f>
        <v>#REF!</v>
      </c>
    </row>
    <row r="3990" spans="8:43" x14ac:dyDescent="0.3">
      <c r="H3990" s="9"/>
      <c r="I3990" s="9"/>
      <c r="J3990" s="9"/>
      <c r="K3990" s="9"/>
      <c r="L3990" s="9"/>
      <c r="M3990" s="9"/>
      <c r="N3990" s="9"/>
      <c r="O3990" s="9"/>
      <c r="Q3990" s="9"/>
      <c r="R3990" s="9"/>
      <c r="S3990" s="9"/>
      <c r="T3990" s="9"/>
      <c r="U3990" s="9"/>
      <c r="V3990" s="9"/>
      <c r="W3990" s="9"/>
      <c r="X3990" s="9"/>
      <c r="Y3990" s="9"/>
      <c r="Z3990" s="9"/>
      <c r="AA3990" s="9"/>
      <c r="AB3990" s="9"/>
      <c r="AC3990" s="9"/>
      <c r="AQ3990" s="9" t="e">
        <f>#REF!-#REF!</f>
        <v>#REF!</v>
      </c>
    </row>
    <row r="3991" spans="8:43" x14ac:dyDescent="0.3">
      <c r="H3991" s="9"/>
      <c r="I3991" s="9"/>
      <c r="J3991" s="9"/>
      <c r="K3991" s="9"/>
      <c r="L3991" s="9"/>
      <c r="M3991" s="9"/>
      <c r="N3991" s="9"/>
      <c r="O3991" s="9"/>
      <c r="Q3991" s="9"/>
      <c r="R3991" s="9"/>
      <c r="S3991" s="9"/>
      <c r="T3991" s="9"/>
      <c r="U3991" s="9"/>
      <c r="V3991" s="9"/>
      <c r="W3991" s="9"/>
      <c r="X3991" s="9"/>
      <c r="Y3991" s="9"/>
      <c r="Z3991" s="9"/>
      <c r="AA3991" s="9"/>
      <c r="AB3991" s="9"/>
      <c r="AC3991" s="9"/>
      <c r="AQ3991" s="9" t="e">
        <f>#REF!-#REF!</f>
        <v>#REF!</v>
      </c>
    </row>
    <row r="3992" spans="8:43" x14ac:dyDescent="0.3">
      <c r="H3992" s="9"/>
      <c r="I3992" s="9"/>
      <c r="J3992" s="9"/>
      <c r="K3992" s="9"/>
      <c r="L3992" s="9"/>
      <c r="M3992" s="9"/>
      <c r="N3992" s="9"/>
      <c r="O3992" s="9"/>
      <c r="Q3992" s="9"/>
      <c r="R3992" s="9"/>
      <c r="S3992" s="9"/>
      <c r="T3992" s="9"/>
      <c r="U3992" s="9"/>
      <c r="V3992" s="9"/>
      <c r="W3992" s="9"/>
      <c r="X3992" s="9"/>
      <c r="Y3992" s="9"/>
      <c r="Z3992" s="9"/>
      <c r="AA3992" s="9"/>
      <c r="AB3992" s="9"/>
      <c r="AC3992" s="9"/>
      <c r="AQ3992" s="9" t="e">
        <f>#REF!-#REF!</f>
        <v>#REF!</v>
      </c>
    </row>
    <row r="3993" spans="8:43" x14ac:dyDescent="0.3">
      <c r="H3993" s="9"/>
      <c r="I3993" s="9"/>
      <c r="J3993" s="9"/>
      <c r="K3993" s="9"/>
      <c r="L3993" s="9"/>
      <c r="M3993" s="9"/>
      <c r="N3993" s="9"/>
      <c r="O3993" s="9"/>
      <c r="Q3993" s="9"/>
      <c r="R3993" s="9"/>
      <c r="S3993" s="9"/>
      <c r="T3993" s="9"/>
      <c r="U3993" s="9"/>
      <c r="V3993" s="9"/>
      <c r="W3993" s="9"/>
      <c r="X3993" s="9"/>
      <c r="Y3993" s="9"/>
      <c r="Z3993" s="9"/>
      <c r="AA3993" s="9"/>
      <c r="AB3993" s="9"/>
      <c r="AC3993" s="9"/>
      <c r="AQ3993" s="9" t="e">
        <f>#REF!-#REF!</f>
        <v>#REF!</v>
      </c>
    </row>
    <row r="3994" spans="8:43" x14ac:dyDescent="0.3">
      <c r="H3994" s="9"/>
      <c r="I3994" s="9"/>
      <c r="J3994" s="9"/>
      <c r="K3994" s="9"/>
      <c r="L3994" s="9"/>
      <c r="M3994" s="9"/>
      <c r="N3994" s="9"/>
      <c r="O3994" s="9"/>
      <c r="Q3994" s="9"/>
      <c r="R3994" s="9"/>
      <c r="S3994" s="9"/>
      <c r="T3994" s="9"/>
      <c r="U3994" s="9"/>
      <c r="V3994" s="9"/>
      <c r="W3994" s="9"/>
      <c r="X3994" s="9"/>
      <c r="Y3994" s="9"/>
      <c r="Z3994" s="9"/>
      <c r="AA3994" s="9"/>
      <c r="AB3994" s="9"/>
      <c r="AC3994" s="9"/>
      <c r="AQ3994" s="9" t="e">
        <f>#REF!-#REF!</f>
        <v>#REF!</v>
      </c>
    </row>
    <row r="3995" spans="8:43" x14ac:dyDescent="0.3">
      <c r="H3995" s="9"/>
      <c r="I3995" s="9"/>
      <c r="J3995" s="9"/>
      <c r="K3995" s="9"/>
      <c r="L3995" s="9"/>
      <c r="M3995" s="9"/>
      <c r="N3995" s="9"/>
      <c r="O3995" s="9"/>
      <c r="Q3995" s="9"/>
      <c r="R3995" s="9"/>
      <c r="S3995" s="9"/>
      <c r="T3995" s="9"/>
      <c r="U3995" s="9"/>
      <c r="V3995" s="9"/>
      <c r="W3995" s="9"/>
      <c r="X3995" s="9"/>
      <c r="Y3995" s="9"/>
      <c r="Z3995" s="9"/>
      <c r="AA3995" s="9"/>
      <c r="AB3995" s="9"/>
      <c r="AC3995" s="9"/>
      <c r="AQ3995" s="9" t="e">
        <f>#REF!-#REF!</f>
        <v>#REF!</v>
      </c>
    </row>
    <row r="3996" spans="8:43" x14ac:dyDescent="0.3">
      <c r="H3996" s="9"/>
      <c r="I3996" s="9"/>
      <c r="J3996" s="9"/>
      <c r="K3996" s="9"/>
      <c r="L3996" s="9"/>
      <c r="M3996" s="9"/>
      <c r="N3996" s="9"/>
      <c r="O3996" s="9"/>
      <c r="Q3996" s="9"/>
      <c r="R3996" s="9"/>
      <c r="S3996" s="9"/>
      <c r="T3996" s="9"/>
      <c r="U3996" s="9"/>
      <c r="V3996" s="9"/>
      <c r="W3996" s="9"/>
      <c r="X3996" s="9"/>
      <c r="Y3996" s="9"/>
      <c r="Z3996" s="9"/>
      <c r="AA3996" s="9"/>
      <c r="AB3996" s="9"/>
      <c r="AC3996" s="9"/>
      <c r="AQ3996" s="9" t="e">
        <f>#REF!-#REF!</f>
        <v>#REF!</v>
      </c>
    </row>
    <row r="3997" spans="8:43" x14ac:dyDescent="0.3">
      <c r="H3997" s="9"/>
      <c r="I3997" s="9"/>
      <c r="J3997" s="9"/>
      <c r="K3997" s="9"/>
      <c r="L3997" s="9"/>
      <c r="M3997" s="9"/>
      <c r="N3997" s="9"/>
      <c r="O3997" s="9"/>
      <c r="Q3997" s="9"/>
      <c r="R3997" s="9"/>
      <c r="S3997" s="9"/>
      <c r="T3997" s="9"/>
      <c r="U3997" s="9"/>
      <c r="V3997" s="9"/>
      <c r="W3997" s="9"/>
      <c r="X3997" s="9"/>
      <c r="Y3997" s="9"/>
      <c r="Z3997" s="9"/>
      <c r="AA3997" s="9"/>
      <c r="AB3997" s="9"/>
      <c r="AC3997" s="9"/>
      <c r="AQ3997" s="9" t="e">
        <f>#REF!-#REF!</f>
        <v>#REF!</v>
      </c>
    </row>
    <row r="3998" spans="8:43" x14ac:dyDescent="0.3">
      <c r="H3998" s="9"/>
      <c r="I3998" s="9"/>
      <c r="J3998" s="9"/>
      <c r="K3998" s="9"/>
      <c r="L3998" s="9"/>
      <c r="M3998" s="9"/>
      <c r="N3998" s="9"/>
      <c r="O3998" s="9"/>
      <c r="Q3998" s="9"/>
      <c r="R3998" s="9"/>
      <c r="S3998" s="9"/>
      <c r="T3998" s="9"/>
      <c r="U3998" s="9"/>
      <c r="V3998" s="9"/>
      <c r="W3998" s="9"/>
      <c r="X3998" s="9"/>
      <c r="Y3998" s="9"/>
      <c r="Z3998" s="9"/>
      <c r="AA3998" s="9"/>
      <c r="AB3998" s="9"/>
      <c r="AC3998" s="9"/>
      <c r="AQ3998" s="9" t="e">
        <f>#REF!-#REF!</f>
        <v>#REF!</v>
      </c>
    </row>
    <row r="3999" spans="8:43" x14ac:dyDescent="0.3">
      <c r="H3999" s="9"/>
      <c r="I3999" s="9"/>
      <c r="J3999" s="9"/>
      <c r="K3999" s="9"/>
      <c r="L3999" s="9"/>
      <c r="M3999" s="9"/>
      <c r="N3999" s="9"/>
      <c r="O3999" s="9"/>
      <c r="Q3999" s="9"/>
      <c r="R3999" s="9"/>
      <c r="S3999" s="9"/>
      <c r="T3999" s="9"/>
      <c r="U3999" s="9"/>
      <c r="V3999" s="9"/>
      <c r="W3999" s="9"/>
      <c r="X3999" s="9"/>
      <c r="Y3999" s="9"/>
      <c r="Z3999" s="9"/>
      <c r="AA3999" s="9"/>
      <c r="AB3999" s="9"/>
      <c r="AC3999" s="9"/>
      <c r="AQ3999" s="9" t="e">
        <f>#REF!-#REF!</f>
        <v>#REF!</v>
      </c>
    </row>
    <row r="4000" spans="8:43" x14ac:dyDescent="0.3">
      <c r="H4000" s="9"/>
      <c r="I4000" s="9"/>
      <c r="J4000" s="9"/>
      <c r="K4000" s="9"/>
      <c r="L4000" s="9"/>
      <c r="M4000" s="9"/>
      <c r="N4000" s="9"/>
      <c r="O4000" s="9"/>
      <c r="Q4000" s="9"/>
      <c r="R4000" s="9"/>
      <c r="S4000" s="9"/>
      <c r="T4000" s="9"/>
      <c r="U4000" s="9"/>
      <c r="V4000" s="9"/>
      <c r="W4000" s="9"/>
      <c r="X4000" s="9"/>
      <c r="Y4000" s="9"/>
      <c r="Z4000" s="9"/>
      <c r="AA4000" s="9"/>
      <c r="AB4000" s="9"/>
      <c r="AC4000" s="9"/>
      <c r="AQ4000" s="9" t="e">
        <f>#REF!-#REF!</f>
        <v>#REF!</v>
      </c>
    </row>
    <row r="4001" spans="8:43" x14ac:dyDescent="0.3">
      <c r="H4001" s="9"/>
      <c r="I4001" s="9"/>
      <c r="J4001" s="9"/>
      <c r="K4001" s="9"/>
      <c r="L4001" s="9"/>
      <c r="M4001" s="9"/>
      <c r="N4001" s="9"/>
      <c r="O4001" s="9"/>
      <c r="Q4001" s="9"/>
      <c r="R4001" s="9"/>
      <c r="S4001" s="9"/>
      <c r="T4001" s="9"/>
      <c r="U4001" s="9"/>
      <c r="V4001" s="9"/>
      <c r="W4001" s="9"/>
      <c r="X4001" s="9"/>
      <c r="Y4001" s="9"/>
      <c r="Z4001" s="9"/>
      <c r="AA4001" s="9"/>
      <c r="AB4001" s="9"/>
      <c r="AC4001" s="9"/>
      <c r="AQ4001" s="9" t="e">
        <f>#REF!-#REF!</f>
        <v>#REF!</v>
      </c>
    </row>
    <row r="4002" spans="8:43" x14ac:dyDescent="0.3">
      <c r="H4002" s="9"/>
      <c r="I4002" s="9"/>
      <c r="J4002" s="9"/>
      <c r="K4002" s="9"/>
      <c r="L4002" s="9"/>
      <c r="M4002" s="9"/>
      <c r="N4002" s="9"/>
      <c r="O4002" s="9"/>
      <c r="Q4002" s="9"/>
      <c r="R4002" s="9"/>
      <c r="S4002" s="9"/>
      <c r="T4002" s="9"/>
      <c r="U4002" s="9"/>
      <c r="V4002" s="9"/>
      <c r="W4002" s="9"/>
      <c r="X4002" s="9"/>
      <c r="Y4002" s="9"/>
      <c r="Z4002" s="9"/>
      <c r="AA4002" s="9"/>
      <c r="AB4002" s="9"/>
      <c r="AC4002" s="9"/>
      <c r="AQ4002" s="9" t="e">
        <f>#REF!-#REF!</f>
        <v>#REF!</v>
      </c>
    </row>
    <row r="4003" spans="8:43" x14ac:dyDescent="0.3">
      <c r="H4003" s="9"/>
      <c r="I4003" s="9"/>
      <c r="J4003" s="9"/>
      <c r="K4003" s="9"/>
      <c r="L4003" s="9"/>
      <c r="M4003" s="9"/>
      <c r="N4003" s="9"/>
      <c r="O4003" s="9"/>
      <c r="Q4003" s="9"/>
      <c r="R4003" s="9"/>
      <c r="S4003" s="9"/>
      <c r="T4003" s="9"/>
      <c r="U4003" s="9"/>
      <c r="V4003" s="9"/>
      <c r="W4003" s="9"/>
      <c r="X4003" s="9"/>
      <c r="Y4003" s="9"/>
      <c r="Z4003" s="9"/>
      <c r="AA4003" s="9"/>
      <c r="AB4003" s="9"/>
      <c r="AC4003" s="9"/>
      <c r="AQ4003" s="9" t="e">
        <f>#REF!-#REF!</f>
        <v>#REF!</v>
      </c>
    </row>
    <row r="4004" spans="8:43" x14ac:dyDescent="0.3">
      <c r="H4004" s="9"/>
      <c r="I4004" s="9"/>
      <c r="J4004" s="9"/>
      <c r="K4004" s="9"/>
      <c r="L4004" s="9"/>
      <c r="M4004" s="9"/>
      <c r="N4004" s="9"/>
      <c r="O4004" s="9"/>
      <c r="Q4004" s="9"/>
      <c r="R4004" s="9"/>
      <c r="S4004" s="9"/>
      <c r="T4004" s="9"/>
      <c r="U4004" s="9"/>
      <c r="V4004" s="9"/>
      <c r="W4004" s="9"/>
      <c r="X4004" s="9"/>
      <c r="Y4004" s="9"/>
      <c r="Z4004" s="9"/>
      <c r="AA4004" s="9"/>
      <c r="AB4004" s="9"/>
      <c r="AC4004" s="9"/>
      <c r="AQ4004" s="9" t="e">
        <f>#REF!-#REF!</f>
        <v>#REF!</v>
      </c>
    </row>
    <row r="4005" spans="8:43" x14ac:dyDescent="0.3">
      <c r="H4005" s="9"/>
      <c r="I4005" s="9"/>
      <c r="J4005" s="9"/>
      <c r="K4005" s="9"/>
      <c r="L4005" s="9"/>
      <c r="M4005" s="9"/>
      <c r="N4005" s="9"/>
      <c r="O4005" s="9"/>
      <c r="Q4005" s="9"/>
      <c r="R4005" s="9"/>
      <c r="S4005" s="9"/>
      <c r="T4005" s="9"/>
      <c r="U4005" s="9"/>
      <c r="V4005" s="9"/>
      <c r="W4005" s="9"/>
      <c r="X4005" s="9"/>
      <c r="Y4005" s="9"/>
      <c r="Z4005" s="9"/>
      <c r="AA4005" s="9"/>
      <c r="AB4005" s="9"/>
      <c r="AC4005" s="9"/>
      <c r="AQ4005" s="9" t="e">
        <f>#REF!-#REF!</f>
        <v>#REF!</v>
      </c>
    </row>
    <row r="4006" spans="8:43" x14ac:dyDescent="0.3">
      <c r="H4006" s="9"/>
      <c r="I4006" s="9"/>
      <c r="J4006" s="9"/>
      <c r="K4006" s="9"/>
      <c r="L4006" s="9"/>
      <c r="M4006" s="9"/>
      <c r="N4006" s="9"/>
      <c r="O4006" s="9"/>
      <c r="Q4006" s="9"/>
      <c r="R4006" s="9"/>
      <c r="S4006" s="9"/>
      <c r="T4006" s="9"/>
      <c r="U4006" s="9"/>
      <c r="V4006" s="9"/>
      <c r="W4006" s="9"/>
      <c r="X4006" s="9"/>
      <c r="Y4006" s="9"/>
      <c r="Z4006" s="9"/>
      <c r="AA4006" s="9"/>
      <c r="AB4006" s="9"/>
      <c r="AC4006" s="9"/>
      <c r="AQ4006" s="9" t="e">
        <f>#REF!-#REF!</f>
        <v>#REF!</v>
      </c>
    </row>
    <row r="4007" spans="8:43" x14ac:dyDescent="0.3">
      <c r="H4007" s="9"/>
      <c r="I4007" s="9"/>
      <c r="J4007" s="9"/>
      <c r="K4007" s="9"/>
      <c r="L4007" s="9"/>
      <c r="M4007" s="9"/>
      <c r="N4007" s="9"/>
      <c r="O4007" s="9"/>
      <c r="Q4007" s="9"/>
      <c r="R4007" s="9"/>
      <c r="S4007" s="9"/>
      <c r="T4007" s="9"/>
      <c r="U4007" s="9"/>
      <c r="V4007" s="9"/>
      <c r="W4007" s="9"/>
      <c r="X4007" s="9"/>
      <c r="Y4007" s="9"/>
      <c r="Z4007" s="9"/>
      <c r="AA4007" s="9"/>
      <c r="AB4007" s="9"/>
      <c r="AC4007" s="9"/>
      <c r="AQ4007" s="9" t="e">
        <f>#REF!-#REF!</f>
        <v>#REF!</v>
      </c>
    </row>
    <row r="4008" spans="8:43" x14ac:dyDescent="0.3">
      <c r="H4008" s="9"/>
      <c r="I4008" s="9"/>
      <c r="J4008" s="9"/>
      <c r="K4008" s="9"/>
      <c r="L4008" s="9"/>
      <c r="M4008" s="9"/>
      <c r="N4008" s="9"/>
      <c r="O4008" s="9"/>
      <c r="Q4008" s="9"/>
      <c r="R4008" s="9"/>
      <c r="S4008" s="9"/>
      <c r="T4008" s="9"/>
      <c r="U4008" s="9"/>
      <c r="V4008" s="9"/>
      <c r="W4008" s="9"/>
      <c r="X4008" s="9"/>
      <c r="Y4008" s="9"/>
      <c r="Z4008" s="9"/>
      <c r="AA4008" s="9"/>
      <c r="AB4008" s="9"/>
      <c r="AC4008" s="9"/>
      <c r="AQ4008" s="9" t="e">
        <f>#REF!-#REF!</f>
        <v>#REF!</v>
      </c>
    </row>
    <row r="4009" spans="8:43" x14ac:dyDescent="0.3">
      <c r="H4009" s="9"/>
      <c r="I4009" s="9"/>
      <c r="J4009" s="9"/>
      <c r="K4009" s="9"/>
      <c r="L4009" s="9"/>
      <c r="M4009" s="9"/>
      <c r="N4009" s="9"/>
      <c r="O4009" s="9"/>
      <c r="Q4009" s="9"/>
      <c r="R4009" s="9"/>
      <c r="S4009" s="9"/>
      <c r="T4009" s="9"/>
      <c r="U4009" s="9"/>
      <c r="V4009" s="9"/>
      <c r="W4009" s="9"/>
      <c r="X4009" s="9"/>
      <c r="Y4009" s="9"/>
      <c r="Z4009" s="9"/>
      <c r="AA4009" s="9"/>
      <c r="AB4009" s="9"/>
      <c r="AC4009" s="9"/>
      <c r="AQ4009" s="9" t="e">
        <f>#REF!-#REF!</f>
        <v>#REF!</v>
      </c>
    </row>
    <row r="4010" spans="8:43" x14ac:dyDescent="0.3">
      <c r="H4010" s="9"/>
      <c r="I4010" s="9"/>
      <c r="J4010" s="9"/>
      <c r="K4010" s="9"/>
      <c r="L4010" s="9"/>
      <c r="M4010" s="9"/>
      <c r="N4010" s="9"/>
      <c r="O4010" s="9"/>
      <c r="Q4010" s="9"/>
      <c r="R4010" s="9"/>
      <c r="S4010" s="9"/>
      <c r="T4010" s="9"/>
      <c r="U4010" s="9"/>
      <c r="V4010" s="9"/>
      <c r="W4010" s="9"/>
      <c r="X4010" s="9"/>
      <c r="Y4010" s="9"/>
      <c r="Z4010" s="9"/>
      <c r="AA4010" s="9"/>
      <c r="AB4010" s="9"/>
      <c r="AC4010" s="9"/>
      <c r="AQ4010" s="9" t="e">
        <f>#REF!-#REF!</f>
        <v>#REF!</v>
      </c>
    </row>
    <row r="4011" spans="8:43" x14ac:dyDescent="0.3">
      <c r="H4011" s="9"/>
      <c r="I4011" s="9"/>
      <c r="J4011" s="9"/>
      <c r="K4011" s="9"/>
      <c r="L4011" s="9"/>
      <c r="M4011" s="9"/>
      <c r="N4011" s="9"/>
      <c r="O4011" s="9"/>
      <c r="Q4011" s="9"/>
      <c r="R4011" s="9"/>
      <c r="S4011" s="9"/>
      <c r="T4011" s="9"/>
      <c r="U4011" s="9"/>
      <c r="V4011" s="9"/>
      <c r="W4011" s="9"/>
      <c r="X4011" s="9"/>
      <c r="Y4011" s="9"/>
      <c r="Z4011" s="9"/>
      <c r="AA4011" s="9"/>
      <c r="AB4011" s="9"/>
      <c r="AC4011" s="9"/>
      <c r="AQ4011" s="9" t="e">
        <f>#REF!-#REF!</f>
        <v>#REF!</v>
      </c>
    </row>
    <row r="4012" spans="8:43" x14ac:dyDescent="0.3">
      <c r="H4012" s="9"/>
      <c r="I4012" s="9"/>
      <c r="J4012" s="9"/>
      <c r="K4012" s="9"/>
      <c r="L4012" s="9"/>
      <c r="M4012" s="9"/>
      <c r="N4012" s="9"/>
      <c r="O4012" s="9"/>
      <c r="Q4012" s="9"/>
      <c r="R4012" s="9"/>
      <c r="S4012" s="9"/>
      <c r="T4012" s="9"/>
      <c r="U4012" s="9"/>
      <c r="V4012" s="9"/>
      <c r="W4012" s="9"/>
      <c r="X4012" s="9"/>
      <c r="Y4012" s="9"/>
      <c r="Z4012" s="9"/>
      <c r="AA4012" s="9"/>
      <c r="AB4012" s="9"/>
      <c r="AC4012" s="9"/>
      <c r="AQ4012" s="9" t="e">
        <f>#REF!-#REF!</f>
        <v>#REF!</v>
      </c>
    </row>
    <row r="4013" spans="8:43" x14ac:dyDescent="0.3">
      <c r="H4013" s="9"/>
      <c r="I4013" s="9"/>
      <c r="J4013" s="9"/>
      <c r="K4013" s="9"/>
      <c r="L4013" s="9"/>
      <c r="M4013" s="9"/>
      <c r="N4013" s="9"/>
      <c r="O4013" s="9"/>
      <c r="Q4013" s="9"/>
      <c r="R4013" s="9"/>
      <c r="S4013" s="9"/>
      <c r="T4013" s="9"/>
      <c r="U4013" s="9"/>
      <c r="V4013" s="9"/>
      <c r="W4013" s="9"/>
      <c r="X4013" s="9"/>
      <c r="Y4013" s="9"/>
      <c r="Z4013" s="9"/>
      <c r="AA4013" s="9"/>
      <c r="AB4013" s="9"/>
      <c r="AC4013" s="9"/>
      <c r="AQ4013" s="9" t="e">
        <f>#REF!-#REF!</f>
        <v>#REF!</v>
      </c>
    </row>
    <row r="4014" spans="8:43" x14ac:dyDescent="0.3">
      <c r="H4014" s="9"/>
      <c r="I4014" s="9"/>
      <c r="J4014" s="9"/>
      <c r="K4014" s="9"/>
      <c r="L4014" s="9"/>
      <c r="M4014" s="9"/>
      <c r="N4014" s="9"/>
      <c r="O4014" s="9"/>
      <c r="Q4014" s="9"/>
      <c r="R4014" s="9"/>
      <c r="S4014" s="9"/>
      <c r="T4014" s="9"/>
      <c r="U4014" s="9"/>
      <c r="V4014" s="9"/>
      <c r="W4014" s="9"/>
      <c r="X4014" s="9"/>
      <c r="Y4014" s="9"/>
      <c r="Z4014" s="9"/>
      <c r="AA4014" s="9"/>
      <c r="AB4014" s="9"/>
      <c r="AC4014" s="9"/>
      <c r="AQ4014" s="9" t="e">
        <f>#REF!-#REF!</f>
        <v>#REF!</v>
      </c>
    </row>
    <row r="4015" spans="8:43" x14ac:dyDescent="0.3">
      <c r="H4015" s="9"/>
      <c r="I4015" s="9"/>
      <c r="J4015" s="9"/>
      <c r="K4015" s="9"/>
      <c r="L4015" s="9"/>
      <c r="M4015" s="9"/>
      <c r="N4015" s="9"/>
      <c r="O4015" s="9"/>
      <c r="Q4015" s="9"/>
      <c r="R4015" s="9"/>
      <c r="S4015" s="9"/>
      <c r="T4015" s="9"/>
      <c r="U4015" s="9"/>
      <c r="V4015" s="9"/>
      <c r="W4015" s="9"/>
      <c r="X4015" s="9"/>
      <c r="Y4015" s="9"/>
      <c r="Z4015" s="9"/>
      <c r="AA4015" s="9"/>
      <c r="AB4015" s="9"/>
      <c r="AC4015" s="9"/>
      <c r="AQ4015" s="9" t="e">
        <f>#REF!-#REF!</f>
        <v>#REF!</v>
      </c>
    </row>
    <row r="4016" spans="8:43" x14ac:dyDescent="0.3">
      <c r="H4016" s="9"/>
      <c r="I4016" s="9"/>
      <c r="J4016" s="9"/>
      <c r="K4016" s="9"/>
      <c r="L4016" s="9"/>
      <c r="M4016" s="9"/>
      <c r="N4016" s="9"/>
      <c r="O4016" s="9"/>
      <c r="Q4016" s="9"/>
      <c r="R4016" s="9"/>
      <c r="S4016" s="9"/>
      <c r="T4016" s="9"/>
      <c r="U4016" s="9"/>
      <c r="V4016" s="9"/>
      <c r="W4016" s="9"/>
      <c r="X4016" s="9"/>
      <c r="Y4016" s="9"/>
      <c r="Z4016" s="9"/>
      <c r="AA4016" s="9"/>
      <c r="AB4016" s="9"/>
      <c r="AC4016" s="9"/>
      <c r="AQ4016" s="9" t="e">
        <f>#REF!-#REF!</f>
        <v>#REF!</v>
      </c>
    </row>
    <row r="4017" spans="8:43" x14ac:dyDescent="0.3">
      <c r="H4017" s="9"/>
      <c r="I4017" s="9"/>
      <c r="J4017" s="9"/>
      <c r="K4017" s="9"/>
      <c r="L4017" s="9"/>
      <c r="M4017" s="9"/>
      <c r="N4017" s="9"/>
      <c r="O4017" s="9"/>
      <c r="Q4017" s="9"/>
      <c r="R4017" s="9"/>
      <c r="S4017" s="9"/>
      <c r="T4017" s="9"/>
      <c r="U4017" s="9"/>
      <c r="V4017" s="9"/>
      <c r="W4017" s="9"/>
      <c r="X4017" s="9"/>
      <c r="Y4017" s="9"/>
      <c r="Z4017" s="9"/>
      <c r="AA4017" s="9"/>
      <c r="AB4017" s="9"/>
      <c r="AC4017" s="9"/>
      <c r="AQ4017" s="9" t="e">
        <f>#REF!-#REF!</f>
        <v>#REF!</v>
      </c>
    </row>
    <row r="4018" spans="8:43" x14ac:dyDescent="0.3">
      <c r="H4018" s="9"/>
      <c r="I4018" s="9"/>
      <c r="J4018" s="9"/>
      <c r="K4018" s="9"/>
      <c r="L4018" s="9"/>
      <c r="M4018" s="9"/>
      <c r="N4018" s="9"/>
      <c r="O4018" s="9"/>
      <c r="Q4018" s="9"/>
      <c r="R4018" s="9"/>
      <c r="S4018" s="9"/>
      <c r="T4018" s="9"/>
      <c r="U4018" s="9"/>
      <c r="V4018" s="9"/>
      <c r="W4018" s="9"/>
      <c r="X4018" s="9"/>
      <c r="Y4018" s="9"/>
      <c r="Z4018" s="9"/>
      <c r="AA4018" s="9"/>
      <c r="AB4018" s="9"/>
      <c r="AC4018" s="9"/>
      <c r="AQ4018" s="9" t="e">
        <f>#REF!-#REF!</f>
        <v>#REF!</v>
      </c>
    </row>
    <row r="4019" spans="8:43" x14ac:dyDescent="0.3">
      <c r="H4019" s="9"/>
      <c r="I4019" s="9"/>
      <c r="J4019" s="9"/>
      <c r="K4019" s="9"/>
      <c r="L4019" s="9"/>
      <c r="M4019" s="9"/>
      <c r="N4019" s="9"/>
      <c r="O4019" s="9"/>
      <c r="Q4019" s="9"/>
      <c r="R4019" s="9"/>
      <c r="S4019" s="9"/>
      <c r="T4019" s="9"/>
      <c r="U4019" s="9"/>
      <c r="V4019" s="9"/>
      <c r="W4019" s="9"/>
      <c r="X4019" s="9"/>
      <c r="Y4019" s="9"/>
      <c r="Z4019" s="9"/>
      <c r="AA4019" s="9"/>
      <c r="AB4019" s="9"/>
      <c r="AC4019" s="9"/>
      <c r="AQ4019" s="9" t="e">
        <f>#REF!-#REF!</f>
        <v>#REF!</v>
      </c>
    </row>
    <row r="4020" spans="8:43" x14ac:dyDescent="0.3">
      <c r="H4020" s="9"/>
      <c r="I4020" s="9"/>
      <c r="J4020" s="9"/>
      <c r="K4020" s="9"/>
      <c r="L4020" s="9"/>
      <c r="M4020" s="9"/>
      <c r="N4020" s="9"/>
      <c r="O4020" s="9"/>
      <c r="Q4020" s="9"/>
      <c r="R4020" s="9"/>
      <c r="S4020" s="9"/>
      <c r="T4020" s="9"/>
      <c r="U4020" s="9"/>
      <c r="V4020" s="9"/>
      <c r="W4020" s="9"/>
      <c r="X4020" s="9"/>
      <c r="Y4020" s="9"/>
      <c r="Z4020" s="9"/>
      <c r="AA4020" s="9"/>
      <c r="AB4020" s="9"/>
      <c r="AC4020" s="9"/>
      <c r="AQ4020" s="9" t="e">
        <f>#REF!-#REF!</f>
        <v>#REF!</v>
      </c>
    </row>
    <row r="4021" spans="8:43" x14ac:dyDescent="0.3">
      <c r="H4021" s="9"/>
      <c r="I4021" s="9"/>
      <c r="J4021" s="9"/>
      <c r="K4021" s="9"/>
      <c r="L4021" s="9"/>
      <c r="M4021" s="9"/>
      <c r="N4021" s="9"/>
      <c r="O4021" s="9"/>
      <c r="Q4021" s="9"/>
      <c r="R4021" s="9"/>
      <c r="S4021" s="9"/>
      <c r="T4021" s="9"/>
      <c r="U4021" s="9"/>
      <c r="V4021" s="9"/>
      <c r="W4021" s="9"/>
      <c r="X4021" s="9"/>
      <c r="Y4021" s="9"/>
      <c r="Z4021" s="9"/>
      <c r="AA4021" s="9"/>
      <c r="AB4021" s="9"/>
      <c r="AC4021" s="9"/>
      <c r="AQ4021" s="9" t="e">
        <f>#REF!-#REF!</f>
        <v>#REF!</v>
      </c>
    </row>
    <row r="4022" spans="8:43" x14ac:dyDescent="0.3">
      <c r="H4022" s="9"/>
      <c r="I4022" s="9"/>
      <c r="J4022" s="9"/>
      <c r="K4022" s="9"/>
      <c r="L4022" s="9"/>
      <c r="M4022" s="9"/>
      <c r="N4022" s="9"/>
      <c r="O4022" s="9"/>
      <c r="Q4022" s="9"/>
      <c r="R4022" s="9"/>
      <c r="S4022" s="9"/>
      <c r="T4022" s="9"/>
      <c r="U4022" s="9"/>
      <c r="V4022" s="9"/>
      <c r="W4022" s="9"/>
      <c r="X4022" s="9"/>
      <c r="Y4022" s="9"/>
      <c r="Z4022" s="9"/>
      <c r="AA4022" s="9"/>
      <c r="AB4022" s="9"/>
      <c r="AC4022" s="9"/>
      <c r="AQ4022" s="9" t="e">
        <f>#REF!-#REF!</f>
        <v>#REF!</v>
      </c>
    </row>
    <row r="4023" spans="8:43" x14ac:dyDescent="0.3">
      <c r="H4023" s="9"/>
      <c r="I4023" s="9"/>
      <c r="J4023" s="9"/>
      <c r="K4023" s="9"/>
      <c r="L4023" s="9"/>
      <c r="M4023" s="9"/>
      <c r="N4023" s="9"/>
      <c r="O4023" s="9"/>
      <c r="Q4023" s="9"/>
      <c r="R4023" s="9"/>
      <c r="S4023" s="9"/>
      <c r="T4023" s="9"/>
      <c r="U4023" s="9"/>
      <c r="V4023" s="9"/>
      <c r="W4023" s="9"/>
      <c r="X4023" s="9"/>
      <c r="Y4023" s="9"/>
      <c r="Z4023" s="9"/>
      <c r="AA4023" s="9"/>
      <c r="AB4023" s="9"/>
      <c r="AC4023" s="9"/>
      <c r="AQ4023" s="9" t="e">
        <f>#REF!-#REF!</f>
        <v>#REF!</v>
      </c>
    </row>
    <row r="4024" spans="8:43" x14ac:dyDescent="0.3">
      <c r="H4024" s="9"/>
      <c r="I4024" s="9"/>
      <c r="J4024" s="9"/>
      <c r="K4024" s="9"/>
      <c r="L4024" s="9"/>
      <c r="M4024" s="9"/>
      <c r="N4024" s="9"/>
      <c r="O4024" s="9"/>
      <c r="Q4024" s="9"/>
      <c r="R4024" s="9"/>
      <c r="S4024" s="9"/>
      <c r="T4024" s="9"/>
      <c r="U4024" s="9"/>
      <c r="V4024" s="9"/>
      <c r="W4024" s="9"/>
      <c r="X4024" s="9"/>
      <c r="Y4024" s="9"/>
      <c r="Z4024" s="9"/>
      <c r="AA4024" s="9"/>
      <c r="AB4024" s="9"/>
      <c r="AC4024" s="9"/>
      <c r="AQ4024" s="9" t="e">
        <f>#REF!-#REF!</f>
        <v>#REF!</v>
      </c>
    </row>
    <row r="4025" spans="8:43" x14ac:dyDescent="0.3">
      <c r="H4025" s="9"/>
      <c r="I4025" s="9"/>
      <c r="J4025" s="9"/>
      <c r="K4025" s="9"/>
      <c r="L4025" s="9"/>
      <c r="M4025" s="9"/>
      <c r="N4025" s="9"/>
      <c r="O4025" s="9"/>
      <c r="Q4025" s="9"/>
      <c r="R4025" s="9"/>
      <c r="S4025" s="9"/>
      <c r="T4025" s="9"/>
      <c r="U4025" s="9"/>
      <c r="V4025" s="9"/>
      <c r="W4025" s="9"/>
      <c r="X4025" s="9"/>
      <c r="Y4025" s="9"/>
      <c r="Z4025" s="9"/>
      <c r="AA4025" s="9"/>
      <c r="AB4025" s="9"/>
      <c r="AC4025" s="9"/>
      <c r="AQ4025" s="9" t="e">
        <f>#REF!-#REF!</f>
        <v>#REF!</v>
      </c>
    </row>
    <row r="4026" spans="8:43" x14ac:dyDescent="0.3">
      <c r="H4026" s="9"/>
      <c r="I4026" s="9"/>
      <c r="J4026" s="9"/>
      <c r="K4026" s="9"/>
      <c r="L4026" s="9"/>
      <c r="M4026" s="9"/>
      <c r="N4026" s="9"/>
      <c r="O4026" s="9"/>
      <c r="Q4026" s="9"/>
      <c r="R4026" s="9"/>
      <c r="S4026" s="9"/>
      <c r="T4026" s="9"/>
      <c r="U4026" s="9"/>
      <c r="V4026" s="9"/>
      <c r="W4026" s="9"/>
      <c r="X4026" s="9"/>
      <c r="Y4026" s="9"/>
      <c r="Z4026" s="9"/>
      <c r="AA4026" s="9"/>
      <c r="AB4026" s="9"/>
      <c r="AC4026" s="9"/>
      <c r="AQ4026" s="9" t="e">
        <f>#REF!-#REF!</f>
        <v>#REF!</v>
      </c>
    </row>
    <row r="4027" spans="8:43" x14ac:dyDescent="0.3">
      <c r="H4027" s="9"/>
      <c r="I4027" s="9"/>
      <c r="J4027" s="9"/>
      <c r="K4027" s="9"/>
      <c r="L4027" s="9"/>
      <c r="M4027" s="9"/>
      <c r="N4027" s="9"/>
      <c r="O4027" s="9"/>
      <c r="Q4027" s="9"/>
      <c r="R4027" s="9"/>
      <c r="S4027" s="9"/>
      <c r="T4027" s="9"/>
      <c r="U4027" s="9"/>
      <c r="V4027" s="9"/>
      <c r="W4027" s="9"/>
      <c r="X4027" s="9"/>
      <c r="Y4027" s="9"/>
      <c r="Z4027" s="9"/>
      <c r="AA4027" s="9"/>
      <c r="AB4027" s="9"/>
      <c r="AC4027" s="9"/>
      <c r="AQ4027" s="9" t="e">
        <f>#REF!-#REF!</f>
        <v>#REF!</v>
      </c>
    </row>
    <row r="4028" spans="8:43" x14ac:dyDescent="0.3">
      <c r="H4028" s="9"/>
      <c r="I4028" s="9"/>
      <c r="J4028" s="9"/>
      <c r="K4028" s="9"/>
      <c r="L4028" s="9"/>
      <c r="M4028" s="9"/>
      <c r="N4028" s="9"/>
      <c r="O4028" s="9"/>
      <c r="Q4028" s="9"/>
      <c r="R4028" s="9"/>
      <c r="S4028" s="9"/>
      <c r="T4028" s="9"/>
      <c r="U4028" s="9"/>
      <c r="V4028" s="9"/>
      <c r="W4028" s="9"/>
      <c r="X4028" s="9"/>
      <c r="Y4028" s="9"/>
      <c r="Z4028" s="9"/>
      <c r="AA4028" s="9"/>
      <c r="AB4028" s="9"/>
      <c r="AC4028" s="9"/>
      <c r="AQ4028" s="9" t="e">
        <f>#REF!-#REF!</f>
        <v>#REF!</v>
      </c>
    </row>
    <row r="4029" spans="8:43" x14ac:dyDescent="0.3">
      <c r="H4029" s="9"/>
      <c r="I4029" s="9"/>
      <c r="J4029" s="9"/>
      <c r="K4029" s="9"/>
      <c r="L4029" s="9"/>
      <c r="M4029" s="9"/>
      <c r="N4029" s="9"/>
      <c r="O4029" s="9"/>
      <c r="Q4029" s="9"/>
      <c r="R4029" s="9"/>
      <c r="S4029" s="9"/>
      <c r="T4029" s="9"/>
      <c r="U4029" s="9"/>
      <c r="V4029" s="9"/>
      <c r="W4029" s="9"/>
      <c r="X4029" s="9"/>
      <c r="Y4029" s="9"/>
      <c r="Z4029" s="9"/>
      <c r="AA4029" s="9"/>
      <c r="AB4029" s="9"/>
      <c r="AC4029" s="9"/>
      <c r="AQ4029" s="9" t="e">
        <f>#REF!-#REF!</f>
        <v>#REF!</v>
      </c>
    </row>
    <row r="4030" spans="8:43" x14ac:dyDescent="0.3">
      <c r="H4030" s="9"/>
      <c r="I4030" s="9"/>
      <c r="J4030" s="9"/>
      <c r="K4030" s="9"/>
      <c r="L4030" s="9"/>
      <c r="M4030" s="9"/>
      <c r="N4030" s="9"/>
      <c r="O4030" s="9"/>
      <c r="Q4030" s="9"/>
      <c r="R4030" s="9"/>
      <c r="S4030" s="9"/>
      <c r="T4030" s="9"/>
      <c r="U4030" s="9"/>
      <c r="V4030" s="9"/>
      <c r="W4030" s="9"/>
      <c r="X4030" s="9"/>
      <c r="Y4030" s="9"/>
      <c r="Z4030" s="9"/>
      <c r="AA4030" s="9"/>
      <c r="AB4030" s="9"/>
      <c r="AC4030" s="9"/>
      <c r="AQ4030" s="9" t="e">
        <f>#REF!-#REF!</f>
        <v>#REF!</v>
      </c>
    </row>
    <row r="4031" spans="8:43" x14ac:dyDescent="0.3">
      <c r="H4031" s="9"/>
      <c r="I4031" s="9"/>
      <c r="J4031" s="9"/>
      <c r="K4031" s="9"/>
      <c r="L4031" s="9"/>
      <c r="M4031" s="9"/>
      <c r="N4031" s="9"/>
      <c r="O4031" s="9"/>
      <c r="Q4031" s="9"/>
      <c r="R4031" s="9"/>
      <c r="S4031" s="9"/>
      <c r="T4031" s="9"/>
      <c r="U4031" s="9"/>
      <c r="V4031" s="9"/>
      <c r="W4031" s="9"/>
      <c r="X4031" s="9"/>
      <c r="Y4031" s="9"/>
      <c r="Z4031" s="9"/>
      <c r="AA4031" s="9"/>
      <c r="AB4031" s="9"/>
      <c r="AC4031" s="9"/>
      <c r="AQ4031" s="9" t="e">
        <f>#REF!-#REF!</f>
        <v>#REF!</v>
      </c>
    </row>
    <row r="4032" spans="8:43" x14ac:dyDescent="0.3">
      <c r="H4032" s="9"/>
      <c r="I4032" s="9"/>
      <c r="J4032" s="9"/>
      <c r="K4032" s="9"/>
      <c r="L4032" s="9"/>
      <c r="M4032" s="9"/>
      <c r="N4032" s="9"/>
      <c r="O4032" s="9"/>
      <c r="Q4032" s="9"/>
      <c r="R4032" s="9"/>
      <c r="S4032" s="9"/>
      <c r="T4032" s="9"/>
      <c r="U4032" s="9"/>
      <c r="V4032" s="9"/>
      <c r="W4032" s="9"/>
      <c r="X4032" s="9"/>
      <c r="Y4032" s="9"/>
      <c r="Z4032" s="9"/>
      <c r="AA4032" s="9"/>
      <c r="AB4032" s="9"/>
      <c r="AC4032" s="9"/>
      <c r="AQ4032" s="9" t="e">
        <f>#REF!-#REF!</f>
        <v>#REF!</v>
      </c>
    </row>
    <row r="4033" spans="8:43" x14ac:dyDescent="0.3">
      <c r="H4033" s="9"/>
      <c r="I4033" s="9"/>
      <c r="J4033" s="9"/>
      <c r="K4033" s="9"/>
      <c r="L4033" s="9"/>
      <c r="M4033" s="9"/>
      <c r="N4033" s="9"/>
      <c r="O4033" s="9"/>
      <c r="Q4033" s="9"/>
      <c r="R4033" s="9"/>
      <c r="S4033" s="9"/>
      <c r="T4033" s="9"/>
      <c r="U4033" s="9"/>
      <c r="V4033" s="9"/>
      <c r="W4033" s="9"/>
      <c r="X4033" s="9"/>
      <c r="Y4033" s="9"/>
      <c r="Z4033" s="9"/>
      <c r="AA4033" s="9"/>
      <c r="AB4033" s="9"/>
      <c r="AC4033" s="9"/>
      <c r="AQ4033" s="9" t="e">
        <f>#REF!-#REF!</f>
        <v>#REF!</v>
      </c>
    </row>
    <row r="4034" spans="8:43" x14ac:dyDescent="0.3">
      <c r="H4034" s="9"/>
      <c r="I4034" s="9"/>
      <c r="J4034" s="9"/>
      <c r="K4034" s="9"/>
      <c r="L4034" s="9"/>
      <c r="M4034" s="9"/>
      <c r="N4034" s="9"/>
      <c r="O4034" s="9"/>
      <c r="Q4034" s="9"/>
      <c r="R4034" s="9"/>
      <c r="S4034" s="9"/>
      <c r="T4034" s="9"/>
      <c r="U4034" s="9"/>
      <c r="V4034" s="9"/>
      <c r="W4034" s="9"/>
      <c r="X4034" s="9"/>
      <c r="Y4034" s="9"/>
      <c r="Z4034" s="9"/>
      <c r="AA4034" s="9"/>
      <c r="AB4034" s="9"/>
      <c r="AC4034" s="9"/>
      <c r="AQ4034" s="9" t="e">
        <f>#REF!-#REF!</f>
        <v>#REF!</v>
      </c>
    </row>
    <row r="4035" spans="8:43" x14ac:dyDescent="0.3">
      <c r="H4035" s="9"/>
      <c r="I4035" s="9"/>
      <c r="J4035" s="9"/>
      <c r="K4035" s="9"/>
      <c r="L4035" s="9"/>
      <c r="M4035" s="9"/>
      <c r="N4035" s="9"/>
      <c r="O4035" s="9"/>
      <c r="Q4035" s="9"/>
      <c r="R4035" s="9"/>
      <c r="S4035" s="9"/>
      <c r="T4035" s="9"/>
      <c r="U4035" s="9"/>
      <c r="V4035" s="9"/>
      <c r="W4035" s="9"/>
      <c r="X4035" s="9"/>
      <c r="Y4035" s="9"/>
      <c r="Z4035" s="9"/>
      <c r="AA4035" s="9"/>
      <c r="AB4035" s="9"/>
      <c r="AC4035" s="9"/>
      <c r="AQ4035" s="9" t="e">
        <f>#REF!-#REF!</f>
        <v>#REF!</v>
      </c>
    </row>
    <row r="4036" spans="8:43" x14ac:dyDescent="0.3">
      <c r="H4036" s="9"/>
      <c r="I4036" s="9"/>
      <c r="J4036" s="9"/>
      <c r="K4036" s="9"/>
      <c r="L4036" s="9"/>
      <c r="M4036" s="9"/>
      <c r="N4036" s="9"/>
      <c r="O4036" s="9"/>
      <c r="Q4036" s="9"/>
      <c r="R4036" s="9"/>
      <c r="S4036" s="9"/>
      <c r="T4036" s="9"/>
      <c r="U4036" s="9"/>
      <c r="V4036" s="9"/>
      <c r="W4036" s="9"/>
      <c r="X4036" s="9"/>
      <c r="Y4036" s="9"/>
      <c r="Z4036" s="9"/>
      <c r="AA4036" s="9"/>
      <c r="AB4036" s="9"/>
      <c r="AC4036" s="9"/>
      <c r="AQ4036" s="9" t="e">
        <f>#REF!-#REF!</f>
        <v>#REF!</v>
      </c>
    </row>
    <row r="4037" spans="8:43" x14ac:dyDescent="0.3">
      <c r="H4037" s="9"/>
      <c r="I4037" s="9"/>
      <c r="J4037" s="9"/>
      <c r="K4037" s="9"/>
      <c r="L4037" s="9"/>
      <c r="M4037" s="9"/>
      <c r="N4037" s="9"/>
      <c r="O4037" s="9"/>
      <c r="Q4037" s="9"/>
      <c r="R4037" s="9"/>
      <c r="S4037" s="9"/>
      <c r="T4037" s="9"/>
      <c r="U4037" s="9"/>
      <c r="V4037" s="9"/>
      <c r="W4037" s="9"/>
      <c r="X4037" s="9"/>
      <c r="Y4037" s="9"/>
      <c r="Z4037" s="9"/>
      <c r="AA4037" s="9"/>
      <c r="AB4037" s="9"/>
      <c r="AC4037" s="9"/>
      <c r="AQ4037" s="9" t="e">
        <f>#REF!-#REF!</f>
        <v>#REF!</v>
      </c>
    </row>
    <row r="4038" spans="8:43" x14ac:dyDescent="0.3">
      <c r="H4038" s="9"/>
      <c r="I4038" s="9"/>
      <c r="J4038" s="9"/>
      <c r="K4038" s="9"/>
      <c r="L4038" s="9"/>
      <c r="M4038" s="9"/>
      <c r="N4038" s="9"/>
      <c r="O4038" s="9"/>
      <c r="Q4038" s="9"/>
      <c r="R4038" s="9"/>
      <c r="S4038" s="9"/>
      <c r="T4038" s="9"/>
      <c r="U4038" s="9"/>
      <c r="V4038" s="9"/>
      <c r="W4038" s="9"/>
      <c r="X4038" s="9"/>
      <c r="Y4038" s="9"/>
      <c r="Z4038" s="9"/>
      <c r="AA4038" s="9"/>
      <c r="AB4038" s="9"/>
      <c r="AC4038" s="9"/>
      <c r="AQ4038" s="9" t="e">
        <f>#REF!-#REF!</f>
        <v>#REF!</v>
      </c>
    </row>
    <row r="4039" spans="8:43" x14ac:dyDescent="0.3">
      <c r="H4039" s="9"/>
      <c r="I4039" s="9"/>
      <c r="J4039" s="9"/>
      <c r="K4039" s="9"/>
      <c r="L4039" s="9"/>
      <c r="M4039" s="9"/>
      <c r="N4039" s="9"/>
      <c r="O4039" s="9"/>
      <c r="Q4039" s="9"/>
      <c r="R4039" s="9"/>
      <c r="S4039" s="9"/>
      <c r="T4039" s="9"/>
      <c r="U4039" s="9"/>
      <c r="V4039" s="9"/>
      <c r="W4039" s="9"/>
      <c r="X4039" s="9"/>
      <c r="Y4039" s="9"/>
      <c r="Z4039" s="9"/>
      <c r="AA4039" s="9"/>
      <c r="AB4039" s="9"/>
      <c r="AC4039" s="9"/>
      <c r="AQ4039" s="9" t="e">
        <f>#REF!-#REF!</f>
        <v>#REF!</v>
      </c>
    </row>
    <row r="4040" spans="8:43" x14ac:dyDescent="0.3">
      <c r="H4040" s="9"/>
      <c r="I4040" s="9"/>
      <c r="J4040" s="9"/>
      <c r="K4040" s="9"/>
      <c r="L4040" s="9"/>
      <c r="M4040" s="9"/>
      <c r="N4040" s="9"/>
      <c r="O4040" s="9"/>
      <c r="Q4040" s="9"/>
      <c r="R4040" s="9"/>
      <c r="S4040" s="9"/>
      <c r="T4040" s="9"/>
      <c r="U4040" s="9"/>
      <c r="V4040" s="9"/>
      <c r="W4040" s="9"/>
      <c r="X4040" s="9"/>
      <c r="Y4040" s="9"/>
      <c r="Z4040" s="9"/>
      <c r="AA4040" s="9"/>
      <c r="AB4040" s="9"/>
      <c r="AC4040" s="9"/>
      <c r="AQ4040" s="9" t="e">
        <f>#REF!-#REF!</f>
        <v>#REF!</v>
      </c>
    </row>
    <row r="4041" spans="8:43" x14ac:dyDescent="0.3">
      <c r="H4041" s="9"/>
      <c r="I4041" s="9"/>
      <c r="J4041" s="9"/>
      <c r="K4041" s="9"/>
      <c r="L4041" s="9"/>
      <c r="M4041" s="9"/>
      <c r="N4041" s="9"/>
      <c r="O4041" s="9"/>
      <c r="Q4041" s="9"/>
      <c r="R4041" s="9"/>
      <c r="S4041" s="9"/>
      <c r="T4041" s="9"/>
      <c r="U4041" s="9"/>
      <c r="V4041" s="9"/>
      <c r="W4041" s="9"/>
      <c r="X4041" s="9"/>
      <c r="Y4041" s="9"/>
      <c r="Z4041" s="9"/>
      <c r="AA4041" s="9"/>
      <c r="AB4041" s="9"/>
      <c r="AC4041" s="9"/>
      <c r="AQ4041" s="9" t="e">
        <f>#REF!-#REF!</f>
        <v>#REF!</v>
      </c>
    </row>
    <row r="4042" spans="8:43" x14ac:dyDescent="0.3">
      <c r="H4042" s="9"/>
      <c r="I4042" s="9"/>
      <c r="J4042" s="9"/>
      <c r="K4042" s="9"/>
      <c r="L4042" s="9"/>
      <c r="M4042" s="9"/>
      <c r="N4042" s="9"/>
      <c r="O4042" s="9"/>
      <c r="Q4042" s="9"/>
      <c r="R4042" s="9"/>
      <c r="S4042" s="9"/>
      <c r="T4042" s="9"/>
      <c r="U4042" s="9"/>
      <c r="V4042" s="9"/>
      <c r="W4042" s="9"/>
      <c r="X4042" s="9"/>
      <c r="Y4042" s="9"/>
      <c r="Z4042" s="9"/>
      <c r="AA4042" s="9"/>
      <c r="AB4042" s="9"/>
      <c r="AC4042" s="9"/>
      <c r="AQ4042" s="9" t="e">
        <f>#REF!-#REF!</f>
        <v>#REF!</v>
      </c>
    </row>
    <row r="4043" spans="8:43" x14ac:dyDescent="0.3">
      <c r="H4043" s="9"/>
      <c r="I4043" s="9"/>
      <c r="J4043" s="9"/>
      <c r="K4043" s="9"/>
      <c r="L4043" s="9"/>
      <c r="M4043" s="9"/>
      <c r="N4043" s="9"/>
      <c r="O4043" s="9"/>
      <c r="Q4043" s="9"/>
      <c r="R4043" s="9"/>
      <c r="S4043" s="9"/>
      <c r="T4043" s="9"/>
      <c r="U4043" s="9"/>
      <c r="V4043" s="9"/>
      <c r="W4043" s="9"/>
      <c r="X4043" s="9"/>
      <c r="Y4043" s="9"/>
      <c r="Z4043" s="9"/>
      <c r="AA4043" s="9"/>
      <c r="AB4043" s="9"/>
      <c r="AC4043" s="9"/>
      <c r="AQ4043" s="9" t="e">
        <f>#REF!-#REF!</f>
        <v>#REF!</v>
      </c>
    </row>
    <row r="4044" spans="8:43" x14ac:dyDescent="0.3">
      <c r="H4044" s="9"/>
      <c r="I4044" s="9"/>
      <c r="J4044" s="9"/>
      <c r="K4044" s="9"/>
      <c r="L4044" s="9"/>
      <c r="M4044" s="9"/>
      <c r="N4044" s="9"/>
      <c r="O4044" s="9"/>
      <c r="Q4044" s="9"/>
      <c r="R4044" s="9"/>
      <c r="S4044" s="9"/>
      <c r="T4044" s="9"/>
      <c r="U4044" s="9"/>
      <c r="V4044" s="9"/>
      <c r="W4044" s="9"/>
      <c r="X4044" s="9"/>
      <c r="Y4044" s="9"/>
      <c r="Z4044" s="9"/>
      <c r="AA4044" s="9"/>
      <c r="AB4044" s="9"/>
      <c r="AC4044" s="9"/>
      <c r="AQ4044" s="9" t="e">
        <f>#REF!-#REF!</f>
        <v>#REF!</v>
      </c>
    </row>
    <row r="4045" spans="8:43" x14ac:dyDescent="0.3">
      <c r="H4045" s="9"/>
      <c r="I4045" s="9"/>
      <c r="J4045" s="9"/>
      <c r="K4045" s="9"/>
      <c r="L4045" s="9"/>
      <c r="M4045" s="9"/>
      <c r="N4045" s="9"/>
      <c r="O4045" s="9"/>
      <c r="Q4045" s="9"/>
      <c r="R4045" s="9"/>
      <c r="S4045" s="9"/>
      <c r="T4045" s="9"/>
      <c r="U4045" s="9"/>
      <c r="V4045" s="9"/>
      <c r="W4045" s="9"/>
      <c r="X4045" s="9"/>
      <c r="Y4045" s="9"/>
      <c r="Z4045" s="9"/>
      <c r="AA4045" s="9"/>
      <c r="AB4045" s="9"/>
      <c r="AC4045" s="9"/>
      <c r="AQ4045" s="9" t="e">
        <f>#REF!-#REF!</f>
        <v>#REF!</v>
      </c>
    </row>
    <row r="4046" spans="8:43" x14ac:dyDescent="0.3">
      <c r="H4046" s="9"/>
      <c r="I4046" s="9"/>
      <c r="J4046" s="9"/>
      <c r="K4046" s="9"/>
      <c r="L4046" s="9"/>
      <c r="M4046" s="9"/>
      <c r="N4046" s="9"/>
      <c r="O4046" s="9"/>
      <c r="Q4046" s="9"/>
      <c r="R4046" s="9"/>
      <c r="S4046" s="9"/>
      <c r="T4046" s="9"/>
      <c r="U4046" s="9"/>
      <c r="V4046" s="9"/>
      <c r="W4046" s="9"/>
      <c r="X4046" s="9"/>
      <c r="Y4046" s="9"/>
      <c r="Z4046" s="9"/>
      <c r="AA4046" s="9"/>
      <c r="AB4046" s="9"/>
      <c r="AC4046" s="9"/>
      <c r="AQ4046" s="9" t="e">
        <f>#REF!-#REF!</f>
        <v>#REF!</v>
      </c>
    </row>
    <row r="4047" spans="8:43" x14ac:dyDescent="0.3">
      <c r="H4047" s="9"/>
      <c r="I4047" s="9"/>
      <c r="J4047" s="9"/>
      <c r="K4047" s="9"/>
      <c r="L4047" s="9"/>
      <c r="M4047" s="9"/>
      <c r="N4047" s="9"/>
      <c r="O4047" s="9"/>
      <c r="Q4047" s="9"/>
      <c r="R4047" s="9"/>
      <c r="S4047" s="9"/>
      <c r="T4047" s="9"/>
      <c r="U4047" s="9"/>
      <c r="V4047" s="9"/>
      <c r="W4047" s="9"/>
      <c r="X4047" s="9"/>
      <c r="Y4047" s="9"/>
      <c r="Z4047" s="9"/>
      <c r="AA4047" s="9"/>
      <c r="AB4047" s="9"/>
      <c r="AC4047" s="9"/>
      <c r="AQ4047" s="9" t="e">
        <f>#REF!-#REF!</f>
        <v>#REF!</v>
      </c>
    </row>
    <row r="4048" spans="8:43" x14ac:dyDescent="0.3">
      <c r="H4048" s="9"/>
      <c r="I4048" s="9"/>
      <c r="J4048" s="9"/>
      <c r="K4048" s="9"/>
      <c r="L4048" s="9"/>
      <c r="M4048" s="9"/>
      <c r="N4048" s="9"/>
      <c r="O4048" s="9"/>
      <c r="Q4048" s="9"/>
      <c r="R4048" s="9"/>
      <c r="S4048" s="9"/>
      <c r="T4048" s="9"/>
      <c r="U4048" s="9"/>
      <c r="V4048" s="9"/>
      <c r="W4048" s="9"/>
      <c r="X4048" s="9"/>
      <c r="Y4048" s="9"/>
      <c r="Z4048" s="9"/>
      <c r="AA4048" s="9"/>
      <c r="AB4048" s="9"/>
      <c r="AC4048" s="9"/>
      <c r="AQ4048" s="9" t="e">
        <f>#REF!-#REF!</f>
        <v>#REF!</v>
      </c>
    </row>
    <row r="4049" spans="8:43" x14ac:dyDescent="0.3">
      <c r="H4049" s="9"/>
      <c r="I4049" s="9"/>
      <c r="J4049" s="9"/>
      <c r="K4049" s="9"/>
      <c r="L4049" s="9"/>
      <c r="M4049" s="9"/>
      <c r="N4049" s="9"/>
      <c r="O4049" s="9"/>
      <c r="Q4049" s="9"/>
      <c r="R4049" s="9"/>
      <c r="S4049" s="9"/>
      <c r="T4049" s="9"/>
      <c r="U4049" s="9"/>
      <c r="V4049" s="9"/>
      <c r="W4049" s="9"/>
      <c r="X4049" s="9"/>
      <c r="Y4049" s="9"/>
      <c r="Z4049" s="9"/>
      <c r="AA4049" s="9"/>
      <c r="AB4049" s="9"/>
      <c r="AC4049" s="9"/>
      <c r="AQ4049" s="9" t="e">
        <f>#REF!-#REF!</f>
        <v>#REF!</v>
      </c>
    </row>
    <row r="4050" spans="8:43" x14ac:dyDescent="0.3">
      <c r="H4050" s="9"/>
      <c r="I4050" s="9"/>
      <c r="J4050" s="9"/>
      <c r="K4050" s="9"/>
      <c r="L4050" s="9"/>
      <c r="M4050" s="9"/>
      <c r="N4050" s="9"/>
      <c r="O4050" s="9"/>
      <c r="Q4050" s="9"/>
      <c r="R4050" s="9"/>
      <c r="S4050" s="9"/>
      <c r="T4050" s="9"/>
      <c r="U4050" s="9"/>
      <c r="V4050" s="9"/>
      <c r="W4050" s="9"/>
      <c r="X4050" s="9"/>
      <c r="Y4050" s="9"/>
      <c r="Z4050" s="9"/>
      <c r="AA4050" s="9"/>
      <c r="AB4050" s="9"/>
      <c r="AC4050" s="9"/>
      <c r="AQ4050" s="9" t="e">
        <f>#REF!-#REF!</f>
        <v>#REF!</v>
      </c>
    </row>
    <row r="4051" spans="8:43" x14ac:dyDescent="0.3">
      <c r="H4051" s="9"/>
      <c r="I4051" s="9"/>
      <c r="J4051" s="9"/>
      <c r="K4051" s="9"/>
      <c r="L4051" s="9"/>
      <c r="M4051" s="9"/>
      <c r="N4051" s="9"/>
      <c r="O4051" s="9"/>
      <c r="Q4051" s="9"/>
      <c r="R4051" s="9"/>
      <c r="S4051" s="9"/>
      <c r="T4051" s="9"/>
      <c r="U4051" s="9"/>
      <c r="V4051" s="9"/>
      <c r="W4051" s="9"/>
      <c r="X4051" s="9"/>
      <c r="Y4051" s="9"/>
      <c r="Z4051" s="9"/>
      <c r="AA4051" s="9"/>
      <c r="AB4051" s="9"/>
      <c r="AC4051" s="9"/>
      <c r="AQ4051" s="9" t="e">
        <f>#REF!-#REF!</f>
        <v>#REF!</v>
      </c>
    </row>
    <row r="4052" spans="8:43" x14ac:dyDescent="0.3">
      <c r="H4052" s="9"/>
      <c r="I4052" s="9"/>
      <c r="J4052" s="9"/>
      <c r="K4052" s="9"/>
      <c r="L4052" s="9"/>
      <c r="M4052" s="9"/>
      <c r="N4052" s="9"/>
      <c r="O4052" s="9"/>
      <c r="Q4052" s="9"/>
      <c r="R4052" s="9"/>
      <c r="S4052" s="9"/>
      <c r="T4052" s="9"/>
      <c r="U4052" s="9"/>
      <c r="V4052" s="9"/>
      <c r="W4052" s="9"/>
      <c r="X4052" s="9"/>
      <c r="Y4052" s="9"/>
      <c r="Z4052" s="9"/>
      <c r="AA4052" s="9"/>
      <c r="AB4052" s="9"/>
      <c r="AC4052" s="9"/>
      <c r="AQ4052" s="9" t="e">
        <f>#REF!-#REF!</f>
        <v>#REF!</v>
      </c>
    </row>
    <row r="4053" spans="8:43" x14ac:dyDescent="0.3">
      <c r="H4053" s="9"/>
      <c r="I4053" s="9"/>
      <c r="J4053" s="9"/>
      <c r="K4053" s="9"/>
      <c r="L4053" s="9"/>
      <c r="M4053" s="9"/>
      <c r="N4053" s="9"/>
      <c r="O4053" s="9"/>
      <c r="Q4053" s="9"/>
      <c r="R4053" s="9"/>
      <c r="S4053" s="9"/>
      <c r="T4053" s="9"/>
      <c r="U4053" s="9"/>
      <c r="V4053" s="9"/>
      <c r="W4053" s="9"/>
      <c r="X4053" s="9"/>
      <c r="Y4053" s="9"/>
      <c r="Z4053" s="9"/>
      <c r="AA4053" s="9"/>
      <c r="AB4053" s="9"/>
      <c r="AC4053" s="9"/>
      <c r="AQ4053" s="9" t="e">
        <f>#REF!-#REF!</f>
        <v>#REF!</v>
      </c>
    </row>
    <row r="4054" spans="8:43" x14ac:dyDescent="0.3">
      <c r="H4054" s="9"/>
      <c r="I4054" s="9"/>
      <c r="J4054" s="9"/>
      <c r="K4054" s="9"/>
      <c r="L4054" s="9"/>
      <c r="M4054" s="9"/>
      <c r="N4054" s="9"/>
      <c r="O4054" s="9"/>
      <c r="Q4054" s="9"/>
      <c r="R4054" s="9"/>
      <c r="S4054" s="9"/>
      <c r="T4054" s="9"/>
      <c r="U4054" s="9"/>
      <c r="V4054" s="9"/>
      <c r="W4054" s="9"/>
      <c r="X4054" s="9"/>
      <c r="Y4054" s="9"/>
      <c r="Z4054" s="9"/>
      <c r="AA4054" s="9"/>
      <c r="AB4054" s="9"/>
      <c r="AC4054" s="9"/>
      <c r="AQ4054" s="9" t="e">
        <f>#REF!-#REF!</f>
        <v>#REF!</v>
      </c>
    </row>
    <row r="4055" spans="8:43" x14ac:dyDescent="0.3">
      <c r="H4055" s="9"/>
      <c r="I4055" s="9"/>
      <c r="J4055" s="9"/>
      <c r="K4055" s="9"/>
      <c r="L4055" s="9"/>
      <c r="M4055" s="9"/>
      <c r="N4055" s="9"/>
      <c r="O4055" s="9"/>
      <c r="Q4055" s="9"/>
      <c r="R4055" s="9"/>
      <c r="S4055" s="9"/>
      <c r="T4055" s="9"/>
      <c r="U4055" s="9"/>
      <c r="V4055" s="9"/>
      <c r="W4055" s="9"/>
      <c r="X4055" s="9"/>
      <c r="Y4055" s="9"/>
      <c r="Z4055" s="9"/>
      <c r="AA4055" s="9"/>
      <c r="AB4055" s="9"/>
      <c r="AC4055" s="9"/>
      <c r="AQ4055" s="9" t="e">
        <f>#REF!-#REF!</f>
        <v>#REF!</v>
      </c>
    </row>
    <row r="4056" spans="8:43" x14ac:dyDescent="0.3">
      <c r="H4056" s="9"/>
      <c r="I4056" s="9"/>
      <c r="J4056" s="9"/>
      <c r="K4056" s="9"/>
      <c r="L4056" s="9"/>
      <c r="M4056" s="9"/>
      <c r="N4056" s="9"/>
      <c r="O4056" s="9"/>
      <c r="Q4056" s="9"/>
      <c r="R4056" s="9"/>
      <c r="S4056" s="9"/>
      <c r="T4056" s="9"/>
      <c r="U4056" s="9"/>
      <c r="V4056" s="9"/>
      <c r="W4056" s="9"/>
      <c r="X4056" s="9"/>
      <c r="Y4056" s="9"/>
      <c r="Z4056" s="9"/>
      <c r="AA4056" s="9"/>
      <c r="AB4056" s="9"/>
      <c r="AC4056" s="9"/>
      <c r="AQ4056" s="9" t="e">
        <f>#REF!-#REF!</f>
        <v>#REF!</v>
      </c>
    </row>
    <row r="4057" spans="8:43" x14ac:dyDescent="0.3">
      <c r="H4057" s="9"/>
      <c r="I4057" s="9"/>
      <c r="J4057" s="9"/>
      <c r="K4057" s="9"/>
      <c r="L4057" s="9"/>
      <c r="M4057" s="9"/>
      <c r="N4057" s="9"/>
      <c r="O4057" s="9"/>
      <c r="Q4057" s="9"/>
      <c r="R4057" s="9"/>
      <c r="S4057" s="9"/>
      <c r="T4057" s="9"/>
      <c r="U4057" s="9"/>
      <c r="V4057" s="9"/>
      <c r="W4057" s="9"/>
      <c r="X4057" s="9"/>
      <c r="Y4057" s="9"/>
      <c r="Z4057" s="9"/>
      <c r="AA4057" s="9"/>
      <c r="AB4057" s="9"/>
      <c r="AC4057" s="9"/>
      <c r="AQ4057" s="9" t="e">
        <f>#REF!-#REF!</f>
        <v>#REF!</v>
      </c>
    </row>
    <row r="4058" spans="8:43" x14ac:dyDescent="0.3">
      <c r="H4058" s="9"/>
      <c r="I4058" s="9"/>
      <c r="J4058" s="9"/>
      <c r="K4058" s="9"/>
      <c r="L4058" s="9"/>
      <c r="M4058" s="9"/>
      <c r="N4058" s="9"/>
      <c r="O4058" s="9"/>
      <c r="Q4058" s="9"/>
      <c r="R4058" s="9"/>
      <c r="S4058" s="9"/>
      <c r="T4058" s="9"/>
      <c r="U4058" s="9"/>
      <c r="V4058" s="9"/>
      <c r="W4058" s="9"/>
      <c r="X4058" s="9"/>
      <c r="Y4058" s="9"/>
      <c r="Z4058" s="9"/>
      <c r="AA4058" s="9"/>
      <c r="AB4058" s="9"/>
      <c r="AC4058" s="9"/>
      <c r="AQ4058" s="9" t="e">
        <f>#REF!-#REF!</f>
        <v>#REF!</v>
      </c>
    </row>
    <row r="4059" spans="8:43" x14ac:dyDescent="0.3">
      <c r="H4059" s="9"/>
      <c r="I4059" s="9"/>
      <c r="J4059" s="9"/>
      <c r="K4059" s="9"/>
      <c r="L4059" s="9"/>
      <c r="M4059" s="9"/>
      <c r="N4059" s="9"/>
      <c r="O4059" s="9"/>
      <c r="Q4059" s="9"/>
      <c r="R4059" s="9"/>
      <c r="S4059" s="9"/>
      <c r="T4059" s="9"/>
      <c r="U4059" s="9"/>
      <c r="V4059" s="9"/>
      <c r="W4059" s="9"/>
      <c r="X4059" s="9"/>
      <c r="Y4059" s="9"/>
      <c r="Z4059" s="9"/>
      <c r="AA4059" s="9"/>
      <c r="AB4059" s="9"/>
      <c r="AC4059" s="9"/>
      <c r="AQ4059" s="9" t="e">
        <f>#REF!-#REF!</f>
        <v>#REF!</v>
      </c>
    </row>
    <row r="4060" spans="8:43" x14ac:dyDescent="0.3">
      <c r="H4060" s="9"/>
      <c r="I4060" s="9"/>
      <c r="J4060" s="9"/>
      <c r="K4060" s="9"/>
      <c r="L4060" s="9"/>
      <c r="M4060" s="9"/>
      <c r="N4060" s="9"/>
      <c r="O4060" s="9"/>
      <c r="Q4060" s="9"/>
      <c r="R4060" s="9"/>
      <c r="S4060" s="9"/>
      <c r="T4060" s="9"/>
      <c r="U4060" s="9"/>
      <c r="V4060" s="9"/>
      <c r="W4060" s="9"/>
      <c r="X4060" s="9"/>
      <c r="Y4060" s="9"/>
      <c r="Z4060" s="9"/>
      <c r="AA4060" s="9"/>
      <c r="AB4060" s="9"/>
      <c r="AC4060" s="9"/>
      <c r="AQ4060" s="9" t="e">
        <f>#REF!-#REF!</f>
        <v>#REF!</v>
      </c>
    </row>
    <row r="4061" spans="8:43" x14ac:dyDescent="0.3">
      <c r="H4061" s="9"/>
      <c r="I4061" s="9"/>
      <c r="J4061" s="9"/>
      <c r="K4061" s="9"/>
      <c r="L4061" s="9"/>
      <c r="M4061" s="9"/>
      <c r="N4061" s="9"/>
      <c r="O4061" s="9"/>
      <c r="Q4061" s="9"/>
      <c r="R4061" s="9"/>
      <c r="S4061" s="9"/>
      <c r="T4061" s="9"/>
      <c r="U4061" s="9"/>
      <c r="V4061" s="9"/>
      <c r="W4061" s="9"/>
      <c r="X4061" s="9"/>
      <c r="Y4061" s="9"/>
      <c r="Z4061" s="9"/>
      <c r="AA4061" s="9"/>
      <c r="AB4061" s="9"/>
      <c r="AC4061" s="9"/>
      <c r="AQ4061" s="9" t="e">
        <f>#REF!-#REF!</f>
        <v>#REF!</v>
      </c>
    </row>
    <row r="4062" spans="8:43" x14ac:dyDescent="0.3">
      <c r="H4062" s="9"/>
      <c r="I4062" s="9"/>
      <c r="J4062" s="9"/>
      <c r="K4062" s="9"/>
      <c r="L4062" s="9"/>
      <c r="M4062" s="9"/>
      <c r="N4062" s="9"/>
      <c r="O4062" s="9"/>
      <c r="Q4062" s="9"/>
      <c r="R4062" s="9"/>
      <c r="S4062" s="9"/>
      <c r="T4062" s="9"/>
      <c r="U4062" s="9"/>
      <c r="V4062" s="9"/>
      <c r="W4062" s="9"/>
      <c r="X4062" s="9"/>
      <c r="Y4062" s="9"/>
      <c r="Z4062" s="9"/>
      <c r="AA4062" s="9"/>
      <c r="AB4062" s="9"/>
      <c r="AC4062" s="9"/>
      <c r="AQ4062" s="9" t="e">
        <f>#REF!-#REF!</f>
        <v>#REF!</v>
      </c>
    </row>
    <row r="4063" spans="8:43" x14ac:dyDescent="0.3">
      <c r="H4063" s="9"/>
      <c r="I4063" s="9"/>
      <c r="J4063" s="9"/>
      <c r="K4063" s="9"/>
      <c r="L4063" s="9"/>
      <c r="M4063" s="9"/>
      <c r="N4063" s="9"/>
      <c r="O4063" s="9"/>
      <c r="Q4063" s="9"/>
      <c r="R4063" s="9"/>
      <c r="S4063" s="9"/>
      <c r="T4063" s="9"/>
      <c r="U4063" s="9"/>
      <c r="V4063" s="9"/>
      <c r="W4063" s="9"/>
      <c r="X4063" s="9"/>
      <c r="Y4063" s="9"/>
      <c r="Z4063" s="9"/>
      <c r="AA4063" s="9"/>
      <c r="AB4063" s="9"/>
      <c r="AC4063" s="9"/>
      <c r="AQ4063" s="9" t="e">
        <f>#REF!-#REF!</f>
        <v>#REF!</v>
      </c>
    </row>
    <row r="4064" spans="8:43" x14ac:dyDescent="0.3">
      <c r="H4064" s="9"/>
      <c r="I4064" s="9"/>
      <c r="J4064" s="9"/>
      <c r="K4064" s="9"/>
      <c r="L4064" s="9"/>
      <c r="M4064" s="9"/>
      <c r="N4064" s="9"/>
      <c r="O4064" s="9"/>
      <c r="Q4064" s="9"/>
      <c r="R4064" s="9"/>
      <c r="S4064" s="9"/>
      <c r="T4064" s="9"/>
      <c r="U4064" s="9"/>
      <c r="V4064" s="9"/>
      <c r="W4064" s="9"/>
      <c r="X4064" s="9"/>
      <c r="Y4064" s="9"/>
      <c r="Z4064" s="9"/>
      <c r="AA4064" s="9"/>
      <c r="AB4064" s="9"/>
      <c r="AC4064" s="9"/>
      <c r="AQ4064" s="9" t="e">
        <f>#REF!-#REF!</f>
        <v>#REF!</v>
      </c>
    </row>
    <row r="4065" spans="8:43" x14ac:dyDescent="0.3">
      <c r="H4065" s="9"/>
      <c r="I4065" s="9"/>
      <c r="J4065" s="9"/>
      <c r="K4065" s="9"/>
      <c r="L4065" s="9"/>
      <c r="M4065" s="9"/>
      <c r="N4065" s="9"/>
      <c r="O4065" s="9"/>
      <c r="Q4065" s="9"/>
      <c r="R4065" s="9"/>
      <c r="S4065" s="9"/>
      <c r="T4065" s="9"/>
      <c r="U4065" s="9"/>
      <c r="V4065" s="9"/>
      <c r="W4065" s="9"/>
      <c r="X4065" s="9"/>
      <c r="Y4065" s="9"/>
      <c r="Z4065" s="9"/>
      <c r="AA4065" s="9"/>
      <c r="AB4065" s="9"/>
      <c r="AC4065" s="9"/>
      <c r="AQ4065" s="9" t="e">
        <f>#REF!-#REF!</f>
        <v>#REF!</v>
      </c>
    </row>
    <row r="4066" spans="8:43" x14ac:dyDescent="0.3">
      <c r="H4066" s="9"/>
      <c r="I4066" s="9"/>
      <c r="J4066" s="9"/>
      <c r="K4066" s="9"/>
      <c r="L4066" s="9"/>
      <c r="M4066" s="9"/>
      <c r="N4066" s="9"/>
      <c r="O4066" s="9"/>
      <c r="Q4066" s="9"/>
      <c r="R4066" s="9"/>
      <c r="S4066" s="9"/>
      <c r="T4066" s="9"/>
      <c r="U4066" s="9"/>
      <c r="V4066" s="9"/>
      <c r="W4066" s="9"/>
      <c r="X4066" s="9"/>
      <c r="Y4066" s="9"/>
      <c r="Z4066" s="9"/>
      <c r="AA4066" s="9"/>
      <c r="AB4066" s="9"/>
      <c r="AC4066" s="9"/>
      <c r="AQ4066" s="9" t="e">
        <f>#REF!-#REF!</f>
        <v>#REF!</v>
      </c>
    </row>
    <row r="4067" spans="8:43" x14ac:dyDescent="0.3">
      <c r="H4067" s="9"/>
      <c r="I4067" s="9"/>
      <c r="J4067" s="9"/>
      <c r="K4067" s="9"/>
      <c r="L4067" s="9"/>
      <c r="M4067" s="9"/>
      <c r="N4067" s="9"/>
      <c r="O4067" s="9"/>
      <c r="Q4067" s="9"/>
      <c r="R4067" s="9"/>
      <c r="S4067" s="9"/>
      <c r="T4067" s="9"/>
      <c r="U4067" s="9"/>
      <c r="V4067" s="9"/>
      <c r="W4067" s="9"/>
      <c r="X4067" s="9"/>
      <c r="Y4067" s="9"/>
      <c r="Z4067" s="9"/>
      <c r="AA4067" s="9"/>
      <c r="AB4067" s="9"/>
      <c r="AC4067" s="9"/>
      <c r="AQ4067" s="9" t="e">
        <f>#REF!-#REF!</f>
        <v>#REF!</v>
      </c>
    </row>
    <row r="4068" spans="8:43" x14ac:dyDescent="0.3">
      <c r="H4068" s="9"/>
      <c r="I4068" s="9"/>
      <c r="J4068" s="9"/>
      <c r="K4068" s="9"/>
      <c r="L4068" s="9"/>
      <c r="M4068" s="9"/>
      <c r="N4068" s="9"/>
      <c r="O4068" s="9"/>
      <c r="Q4068" s="9"/>
      <c r="R4068" s="9"/>
      <c r="S4068" s="9"/>
      <c r="T4068" s="9"/>
      <c r="U4068" s="9"/>
      <c r="V4068" s="9"/>
      <c r="W4068" s="9"/>
      <c r="X4068" s="9"/>
      <c r="Y4068" s="9"/>
      <c r="Z4068" s="9"/>
      <c r="AA4068" s="9"/>
      <c r="AB4068" s="9"/>
      <c r="AC4068" s="9"/>
      <c r="AQ4068" s="9" t="e">
        <f>#REF!-#REF!</f>
        <v>#REF!</v>
      </c>
    </row>
    <row r="4069" spans="8:43" x14ac:dyDescent="0.3">
      <c r="H4069" s="9"/>
      <c r="I4069" s="9"/>
      <c r="J4069" s="9"/>
      <c r="K4069" s="9"/>
      <c r="L4069" s="9"/>
      <c r="M4069" s="9"/>
      <c r="N4069" s="9"/>
      <c r="O4069" s="9"/>
      <c r="Q4069" s="9"/>
      <c r="R4069" s="9"/>
      <c r="S4069" s="9"/>
      <c r="T4069" s="9"/>
      <c r="U4069" s="9"/>
      <c r="V4069" s="9"/>
      <c r="W4069" s="9"/>
      <c r="X4069" s="9"/>
      <c r="Y4069" s="9"/>
      <c r="Z4069" s="9"/>
      <c r="AA4069" s="9"/>
      <c r="AB4069" s="9"/>
      <c r="AC4069" s="9"/>
      <c r="AQ4069" s="9" t="e">
        <f>#REF!-#REF!</f>
        <v>#REF!</v>
      </c>
    </row>
    <row r="4070" spans="8:43" x14ac:dyDescent="0.3">
      <c r="H4070" s="9"/>
      <c r="I4070" s="9"/>
      <c r="J4070" s="9"/>
      <c r="K4070" s="9"/>
      <c r="L4070" s="9"/>
      <c r="M4070" s="9"/>
      <c r="N4070" s="9"/>
      <c r="O4070" s="9"/>
      <c r="Q4070" s="9"/>
      <c r="R4070" s="9"/>
      <c r="S4070" s="9"/>
      <c r="T4070" s="9"/>
      <c r="U4070" s="9"/>
      <c r="V4070" s="9"/>
      <c r="W4070" s="9"/>
      <c r="X4070" s="9"/>
      <c r="Y4070" s="9"/>
      <c r="Z4070" s="9"/>
      <c r="AA4070" s="9"/>
      <c r="AB4070" s="9"/>
      <c r="AC4070" s="9"/>
      <c r="AQ4070" s="9" t="e">
        <f>#REF!-#REF!</f>
        <v>#REF!</v>
      </c>
    </row>
    <row r="4071" spans="8:43" x14ac:dyDescent="0.3">
      <c r="H4071" s="9"/>
      <c r="I4071" s="9"/>
      <c r="J4071" s="9"/>
      <c r="K4071" s="9"/>
      <c r="L4071" s="9"/>
      <c r="M4071" s="9"/>
      <c r="N4071" s="9"/>
      <c r="O4071" s="9"/>
      <c r="Q4071" s="9"/>
      <c r="R4071" s="9"/>
      <c r="S4071" s="9"/>
      <c r="T4071" s="9"/>
      <c r="U4071" s="9"/>
      <c r="V4071" s="9"/>
      <c r="W4071" s="9"/>
      <c r="X4071" s="9"/>
      <c r="Y4071" s="9"/>
      <c r="Z4071" s="9"/>
      <c r="AA4071" s="9"/>
      <c r="AB4071" s="9"/>
      <c r="AC4071" s="9"/>
      <c r="AQ4071" s="9" t="e">
        <f>#REF!-#REF!</f>
        <v>#REF!</v>
      </c>
    </row>
    <row r="4072" spans="8:43" x14ac:dyDescent="0.3">
      <c r="H4072" s="9"/>
      <c r="I4072" s="9"/>
      <c r="J4072" s="9"/>
      <c r="K4072" s="9"/>
      <c r="L4072" s="9"/>
      <c r="M4072" s="9"/>
      <c r="N4072" s="9"/>
      <c r="O4072" s="9"/>
      <c r="Q4072" s="9"/>
      <c r="R4072" s="9"/>
      <c r="S4072" s="9"/>
      <c r="T4072" s="9"/>
      <c r="U4072" s="9"/>
      <c r="V4072" s="9"/>
      <c r="W4072" s="9"/>
      <c r="X4072" s="9"/>
      <c r="Y4072" s="9"/>
      <c r="Z4072" s="9"/>
      <c r="AA4072" s="9"/>
      <c r="AB4072" s="9"/>
      <c r="AC4072" s="9"/>
      <c r="AQ4072" s="9" t="e">
        <f>#REF!-#REF!</f>
        <v>#REF!</v>
      </c>
    </row>
    <row r="4073" spans="8:43" x14ac:dyDescent="0.3">
      <c r="H4073" s="9"/>
      <c r="I4073" s="9"/>
      <c r="J4073" s="9"/>
      <c r="K4073" s="9"/>
      <c r="L4073" s="9"/>
      <c r="M4073" s="9"/>
      <c r="N4073" s="9"/>
      <c r="O4073" s="9"/>
      <c r="Q4073" s="9"/>
      <c r="R4073" s="9"/>
      <c r="S4073" s="9"/>
      <c r="T4073" s="9"/>
      <c r="U4073" s="9"/>
      <c r="V4073" s="9"/>
      <c r="W4073" s="9"/>
      <c r="X4073" s="9"/>
      <c r="Y4073" s="9"/>
      <c r="Z4073" s="9"/>
      <c r="AA4073" s="9"/>
      <c r="AB4073" s="9"/>
      <c r="AC4073" s="9"/>
      <c r="AQ4073" s="9" t="e">
        <f>#REF!-#REF!</f>
        <v>#REF!</v>
      </c>
    </row>
    <row r="4074" spans="8:43" x14ac:dyDescent="0.3">
      <c r="H4074" s="9"/>
      <c r="I4074" s="9"/>
      <c r="J4074" s="9"/>
      <c r="K4074" s="9"/>
      <c r="L4074" s="9"/>
      <c r="M4074" s="9"/>
      <c r="N4074" s="9"/>
      <c r="O4074" s="9"/>
      <c r="Q4074" s="9"/>
      <c r="R4074" s="9"/>
      <c r="S4074" s="9"/>
      <c r="T4074" s="9"/>
      <c r="U4074" s="9"/>
      <c r="V4074" s="9"/>
      <c r="W4074" s="9"/>
      <c r="X4074" s="9"/>
      <c r="Y4074" s="9"/>
      <c r="Z4074" s="9"/>
      <c r="AA4074" s="9"/>
      <c r="AB4074" s="9"/>
      <c r="AC4074" s="9"/>
      <c r="AQ4074" s="9" t="e">
        <f>#REF!-#REF!</f>
        <v>#REF!</v>
      </c>
    </row>
    <row r="4075" spans="8:43" x14ac:dyDescent="0.3">
      <c r="H4075" s="9"/>
      <c r="I4075" s="9"/>
      <c r="J4075" s="9"/>
      <c r="K4075" s="9"/>
      <c r="L4075" s="9"/>
      <c r="M4075" s="9"/>
      <c r="N4075" s="9"/>
      <c r="O4075" s="9"/>
      <c r="Q4075" s="9"/>
      <c r="R4075" s="9"/>
      <c r="S4075" s="9"/>
      <c r="T4075" s="9"/>
      <c r="U4075" s="9"/>
      <c r="V4075" s="9"/>
      <c r="W4075" s="9"/>
      <c r="X4075" s="9"/>
      <c r="Y4075" s="9"/>
      <c r="Z4075" s="9"/>
      <c r="AA4075" s="9"/>
      <c r="AB4075" s="9"/>
      <c r="AC4075" s="9"/>
      <c r="AQ4075" s="9" t="e">
        <f>#REF!-#REF!</f>
        <v>#REF!</v>
      </c>
    </row>
    <row r="4076" spans="8:43" x14ac:dyDescent="0.3">
      <c r="H4076" s="9"/>
      <c r="I4076" s="9"/>
      <c r="J4076" s="9"/>
      <c r="K4076" s="9"/>
      <c r="L4076" s="9"/>
      <c r="M4076" s="9"/>
      <c r="N4076" s="9"/>
      <c r="O4076" s="9"/>
      <c r="Q4076" s="9"/>
      <c r="R4076" s="9"/>
      <c r="S4076" s="9"/>
      <c r="T4076" s="9"/>
      <c r="U4076" s="9"/>
      <c r="V4076" s="9"/>
      <c r="W4076" s="9"/>
      <c r="X4076" s="9"/>
      <c r="Y4076" s="9"/>
      <c r="Z4076" s="9"/>
      <c r="AA4076" s="9"/>
      <c r="AB4076" s="9"/>
      <c r="AC4076" s="9"/>
      <c r="AQ4076" s="9" t="e">
        <f>#REF!-#REF!</f>
        <v>#REF!</v>
      </c>
    </row>
    <row r="4077" spans="8:43" x14ac:dyDescent="0.3">
      <c r="H4077" s="9"/>
      <c r="I4077" s="9"/>
      <c r="J4077" s="9"/>
      <c r="K4077" s="9"/>
      <c r="L4077" s="9"/>
      <c r="M4077" s="9"/>
      <c r="N4077" s="9"/>
      <c r="O4077" s="9"/>
      <c r="Q4077" s="9"/>
      <c r="R4077" s="9"/>
      <c r="S4077" s="9"/>
      <c r="T4077" s="9"/>
      <c r="U4077" s="9"/>
      <c r="V4077" s="9"/>
      <c r="W4077" s="9"/>
      <c r="X4077" s="9"/>
      <c r="Y4077" s="9"/>
      <c r="Z4077" s="9"/>
      <c r="AA4077" s="9"/>
      <c r="AB4077" s="9"/>
      <c r="AC4077" s="9"/>
      <c r="AQ4077" s="9" t="e">
        <f>#REF!-#REF!</f>
        <v>#REF!</v>
      </c>
    </row>
    <row r="4078" spans="8:43" x14ac:dyDescent="0.3">
      <c r="H4078" s="9"/>
      <c r="I4078" s="9"/>
      <c r="J4078" s="9"/>
      <c r="K4078" s="9"/>
      <c r="L4078" s="9"/>
      <c r="M4078" s="9"/>
      <c r="N4078" s="9"/>
      <c r="O4078" s="9"/>
      <c r="Q4078" s="9"/>
      <c r="R4078" s="9"/>
      <c r="S4078" s="9"/>
      <c r="T4078" s="9"/>
      <c r="U4078" s="9"/>
      <c r="V4078" s="9"/>
      <c r="W4078" s="9"/>
      <c r="X4078" s="9"/>
      <c r="Y4078" s="9"/>
      <c r="Z4078" s="9"/>
      <c r="AA4078" s="9"/>
      <c r="AB4078" s="9"/>
      <c r="AC4078" s="9"/>
      <c r="AQ4078" s="9" t="e">
        <f>#REF!-#REF!</f>
        <v>#REF!</v>
      </c>
    </row>
    <row r="4079" spans="8:43" x14ac:dyDescent="0.3">
      <c r="H4079" s="9"/>
      <c r="I4079" s="9"/>
      <c r="J4079" s="9"/>
      <c r="K4079" s="9"/>
      <c r="L4079" s="9"/>
      <c r="M4079" s="9"/>
      <c r="N4079" s="9"/>
      <c r="O4079" s="9"/>
      <c r="Q4079" s="9"/>
      <c r="R4079" s="9"/>
      <c r="S4079" s="9"/>
      <c r="T4079" s="9"/>
      <c r="U4079" s="9"/>
      <c r="V4079" s="9"/>
      <c r="W4079" s="9"/>
      <c r="X4079" s="9"/>
      <c r="Y4079" s="9"/>
      <c r="Z4079" s="9"/>
      <c r="AA4079" s="9"/>
      <c r="AB4079" s="9"/>
      <c r="AC4079" s="9"/>
      <c r="AQ4079" s="9" t="e">
        <f>#REF!-#REF!</f>
        <v>#REF!</v>
      </c>
    </row>
    <row r="4080" spans="8:43" x14ac:dyDescent="0.3">
      <c r="H4080" s="9"/>
      <c r="I4080" s="9"/>
      <c r="J4080" s="9"/>
      <c r="K4080" s="9"/>
      <c r="L4080" s="9"/>
      <c r="M4080" s="9"/>
      <c r="N4080" s="9"/>
      <c r="O4080" s="9"/>
      <c r="Q4080" s="9"/>
      <c r="R4080" s="9"/>
      <c r="S4080" s="9"/>
      <c r="T4080" s="9"/>
      <c r="U4080" s="9"/>
      <c r="V4080" s="9"/>
      <c r="W4080" s="9"/>
      <c r="X4080" s="9"/>
      <c r="Y4080" s="9"/>
      <c r="Z4080" s="9"/>
      <c r="AA4080" s="9"/>
      <c r="AB4080" s="9"/>
      <c r="AC4080" s="9"/>
      <c r="AQ4080" s="9" t="e">
        <f>#REF!-#REF!</f>
        <v>#REF!</v>
      </c>
    </row>
    <row r="4081" spans="8:43" x14ac:dyDescent="0.3">
      <c r="H4081" s="9"/>
      <c r="I4081" s="9"/>
      <c r="J4081" s="9"/>
      <c r="K4081" s="9"/>
      <c r="L4081" s="9"/>
      <c r="M4081" s="9"/>
      <c r="N4081" s="9"/>
      <c r="O4081" s="9"/>
      <c r="Q4081" s="9"/>
      <c r="R4081" s="9"/>
      <c r="S4081" s="9"/>
      <c r="T4081" s="9"/>
      <c r="U4081" s="9"/>
      <c r="V4081" s="9"/>
      <c r="W4081" s="9"/>
      <c r="X4081" s="9"/>
      <c r="Y4081" s="9"/>
      <c r="Z4081" s="9"/>
      <c r="AA4081" s="9"/>
      <c r="AB4081" s="9"/>
      <c r="AC4081" s="9"/>
      <c r="AQ4081" s="9" t="e">
        <f>#REF!-#REF!</f>
        <v>#REF!</v>
      </c>
    </row>
    <row r="4082" spans="8:43" x14ac:dyDescent="0.3">
      <c r="H4082" s="9"/>
      <c r="I4082" s="9"/>
      <c r="J4082" s="9"/>
      <c r="K4082" s="9"/>
      <c r="L4082" s="9"/>
      <c r="M4082" s="9"/>
      <c r="N4082" s="9"/>
      <c r="O4082" s="9"/>
      <c r="Q4082" s="9"/>
      <c r="R4082" s="9"/>
      <c r="S4082" s="9"/>
      <c r="T4082" s="9"/>
      <c r="U4082" s="9"/>
      <c r="V4082" s="9"/>
      <c r="W4082" s="9"/>
      <c r="X4082" s="9"/>
      <c r="Y4082" s="9"/>
      <c r="Z4082" s="9"/>
      <c r="AA4082" s="9"/>
      <c r="AB4082" s="9"/>
      <c r="AC4082" s="9"/>
      <c r="AQ4082" s="9" t="e">
        <f>#REF!-#REF!</f>
        <v>#REF!</v>
      </c>
    </row>
    <row r="4083" spans="8:43" x14ac:dyDescent="0.3">
      <c r="H4083" s="9"/>
      <c r="I4083" s="9"/>
      <c r="J4083" s="9"/>
      <c r="K4083" s="9"/>
      <c r="L4083" s="9"/>
      <c r="M4083" s="9"/>
      <c r="N4083" s="9"/>
      <c r="O4083" s="9"/>
      <c r="Q4083" s="9"/>
      <c r="R4083" s="9"/>
      <c r="S4083" s="9"/>
      <c r="T4083" s="9"/>
      <c r="U4083" s="9"/>
      <c r="V4083" s="9"/>
      <c r="W4083" s="9"/>
      <c r="X4083" s="9"/>
      <c r="Y4083" s="9"/>
      <c r="Z4083" s="9"/>
      <c r="AA4083" s="9"/>
      <c r="AB4083" s="9"/>
      <c r="AC4083" s="9"/>
      <c r="AQ4083" s="9" t="e">
        <f>#REF!-#REF!</f>
        <v>#REF!</v>
      </c>
    </row>
    <row r="4084" spans="8:43" x14ac:dyDescent="0.3">
      <c r="H4084" s="9"/>
      <c r="I4084" s="9"/>
      <c r="J4084" s="9"/>
      <c r="K4084" s="9"/>
      <c r="L4084" s="9"/>
      <c r="M4084" s="9"/>
      <c r="N4084" s="9"/>
      <c r="O4084" s="9"/>
      <c r="Q4084" s="9"/>
      <c r="R4084" s="9"/>
      <c r="S4084" s="9"/>
      <c r="T4084" s="9"/>
      <c r="U4084" s="9"/>
      <c r="V4084" s="9"/>
      <c r="W4084" s="9"/>
      <c r="X4084" s="9"/>
      <c r="Y4084" s="9"/>
      <c r="Z4084" s="9"/>
      <c r="AA4084" s="9"/>
      <c r="AB4084" s="9"/>
      <c r="AC4084" s="9"/>
      <c r="AQ4084" s="9" t="e">
        <f>#REF!-#REF!</f>
        <v>#REF!</v>
      </c>
    </row>
    <row r="4085" spans="8:43" x14ac:dyDescent="0.3">
      <c r="H4085" s="9"/>
      <c r="I4085" s="9"/>
      <c r="J4085" s="9"/>
      <c r="K4085" s="9"/>
      <c r="L4085" s="9"/>
      <c r="M4085" s="9"/>
      <c r="N4085" s="9"/>
      <c r="O4085" s="9"/>
      <c r="Q4085" s="9"/>
      <c r="R4085" s="9"/>
      <c r="S4085" s="9"/>
      <c r="T4085" s="9"/>
      <c r="U4085" s="9"/>
      <c r="V4085" s="9"/>
      <c r="W4085" s="9"/>
      <c r="X4085" s="9"/>
      <c r="Y4085" s="9"/>
      <c r="Z4085" s="9"/>
      <c r="AA4085" s="9"/>
      <c r="AB4085" s="9"/>
      <c r="AC4085" s="9"/>
      <c r="AQ4085" s="9" t="e">
        <f>#REF!-#REF!</f>
        <v>#REF!</v>
      </c>
    </row>
    <row r="4086" spans="8:43" x14ac:dyDescent="0.3">
      <c r="H4086" s="9"/>
      <c r="I4086" s="9"/>
      <c r="J4086" s="9"/>
      <c r="K4086" s="9"/>
      <c r="L4086" s="9"/>
      <c r="M4086" s="9"/>
      <c r="N4086" s="9"/>
      <c r="O4086" s="9"/>
      <c r="Q4086" s="9"/>
      <c r="R4086" s="9"/>
      <c r="S4086" s="9"/>
      <c r="T4086" s="9"/>
      <c r="U4086" s="9"/>
      <c r="V4086" s="9"/>
      <c r="W4086" s="9"/>
      <c r="X4086" s="9"/>
      <c r="Y4086" s="9"/>
      <c r="Z4086" s="9"/>
      <c r="AA4086" s="9"/>
      <c r="AB4086" s="9"/>
      <c r="AC4086" s="9"/>
      <c r="AQ4086" s="9" t="e">
        <f>#REF!-#REF!</f>
        <v>#REF!</v>
      </c>
    </row>
    <row r="4087" spans="8:43" x14ac:dyDescent="0.3">
      <c r="H4087" s="9"/>
      <c r="I4087" s="9"/>
      <c r="J4087" s="9"/>
      <c r="K4087" s="9"/>
      <c r="L4087" s="9"/>
      <c r="M4087" s="9"/>
      <c r="N4087" s="9"/>
      <c r="O4087" s="9"/>
      <c r="Q4087" s="9"/>
      <c r="R4087" s="9"/>
      <c r="S4087" s="9"/>
      <c r="T4087" s="9"/>
      <c r="U4087" s="9"/>
      <c r="V4087" s="9"/>
      <c r="W4087" s="9"/>
      <c r="X4087" s="9"/>
      <c r="Y4087" s="9"/>
      <c r="Z4087" s="9"/>
      <c r="AA4087" s="9"/>
      <c r="AB4087" s="9"/>
      <c r="AC4087" s="9"/>
      <c r="AQ4087" s="9" t="e">
        <f>#REF!-#REF!</f>
        <v>#REF!</v>
      </c>
    </row>
    <row r="4088" spans="8:43" x14ac:dyDescent="0.3">
      <c r="H4088" s="9"/>
      <c r="I4088" s="9"/>
      <c r="J4088" s="9"/>
      <c r="K4088" s="9"/>
      <c r="L4088" s="9"/>
      <c r="M4088" s="9"/>
      <c r="N4088" s="9"/>
      <c r="O4088" s="9"/>
      <c r="Q4088" s="9"/>
      <c r="R4088" s="9"/>
      <c r="S4088" s="9"/>
      <c r="T4088" s="9"/>
      <c r="U4088" s="9"/>
      <c r="V4088" s="9"/>
      <c r="W4088" s="9"/>
      <c r="X4088" s="9"/>
      <c r="Y4088" s="9"/>
      <c r="Z4088" s="9"/>
      <c r="AA4088" s="9"/>
      <c r="AB4088" s="9"/>
      <c r="AC4088" s="9"/>
      <c r="AQ4088" s="9" t="e">
        <f>#REF!-#REF!</f>
        <v>#REF!</v>
      </c>
    </row>
    <row r="4089" spans="8:43" x14ac:dyDescent="0.3">
      <c r="H4089" s="9"/>
      <c r="I4089" s="9"/>
      <c r="J4089" s="9"/>
      <c r="K4089" s="9"/>
      <c r="L4089" s="9"/>
      <c r="M4089" s="9"/>
      <c r="N4089" s="9"/>
      <c r="O4089" s="9"/>
      <c r="Q4089" s="9"/>
      <c r="R4089" s="9"/>
      <c r="S4089" s="9"/>
      <c r="T4089" s="9"/>
      <c r="U4089" s="9"/>
      <c r="V4089" s="9"/>
      <c r="W4089" s="9"/>
      <c r="X4089" s="9"/>
      <c r="Y4089" s="9"/>
      <c r="Z4089" s="9"/>
      <c r="AA4089" s="9"/>
      <c r="AB4089" s="9"/>
      <c r="AC4089" s="9"/>
      <c r="AQ4089" s="9" t="e">
        <f>#REF!-#REF!</f>
        <v>#REF!</v>
      </c>
    </row>
    <row r="4090" spans="8:43" x14ac:dyDescent="0.3">
      <c r="H4090" s="9"/>
      <c r="I4090" s="9"/>
      <c r="J4090" s="9"/>
      <c r="K4090" s="9"/>
      <c r="L4090" s="9"/>
      <c r="M4090" s="9"/>
      <c r="N4090" s="9"/>
      <c r="O4090" s="9"/>
      <c r="Q4090" s="9"/>
      <c r="R4090" s="9"/>
      <c r="S4090" s="9"/>
      <c r="T4090" s="9"/>
      <c r="U4090" s="9"/>
      <c r="V4090" s="9"/>
      <c r="W4090" s="9"/>
      <c r="X4090" s="9"/>
      <c r="Y4090" s="9"/>
      <c r="Z4090" s="9"/>
      <c r="AA4090" s="9"/>
      <c r="AB4090" s="9"/>
      <c r="AC4090" s="9"/>
      <c r="AQ4090" s="9" t="e">
        <f>#REF!-#REF!</f>
        <v>#REF!</v>
      </c>
    </row>
    <row r="4091" spans="8:43" x14ac:dyDescent="0.3">
      <c r="H4091" s="9"/>
      <c r="I4091" s="9"/>
      <c r="J4091" s="9"/>
      <c r="K4091" s="9"/>
      <c r="L4091" s="9"/>
      <c r="M4091" s="9"/>
      <c r="N4091" s="9"/>
      <c r="O4091" s="9"/>
      <c r="Q4091" s="9"/>
      <c r="R4091" s="9"/>
      <c r="S4091" s="9"/>
      <c r="T4091" s="9"/>
      <c r="U4091" s="9"/>
      <c r="V4091" s="9"/>
      <c r="W4091" s="9"/>
      <c r="X4091" s="9"/>
      <c r="Y4091" s="9"/>
      <c r="Z4091" s="9"/>
      <c r="AA4091" s="9"/>
      <c r="AB4091" s="9"/>
      <c r="AC4091" s="9"/>
      <c r="AQ4091" s="9" t="e">
        <f>#REF!-#REF!</f>
        <v>#REF!</v>
      </c>
    </row>
    <row r="4092" spans="8:43" x14ac:dyDescent="0.3">
      <c r="H4092" s="9"/>
      <c r="I4092" s="9"/>
      <c r="J4092" s="9"/>
      <c r="K4092" s="9"/>
      <c r="L4092" s="9"/>
      <c r="M4092" s="9"/>
      <c r="N4092" s="9"/>
      <c r="O4092" s="9"/>
      <c r="Q4092" s="9"/>
      <c r="R4092" s="9"/>
      <c r="S4092" s="9"/>
      <c r="T4092" s="9"/>
      <c r="U4092" s="9"/>
      <c r="V4092" s="9"/>
      <c r="W4092" s="9"/>
      <c r="X4092" s="9"/>
      <c r="Y4092" s="9"/>
      <c r="Z4092" s="9"/>
      <c r="AA4092" s="9"/>
      <c r="AB4092" s="9"/>
      <c r="AC4092" s="9"/>
      <c r="AQ4092" s="9" t="e">
        <f>#REF!-#REF!</f>
        <v>#REF!</v>
      </c>
    </row>
    <row r="4093" spans="8:43" x14ac:dyDescent="0.3">
      <c r="H4093" s="9"/>
      <c r="I4093" s="9"/>
      <c r="J4093" s="9"/>
      <c r="K4093" s="9"/>
      <c r="L4093" s="9"/>
      <c r="M4093" s="9"/>
      <c r="N4093" s="9"/>
      <c r="O4093" s="9"/>
      <c r="Q4093" s="9"/>
      <c r="R4093" s="9"/>
      <c r="S4093" s="9"/>
      <c r="T4093" s="9"/>
      <c r="U4093" s="9"/>
      <c r="V4093" s="9"/>
      <c r="W4093" s="9"/>
      <c r="X4093" s="9"/>
      <c r="Y4093" s="9"/>
      <c r="Z4093" s="9"/>
      <c r="AA4093" s="9"/>
      <c r="AB4093" s="9"/>
      <c r="AC4093" s="9"/>
      <c r="AQ4093" s="9" t="e">
        <f>#REF!-#REF!</f>
        <v>#REF!</v>
      </c>
    </row>
    <row r="4094" spans="8:43" x14ac:dyDescent="0.3">
      <c r="H4094" s="9"/>
      <c r="I4094" s="9"/>
      <c r="J4094" s="9"/>
      <c r="K4094" s="9"/>
      <c r="L4094" s="9"/>
      <c r="M4094" s="9"/>
      <c r="N4094" s="9"/>
      <c r="O4094" s="9"/>
      <c r="Q4094" s="9"/>
      <c r="R4094" s="9"/>
      <c r="S4094" s="9"/>
      <c r="T4094" s="9"/>
      <c r="U4094" s="9"/>
      <c r="V4094" s="9"/>
      <c r="W4094" s="9"/>
      <c r="X4094" s="9"/>
      <c r="Y4094" s="9"/>
      <c r="Z4094" s="9"/>
      <c r="AA4094" s="9"/>
      <c r="AB4094" s="9"/>
      <c r="AC4094" s="9"/>
      <c r="AQ4094" s="9" t="e">
        <f>#REF!-#REF!</f>
        <v>#REF!</v>
      </c>
    </row>
    <row r="4095" spans="8:43" x14ac:dyDescent="0.3">
      <c r="H4095" s="9"/>
      <c r="I4095" s="9"/>
      <c r="J4095" s="9"/>
      <c r="K4095" s="9"/>
      <c r="L4095" s="9"/>
      <c r="M4095" s="9"/>
      <c r="N4095" s="9"/>
      <c r="O4095" s="9"/>
      <c r="Q4095" s="9"/>
      <c r="R4095" s="9"/>
      <c r="S4095" s="9"/>
      <c r="T4095" s="9"/>
      <c r="U4095" s="9"/>
      <c r="V4095" s="9"/>
      <c r="W4095" s="9"/>
      <c r="X4095" s="9"/>
      <c r="Y4095" s="9"/>
      <c r="Z4095" s="9"/>
      <c r="AA4095" s="9"/>
      <c r="AB4095" s="9"/>
      <c r="AC4095" s="9"/>
      <c r="AQ4095" s="9" t="e">
        <f>#REF!-#REF!</f>
        <v>#REF!</v>
      </c>
    </row>
    <row r="4096" spans="8:43" x14ac:dyDescent="0.3">
      <c r="H4096" s="9"/>
      <c r="I4096" s="9"/>
      <c r="J4096" s="9"/>
      <c r="K4096" s="9"/>
      <c r="L4096" s="9"/>
      <c r="M4096" s="9"/>
      <c r="N4096" s="9"/>
      <c r="O4096" s="9"/>
      <c r="Q4096" s="9"/>
      <c r="R4096" s="9"/>
      <c r="S4096" s="9"/>
      <c r="T4096" s="9"/>
      <c r="U4096" s="9"/>
      <c r="V4096" s="9"/>
      <c r="W4096" s="9"/>
      <c r="X4096" s="9"/>
      <c r="Y4096" s="9"/>
      <c r="Z4096" s="9"/>
      <c r="AA4096" s="9"/>
      <c r="AB4096" s="9"/>
      <c r="AC4096" s="9"/>
      <c r="AQ4096" s="9" t="e">
        <f>#REF!-#REF!</f>
        <v>#REF!</v>
      </c>
    </row>
    <row r="4097" spans="8:43" x14ac:dyDescent="0.3">
      <c r="H4097" s="9"/>
      <c r="I4097" s="9"/>
      <c r="J4097" s="9"/>
      <c r="K4097" s="9"/>
      <c r="L4097" s="9"/>
      <c r="M4097" s="9"/>
      <c r="N4097" s="9"/>
      <c r="O4097" s="9"/>
      <c r="Q4097" s="9"/>
      <c r="R4097" s="9"/>
      <c r="S4097" s="9"/>
      <c r="T4097" s="9"/>
      <c r="U4097" s="9"/>
      <c r="V4097" s="9"/>
      <c r="W4097" s="9"/>
      <c r="X4097" s="9"/>
      <c r="Y4097" s="9"/>
      <c r="Z4097" s="9"/>
      <c r="AA4097" s="9"/>
      <c r="AB4097" s="9"/>
      <c r="AC4097" s="9"/>
      <c r="AQ4097" s="9" t="e">
        <f>#REF!-#REF!</f>
        <v>#REF!</v>
      </c>
    </row>
    <row r="4098" spans="8:43" x14ac:dyDescent="0.3">
      <c r="H4098" s="9"/>
      <c r="I4098" s="9"/>
      <c r="J4098" s="9"/>
      <c r="K4098" s="9"/>
      <c r="L4098" s="9"/>
      <c r="M4098" s="9"/>
      <c r="N4098" s="9"/>
      <c r="O4098" s="9"/>
      <c r="Q4098" s="9"/>
      <c r="R4098" s="9"/>
      <c r="S4098" s="9"/>
      <c r="T4098" s="9"/>
      <c r="U4098" s="9"/>
      <c r="V4098" s="9"/>
      <c r="W4098" s="9"/>
      <c r="X4098" s="9"/>
      <c r="Y4098" s="9"/>
      <c r="Z4098" s="9"/>
      <c r="AA4098" s="9"/>
      <c r="AB4098" s="9"/>
      <c r="AC4098" s="9"/>
      <c r="AQ4098" s="9" t="e">
        <f>#REF!-#REF!</f>
        <v>#REF!</v>
      </c>
    </row>
    <row r="4099" spans="8:43" x14ac:dyDescent="0.3">
      <c r="H4099" s="9"/>
      <c r="I4099" s="9"/>
      <c r="J4099" s="9"/>
      <c r="K4099" s="9"/>
      <c r="L4099" s="9"/>
      <c r="M4099" s="9"/>
      <c r="N4099" s="9"/>
      <c r="O4099" s="9"/>
      <c r="Q4099" s="9"/>
      <c r="R4099" s="9"/>
      <c r="S4099" s="9"/>
      <c r="T4099" s="9"/>
      <c r="U4099" s="9"/>
      <c r="V4099" s="9"/>
      <c r="W4099" s="9"/>
      <c r="X4099" s="9"/>
      <c r="Y4099" s="9"/>
      <c r="Z4099" s="9"/>
      <c r="AA4099" s="9"/>
      <c r="AB4099" s="9"/>
      <c r="AC4099" s="9"/>
      <c r="AQ4099" s="9" t="e">
        <f>#REF!-#REF!</f>
        <v>#REF!</v>
      </c>
    </row>
    <row r="4100" spans="8:43" x14ac:dyDescent="0.3">
      <c r="H4100" s="9"/>
      <c r="I4100" s="9"/>
      <c r="J4100" s="9"/>
      <c r="K4100" s="9"/>
      <c r="L4100" s="9"/>
      <c r="M4100" s="9"/>
      <c r="N4100" s="9"/>
      <c r="O4100" s="9"/>
      <c r="Q4100" s="9"/>
      <c r="R4100" s="9"/>
      <c r="S4100" s="9"/>
      <c r="T4100" s="9"/>
      <c r="U4100" s="9"/>
      <c r="V4100" s="9"/>
      <c r="W4100" s="9"/>
      <c r="X4100" s="9"/>
      <c r="Y4100" s="9"/>
      <c r="Z4100" s="9"/>
      <c r="AA4100" s="9"/>
      <c r="AB4100" s="9"/>
      <c r="AC4100" s="9"/>
      <c r="AQ4100" s="9" t="e">
        <f>#REF!-#REF!</f>
        <v>#REF!</v>
      </c>
    </row>
    <row r="4101" spans="8:43" x14ac:dyDescent="0.3">
      <c r="H4101" s="9"/>
      <c r="I4101" s="9"/>
      <c r="J4101" s="9"/>
      <c r="K4101" s="9"/>
      <c r="L4101" s="9"/>
      <c r="M4101" s="9"/>
      <c r="N4101" s="9"/>
      <c r="O4101" s="9"/>
      <c r="Q4101" s="9"/>
      <c r="R4101" s="9"/>
      <c r="S4101" s="9"/>
      <c r="T4101" s="9"/>
      <c r="U4101" s="9"/>
      <c r="V4101" s="9"/>
      <c r="W4101" s="9"/>
      <c r="X4101" s="9"/>
      <c r="Y4101" s="9"/>
      <c r="Z4101" s="9"/>
      <c r="AA4101" s="9"/>
      <c r="AB4101" s="9"/>
      <c r="AC4101" s="9"/>
      <c r="AQ4101" s="9" t="e">
        <f>#REF!-#REF!</f>
        <v>#REF!</v>
      </c>
    </row>
    <row r="4102" spans="8:43" x14ac:dyDescent="0.3">
      <c r="H4102" s="9"/>
      <c r="I4102" s="9"/>
      <c r="J4102" s="9"/>
      <c r="K4102" s="9"/>
      <c r="L4102" s="9"/>
      <c r="M4102" s="9"/>
      <c r="N4102" s="9"/>
      <c r="O4102" s="9"/>
      <c r="Q4102" s="9"/>
      <c r="R4102" s="9"/>
      <c r="S4102" s="9"/>
      <c r="T4102" s="9"/>
      <c r="U4102" s="9"/>
      <c r="V4102" s="9"/>
      <c r="W4102" s="9"/>
      <c r="X4102" s="9"/>
      <c r="Y4102" s="9"/>
      <c r="Z4102" s="9"/>
      <c r="AA4102" s="9"/>
      <c r="AB4102" s="9"/>
      <c r="AC4102" s="9"/>
      <c r="AQ4102" s="9" t="e">
        <f>#REF!-#REF!</f>
        <v>#REF!</v>
      </c>
    </row>
    <row r="4103" spans="8:43" x14ac:dyDescent="0.3">
      <c r="H4103" s="9"/>
      <c r="I4103" s="9"/>
      <c r="J4103" s="9"/>
      <c r="K4103" s="9"/>
      <c r="L4103" s="9"/>
      <c r="M4103" s="9"/>
      <c r="N4103" s="9"/>
      <c r="O4103" s="9"/>
      <c r="Q4103" s="9"/>
      <c r="R4103" s="9"/>
      <c r="S4103" s="9"/>
      <c r="T4103" s="9"/>
      <c r="U4103" s="9"/>
      <c r="V4103" s="9"/>
      <c r="W4103" s="9"/>
      <c r="X4103" s="9"/>
      <c r="Y4103" s="9"/>
      <c r="Z4103" s="9"/>
      <c r="AA4103" s="9"/>
      <c r="AB4103" s="9"/>
      <c r="AC4103" s="9"/>
      <c r="AQ4103" s="9" t="e">
        <f>#REF!-#REF!</f>
        <v>#REF!</v>
      </c>
    </row>
    <row r="4104" spans="8:43" x14ac:dyDescent="0.3">
      <c r="H4104" s="9"/>
      <c r="I4104" s="9"/>
      <c r="J4104" s="9"/>
      <c r="K4104" s="9"/>
      <c r="L4104" s="9"/>
      <c r="M4104" s="9"/>
      <c r="N4104" s="9"/>
      <c r="O4104" s="9"/>
      <c r="Q4104" s="9"/>
      <c r="R4104" s="9"/>
      <c r="S4104" s="9"/>
      <c r="T4104" s="9"/>
      <c r="U4104" s="9"/>
      <c r="V4104" s="9"/>
      <c r="W4104" s="9"/>
      <c r="X4104" s="9"/>
      <c r="Y4104" s="9"/>
      <c r="Z4104" s="9"/>
      <c r="AA4104" s="9"/>
      <c r="AB4104" s="9"/>
      <c r="AC4104" s="9"/>
      <c r="AQ4104" s="9" t="e">
        <f>#REF!-#REF!</f>
        <v>#REF!</v>
      </c>
    </row>
    <row r="4105" spans="8:43" x14ac:dyDescent="0.3">
      <c r="H4105" s="9"/>
      <c r="I4105" s="9"/>
      <c r="J4105" s="9"/>
      <c r="K4105" s="9"/>
      <c r="L4105" s="9"/>
      <c r="M4105" s="9"/>
      <c r="N4105" s="9"/>
      <c r="O4105" s="9"/>
      <c r="Q4105" s="9"/>
      <c r="R4105" s="9"/>
      <c r="S4105" s="9"/>
      <c r="T4105" s="9"/>
      <c r="U4105" s="9"/>
      <c r="V4105" s="9"/>
      <c r="W4105" s="9"/>
      <c r="X4105" s="9"/>
      <c r="Y4105" s="9"/>
      <c r="Z4105" s="9"/>
      <c r="AA4105" s="9"/>
      <c r="AB4105" s="9"/>
      <c r="AC4105" s="9"/>
      <c r="AQ4105" s="9" t="e">
        <f>#REF!-#REF!</f>
        <v>#REF!</v>
      </c>
    </row>
    <row r="4106" spans="8:43" x14ac:dyDescent="0.3">
      <c r="H4106" s="9"/>
      <c r="I4106" s="9"/>
      <c r="J4106" s="9"/>
      <c r="K4106" s="9"/>
      <c r="L4106" s="9"/>
      <c r="M4106" s="9"/>
      <c r="N4106" s="9"/>
      <c r="O4106" s="9"/>
      <c r="Q4106" s="9"/>
      <c r="R4106" s="9"/>
      <c r="S4106" s="9"/>
      <c r="T4106" s="9"/>
      <c r="U4106" s="9"/>
      <c r="V4106" s="9"/>
      <c r="W4106" s="9"/>
      <c r="X4106" s="9"/>
      <c r="Y4106" s="9"/>
      <c r="Z4106" s="9"/>
      <c r="AA4106" s="9"/>
      <c r="AB4106" s="9"/>
      <c r="AC4106" s="9"/>
      <c r="AQ4106" s="9" t="e">
        <f>#REF!-#REF!</f>
        <v>#REF!</v>
      </c>
    </row>
    <row r="4107" spans="8:43" x14ac:dyDescent="0.3">
      <c r="H4107" s="9"/>
      <c r="I4107" s="9"/>
      <c r="J4107" s="9"/>
      <c r="K4107" s="9"/>
      <c r="L4107" s="9"/>
      <c r="M4107" s="9"/>
      <c r="N4107" s="9"/>
      <c r="O4107" s="9"/>
      <c r="Q4107" s="9"/>
      <c r="R4107" s="9"/>
      <c r="S4107" s="9"/>
      <c r="T4107" s="9"/>
      <c r="U4107" s="9"/>
      <c r="V4107" s="9"/>
      <c r="W4107" s="9"/>
      <c r="X4107" s="9"/>
      <c r="Y4107" s="9"/>
      <c r="Z4107" s="9"/>
      <c r="AA4107" s="9"/>
      <c r="AB4107" s="9"/>
      <c r="AC4107" s="9"/>
      <c r="AQ4107" s="9" t="e">
        <f>#REF!-#REF!</f>
        <v>#REF!</v>
      </c>
    </row>
    <row r="4108" spans="8:43" x14ac:dyDescent="0.3">
      <c r="H4108" s="9"/>
      <c r="I4108" s="9"/>
      <c r="J4108" s="9"/>
      <c r="K4108" s="9"/>
      <c r="L4108" s="9"/>
      <c r="M4108" s="9"/>
      <c r="N4108" s="9"/>
      <c r="O4108" s="9"/>
      <c r="Q4108" s="9"/>
      <c r="R4108" s="9"/>
      <c r="S4108" s="9"/>
      <c r="T4108" s="9"/>
      <c r="U4108" s="9"/>
      <c r="V4108" s="9"/>
      <c r="W4108" s="9"/>
      <c r="X4108" s="9"/>
      <c r="Y4108" s="9"/>
      <c r="Z4108" s="9"/>
      <c r="AA4108" s="9"/>
      <c r="AB4108" s="9"/>
      <c r="AC4108" s="9"/>
      <c r="AQ4108" s="9" t="e">
        <f>#REF!-#REF!</f>
        <v>#REF!</v>
      </c>
    </row>
    <row r="4109" spans="8:43" x14ac:dyDescent="0.3">
      <c r="H4109" s="9"/>
      <c r="I4109" s="9"/>
      <c r="J4109" s="9"/>
      <c r="K4109" s="9"/>
      <c r="L4109" s="9"/>
      <c r="M4109" s="9"/>
      <c r="N4109" s="9"/>
      <c r="O4109" s="9"/>
      <c r="Q4109" s="9"/>
      <c r="R4109" s="9"/>
      <c r="S4109" s="9"/>
      <c r="T4109" s="9"/>
      <c r="U4109" s="9"/>
      <c r="V4109" s="9"/>
      <c r="W4109" s="9"/>
      <c r="X4109" s="9"/>
      <c r="Y4109" s="9"/>
      <c r="Z4109" s="9"/>
      <c r="AA4109" s="9"/>
      <c r="AB4109" s="9"/>
      <c r="AC4109" s="9"/>
      <c r="AQ4109" s="9" t="e">
        <f>#REF!-#REF!</f>
        <v>#REF!</v>
      </c>
    </row>
    <row r="4110" spans="8:43" x14ac:dyDescent="0.3">
      <c r="H4110" s="9"/>
      <c r="I4110" s="9"/>
      <c r="J4110" s="9"/>
      <c r="K4110" s="9"/>
      <c r="L4110" s="9"/>
      <c r="M4110" s="9"/>
      <c r="N4110" s="9"/>
      <c r="O4110" s="9"/>
      <c r="Q4110" s="9"/>
      <c r="R4110" s="9"/>
      <c r="S4110" s="9"/>
      <c r="T4110" s="9"/>
      <c r="U4110" s="9"/>
      <c r="V4110" s="9"/>
      <c r="W4110" s="9"/>
      <c r="X4110" s="9"/>
      <c r="Y4110" s="9"/>
      <c r="Z4110" s="9"/>
      <c r="AA4110" s="9"/>
      <c r="AB4110" s="9"/>
      <c r="AC4110" s="9"/>
      <c r="AQ4110" s="9" t="e">
        <f>#REF!-#REF!</f>
        <v>#REF!</v>
      </c>
    </row>
    <row r="4111" spans="8:43" x14ac:dyDescent="0.3">
      <c r="H4111" s="9"/>
      <c r="I4111" s="9"/>
      <c r="J4111" s="9"/>
      <c r="K4111" s="9"/>
      <c r="L4111" s="9"/>
      <c r="M4111" s="9"/>
      <c r="N4111" s="9"/>
      <c r="O4111" s="9"/>
      <c r="Q4111" s="9"/>
      <c r="R4111" s="9"/>
      <c r="S4111" s="9"/>
      <c r="T4111" s="9"/>
      <c r="U4111" s="9"/>
      <c r="V4111" s="9"/>
      <c r="W4111" s="9"/>
      <c r="X4111" s="9"/>
      <c r="Y4111" s="9"/>
      <c r="Z4111" s="9"/>
      <c r="AA4111" s="9"/>
      <c r="AB4111" s="9"/>
      <c r="AC4111" s="9"/>
      <c r="AQ4111" s="9" t="e">
        <f>#REF!-#REF!</f>
        <v>#REF!</v>
      </c>
    </row>
    <row r="4112" spans="8:43" x14ac:dyDescent="0.3">
      <c r="H4112" s="9"/>
      <c r="I4112" s="9"/>
      <c r="J4112" s="9"/>
      <c r="K4112" s="9"/>
      <c r="L4112" s="9"/>
      <c r="M4112" s="9"/>
      <c r="N4112" s="9"/>
      <c r="O4112" s="9"/>
      <c r="Q4112" s="9"/>
      <c r="R4112" s="9"/>
      <c r="S4112" s="9"/>
      <c r="T4112" s="9"/>
      <c r="U4112" s="9"/>
      <c r="V4112" s="9"/>
      <c r="W4112" s="9"/>
      <c r="X4112" s="9"/>
      <c r="Y4112" s="9"/>
      <c r="Z4112" s="9"/>
      <c r="AA4112" s="9"/>
      <c r="AB4112" s="9"/>
      <c r="AC4112" s="9"/>
      <c r="AQ4112" s="9" t="e">
        <f>#REF!-#REF!</f>
        <v>#REF!</v>
      </c>
    </row>
    <row r="4113" spans="8:43" x14ac:dyDescent="0.3">
      <c r="H4113" s="9"/>
      <c r="I4113" s="9"/>
      <c r="J4113" s="9"/>
      <c r="K4113" s="9"/>
      <c r="L4113" s="9"/>
      <c r="M4113" s="9"/>
      <c r="N4113" s="9"/>
      <c r="O4113" s="9"/>
      <c r="Q4113" s="9"/>
      <c r="R4113" s="9"/>
      <c r="S4113" s="9"/>
      <c r="T4113" s="9"/>
      <c r="U4113" s="9"/>
      <c r="V4113" s="9"/>
      <c r="W4113" s="9"/>
      <c r="X4113" s="9"/>
      <c r="Y4113" s="9"/>
      <c r="Z4113" s="9"/>
      <c r="AA4113" s="9"/>
      <c r="AB4113" s="9"/>
      <c r="AC4113" s="9"/>
      <c r="AQ4113" s="9" t="e">
        <f>#REF!-#REF!</f>
        <v>#REF!</v>
      </c>
    </row>
    <row r="4114" spans="8:43" x14ac:dyDescent="0.3">
      <c r="H4114" s="9"/>
      <c r="I4114" s="9"/>
      <c r="J4114" s="9"/>
      <c r="K4114" s="9"/>
      <c r="L4114" s="9"/>
      <c r="M4114" s="9"/>
      <c r="N4114" s="9"/>
      <c r="O4114" s="9"/>
      <c r="Q4114" s="9"/>
      <c r="R4114" s="9"/>
      <c r="S4114" s="9"/>
      <c r="T4114" s="9"/>
      <c r="U4114" s="9"/>
      <c r="V4114" s="9"/>
      <c r="W4114" s="9"/>
      <c r="X4114" s="9"/>
      <c r="Y4114" s="9"/>
      <c r="Z4114" s="9"/>
      <c r="AA4114" s="9"/>
      <c r="AB4114" s="9"/>
      <c r="AC4114" s="9"/>
      <c r="AQ4114" s="9" t="e">
        <f>#REF!-#REF!</f>
        <v>#REF!</v>
      </c>
    </row>
    <row r="4115" spans="8:43" x14ac:dyDescent="0.3">
      <c r="H4115" s="9"/>
      <c r="I4115" s="9"/>
      <c r="J4115" s="9"/>
      <c r="K4115" s="9"/>
      <c r="L4115" s="9"/>
      <c r="M4115" s="9"/>
      <c r="N4115" s="9"/>
      <c r="O4115" s="9"/>
      <c r="Q4115" s="9"/>
      <c r="R4115" s="9"/>
      <c r="S4115" s="9"/>
      <c r="T4115" s="9"/>
      <c r="U4115" s="9"/>
      <c r="V4115" s="9"/>
      <c r="W4115" s="9"/>
      <c r="X4115" s="9"/>
      <c r="Y4115" s="9"/>
      <c r="Z4115" s="9"/>
      <c r="AA4115" s="9"/>
      <c r="AB4115" s="9"/>
      <c r="AC4115" s="9"/>
      <c r="AQ4115" s="9" t="e">
        <f>#REF!-#REF!</f>
        <v>#REF!</v>
      </c>
    </row>
    <row r="4116" spans="8:43" x14ac:dyDescent="0.3">
      <c r="H4116" s="9"/>
      <c r="I4116" s="9"/>
      <c r="J4116" s="9"/>
      <c r="K4116" s="9"/>
      <c r="L4116" s="9"/>
      <c r="M4116" s="9"/>
      <c r="N4116" s="9"/>
      <c r="O4116" s="9"/>
      <c r="Q4116" s="9"/>
      <c r="R4116" s="9"/>
      <c r="S4116" s="9"/>
      <c r="T4116" s="9"/>
      <c r="U4116" s="9"/>
      <c r="V4116" s="9"/>
      <c r="W4116" s="9"/>
      <c r="X4116" s="9"/>
      <c r="Y4116" s="9"/>
      <c r="Z4116" s="9"/>
      <c r="AA4116" s="9"/>
      <c r="AB4116" s="9"/>
      <c r="AC4116" s="9"/>
      <c r="AQ4116" s="9" t="e">
        <f>#REF!-#REF!</f>
        <v>#REF!</v>
      </c>
    </row>
    <row r="4117" spans="8:43" x14ac:dyDescent="0.3">
      <c r="H4117" s="9"/>
      <c r="I4117" s="9"/>
      <c r="J4117" s="9"/>
      <c r="K4117" s="9"/>
      <c r="L4117" s="9"/>
      <c r="M4117" s="9"/>
      <c r="N4117" s="9"/>
      <c r="O4117" s="9"/>
      <c r="Q4117" s="9"/>
      <c r="R4117" s="9"/>
      <c r="S4117" s="9"/>
      <c r="T4117" s="9"/>
      <c r="U4117" s="9"/>
      <c r="V4117" s="9"/>
      <c r="W4117" s="9"/>
      <c r="X4117" s="9"/>
      <c r="Y4117" s="9"/>
      <c r="Z4117" s="9"/>
      <c r="AA4117" s="9"/>
      <c r="AB4117" s="9"/>
      <c r="AC4117" s="9"/>
      <c r="AQ4117" s="9" t="e">
        <f>#REF!-#REF!</f>
        <v>#REF!</v>
      </c>
    </row>
    <row r="4118" spans="8:43" x14ac:dyDescent="0.3">
      <c r="H4118" s="9"/>
      <c r="I4118" s="9"/>
      <c r="J4118" s="9"/>
      <c r="K4118" s="9"/>
      <c r="L4118" s="9"/>
      <c r="M4118" s="9"/>
      <c r="N4118" s="9"/>
      <c r="O4118" s="9"/>
      <c r="Q4118" s="9"/>
      <c r="R4118" s="9"/>
      <c r="S4118" s="9"/>
      <c r="T4118" s="9"/>
      <c r="U4118" s="9"/>
      <c r="V4118" s="9"/>
      <c r="W4118" s="9"/>
      <c r="X4118" s="9"/>
      <c r="Y4118" s="9"/>
      <c r="Z4118" s="9"/>
      <c r="AA4118" s="9"/>
      <c r="AB4118" s="9"/>
      <c r="AC4118" s="9"/>
      <c r="AQ4118" s="9" t="e">
        <f>#REF!-#REF!</f>
        <v>#REF!</v>
      </c>
    </row>
    <row r="4119" spans="8:43" x14ac:dyDescent="0.3">
      <c r="H4119" s="9"/>
      <c r="I4119" s="9"/>
      <c r="J4119" s="9"/>
      <c r="K4119" s="9"/>
      <c r="L4119" s="9"/>
      <c r="M4119" s="9"/>
      <c r="N4119" s="9"/>
      <c r="O4119" s="9"/>
      <c r="Q4119" s="9"/>
      <c r="R4119" s="9"/>
      <c r="S4119" s="9"/>
      <c r="T4119" s="9"/>
      <c r="U4119" s="9"/>
      <c r="V4119" s="9"/>
      <c r="W4119" s="9"/>
      <c r="X4119" s="9"/>
      <c r="Y4119" s="9"/>
      <c r="Z4119" s="9"/>
      <c r="AA4119" s="9"/>
      <c r="AB4119" s="9"/>
      <c r="AC4119" s="9"/>
      <c r="AQ4119" s="9" t="e">
        <f>#REF!-#REF!</f>
        <v>#REF!</v>
      </c>
    </row>
    <row r="4120" spans="8:43" x14ac:dyDescent="0.3">
      <c r="H4120" s="9"/>
      <c r="I4120" s="9"/>
      <c r="J4120" s="9"/>
      <c r="K4120" s="9"/>
      <c r="L4120" s="9"/>
      <c r="M4120" s="9"/>
      <c r="N4120" s="9"/>
      <c r="O4120" s="9"/>
      <c r="Q4120" s="9"/>
      <c r="R4120" s="9"/>
      <c r="S4120" s="9"/>
      <c r="T4120" s="9"/>
      <c r="U4120" s="9"/>
      <c r="V4120" s="9"/>
      <c r="W4120" s="9"/>
      <c r="X4120" s="9"/>
      <c r="Y4120" s="9"/>
      <c r="Z4120" s="9"/>
      <c r="AA4120" s="9"/>
      <c r="AB4120" s="9"/>
      <c r="AC4120" s="9"/>
      <c r="AQ4120" s="9" t="e">
        <f>#REF!-#REF!</f>
        <v>#REF!</v>
      </c>
    </row>
    <row r="4121" spans="8:43" x14ac:dyDescent="0.3">
      <c r="H4121" s="9"/>
      <c r="I4121" s="9"/>
      <c r="J4121" s="9"/>
      <c r="K4121" s="9"/>
      <c r="L4121" s="9"/>
      <c r="M4121" s="9"/>
      <c r="N4121" s="9"/>
      <c r="O4121" s="9"/>
      <c r="Q4121" s="9"/>
      <c r="R4121" s="9"/>
      <c r="S4121" s="9"/>
      <c r="T4121" s="9"/>
      <c r="U4121" s="9"/>
      <c r="V4121" s="9"/>
      <c r="W4121" s="9"/>
      <c r="X4121" s="9"/>
      <c r="Y4121" s="9"/>
      <c r="Z4121" s="9"/>
      <c r="AA4121" s="9"/>
      <c r="AB4121" s="9"/>
      <c r="AC4121" s="9"/>
      <c r="AQ4121" s="9" t="e">
        <f>#REF!-#REF!</f>
        <v>#REF!</v>
      </c>
    </row>
    <row r="4122" spans="8:43" x14ac:dyDescent="0.3">
      <c r="H4122" s="9"/>
      <c r="I4122" s="9"/>
      <c r="J4122" s="9"/>
      <c r="K4122" s="9"/>
      <c r="L4122" s="9"/>
      <c r="M4122" s="9"/>
      <c r="N4122" s="9"/>
      <c r="O4122" s="9"/>
      <c r="Q4122" s="9"/>
      <c r="R4122" s="9"/>
      <c r="S4122" s="9"/>
      <c r="T4122" s="9"/>
      <c r="U4122" s="9"/>
      <c r="V4122" s="9"/>
      <c r="W4122" s="9"/>
      <c r="X4122" s="9"/>
      <c r="Y4122" s="9"/>
      <c r="Z4122" s="9"/>
      <c r="AA4122" s="9"/>
      <c r="AB4122" s="9"/>
      <c r="AC4122" s="9"/>
      <c r="AQ4122" s="9" t="e">
        <f>#REF!-#REF!</f>
        <v>#REF!</v>
      </c>
    </row>
    <row r="4123" spans="8:43" x14ac:dyDescent="0.3">
      <c r="H4123" s="9"/>
      <c r="I4123" s="9"/>
      <c r="J4123" s="9"/>
      <c r="K4123" s="9"/>
      <c r="L4123" s="9"/>
      <c r="M4123" s="9"/>
      <c r="N4123" s="9"/>
      <c r="O4123" s="9"/>
      <c r="Q4123" s="9"/>
      <c r="R4123" s="9"/>
      <c r="S4123" s="9"/>
      <c r="T4123" s="9"/>
      <c r="U4123" s="9"/>
      <c r="V4123" s="9"/>
      <c r="W4123" s="9"/>
      <c r="X4123" s="9"/>
      <c r="Y4123" s="9"/>
      <c r="Z4123" s="9"/>
      <c r="AA4123" s="9"/>
      <c r="AB4123" s="9"/>
      <c r="AC4123" s="9"/>
      <c r="AQ4123" s="9" t="e">
        <f>#REF!-#REF!</f>
        <v>#REF!</v>
      </c>
    </row>
    <row r="4124" spans="8:43" x14ac:dyDescent="0.3">
      <c r="H4124" s="9"/>
      <c r="I4124" s="9"/>
      <c r="J4124" s="9"/>
      <c r="K4124" s="9"/>
      <c r="L4124" s="9"/>
      <c r="M4124" s="9"/>
      <c r="N4124" s="9"/>
      <c r="O4124" s="9"/>
      <c r="Q4124" s="9"/>
      <c r="R4124" s="9"/>
      <c r="S4124" s="9"/>
      <c r="T4124" s="9"/>
      <c r="U4124" s="9"/>
      <c r="V4124" s="9"/>
      <c r="W4124" s="9"/>
      <c r="X4124" s="9"/>
      <c r="Y4124" s="9"/>
      <c r="Z4124" s="9"/>
      <c r="AA4124" s="9"/>
      <c r="AB4124" s="9"/>
      <c r="AC4124" s="9"/>
      <c r="AQ4124" s="9" t="e">
        <f>#REF!-#REF!</f>
        <v>#REF!</v>
      </c>
    </row>
    <row r="4125" spans="8:43" x14ac:dyDescent="0.3">
      <c r="H4125" s="9"/>
      <c r="I4125" s="9"/>
      <c r="J4125" s="9"/>
      <c r="K4125" s="9"/>
      <c r="L4125" s="9"/>
      <c r="M4125" s="9"/>
      <c r="N4125" s="9"/>
      <c r="O4125" s="9"/>
      <c r="Q4125" s="9"/>
      <c r="R4125" s="9"/>
      <c r="S4125" s="9"/>
      <c r="T4125" s="9"/>
      <c r="U4125" s="9"/>
      <c r="V4125" s="9"/>
      <c r="W4125" s="9"/>
      <c r="X4125" s="9"/>
      <c r="Y4125" s="9"/>
      <c r="Z4125" s="9"/>
      <c r="AA4125" s="9"/>
      <c r="AB4125" s="9"/>
      <c r="AC4125" s="9"/>
      <c r="AQ4125" s="9" t="e">
        <f>#REF!-#REF!</f>
        <v>#REF!</v>
      </c>
    </row>
    <row r="4126" spans="8:43" x14ac:dyDescent="0.3">
      <c r="H4126" s="9"/>
      <c r="I4126" s="9"/>
      <c r="J4126" s="9"/>
      <c r="K4126" s="9"/>
      <c r="L4126" s="9"/>
      <c r="M4126" s="9"/>
      <c r="N4126" s="9"/>
      <c r="O4126" s="9"/>
      <c r="Q4126" s="9"/>
      <c r="R4126" s="9"/>
      <c r="S4126" s="9"/>
      <c r="T4126" s="9"/>
      <c r="U4126" s="9"/>
      <c r="V4126" s="9"/>
      <c r="W4126" s="9"/>
      <c r="X4126" s="9"/>
      <c r="Y4126" s="9"/>
      <c r="Z4126" s="9"/>
      <c r="AA4126" s="9"/>
      <c r="AB4126" s="9"/>
      <c r="AC4126" s="9"/>
      <c r="AQ4126" s="9" t="e">
        <f>#REF!-#REF!</f>
        <v>#REF!</v>
      </c>
    </row>
    <row r="4127" spans="8:43" x14ac:dyDescent="0.3">
      <c r="H4127" s="9"/>
      <c r="I4127" s="9"/>
      <c r="J4127" s="9"/>
      <c r="K4127" s="9"/>
      <c r="L4127" s="9"/>
      <c r="M4127" s="9"/>
      <c r="N4127" s="9"/>
      <c r="O4127" s="9"/>
      <c r="Q4127" s="9"/>
      <c r="R4127" s="9"/>
      <c r="S4127" s="9"/>
      <c r="T4127" s="9"/>
      <c r="U4127" s="9"/>
      <c r="V4127" s="9"/>
      <c r="W4127" s="9"/>
      <c r="X4127" s="9"/>
      <c r="Y4127" s="9"/>
      <c r="Z4127" s="9"/>
      <c r="AA4127" s="9"/>
      <c r="AB4127" s="9"/>
      <c r="AC4127" s="9"/>
      <c r="AQ4127" s="9" t="e">
        <f>#REF!-#REF!</f>
        <v>#REF!</v>
      </c>
    </row>
    <row r="4128" spans="8:43" x14ac:dyDescent="0.3">
      <c r="H4128" s="9"/>
      <c r="I4128" s="9"/>
      <c r="J4128" s="9"/>
      <c r="K4128" s="9"/>
      <c r="L4128" s="9"/>
      <c r="M4128" s="9"/>
      <c r="N4128" s="9"/>
      <c r="O4128" s="9"/>
      <c r="Q4128" s="9"/>
      <c r="R4128" s="9"/>
      <c r="S4128" s="9"/>
      <c r="T4128" s="9"/>
      <c r="U4128" s="9"/>
      <c r="V4128" s="9"/>
      <c r="W4128" s="9"/>
      <c r="X4128" s="9"/>
      <c r="Y4128" s="9"/>
      <c r="Z4128" s="9"/>
      <c r="AA4128" s="9"/>
      <c r="AB4128" s="9"/>
      <c r="AC4128" s="9"/>
      <c r="AQ4128" s="9" t="e">
        <f>#REF!-#REF!</f>
        <v>#REF!</v>
      </c>
    </row>
    <row r="4129" spans="8:43" x14ac:dyDescent="0.3">
      <c r="H4129" s="9"/>
      <c r="I4129" s="9"/>
      <c r="J4129" s="9"/>
      <c r="K4129" s="9"/>
      <c r="L4129" s="9"/>
      <c r="M4129" s="9"/>
      <c r="N4129" s="9"/>
      <c r="O4129" s="9"/>
      <c r="Q4129" s="9"/>
      <c r="R4129" s="9"/>
      <c r="S4129" s="9"/>
      <c r="T4129" s="9"/>
      <c r="U4129" s="9"/>
      <c r="V4129" s="9"/>
      <c r="W4129" s="9"/>
      <c r="X4129" s="9"/>
      <c r="Y4129" s="9"/>
      <c r="Z4129" s="9"/>
      <c r="AA4129" s="9"/>
      <c r="AB4129" s="9"/>
      <c r="AC4129" s="9"/>
      <c r="AQ4129" s="9" t="e">
        <f>#REF!-#REF!</f>
        <v>#REF!</v>
      </c>
    </row>
    <row r="4130" spans="8:43" x14ac:dyDescent="0.3">
      <c r="H4130" s="9"/>
      <c r="I4130" s="9"/>
      <c r="J4130" s="9"/>
      <c r="K4130" s="9"/>
      <c r="L4130" s="9"/>
      <c r="M4130" s="9"/>
      <c r="N4130" s="9"/>
      <c r="O4130" s="9"/>
      <c r="Q4130" s="9"/>
      <c r="R4130" s="9"/>
      <c r="S4130" s="9"/>
      <c r="T4130" s="9"/>
      <c r="U4130" s="9"/>
      <c r="V4130" s="9"/>
      <c r="W4130" s="9"/>
      <c r="X4130" s="9"/>
      <c r="Y4130" s="9"/>
      <c r="Z4130" s="9"/>
      <c r="AA4130" s="9"/>
      <c r="AB4130" s="9"/>
      <c r="AC4130" s="9"/>
      <c r="AQ4130" s="9" t="e">
        <f>#REF!-#REF!</f>
        <v>#REF!</v>
      </c>
    </row>
    <row r="4131" spans="8:43" x14ac:dyDescent="0.3">
      <c r="H4131" s="9"/>
      <c r="I4131" s="9"/>
      <c r="J4131" s="9"/>
      <c r="K4131" s="9"/>
      <c r="L4131" s="9"/>
      <c r="M4131" s="9"/>
      <c r="N4131" s="9"/>
      <c r="O4131" s="9"/>
      <c r="Q4131" s="9"/>
      <c r="R4131" s="9"/>
      <c r="S4131" s="9"/>
      <c r="T4131" s="9"/>
      <c r="U4131" s="9"/>
      <c r="V4131" s="9"/>
      <c r="W4131" s="9"/>
      <c r="X4131" s="9"/>
      <c r="Y4131" s="9"/>
      <c r="Z4131" s="9"/>
      <c r="AA4131" s="9"/>
      <c r="AB4131" s="9"/>
      <c r="AC4131" s="9"/>
      <c r="AQ4131" s="9" t="e">
        <f>#REF!-#REF!</f>
        <v>#REF!</v>
      </c>
    </row>
    <row r="4132" spans="8:43" x14ac:dyDescent="0.3">
      <c r="H4132" s="9"/>
      <c r="I4132" s="9"/>
      <c r="J4132" s="9"/>
      <c r="K4132" s="9"/>
      <c r="L4132" s="9"/>
      <c r="M4132" s="9"/>
      <c r="N4132" s="9"/>
      <c r="O4132" s="9"/>
      <c r="Q4132" s="9"/>
      <c r="R4132" s="9"/>
      <c r="S4132" s="9"/>
      <c r="T4132" s="9"/>
      <c r="U4132" s="9"/>
      <c r="V4132" s="9"/>
      <c r="W4132" s="9"/>
      <c r="X4132" s="9"/>
      <c r="Y4132" s="9"/>
      <c r="Z4132" s="9"/>
      <c r="AA4132" s="9"/>
      <c r="AB4132" s="9"/>
      <c r="AC4132" s="9"/>
      <c r="AQ4132" s="9" t="e">
        <f>#REF!-#REF!</f>
        <v>#REF!</v>
      </c>
    </row>
    <row r="4133" spans="8:43" x14ac:dyDescent="0.3">
      <c r="H4133" s="9"/>
      <c r="I4133" s="9"/>
      <c r="J4133" s="9"/>
      <c r="K4133" s="9"/>
      <c r="L4133" s="9"/>
      <c r="M4133" s="9"/>
      <c r="N4133" s="9"/>
      <c r="O4133" s="9"/>
      <c r="Q4133" s="9"/>
      <c r="R4133" s="9"/>
      <c r="S4133" s="9"/>
      <c r="T4133" s="9"/>
      <c r="U4133" s="9"/>
      <c r="V4133" s="9"/>
      <c r="W4133" s="9"/>
      <c r="X4133" s="9"/>
      <c r="Y4133" s="9"/>
      <c r="Z4133" s="9"/>
      <c r="AA4133" s="9"/>
      <c r="AB4133" s="9"/>
      <c r="AC4133" s="9"/>
      <c r="AQ4133" s="9" t="e">
        <f>#REF!-#REF!</f>
        <v>#REF!</v>
      </c>
    </row>
    <row r="4134" spans="8:43" x14ac:dyDescent="0.3">
      <c r="H4134" s="9"/>
      <c r="I4134" s="9"/>
      <c r="J4134" s="9"/>
      <c r="K4134" s="9"/>
      <c r="L4134" s="9"/>
      <c r="M4134" s="9"/>
      <c r="N4134" s="9"/>
      <c r="O4134" s="9"/>
      <c r="Q4134" s="9"/>
      <c r="R4134" s="9"/>
      <c r="S4134" s="9"/>
      <c r="T4134" s="9"/>
      <c r="U4134" s="9"/>
      <c r="V4134" s="9"/>
      <c r="W4134" s="9"/>
      <c r="X4134" s="9"/>
      <c r="Y4134" s="9"/>
      <c r="Z4134" s="9"/>
      <c r="AA4134" s="9"/>
      <c r="AB4134" s="9"/>
      <c r="AC4134" s="9"/>
      <c r="AQ4134" s="9" t="e">
        <f>#REF!-#REF!</f>
        <v>#REF!</v>
      </c>
    </row>
    <row r="4135" spans="8:43" x14ac:dyDescent="0.3">
      <c r="H4135" s="9"/>
      <c r="I4135" s="9"/>
      <c r="J4135" s="9"/>
      <c r="K4135" s="9"/>
      <c r="L4135" s="9"/>
      <c r="M4135" s="9"/>
      <c r="N4135" s="9"/>
      <c r="O4135" s="9"/>
      <c r="Q4135" s="9"/>
      <c r="R4135" s="9"/>
      <c r="S4135" s="9"/>
      <c r="T4135" s="9"/>
      <c r="U4135" s="9"/>
      <c r="V4135" s="9"/>
      <c r="W4135" s="9"/>
      <c r="X4135" s="9"/>
      <c r="Y4135" s="9"/>
      <c r="Z4135" s="9"/>
      <c r="AA4135" s="9"/>
      <c r="AB4135" s="9"/>
      <c r="AC4135" s="9"/>
      <c r="AQ4135" s="9" t="e">
        <f>#REF!-#REF!</f>
        <v>#REF!</v>
      </c>
    </row>
    <row r="4136" spans="8:43" x14ac:dyDescent="0.3">
      <c r="H4136" s="9"/>
      <c r="I4136" s="9"/>
      <c r="J4136" s="9"/>
      <c r="K4136" s="9"/>
      <c r="L4136" s="9"/>
      <c r="M4136" s="9"/>
      <c r="N4136" s="9"/>
      <c r="O4136" s="9"/>
      <c r="Q4136" s="9"/>
      <c r="R4136" s="9"/>
      <c r="S4136" s="9"/>
      <c r="T4136" s="9"/>
      <c r="U4136" s="9"/>
      <c r="V4136" s="9"/>
      <c r="W4136" s="9"/>
      <c r="X4136" s="9"/>
      <c r="Y4136" s="9"/>
      <c r="Z4136" s="9"/>
      <c r="AA4136" s="9"/>
      <c r="AB4136" s="9"/>
      <c r="AC4136" s="9"/>
      <c r="AQ4136" s="9" t="e">
        <f>#REF!-#REF!</f>
        <v>#REF!</v>
      </c>
    </row>
    <row r="4137" spans="8:43" x14ac:dyDescent="0.3">
      <c r="H4137" s="9"/>
      <c r="I4137" s="9"/>
      <c r="J4137" s="9"/>
      <c r="K4137" s="9"/>
      <c r="L4137" s="9"/>
      <c r="M4137" s="9"/>
      <c r="N4137" s="9"/>
      <c r="O4137" s="9"/>
      <c r="Q4137" s="9"/>
      <c r="R4137" s="9"/>
      <c r="S4137" s="9"/>
      <c r="T4137" s="9"/>
      <c r="U4137" s="9"/>
      <c r="V4137" s="9"/>
      <c r="W4137" s="9"/>
      <c r="X4137" s="9"/>
      <c r="Y4137" s="9"/>
      <c r="Z4137" s="9"/>
      <c r="AA4137" s="9"/>
      <c r="AB4137" s="9"/>
      <c r="AC4137" s="9"/>
      <c r="AQ4137" s="9" t="e">
        <f>#REF!-#REF!</f>
        <v>#REF!</v>
      </c>
    </row>
    <row r="4138" spans="8:43" x14ac:dyDescent="0.3">
      <c r="H4138" s="9"/>
      <c r="I4138" s="9"/>
      <c r="J4138" s="9"/>
      <c r="K4138" s="9"/>
      <c r="L4138" s="9"/>
      <c r="M4138" s="9"/>
      <c r="N4138" s="9"/>
      <c r="O4138" s="9"/>
      <c r="Q4138" s="9"/>
      <c r="R4138" s="9"/>
      <c r="S4138" s="9"/>
      <c r="T4138" s="9"/>
      <c r="U4138" s="9"/>
      <c r="V4138" s="9"/>
      <c r="W4138" s="9"/>
      <c r="X4138" s="9"/>
      <c r="Y4138" s="9"/>
      <c r="Z4138" s="9"/>
      <c r="AA4138" s="9"/>
      <c r="AB4138" s="9"/>
      <c r="AC4138" s="9"/>
      <c r="AQ4138" s="9" t="e">
        <f>#REF!-#REF!</f>
        <v>#REF!</v>
      </c>
    </row>
    <row r="4139" spans="8:43" x14ac:dyDescent="0.3">
      <c r="H4139" s="9"/>
      <c r="I4139" s="9"/>
      <c r="J4139" s="9"/>
      <c r="K4139" s="9"/>
      <c r="L4139" s="9"/>
      <c r="M4139" s="9"/>
      <c r="N4139" s="9"/>
      <c r="O4139" s="9"/>
      <c r="Q4139" s="9"/>
      <c r="R4139" s="9"/>
      <c r="S4139" s="9"/>
      <c r="T4139" s="9"/>
      <c r="U4139" s="9"/>
      <c r="V4139" s="9"/>
      <c r="W4139" s="9"/>
      <c r="X4139" s="9"/>
      <c r="Y4139" s="9"/>
      <c r="Z4139" s="9"/>
      <c r="AA4139" s="9"/>
      <c r="AB4139" s="9"/>
      <c r="AC4139" s="9"/>
      <c r="AQ4139" s="9" t="e">
        <f>#REF!-#REF!</f>
        <v>#REF!</v>
      </c>
    </row>
    <row r="4140" spans="8:43" x14ac:dyDescent="0.3">
      <c r="H4140" s="9"/>
      <c r="I4140" s="9"/>
      <c r="J4140" s="9"/>
      <c r="K4140" s="9"/>
      <c r="L4140" s="9"/>
      <c r="M4140" s="9"/>
      <c r="N4140" s="9"/>
      <c r="O4140" s="9"/>
      <c r="Q4140" s="9"/>
      <c r="R4140" s="9"/>
      <c r="S4140" s="9"/>
      <c r="T4140" s="9"/>
      <c r="U4140" s="9"/>
      <c r="V4140" s="9"/>
      <c r="W4140" s="9"/>
      <c r="X4140" s="9"/>
      <c r="Y4140" s="9"/>
      <c r="Z4140" s="9"/>
      <c r="AA4140" s="9"/>
      <c r="AB4140" s="9"/>
      <c r="AC4140" s="9"/>
      <c r="AQ4140" s="9" t="e">
        <f>#REF!-#REF!</f>
        <v>#REF!</v>
      </c>
    </row>
    <row r="4141" spans="8:43" x14ac:dyDescent="0.3">
      <c r="H4141" s="9"/>
      <c r="I4141" s="9"/>
      <c r="J4141" s="9"/>
      <c r="K4141" s="9"/>
      <c r="L4141" s="9"/>
      <c r="M4141" s="9"/>
      <c r="N4141" s="9"/>
      <c r="O4141" s="9"/>
      <c r="Q4141" s="9"/>
      <c r="R4141" s="9"/>
      <c r="S4141" s="9"/>
      <c r="T4141" s="9"/>
      <c r="U4141" s="9"/>
      <c r="V4141" s="9"/>
      <c r="W4141" s="9"/>
      <c r="X4141" s="9"/>
      <c r="Y4141" s="9"/>
      <c r="Z4141" s="9"/>
      <c r="AA4141" s="9"/>
      <c r="AB4141" s="9"/>
      <c r="AC4141" s="9"/>
      <c r="AQ4141" s="9" t="e">
        <f>#REF!-#REF!</f>
        <v>#REF!</v>
      </c>
    </row>
    <row r="4142" spans="8:43" x14ac:dyDescent="0.3">
      <c r="H4142" s="9"/>
      <c r="I4142" s="9"/>
      <c r="J4142" s="9"/>
      <c r="K4142" s="9"/>
      <c r="L4142" s="9"/>
      <c r="M4142" s="9"/>
      <c r="N4142" s="9"/>
      <c r="O4142" s="9"/>
      <c r="Q4142" s="9"/>
      <c r="R4142" s="9"/>
      <c r="S4142" s="9"/>
      <c r="T4142" s="9"/>
      <c r="U4142" s="9"/>
      <c r="V4142" s="9"/>
      <c r="W4142" s="9"/>
      <c r="X4142" s="9"/>
      <c r="Y4142" s="9"/>
      <c r="Z4142" s="9"/>
      <c r="AA4142" s="9"/>
      <c r="AB4142" s="9"/>
      <c r="AC4142" s="9"/>
      <c r="AQ4142" s="9" t="e">
        <f>#REF!-#REF!</f>
        <v>#REF!</v>
      </c>
    </row>
    <row r="4143" spans="8:43" x14ac:dyDescent="0.3">
      <c r="H4143" s="9"/>
      <c r="I4143" s="9"/>
      <c r="J4143" s="9"/>
      <c r="K4143" s="9"/>
      <c r="L4143" s="9"/>
      <c r="M4143" s="9"/>
      <c r="N4143" s="9"/>
      <c r="O4143" s="9"/>
      <c r="Q4143" s="9"/>
      <c r="R4143" s="9"/>
      <c r="S4143" s="9"/>
      <c r="T4143" s="9"/>
      <c r="U4143" s="9"/>
      <c r="V4143" s="9"/>
      <c r="W4143" s="9"/>
      <c r="X4143" s="9"/>
      <c r="Y4143" s="9"/>
      <c r="Z4143" s="9"/>
      <c r="AA4143" s="9"/>
      <c r="AB4143" s="9"/>
      <c r="AC4143" s="9"/>
      <c r="AQ4143" s="9" t="e">
        <f>#REF!-#REF!</f>
        <v>#REF!</v>
      </c>
    </row>
    <row r="4144" spans="8:43" x14ac:dyDescent="0.3">
      <c r="H4144" s="9"/>
      <c r="I4144" s="9"/>
      <c r="J4144" s="9"/>
      <c r="K4144" s="9"/>
      <c r="L4144" s="9"/>
      <c r="M4144" s="9"/>
      <c r="N4144" s="9"/>
      <c r="O4144" s="9"/>
      <c r="Q4144" s="9"/>
      <c r="R4144" s="9"/>
      <c r="S4144" s="9"/>
      <c r="T4144" s="9"/>
      <c r="U4144" s="9"/>
      <c r="V4144" s="9"/>
      <c r="W4144" s="9"/>
      <c r="X4144" s="9"/>
      <c r="Y4144" s="9"/>
      <c r="Z4144" s="9"/>
      <c r="AA4144" s="9"/>
      <c r="AB4144" s="9"/>
      <c r="AC4144" s="9"/>
      <c r="AQ4144" s="9" t="e">
        <f>#REF!-#REF!</f>
        <v>#REF!</v>
      </c>
    </row>
    <row r="4145" spans="8:43" x14ac:dyDescent="0.3">
      <c r="H4145" s="9"/>
      <c r="I4145" s="9"/>
      <c r="J4145" s="9"/>
      <c r="K4145" s="9"/>
      <c r="L4145" s="9"/>
      <c r="M4145" s="9"/>
      <c r="N4145" s="9"/>
      <c r="O4145" s="9"/>
      <c r="Q4145" s="9"/>
      <c r="R4145" s="9"/>
      <c r="S4145" s="9"/>
      <c r="T4145" s="9"/>
      <c r="U4145" s="9"/>
      <c r="V4145" s="9"/>
      <c r="W4145" s="9"/>
      <c r="X4145" s="9"/>
      <c r="Y4145" s="9"/>
      <c r="Z4145" s="9"/>
      <c r="AA4145" s="9"/>
      <c r="AB4145" s="9"/>
      <c r="AC4145" s="9"/>
      <c r="AQ4145" s="9" t="e">
        <f>#REF!-#REF!</f>
        <v>#REF!</v>
      </c>
    </row>
    <row r="4146" spans="8:43" x14ac:dyDescent="0.3">
      <c r="H4146" s="9"/>
      <c r="I4146" s="9"/>
      <c r="J4146" s="9"/>
      <c r="K4146" s="9"/>
      <c r="L4146" s="9"/>
      <c r="M4146" s="9"/>
      <c r="N4146" s="9"/>
      <c r="O4146" s="9"/>
      <c r="Q4146" s="9"/>
      <c r="R4146" s="9"/>
      <c r="S4146" s="9"/>
      <c r="T4146" s="9"/>
      <c r="U4146" s="9"/>
      <c r="V4146" s="9"/>
      <c r="W4146" s="9"/>
      <c r="X4146" s="9"/>
      <c r="Y4146" s="9"/>
      <c r="Z4146" s="9"/>
      <c r="AA4146" s="9"/>
      <c r="AB4146" s="9"/>
      <c r="AC4146" s="9"/>
      <c r="AQ4146" s="9" t="e">
        <f>#REF!-#REF!</f>
        <v>#REF!</v>
      </c>
    </row>
    <row r="4147" spans="8:43" x14ac:dyDescent="0.3">
      <c r="H4147" s="9"/>
      <c r="I4147" s="9"/>
      <c r="J4147" s="9"/>
      <c r="K4147" s="9"/>
      <c r="L4147" s="9"/>
      <c r="M4147" s="9"/>
      <c r="N4147" s="9"/>
      <c r="O4147" s="9"/>
      <c r="Q4147" s="9"/>
      <c r="R4147" s="9"/>
      <c r="S4147" s="9"/>
      <c r="T4147" s="9"/>
      <c r="U4147" s="9"/>
      <c r="V4147" s="9"/>
      <c r="W4147" s="9"/>
      <c r="X4147" s="9"/>
      <c r="Y4147" s="9"/>
      <c r="Z4147" s="9"/>
      <c r="AA4147" s="9"/>
      <c r="AB4147" s="9"/>
      <c r="AC4147" s="9"/>
      <c r="AQ4147" s="9" t="e">
        <f>#REF!-#REF!</f>
        <v>#REF!</v>
      </c>
    </row>
    <row r="4148" spans="8:43" x14ac:dyDescent="0.3">
      <c r="H4148" s="9"/>
      <c r="I4148" s="9"/>
      <c r="J4148" s="9"/>
      <c r="K4148" s="9"/>
      <c r="L4148" s="9"/>
      <c r="M4148" s="9"/>
      <c r="N4148" s="9"/>
      <c r="O4148" s="9"/>
      <c r="Q4148" s="9"/>
      <c r="R4148" s="9"/>
      <c r="S4148" s="9"/>
      <c r="T4148" s="9"/>
      <c r="U4148" s="9"/>
      <c r="V4148" s="9"/>
      <c r="W4148" s="9"/>
      <c r="X4148" s="9"/>
      <c r="Y4148" s="9"/>
      <c r="Z4148" s="9"/>
      <c r="AA4148" s="9"/>
      <c r="AB4148" s="9"/>
      <c r="AC4148" s="9"/>
      <c r="AQ4148" s="9" t="e">
        <f>#REF!-#REF!</f>
        <v>#REF!</v>
      </c>
    </row>
    <row r="4149" spans="8:43" x14ac:dyDescent="0.3">
      <c r="H4149" s="9"/>
      <c r="I4149" s="9"/>
      <c r="J4149" s="9"/>
      <c r="K4149" s="9"/>
      <c r="L4149" s="9"/>
      <c r="M4149" s="9"/>
      <c r="N4149" s="9"/>
      <c r="O4149" s="9"/>
      <c r="Q4149" s="9"/>
      <c r="R4149" s="9"/>
      <c r="S4149" s="9"/>
      <c r="T4149" s="9"/>
      <c r="U4149" s="9"/>
      <c r="V4149" s="9"/>
      <c r="W4149" s="9"/>
      <c r="X4149" s="9"/>
      <c r="Y4149" s="9"/>
      <c r="Z4149" s="9"/>
      <c r="AA4149" s="9"/>
      <c r="AB4149" s="9"/>
      <c r="AC4149" s="9"/>
      <c r="AQ4149" s="9" t="e">
        <f>#REF!-#REF!</f>
        <v>#REF!</v>
      </c>
    </row>
    <row r="4150" spans="8:43" x14ac:dyDescent="0.3">
      <c r="H4150" s="9"/>
      <c r="I4150" s="9"/>
      <c r="J4150" s="9"/>
      <c r="K4150" s="9"/>
      <c r="L4150" s="9"/>
      <c r="M4150" s="9"/>
      <c r="N4150" s="9"/>
      <c r="O4150" s="9"/>
      <c r="Q4150" s="9"/>
      <c r="R4150" s="9"/>
      <c r="S4150" s="9"/>
      <c r="T4150" s="9"/>
      <c r="U4150" s="9"/>
      <c r="V4150" s="9"/>
      <c r="W4150" s="9"/>
      <c r="X4150" s="9"/>
      <c r="Y4150" s="9"/>
      <c r="Z4150" s="9"/>
      <c r="AA4150" s="9"/>
      <c r="AB4150" s="9"/>
      <c r="AC4150" s="9"/>
      <c r="AQ4150" s="9" t="e">
        <f>#REF!-#REF!</f>
        <v>#REF!</v>
      </c>
    </row>
    <row r="4151" spans="8:43" x14ac:dyDescent="0.3">
      <c r="H4151" s="9"/>
      <c r="I4151" s="9"/>
      <c r="J4151" s="9"/>
      <c r="K4151" s="9"/>
      <c r="L4151" s="9"/>
      <c r="M4151" s="9"/>
      <c r="N4151" s="9"/>
      <c r="O4151" s="9"/>
      <c r="Q4151" s="9"/>
      <c r="R4151" s="9"/>
      <c r="S4151" s="9"/>
      <c r="T4151" s="9"/>
      <c r="U4151" s="9"/>
      <c r="V4151" s="9"/>
      <c r="W4151" s="9"/>
      <c r="X4151" s="9"/>
      <c r="Y4151" s="9"/>
      <c r="Z4151" s="9"/>
      <c r="AA4151" s="9"/>
      <c r="AB4151" s="9"/>
      <c r="AC4151" s="9"/>
      <c r="AQ4151" s="9" t="e">
        <f>#REF!-#REF!</f>
        <v>#REF!</v>
      </c>
    </row>
    <row r="4152" spans="8:43" x14ac:dyDescent="0.3">
      <c r="H4152" s="9"/>
      <c r="I4152" s="9"/>
      <c r="J4152" s="9"/>
      <c r="K4152" s="9"/>
      <c r="L4152" s="9"/>
      <c r="M4152" s="9"/>
      <c r="N4152" s="9"/>
      <c r="O4152" s="9"/>
      <c r="Q4152" s="9"/>
      <c r="R4152" s="9"/>
      <c r="S4152" s="9"/>
      <c r="T4152" s="9"/>
      <c r="U4152" s="9"/>
      <c r="V4152" s="9"/>
      <c r="W4152" s="9"/>
      <c r="X4152" s="9"/>
      <c r="Y4152" s="9"/>
      <c r="Z4152" s="9"/>
      <c r="AA4152" s="9"/>
      <c r="AB4152" s="9"/>
      <c r="AC4152" s="9"/>
      <c r="AQ4152" s="9" t="e">
        <f>#REF!-#REF!</f>
        <v>#REF!</v>
      </c>
    </row>
    <row r="4153" spans="8:43" x14ac:dyDescent="0.3">
      <c r="H4153" s="9"/>
      <c r="I4153" s="9"/>
      <c r="J4153" s="9"/>
      <c r="K4153" s="9"/>
      <c r="L4153" s="9"/>
      <c r="M4153" s="9"/>
      <c r="N4153" s="9"/>
      <c r="O4153" s="9"/>
      <c r="Q4153" s="9"/>
      <c r="R4153" s="9"/>
      <c r="S4153" s="9"/>
      <c r="T4153" s="9"/>
      <c r="U4153" s="9"/>
      <c r="V4153" s="9"/>
      <c r="W4153" s="9"/>
      <c r="X4153" s="9"/>
      <c r="Y4153" s="9"/>
      <c r="Z4153" s="9"/>
      <c r="AA4153" s="9"/>
      <c r="AB4153" s="9"/>
      <c r="AC4153" s="9"/>
      <c r="AQ4153" s="9" t="e">
        <f>#REF!-#REF!</f>
        <v>#REF!</v>
      </c>
    </row>
    <row r="4154" spans="8:43" x14ac:dyDescent="0.3">
      <c r="H4154" s="9"/>
      <c r="I4154" s="9"/>
      <c r="J4154" s="9"/>
      <c r="K4154" s="9"/>
      <c r="L4154" s="9"/>
      <c r="M4154" s="9"/>
      <c r="N4154" s="9"/>
      <c r="O4154" s="9"/>
      <c r="Q4154" s="9"/>
      <c r="R4154" s="9"/>
      <c r="S4154" s="9"/>
      <c r="T4154" s="9"/>
      <c r="U4154" s="9"/>
      <c r="V4154" s="9"/>
      <c r="W4154" s="9"/>
      <c r="X4154" s="9"/>
      <c r="Y4154" s="9"/>
      <c r="Z4154" s="9"/>
      <c r="AA4154" s="9"/>
      <c r="AB4154" s="9"/>
      <c r="AC4154" s="9"/>
      <c r="AQ4154" s="9" t="e">
        <f>#REF!-#REF!</f>
        <v>#REF!</v>
      </c>
    </row>
    <row r="4155" spans="8:43" x14ac:dyDescent="0.3">
      <c r="H4155" s="9"/>
      <c r="I4155" s="9"/>
      <c r="J4155" s="9"/>
      <c r="K4155" s="9"/>
      <c r="L4155" s="9"/>
      <c r="M4155" s="9"/>
      <c r="N4155" s="9"/>
      <c r="O4155" s="9"/>
      <c r="Q4155" s="9"/>
      <c r="R4155" s="9"/>
      <c r="S4155" s="9"/>
      <c r="T4155" s="9"/>
      <c r="U4155" s="9"/>
      <c r="V4155" s="9"/>
      <c r="W4155" s="9"/>
      <c r="X4155" s="9"/>
      <c r="Y4155" s="9"/>
      <c r="Z4155" s="9"/>
      <c r="AA4155" s="9"/>
      <c r="AB4155" s="9"/>
      <c r="AC4155" s="9"/>
      <c r="AQ4155" s="9" t="e">
        <f>#REF!-#REF!</f>
        <v>#REF!</v>
      </c>
    </row>
    <row r="4156" spans="8:43" x14ac:dyDescent="0.3">
      <c r="H4156" s="9"/>
      <c r="I4156" s="9"/>
      <c r="J4156" s="9"/>
      <c r="K4156" s="9"/>
      <c r="L4156" s="9"/>
      <c r="M4156" s="9"/>
      <c r="N4156" s="9"/>
      <c r="O4156" s="9"/>
      <c r="Q4156" s="9"/>
      <c r="R4156" s="9"/>
      <c r="S4156" s="9"/>
      <c r="T4156" s="9"/>
      <c r="U4156" s="9"/>
      <c r="V4156" s="9"/>
      <c r="W4156" s="9"/>
      <c r="X4156" s="9"/>
      <c r="Y4156" s="9"/>
      <c r="Z4156" s="9"/>
      <c r="AA4156" s="9"/>
      <c r="AB4156" s="9"/>
      <c r="AC4156" s="9"/>
      <c r="AQ4156" s="9" t="e">
        <f>#REF!-#REF!</f>
        <v>#REF!</v>
      </c>
    </row>
    <row r="4157" spans="8:43" x14ac:dyDescent="0.3">
      <c r="H4157" s="9"/>
      <c r="I4157" s="9"/>
      <c r="J4157" s="9"/>
      <c r="K4157" s="9"/>
      <c r="L4157" s="9"/>
      <c r="M4157" s="9"/>
      <c r="N4157" s="9"/>
      <c r="O4157" s="9"/>
      <c r="Q4157" s="9"/>
      <c r="R4157" s="9"/>
      <c r="S4157" s="9"/>
      <c r="T4157" s="9"/>
      <c r="U4157" s="9"/>
      <c r="V4157" s="9"/>
      <c r="W4157" s="9"/>
      <c r="X4157" s="9"/>
      <c r="Y4157" s="9"/>
      <c r="Z4157" s="9"/>
      <c r="AA4157" s="9"/>
      <c r="AB4157" s="9"/>
      <c r="AC4157" s="9"/>
      <c r="AQ4157" s="9" t="e">
        <f>#REF!-#REF!</f>
        <v>#REF!</v>
      </c>
    </row>
    <row r="4158" spans="8:43" x14ac:dyDescent="0.3">
      <c r="H4158" s="9"/>
      <c r="I4158" s="9"/>
      <c r="J4158" s="9"/>
      <c r="K4158" s="9"/>
      <c r="L4158" s="9"/>
      <c r="M4158" s="9"/>
      <c r="N4158" s="9"/>
      <c r="O4158" s="9"/>
      <c r="Q4158" s="9"/>
      <c r="R4158" s="9"/>
      <c r="S4158" s="9"/>
      <c r="T4158" s="9"/>
      <c r="U4158" s="9"/>
      <c r="V4158" s="9"/>
      <c r="W4158" s="9"/>
      <c r="X4158" s="9"/>
      <c r="Y4158" s="9"/>
      <c r="Z4158" s="9"/>
      <c r="AA4158" s="9"/>
      <c r="AB4158" s="9"/>
      <c r="AC4158" s="9"/>
      <c r="AQ4158" s="9" t="e">
        <f>#REF!-#REF!</f>
        <v>#REF!</v>
      </c>
    </row>
    <row r="4159" spans="8:43" x14ac:dyDescent="0.3">
      <c r="H4159" s="9"/>
      <c r="I4159" s="9"/>
      <c r="J4159" s="9"/>
      <c r="K4159" s="9"/>
      <c r="L4159" s="9"/>
      <c r="M4159" s="9"/>
      <c r="N4159" s="9"/>
      <c r="O4159" s="9"/>
      <c r="Q4159" s="9"/>
      <c r="R4159" s="9"/>
      <c r="S4159" s="9"/>
      <c r="T4159" s="9"/>
      <c r="U4159" s="9"/>
      <c r="V4159" s="9"/>
      <c r="W4159" s="9"/>
      <c r="X4159" s="9"/>
      <c r="Y4159" s="9"/>
      <c r="Z4159" s="9"/>
      <c r="AA4159" s="9"/>
      <c r="AB4159" s="9"/>
      <c r="AC4159" s="9"/>
      <c r="AQ4159" s="9" t="e">
        <f>#REF!-#REF!</f>
        <v>#REF!</v>
      </c>
    </row>
    <row r="4160" spans="8:43" x14ac:dyDescent="0.3">
      <c r="H4160" s="9"/>
      <c r="I4160" s="9"/>
      <c r="J4160" s="9"/>
      <c r="K4160" s="9"/>
      <c r="L4160" s="9"/>
      <c r="M4160" s="9"/>
      <c r="N4160" s="9"/>
      <c r="O4160" s="9"/>
      <c r="Q4160" s="9"/>
      <c r="R4160" s="9"/>
      <c r="S4160" s="9"/>
      <c r="T4160" s="9"/>
      <c r="U4160" s="9"/>
      <c r="V4160" s="9"/>
      <c r="W4160" s="9"/>
      <c r="X4160" s="9"/>
      <c r="Y4160" s="9"/>
      <c r="Z4160" s="9"/>
      <c r="AA4160" s="9"/>
      <c r="AB4160" s="9"/>
      <c r="AC4160" s="9"/>
      <c r="AQ4160" s="9" t="e">
        <f>#REF!-#REF!</f>
        <v>#REF!</v>
      </c>
    </row>
    <row r="4161" spans="8:43" x14ac:dyDescent="0.3">
      <c r="H4161" s="9"/>
      <c r="I4161" s="9"/>
      <c r="J4161" s="9"/>
      <c r="K4161" s="9"/>
      <c r="L4161" s="9"/>
      <c r="M4161" s="9"/>
      <c r="N4161" s="9"/>
      <c r="O4161" s="9"/>
      <c r="Q4161" s="9"/>
      <c r="R4161" s="9"/>
      <c r="S4161" s="9"/>
      <c r="T4161" s="9"/>
      <c r="U4161" s="9"/>
      <c r="V4161" s="9"/>
      <c r="W4161" s="9"/>
      <c r="X4161" s="9"/>
      <c r="Y4161" s="9"/>
      <c r="Z4161" s="9"/>
      <c r="AA4161" s="9"/>
      <c r="AB4161" s="9"/>
      <c r="AC4161" s="9"/>
      <c r="AQ4161" s="9" t="e">
        <f>#REF!-#REF!</f>
        <v>#REF!</v>
      </c>
    </row>
    <row r="4162" spans="8:43" x14ac:dyDescent="0.3">
      <c r="H4162" s="9"/>
      <c r="I4162" s="9"/>
      <c r="J4162" s="9"/>
      <c r="K4162" s="9"/>
      <c r="L4162" s="9"/>
      <c r="M4162" s="9"/>
      <c r="N4162" s="9"/>
      <c r="O4162" s="9"/>
      <c r="Q4162" s="9"/>
      <c r="R4162" s="9"/>
      <c r="S4162" s="9"/>
      <c r="T4162" s="9"/>
      <c r="U4162" s="9"/>
      <c r="V4162" s="9"/>
      <c r="W4162" s="9"/>
      <c r="X4162" s="9"/>
      <c r="Y4162" s="9"/>
      <c r="Z4162" s="9"/>
      <c r="AA4162" s="9"/>
      <c r="AB4162" s="9"/>
      <c r="AC4162" s="9"/>
      <c r="AQ4162" s="9" t="e">
        <f>#REF!-#REF!</f>
        <v>#REF!</v>
      </c>
    </row>
    <row r="4163" spans="8:43" x14ac:dyDescent="0.3">
      <c r="H4163" s="9"/>
      <c r="I4163" s="9"/>
      <c r="J4163" s="9"/>
      <c r="K4163" s="9"/>
      <c r="L4163" s="9"/>
      <c r="M4163" s="9"/>
      <c r="N4163" s="9"/>
      <c r="O4163" s="9"/>
      <c r="Q4163" s="9"/>
      <c r="R4163" s="9"/>
      <c r="S4163" s="9"/>
      <c r="T4163" s="9"/>
      <c r="U4163" s="9"/>
      <c r="V4163" s="9"/>
      <c r="W4163" s="9"/>
      <c r="X4163" s="9"/>
      <c r="Y4163" s="9"/>
      <c r="Z4163" s="9"/>
      <c r="AA4163" s="9"/>
      <c r="AB4163" s="9"/>
      <c r="AC4163" s="9"/>
      <c r="AQ4163" s="9" t="e">
        <f>#REF!-#REF!</f>
        <v>#REF!</v>
      </c>
    </row>
    <row r="4164" spans="8:43" x14ac:dyDescent="0.3">
      <c r="H4164" s="9"/>
      <c r="I4164" s="9"/>
      <c r="J4164" s="9"/>
      <c r="K4164" s="9"/>
      <c r="L4164" s="9"/>
      <c r="M4164" s="9"/>
      <c r="N4164" s="9"/>
      <c r="O4164" s="9"/>
      <c r="Q4164" s="9"/>
      <c r="R4164" s="9"/>
      <c r="S4164" s="9"/>
      <c r="T4164" s="9"/>
      <c r="U4164" s="9"/>
      <c r="V4164" s="9"/>
      <c r="W4164" s="9"/>
      <c r="X4164" s="9"/>
      <c r="Y4164" s="9"/>
      <c r="Z4164" s="9"/>
      <c r="AA4164" s="9"/>
      <c r="AB4164" s="9"/>
      <c r="AC4164" s="9"/>
      <c r="AQ4164" s="9" t="e">
        <f>#REF!-#REF!</f>
        <v>#REF!</v>
      </c>
    </row>
    <row r="4165" spans="8:43" x14ac:dyDescent="0.3">
      <c r="H4165" s="9"/>
      <c r="I4165" s="9"/>
      <c r="J4165" s="9"/>
      <c r="K4165" s="9"/>
      <c r="L4165" s="9"/>
      <c r="M4165" s="9"/>
      <c r="N4165" s="9"/>
      <c r="O4165" s="9"/>
      <c r="Q4165" s="9"/>
      <c r="R4165" s="9"/>
      <c r="S4165" s="9"/>
      <c r="T4165" s="9"/>
      <c r="U4165" s="9"/>
      <c r="V4165" s="9"/>
      <c r="W4165" s="9"/>
      <c r="X4165" s="9"/>
      <c r="Y4165" s="9"/>
      <c r="Z4165" s="9"/>
      <c r="AA4165" s="9"/>
      <c r="AB4165" s="9"/>
      <c r="AC4165" s="9"/>
      <c r="AQ4165" s="9" t="e">
        <f>#REF!-#REF!</f>
        <v>#REF!</v>
      </c>
    </row>
    <row r="4166" spans="8:43" x14ac:dyDescent="0.3">
      <c r="H4166" s="9"/>
      <c r="I4166" s="9"/>
      <c r="J4166" s="9"/>
      <c r="K4166" s="9"/>
      <c r="L4166" s="9"/>
      <c r="M4166" s="9"/>
      <c r="N4166" s="9"/>
      <c r="O4166" s="9"/>
      <c r="Q4166" s="9"/>
      <c r="R4166" s="9"/>
      <c r="S4166" s="9"/>
      <c r="T4166" s="9"/>
      <c r="U4166" s="9"/>
      <c r="V4166" s="9"/>
      <c r="W4166" s="9"/>
      <c r="X4166" s="9"/>
      <c r="Y4166" s="9"/>
      <c r="Z4166" s="9"/>
      <c r="AA4166" s="9"/>
      <c r="AB4166" s="9"/>
      <c r="AC4166" s="9"/>
      <c r="AQ4166" s="9" t="e">
        <f>#REF!-#REF!</f>
        <v>#REF!</v>
      </c>
    </row>
    <row r="4167" spans="8:43" x14ac:dyDescent="0.3">
      <c r="H4167" s="9"/>
      <c r="I4167" s="9"/>
      <c r="J4167" s="9"/>
      <c r="K4167" s="9"/>
      <c r="L4167" s="9"/>
      <c r="M4167" s="9"/>
      <c r="N4167" s="9"/>
      <c r="O4167" s="9"/>
      <c r="Q4167" s="9"/>
      <c r="R4167" s="9"/>
      <c r="S4167" s="9"/>
      <c r="T4167" s="9"/>
      <c r="U4167" s="9"/>
      <c r="V4167" s="9"/>
      <c r="W4167" s="9"/>
      <c r="X4167" s="9"/>
      <c r="Y4167" s="9"/>
      <c r="Z4167" s="9"/>
      <c r="AA4167" s="9"/>
      <c r="AB4167" s="9"/>
      <c r="AC4167" s="9"/>
      <c r="AQ4167" s="9" t="e">
        <f>#REF!-#REF!</f>
        <v>#REF!</v>
      </c>
    </row>
    <row r="4168" spans="8:43" x14ac:dyDescent="0.3">
      <c r="H4168" s="9"/>
      <c r="I4168" s="9"/>
      <c r="J4168" s="9"/>
      <c r="K4168" s="9"/>
      <c r="L4168" s="9"/>
      <c r="M4168" s="9"/>
      <c r="N4168" s="9"/>
      <c r="O4168" s="9"/>
      <c r="Q4168" s="9"/>
      <c r="R4168" s="9"/>
      <c r="S4168" s="9"/>
      <c r="T4168" s="9"/>
      <c r="U4168" s="9"/>
      <c r="V4168" s="9"/>
      <c r="W4168" s="9"/>
      <c r="X4168" s="9"/>
      <c r="Y4168" s="9"/>
      <c r="Z4168" s="9"/>
      <c r="AA4168" s="9"/>
      <c r="AB4168" s="9"/>
      <c r="AC4168" s="9"/>
      <c r="AQ4168" s="9" t="e">
        <f>#REF!-#REF!</f>
        <v>#REF!</v>
      </c>
    </row>
    <row r="4169" spans="8:43" x14ac:dyDescent="0.3">
      <c r="H4169" s="9"/>
      <c r="I4169" s="9"/>
      <c r="J4169" s="9"/>
      <c r="K4169" s="9"/>
      <c r="L4169" s="9"/>
      <c r="M4169" s="9"/>
      <c r="N4169" s="9"/>
      <c r="O4169" s="9"/>
      <c r="Q4169" s="9"/>
      <c r="R4169" s="9"/>
      <c r="S4169" s="9"/>
      <c r="T4169" s="9"/>
      <c r="U4169" s="9"/>
      <c r="V4169" s="9"/>
      <c r="W4169" s="9"/>
      <c r="X4169" s="9"/>
      <c r="Y4169" s="9"/>
      <c r="Z4169" s="9"/>
      <c r="AA4169" s="9"/>
      <c r="AB4169" s="9"/>
      <c r="AC4169" s="9"/>
      <c r="AQ4169" s="9" t="e">
        <f>#REF!-#REF!</f>
        <v>#REF!</v>
      </c>
    </row>
    <row r="4170" spans="8:43" x14ac:dyDescent="0.3">
      <c r="H4170" s="9"/>
      <c r="I4170" s="9"/>
      <c r="J4170" s="9"/>
      <c r="K4170" s="9"/>
      <c r="L4170" s="9"/>
      <c r="M4170" s="9"/>
      <c r="N4170" s="9"/>
      <c r="O4170" s="9"/>
      <c r="Q4170" s="9"/>
      <c r="R4170" s="9"/>
      <c r="S4170" s="9"/>
      <c r="T4170" s="9"/>
      <c r="U4170" s="9"/>
      <c r="V4170" s="9"/>
      <c r="W4170" s="9"/>
      <c r="X4170" s="9"/>
      <c r="Y4170" s="9"/>
      <c r="Z4170" s="9"/>
      <c r="AA4170" s="9"/>
      <c r="AB4170" s="9"/>
      <c r="AC4170" s="9"/>
      <c r="AQ4170" s="9" t="e">
        <f>#REF!-#REF!</f>
        <v>#REF!</v>
      </c>
    </row>
    <row r="4171" spans="8:43" x14ac:dyDescent="0.3">
      <c r="H4171" s="9"/>
      <c r="I4171" s="9"/>
      <c r="J4171" s="9"/>
      <c r="K4171" s="9"/>
      <c r="L4171" s="9"/>
      <c r="M4171" s="9"/>
      <c r="N4171" s="9"/>
      <c r="O4171" s="9"/>
      <c r="Q4171" s="9"/>
      <c r="R4171" s="9"/>
      <c r="S4171" s="9"/>
      <c r="T4171" s="9"/>
      <c r="U4171" s="9"/>
      <c r="V4171" s="9"/>
      <c r="W4171" s="9"/>
      <c r="X4171" s="9"/>
      <c r="Y4171" s="9"/>
      <c r="Z4171" s="9"/>
      <c r="AA4171" s="9"/>
      <c r="AB4171" s="9"/>
      <c r="AC4171" s="9"/>
      <c r="AQ4171" s="9" t="e">
        <f>#REF!-#REF!</f>
        <v>#REF!</v>
      </c>
    </row>
    <row r="4172" spans="8:43" x14ac:dyDescent="0.3">
      <c r="H4172" s="9"/>
      <c r="I4172" s="9"/>
      <c r="J4172" s="9"/>
      <c r="K4172" s="9"/>
      <c r="L4172" s="9"/>
      <c r="M4172" s="9"/>
      <c r="N4172" s="9"/>
      <c r="O4172" s="9"/>
      <c r="Q4172" s="9"/>
      <c r="R4172" s="9"/>
      <c r="S4172" s="9"/>
      <c r="T4172" s="9"/>
      <c r="U4172" s="9"/>
      <c r="V4172" s="9"/>
      <c r="W4172" s="9"/>
      <c r="X4172" s="9"/>
      <c r="Y4172" s="9"/>
      <c r="Z4172" s="9"/>
      <c r="AA4172" s="9"/>
      <c r="AB4172" s="9"/>
      <c r="AC4172" s="9"/>
      <c r="AQ4172" s="9" t="e">
        <f>#REF!-#REF!</f>
        <v>#REF!</v>
      </c>
    </row>
    <row r="4173" spans="8:43" x14ac:dyDescent="0.3">
      <c r="H4173" s="9"/>
      <c r="I4173" s="9"/>
      <c r="J4173" s="9"/>
      <c r="K4173" s="9"/>
      <c r="L4173" s="9"/>
      <c r="M4173" s="9"/>
      <c r="N4173" s="9"/>
      <c r="O4173" s="9"/>
      <c r="Q4173" s="9"/>
      <c r="R4173" s="9"/>
      <c r="S4173" s="9"/>
      <c r="T4173" s="9"/>
      <c r="U4173" s="9"/>
      <c r="V4173" s="9"/>
      <c r="W4173" s="9"/>
      <c r="X4173" s="9"/>
      <c r="Y4173" s="9"/>
      <c r="Z4173" s="9"/>
      <c r="AA4173" s="9"/>
      <c r="AB4173" s="9"/>
      <c r="AC4173" s="9"/>
      <c r="AQ4173" s="9" t="e">
        <f>#REF!-#REF!</f>
        <v>#REF!</v>
      </c>
    </row>
    <row r="4174" spans="8:43" x14ac:dyDescent="0.3">
      <c r="H4174" s="9"/>
      <c r="I4174" s="9"/>
      <c r="J4174" s="9"/>
      <c r="K4174" s="9"/>
      <c r="L4174" s="9"/>
      <c r="M4174" s="9"/>
      <c r="N4174" s="9"/>
      <c r="O4174" s="9"/>
      <c r="Q4174" s="9"/>
      <c r="R4174" s="9"/>
      <c r="S4174" s="9"/>
      <c r="T4174" s="9"/>
      <c r="U4174" s="9"/>
      <c r="V4174" s="9"/>
      <c r="W4174" s="9"/>
      <c r="X4174" s="9"/>
      <c r="Y4174" s="9"/>
      <c r="Z4174" s="9"/>
      <c r="AA4174" s="9"/>
      <c r="AB4174" s="9"/>
      <c r="AC4174" s="9"/>
      <c r="AQ4174" s="9" t="e">
        <f>#REF!-#REF!</f>
        <v>#REF!</v>
      </c>
    </row>
    <row r="4175" spans="8:43" x14ac:dyDescent="0.3">
      <c r="H4175" s="9"/>
      <c r="I4175" s="9"/>
      <c r="J4175" s="9"/>
      <c r="K4175" s="9"/>
      <c r="L4175" s="9"/>
      <c r="M4175" s="9"/>
      <c r="N4175" s="9"/>
      <c r="O4175" s="9"/>
      <c r="Q4175" s="9"/>
      <c r="R4175" s="9"/>
      <c r="S4175" s="9"/>
      <c r="T4175" s="9"/>
      <c r="U4175" s="9"/>
      <c r="V4175" s="9"/>
      <c r="W4175" s="9"/>
      <c r="X4175" s="9"/>
      <c r="Y4175" s="9"/>
      <c r="Z4175" s="9"/>
      <c r="AA4175" s="9"/>
      <c r="AB4175" s="9"/>
      <c r="AC4175" s="9"/>
      <c r="AQ4175" s="9" t="e">
        <f>#REF!-#REF!</f>
        <v>#REF!</v>
      </c>
    </row>
    <row r="4176" spans="8:43" x14ac:dyDescent="0.3">
      <c r="H4176" s="9"/>
      <c r="I4176" s="9"/>
      <c r="J4176" s="9"/>
      <c r="K4176" s="9"/>
      <c r="L4176" s="9"/>
      <c r="M4176" s="9"/>
      <c r="N4176" s="9"/>
      <c r="O4176" s="9"/>
      <c r="Q4176" s="9"/>
      <c r="R4176" s="9"/>
      <c r="S4176" s="9"/>
      <c r="T4176" s="9"/>
      <c r="U4176" s="9"/>
      <c r="V4176" s="9"/>
      <c r="W4176" s="9"/>
      <c r="X4176" s="9"/>
      <c r="Y4176" s="9"/>
      <c r="Z4176" s="9"/>
      <c r="AA4176" s="9"/>
      <c r="AB4176" s="9"/>
      <c r="AC4176" s="9"/>
      <c r="AQ4176" s="9" t="e">
        <f>#REF!-#REF!</f>
        <v>#REF!</v>
      </c>
    </row>
    <row r="4177" spans="8:43" x14ac:dyDescent="0.3">
      <c r="H4177" s="9"/>
      <c r="I4177" s="9"/>
      <c r="J4177" s="9"/>
      <c r="K4177" s="9"/>
      <c r="L4177" s="9"/>
      <c r="M4177" s="9"/>
      <c r="N4177" s="9"/>
      <c r="O4177" s="9"/>
      <c r="Q4177" s="9"/>
      <c r="R4177" s="9"/>
      <c r="S4177" s="9"/>
      <c r="T4177" s="9"/>
      <c r="U4177" s="9"/>
      <c r="V4177" s="9"/>
      <c r="W4177" s="9"/>
      <c r="X4177" s="9"/>
      <c r="Y4177" s="9"/>
      <c r="Z4177" s="9"/>
      <c r="AA4177" s="9"/>
      <c r="AB4177" s="9"/>
      <c r="AC4177" s="9"/>
      <c r="AQ4177" s="9" t="e">
        <f>#REF!-#REF!</f>
        <v>#REF!</v>
      </c>
    </row>
    <row r="4178" spans="8:43" x14ac:dyDescent="0.3">
      <c r="H4178" s="9"/>
      <c r="I4178" s="9"/>
      <c r="J4178" s="9"/>
      <c r="K4178" s="9"/>
      <c r="L4178" s="9"/>
      <c r="M4178" s="9"/>
      <c r="N4178" s="9"/>
      <c r="O4178" s="9"/>
      <c r="Q4178" s="9"/>
      <c r="R4178" s="9"/>
      <c r="S4178" s="9"/>
      <c r="T4178" s="9"/>
      <c r="U4178" s="9"/>
      <c r="V4178" s="9"/>
      <c r="W4178" s="9"/>
      <c r="X4178" s="9"/>
      <c r="Y4178" s="9"/>
      <c r="Z4178" s="9"/>
      <c r="AA4178" s="9"/>
      <c r="AB4178" s="9"/>
      <c r="AC4178" s="9"/>
      <c r="AQ4178" s="9" t="e">
        <f>#REF!-#REF!</f>
        <v>#REF!</v>
      </c>
    </row>
    <row r="4179" spans="8:43" x14ac:dyDescent="0.3">
      <c r="H4179" s="9"/>
      <c r="I4179" s="9"/>
      <c r="J4179" s="9"/>
      <c r="K4179" s="9"/>
      <c r="L4179" s="9"/>
      <c r="M4179" s="9"/>
      <c r="N4179" s="9"/>
      <c r="O4179" s="9"/>
      <c r="Q4179" s="9"/>
      <c r="R4179" s="9"/>
      <c r="S4179" s="9"/>
      <c r="T4179" s="9"/>
      <c r="U4179" s="9"/>
      <c r="V4179" s="9"/>
      <c r="W4179" s="9"/>
      <c r="X4179" s="9"/>
      <c r="Y4179" s="9"/>
      <c r="Z4179" s="9"/>
      <c r="AA4179" s="9"/>
      <c r="AB4179" s="9"/>
      <c r="AC4179" s="9"/>
      <c r="AQ4179" s="9" t="e">
        <f>#REF!-#REF!</f>
        <v>#REF!</v>
      </c>
    </row>
    <row r="4180" spans="8:43" x14ac:dyDescent="0.3">
      <c r="H4180" s="9"/>
      <c r="I4180" s="9"/>
      <c r="J4180" s="9"/>
      <c r="K4180" s="9"/>
      <c r="L4180" s="9"/>
      <c r="M4180" s="9"/>
      <c r="N4180" s="9"/>
      <c r="O4180" s="9"/>
      <c r="Q4180" s="9"/>
      <c r="R4180" s="9"/>
      <c r="S4180" s="9"/>
      <c r="T4180" s="9"/>
      <c r="U4180" s="9"/>
      <c r="V4180" s="9"/>
      <c r="W4180" s="9"/>
      <c r="X4180" s="9"/>
      <c r="Y4180" s="9"/>
      <c r="Z4180" s="9"/>
      <c r="AA4180" s="9"/>
      <c r="AB4180" s="9"/>
      <c r="AC4180" s="9"/>
      <c r="AQ4180" s="9" t="e">
        <f>#REF!-#REF!</f>
        <v>#REF!</v>
      </c>
    </row>
    <row r="4181" spans="8:43" x14ac:dyDescent="0.3">
      <c r="H4181" s="9"/>
      <c r="I4181" s="9"/>
      <c r="J4181" s="9"/>
      <c r="K4181" s="9"/>
      <c r="L4181" s="9"/>
      <c r="M4181" s="9"/>
      <c r="N4181" s="9"/>
      <c r="O4181" s="9"/>
      <c r="Q4181" s="9"/>
      <c r="R4181" s="9"/>
      <c r="S4181" s="9"/>
      <c r="T4181" s="9"/>
      <c r="U4181" s="9"/>
      <c r="V4181" s="9"/>
      <c r="W4181" s="9"/>
      <c r="X4181" s="9"/>
      <c r="Y4181" s="9"/>
      <c r="Z4181" s="9"/>
      <c r="AA4181" s="9"/>
      <c r="AB4181" s="9"/>
      <c r="AC4181" s="9"/>
      <c r="AQ4181" s="9" t="e">
        <f>#REF!-#REF!</f>
        <v>#REF!</v>
      </c>
    </row>
    <row r="4182" spans="8:43" x14ac:dyDescent="0.3">
      <c r="H4182" s="9"/>
      <c r="I4182" s="9"/>
      <c r="J4182" s="9"/>
      <c r="K4182" s="9"/>
      <c r="L4182" s="9"/>
      <c r="M4182" s="9"/>
      <c r="N4182" s="9"/>
      <c r="O4182" s="9"/>
      <c r="Q4182" s="9"/>
      <c r="R4182" s="9"/>
      <c r="S4182" s="9"/>
      <c r="T4182" s="9"/>
      <c r="U4182" s="9"/>
      <c r="V4182" s="9"/>
      <c r="W4182" s="9"/>
      <c r="X4182" s="9"/>
      <c r="Y4182" s="9"/>
      <c r="Z4182" s="9"/>
      <c r="AA4182" s="9"/>
      <c r="AB4182" s="9"/>
      <c r="AC4182" s="9"/>
      <c r="AQ4182" s="9" t="e">
        <f>#REF!-#REF!</f>
        <v>#REF!</v>
      </c>
    </row>
    <row r="4183" spans="8:43" x14ac:dyDescent="0.3">
      <c r="H4183" s="9"/>
      <c r="I4183" s="9"/>
      <c r="J4183" s="9"/>
      <c r="K4183" s="9"/>
      <c r="L4183" s="9"/>
      <c r="M4183" s="9"/>
      <c r="N4183" s="9"/>
      <c r="O4183" s="9"/>
      <c r="Q4183" s="9"/>
      <c r="R4183" s="9"/>
      <c r="S4183" s="9"/>
      <c r="T4183" s="9"/>
      <c r="U4183" s="9"/>
      <c r="V4183" s="9"/>
      <c r="W4183" s="9"/>
      <c r="X4183" s="9"/>
      <c r="Y4183" s="9"/>
      <c r="Z4183" s="9"/>
      <c r="AA4183" s="9"/>
      <c r="AB4183" s="9"/>
      <c r="AC4183" s="9"/>
      <c r="AQ4183" s="9" t="e">
        <f>#REF!-#REF!</f>
        <v>#REF!</v>
      </c>
    </row>
    <row r="4184" spans="8:43" x14ac:dyDescent="0.3">
      <c r="H4184" s="9"/>
      <c r="I4184" s="9"/>
      <c r="J4184" s="9"/>
      <c r="K4184" s="9"/>
      <c r="L4184" s="9"/>
      <c r="M4184" s="9"/>
      <c r="N4184" s="9"/>
      <c r="O4184" s="9"/>
      <c r="Q4184" s="9"/>
      <c r="R4184" s="9"/>
      <c r="S4184" s="9"/>
      <c r="T4184" s="9"/>
      <c r="U4184" s="9"/>
      <c r="V4184" s="9"/>
      <c r="W4184" s="9"/>
      <c r="X4184" s="9"/>
      <c r="Y4184" s="9"/>
      <c r="Z4184" s="9"/>
      <c r="AA4184" s="9"/>
      <c r="AB4184" s="9"/>
      <c r="AC4184" s="9"/>
      <c r="AQ4184" s="9" t="e">
        <f>#REF!-#REF!</f>
        <v>#REF!</v>
      </c>
    </row>
    <row r="4185" spans="8:43" x14ac:dyDescent="0.3">
      <c r="H4185" s="9"/>
      <c r="I4185" s="9"/>
      <c r="J4185" s="9"/>
      <c r="K4185" s="9"/>
      <c r="L4185" s="9"/>
      <c r="M4185" s="9"/>
      <c r="N4185" s="9"/>
      <c r="O4185" s="9"/>
      <c r="Q4185" s="9"/>
      <c r="R4185" s="9"/>
      <c r="S4185" s="9"/>
      <c r="T4185" s="9"/>
      <c r="U4185" s="9"/>
      <c r="V4185" s="9"/>
      <c r="W4185" s="9"/>
      <c r="X4185" s="9"/>
      <c r="Y4185" s="9"/>
      <c r="Z4185" s="9"/>
      <c r="AA4185" s="9"/>
      <c r="AB4185" s="9"/>
      <c r="AC4185" s="9"/>
      <c r="AQ4185" s="9" t="e">
        <f>#REF!-#REF!</f>
        <v>#REF!</v>
      </c>
    </row>
    <row r="4186" spans="8:43" x14ac:dyDescent="0.3">
      <c r="H4186" s="9"/>
      <c r="I4186" s="9"/>
      <c r="J4186" s="9"/>
      <c r="K4186" s="9"/>
      <c r="L4186" s="9"/>
      <c r="M4186" s="9"/>
      <c r="N4186" s="9"/>
      <c r="O4186" s="9"/>
      <c r="Q4186" s="9"/>
      <c r="R4186" s="9"/>
      <c r="S4186" s="9"/>
      <c r="T4186" s="9"/>
      <c r="U4186" s="9"/>
      <c r="V4186" s="9"/>
      <c r="W4186" s="9"/>
      <c r="X4186" s="9"/>
      <c r="Y4186" s="9"/>
      <c r="Z4186" s="9"/>
      <c r="AA4186" s="9"/>
      <c r="AB4186" s="9"/>
      <c r="AC4186" s="9"/>
      <c r="AQ4186" s="9" t="e">
        <f>#REF!-#REF!</f>
        <v>#REF!</v>
      </c>
    </row>
    <row r="4187" spans="8:43" x14ac:dyDescent="0.3">
      <c r="H4187" s="9"/>
      <c r="I4187" s="9"/>
      <c r="J4187" s="9"/>
      <c r="K4187" s="9"/>
      <c r="L4187" s="9"/>
      <c r="M4187" s="9"/>
      <c r="N4187" s="9"/>
      <c r="O4187" s="9"/>
      <c r="Q4187" s="9"/>
      <c r="R4187" s="9"/>
      <c r="S4187" s="9"/>
      <c r="T4187" s="9"/>
      <c r="U4187" s="9"/>
      <c r="V4187" s="9"/>
      <c r="W4187" s="9"/>
      <c r="X4187" s="9"/>
      <c r="Y4187" s="9"/>
      <c r="Z4187" s="9"/>
      <c r="AA4187" s="9"/>
      <c r="AB4187" s="9"/>
      <c r="AC4187" s="9"/>
      <c r="AQ4187" s="9" t="e">
        <f>#REF!-#REF!</f>
        <v>#REF!</v>
      </c>
    </row>
    <row r="4188" spans="8:43" x14ac:dyDescent="0.3">
      <c r="H4188" s="9"/>
      <c r="I4188" s="9"/>
      <c r="J4188" s="9"/>
      <c r="K4188" s="9"/>
      <c r="L4188" s="9"/>
      <c r="M4188" s="9"/>
      <c r="N4188" s="9"/>
      <c r="O4188" s="9"/>
      <c r="Q4188" s="9"/>
      <c r="R4188" s="9"/>
      <c r="S4188" s="9"/>
      <c r="T4188" s="9"/>
      <c r="U4188" s="9"/>
      <c r="V4188" s="9"/>
      <c r="W4188" s="9"/>
      <c r="X4188" s="9"/>
      <c r="Y4188" s="9"/>
      <c r="Z4188" s="9"/>
      <c r="AA4188" s="9"/>
      <c r="AB4188" s="9"/>
      <c r="AC4188" s="9"/>
      <c r="AQ4188" s="9" t="e">
        <f>#REF!-#REF!</f>
        <v>#REF!</v>
      </c>
    </row>
    <row r="4189" spans="8:43" x14ac:dyDescent="0.3">
      <c r="H4189" s="9"/>
      <c r="I4189" s="9"/>
      <c r="J4189" s="9"/>
      <c r="K4189" s="9"/>
      <c r="L4189" s="9"/>
      <c r="M4189" s="9"/>
      <c r="N4189" s="9"/>
      <c r="O4189" s="9"/>
      <c r="Q4189" s="9"/>
      <c r="R4189" s="9"/>
      <c r="S4189" s="9"/>
      <c r="T4189" s="9"/>
      <c r="U4189" s="9"/>
      <c r="V4189" s="9"/>
      <c r="W4189" s="9"/>
      <c r="X4189" s="9"/>
      <c r="Y4189" s="9"/>
      <c r="Z4189" s="9"/>
      <c r="AA4189" s="9"/>
      <c r="AB4189" s="9"/>
      <c r="AC4189" s="9"/>
      <c r="AQ4189" s="9" t="e">
        <f>#REF!-#REF!</f>
        <v>#REF!</v>
      </c>
    </row>
    <row r="4190" spans="8:43" x14ac:dyDescent="0.3">
      <c r="H4190" s="9"/>
      <c r="I4190" s="9"/>
      <c r="J4190" s="9"/>
      <c r="K4190" s="9"/>
      <c r="L4190" s="9"/>
      <c r="M4190" s="9"/>
      <c r="N4190" s="9"/>
      <c r="O4190" s="9"/>
      <c r="Q4190" s="9"/>
      <c r="R4190" s="9"/>
      <c r="S4190" s="9"/>
      <c r="T4190" s="9"/>
      <c r="U4190" s="9"/>
      <c r="V4190" s="9"/>
      <c r="W4190" s="9"/>
      <c r="X4190" s="9"/>
      <c r="Y4190" s="9"/>
      <c r="Z4190" s="9"/>
      <c r="AA4190" s="9"/>
      <c r="AB4190" s="9"/>
      <c r="AC4190" s="9"/>
      <c r="AQ4190" s="9" t="e">
        <f>#REF!-#REF!</f>
        <v>#REF!</v>
      </c>
    </row>
    <row r="4191" spans="8:43" x14ac:dyDescent="0.3">
      <c r="H4191" s="9"/>
      <c r="I4191" s="9"/>
      <c r="J4191" s="9"/>
      <c r="K4191" s="9"/>
      <c r="L4191" s="9"/>
      <c r="M4191" s="9"/>
      <c r="N4191" s="9"/>
      <c r="O4191" s="9"/>
      <c r="Q4191" s="9"/>
      <c r="R4191" s="9"/>
      <c r="S4191" s="9"/>
      <c r="T4191" s="9"/>
      <c r="U4191" s="9"/>
      <c r="V4191" s="9"/>
      <c r="W4191" s="9"/>
      <c r="X4191" s="9"/>
      <c r="Y4191" s="9"/>
      <c r="Z4191" s="9"/>
      <c r="AA4191" s="9"/>
      <c r="AB4191" s="9"/>
      <c r="AC4191" s="9"/>
      <c r="AQ4191" s="9" t="e">
        <f>#REF!-#REF!</f>
        <v>#REF!</v>
      </c>
    </row>
    <row r="4192" spans="8:43" x14ac:dyDescent="0.3">
      <c r="H4192" s="9"/>
      <c r="I4192" s="9"/>
      <c r="J4192" s="9"/>
      <c r="K4192" s="9"/>
      <c r="L4192" s="9"/>
      <c r="M4192" s="9"/>
      <c r="N4192" s="9"/>
      <c r="O4192" s="9"/>
      <c r="Q4192" s="9"/>
      <c r="R4192" s="9"/>
      <c r="S4192" s="9"/>
      <c r="T4192" s="9"/>
      <c r="U4192" s="9"/>
      <c r="V4192" s="9"/>
      <c r="W4192" s="9"/>
      <c r="X4192" s="9"/>
      <c r="Y4192" s="9"/>
      <c r="Z4192" s="9"/>
      <c r="AA4192" s="9"/>
      <c r="AB4192" s="9"/>
      <c r="AC4192" s="9"/>
      <c r="AQ4192" s="9" t="e">
        <f>#REF!-#REF!</f>
        <v>#REF!</v>
      </c>
    </row>
    <row r="4193" spans="8:43" x14ac:dyDescent="0.3">
      <c r="H4193" s="9"/>
      <c r="I4193" s="9"/>
      <c r="J4193" s="9"/>
      <c r="K4193" s="9"/>
      <c r="L4193" s="9"/>
      <c r="M4193" s="9"/>
      <c r="N4193" s="9"/>
      <c r="O4193" s="9"/>
      <c r="Q4193" s="9"/>
      <c r="R4193" s="9"/>
      <c r="S4193" s="9"/>
      <c r="T4193" s="9"/>
      <c r="U4193" s="9"/>
      <c r="V4193" s="9"/>
      <c r="W4193" s="9"/>
      <c r="X4193" s="9"/>
      <c r="Y4193" s="9"/>
      <c r="Z4193" s="9"/>
      <c r="AA4193" s="9"/>
      <c r="AB4193" s="9"/>
      <c r="AC4193" s="9"/>
      <c r="AQ4193" s="9" t="e">
        <f>#REF!-#REF!</f>
        <v>#REF!</v>
      </c>
    </row>
    <row r="4194" spans="8:43" x14ac:dyDescent="0.3">
      <c r="H4194" s="9"/>
      <c r="I4194" s="9"/>
      <c r="J4194" s="9"/>
      <c r="K4194" s="9"/>
      <c r="L4194" s="9"/>
      <c r="M4194" s="9"/>
      <c r="N4194" s="9"/>
      <c r="O4194" s="9"/>
      <c r="Q4194" s="9"/>
      <c r="R4194" s="9"/>
      <c r="S4194" s="9"/>
      <c r="T4194" s="9"/>
      <c r="U4194" s="9"/>
      <c r="V4194" s="9"/>
      <c r="W4194" s="9"/>
      <c r="X4194" s="9"/>
      <c r="Y4194" s="9"/>
      <c r="Z4194" s="9"/>
      <c r="AA4194" s="9"/>
      <c r="AB4194" s="9"/>
      <c r="AC4194" s="9"/>
      <c r="AQ4194" s="9" t="e">
        <f>#REF!-#REF!</f>
        <v>#REF!</v>
      </c>
    </row>
    <row r="4195" spans="8:43" x14ac:dyDescent="0.3">
      <c r="H4195" s="9"/>
      <c r="I4195" s="9"/>
      <c r="J4195" s="9"/>
      <c r="K4195" s="9"/>
      <c r="L4195" s="9"/>
      <c r="M4195" s="9"/>
      <c r="N4195" s="9"/>
      <c r="O4195" s="9"/>
      <c r="Q4195" s="9"/>
      <c r="R4195" s="9"/>
      <c r="S4195" s="9"/>
      <c r="T4195" s="9"/>
      <c r="U4195" s="9"/>
      <c r="V4195" s="9"/>
      <c r="W4195" s="9"/>
      <c r="X4195" s="9"/>
      <c r="Y4195" s="9"/>
      <c r="Z4195" s="9"/>
      <c r="AA4195" s="9"/>
      <c r="AB4195" s="9"/>
      <c r="AC4195" s="9"/>
      <c r="AQ4195" s="9" t="e">
        <f>#REF!-#REF!</f>
        <v>#REF!</v>
      </c>
    </row>
    <row r="4196" spans="8:43" x14ac:dyDescent="0.3">
      <c r="H4196" s="9"/>
      <c r="I4196" s="9"/>
      <c r="J4196" s="9"/>
      <c r="K4196" s="9"/>
      <c r="L4196" s="9"/>
      <c r="M4196" s="9"/>
      <c r="N4196" s="9"/>
      <c r="O4196" s="9"/>
      <c r="Q4196" s="9"/>
      <c r="R4196" s="9"/>
      <c r="S4196" s="9"/>
      <c r="T4196" s="9"/>
      <c r="U4196" s="9"/>
      <c r="V4196" s="9"/>
      <c r="W4196" s="9"/>
      <c r="X4196" s="9"/>
      <c r="Y4196" s="9"/>
      <c r="Z4196" s="9"/>
      <c r="AA4196" s="9"/>
      <c r="AB4196" s="9"/>
      <c r="AC4196" s="9"/>
      <c r="AQ4196" s="9" t="e">
        <f>#REF!-#REF!</f>
        <v>#REF!</v>
      </c>
    </row>
    <row r="4197" spans="8:43" x14ac:dyDescent="0.3">
      <c r="H4197" s="9"/>
      <c r="I4197" s="9"/>
      <c r="J4197" s="9"/>
      <c r="K4197" s="9"/>
      <c r="L4197" s="9"/>
      <c r="M4197" s="9"/>
      <c r="N4197" s="9"/>
      <c r="O4197" s="9"/>
      <c r="Q4197" s="9"/>
      <c r="R4197" s="9"/>
      <c r="S4197" s="9"/>
      <c r="T4197" s="9"/>
      <c r="U4197" s="9"/>
      <c r="V4197" s="9"/>
      <c r="W4197" s="9"/>
      <c r="X4197" s="9"/>
      <c r="Y4197" s="9"/>
      <c r="Z4197" s="9"/>
      <c r="AA4197" s="9"/>
      <c r="AB4197" s="9"/>
      <c r="AC4197" s="9"/>
      <c r="AQ4197" s="9" t="e">
        <f>#REF!-#REF!</f>
        <v>#REF!</v>
      </c>
    </row>
    <row r="4198" spans="8:43" x14ac:dyDescent="0.3">
      <c r="H4198" s="9"/>
      <c r="I4198" s="9"/>
      <c r="J4198" s="9"/>
      <c r="K4198" s="9"/>
      <c r="L4198" s="9"/>
      <c r="M4198" s="9"/>
      <c r="N4198" s="9"/>
      <c r="O4198" s="9"/>
      <c r="Q4198" s="9"/>
      <c r="R4198" s="9"/>
      <c r="S4198" s="9"/>
      <c r="T4198" s="9"/>
      <c r="U4198" s="9"/>
      <c r="V4198" s="9"/>
      <c r="W4198" s="9"/>
      <c r="X4198" s="9"/>
      <c r="Y4198" s="9"/>
      <c r="Z4198" s="9"/>
      <c r="AA4198" s="9"/>
      <c r="AB4198" s="9"/>
      <c r="AC4198" s="9"/>
      <c r="AQ4198" s="9" t="e">
        <f>#REF!-#REF!</f>
        <v>#REF!</v>
      </c>
    </row>
    <row r="4199" spans="8:43" x14ac:dyDescent="0.3">
      <c r="H4199" s="9"/>
      <c r="I4199" s="9"/>
      <c r="J4199" s="9"/>
      <c r="K4199" s="9"/>
      <c r="L4199" s="9"/>
      <c r="M4199" s="9"/>
      <c r="N4199" s="9"/>
      <c r="O4199" s="9"/>
      <c r="Q4199" s="9"/>
      <c r="R4199" s="9"/>
      <c r="S4199" s="9"/>
      <c r="T4199" s="9"/>
      <c r="U4199" s="9"/>
      <c r="V4199" s="9"/>
      <c r="W4199" s="9"/>
      <c r="X4199" s="9"/>
      <c r="Y4199" s="9"/>
      <c r="Z4199" s="9"/>
      <c r="AA4199" s="9"/>
      <c r="AB4199" s="9"/>
      <c r="AC4199" s="9"/>
      <c r="AQ4199" s="9" t="e">
        <f>#REF!-#REF!</f>
        <v>#REF!</v>
      </c>
    </row>
    <row r="4200" spans="8:43" x14ac:dyDescent="0.3">
      <c r="H4200" s="9"/>
      <c r="I4200" s="9"/>
      <c r="J4200" s="9"/>
      <c r="K4200" s="9"/>
      <c r="L4200" s="9"/>
      <c r="M4200" s="9"/>
      <c r="N4200" s="9"/>
      <c r="O4200" s="9"/>
      <c r="Q4200" s="9"/>
      <c r="R4200" s="9"/>
      <c r="S4200" s="9"/>
      <c r="T4200" s="9"/>
      <c r="U4200" s="9"/>
      <c r="V4200" s="9"/>
      <c r="W4200" s="9"/>
      <c r="X4200" s="9"/>
      <c r="Y4200" s="9"/>
      <c r="Z4200" s="9"/>
      <c r="AA4200" s="9"/>
      <c r="AB4200" s="9"/>
      <c r="AC4200" s="9"/>
      <c r="AQ4200" s="9" t="e">
        <f>#REF!-#REF!</f>
        <v>#REF!</v>
      </c>
    </row>
    <row r="4201" spans="8:43" x14ac:dyDescent="0.3">
      <c r="H4201" s="9"/>
      <c r="I4201" s="9"/>
      <c r="J4201" s="9"/>
      <c r="K4201" s="9"/>
      <c r="L4201" s="9"/>
      <c r="M4201" s="9"/>
      <c r="N4201" s="9"/>
      <c r="O4201" s="9"/>
      <c r="Q4201" s="9"/>
      <c r="R4201" s="9"/>
      <c r="S4201" s="9"/>
      <c r="T4201" s="9"/>
      <c r="U4201" s="9"/>
      <c r="V4201" s="9"/>
      <c r="W4201" s="9"/>
      <c r="X4201" s="9"/>
      <c r="Y4201" s="9"/>
      <c r="Z4201" s="9"/>
      <c r="AA4201" s="9"/>
      <c r="AB4201" s="9"/>
      <c r="AC4201" s="9"/>
      <c r="AQ4201" s="9" t="e">
        <f>#REF!-#REF!</f>
        <v>#REF!</v>
      </c>
    </row>
    <row r="4202" spans="8:43" x14ac:dyDescent="0.3">
      <c r="H4202" s="9"/>
      <c r="I4202" s="9"/>
      <c r="J4202" s="9"/>
      <c r="K4202" s="9"/>
      <c r="L4202" s="9"/>
      <c r="M4202" s="9"/>
      <c r="N4202" s="9"/>
      <c r="O4202" s="9"/>
      <c r="Q4202" s="9"/>
      <c r="R4202" s="9"/>
      <c r="S4202" s="9"/>
      <c r="T4202" s="9"/>
      <c r="U4202" s="9"/>
      <c r="V4202" s="9"/>
      <c r="W4202" s="9"/>
      <c r="X4202" s="9"/>
      <c r="Y4202" s="9"/>
      <c r="Z4202" s="9"/>
      <c r="AA4202" s="9"/>
      <c r="AB4202" s="9"/>
      <c r="AC4202" s="9"/>
      <c r="AQ4202" s="9" t="e">
        <f>#REF!-#REF!</f>
        <v>#REF!</v>
      </c>
    </row>
    <row r="4203" spans="8:43" x14ac:dyDescent="0.3">
      <c r="H4203" s="9"/>
      <c r="I4203" s="9"/>
      <c r="J4203" s="9"/>
      <c r="K4203" s="9"/>
      <c r="L4203" s="9"/>
      <c r="M4203" s="9"/>
      <c r="N4203" s="9"/>
      <c r="O4203" s="9"/>
      <c r="Q4203" s="9"/>
      <c r="R4203" s="9"/>
      <c r="S4203" s="9"/>
      <c r="T4203" s="9"/>
      <c r="U4203" s="9"/>
      <c r="V4203" s="9"/>
      <c r="W4203" s="9"/>
      <c r="X4203" s="9"/>
      <c r="Y4203" s="9"/>
      <c r="Z4203" s="9"/>
      <c r="AA4203" s="9"/>
      <c r="AB4203" s="9"/>
      <c r="AC4203" s="9"/>
      <c r="AQ4203" s="9" t="e">
        <f>#REF!-#REF!</f>
        <v>#REF!</v>
      </c>
    </row>
    <row r="4204" spans="8:43" x14ac:dyDescent="0.3">
      <c r="H4204" s="9"/>
      <c r="I4204" s="9"/>
      <c r="J4204" s="9"/>
      <c r="K4204" s="9"/>
      <c r="L4204" s="9"/>
      <c r="M4204" s="9"/>
      <c r="N4204" s="9"/>
      <c r="O4204" s="9"/>
      <c r="Q4204" s="9"/>
      <c r="R4204" s="9"/>
      <c r="S4204" s="9"/>
      <c r="T4204" s="9"/>
      <c r="U4204" s="9"/>
      <c r="V4204" s="9"/>
      <c r="W4204" s="9"/>
      <c r="X4204" s="9"/>
      <c r="Y4204" s="9"/>
      <c r="Z4204" s="9"/>
      <c r="AA4204" s="9"/>
      <c r="AB4204" s="9"/>
      <c r="AC4204" s="9"/>
      <c r="AQ4204" s="9" t="e">
        <f>#REF!-#REF!</f>
        <v>#REF!</v>
      </c>
    </row>
    <row r="4205" spans="8:43" x14ac:dyDescent="0.3">
      <c r="H4205" s="9"/>
      <c r="I4205" s="9"/>
      <c r="J4205" s="9"/>
      <c r="K4205" s="9"/>
      <c r="L4205" s="9"/>
      <c r="M4205" s="9"/>
      <c r="N4205" s="9"/>
      <c r="O4205" s="9"/>
      <c r="Q4205" s="9"/>
      <c r="R4205" s="9"/>
      <c r="S4205" s="9"/>
      <c r="T4205" s="9"/>
      <c r="U4205" s="9"/>
      <c r="V4205" s="9"/>
      <c r="W4205" s="9"/>
      <c r="X4205" s="9"/>
      <c r="Y4205" s="9"/>
      <c r="Z4205" s="9"/>
      <c r="AA4205" s="9"/>
      <c r="AB4205" s="9"/>
      <c r="AC4205" s="9"/>
      <c r="AQ4205" s="9" t="e">
        <f>#REF!-#REF!</f>
        <v>#REF!</v>
      </c>
    </row>
    <row r="4206" spans="8:43" x14ac:dyDescent="0.3">
      <c r="H4206" s="9"/>
      <c r="I4206" s="9"/>
      <c r="J4206" s="9"/>
      <c r="K4206" s="9"/>
      <c r="L4206" s="9"/>
      <c r="M4206" s="9"/>
      <c r="N4206" s="9"/>
      <c r="O4206" s="9"/>
      <c r="Q4206" s="9"/>
      <c r="R4206" s="9"/>
      <c r="S4206" s="9"/>
      <c r="T4206" s="9"/>
      <c r="U4206" s="9"/>
      <c r="V4206" s="9"/>
      <c r="W4206" s="9"/>
      <c r="X4206" s="9"/>
      <c r="Y4206" s="9"/>
      <c r="Z4206" s="9"/>
      <c r="AA4206" s="9"/>
      <c r="AB4206" s="9"/>
      <c r="AC4206" s="9"/>
      <c r="AQ4206" s="9" t="e">
        <f>#REF!-#REF!</f>
        <v>#REF!</v>
      </c>
    </row>
    <row r="4207" spans="8:43" x14ac:dyDescent="0.3">
      <c r="H4207" s="9"/>
      <c r="I4207" s="9"/>
      <c r="J4207" s="9"/>
      <c r="K4207" s="9"/>
      <c r="L4207" s="9"/>
      <c r="M4207" s="9"/>
      <c r="N4207" s="9"/>
      <c r="O4207" s="9"/>
      <c r="Q4207" s="9"/>
      <c r="R4207" s="9"/>
      <c r="S4207" s="9"/>
      <c r="T4207" s="9"/>
      <c r="U4207" s="9"/>
      <c r="V4207" s="9"/>
      <c r="W4207" s="9"/>
      <c r="X4207" s="9"/>
      <c r="Y4207" s="9"/>
      <c r="Z4207" s="9"/>
      <c r="AA4207" s="9"/>
      <c r="AB4207" s="9"/>
      <c r="AC4207" s="9"/>
      <c r="AQ4207" s="9" t="e">
        <f>#REF!-#REF!</f>
        <v>#REF!</v>
      </c>
    </row>
    <row r="4208" spans="8:43" x14ac:dyDescent="0.3">
      <c r="H4208" s="9"/>
      <c r="I4208" s="9"/>
      <c r="J4208" s="9"/>
      <c r="K4208" s="9"/>
      <c r="L4208" s="9"/>
      <c r="M4208" s="9"/>
      <c r="N4208" s="9"/>
      <c r="O4208" s="9"/>
      <c r="Q4208" s="9"/>
      <c r="R4208" s="9"/>
      <c r="S4208" s="9"/>
      <c r="T4208" s="9"/>
      <c r="U4208" s="9"/>
      <c r="V4208" s="9"/>
      <c r="W4208" s="9"/>
      <c r="X4208" s="9"/>
      <c r="Y4208" s="9"/>
      <c r="Z4208" s="9"/>
      <c r="AA4208" s="9"/>
      <c r="AB4208" s="9"/>
      <c r="AC4208" s="9"/>
      <c r="AQ4208" s="9" t="e">
        <f>#REF!-#REF!</f>
        <v>#REF!</v>
      </c>
    </row>
    <row r="4209" spans="8:43" x14ac:dyDescent="0.3">
      <c r="H4209" s="9"/>
      <c r="I4209" s="9"/>
      <c r="J4209" s="9"/>
      <c r="K4209" s="9"/>
      <c r="L4209" s="9"/>
      <c r="M4209" s="9"/>
      <c r="N4209" s="9"/>
      <c r="O4209" s="9"/>
      <c r="Q4209" s="9"/>
      <c r="R4209" s="9"/>
      <c r="S4209" s="9"/>
      <c r="T4209" s="9"/>
      <c r="U4209" s="9"/>
      <c r="V4209" s="9"/>
      <c r="W4209" s="9"/>
      <c r="X4209" s="9"/>
      <c r="Y4209" s="9"/>
      <c r="Z4209" s="9"/>
      <c r="AA4209" s="9"/>
      <c r="AB4209" s="9"/>
      <c r="AC4209" s="9"/>
      <c r="AQ4209" s="9" t="e">
        <f>#REF!-#REF!</f>
        <v>#REF!</v>
      </c>
    </row>
    <row r="4210" spans="8:43" x14ac:dyDescent="0.3">
      <c r="H4210" s="9"/>
      <c r="I4210" s="9"/>
      <c r="J4210" s="9"/>
      <c r="K4210" s="9"/>
      <c r="L4210" s="9"/>
      <c r="M4210" s="9"/>
      <c r="N4210" s="9"/>
      <c r="O4210" s="9"/>
      <c r="Q4210" s="9"/>
      <c r="R4210" s="9"/>
      <c r="S4210" s="9"/>
      <c r="T4210" s="9"/>
      <c r="U4210" s="9"/>
      <c r="V4210" s="9"/>
      <c r="W4210" s="9"/>
      <c r="X4210" s="9"/>
      <c r="Y4210" s="9"/>
      <c r="Z4210" s="9"/>
      <c r="AA4210" s="9"/>
      <c r="AB4210" s="9"/>
      <c r="AC4210" s="9"/>
      <c r="AQ4210" s="9" t="e">
        <f>#REF!-#REF!</f>
        <v>#REF!</v>
      </c>
    </row>
    <row r="4211" spans="8:43" x14ac:dyDescent="0.3">
      <c r="H4211" s="9"/>
      <c r="I4211" s="9"/>
      <c r="J4211" s="9"/>
      <c r="K4211" s="9"/>
      <c r="L4211" s="9"/>
      <c r="M4211" s="9"/>
      <c r="N4211" s="9"/>
      <c r="O4211" s="9"/>
      <c r="Q4211" s="9"/>
      <c r="R4211" s="9"/>
      <c r="S4211" s="9"/>
      <c r="T4211" s="9"/>
      <c r="U4211" s="9"/>
      <c r="V4211" s="9"/>
      <c r="W4211" s="9"/>
      <c r="X4211" s="9"/>
      <c r="Y4211" s="9"/>
      <c r="Z4211" s="9"/>
      <c r="AA4211" s="9"/>
      <c r="AB4211" s="9"/>
      <c r="AC4211" s="9"/>
      <c r="AQ4211" s="9" t="e">
        <f>#REF!-#REF!</f>
        <v>#REF!</v>
      </c>
    </row>
    <row r="4212" spans="8:43" x14ac:dyDescent="0.3">
      <c r="H4212" s="9"/>
      <c r="I4212" s="9"/>
      <c r="J4212" s="9"/>
      <c r="K4212" s="9"/>
      <c r="L4212" s="9"/>
      <c r="M4212" s="9"/>
      <c r="N4212" s="9"/>
      <c r="O4212" s="9"/>
      <c r="Q4212" s="9"/>
      <c r="R4212" s="9"/>
      <c r="S4212" s="9"/>
      <c r="T4212" s="9"/>
      <c r="U4212" s="9"/>
      <c r="V4212" s="9"/>
      <c r="W4212" s="9"/>
      <c r="X4212" s="9"/>
      <c r="Y4212" s="9"/>
      <c r="Z4212" s="9"/>
      <c r="AA4212" s="9"/>
      <c r="AB4212" s="9"/>
      <c r="AC4212" s="9"/>
      <c r="AQ4212" s="9" t="e">
        <f>#REF!-#REF!</f>
        <v>#REF!</v>
      </c>
    </row>
    <row r="4213" spans="8:43" x14ac:dyDescent="0.3">
      <c r="H4213" s="9"/>
      <c r="I4213" s="9"/>
      <c r="J4213" s="9"/>
      <c r="K4213" s="9"/>
      <c r="L4213" s="9"/>
      <c r="M4213" s="9"/>
      <c r="N4213" s="9"/>
      <c r="O4213" s="9"/>
      <c r="Q4213" s="9"/>
      <c r="R4213" s="9"/>
      <c r="S4213" s="9"/>
      <c r="T4213" s="9"/>
      <c r="U4213" s="9"/>
      <c r="V4213" s="9"/>
      <c r="W4213" s="9"/>
      <c r="X4213" s="9"/>
      <c r="Y4213" s="9"/>
      <c r="Z4213" s="9"/>
      <c r="AA4213" s="9"/>
      <c r="AB4213" s="9"/>
      <c r="AC4213" s="9"/>
      <c r="AQ4213" s="9" t="e">
        <f>#REF!-#REF!</f>
        <v>#REF!</v>
      </c>
    </row>
    <row r="4214" spans="8:43" x14ac:dyDescent="0.3">
      <c r="H4214" s="9"/>
      <c r="I4214" s="9"/>
      <c r="J4214" s="9"/>
      <c r="K4214" s="9"/>
      <c r="L4214" s="9"/>
      <c r="M4214" s="9"/>
      <c r="N4214" s="9"/>
      <c r="O4214" s="9"/>
      <c r="Q4214" s="9"/>
      <c r="R4214" s="9"/>
      <c r="S4214" s="9"/>
      <c r="T4214" s="9"/>
      <c r="U4214" s="9"/>
      <c r="V4214" s="9"/>
      <c r="W4214" s="9"/>
      <c r="X4214" s="9"/>
      <c r="Y4214" s="9"/>
      <c r="Z4214" s="9"/>
      <c r="AA4214" s="9"/>
      <c r="AB4214" s="9"/>
      <c r="AC4214" s="9"/>
      <c r="AQ4214" s="9" t="e">
        <f>#REF!-#REF!</f>
        <v>#REF!</v>
      </c>
    </row>
    <row r="4215" spans="8:43" x14ac:dyDescent="0.3">
      <c r="H4215" s="9"/>
      <c r="I4215" s="9"/>
      <c r="J4215" s="9"/>
      <c r="K4215" s="9"/>
      <c r="L4215" s="9"/>
      <c r="M4215" s="9"/>
      <c r="N4215" s="9"/>
      <c r="O4215" s="9"/>
      <c r="Q4215" s="9"/>
      <c r="R4215" s="9"/>
      <c r="S4215" s="9"/>
      <c r="T4215" s="9"/>
      <c r="U4215" s="9"/>
      <c r="V4215" s="9"/>
      <c r="W4215" s="9"/>
      <c r="X4215" s="9"/>
      <c r="Y4215" s="9"/>
      <c r="Z4215" s="9"/>
      <c r="AA4215" s="9"/>
      <c r="AB4215" s="9"/>
      <c r="AC4215" s="9"/>
      <c r="AQ4215" s="9" t="e">
        <f>#REF!-#REF!</f>
        <v>#REF!</v>
      </c>
    </row>
    <row r="4216" spans="8:43" x14ac:dyDescent="0.3">
      <c r="H4216" s="9"/>
      <c r="I4216" s="9"/>
      <c r="J4216" s="9"/>
      <c r="K4216" s="9"/>
      <c r="L4216" s="9"/>
      <c r="M4216" s="9"/>
      <c r="N4216" s="9"/>
      <c r="O4216" s="9"/>
      <c r="Q4216" s="9"/>
      <c r="R4216" s="9"/>
      <c r="S4216" s="9"/>
      <c r="T4216" s="9"/>
      <c r="U4216" s="9"/>
      <c r="V4216" s="9"/>
      <c r="W4216" s="9"/>
      <c r="X4216" s="9"/>
      <c r="Y4216" s="9"/>
      <c r="Z4216" s="9"/>
      <c r="AA4216" s="9"/>
      <c r="AB4216" s="9"/>
      <c r="AC4216" s="9"/>
      <c r="AQ4216" s="9" t="e">
        <f>#REF!-#REF!</f>
        <v>#REF!</v>
      </c>
    </row>
    <row r="4217" spans="8:43" x14ac:dyDescent="0.3">
      <c r="H4217" s="9"/>
      <c r="I4217" s="9"/>
      <c r="J4217" s="9"/>
      <c r="K4217" s="9"/>
      <c r="L4217" s="9"/>
      <c r="M4217" s="9"/>
      <c r="N4217" s="9"/>
      <c r="O4217" s="9"/>
      <c r="Q4217" s="9"/>
      <c r="R4217" s="9"/>
      <c r="S4217" s="9"/>
      <c r="T4217" s="9"/>
      <c r="U4217" s="9"/>
      <c r="V4217" s="9"/>
      <c r="W4217" s="9"/>
      <c r="X4217" s="9"/>
      <c r="Y4217" s="9"/>
      <c r="Z4217" s="9"/>
      <c r="AA4217" s="9"/>
      <c r="AB4217" s="9"/>
      <c r="AC4217" s="9"/>
      <c r="AQ4217" s="9" t="e">
        <f>#REF!-#REF!</f>
        <v>#REF!</v>
      </c>
    </row>
    <row r="4218" spans="8:43" x14ac:dyDescent="0.3">
      <c r="H4218" s="9"/>
      <c r="I4218" s="9"/>
      <c r="J4218" s="9"/>
      <c r="K4218" s="9"/>
      <c r="L4218" s="9"/>
      <c r="M4218" s="9"/>
      <c r="N4218" s="9"/>
      <c r="O4218" s="9"/>
      <c r="Q4218" s="9"/>
      <c r="R4218" s="9"/>
      <c r="S4218" s="9"/>
      <c r="T4218" s="9"/>
      <c r="U4218" s="9"/>
      <c r="V4218" s="9"/>
      <c r="W4218" s="9"/>
      <c r="X4218" s="9"/>
      <c r="Y4218" s="9"/>
      <c r="Z4218" s="9"/>
      <c r="AA4218" s="9"/>
      <c r="AB4218" s="9"/>
      <c r="AC4218" s="9"/>
      <c r="AQ4218" s="9" t="e">
        <f>#REF!-#REF!</f>
        <v>#REF!</v>
      </c>
    </row>
    <row r="4219" spans="8:43" x14ac:dyDescent="0.3">
      <c r="H4219" s="9"/>
      <c r="I4219" s="9"/>
      <c r="J4219" s="9"/>
      <c r="K4219" s="9"/>
      <c r="L4219" s="9"/>
      <c r="M4219" s="9"/>
      <c r="N4219" s="9"/>
      <c r="O4219" s="9"/>
      <c r="Q4219" s="9"/>
      <c r="R4219" s="9"/>
      <c r="S4219" s="9"/>
      <c r="T4219" s="9"/>
      <c r="U4219" s="9"/>
      <c r="V4219" s="9"/>
      <c r="W4219" s="9"/>
      <c r="X4219" s="9"/>
      <c r="Y4219" s="9"/>
      <c r="Z4219" s="9"/>
      <c r="AA4219" s="9"/>
      <c r="AB4219" s="9"/>
      <c r="AC4219" s="9"/>
      <c r="AQ4219" s="9" t="e">
        <f>#REF!-#REF!</f>
        <v>#REF!</v>
      </c>
    </row>
    <row r="4220" spans="8:43" x14ac:dyDescent="0.3">
      <c r="H4220" s="9"/>
      <c r="I4220" s="9"/>
      <c r="J4220" s="9"/>
      <c r="K4220" s="9"/>
      <c r="L4220" s="9"/>
      <c r="M4220" s="9"/>
      <c r="N4220" s="9"/>
      <c r="O4220" s="9"/>
      <c r="Q4220" s="9"/>
      <c r="R4220" s="9"/>
      <c r="S4220" s="9"/>
      <c r="T4220" s="9"/>
      <c r="U4220" s="9"/>
      <c r="V4220" s="9"/>
      <c r="W4220" s="9"/>
      <c r="X4220" s="9"/>
      <c r="Y4220" s="9"/>
      <c r="Z4220" s="9"/>
      <c r="AA4220" s="9"/>
      <c r="AB4220" s="9"/>
      <c r="AC4220" s="9"/>
      <c r="AQ4220" s="9" t="e">
        <f>#REF!-#REF!</f>
        <v>#REF!</v>
      </c>
    </row>
    <row r="4221" spans="8:43" x14ac:dyDescent="0.3">
      <c r="H4221" s="9"/>
      <c r="I4221" s="9"/>
      <c r="J4221" s="9"/>
      <c r="K4221" s="9"/>
      <c r="L4221" s="9"/>
      <c r="M4221" s="9"/>
      <c r="N4221" s="9"/>
      <c r="O4221" s="9"/>
      <c r="Q4221" s="9"/>
      <c r="R4221" s="9"/>
      <c r="S4221" s="9"/>
      <c r="T4221" s="9"/>
      <c r="U4221" s="9"/>
      <c r="V4221" s="9"/>
      <c r="W4221" s="9"/>
      <c r="X4221" s="9"/>
      <c r="Y4221" s="9"/>
      <c r="Z4221" s="9"/>
      <c r="AA4221" s="9"/>
      <c r="AB4221" s="9"/>
      <c r="AC4221" s="9"/>
      <c r="AQ4221" s="9" t="e">
        <f>#REF!-#REF!</f>
        <v>#REF!</v>
      </c>
    </row>
    <row r="4222" spans="8:43" x14ac:dyDescent="0.3">
      <c r="H4222" s="9"/>
      <c r="I4222" s="9"/>
      <c r="J4222" s="9"/>
      <c r="K4222" s="9"/>
      <c r="L4222" s="9"/>
      <c r="M4222" s="9"/>
      <c r="N4222" s="9"/>
      <c r="O4222" s="9"/>
      <c r="Q4222" s="9"/>
      <c r="R4222" s="9"/>
      <c r="S4222" s="9"/>
      <c r="T4222" s="9"/>
      <c r="U4222" s="9"/>
      <c r="V4222" s="9"/>
      <c r="W4222" s="9"/>
      <c r="X4222" s="9"/>
      <c r="Y4222" s="9"/>
      <c r="Z4222" s="9"/>
      <c r="AA4222" s="9"/>
      <c r="AB4222" s="9"/>
      <c r="AC4222" s="9"/>
      <c r="AQ4222" s="9" t="e">
        <f>#REF!-#REF!</f>
        <v>#REF!</v>
      </c>
    </row>
    <row r="4223" spans="8:43" x14ac:dyDescent="0.3">
      <c r="H4223" s="9"/>
      <c r="I4223" s="9"/>
      <c r="J4223" s="9"/>
      <c r="K4223" s="9"/>
      <c r="L4223" s="9"/>
      <c r="M4223" s="9"/>
      <c r="N4223" s="9"/>
      <c r="O4223" s="9"/>
      <c r="Q4223" s="9"/>
      <c r="R4223" s="9"/>
      <c r="S4223" s="9"/>
      <c r="T4223" s="9"/>
      <c r="U4223" s="9"/>
      <c r="V4223" s="9"/>
      <c r="W4223" s="9"/>
      <c r="X4223" s="9"/>
      <c r="Y4223" s="9"/>
      <c r="Z4223" s="9"/>
      <c r="AA4223" s="9"/>
      <c r="AB4223" s="9"/>
      <c r="AC4223" s="9"/>
      <c r="AQ4223" s="9" t="e">
        <f>#REF!-#REF!</f>
        <v>#REF!</v>
      </c>
    </row>
    <row r="4224" spans="8:43" x14ac:dyDescent="0.3">
      <c r="H4224" s="9"/>
      <c r="I4224" s="9"/>
      <c r="J4224" s="9"/>
      <c r="K4224" s="9"/>
      <c r="L4224" s="9"/>
      <c r="M4224" s="9"/>
      <c r="N4224" s="9"/>
      <c r="O4224" s="9"/>
      <c r="Q4224" s="9"/>
      <c r="R4224" s="9"/>
      <c r="S4224" s="9"/>
      <c r="T4224" s="9"/>
      <c r="U4224" s="9"/>
      <c r="V4224" s="9"/>
      <c r="W4224" s="9"/>
      <c r="X4224" s="9"/>
      <c r="Y4224" s="9"/>
      <c r="Z4224" s="9"/>
      <c r="AA4224" s="9"/>
      <c r="AB4224" s="9"/>
      <c r="AC4224" s="9"/>
      <c r="AQ4224" s="9" t="e">
        <f>#REF!-#REF!</f>
        <v>#REF!</v>
      </c>
    </row>
    <row r="4225" spans="8:43" x14ac:dyDescent="0.3">
      <c r="H4225" s="9"/>
      <c r="I4225" s="9"/>
      <c r="J4225" s="9"/>
      <c r="K4225" s="9"/>
      <c r="L4225" s="9"/>
      <c r="M4225" s="9"/>
      <c r="N4225" s="9"/>
      <c r="O4225" s="9"/>
      <c r="Q4225" s="9"/>
      <c r="R4225" s="9"/>
      <c r="S4225" s="9"/>
      <c r="T4225" s="9"/>
      <c r="U4225" s="9"/>
      <c r="V4225" s="9"/>
      <c r="W4225" s="9"/>
      <c r="X4225" s="9"/>
      <c r="Y4225" s="9"/>
      <c r="Z4225" s="9"/>
      <c r="AA4225" s="9"/>
      <c r="AB4225" s="9"/>
      <c r="AC4225" s="9"/>
      <c r="AQ4225" s="9" t="e">
        <f>#REF!-#REF!</f>
        <v>#REF!</v>
      </c>
    </row>
    <row r="4226" spans="8:43" x14ac:dyDescent="0.3">
      <c r="H4226" s="9"/>
      <c r="I4226" s="9"/>
      <c r="J4226" s="9"/>
      <c r="K4226" s="9"/>
      <c r="L4226" s="9"/>
      <c r="M4226" s="9"/>
      <c r="N4226" s="9"/>
      <c r="O4226" s="9"/>
      <c r="Q4226" s="9"/>
      <c r="R4226" s="9"/>
      <c r="S4226" s="9"/>
      <c r="T4226" s="9"/>
      <c r="U4226" s="9"/>
      <c r="V4226" s="9"/>
      <c r="W4226" s="9"/>
      <c r="X4226" s="9"/>
      <c r="Y4226" s="9"/>
      <c r="Z4226" s="9"/>
      <c r="AA4226" s="9"/>
      <c r="AB4226" s="9"/>
      <c r="AC4226" s="9"/>
      <c r="AQ4226" s="9" t="e">
        <f>#REF!-#REF!</f>
        <v>#REF!</v>
      </c>
    </row>
    <row r="4227" spans="8:43" x14ac:dyDescent="0.3">
      <c r="H4227" s="9"/>
      <c r="I4227" s="9"/>
      <c r="J4227" s="9"/>
      <c r="K4227" s="9"/>
      <c r="L4227" s="9"/>
      <c r="M4227" s="9"/>
      <c r="N4227" s="9"/>
      <c r="O4227" s="9"/>
      <c r="Q4227" s="9"/>
      <c r="R4227" s="9"/>
      <c r="S4227" s="9"/>
      <c r="T4227" s="9"/>
      <c r="U4227" s="9"/>
      <c r="V4227" s="9"/>
      <c r="W4227" s="9"/>
      <c r="X4227" s="9"/>
      <c r="Y4227" s="9"/>
      <c r="Z4227" s="9"/>
      <c r="AA4227" s="9"/>
      <c r="AB4227" s="9"/>
      <c r="AC4227" s="9"/>
      <c r="AQ4227" s="9" t="e">
        <f>#REF!-#REF!</f>
        <v>#REF!</v>
      </c>
    </row>
    <row r="4228" spans="8:43" x14ac:dyDescent="0.3">
      <c r="H4228" s="9"/>
      <c r="I4228" s="9"/>
      <c r="J4228" s="9"/>
      <c r="K4228" s="9"/>
      <c r="L4228" s="9"/>
      <c r="M4228" s="9"/>
      <c r="N4228" s="9"/>
      <c r="O4228" s="9"/>
      <c r="Q4228" s="9"/>
      <c r="R4228" s="9"/>
      <c r="S4228" s="9"/>
      <c r="T4228" s="9"/>
      <c r="U4228" s="9"/>
      <c r="V4228" s="9"/>
      <c r="W4228" s="9"/>
      <c r="X4228" s="9"/>
      <c r="Y4228" s="9"/>
      <c r="Z4228" s="9"/>
      <c r="AA4228" s="9"/>
      <c r="AB4228" s="9"/>
      <c r="AC4228" s="9"/>
      <c r="AQ4228" s="9" t="e">
        <f>#REF!-#REF!</f>
        <v>#REF!</v>
      </c>
    </row>
    <row r="4229" spans="8:43" x14ac:dyDescent="0.3">
      <c r="H4229" s="9"/>
      <c r="I4229" s="9"/>
      <c r="J4229" s="9"/>
      <c r="K4229" s="9"/>
      <c r="L4229" s="9"/>
      <c r="M4229" s="9"/>
      <c r="N4229" s="9"/>
      <c r="O4229" s="9"/>
      <c r="Q4229" s="9"/>
      <c r="R4229" s="9"/>
      <c r="S4229" s="9"/>
      <c r="T4229" s="9"/>
      <c r="U4229" s="9"/>
      <c r="V4229" s="9"/>
      <c r="W4229" s="9"/>
      <c r="X4229" s="9"/>
      <c r="Y4229" s="9"/>
      <c r="Z4229" s="9"/>
      <c r="AA4229" s="9"/>
      <c r="AB4229" s="9"/>
      <c r="AC4229" s="9"/>
      <c r="AQ4229" s="9" t="e">
        <f>#REF!-#REF!</f>
        <v>#REF!</v>
      </c>
    </row>
    <row r="4230" spans="8:43" x14ac:dyDescent="0.3">
      <c r="H4230" s="9"/>
      <c r="I4230" s="9"/>
      <c r="J4230" s="9"/>
      <c r="K4230" s="9"/>
      <c r="L4230" s="9"/>
      <c r="M4230" s="9"/>
      <c r="N4230" s="9"/>
      <c r="O4230" s="9"/>
      <c r="Q4230" s="9"/>
      <c r="R4230" s="9"/>
      <c r="S4230" s="9"/>
      <c r="T4230" s="9"/>
      <c r="U4230" s="9"/>
      <c r="V4230" s="9"/>
      <c r="W4230" s="9"/>
      <c r="X4230" s="9"/>
      <c r="Y4230" s="9"/>
      <c r="Z4230" s="9"/>
      <c r="AA4230" s="9"/>
      <c r="AB4230" s="9"/>
      <c r="AC4230" s="9"/>
      <c r="AQ4230" s="9" t="e">
        <f>#REF!-#REF!</f>
        <v>#REF!</v>
      </c>
    </row>
    <row r="4231" spans="8:43" x14ac:dyDescent="0.3">
      <c r="H4231" s="9"/>
      <c r="I4231" s="9"/>
      <c r="J4231" s="9"/>
      <c r="K4231" s="9"/>
      <c r="L4231" s="9"/>
      <c r="M4231" s="9"/>
      <c r="N4231" s="9"/>
      <c r="O4231" s="9"/>
      <c r="Q4231" s="9"/>
      <c r="R4231" s="9"/>
      <c r="S4231" s="9"/>
      <c r="T4231" s="9"/>
      <c r="U4231" s="9"/>
      <c r="V4231" s="9"/>
      <c r="W4231" s="9"/>
      <c r="X4231" s="9"/>
      <c r="Y4231" s="9"/>
      <c r="Z4231" s="9"/>
      <c r="AA4231" s="9"/>
      <c r="AB4231" s="9"/>
      <c r="AC4231" s="9"/>
      <c r="AQ4231" s="9" t="e">
        <f>#REF!-#REF!</f>
        <v>#REF!</v>
      </c>
    </row>
    <row r="4232" spans="8:43" x14ac:dyDescent="0.3">
      <c r="H4232" s="9"/>
      <c r="I4232" s="9"/>
      <c r="J4232" s="9"/>
      <c r="K4232" s="9"/>
      <c r="L4232" s="9"/>
      <c r="M4232" s="9"/>
      <c r="N4232" s="9"/>
      <c r="O4232" s="9"/>
      <c r="Q4232" s="9"/>
      <c r="R4232" s="9"/>
      <c r="S4232" s="9"/>
      <c r="T4232" s="9"/>
      <c r="U4232" s="9"/>
      <c r="V4232" s="9"/>
      <c r="W4232" s="9"/>
      <c r="X4232" s="9"/>
      <c r="Y4232" s="9"/>
      <c r="Z4232" s="9"/>
      <c r="AA4232" s="9"/>
      <c r="AB4232" s="9"/>
      <c r="AC4232" s="9"/>
      <c r="AQ4232" s="9" t="e">
        <f>#REF!-#REF!</f>
        <v>#REF!</v>
      </c>
    </row>
    <row r="4233" spans="8:43" x14ac:dyDescent="0.3">
      <c r="H4233" s="9"/>
      <c r="I4233" s="9"/>
      <c r="J4233" s="9"/>
      <c r="K4233" s="9"/>
      <c r="L4233" s="9"/>
      <c r="M4233" s="9"/>
      <c r="N4233" s="9"/>
      <c r="O4233" s="9"/>
      <c r="Q4233" s="9"/>
      <c r="R4233" s="9"/>
      <c r="S4233" s="9"/>
      <c r="T4233" s="9"/>
      <c r="U4233" s="9"/>
      <c r="V4233" s="9"/>
      <c r="W4233" s="9"/>
      <c r="X4233" s="9"/>
      <c r="Y4233" s="9"/>
      <c r="Z4233" s="9"/>
      <c r="AA4233" s="9"/>
      <c r="AB4233" s="9"/>
      <c r="AC4233" s="9"/>
      <c r="AQ4233" s="9" t="e">
        <f>#REF!-#REF!</f>
        <v>#REF!</v>
      </c>
    </row>
    <row r="4234" spans="8:43" x14ac:dyDescent="0.3">
      <c r="H4234" s="9"/>
      <c r="I4234" s="9"/>
      <c r="J4234" s="9"/>
      <c r="K4234" s="9"/>
      <c r="L4234" s="9"/>
      <c r="M4234" s="9"/>
      <c r="N4234" s="9"/>
      <c r="O4234" s="9"/>
      <c r="Q4234" s="9"/>
      <c r="R4234" s="9"/>
      <c r="S4234" s="9"/>
      <c r="T4234" s="9"/>
      <c r="U4234" s="9"/>
      <c r="V4234" s="9"/>
      <c r="W4234" s="9"/>
      <c r="X4234" s="9"/>
      <c r="Y4234" s="9"/>
      <c r="Z4234" s="9"/>
      <c r="AA4234" s="9"/>
      <c r="AB4234" s="9"/>
      <c r="AC4234" s="9"/>
      <c r="AQ4234" s="9" t="e">
        <f>#REF!-#REF!</f>
        <v>#REF!</v>
      </c>
    </row>
    <row r="4235" spans="8:43" x14ac:dyDescent="0.3">
      <c r="H4235" s="9"/>
      <c r="I4235" s="9"/>
      <c r="J4235" s="9"/>
      <c r="K4235" s="9"/>
      <c r="L4235" s="9"/>
      <c r="M4235" s="9"/>
      <c r="N4235" s="9"/>
      <c r="O4235" s="9"/>
      <c r="Q4235" s="9"/>
      <c r="R4235" s="9"/>
      <c r="S4235" s="9"/>
      <c r="T4235" s="9"/>
      <c r="U4235" s="9"/>
      <c r="V4235" s="9"/>
      <c r="W4235" s="9"/>
      <c r="X4235" s="9"/>
      <c r="Y4235" s="9"/>
      <c r="Z4235" s="9"/>
      <c r="AA4235" s="9"/>
      <c r="AB4235" s="9"/>
      <c r="AC4235" s="9"/>
      <c r="AQ4235" s="9" t="e">
        <f>#REF!-#REF!</f>
        <v>#REF!</v>
      </c>
    </row>
    <row r="4236" spans="8:43" x14ac:dyDescent="0.3">
      <c r="H4236" s="9"/>
      <c r="I4236" s="9"/>
      <c r="J4236" s="9"/>
      <c r="K4236" s="9"/>
      <c r="L4236" s="9"/>
      <c r="M4236" s="9"/>
      <c r="N4236" s="9"/>
      <c r="O4236" s="9"/>
      <c r="Q4236" s="9"/>
      <c r="R4236" s="9"/>
      <c r="S4236" s="9"/>
      <c r="T4236" s="9"/>
      <c r="U4236" s="9"/>
      <c r="V4236" s="9"/>
      <c r="W4236" s="9"/>
      <c r="X4236" s="9"/>
      <c r="Y4236" s="9"/>
      <c r="Z4236" s="9"/>
      <c r="AA4236" s="9"/>
      <c r="AB4236" s="9"/>
      <c r="AC4236" s="9"/>
      <c r="AQ4236" s="9" t="e">
        <f>#REF!-#REF!</f>
        <v>#REF!</v>
      </c>
    </row>
    <row r="4237" spans="8:43" x14ac:dyDescent="0.3">
      <c r="H4237" s="9"/>
      <c r="I4237" s="9"/>
      <c r="J4237" s="9"/>
      <c r="K4237" s="9"/>
      <c r="L4237" s="9"/>
      <c r="M4237" s="9"/>
      <c r="N4237" s="9"/>
      <c r="O4237" s="9"/>
      <c r="Q4237" s="9"/>
      <c r="R4237" s="9"/>
      <c r="S4237" s="9"/>
      <c r="T4237" s="9"/>
      <c r="U4237" s="9"/>
      <c r="V4237" s="9"/>
      <c r="W4237" s="9"/>
      <c r="X4237" s="9"/>
      <c r="Y4237" s="9"/>
      <c r="Z4237" s="9"/>
      <c r="AA4237" s="9"/>
      <c r="AB4237" s="9"/>
      <c r="AC4237" s="9"/>
      <c r="AQ4237" s="9" t="e">
        <f>#REF!-#REF!</f>
        <v>#REF!</v>
      </c>
    </row>
    <row r="4238" spans="8:43" x14ac:dyDescent="0.3">
      <c r="H4238" s="9"/>
      <c r="I4238" s="9"/>
      <c r="J4238" s="9"/>
      <c r="K4238" s="9"/>
      <c r="L4238" s="9"/>
      <c r="M4238" s="9"/>
      <c r="N4238" s="9"/>
      <c r="O4238" s="9"/>
      <c r="Q4238" s="9"/>
      <c r="R4238" s="9"/>
      <c r="S4238" s="9"/>
      <c r="T4238" s="9"/>
      <c r="U4238" s="9"/>
      <c r="V4238" s="9"/>
      <c r="W4238" s="9"/>
      <c r="X4238" s="9"/>
      <c r="Y4238" s="9"/>
      <c r="Z4238" s="9"/>
      <c r="AA4238" s="9"/>
      <c r="AB4238" s="9"/>
      <c r="AC4238" s="9"/>
      <c r="AQ4238" s="9" t="e">
        <f>#REF!-#REF!</f>
        <v>#REF!</v>
      </c>
    </row>
    <row r="4239" spans="8:43" x14ac:dyDescent="0.3">
      <c r="H4239" s="9"/>
      <c r="I4239" s="9"/>
      <c r="J4239" s="9"/>
      <c r="K4239" s="9"/>
      <c r="L4239" s="9"/>
      <c r="M4239" s="9"/>
      <c r="N4239" s="9"/>
      <c r="O4239" s="9"/>
      <c r="Q4239" s="9"/>
      <c r="R4239" s="9"/>
      <c r="S4239" s="9"/>
      <c r="T4239" s="9"/>
      <c r="U4239" s="9"/>
      <c r="V4239" s="9"/>
      <c r="W4239" s="9"/>
      <c r="X4239" s="9"/>
      <c r="Y4239" s="9"/>
      <c r="Z4239" s="9"/>
      <c r="AA4239" s="9"/>
      <c r="AB4239" s="9"/>
      <c r="AC4239" s="9"/>
      <c r="AQ4239" s="9" t="e">
        <f>#REF!-#REF!</f>
        <v>#REF!</v>
      </c>
    </row>
    <row r="4240" spans="8:43" x14ac:dyDescent="0.3">
      <c r="H4240" s="9"/>
      <c r="I4240" s="9"/>
      <c r="J4240" s="9"/>
      <c r="K4240" s="9"/>
      <c r="L4240" s="9"/>
      <c r="M4240" s="9"/>
      <c r="N4240" s="9"/>
      <c r="O4240" s="9"/>
      <c r="Q4240" s="9"/>
      <c r="R4240" s="9"/>
      <c r="S4240" s="9"/>
      <c r="T4240" s="9"/>
      <c r="U4240" s="9"/>
      <c r="V4240" s="9"/>
      <c r="W4240" s="9"/>
      <c r="X4240" s="9"/>
      <c r="Y4240" s="9"/>
      <c r="Z4240" s="9"/>
      <c r="AA4240" s="9"/>
      <c r="AB4240" s="9"/>
      <c r="AC4240" s="9"/>
      <c r="AQ4240" s="9" t="e">
        <f>#REF!-#REF!</f>
        <v>#REF!</v>
      </c>
    </row>
    <row r="4241" spans="8:43" x14ac:dyDescent="0.3">
      <c r="H4241" s="9"/>
      <c r="I4241" s="9"/>
      <c r="J4241" s="9"/>
      <c r="K4241" s="9"/>
      <c r="L4241" s="9"/>
      <c r="M4241" s="9"/>
      <c r="N4241" s="9"/>
      <c r="O4241" s="9"/>
      <c r="Q4241" s="9"/>
      <c r="R4241" s="9"/>
      <c r="S4241" s="9"/>
      <c r="T4241" s="9"/>
      <c r="U4241" s="9"/>
      <c r="V4241" s="9"/>
      <c r="W4241" s="9"/>
      <c r="X4241" s="9"/>
      <c r="Y4241" s="9"/>
      <c r="Z4241" s="9"/>
      <c r="AA4241" s="9"/>
      <c r="AB4241" s="9"/>
      <c r="AC4241" s="9"/>
      <c r="AQ4241" s="9" t="e">
        <f>#REF!-#REF!</f>
        <v>#REF!</v>
      </c>
    </row>
    <row r="4242" spans="8:43" x14ac:dyDescent="0.3">
      <c r="H4242" s="9"/>
      <c r="I4242" s="9"/>
      <c r="J4242" s="9"/>
      <c r="K4242" s="9"/>
      <c r="L4242" s="9"/>
      <c r="M4242" s="9"/>
      <c r="N4242" s="9"/>
      <c r="O4242" s="9"/>
      <c r="Q4242" s="9"/>
      <c r="R4242" s="9"/>
      <c r="S4242" s="9"/>
      <c r="T4242" s="9"/>
      <c r="U4242" s="9"/>
      <c r="V4242" s="9"/>
      <c r="W4242" s="9"/>
      <c r="X4242" s="9"/>
      <c r="Y4242" s="9"/>
      <c r="Z4242" s="9"/>
      <c r="AA4242" s="9"/>
      <c r="AB4242" s="9"/>
      <c r="AC4242" s="9"/>
      <c r="AQ4242" s="9" t="e">
        <f>#REF!-#REF!</f>
        <v>#REF!</v>
      </c>
    </row>
    <row r="4243" spans="8:43" x14ac:dyDescent="0.3">
      <c r="H4243" s="9"/>
      <c r="I4243" s="9"/>
      <c r="J4243" s="9"/>
      <c r="K4243" s="9"/>
      <c r="L4243" s="9"/>
      <c r="M4243" s="9"/>
      <c r="N4243" s="9"/>
      <c r="O4243" s="9"/>
      <c r="Q4243" s="9"/>
      <c r="R4243" s="9"/>
      <c r="S4243" s="9"/>
      <c r="T4243" s="9"/>
      <c r="U4243" s="9"/>
      <c r="V4243" s="9"/>
      <c r="W4243" s="9"/>
      <c r="X4243" s="9"/>
      <c r="Y4243" s="9"/>
      <c r="Z4243" s="9"/>
      <c r="AA4243" s="9"/>
      <c r="AB4243" s="9"/>
      <c r="AC4243" s="9"/>
      <c r="AQ4243" s="9" t="e">
        <f>#REF!-#REF!</f>
        <v>#REF!</v>
      </c>
    </row>
    <row r="4244" spans="8:43" x14ac:dyDescent="0.3">
      <c r="H4244" s="9"/>
      <c r="I4244" s="9"/>
      <c r="J4244" s="9"/>
      <c r="K4244" s="9"/>
      <c r="L4244" s="9"/>
      <c r="M4244" s="9"/>
      <c r="N4244" s="9"/>
      <c r="O4244" s="9"/>
      <c r="Q4244" s="9"/>
      <c r="R4244" s="9"/>
      <c r="S4244" s="9"/>
      <c r="T4244" s="9"/>
      <c r="U4244" s="9"/>
      <c r="V4244" s="9"/>
      <c r="W4244" s="9"/>
      <c r="X4244" s="9"/>
      <c r="Y4244" s="9"/>
      <c r="Z4244" s="9"/>
      <c r="AA4244" s="9"/>
      <c r="AB4244" s="9"/>
      <c r="AC4244" s="9"/>
      <c r="AQ4244" s="9" t="e">
        <f>#REF!-#REF!</f>
        <v>#REF!</v>
      </c>
    </row>
    <row r="4245" spans="8:43" x14ac:dyDescent="0.3">
      <c r="H4245" s="9"/>
      <c r="I4245" s="9"/>
      <c r="J4245" s="9"/>
      <c r="K4245" s="9"/>
      <c r="L4245" s="9"/>
      <c r="M4245" s="9"/>
      <c r="N4245" s="9"/>
      <c r="O4245" s="9"/>
      <c r="Q4245" s="9"/>
      <c r="R4245" s="9"/>
      <c r="S4245" s="9"/>
      <c r="T4245" s="9"/>
      <c r="U4245" s="9"/>
      <c r="V4245" s="9"/>
      <c r="W4245" s="9"/>
      <c r="X4245" s="9"/>
      <c r="Y4245" s="9"/>
      <c r="Z4245" s="9"/>
      <c r="AA4245" s="9"/>
      <c r="AB4245" s="9"/>
      <c r="AC4245" s="9"/>
      <c r="AQ4245" s="9" t="e">
        <f>#REF!-#REF!</f>
        <v>#REF!</v>
      </c>
    </row>
    <row r="4246" spans="8:43" x14ac:dyDescent="0.3">
      <c r="H4246" s="9"/>
      <c r="I4246" s="9"/>
      <c r="J4246" s="9"/>
      <c r="K4246" s="9"/>
      <c r="L4246" s="9"/>
      <c r="M4246" s="9"/>
      <c r="N4246" s="9"/>
      <c r="O4246" s="9"/>
      <c r="Q4246" s="9"/>
      <c r="R4246" s="9"/>
      <c r="S4246" s="9"/>
      <c r="T4246" s="9"/>
      <c r="U4246" s="9"/>
      <c r="V4246" s="9"/>
      <c r="W4246" s="9"/>
      <c r="X4246" s="9"/>
      <c r="Y4246" s="9"/>
      <c r="Z4246" s="9"/>
      <c r="AA4246" s="9"/>
      <c r="AB4246" s="9"/>
      <c r="AC4246" s="9"/>
      <c r="AQ4246" s="9" t="e">
        <f>#REF!-#REF!</f>
        <v>#REF!</v>
      </c>
    </row>
    <row r="4247" spans="8:43" x14ac:dyDescent="0.3">
      <c r="H4247" s="9"/>
      <c r="I4247" s="9"/>
      <c r="J4247" s="9"/>
      <c r="K4247" s="9"/>
      <c r="L4247" s="9"/>
      <c r="M4247" s="9"/>
      <c r="N4247" s="9"/>
      <c r="O4247" s="9"/>
      <c r="Q4247" s="9"/>
      <c r="R4247" s="9"/>
      <c r="S4247" s="9"/>
      <c r="T4247" s="9"/>
      <c r="U4247" s="9"/>
      <c r="V4247" s="9"/>
      <c r="W4247" s="9"/>
      <c r="X4247" s="9"/>
      <c r="Y4247" s="9"/>
      <c r="Z4247" s="9"/>
      <c r="AA4247" s="9"/>
      <c r="AB4247" s="9"/>
      <c r="AC4247" s="9"/>
      <c r="AQ4247" s="9" t="e">
        <f>#REF!-#REF!</f>
        <v>#REF!</v>
      </c>
    </row>
    <row r="4248" spans="8:43" x14ac:dyDescent="0.3">
      <c r="H4248" s="9"/>
      <c r="I4248" s="9"/>
      <c r="J4248" s="9"/>
      <c r="K4248" s="9"/>
      <c r="L4248" s="9"/>
      <c r="M4248" s="9"/>
      <c r="N4248" s="9"/>
      <c r="O4248" s="9"/>
      <c r="Q4248" s="9"/>
      <c r="R4248" s="9"/>
      <c r="S4248" s="9"/>
      <c r="T4248" s="9"/>
      <c r="U4248" s="9"/>
      <c r="V4248" s="9"/>
      <c r="W4248" s="9"/>
      <c r="X4248" s="9"/>
      <c r="Y4248" s="9"/>
      <c r="Z4248" s="9"/>
      <c r="AA4248" s="9"/>
      <c r="AB4248" s="9"/>
      <c r="AC4248" s="9"/>
      <c r="AQ4248" s="9" t="e">
        <f>#REF!-#REF!</f>
        <v>#REF!</v>
      </c>
    </row>
    <row r="4249" spans="8:43" x14ac:dyDescent="0.3">
      <c r="H4249" s="9"/>
      <c r="I4249" s="9"/>
      <c r="J4249" s="9"/>
      <c r="K4249" s="9"/>
      <c r="L4249" s="9"/>
      <c r="M4249" s="9"/>
      <c r="N4249" s="9"/>
      <c r="O4249" s="9"/>
      <c r="Q4249" s="9"/>
      <c r="R4249" s="9"/>
      <c r="S4249" s="9"/>
      <c r="T4249" s="9"/>
      <c r="U4249" s="9"/>
      <c r="V4249" s="9"/>
      <c r="W4249" s="9"/>
      <c r="X4249" s="9"/>
      <c r="Y4249" s="9"/>
      <c r="Z4249" s="9"/>
      <c r="AA4249" s="9"/>
      <c r="AB4249" s="9"/>
      <c r="AC4249" s="9"/>
      <c r="AQ4249" s="9" t="e">
        <f>#REF!-#REF!</f>
        <v>#REF!</v>
      </c>
    </row>
    <row r="4250" spans="8:43" x14ac:dyDescent="0.3">
      <c r="H4250" s="9"/>
      <c r="I4250" s="9"/>
      <c r="J4250" s="9"/>
      <c r="K4250" s="9"/>
      <c r="L4250" s="9"/>
      <c r="M4250" s="9"/>
      <c r="N4250" s="9"/>
      <c r="O4250" s="9"/>
      <c r="Q4250" s="9"/>
      <c r="R4250" s="9"/>
      <c r="S4250" s="9"/>
      <c r="T4250" s="9"/>
      <c r="U4250" s="9"/>
      <c r="V4250" s="9"/>
      <c r="W4250" s="9"/>
      <c r="X4250" s="9"/>
      <c r="Y4250" s="9"/>
      <c r="Z4250" s="9"/>
      <c r="AA4250" s="9"/>
      <c r="AB4250" s="9"/>
      <c r="AC4250" s="9"/>
      <c r="AQ4250" s="9" t="e">
        <f>#REF!-#REF!</f>
        <v>#REF!</v>
      </c>
    </row>
    <row r="4251" spans="8:43" x14ac:dyDescent="0.3">
      <c r="H4251" s="9"/>
      <c r="I4251" s="9"/>
      <c r="J4251" s="9"/>
      <c r="K4251" s="9"/>
      <c r="L4251" s="9"/>
      <c r="M4251" s="9"/>
      <c r="N4251" s="9"/>
      <c r="O4251" s="9"/>
      <c r="Q4251" s="9"/>
      <c r="R4251" s="9"/>
      <c r="S4251" s="9"/>
      <c r="T4251" s="9"/>
      <c r="U4251" s="9"/>
      <c r="V4251" s="9"/>
      <c r="W4251" s="9"/>
      <c r="X4251" s="9"/>
      <c r="Y4251" s="9"/>
      <c r="Z4251" s="9"/>
      <c r="AA4251" s="9"/>
      <c r="AB4251" s="9"/>
      <c r="AC4251" s="9"/>
      <c r="AQ4251" s="9" t="e">
        <f>#REF!-#REF!</f>
        <v>#REF!</v>
      </c>
    </row>
    <row r="4252" spans="8:43" x14ac:dyDescent="0.3">
      <c r="H4252" s="9"/>
      <c r="I4252" s="9"/>
      <c r="J4252" s="9"/>
      <c r="K4252" s="9"/>
      <c r="L4252" s="9"/>
      <c r="M4252" s="9"/>
      <c r="N4252" s="9"/>
      <c r="O4252" s="9"/>
      <c r="Q4252" s="9"/>
      <c r="R4252" s="9"/>
      <c r="S4252" s="9"/>
      <c r="T4252" s="9"/>
      <c r="U4252" s="9"/>
      <c r="V4252" s="9"/>
      <c r="W4252" s="9"/>
      <c r="X4252" s="9"/>
      <c r="Y4252" s="9"/>
      <c r="Z4252" s="9"/>
      <c r="AA4252" s="9"/>
      <c r="AB4252" s="9"/>
      <c r="AC4252" s="9"/>
      <c r="AQ4252" s="9" t="e">
        <f>#REF!-#REF!</f>
        <v>#REF!</v>
      </c>
    </row>
    <row r="4253" spans="8:43" x14ac:dyDescent="0.3">
      <c r="H4253" s="9"/>
      <c r="I4253" s="9"/>
      <c r="J4253" s="9"/>
      <c r="K4253" s="9"/>
      <c r="L4253" s="9"/>
      <c r="M4253" s="9"/>
      <c r="N4253" s="9"/>
      <c r="O4253" s="9"/>
      <c r="Q4253" s="9"/>
      <c r="R4253" s="9"/>
      <c r="S4253" s="9"/>
      <c r="T4253" s="9"/>
      <c r="U4253" s="9"/>
      <c r="V4253" s="9"/>
      <c r="W4253" s="9"/>
      <c r="X4253" s="9"/>
      <c r="Y4253" s="9"/>
      <c r="Z4253" s="9"/>
      <c r="AA4253" s="9"/>
      <c r="AB4253" s="9"/>
      <c r="AC4253" s="9"/>
      <c r="AQ4253" s="9" t="e">
        <f>#REF!-#REF!</f>
        <v>#REF!</v>
      </c>
    </row>
    <row r="4254" spans="8:43" x14ac:dyDescent="0.3">
      <c r="H4254" s="9"/>
      <c r="I4254" s="9"/>
      <c r="J4254" s="9"/>
      <c r="K4254" s="9"/>
      <c r="L4254" s="9"/>
      <c r="M4254" s="9"/>
      <c r="N4254" s="9"/>
      <c r="O4254" s="9"/>
      <c r="Q4254" s="9"/>
      <c r="R4254" s="9"/>
      <c r="S4254" s="9"/>
      <c r="T4254" s="9"/>
      <c r="U4254" s="9"/>
      <c r="V4254" s="9"/>
      <c r="W4254" s="9"/>
      <c r="X4254" s="9"/>
      <c r="Y4254" s="9"/>
      <c r="Z4254" s="9"/>
      <c r="AA4254" s="9"/>
      <c r="AB4254" s="9"/>
      <c r="AC4254" s="9"/>
      <c r="AQ4254" s="9" t="e">
        <f>#REF!-#REF!</f>
        <v>#REF!</v>
      </c>
    </row>
    <row r="4255" spans="8:43" x14ac:dyDescent="0.3">
      <c r="H4255" s="9"/>
      <c r="I4255" s="9"/>
      <c r="J4255" s="9"/>
      <c r="K4255" s="9"/>
      <c r="L4255" s="9"/>
      <c r="M4255" s="9"/>
      <c r="N4255" s="9"/>
      <c r="O4255" s="9"/>
      <c r="Q4255" s="9"/>
      <c r="R4255" s="9"/>
      <c r="S4255" s="9"/>
      <c r="T4255" s="9"/>
      <c r="U4255" s="9"/>
      <c r="V4255" s="9"/>
      <c r="W4255" s="9"/>
      <c r="X4255" s="9"/>
      <c r="Y4255" s="9"/>
      <c r="Z4255" s="9"/>
      <c r="AA4255" s="9"/>
      <c r="AB4255" s="9"/>
      <c r="AC4255" s="9"/>
      <c r="AQ4255" s="9" t="e">
        <f>#REF!-#REF!</f>
        <v>#REF!</v>
      </c>
    </row>
    <row r="4256" spans="8:43" x14ac:dyDescent="0.3">
      <c r="H4256" s="9"/>
      <c r="I4256" s="9"/>
      <c r="J4256" s="9"/>
      <c r="K4256" s="9"/>
      <c r="L4256" s="9"/>
      <c r="M4256" s="9"/>
      <c r="N4256" s="9"/>
      <c r="O4256" s="9"/>
      <c r="Q4256" s="9"/>
      <c r="R4256" s="9"/>
      <c r="S4256" s="9"/>
      <c r="T4256" s="9"/>
      <c r="U4256" s="9"/>
      <c r="V4256" s="9"/>
      <c r="W4256" s="9"/>
      <c r="X4256" s="9"/>
      <c r="Y4256" s="9"/>
      <c r="Z4256" s="9"/>
      <c r="AA4256" s="9"/>
      <c r="AB4256" s="9"/>
      <c r="AC4256" s="9"/>
      <c r="AQ4256" s="9" t="e">
        <f>#REF!-#REF!</f>
        <v>#REF!</v>
      </c>
    </row>
    <row r="4257" spans="8:43" x14ac:dyDescent="0.3">
      <c r="H4257" s="9"/>
      <c r="I4257" s="9"/>
      <c r="J4257" s="9"/>
      <c r="K4257" s="9"/>
      <c r="L4257" s="9"/>
      <c r="M4257" s="9"/>
      <c r="N4257" s="9"/>
      <c r="O4257" s="9"/>
      <c r="Q4257" s="9"/>
      <c r="R4257" s="9"/>
      <c r="S4257" s="9"/>
      <c r="T4257" s="9"/>
      <c r="U4257" s="9"/>
      <c r="V4257" s="9"/>
      <c r="W4257" s="9"/>
      <c r="X4257" s="9"/>
      <c r="Y4257" s="9"/>
      <c r="Z4257" s="9"/>
      <c r="AA4257" s="9"/>
      <c r="AB4257" s="9"/>
      <c r="AC4257" s="9"/>
      <c r="AQ4257" s="9" t="e">
        <f>#REF!-#REF!</f>
        <v>#REF!</v>
      </c>
    </row>
    <row r="4258" spans="8:43" x14ac:dyDescent="0.3">
      <c r="H4258" s="9"/>
      <c r="I4258" s="9"/>
      <c r="J4258" s="9"/>
      <c r="K4258" s="9"/>
      <c r="L4258" s="9"/>
      <c r="M4258" s="9"/>
      <c r="N4258" s="9"/>
      <c r="O4258" s="9"/>
      <c r="Q4258" s="9"/>
      <c r="R4258" s="9"/>
      <c r="S4258" s="9"/>
      <c r="T4258" s="9"/>
      <c r="U4258" s="9"/>
      <c r="V4258" s="9"/>
      <c r="W4258" s="9"/>
      <c r="X4258" s="9"/>
      <c r="Y4258" s="9"/>
      <c r="Z4258" s="9"/>
      <c r="AA4258" s="9"/>
      <c r="AB4258" s="9"/>
      <c r="AC4258" s="9"/>
      <c r="AQ4258" s="9" t="e">
        <f>#REF!-#REF!</f>
        <v>#REF!</v>
      </c>
    </row>
    <row r="4259" spans="8:43" x14ac:dyDescent="0.3">
      <c r="H4259" s="9"/>
      <c r="I4259" s="9"/>
      <c r="J4259" s="9"/>
      <c r="K4259" s="9"/>
      <c r="L4259" s="9"/>
      <c r="M4259" s="9"/>
      <c r="N4259" s="9"/>
      <c r="O4259" s="9"/>
      <c r="Q4259" s="9"/>
      <c r="R4259" s="9"/>
      <c r="S4259" s="9"/>
      <c r="T4259" s="9"/>
      <c r="U4259" s="9"/>
      <c r="V4259" s="9"/>
      <c r="W4259" s="9"/>
      <c r="X4259" s="9"/>
      <c r="Y4259" s="9"/>
      <c r="Z4259" s="9"/>
      <c r="AA4259" s="9"/>
      <c r="AB4259" s="9"/>
      <c r="AC4259" s="9"/>
      <c r="AQ4259" s="9" t="e">
        <f>#REF!-#REF!</f>
        <v>#REF!</v>
      </c>
    </row>
    <row r="4260" spans="8:43" x14ac:dyDescent="0.3">
      <c r="H4260" s="9"/>
      <c r="I4260" s="9"/>
      <c r="J4260" s="9"/>
      <c r="K4260" s="9"/>
      <c r="L4260" s="9"/>
      <c r="M4260" s="9"/>
      <c r="N4260" s="9"/>
      <c r="O4260" s="9"/>
      <c r="Q4260" s="9"/>
      <c r="R4260" s="9"/>
      <c r="S4260" s="9"/>
      <c r="T4260" s="9"/>
      <c r="U4260" s="9"/>
      <c r="V4260" s="9"/>
      <c r="W4260" s="9"/>
      <c r="X4260" s="9"/>
      <c r="Y4260" s="9"/>
      <c r="Z4260" s="9"/>
      <c r="AA4260" s="9"/>
      <c r="AB4260" s="9"/>
      <c r="AC4260" s="9"/>
      <c r="AQ4260" s="9" t="e">
        <f>#REF!-#REF!</f>
        <v>#REF!</v>
      </c>
    </row>
    <row r="4261" spans="8:43" x14ac:dyDescent="0.3">
      <c r="H4261" s="9"/>
      <c r="I4261" s="9"/>
      <c r="J4261" s="9"/>
      <c r="K4261" s="9"/>
      <c r="L4261" s="9"/>
      <c r="M4261" s="9"/>
      <c r="N4261" s="9"/>
      <c r="O4261" s="9"/>
      <c r="Q4261" s="9"/>
      <c r="R4261" s="9"/>
      <c r="S4261" s="9"/>
      <c r="T4261" s="9"/>
      <c r="U4261" s="9"/>
      <c r="V4261" s="9"/>
      <c r="W4261" s="9"/>
      <c r="X4261" s="9"/>
      <c r="Y4261" s="9"/>
      <c r="Z4261" s="9"/>
      <c r="AA4261" s="9"/>
      <c r="AB4261" s="9"/>
      <c r="AC4261" s="9"/>
      <c r="AQ4261" s="9" t="e">
        <f>#REF!-#REF!</f>
        <v>#REF!</v>
      </c>
    </row>
    <row r="4262" spans="8:43" x14ac:dyDescent="0.3">
      <c r="H4262" s="9"/>
      <c r="I4262" s="9"/>
      <c r="J4262" s="9"/>
      <c r="K4262" s="9"/>
      <c r="L4262" s="9"/>
      <c r="M4262" s="9"/>
      <c r="N4262" s="9"/>
      <c r="O4262" s="9"/>
      <c r="Q4262" s="9"/>
      <c r="R4262" s="9"/>
      <c r="S4262" s="9"/>
      <c r="T4262" s="9"/>
      <c r="U4262" s="9"/>
      <c r="V4262" s="9"/>
      <c r="W4262" s="9"/>
      <c r="X4262" s="9"/>
      <c r="Y4262" s="9"/>
      <c r="Z4262" s="9"/>
      <c r="AA4262" s="9"/>
      <c r="AB4262" s="9"/>
      <c r="AC4262" s="9"/>
      <c r="AQ4262" s="9" t="e">
        <f>#REF!-#REF!</f>
        <v>#REF!</v>
      </c>
    </row>
    <row r="4263" spans="8:43" x14ac:dyDescent="0.3">
      <c r="H4263" s="9"/>
      <c r="I4263" s="9"/>
      <c r="J4263" s="9"/>
      <c r="K4263" s="9"/>
      <c r="L4263" s="9"/>
      <c r="M4263" s="9"/>
      <c r="N4263" s="9"/>
      <c r="O4263" s="9"/>
      <c r="Q4263" s="9"/>
      <c r="R4263" s="9"/>
      <c r="S4263" s="9"/>
      <c r="T4263" s="9"/>
      <c r="U4263" s="9"/>
      <c r="V4263" s="9"/>
      <c r="W4263" s="9"/>
      <c r="X4263" s="9"/>
      <c r="Y4263" s="9"/>
      <c r="Z4263" s="9"/>
      <c r="AA4263" s="9"/>
      <c r="AB4263" s="9"/>
      <c r="AC4263" s="9"/>
      <c r="AQ4263" s="9" t="e">
        <f>#REF!-#REF!</f>
        <v>#REF!</v>
      </c>
    </row>
    <row r="4264" spans="8:43" x14ac:dyDescent="0.3">
      <c r="H4264" s="9"/>
      <c r="I4264" s="9"/>
      <c r="J4264" s="9"/>
      <c r="K4264" s="9"/>
      <c r="L4264" s="9"/>
      <c r="M4264" s="9"/>
      <c r="N4264" s="9"/>
      <c r="O4264" s="9"/>
      <c r="Q4264" s="9"/>
      <c r="R4264" s="9"/>
      <c r="S4264" s="9"/>
      <c r="T4264" s="9"/>
      <c r="U4264" s="9"/>
      <c r="V4264" s="9"/>
      <c r="W4264" s="9"/>
      <c r="X4264" s="9"/>
      <c r="Y4264" s="9"/>
      <c r="Z4264" s="9"/>
      <c r="AA4264" s="9"/>
      <c r="AB4264" s="9"/>
      <c r="AC4264" s="9"/>
      <c r="AQ4264" s="9" t="e">
        <f>#REF!-#REF!</f>
        <v>#REF!</v>
      </c>
    </row>
    <row r="4265" spans="8:43" x14ac:dyDescent="0.3">
      <c r="H4265" s="9"/>
      <c r="I4265" s="9"/>
      <c r="J4265" s="9"/>
      <c r="K4265" s="9"/>
      <c r="L4265" s="9"/>
      <c r="M4265" s="9"/>
      <c r="N4265" s="9"/>
      <c r="O4265" s="9"/>
      <c r="Q4265" s="9"/>
      <c r="R4265" s="9"/>
      <c r="S4265" s="9"/>
      <c r="T4265" s="9"/>
      <c r="U4265" s="9"/>
      <c r="V4265" s="9"/>
      <c r="W4265" s="9"/>
      <c r="X4265" s="9"/>
      <c r="Y4265" s="9"/>
      <c r="Z4265" s="9"/>
      <c r="AA4265" s="9"/>
      <c r="AB4265" s="9"/>
      <c r="AC4265" s="9"/>
      <c r="AQ4265" s="9" t="e">
        <f>#REF!-#REF!</f>
        <v>#REF!</v>
      </c>
    </row>
    <row r="4266" spans="8:43" x14ac:dyDescent="0.3">
      <c r="H4266" s="9"/>
      <c r="I4266" s="9"/>
      <c r="J4266" s="9"/>
      <c r="K4266" s="9"/>
      <c r="L4266" s="9"/>
      <c r="M4266" s="9"/>
      <c r="N4266" s="9"/>
      <c r="O4266" s="9"/>
      <c r="Q4266" s="9"/>
      <c r="R4266" s="9"/>
      <c r="S4266" s="9"/>
      <c r="T4266" s="9"/>
      <c r="U4266" s="9"/>
      <c r="V4266" s="9"/>
      <c r="W4266" s="9"/>
      <c r="X4266" s="9"/>
      <c r="Y4266" s="9"/>
      <c r="Z4266" s="9"/>
      <c r="AA4266" s="9"/>
      <c r="AB4266" s="9"/>
      <c r="AC4266" s="9"/>
      <c r="AQ4266" s="9" t="e">
        <f>#REF!-#REF!</f>
        <v>#REF!</v>
      </c>
    </row>
    <row r="4267" spans="8:43" x14ac:dyDescent="0.3">
      <c r="H4267" s="9"/>
      <c r="I4267" s="9"/>
      <c r="J4267" s="9"/>
      <c r="K4267" s="9"/>
      <c r="L4267" s="9"/>
      <c r="M4267" s="9"/>
      <c r="N4267" s="9"/>
      <c r="O4267" s="9"/>
      <c r="Q4267" s="9"/>
      <c r="R4267" s="9"/>
      <c r="S4267" s="9"/>
      <c r="T4267" s="9"/>
      <c r="U4267" s="9"/>
      <c r="V4267" s="9"/>
      <c r="W4267" s="9"/>
      <c r="X4267" s="9"/>
      <c r="Y4267" s="9"/>
      <c r="Z4267" s="9"/>
      <c r="AA4267" s="9"/>
      <c r="AB4267" s="9"/>
      <c r="AC4267" s="9"/>
      <c r="AQ4267" s="9" t="e">
        <f>#REF!-#REF!</f>
        <v>#REF!</v>
      </c>
    </row>
    <row r="4268" spans="8:43" x14ac:dyDescent="0.3">
      <c r="H4268" s="9"/>
      <c r="I4268" s="9"/>
      <c r="J4268" s="9"/>
      <c r="K4268" s="9"/>
      <c r="L4268" s="9"/>
      <c r="M4268" s="9"/>
      <c r="N4268" s="9"/>
      <c r="O4268" s="9"/>
      <c r="Q4268" s="9"/>
      <c r="R4268" s="9"/>
      <c r="S4268" s="9"/>
      <c r="T4268" s="9"/>
      <c r="U4268" s="9"/>
      <c r="V4268" s="9"/>
      <c r="W4268" s="9"/>
      <c r="X4268" s="9"/>
      <c r="Y4268" s="9"/>
      <c r="Z4268" s="9"/>
      <c r="AA4268" s="9"/>
      <c r="AB4268" s="9"/>
      <c r="AC4268" s="9"/>
      <c r="AQ4268" s="9" t="e">
        <f>#REF!-#REF!</f>
        <v>#REF!</v>
      </c>
    </row>
    <row r="4269" spans="8:43" x14ac:dyDescent="0.3">
      <c r="H4269" s="9"/>
      <c r="I4269" s="9"/>
      <c r="J4269" s="9"/>
      <c r="K4269" s="9"/>
      <c r="L4269" s="9"/>
      <c r="M4269" s="9"/>
      <c r="N4269" s="9"/>
      <c r="O4269" s="9"/>
      <c r="Q4269" s="9"/>
      <c r="R4269" s="9"/>
      <c r="S4269" s="9"/>
      <c r="T4269" s="9"/>
      <c r="U4269" s="9"/>
      <c r="V4269" s="9"/>
      <c r="W4269" s="9"/>
      <c r="X4269" s="9"/>
      <c r="Y4269" s="9"/>
      <c r="Z4269" s="9"/>
      <c r="AA4269" s="9"/>
      <c r="AB4269" s="9"/>
      <c r="AC4269" s="9"/>
      <c r="AQ4269" s="9" t="e">
        <f>#REF!-#REF!</f>
        <v>#REF!</v>
      </c>
    </row>
    <row r="4270" spans="8:43" x14ac:dyDescent="0.3">
      <c r="H4270" s="9"/>
      <c r="I4270" s="9"/>
      <c r="J4270" s="9"/>
      <c r="K4270" s="9"/>
      <c r="L4270" s="9"/>
      <c r="M4270" s="9"/>
      <c r="N4270" s="9"/>
      <c r="O4270" s="9"/>
      <c r="Q4270" s="9"/>
      <c r="R4270" s="9"/>
      <c r="S4270" s="9"/>
      <c r="T4270" s="9"/>
      <c r="U4270" s="9"/>
      <c r="V4270" s="9"/>
      <c r="W4270" s="9"/>
      <c r="X4270" s="9"/>
      <c r="Y4270" s="9"/>
      <c r="Z4270" s="9"/>
      <c r="AA4270" s="9"/>
      <c r="AB4270" s="9"/>
      <c r="AC4270" s="9"/>
      <c r="AQ4270" s="9" t="e">
        <f>#REF!-#REF!</f>
        <v>#REF!</v>
      </c>
    </row>
    <row r="4271" spans="8:43" x14ac:dyDescent="0.3">
      <c r="H4271" s="9"/>
      <c r="I4271" s="9"/>
      <c r="J4271" s="9"/>
      <c r="K4271" s="9"/>
      <c r="L4271" s="9"/>
      <c r="M4271" s="9"/>
      <c r="N4271" s="9"/>
      <c r="O4271" s="9"/>
      <c r="Q4271" s="9"/>
      <c r="R4271" s="9"/>
      <c r="S4271" s="9"/>
      <c r="T4271" s="9"/>
      <c r="U4271" s="9"/>
      <c r="V4271" s="9"/>
      <c r="W4271" s="9"/>
      <c r="X4271" s="9"/>
      <c r="Y4271" s="9"/>
      <c r="Z4271" s="9"/>
      <c r="AA4271" s="9"/>
      <c r="AB4271" s="9"/>
      <c r="AC4271" s="9"/>
      <c r="AQ4271" s="9" t="e">
        <f>#REF!-#REF!</f>
        <v>#REF!</v>
      </c>
    </row>
    <row r="4272" spans="8:43" x14ac:dyDescent="0.3">
      <c r="H4272" s="9"/>
      <c r="I4272" s="9"/>
      <c r="J4272" s="9"/>
      <c r="K4272" s="9"/>
      <c r="L4272" s="9"/>
      <c r="M4272" s="9"/>
      <c r="N4272" s="9"/>
      <c r="O4272" s="9"/>
      <c r="Q4272" s="9"/>
      <c r="R4272" s="9"/>
      <c r="S4272" s="9"/>
      <c r="T4272" s="9"/>
      <c r="U4272" s="9"/>
      <c r="V4272" s="9"/>
      <c r="W4272" s="9"/>
      <c r="X4272" s="9"/>
      <c r="Y4272" s="9"/>
      <c r="Z4272" s="9"/>
      <c r="AA4272" s="9"/>
      <c r="AB4272" s="9"/>
      <c r="AC4272" s="9"/>
      <c r="AQ4272" s="9" t="e">
        <f>#REF!-#REF!</f>
        <v>#REF!</v>
      </c>
    </row>
    <row r="4273" spans="8:43" x14ac:dyDescent="0.3">
      <c r="H4273" s="9"/>
      <c r="I4273" s="9"/>
      <c r="J4273" s="9"/>
      <c r="K4273" s="9"/>
      <c r="L4273" s="9"/>
      <c r="M4273" s="9"/>
      <c r="N4273" s="9"/>
      <c r="O4273" s="9"/>
      <c r="Q4273" s="9"/>
      <c r="R4273" s="9"/>
      <c r="S4273" s="9"/>
      <c r="T4273" s="9"/>
      <c r="U4273" s="9"/>
      <c r="V4273" s="9"/>
      <c r="W4273" s="9"/>
      <c r="X4273" s="9"/>
      <c r="Y4273" s="9"/>
      <c r="Z4273" s="9"/>
      <c r="AA4273" s="9"/>
      <c r="AB4273" s="9"/>
      <c r="AC4273" s="9"/>
      <c r="AQ4273" s="9" t="e">
        <f>#REF!-#REF!</f>
        <v>#REF!</v>
      </c>
    </row>
    <row r="4274" spans="8:43" x14ac:dyDescent="0.3">
      <c r="H4274" s="9"/>
      <c r="I4274" s="9"/>
      <c r="J4274" s="9"/>
      <c r="K4274" s="9"/>
      <c r="L4274" s="9"/>
      <c r="M4274" s="9"/>
      <c r="N4274" s="9"/>
      <c r="O4274" s="9"/>
      <c r="Q4274" s="9"/>
      <c r="R4274" s="9"/>
      <c r="S4274" s="9"/>
      <c r="T4274" s="9"/>
      <c r="U4274" s="9"/>
      <c r="V4274" s="9"/>
      <c r="W4274" s="9"/>
      <c r="X4274" s="9"/>
      <c r="Y4274" s="9"/>
      <c r="Z4274" s="9"/>
      <c r="AA4274" s="9"/>
      <c r="AB4274" s="9"/>
      <c r="AC4274" s="9"/>
      <c r="AQ4274" s="9" t="e">
        <f>#REF!-#REF!</f>
        <v>#REF!</v>
      </c>
    </row>
    <row r="4275" spans="8:43" x14ac:dyDescent="0.3">
      <c r="H4275" s="9"/>
      <c r="I4275" s="9"/>
      <c r="J4275" s="9"/>
      <c r="K4275" s="9"/>
      <c r="L4275" s="9"/>
      <c r="M4275" s="9"/>
      <c r="N4275" s="9"/>
      <c r="O4275" s="9"/>
      <c r="Q4275" s="9"/>
      <c r="R4275" s="9"/>
      <c r="S4275" s="9"/>
      <c r="T4275" s="9"/>
      <c r="U4275" s="9"/>
      <c r="V4275" s="9"/>
      <c r="W4275" s="9"/>
      <c r="X4275" s="9"/>
      <c r="Y4275" s="9"/>
      <c r="Z4275" s="9"/>
      <c r="AA4275" s="9"/>
      <c r="AB4275" s="9"/>
      <c r="AC4275" s="9"/>
      <c r="AQ4275" s="9" t="e">
        <f>#REF!-#REF!</f>
        <v>#REF!</v>
      </c>
    </row>
    <row r="4276" spans="8:43" x14ac:dyDescent="0.3">
      <c r="H4276" s="9"/>
      <c r="I4276" s="9"/>
      <c r="J4276" s="9"/>
      <c r="K4276" s="9"/>
      <c r="L4276" s="9"/>
      <c r="M4276" s="9"/>
      <c r="N4276" s="9"/>
      <c r="O4276" s="9"/>
      <c r="Q4276" s="9"/>
      <c r="R4276" s="9"/>
      <c r="S4276" s="9"/>
      <c r="T4276" s="9"/>
      <c r="U4276" s="9"/>
      <c r="V4276" s="9"/>
      <c r="W4276" s="9"/>
      <c r="X4276" s="9"/>
      <c r="Y4276" s="9"/>
      <c r="Z4276" s="9"/>
      <c r="AA4276" s="9"/>
      <c r="AB4276" s="9"/>
      <c r="AC4276" s="9"/>
      <c r="AQ4276" s="9" t="e">
        <f>#REF!-#REF!</f>
        <v>#REF!</v>
      </c>
    </row>
    <row r="4277" spans="8:43" x14ac:dyDescent="0.3">
      <c r="H4277" s="9"/>
      <c r="I4277" s="9"/>
      <c r="J4277" s="9"/>
      <c r="K4277" s="9"/>
      <c r="L4277" s="9"/>
      <c r="M4277" s="9"/>
      <c r="N4277" s="9"/>
      <c r="O4277" s="9"/>
      <c r="Q4277" s="9"/>
      <c r="R4277" s="9"/>
      <c r="S4277" s="9"/>
      <c r="T4277" s="9"/>
      <c r="U4277" s="9"/>
      <c r="V4277" s="9"/>
      <c r="W4277" s="9"/>
      <c r="X4277" s="9"/>
      <c r="Y4277" s="9"/>
      <c r="Z4277" s="9"/>
      <c r="AA4277" s="9"/>
      <c r="AB4277" s="9"/>
      <c r="AC4277" s="9"/>
      <c r="AQ4277" s="9" t="e">
        <f>#REF!-#REF!</f>
        <v>#REF!</v>
      </c>
    </row>
    <row r="4278" spans="8:43" x14ac:dyDescent="0.3">
      <c r="H4278" s="9"/>
      <c r="I4278" s="9"/>
      <c r="J4278" s="9"/>
      <c r="K4278" s="9"/>
      <c r="L4278" s="9"/>
      <c r="M4278" s="9"/>
      <c r="N4278" s="9"/>
      <c r="O4278" s="9"/>
      <c r="Q4278" s="9"/>
      <c r="R4278" s="9"/>
      <c r="S4278" s="9"/>
      <c r="T4278" s="9"/>
      <c r="U4278" s="9"/>
      <c r="V4278" s="9"/>
      <c r="W4278" s="9"/>
      <c r="X4278" s="9"/>
      <c r="Y4278" s="9"/>
      <c r="Z4278" s="9"/>
      <c r="AA4278" s="9"/>
      <c r="AB4278" s="9"/>
      <c r="AC4278" s="9"/>
      <c r="AQ4278" s="9" t="e">
        <f>#REF!-#REF!</f>
        <v>#REF!</v>
      </c>
    </row>
    <row r="4279" spans="8:43" x14ac:dyDescent="0.3">
      <c r="H4279" s="9"/>
      <c r="I4279" s="9"/>
      <c r="J4279" s="9"/>
      <c r="K4279" s="9"/>
      <c r="L4279" s="9"/>
      <c r="M4279" s="9"/>
      <c r="N4279" s="9"/>
      <c r="O4279" s="9"/>
      <c r="Q4279" s="9"/>
      <c r="R4279" s="9"/>
      <c r="S4279" s="9"/>
      <c r="T4279" s="9"/>
      <c r="U4279" s="9"/>
      <c r="V4279" s="9"/>
      <c r="W4279" s="9"/>
      <c r="X4279" s="9"/>
      <c r="Y4279" s="9"/>
      <c r="Z4279" s="9"/>
      <c r="AA4279" s="9"/>
      <c r="AB4279" s="9"/>
      <c r="AC4279" s="9"/>
      <c r="AQ4279" s="9" t="e">
        <f>#REF!-#REF!</f>
        <v>#REF!</v>
      </c>
    </row>
    <row r="4280" spans="8:43" x14ac:dyDescent="0.3">
      <c r="H4280" s="9"/>
      <c r="I4280" s="9"/>
      <c r="J4280" s="9"/>
      <c r="K4280" s="9"/>
      <c r="L4280" s="9"/>
      <c r="M4280" s="9"/>
      <c r="N4280" s="9"/>
      <c r="O4280" s="9"/>
      <c r="Q4280" s="9"/>
      <c r="R4280" s="9"/>
      <c r="S4280" s="9"/>
      <c r="T4280" s="9"/>
      <c r="U4280" s="9"/>
      <c r="V4280" s="9"/>
      <c r="W4280" s="9"/>
      <c r="X4280" s="9"/>
      <c r="Y4280" s="9"/>
      <c r="Z4280" s="9"/>
      <c r="AA4280" s="9"/>
      <c r="AB4280" s="9"/>
      <c r="AC4280" s="9"/>
      <c r="AQ4280" s="9" t="e">
        <f>#REF!-#REF!</f>
        <v>#REF!</v>
      </c>
    </row>
    <row r="4281" spans="8:43" x14ac:dyDescent="0.3">
      <c r="H4281" s="9"/>
      <c r="I4281" s="9"/>
      <c r="J4281" s="9"/>
      <c r="K4281" s="9"/>
      <c r="L4281" s="9"/>
      <c r="M4281" s="9"/>
      <c r="N4281" s="9"/>
      <c r="O4281" s="9"/>
      <c r="Q4281" s="9"/>
      <c r="R4281" s="9"/>
      <c r="S4281" s="9"/>
      <c r="T4281" s="9"/>
      <c r="U4281" s="9"/>
      <c r="V4281" s="9"/>
      <c r="W4281" s="9"/>
      <c r="X4281" s="9"/>
      <c r="Y4281" s="9"/>
      <c r="Z4281" s="9"/>
      <c r="AA4281" s="9"/>
      <c r="AB4281" s="9"/>
      <c r="AC4281" s="9"/>
      <c r="AQ4281" s="9" t="e">
        <f>#REF!-#REF!</f>
        <v>#REF!</v>
      </c>
    </row>
    <row r="4282" spans="8:43" x14ac:dyDescent="0.3">
      <c r="H4282" s="9"/>
      <c r="I4282" s="9"/>
      <c r="J4282" s="9"/>
      <c r="K4282" s="9"/>
      <c r="L4282" s="9"/>
      <c r="M4282" s="9"/>
      <c r="N4282" s="9"/>
      <c r="O4282" s="9"/>
      <c r="Q4282" s="9"/>
      <c r="R4282" s="9"/>
      <c r="S4282" s="9"/>
      <c r="T4282" s="9"/>
      <c r="U4282" s="9"/>
      <c r="V4282" s="9"/>
      <c r="W4282" s="9"/>
      <c r="X4282" s="9"/>
      <c r="Y4282" s="9"/>
      <c r="Z4282" s="9"/>
      <c r="AA4282" s="9"/>
      <c r="AB4282" s="9"/>
      <c r="AC4282" s="9"/>
      <c r="AQ4282" s="9" t="e">
        <f>#REF!-#REF!</f>
        <v>#REF!</v>
      </c>
    </row>
    <row r="4283" spans="8:43" x14ac:dyDescent="0.3">
      <c r="H4283" s="9"/>
      <c r="I4283" s="9"/>
      <c r="J4283" s="9"/>
      <c r="K4283" s="9"/>
      <c r="L4283" s="9"/>
      <c r="M4283" s="9"/>
      <c r="N4283" s="9"/>
      <c r="O4283" s="9"/>
      <c r="Q4283" s="9"/>
      <c r="R4283" s="9"/>
      <c r="S4283" s="9"/>
      <c r="T4283" s="9"/>
      <c r="U4283" s="9"/>
      <c r="V4283" s="9"/>
      <c r="W4283" s="9"/>
      <c r="X4283" s="9"/>
      <c r="Y4283" s="9"/>
      <c r="Z4283" s="9"/>
      <c r="AA4283" s="9"/>
      <c r="AB4283" s="9"/>
      <c r="AC4283" s="9"/>
      <c r="AQ4283" s="9" t="e">
        <f>#REF!-#REF!</f>
        <v>#REF!</v>
      </c>
    </row>
    <row r="4284" spans="8:43" x14ac:dyDescent="0.3">
      <c r="H4284" s="9"/>
      <c r="I4284" s="9"/>
      <c r="J4284" s="9"/>
      <c r="K4284" s="9"/>
      <c r="L4284" s="9"/>
      <c r="M4284" s="9"/>
      <c r="N4284" s="9"/>
      <c r="O4284" s="9"/>
      <c r="Q4284" s="9"/>
      <c r="R4284" s="9"/>
      <c r="S4284" s="9"/>
      <c r="T4284" s="9"/>
      <c r="U4284" s="9"/>
      <c r="V4284" s="9"/>
      <c r="W4284" s="9"/>
      <c r="X4284" s="9"/>
      <c r="Y4284" s="9"/>
      <c r="Z4284" s="9"/>
      <c r="AA4284" s="9"/>
      <c r="AB4284" s="9"/>
      <c r="AC4284" s="9"/>
      <c r="AQ4284" s="9" t="e">
        <f>#REF!-#REF!</f>
        <v>#REF!</v>
      </c>
    </row>
    <row r="4285" spans="8:43" x14ac:dyDescent="0.3">
      <c r="H4285" s="9"/>
      <c r="I4285" s="9"/>
      <c r="J4285" s="9"/>
      <c r="K4285" s="9"/>
      <c r="L4285" s="9"/>
      <c r="M4285" s="9"/>
      <c r="N4285" s="9"/>
      <c r="O4285" s="9"/>
      <c r="Q4285" s="9"/>
      <c r="R4285" s="9"/>
      <c r="S4285" s="9"/>
      <c r="T4285" s="9"/>
      <c r="U4285" s="9"/>
      <c r="V4285" s="9"/>
      <c r="W4285" s="9"/>
      <c r="X4285" s="9"/>
      <c r="Y4285" s="9"/>
      <c r="Z4285" s="9"/>
      <c r="AA4285" s="9"/>
      <c r="AB4285" s="9"/>
      <c r="AC4285" s="9"/>
      <c r="AQ4285" s="9" t="e">
        <f>#REF!-#REF!</f>
        <v>#REF!</v>
      </c>
    </row>
    <row r="4286" spans="8:43" x14ac:dyDescent="0.3">
      <c r="H4286" s="9"/>
      <c r="I4286" s="9"/>
      <c r="J4286" s="9"/>
      <c r="K4286" s="9"/>
      <c r="L4286" s="9"/>
      <c r="M4286" s="9"/>
      <c r="N4286" s="9"/>
      <c r="O4286" s="9"/>
      <c r="Q4286" s="9"/>
      <c r="R4286" s="9"/>
      <c r="S4286" s="9"/>
      <c r="T4286" s="9"/>
      <c r="U4286" s="9"/>
      <c r="V4286" s="9"/>
      <c r="W4286" s="9"/>
      <c r="X4286" s="9"/>
      <c r="Y4286" s="9"/>
      <c r="Z4286" s="9"/>
      <c r="AA4286" s="9"/>
      <c r="AB4286" s="9"/>
      <c r="AC4286" s="9"/>
      <c r="AQ4286" s="9" t="e">
        <f>#REF!-#REF!</f>
        <v>#REF!</v>
      </c>
    </row>
    <row r="4287" spans="8:43" x14ac:dyDescent="0.3">
      <c r="H4287" s="9"/>
      <c r="I4287" s="9"/>
      <c r="J4287" s="9"/>
      <c r="K4287" s="9"/>
      <c r="L4287" s="9"/>
      <c r="M4287" s="9"/>
      <c r="N4287" s="9"/>
      <c r="O4287" s="9"/>
      <c r="Q4287" s="9"/>
      <c r="R4287" s="9"/>
      <c r="S4287" s="9"/>
      <c r="T4287" s="9"/>
      <c r="U4287" s="9"/>
      <c r="V4287" s="9"/>
      <c r="W4287" s="9"/>
      <c r="X4287" s="9"/>
      <c r="Y4287" s="9"/>
      <c r="Z4287" s="9"/>
      <c r="AA4287" s="9"/>
      <c r="AB4287" s="9"/>
      <c r="AC4287" s="9"/>
      <c r="AQ4287" s="9" t="e">
        <f>#REF!-#REF!</f>
        <v>#REF!</v>
      </c>
    </row>
    <row r="4288" spans="8:43" x14ac:dyDescent="0.3">
      <c r="H4288" s="9"/>
      <c r="I4288" s="9"/>
      <c r="J4288" s="9"/>
      <c r="K4288" s="9"/>
      <c r="L4288" s="9"/>
      <c r="M4288" s="9"/>
      <c r="N4288" s="9"/>
      <c r="O4288" s="9"/>
      <c r="Q4288" s="9"/>
      <c r="R4288" s="9"/>
      <c r="S4288" s="9"/>
      <c r="T4288" s="9"/>
      <c r="U4288" s="9"/>
      <c r="V4288" s="9"/>
      <c r="W4288" s="9"/>
      <c r="X4288" s="9"/>
      <c r="Y4288" s="9"/>
      <c r="Z4288" s="9"/>
      <c r="AA4288" s="9"/>
      <c r="AB4288" s="9"/>
      <c r="AC4288" s="9"/>
      <c r="AQ4288" s="9" t="e">
        <f>#REF!-#REF!</f>
        <v>#REF!</v>
      </c>
    </row>
    <row r="4289" spans="8:43" x14ac:dyDescent="0.3">
      <c r="H4289" s="9"/>
      <c r="I4289" s="9"/>
      <c r="J4289" s="9"/>
      <c r="K4289" s="9"/>
      <c r="L4289" s="9"/>
      <c r="M4289" s="9"/>
      <c r="N4289" s="9"/>
      <c r="O4289" s="9"/>
      <c r="Q4289" s="9"/>
      <c r="R4289" s="9"/>
      <c r="S4289" s="9"/>
      <c r="T4289" s="9"/>
      <c r="U4289" s="9"/>
      <c r="V4289" s="9"/>
      <c r="W4289" s="9"/>
      <c r="X4289" s="9"/>
      <c r="Y4289" s="9"/>
      <c r="Z4289" s="9"/>
      <c r="AA4289" s="9"/>
      <c r="AB4289" s="9"/>
      <c r="AC4289" s="9"/>
      <c r="AQ4289" s="9" t="e">
        <f>#REF!-#REF!</f>
        <v>#REF!</v>
      </c>
    </row>
    <row r="4290" spans="8:43" x14ac:dyDescent="0.3">
      <c r="H4290" s="9"/>
      <c r="I4290" s="9"/>
      <c r="J4290" s="9"/>
      <c r="K4290" s="9"/>
      <c r="L4290" s="9"/>
      <c r="M4290" s="9"/>
      <c r="N4290" s="9"/>
      <c r="O4290" s="9"/>
      <c r="Q4290" s="9"/>
      <c r="R4290" s="9"/>
      <c r="S4290" s="9"/>
      <c r="T4290" s="9"/>
      <c r="U4290" s="9"/>
      <c r="V4290" s="9"/>
      <c r="W4290" s="9"/>
      <c r="X4290" s="9"/>
      <c r="Y4290" s="9"/>
      <c r="Z4290" s="9"/>
      <c r="AA4290" s="9"/>
      <c r="AB4290" s="9"/>
      <c r="AC4290" s="9"/>
      <c r="AQ4290" s="9" t="e">
        <f>#REF!-#REF!</f>
        <v>#REF!</v>
      </c>
    </row>
    <row r="4291" spans="8:43" x14ac:dyDescent="0.3">
      <c r="H4291" s="9"/>
      <c r="I4291" s="9"/>
      <c r="J4291" s="9"/>
      <c r="K4291" s="9"/>
      <c r="L4291" s="9"/>
      <c r="M4291" s="9"/>
      <c r="N4291" s="9"/>
      <c r="O4291" s="9"/>
      <c r="Q4291" s="9"/>
      <c r="R4291" s="9"/>
      <c r="S4291" s="9"/>
      <c r="T4291" s="9"/>
      <c r="U4291" s="9"/>
      <c r="V4291" s="9"/>
      <c r="W4291" s="9"/>
      <c r="X4291" s="9"/>
      <c r="Y4291" s="9"/>
      <c r="Z4291" s="9"/>
      <c r="AA4291" s="9"/>
      <c r="AB4291" s="9"/>
      <c r="AC4291" s="9"/>
      <c r="AQ4291" s="9" t="e">
        <f>#REF!-#REF!</f>
        <v>#REF!</v>
      </c>
    </row>
    <row r="4292" spans="8:43" x14ac:dyDescent="0.3">
      <c r="H4292" s="9"/>
      <c r="I4292" s="9"/>
      <c r="J4292" s="9"/>
      <c r="K4292" s="9"/>
      <c r="L4292" s="9"/>
      <c r="M4292" s="9"/>
      <c r="N4292" s="9"/>
      <c r="O4292" s="9"/>
      <c r="Q4292" s="9"/>
      <c r="R4292" s="9"/>
      <c r="S4292" s="9"/>
      <c r="T4292" s="9"/>
      <c r="U4292" s="9"/>
      <c r="V4292" s="9"/>
      <c r="W4292" s="9"/>
      <c r="X4292" s="9"/>
      <c r="Y4292" s="9"/>
      <c r="Z4292" s="9"/>
      <c r="AA4292" s="9"/>
      <c r="AB4292" s="9"/>
      <c r="AC4292" s="9"/>
      <c r="AQ4292" s="9" t="e">
        <f>#REF!-#REF!</f>
        <v>#REF!</v>
      </c>
    </row>
    <row r="4293" spans="8:43" x14ac:dyDescent="0.3">
      <c r="H4293" s="9"/>
      <c r="I4293" s="9"/>
      <c r="J4293" s="9"/>
      <c r="K4293" s="9"/>
      <c r="L4293" s="9"/>
      <c r="M4293" s="9"/>
      <c r="N4293" s="9"/>
      <c r="O4293" s="9"/>
      <c r="Q4293" s="9"/>
      <c r="R4293" s="9"/>
      <c r="S4293" s="9"/>
      <c r="T4293" s="9"/>
      <c r="U4293" s="9"/>
      <c r="V4293" s="9"/>
      <c r="W4293" s="9"/>
      <c r="X4293" s="9"/>
      <c r="Y4293" s="9"/>
      <c r="Z4293" s="9"/>
      <c r="AA4293" s="9"/>
      <c r="AB4293" s="9"/>
      <c r="AC4293" s="9"/>
      <c r="AQ4293" s="9" t="e">
        <f>#REF!-#REF!</f>
        <v>#REF!</v>
      </c>
    </row>
    <row r="4294" spans="8:43" x14ac:dyDescent="0.3">
      <c r="H4294" s="9"/>
      <c r="I4294" s="9"/>
      <c r="J4294" s="9"/>
      <c r="K4294" s="9"/>
      <c r="L4294" s="9"/>
      <c r="M4294" s="9"/>
      <c r="N4294" s="9"/>
      <c r="O4294" s="9"/>
      <c r="Q4294" s="9"/>
      <c r="R4294" s="9"/>
      <c r="S4294" s="9"/>
      <c r="T4294" s="9"/>
      <c r="U4294" s="9"/>
      <c r="V4294" s="9"/>
      <c r="W4294" s="9"/>
      <c r="X4294" s="9"/>
      <c r="Y4294" s="9"/>
      <c r="Z4294" s="9"/>
      <c r="AA4294" s="9"/>
      <c r="AB4294" s="9"/>
      <c r="AC4294" s="9"/>
      <c r="AQ4294" s="9" t="e">
        <f>#REF!-#REF!</f>
        <v>#REF!</v>
      </c>
    </row>
    <row r="4295" spans="8:43" x14ac:dyDescent="0.3">
      <c r="H4295" s="9"/>
      <c r="I4295" s="9"/>
      <c r="J4295" s="9"/>
      <c r="K4295" s="9"/>
      <c r="L4295" s="9"/>
      <c r="M4295" s="9"/>
      <c r="N4295" s="9"/>
      <c r="O4295" s="9"/>
      <c r="Q4295" s="9"/>
      <c r="R4295" s="9"/>
      <c r="S4295" s="9"/>
      <c r="T4295" s="9"/>
      <c r="U4295" s="9"/>
      <c r="V4295" s="9"/>
      <c r="W4295" s="9"/>
      <c r="X4295" s="9"/>
      <c r="Y4295" s="9"/>
      <c r="Z4295" s="9"/>
      <c r="AA4295" s="9"/>
      <c r="AB4295" s="9"/>
      <c r="AC4295" s="9"/>
      <c r="AQ4295" s="9" t="e">
        <f>#REF!-#REF!</f>
        <v>#REF!</v>
      </c>
    </row>
    <row r="4296" spans="8:43" x14ac:dyDescent="0.3">
      <c r="H4296" s="9"/>
      <c r="I4296" s="9"/>
      <c r="J4296" s="9"/>
      <c r="K4296" s="9"/>
      <c r="L4296" s="9"/>
      <c r="M4296" s="9"/>
      <c r="N4296" s="9"/>
      <c r="O4296" s="9"/>
      <c r="Q4296" s="9"/>
      <c r="R4296" s="9"/>
      <c r="S4296" s="9"/>
      <c r="T4296" s="9"/>
      <c r="U4296" s="9"/>
      <c r="V4296" s="9"/>
      <c r="W4296" s="9"/>
      <c r="X4296" s="9"/>
      <c r="Y4296" s="9"/>
      <c r="Z4296" s="9"/>
      <c r="AA4296" s="9"/>
      <c r="AB4296" s="9"/>
      <c r="AC4296" s="9"/>
      <c r="AQ4296" s="9" t="e">
        <f>#REF!-#REF!</f>
        <v>#REF!</v>
      </c>
    </row>
    <row r="4297" spans="8:43" x14ac:dyDescent="0.3">
      <c r="H4297" s="9"/>
      <c r="I4297" s="9"/>
      <c r="J4297" s="9"/>
      <c r="K4297" s="9"/>
      <c r="L4297" s="9"/>
      <c r="M4297" s="9"/>
      <c r="N4297" s="9"/>
      <c r="O4297" s="9"/>
      <c r="Q4297" s="9"/>
      <c r="R4297" s="9"/>
      <c r="S4297" s="9"/>
      <c r="T4297" s="9"/>
      <c r="U4297" s="9"/>
      <c r="V4297" s="9"/>
      <c r="W4297" s="9"/>
      <c r="X4297" s="9"/>
      <c r="Y4297" s="9"/>
      <c r="Z4297" s="9"/>
      <c r="AA4297" s="9"/>
      <c r="AB4297" s="9"/>
      <c r="AC4297" s="9"/>
      <c r="AQ4297" s="9" t="e">
        <f>#REF!-#REF!</f>
        <v>#REF!</v>
      </c>
    </row>
    <row r="4298" spans="8:43" x14ac:dyDescent="0.3">
      <c r="H4298" s="9"/>
      <c r="I4298" s="9"/>
      <c r="J4298" s="9"/>
      <c r="K4298" s="9"/>
      <c r="L4298" s="9"/>
      <c r="M4298" s="9"/>
      <c r="N4298" s="9"/>
      <c r="O4298" s="9"/>
      <c r="Q4298" s="9"/>
      <c r="R4298" s="9"/>
      <c r="S4298" s="9"/>
      <c r="T4298" s="9"/>
      <c r="U4298" s="9"/>
      <c r="V4298" s="9"/>
      <c r="W4298" s="9"/>
      <c r="X4298" s="9"/>
      <c r="Y4298" s="9"/>
      <c r="Z4298" s="9"/>
      <c r="AA4298" s="9"/>
      <c r="AB4298" s="9"/>
      <c r="AC4298" s="9"/>
      <c r="AQ4298" s="9" t="e">
        <f>#REF!-#REF!</f>
        <v>#REF!</v>
      </c>
    </row>
    <row r="4299" spans="8:43" x14ac:dyDescent="0.3">
      <c r="H4299" s="9"/>
      <c r="I4299" s="9"/>
      <c r="J4299" s="9"/>
      <c r="K4299" s="9"/>
      <c r="L4299" s="9"/>
      <c r="M4299" s="9"/>
      <c r="N4299" s="9"/>
      <c r="O4299" s="9"/>
      <c r="Q4299" s="9"/>
      <c r="R4299" s="9"/>
      <c r="S4299" s="9"/>
      <c r="T4299" s="9"/>
      <c r="U4299" s="9"/>
      <c r="V4299" s="9"/>
      <c r="W4299" s="9"/>
      <c r="X4299" s="9"/>
      <c r="Y4299" s="9"/>
      <c r="Z4299" s="9"/>
      <c r="AA4299" s="9"/>
      <c r="AB4299" s="9"/>
      <c r="AC4299" s="9"/>
      <c r="AQ4299" s="9" t="e">
        <f>#REF!-#REF!</f>
        <v>#REF!</v>
      </c>
    </row>
    <row r="4300" spans="8:43" x14ac:dyDescent="0.3">
      <c r="H4300" s="9"/>
      <c r="I4300" s="9"/>
      <c r="J4300" s="9"/>
      <c r="K4300" s="9"/>
      <c r="L4300" s="9"/>
      <c r="M4300" s="9"/>
      <c r="N4300" s="9"/>
      <c r="O4300" s="9"/>
      <c r="Q4300" s="9"/>
      <c r="R4300" s="9"/>
      <c r="S4300" s="9"/>
      <c r="T4300" s="9"/>
      <c r="U4300" s="9"/>
      <c r="V4300" s="9"/>
      <c r="W4300" s="9"/>
      <c r="X4300" s="9"/>
      <c r="Y4300" s="9"/>
      <c r="Z4300" s="9"/>
      <c r="AA4300" s="9"/>
      <c r="AB4300" s="9"/>
      <c r="AC4300" s="9"/>
      <c r="AQ4300" s="9" t="e">
        <f>#REF!-#REF!</f>
        <v>#REF!</v>
      </c>
    </row>
    <row r="4301" spans="8:43" x14ac:dyDescent="0.3">
      <c r="H4301" s="9"/>
      <c r="I4301" s="9"/>
      <c r="J4301" s="9"/>
      <c r="K4301" s="9"/>
      <c r="L4301" s="9"/>
      <c r="M4301" s="9"/>
      <c r="N4301" s="9"/>
      <c r="O4301" s="9"/>
      <c r="Q4301" s="9"/>
      <c r="R4301" s="9"/>
      <c r="S4301" s="9"/>
      <c r="T4301" s="9"/>
      <c r="U4301" s="9"/>
      <c r="V4301" s="9"/>
      <c r="W4301" s="9"/>
      <c r="X4301" s="9"/>
      <c r="Y4301" s="9"/>
      <c r="Z4301" s="9"/>
      <c r="AA4301" s="9"/>
      <c r="AB4301" s="9"/>
      <c r="AC4301" s="9"/>
      <c r="AQ4301" s="9" t="e">
        <f>#REF!-#REF!</f>
        <v>#REF!</v>
      </c>
    </row>
    <row r="4302" spans="8:43" x14ac:dyDescent="0.3">
      <c r="H4302" s="9"/>
      <c r="I4302" s="9"/>
      <c r="J4302" s="9"/>
      <c r="K4302" s="9"/>
      <c r="L4302" s="9"/>
      <c r="M4302" s="9"/>
      <c r="N4302" s="9"/>
      <c r="O4302" s="9"/>
      <c r="Q4302" s="9"/>
      <c r="R4302" s="9"/>
      <c r="S4302" s="9"/>
      <c r="T4302" s="9"/>
      <c r="U4302" s="9"/>
      <c r="V4302" s="9"/>
      <c r="W4302" s="9"/>
      <c r="X4302" s="9"/>
      <c r="Y4302" s="9"/>
      <c r="Z4302" s="9"/>
      <c r="AA4302" s="9"/>
      <c r="AB4302" s="9"/>
      <c r="AC4302" s="9"/>
      <c r="AQ4302" s="9" t="e">
        <f>#REF!-#REF!</f>
        <v>#REF!</v>
      </c>
    </row>
    <row r="4303" spans="8:43" x14ac:dyDescent="0.3">
      <c r="H4303" s="9"/>
      <c r="I4303" s="9"/>
      <c r="J4303" s="9"/>
      <c r="K4303" s="9"/>
      <c r="L4303" s="9"/>
      <c r="M4303" s="9"/>
      <c r="N4303" s="9"/>
      <c r="O4303" s="9"/>
      <c r="Q4303" s="9"/>
      <c r="R4303" s="9"/>
      <c r="S4303" s="9"/>
      <c r="T4303" s="9"/>
      <c r="U4303" s="9"/>
      <c r="V4303" s="9"/>
      <c r="W4303" s="9"/>
      <c r="X4303" s="9"/>
      <c r="Y4303" s="9"/>
      <c r="Z4303" s="9"/>
      <c r="AA4303" s="9"/>
      <c r="AB4303" s="9"/>
      <c r="AC4303" s="9"/>
      <c r="AQ4303" s="9" t="e">
        <f>#REF!-#REF!</f>
        <v>#REF!</v>
      </c>
    </row>
    <row r="4304" spans="8:43" x14ac:dyDescent="0.3">
      <c r="H4304" s="9"/>
      <c r="I4304" s="9"/>
      <c r="J4304" s="9"/>
      <c r="K4304" s="9"/>
      <c r="L4304" s="9"/>
      <c r="M4304" s="9"/>
      <c r="N4304" s="9"/>
      <c r="O4304" s="9"/>
      <c r="Q4304" s="9"/>
      <c r="R4304" s="9"/>
      <c r="S4304" s="9"/>
      <c r="T4304" s="9"/>
      <c r="U4304" s="9"/>
      <c r="V4304" s="9"/>
      <c r="W4304" s="9"/>
      <c r="X4304" s="9"/>
      <c r="Y4304" s="9"/>
      <c r="Z4304" s="9"/>
      <c r="AA4304" s="9"/>
      <c r="AB4304" s="9"/>
      <c r="AC4304" s="9"/>
      <c r="AQ4304" s="9" t="e">
        <f>#REF!-#REF!</f>
        <v>#REF!</v>
      </c>
    </row>
    <row r="4305" spans="8:43" x14ac:dyDescent="0.3">
      <c r="H4305" s="9"/>
      <c r="I4305" s="9"/>
      <c r="J4305" s="9"/>
      <c r="K4305" s="9"/>
      <c r="L4305" s="9"/>
      <c r="M4305" s="9"/>
      <c r="N4305" s="9"/>
      <c r="O4305" s="9"/>
      <c r="Q4305" s="9"/>
      <c r="R4305" s="9"/>
      <c r="S4305" s="9"/>
      <c r="T4305" s="9"/>
      <c r="U4305" s="9"/>
      <c r="V4305" s="9"/>
      <c r="W4305" s="9"/>
      <c r="X4305" s="9"/>
      <c r="Y4305" s="9"/>
      <c r="Z4305" s="9"/>
      <c r="AA4305" s="9"/>
      <c r="AB4305" s="9"/>
      <c r="AC4305" s="9"/>
      <c r="AQ4305" s="9" t="e">
        <f>#REF!-#REF!</f>
        <v>#REF!</v>
      </c>
    </row>
    <row r="4306" spans="8:43" x14ac:dyDescent="0.3">
      <c r="H4306" s="9"/>
      <c r="I4306" s="9"/>
      <c r="J4306" s="9"/>
      <c r="K4306" s="9"/>
      <c r="L4306" s="9"/>
      <c r="M4306" s="9"/>
      <c r="N4306" s="9"/>
      <c r="O4306" s="9"/>
      <c r="Q4306" s="9"/>
      <c r="R4306" s="9"/>
      <c r="S4306" s="9"/>
      <c r="T4306" s="9"/>
      <c r="U4306" s="9"/>
      <c r="V4306" s="9"/>
      <c r="W4306" s="9"/>
      <c r="X4306" s="9"/>
      <c r="Y4306" s="9"/>
      <c r="Z4306" s="9"/>
      <c r="AA4306" s="9"/>
      <c r="AB4306" s="9"/>
      <c r="AC4306" s="9"/>
      <c r="AQ4306" s="9" t="e">
        <f>#REF!-#REF!</f>
        <v>#REF!</v>
      </c>
    </row>
    <row r="4307" spans="8:43" x14ac:dyDescent="0.3">
      <c r="H4307" s="9"/>
      <c r="I4307" s="9"/>
      <c r="J4307" s="9"/>
      <c r="K4307" s="9"/>
      <c r="L4307" s="9"/>
      <c r="M4307" s="9"/>
      <c r="N4307" s="9"/>
      <c r="O4307" s="9"/>
      <c r="Q4307" s="9"/>
      <c r="R4307" s="9"/>
      <c r="S4307" s="9"/>
      <c r="T4307" s="9"/>
      <c r="U4307" s="9"/>
      <c r="V4307" s="9"/>
      <c r="W4307" s="9"/>
      <c r="X4307" s="9"/>
      <c r="Y4307" s="9"/>
      <c r="Z4307" s="9"/>
      <c r="AA4307" s="9"/>
      <c r="AB4307" s="9"/>
      <c r="AC4307" s="9"/>
      <c r="AQ4307" s="9" t="e">
        <f>#REF!-#REF!</f>
        <v>#REF!</v>
      </c>
    </row>
    <row r="4308" spans="8:43" x14ac:dyDescent="0.3">
      <c r="H4308" s="9"/>
      <c r="I4308" s="9"/>
      <c r="J4308" s="9"/>
      <c r="K4308" s="9"/>
      <c r="L4308" s="9"/>
      <c r="M4308" s="9"/>
      <c r="N4308" s="9"/>
      <c r="O4308" s="9"/>
      <c r="Q4308" s="9"/>
      <c r="R4308" s="9"/>
      <c r="S4308" s="9"/>
      <c r="T4308" s="9"/>
      <c r="U4308" s="9"/>
      <c r="V4308" s="9"/>
      <c r="W4308" s="9"/>
      <c r="X4308" s="9"/>
      <c r="Y4308" s="9"/>
      <c r="Z4308" s="9"/>
      <c r="AA4308" s="9"/>
      <c r="AB4308" s="9"/>
      <c r="AC4308" s="9"/>
      <c r="AQ4308" s="9" t="e">
        <f>#REF!-#REF!</f>
        <v>#REF!</v>
      </c>
    </row>
    <row r="4309" spans="8:43" x14ac:dyDescent="0.3">
      <c r="H4309" s="9"/>
      <c r="I4309" s="9"/>
      <c r="J4309" s="9"/>
      <c r="K4309" s="9"/>
      <c r="L4309" s="9"/>
      <c r="M4309" s="9"/>
      <c r="N4309" s="9"/>
      <c r="O4309" s="9"/>
      <c r="Q4309" s="9"/>
      <c r="R4309" s="9"/>
      <c r="S4309" s="9"/>
      <c r="T4309" s="9"/>
      <c r="U4309" s="9"/>
      <c r="V4309" s="9"/>
      <c r="W4309" s="9"/>
      <c r="X4309" s="9"/>
      <c r="Y4309" s="9"/>
      <c r="Z4309" s="9"/>
      <c r="AA4309" s="9"/>
      <c r="AB4309" s="9"/>
      <c r="AC4309" s="9"/>
      <c r="AQ4309" s="9" t="e">
        <f>#REF!-#REF!</f>
        <v>#REF!</v>
      </c>
    </row>
    <row r="4310" spans="8:43" x14ac:dyDescent="0.3">
      <c r="H4310" s="9"/>
      <c r="I4310" s="9"/>
      <c r="J4310" s="9"/>
      <c r="K4310" s="9"/>
      <c r="L4310" s="9"/>
      <c r="M4310" s="9"/>
      <c r="N4310" s="9"/>
      <c r="O4310" s="9"/>
      <c r="Q4310" s="9"/>
      <c r="R4310" s="9"/>
      <c r="S4310" s="9"/>
      <c r="T4310" s="9"/>
      <c r="U4310" s="9"/>
      <c r="V4310" s="9"/>
      <c r="W4310" s="9"/>
      <c r="X4310" s="9"/>
      <c r="Y4310" s="9"/>
      <c r="Z4310" s="9"/>
      <c r="AA4310" s="9"/>
      <c r="AB4310" s="9"/>
      <c r="AC4310" s="9"/>
      <c r="AQ4310" s="9" t="e">
        <f>#REF!-#REF!</f>
        <v>#REF!</v>
      </c>
    </row>
    <row r="4311" spans="8:43" x14ac:dyDescent="0.3">
      <c r="H4311" s="9"/>
      <c r="I4311" s="9"/>
      <c r="J4311" s="9"/>
      <c r="K4311" s="9"/>
      <c r="L4311" s="9"/>
      <c r="M4311" s="9"/>
      <c r="N4311" s="9"/>
      <c r="O4311" s="9"/>
      <c r="Q4311" s="9"/>
      <c r="R4311" s="9"/>
      <c r="S4311" s="9"/>
      <c r="T4311" s="9"/>
      <c r="U4311" s="9"/>
      <c r="V4311" s="9"/>
      <c r="W4311" s="9"/>
      <c r="X4311" s="9"/>
      <c r="Y4311" s="9"/>
      <c r="Z4311" s="9"/>
      <c r="AA4311" s="9"/>
      <c r="AB4311" s="9"/>
      <c r="AC4311" s="9"/>
      <c r="AQ4311" s="9" t="e">
        <f>#REF!-#REF!</f>
        <v>#REF!</v>
      </c>
    </row>
    <row r="4312" spans="8:43" x14ac:dyDescent="0.3">
      <c r="H4312" s="9"/>
      <c r="I4312" s="9"/>
      <c r="J4312" s="9"/>
      <c r="K4312" s="9"/>
      <c r="L4312" s="9"/>
      <c r="M4312" s="9"/>
      <c r="N4312" s="9"/>
      <c r="O4312" s="9"/>
      <c r="Q4312" s="9"/>
      <c r="R4312" s="9"/>
      <c r="S4312" s="9"/>
      <c r="T4312" s="9"/>
      <c r="U4312" s="9"/>
      <c r="V4312" s="9"/>
      <c r="W4312" s="9"/>
      <c r="X4312" s="9"/>
      <c r="Y4312" s="9"/>
      <c r="Z4312" s="9"/>
      <c r="AA4312" s="9"/>
      <c r="AB4312" s="9"/>
      <c r="AC4312" s="9"/>
      <c r="AQ4312" s="9" t="e">
        <f>#REF!-#REF!</f>
        <v>#REF!</v>
      </c>
    </row>
    <row r="4313" spans="8:43" x14ac:dyDescent="0.3">
      <c r="H4313" s="9"/>
      <c r="I4313" s="9"/>
      <c r="J4313" s="9"/>
      <c r="K4313" s="9"/>
      <c r="L4313" s="9"/>
      <c r="M4313" s="9"/>
      <c r="N4313" s="9"/>
      <c r="O4313" s="9"/>
      <c r="Q4313" s="9"/>
      <c r="R4313" s="9"/>
      <c r="S4313" s="9"/>
      <c r="T4313" s="9"/>
      <c r="U4313" s="9"/>
      <c r="V4313" s="9"/>
      <c r="W4313" s="9"/>
      <c r="X4313" s="9"/>
      <c r="Y4313" s="9"/>
      <c r="Z4313" s="9"/>
      <c r="AA4313" s="9"/>
      <c r="AB4313" s="9"/>
      <c r="AC4313" s="9"/>
      <c r="AQ4313" s="9" t="e">
        <f>#REF!-#REF!</f>
        <v>#REF!</v>
      </c>
    </row>
    <row r="4314" spans="8:43" x14ac:dyDescent="0.3">
      <c r="H4314" s="9"/>
      <c r="I4314" s="9"/>
      <c r="J4314" s="9"/>
      <c r="K4314" s="9"/>
      <c r="L4314" s="9"/>
      <c r="M4314" s="9"/>
      <c r="N4314" s="9"/>
      <c r="O4314" s="9"/>
      <c r="Q4314" s="9"/>
      <c r="R4314" s="9"/>
      <c r="S4314" s="9"/>
      <c r="T4314" s="9"/>
      <c r="U4314" s="9"/>
      <c r="V4314" s="9"/>
      <c r="W4314" s="9"/>
      <c r="X4314" s="9"/>
      <c r="Y4314" s="9"/>
      <c r="Z4314" s="9"/>
      <c r="AA4314" s="9"/>
      <c r="AB4314" s="9"/>
      <c r="AC4314" s="9"/>
      <c r="AQ4314" s="9" t="e">
        <f>#REF!-#REF!</f>
        <v>#REF!</v>
      </c>
    </row>
    <row r="4315" spans="8:43" x14ac:dyDescent="0.3">
      <c r="H4315" s="9"/>
      <c r="I4315" s="9"/>
      <c r="J4315" s="9"/>
      <c r="K4315" s="9"/>
      <c r="L4315" s="9"/>
      <c r="M4315" s="9"/>
      <c r="N4315" s="9"/>
      <c r="O4315" s="9"/>
      <c r="Q4315" s="9"/>
      <c r="R4315" s="9"/>
      <c r="S4315" s="9"/>
      <c r="T4315" s="9"/>
      <c r="U4315" s="9"/>
      <c r="V4315" s="9"/>
      <c r="W4315" s="9"/>
      <c r="X4315" s="9"/>
      <c r="Y4315" s="9"/>
      <c r="Z4315" s="9"/>
      <c r="AA4315" s="9"/>
      <c r="AB4315" s="9"/>
      <c r="AC4315" s="9"/>
      <c r="AQ4315" s="9" t="e">
        <f>#REF!-#REF!</f>
        <v>#REF!</v>
      </c>
    </row>
    <row r="4316" spans="8:43" x14ac:dyDescent="0.3">
      <c r="H4316" s="9"/>
      <c r="I4316" s="9"/>
      <c r="J4316" s="9"/>
      <c r="K4316" s="9"/>
      <c r="L4316" s="9"/>
      <c r="M4316" s="9"/>
      <c r="N4316" s="9"/>
      <c r="O4316" s="9"/>
      <c r="Q4316" s="9"/>
      <c r="R4316" s="9"/>
      <c r="S4316" s="9"/>
      <c r="T4316" s="9"/>
      <c r="U4316" s="9"/>
      <c r="V4316" s="9"/>
      <c r="W4316" s="9"/>
      <c r="X4316" s="9"/>
      <c r="Y4316" s="9"/>
      <c r="Z4316" s="9"/>
      <c r="AA4316" s="9"/>
      <c r="AB4316" s="9"/>
      <c r="AC4316" s="9"/>
      <c r="AQ4316" s="9" t="e">
        <f>#REF!-#REF!</f>
        <v>#REF!</v>
      </c>
    </row>
    <row r="4317" spans="8:43" x14ac:dyDescent="0.3">
      <c r="H4317" s="9"/>
      <c r="I4317" s="9"/>
      <c r="J4317" s="9"/>
      <c r="K4317" s="9"/>
      <c r="L4317" s="9"/>
      <c r="M4317" s="9"/>
      <c r="N4317" s="9"/>
      <c r="O4317" s="9"/>
      <c r="Q4317" s="9"/>
      <c r="R4317" s="9"/>
      <c r="S4317" s="9"/>
      <c r="T4317" s="9"/>
      <c r="U4317" s="9"/>
      <c r="V4317" s="9"/>
      <c r="W4317" s="9"/>
      <c r="X4317" s="9"/>
      <c r="Y4317" s="9"/>
      <c r="Z4317" s="9"/>
      <c r="AA4317" s="9"/>
      <c r="AB4317" s="9"/>
      <c r="AC4317" s="9"/>
      <c r="AQ4317" s="9" t="e">
        <f>#REF!-#REF!</f>
        <v>#REF!</v>
      </c>
    </row>
    <row r="4318" spans="8:43" x14ac:dyDescent="0.3">
      <c r="H4318" s="9"/>
      <c r="I4318" s="9"/>
      <c r="J4318" s="9"/>
      <c r="K4318" s="9"/>
      <c r="L4318" s="9"/>
      <c r="M4318" s="9"/>
      <c r="N4318" s="9"/>
      <c r="O4318" s="9"/>
      <c r="Q4318" s="9"/>
      <c r="R4318" s="9"/>
      <c r="S4318" s="9"/>
      <c r="T4318" s="9"/>
      <c r="U4318" s="9"/>
      <c r="V4318" s="9"/>
      <c r="W4318" s="9"/>
      <c r="X4318" s="9"/>
      <c r="Y4318" s="9"/>
      <c r="Z4318" s="9"/>
      <c r="AA4318" s="9"/>
      <c r="AB4318" s="9"/>
      <c r="AC4318" s="9"/>
      <c r="AQ4318" s="9" t="e">
        <f>#REF!-#REF!</f>
        <v>#REF!</v>
      </c>
    </row>
    <row r="4319" spans="8:43" x14ac:dyDescent="0.3">
      <c r="H4319" s="9"/>
      <c r="I4319" s="9"/>
      <c r="J4319" s="9"/>
      <c r="K4319" s="9"/>
      <c r="L4319" s="9"/>
      <c r="M4319" s="9"/>
      <c r="N4319" s="9"/>
      <c r="O4319" s="9"/>
      <c r="Q4319" s="9"/>
      <c r="R4319" s="9"/>
      <c r="S4319" s="9"/>
      <c r="T4319" s="9"/>
      <c r="U4319" s="9"/>
      <c r="V4319" s="9"/>
      <c r="W4319" s="9"/>
      <c r="X4319" s="9"/>
      <c r="Y4319" s="9"/>
      <c r="Z4319" s="9"/>
      <c r="AA4319" s="9"/>
      <c r="AB4319" s="9"/>
      <c r="AC4319" s="9"/>
      <c r="AQ4319" s="9" t="e">
        <f>#REF!-#REF!</f>
        <v>#REF!</v>
      </c>
    </row>
    <row r="4320" spans="8:43" x14ac:dyDescent="0.3">
      <c r="H4320" s="9"/>
      <c r="I4320" s="9"/>
      <c r="J4320" s="9"/>
      <c r="K4320" s="9"/>
      <c r="L4320" s="9"/>
      <c r="M4320" s="9"/>
      <c r="N4320" s="9"/>
      <c r="O4320" s="9"/>
      <c r="Q4320" s="9"/>
      <c r="R4320" s="9"/>
      <c r="S4320" s="9"/>
      <c r="T4320" s="9"/>
      <c r="U4320" s="9"/>
      <c r="V4320" s="9"/>
      <c r="W4320" s="9"/>
      <c r="X4320" s="9"/>
      <c r="Y4320" s="9"/>
      <c r="Z4320" s="9"/>
      <c r="AA4320" s="9"/>
      <c r="AB4320" s="9"/>
      <c r="AC4320" s="9"/>
      <c r="AQ4320" s="9" t="e">
        <f>#REF!-#REF!</f>
        <v>#REF!</v>
      </c>
    </row>
    <row r="4321" spans="8:43" x14ac:dyDescent="0.3">
      <c r="H4321" s="9"/>
      <c r="I4321" s="9"/>
      <c r="J4321" s="9"/>
      <c r="K4321" s="9"/>
      <c r="L4321" s="9"/>
      <c r="M4321" s="9"/>
      <c r="N4321" s="9"/>
      <c r="O4321" s="9"/>
      <c r="Q4321" s="9"/>
      <c r="R4321" s="9"/>
      <c r="S4321" s="9"/>
      <c r="T4321" s="9"/>
      <c r="U4321" s="9"/>
      <c r="V4321" s="9"/>
      <c r="W4321" s="9"/>
      <c r="X4321" s="9"/>
      <c r="Y4321" s="9"/>
      <c r="Z4321" s="9"/>
      <c r="AA4321" s="9"/>
      <c r="AB4321" s="9"/>
      <c r="AC4321" s="9"/>
      <c r="AQ4321" s="9" t="e">
        <f>#REF!-#REF!</f>
        <v>#REF!</v>
      </c>
    </row>
    <row r="4322" spans="8:43" x14ac:dyDescent="0.3">
      <c r="H4322" s="9"/>
      <c r="I4322" s="9"/>
      <c r="J4322" s="9"/>
      <c r="K4322" s="9"/>
      <c r="L4322" s="9"/>
      <c r="M4322" s="9"/>
      <c r="N4322" s="9"/>
      <c r="O4322" s="9"/>
      <c r="Q4322" s="9"/>
      <c r="R4322" s="9"/>
      <c r="S4322" s="9"/>
      <c r="T4322" s="9"/>
      <c r="U4322" s="9"/>
      <c r="V4322" s="9"/>
      <c r="W4322" s="9"/>
      <c r="X4322" s="9"/>
      <c r="Y4322" s="9"/>
      <c r="Z4322" s="9"/>
      <c r="AA4322" s="9"/>
      <c r="AB4322" s="9"/>
      <c r="AC4322" s="9"/>
      <c r="AQ4322" s="9" t="e">
        <f>#REF!-#REF!</f>
        <v>#REF!</v>
      </c>
    </row>
    <row r="4323" spans="8:43" x14ac:dyDescent="0.3">
      <c r="H4323" s="9"/>
      <c r="I4323" s="9"/>
      <c r="J4323" s="9"/>
      <c r="K4323" s="9"/>
      <c r="L4323" s="9"/>
      <c r="M4323" s="9"/>
      <c r="N4323" s="9"/>
      <c r="O4323" s="9"/>
      <c r="Q4323" s="9"/>
      <c r="R4323" s="9"/>
      <c r="S4323" s="9"/>
      <c r="T4323" s="9"/>
      <c r="U4323" s="9"/>
      <c r="V4323" s="9"/>
      <c r="W4323" s="9"/>
      <c r="X4323" s="9"/>
      <c r="Y4323" s="9"/>
      <c r="Z4323" s="9"/>
      <c r="AA4323" s="9"/>
      <c r="AB4323" s="9"/>
      <c r="AC4323" s="9"/>
      <c r="AQ4323" s="9" t="e">
        <f>#REF!-#REF!</f>
        <v>#REF!</v>
      </c>
    </row>
    <row r="4324" spans="8:43" x14ac:dyDescent="0.3">
      <c r="H4324" s="9"/>
      <c r="I4324" s="9"/>
      <c r="J4324" s="9"/>
      <c r="K4324" s="9"/>
      <c r="L4324" s="9"/>
      <c r="M4324" s="9"/>
      <c r="N4324" s="9"/>
      <c r="O4324" s="9"/>
      <c r="Q4324" s="9"/>
      <c r="R4324" s="9"/>
      <c r="S4324" s="9"/>
      <c r="T4324" s="9"/>
      <c r="U4324" s="9"/>
      <c r="V4324" s="9"/>
      <c r="W4324" s="9"/>
      <c r="X4324" s="9"/>
      <c r="Y4324" s="9"/>
      <c r="Z4324" s="9"/>
      <c r="AA4324" s="9"/>
      <c r="AB4324" s="9"/>
      <c r="AC4324" s="9"/>
      <c r="AQ4324" s="9" t="e">
        <f>#REF!-#REF!</f>
        <v>#REF!</v>
      </c>
    </row>
    <row r="4325" spans="8:43" x14ac:dyDescent="0.3">
      <c r="H4325" s="9"/>
      <c r="I4325" s="9"/>
      <c r="J4325" s="9"/>
      <c r="K4325" s="9"/>
      <c r="L4325" s="9"/>
      <c r="M4325" s="9"/>
      <c r="N4325" s="9"/>
      <c r="O4325" s="9"/>
      <c r="Q4325" s="9"/>
      <c r="R4325" s="9"/>
      <c r="S4325" s="9"/>
      <c r="T4325" s="9"/>
      <c r="U4325" s="9"/>
      <c r="V4325" s="9"/>
      <c r="W4325" s="9"/>
      <c r="X4325" s="9"/>
      <c r="Y4325" s="9"/>
      <c r="Z4325" s="9"/>
      <c r="AA4325" s="9"/>
      <c r="AB4325" s="9"/>
      <c r="AC4325" s="9"/>
      <c r="AQ4325" s="9" t="e">
        <f>#REF!-#REF!</f>
        <v>#REF!</v>
      </c>
    </row>
    <row r="4326" spans="8:43" x14ac:dyDescent="0.3">
      <c r="H4326" s="9"/>
      <c r="I4326" s="9"/>
      <c r="J4326" s="9"/>
      <c r="K4326" s="9"/>
      <c r="L4326" s="9"/>
      <c r="M4326" s="9"/>
      <c r="N4326" s="9"/>
      <c r="O4326" s="9"/>
      <c r="Q4326" s="9"/>
      <c r="R4326" s="9"/>
      <c r="S4326" s="9"/>
      <c r="T4326" s="9"/>
      <c r="U4326" s="9"/>
      <c r="V4326" s="9"/>
      <c r="W4326" s="9"/>
      <c r="X4326" s="9"/>
      <c r="Y4326" s="9"/>
      <c r="Z4326" s="9"/>
      <c r="AA4326" s="9"/>
      <c r="AB4326" s="9"/>
      <c r="AC4326" s="9"/>
      <c r="AQ4326" s="9" t="e">
        <f>#REF!-#REF!</f>
        <v>#REF!</v>
      </c>
    </row>
    <row r="4327" spans="8:43" x14ac:dyDescent="0.3">
      <c r="H4327" s="9"/>
      <c r="I4327" s="9"/>
      <c r="J4327" s="9"/>
      <c r="K4327" s="9"/>
      <c r="L4327" s="9"/>
      <c r="M4327" s="9"/>
      <c r="N4327" s="9"/>
      <c r="O4327" s="9"/>
      <c r="Q4327" s="9"/>
      <c r="R4327" s="9"/>
      <c r="S4327" s="9"/>
      <c r="T4327" s="9"/>
      <c r="U4327" s="9"/>
      <c r="V4327" s="9"/>
      <c r="W4327" s="9"/>
      <c r="X4327" s="9"/>
      <c r="Y4327" s="9"/>
      <c r="Z4327" s="9"/>
      <c r="AA4327" s="9"/>
      <c r="AB4327" s="9"/>
      <c r="AC4327" s="9"/>
      <c r="AQ4327" s="9" t="e">
        <f>#REF!-#REF!</f>
        <v>#REF!</v>
      </c>
    </row>
    <row r="4328" spans="8:43" x14ac:dyDescent="0.3">
      <c r="H4328" s="9"/>
      <c r="I4328" s="9"/>
      <c r="J4328" s="9"/>
      <c r="K4328" s="9"/>
      <c r="L4328" s="9"/>
      <c r="M4328" s="9"/>
      <c r="N4328" s="9"/>
      <c r="O4328" s="9"/>
      <c r="Q4328" s="9"/>
      <c r="R4328" s="9"/>
      <c r="S4328" s="9"/>
      <c r="T4328" s="9"/>
      <c r="U4328" s="9"/>
      <c r="V4328" s="9"/>
      <c r="W4328" s="9"/>
      <c r="X4328" s="9"/>
      <c r="Y4328" s="9"/>
      <c r="Z4328" s="9"/>
      <c r="AA4328" s="9"/>
      <c r="AB4328" s="9"/>
      <c r="AC4328" s="9"/>
      <c r="AQ4328" s="9" t="e">
        <f>#REF!-#REF!</f>
        <v>#REF!</v>
      </c>
    </row>
    <row r="4329" spans="8:43" x14ac:dyDescent="0.3">
      <c r="H4329" s="9"/>
      <c r="I4329" s="9"/>
      <c r="J4329" s="9"/>
      <c r="K4329" s="9"/>
      <c r="L4329" s="9"/>
      <c r="M4329" s="9"/>
      <c r="N4329" s="9"/>
      <c r="O4329" s="9"/>
      <c r="Q4329" s="9"/>
      <c r="R4329" s="9"/>
      <c r="S4329" s="9"/>
      <c r="T4329" s="9"/>
      <c r="U4329" s="9"/>
      <c r="V4329" s="9"/>
      <c r="W4329" s="9"/>
      <c r="X4329" s="9"/>
      <c r="Y4329" s="9"/>
      <c r="Z4329" s="9"/>
      <c r="AA4329" s="9"/>
      <c r="AB4329" s="9"/>
      <c r="AC4329" s="9"/>
      <c r="AQ4329" s="9" t="e">
        <f>#REF!-#REF!</f>
        <v>#REF!</v>
      </c>
    </row>
    <row r="4330" spans="8:43" x14ac:dyDescent="0.3">
      <c r="H4330" s="9"/>
      <c r="I4330" s="9"/>
      <c r="J4330" s="9"/>
      <c r="K4330" s="9"/>
      <c r="L4330" s="9"/>
      <c r="M4330" s="9"/>
      <c r="N4330" s="9"/>
      <c r="O4330" s="9"/>
      <c r="Q4330" s="9"/>
      <c r="R4330" s="9"/>
      <c r="S4330" s="9"/>
      <c r="T4330" s="9"/>
      <c r="U4330" s="9"/>
      <c r="V4330" s="9"/>
      <c r="W4330" s="9"/>
      <c r="X4330" s="9"/>
      <c r="Y4330" s="9"/>
      <c r="Z4330" s="9"/>
      <c r="AA4330" s="9"/>
      <c r="AB4330" s="9"/>
      <c r="AC4330" s="9"/>
      <c r="AQ4330" s="9" t="e">
        <f>#REF!-#REF!</f>
        <v>#REF!</v>
      </c>
    </row>
    <row r="4331" spans="8:43" x14ac:dyDescent="0.3">
      <c r="H4331" s="9"/>
      <c r="I4331" s="9"/>
      <c r="J4331" s="9"/>
      <c r="K4331" s="9"/>
      <c r="L4331" s="9"/>
      <c r="M4331" s="9"/>
      <c r="N4331" s="9"/>
      <c r="O4331" s="9"/>
      <c r="Q4331" s="9"/>
      <c r="R4331" s="9"/>
      <c r="S4331" s="9"/>
      <c r="T4331" s="9"/>
      <c r="U4331" s="9"/>
      <c r="V4331" s="9"/>
      <c r="W4331" s="9"/>
      <c r="X4331" s="9"/>
      <c r="Y4331" s="9"/>
      <c r="Z4331" s="9"/>
      <c r="AA4331" s="9"/>
      <c r="AB4331" s="9"/>
      <c r="AC4331" s="9"/>
      <c r="AQ4331" s="9" t="e">
        <f>#REF!-#REF!</f>
        <v>#REF!</v>
      </c>
    </row>
    <row r="4332" spans="8:43" x14ac:dyDescent="0.3">
      <c r="H4332" s="9"/>
      <c r="I4332" s="9"/>
      <c r="J4332" s="9"/>
      <c r="K4332" s="9"/>
      <c r="L4332" s="9"/>
      <c r="M4332" s="9"/>
      <c r="N4332" s="9"/>
      <c r="O4332" s="9"/>
      <c r="Q4332" s="9"/>
      <c r="R4332" s="9"/>
      <c r="S4332" s="9"/>
      <c r="T4332" s="9"/>
      <c r="U4332" s="9"/>
      <c r="V4332" s="9"/>
      <c r="W4332" s="9"/>
      <c r="X4332" s="9"/>
      <c r="Y4332" s="9"/>
      <c r="Z4332" s="9"/>
      <c r="AA4332" s="9"/>
      <c r="AB4332" s="9"/>
      <c r="AC4332" s="9"/>
      <c r="AQ4332" s="9" t="e">
        <f>#REF!-#REF!</f>
        <v>#REF!</v>
      </c>
    </row>
    <row r="4333" spans="8:43" x14ac:dyDescent="0.3">
      <c r="H4333" s="9"/>
      <c r="I4333" s="9"/>
      <c r="J4333" s="9"/>
      <c r="K4333" s="9"/>
      <c r="L4333" s="9"/>
      <c r="M4333" s="9"/>
      <c r="N4333" s="9"/>
      <c r="O4333" s="9"/>
      <c r="Q4333" s="9"/>
      <c r="R4333" s="9"/>
      <c r="S4333" s="9"/>
      <c r="T4333" s="9"/>
      <c r="U4333" s="9"/>
      <c r="V4333" s="9"/>
      <c r="W4333" s="9"/>
      <c r="X4333" s="9"/>
      <c r="Y4333" s="9"/>
      <c r="Z4333" s="9"/>
      <c r="AA4333" s="9"/>
      <c r="AB4333" s="9"/>
      <c r="AC4333" s="9"/>
      <c r="AQ4333" s="9" t="e">
        <f>#REF!-#REF!</f>
        <v>#REF!</v>
      </c>
    </row>
    <row r="4334" spans="8:43" x14ac:dyDescent="0.3">
      <c r="H4334" s="9"/>
      <c r="I4334" s="9"/>
      <c r="J4334" s="9"/>
      <c r="K4334" s="9"/>
      <c r="L4334" s="9"/>
      <c r="M4334" s="9"/>
      <c r="N4334" s="9"/>
      <c r="O4334" s="9"/>
      <c r="Q4334" s="9"/>
      <c r="R4334" s="9"/>
      <c r="S4334" s="9"/>
      <c r="T4334" s="9"/>
      <c r="U4334" s="9"/>
      <c r="V4334" s="9"/>
      <c r="W4334" s="9"/>
      <c r="X4334" s="9"/>
      <c r="Y4334" s="9"/>
      <c r="Z4334" s="9"/>
      <c r="AA4334" s="9"/>
      <c r="AB4334" s="9"/>
      <c r="AC4334" s="9"/>
      <c r="AQ4334" s="9" t="e">
        <f>#REF!-#REF!</f>
        <v>#REF!</v>
      </c>
    </row>
    <row r="4335" spans="8:43" x14ac:dyDescent="0.3">
      <c r="H4335" s="9"/>
      <c r="I4335" s="9"/>
      <c r="J4335" s="9"/>
      <c r="K4335" s="9"/>
      <c r="L4335" s="9"/>
      <c r="M4335" s="9"/>
      <c r="N4335" s="9"/>
      <c r="O4335" s="9"/>
      <c r="Q4335" s="9"/>
      <c r="R4335" s="9"/>
      <c r="S4335" s="9"/>
      <c r="T4335" s="9"/>
      <c r="U4335" s="9"/>
      <c r="V4335" s="9"/>
      <c r="W4335" s="9"/>
      <c r="X4335" s="9"/>
      <c r="Y4335" s="9"/>
      <c r="Z4335" s="9"/>
      <c r="AA4335" s="9"/>
      <c r="AB4335" s="9"/>
      <c r="AC4335" s="9"/>
      <c r="AQ4335" s="9" t="e">
        <f>#REF!-#REF!</f>
        <v>#REF!</v>
      </c>
    </row>
    <row r="4336" spans="8:43" x14ac:dyDescent="0.3">
      <c r="H4336" s="9"/>
      <c r="I4336" s="9"/>
      <c r="J4336" s="9"/>
      <c r="K4336" s="9"/>
      <c r="L4336" s="9"/>
      <c r="M4336" s="9"/>
      <c r="N4336" s="9"/>
      <c r="O4336" s="9"/>
      <c r="Q4336" s="9"/>
      <c r="R4336" s="9"/>
      <c r="S4336" s="9"/>
      <c r="T4336" s="9"/>
      <c r="U4336" s="9"/>
      <c r="V4336" s="9"/>
      <c r="W4336" s="9"/>
      <c r="X4336" s="9"/>
      <c r="Y4336" s="9"/>
      <c r="Z4336" s="9"/>
      <c r="AA4336" s="9"/>
      <c r="AB4336" s="9"/>
      <c r="AC4336" s="9"/>
      <c r="AQ4336" s="9" t="e">
        <f>#REF!-#REF!</f>
        <v>#REF!</v>
      </c>
    </row>
    <row r="4337" spans="8:43" x14ac:dyDescent="0.3">
      <c r="H4337" s="9"/>
      <c r="I4337" s="9"/>
      <c r="J4337" s="9"/>
      <c r="K4337" s="9"/>
      <c r="L4337" s="9"/>
      <c r="M4337" s="9"/>
      <c r="N4337" s="9"/>
      <c r="O4337" s="9"/>
      <c r="Q4337" s="9"/>
      <c r="R4337" s="9"/>
      <c r="S4337" s="9"/>
      <c r="T4337" s="9"/>
      <c r="U4337" s="9"/>
      <c r="V4337" s="9"/>
      <c r="W4337" s="9"/>
      <c r="X4337" s="9"/>
      <c r="Y4337" s="9"/>
      <c r="Z4337" s="9"/>
      <c r="AA4337" s="9"/>
      <c r="AB4337" s="9"/>
      <c r="AC4337" s="9"/>
      <c r="AQ4337" s="9" t="e">
        <f>#REF!-#REF!</f>
        <v>#REF!</v>
      </c>
    </row>
    <row r="4338" spans="8:43" x14ac:dyDescent="0.3">
      <c r="H4338" s="9"/>
      <c r="I4338" s="9"/>
      <c r="J4338" s="9"/>
      <c r="K4338" s="9"/>
      <c r="L4338" s="9"/>
      <c r="M4338" s="9"/>
      <c r="N4338" s="9"/>
      <c r="O4338" s="9"/>
      <c r="Q4338" s="9"/>
      <c r="R4338" s="9"/>
      <c r="S4338" s="9"/>
      <c r="T4338" s="9"/>
      <c r="U4338" s="9"/>
      <c r="V4338" s="9"/>
      <c r="W4338" s="9"/>
      <c r="X4338" s="9"/>
      <c r="Y4338" s="9"/>
      <c r="Z4338" s="9"/>
      <c r="AA4338" s="9"/>
      <c r="AB4338" s="9"/>
      <c r="AC4338" s="9"/>
      <c r="AQ4338" s="9" t="e">
        <f>#REF!-#REF!</f>
        <v>#REF!</v>
      </c>
    </row>
    <row r="4339" spans="8:43" x14ac:dyDescent="0.3">
      <c r="H4339" s="9"/>
      <c r="I4339" s="9"/>
      <c r="J4339" s="9"/>
      <c r="K4339" s="9"/>
      <c r="L4339" s="9"/>
      <c r="M4339" s="9"/>
      <c r="N4339" s="9"/>
      <c r="O4339" s="9"/>
      <c r="Q4339" s="9"/>
      <c r="R4339" s="9"/>
      <c r="S4339" s="9"/>
      <c r="T4339" s="9"/>
      <c r="U4339" s="9"/>
      <c r="V4339" s="9"/>
      <c r="W4339" s="9"/>
      <c r="X4339" s="9"/>
      <c r="Y4339" s="9"/>
      <c r="Z4339" s="9"/>
      <c r="AA4339" s="9"/>
      <c r="AB4339" s="9"/>
      <c r="AC4339" s="9"/>
      <c r="AQ4339" s="9" t="e">
        <f>#REF!-#REF!</f>
        <v>#REF!</v>
      </c>
    </row>
    <row r="4340" spans="8:43" x14ac:dyDescent="0.3">
      <c r="H4340" s="9"/>
      <c r="I4340" s="9"/>
      <c r="J4340" s="9"/>
      <c r="K4340" s="9"/>
      <c r="L4340" s="9"/>
      <c r="M4340" s="9"/>
      <c r="N4340" s="9"/>
      <c r="O4340" s="9"/>
      <c r="Q4340" s="9"/>
      <c r="R4340" s="9"/>
      <c r="S4340" s="9"/>
      <c r="T4340" s="9"/>
      <c r="U4340" s="9"/>
      <c r="V4340" s="9"/>
      <c r="W4340" s="9"/>
      <c r="X4340" s="9"/>
      <c r="Y4340" s="9"/>
      <c r="Z4340" s="9"/>
      <c r="AA4340" s="9"/>
      <c r="AB4340" s="9"/>
      <c r="AC4340" s="9"/>
      <c r="AQ4340" s="9" t="e">
        <f>#REF!-#REF!</f>
        <v>#REF!</v>
      </c>
    </row>
    <row r="4341" spans="8:43" x14ac:dyDescent="0.3">
      <c r="H4341" s="9"/>
      <c r="I4341" s="9"/>
      <c r="J4341" s="9"/>
      <c r="K4341" s="9"/>
      <c r="L4341" s="9"/>
      <c r="M4341" s="9"/>
      <c r="N4341" s="9"/>
      <c r="O4341" s="9"/>
      <c r="Q4341" s="9"/>
      <c r="R4341" s="9"/>
      <c r="S4341" s="9"/>
      <c r="T4341" s="9"/>
      <c r="U4341" s="9"/>
      <c r="V4341" s="9"/>
      <c r="W4341" s="9"/>
      <c r="X4341" s="9"/>
      <c r="Y4341" s="9"/>
      <c r="Z4341" s="9"/>
      <c r="AA4341" s="9"/>
      <c r="AB4341" s="9"/>
      <c r="AC4341" s="9"/>
      <c r="AQ4341" s="9" t="e">
        <f>#REF!-#REF!</f>
        <v>#REF!</v>
      </c>
    </row>
    <row r="4342" spans="8:43" x14ac:dyDescent="0.3">
      <c r="H4342" s="9"/>
      <c r="I4342" s="9"/>
      <c r="J4342" s="9"/>
      <c r="K4342" s="9"/>
      <c r="L4342" s="9"/>
      <c r="M4342" s="9"/>
      <c r="N4342" s="9"/>
      <c r="O4342" s="9"/>
      <c r="Q4342" s="9"/>
      <c r="R4342" s="9"/>
      <c r="S4342" s="9"/>
      <c r="T4342" s="9"/>
      <c r="U4342" s="9"/>
      <c r="V4342" s="9"/>
      <c r="W4342" s="9"/>
      <c r="X4342" s="9"/>
      <c r="Y4342" s="9"/>
      <c r="Z4342" s="9"/>
      <c r="AA4342" s="9"/>
      <c r="AB4342" s="9"/>
      <c r="AC4342" s="9"/>
      <c r="AQ4342" s="9" t="e">
        <f>#REF!-#REF!</f>
        <v>#REF!</v>
      </c>
    </row>
    <row r="4343" spans="8:43" x14ac:dyDescent="0.3">
      <c r="H4343" s="9"/>
      <c r="I4343" s="9"/>
      <c r="J4343" s="9"/>
      <c r="K4343" s="9"/>
      <c r="L4343" s="9"/>
      <c r="M4343" s="9"/>
      <c r="N4343" s="9"/>
      <c r="O4343" s="9"/>
      <c r="Q4343" s="9"/>
      <c r="R4343" s="9"/>
      <c r="S4343" s="9"/>
      <c r="T4343" s="9"/>
      <c r="U4343" s="9"/>
      <c r="V4343" s="9"/>
      <c r="W4343" s="9"/>
      <c r="X4343" s="9"/>
      <c r="Y4343" s="9"/>
      <c r="Z4343" s="9"/>
      <c r="AA4343" s="9"/>
      <c r="AB4343" s="9"/>
      <c r="AC4343" s="9"/>
      <c r="AQ4343" s="9" t="e">
        <f>#REF!-#REF!</f>
        <v>#REF!</v>
      </c>
    </row>
    <row r="4344" spans="8:43" x14ac:dyDescent="0.3">
      <c r="H4344" s="9"/>
      <c r="I4344" s="9"/>
      <c r="J4344" s="9"/>
      <c r="K4344" s="9"/>
      <c r="L4344" s="9"/>
      <c r="M4344" s="9"/>
      <c r="N4344" s="9"/>
      <c r="O4344" s="9"/>
      <c r="Q4344" s="9"/>
      <c r="R4344" s="9"/>
      <c r="S4344" s="9"/>
      <c r="T4344" s="9"/>
      <c r="U4344" s="9"/>
      <c r="V4344" s="9"/>
      <c r="W4344" s="9"/>
      <c r="X4344" s="9"/>
      <c r="Y4344" s="9"/>
      <c r="Z4344" s="9"/>
      <c r="AA4344" s="9"/>
      <c r="AB4344" s="9"/>
      <c r="AC4344" s="9"/>
      <c r="AQ4344" s="9" t="e">
        <f>#REF!-#REF!</f>
        <v>#REF!</v>
      </c>
    </row>
    <row r="4345" spans="8:43" x14ac:dyDescent="0.3">
      <c r="H4345" s="9"/>
      <c r="I4345" s="9"/>
      <c r="J4345" s="9"/>
      <c r="K4345" s="9"/>
      <c r="L4345" s="9"/>
      <c r="M4345" s="9"/>
      <c r="N4345" s="9"/>
      <c r="O4345" s="9"/>
      <c r="Q4345" s="9"/>
      <c r="R4345" s="9"/>
      <c r="S4345" s="9"/>
      <c r="T4345" s="9"/>
      <c r="U4345" s="9"/>
      <c r="V4345" s="9"/>
      <c r="W4345" s="9"/>
      <c r="X4345" s="9"/>
      <c r="Y4345" s="9"/>
      <c r="Z4345" s="9"/>
      <c r="AA4345" s="9"/>
      <c r="AB4345" s="9"/>
      <c r="AC4345" s="9"/>
      <c r="AQ4345" s="9" t="e">
        <f>#REF!-#REF!</f>
        <v>#REF!</v>
      </c>
    </row>
    <row r="4346" spans="8:43" x14ac:dyDescent="0.3">
      <c r="H4346" s="9"/>
      <c r="I4346" s="9"/>
      <c r="J4346" s="9"/>
      <c r="K4346" s="9"/>
      <c r="L4346" s="9"/>
      <c r="M4346" s="9"/>
      <c r="N4346" s="9"/>
      <c r="O4346" s="9"/>
      <c r="Q4346" s="9"/>
      <c r="R4346" s="9"/>
      <c r="S4346" s="9"/>
      <c r="T4346" s="9"/>
      <c r="U4346" s="9"/>
      <c r="V4346" s="9"/>
      <c r="W4346" s="9"/>
      <c r="X4346" s="9"/>
      <c r="Y4346" s="9"/>
      <c r="Z4346" s="9"/>
      <c r="AA4346" s="9"/>
      <c r="AB4346" s="9"/>
      <c r="AC4346" s="9"/>
      <c r="AQ4346" s="9" t="e">
        <f>#REF!-#REF!</f>
        <v>#REF!</v>
      </c>
    </row>
    <row r="4347" spans="8:43" x14ac:dyDescent="0.3">
      <c r="H4347" s="9"/>
      <c r="I4347" s="9"/>
      <c r="J4347" s="9"/>
      <c r="K4347" s="9"/>
      <c r="L4347" s="9"/>
      <c r="M4347" s="9"/>
      <c r="N4347" s="9"/>
      <c r="O4347" s="9"/>
      <c r="Q4347" s="9"/>
      <c r="R4347" s="9"/>
      <c r="S4347" s="9"/>
      <c r="T4347" s="9"/>
      <c r="U4347" s="9"/>
      <c r="V4347" s="9"/>
      <c r="W4347" s="9"/>
      <c r="X4347" s="9"/>
      <c r="Y4347" s="9"/>
      <c r="Z4347" s="9"/>
      <c r="AA4347" s="9"/>
      <c r="AB4347" s="9"/>
      <c r="AC4347" s="9"/>
      <c r="AQ4347" s="9" t="e">
        <f>#REF!-#REF!</f>
        <v>#REF!</v>
      </c>
    </row>
    <row r="4348" spans="8:43" x14ac:dyDescent="0.3">
      <c r="H4348" s="9"/>
      <c r="I4348" s="9"/>
      <c r="J4348" s="9"/>
      <c r="K4348" s="9"/>
      <c r="L4348" s="9"/>
      <c r="M4348" s="9"/>
      <c r="N4348" s="9"/>
      <c r="O4348" s="9"/>
      <c r="Q4348" s="9"/>
      <c r="R4348" s="9"/>
      <c r="S4348" s="9"/>
      <c r="T4348" s="9"/>
      <c r="U4348" s="9"/>
      <c r="V4348" s="9"/>
      <c r="W4348" s="9"/>
      <c r="X4348" s="9"/>
      <c r="Y4348" s="9"/>
      <c r="Z4348" s="9"/>
      <c r="AA4348" s="9"/>
      <c r="AB4348" s="9"/>
      <c r="AC4348" s="9"/>
      <c r="AQ4348" s="9" t="e">
        <f>#REF!-#REF!</f>
        <v>#REF!</v>
      </c>
    </row>
    <row r="4349" spans="8:43" x14ac:dyDescent="0.3">
      <c r="H4349" s="9"/>
      <c r="I4349" s="9"/>
      <c r="J4349" s="9"/>
      <c r="K4349" s="9"/>
      <c r="L4349" s="9"/>
      <c r="M4349" s="9"/>
      <c r="N4349" s="9"/>
      <c r="O4349" s="9"/>
      <c r="Q4349" s="9"/>
      <c r="R4349" s="9"/>
      <c r="S4349" s="9"/>
      <c r="T4349" s="9"/>
      <c r="U4349" s="9"/>
      <c r="V4349" s="9"/>
      <c r="W4349" s="9"/>
      <c r="X4349" s="9"/>
      <c r="Y4349" s="9"/>
      <c r="Z4349" s="9"/>
      <c r="AA4349" s="9"/>
      <c r="AB4349" s="9"/>
      <c r="AC4349" s="9"/>
      <c r="AQ4349" s="9" t="e">
        <f>#REF!-#REF!</f>
        <v>#REF!</v>
      </c>
    </row>
    <row r="4350" spans="8:43" x14ac:dyDescent="0.3">
      <c r="H4350" s="9"/>
      <c r="I4350" s="9"/>
      <c r="J4350" s="9"/>
      <c r="K4350" s="9"/>
      <c r="L4350" s="9"/>
      <c r="M4350" s="9"/>
      <c r="N4350" s="9"/>
      <c r="O4350" s="9"/>
      <c r="Q4350" s="9"/>
      <c r="R4350" s="9"/>
      <c r="S4350" s="9"/>
      <c r="T4350" s="9"/>
      <c r="U4350" s="9"/>
      <c r="V4350" s="9"/>
      <c r="W4350" s="9"/>
      <c r="X4350" s="9"/>
      <c r="Y4350" s="9"/>
      <c r="Z4350" s="9"/>
      <c r="AA4350" s="9"/>
      <c r="AB4350" s="9"/>
      <c r="AC4350" s="9"/>
      <c r="AQ4350" s="9" t="e">
        <f>#REF!-#REF!</f>
        <v>#REF!</v>
      </c>
    </row>
    <row r="4351" spans="8:43" x14ac:dyDescent="0.3">
      <c r="H4351" s="9"/>
      <c r="I4351" s="9"/>
      <c r="J4351" s="9"/>
      <c r="K4351" s="9"/>
      <c r="L4351" s="9"/>
      <c r="M4351" s="9"/>
      <c r="N4351" s="9"/>
      <c r="O4351" s="9"/>
      <c r="Q4351" s="9"/>
      <c r="R4351" s="9"/>
      <c r="S4351" s="9"/>
      <c r="T4351" s="9"/>
      <c r="U4351" s="9"/>
      <c r="V4351" s="9"/>
      <c r="W4351" s="9"/>
      <c r="X4351" s="9"/>
      <c r="Y4351" s="9"/>
      <c r="Z4351" s="9"/>
      <c r="AA4351" s="9"/>
      <c r="AB4351" s="9"/>
      <c r="AC4351" s="9"/>
      <c r="AQ4351" s="9" t="e">
        <f>#REF!-#REF!</f>
        <v>#REF!</v>
      </c>
    </row>
    <row r="4352" spans="8:43" x14ac:dyDescent="0.3">
      <c r="H4352" s="9"/>
      <c r="I4352" s="9"/>
      <c r="J4352" s="9"/>
      <c r="K4352" s="9"/>
      <c r="L4352" s="9"/>
      <c r="M4352" s="9"/>
      <c r="N4352" s="9"/>
      <c r="O4352" s="9"/>
      <c r="Q4352" s="9"/>
      <c r="R4352" s="9"/>
      <c r="S4352" s="9"/>
      <c r="T4352" s="9"/>
      <c r="U4352" s="9"/>
      <c r="V4352" s="9"/>
      <c r="W4352" s="9"/>
      <c r="X4352" s="9"/>
      <c r="Y4352" s="9"/>
      <c r="Z4352" s="9"/>
      <c r="AA4352" s="9"/>
      <c r="AB4352" s="9"/>
      <c r="AC4352" s="9"/>
      <c r="AQ4352" s="9" t="e">
        <f>#REF!-#REF!</f>
        <v>#REF!</v>
      </c>
    </row>
    <row r="4353" spans="8:43" x14ac:dyDescent="0.3">
      <c r="H4353" s="9"/>
      <c r="I4353" s="9"/>
      <c r="J4353" s="9"/>
      <c r="K4353" s="9"/>
      <c r="L4353" s="9"/>
      <c r="M4353" s="9"/>
      <c r="N4353" s="9"/>
      <c r="O4353" s="9"/>
      <c r="Q4353" s="9"/>
      <c r="R4353" s="9"/>
      <c r="S4353" s="9"/>
      <c r="T4353" s="9"/>
      <c r="U4353" s="9"/>
      <c r="V4353" s="9"/>
      <c r="W4353" s="9"/>
      <c r="X4353" s="9"/>
      <c r="Y4353" s="9"/>
      <c r="Z4353" s="9"/>
      <c r="AA4353" s="9"/>
      <c r="AB4353" s="9"/>
      <c r="AC4353" s="9"/>
      <c r="AQ4353" s="9" t="e">
        <f>#REF!-#REF!</f>
        <v>#REF!</v>
      </c>
    </row>
    <row r="4354" spans="8:43" x14ac:dyDescent="0.3">
      <c r="H4354" s="9"/>
      <c r="I4354" s="9"/>
      <c r="J4354" s="9"/>
      <c r="K4354" s="9"/>
      <c r="L4354" s="9"/>
      <c r="M4354" s="9"/>
      <c r="N4354" s="9"/>
      <c r="O4354" s="9"/>
      <c r="Q4354" s="9"/>
      <c r="R4354" s="9"/>
      <c r="S4354" s="9"/>
      <c r="T4354" s="9"/>
      <c r="U4354" s="9"/>
      <c r="V4354" s="9"/>
      <c r="W4354" s="9"/>
      <c r="X4354" s="9"/>
      <c r="Y4354" s="9"/>
      <c r="Z4354" s="9"/>
      <c r="AA4354" s="9"/>
      <c r="AB4354" s="9"/>
      <c r="AC4354" s="9"/>
      <c r="AQ4354" s="9" t="e">
        <f>#REF!-#REF!</f>
        <v>#REF!</v>
      </c>
    </row>
    <row r="4355" spans="8:43" x14ac:dyDescent="0.3">
      <c r="H4355" s="9"/>
      <c r="I4355" s="9"/>
      <c r="J4355" s="9"/>
      <c r="K4355" s="9"/>
      <c r="L4355" s="9"/>
      <c r="M4355" s="9"/>
      <c r="N4355" s="9"/>
      <c r="O4355" s="9"/>
      <c r="Q4355" s="9"/>
      <c r="R4355" s="9"/>
      <c r="S4355" s="9"/>
      <c r="T4355" s="9"/>
      <c r="U4355" s="9"/>
      <c r="V4355" s="9"/>
      <c r="W4355" s="9"/>
      <c r="X4355" s="9"/>
      <c r="Y4355" s="9"/>
      <c r="Z4355" s="9"/>
      <c r="AA4355" s="9"/>
      <c r="AB4355" s="9"/>
      <c r="AC4355" s="9"/>
      <c r="AQ4355" s="9" t="e">
        <f>#REF!-#REF!</f>
        <v>#REF!</v>
      </c>
    </row>
    <row r="4356" spans="8:43" x14ac:dyDescent="0.3">
      <c r="H4356" s="9"/>
      <c r="I4356" s="9"/>
      <c r="J4356" s="9"/>
      <c r="K4356" s="9"/>
      <c r="L4356" s="9"/>
      <c r="M4356" s="9"/>
      <c r="N4356" s="9"/>
      <c r="O4356" s="9"/>
      <c r="Q4356" s="9"/>
      <c r="R4356" s="9"/>
      <c r="S4356" s="9"/>
      <c r="T4356" s="9"/>
      <c r="U4356" s="9"/>
      <c r="V4356" s="9"/>
      <c r="W4356" s="9"/>
      <c r="X4356" s="9"/>
      <c r="Y4356" s="9"/>
      <c r="Z4356" s="9"/>
      <c r="AA4356" s="9"/>
      <c r="AB4356" s="9"/>
      <c r="AC4356" s="9"/>
      <c r="AQ4356" s="9" t="e">
        <f>#REF!-#REF!</f>
        <v>#REF!</v>
      </c>
    </row>
    <row r="4357" spans="8:43" x14ac:dyDescent="0.3">
      <c r="H4357" s="9"/>
      <c r="I4357" s="9"/>
      <c r="J4357" s="9"/>
      <c r="K4357" s="9"/>
      <c r="L4357" s="9"/>
      <c r="M4357" s="9"/>
      <c r="N4357" s="9"/>
      <c r="O4357" s="9"/>
      <c r="Q4357" s="9"/>
      <c r="R4357" s="9"/>
      <c r="S4357" s="9"/>
      <c r="T4357" s="9"/>
      <c r="U4357" s="9"/>
      <c r="V4357" s="9"/>
      <c r="W4357" s="9"/>
      <c r="X4357" s="9"/>
      <c r="Y4357" s="9"/>
      <c r="Z4357" s="9"/>
      <c r="AA4357" s="9"/>
      <c r="AB4357" s="9"/>
      <c r="AC4357" s="9"/>
      <c r="AQ4357" s="9" t="e">
        <f>#REF!-#REF!</f>
        <v>#REF!</v>
      </c>
    </row>
    <row r="4358" spans="8:43" x14ac:dyDescent="0.3">
      <c r="H4358" s="9"/>
      <c r="I4358" s="9"/>
      <c r="J4358" s="9"/>
      <c r="K4358" s="9"/>
      <c r="L4358" s="9"/>
      <c r="M4358" s="9"/>
      <c r="N4358" s="9"/>
      <c r="O4358" s="9"/>
      <c r="Q4358" s="9"/>
      <c r="R4358" s="9"/>
      <c r="S4358" s="9"/>
      <c r="T4358" s="9"/>
      <c r="U4358" s="9"/>
      <c r="V4358" s="9"/>
      <c r="W4358" s="9"/>
      <c r="X4358" s="9"/>
      <c r="Y4358" s="9"/>
      <c r="Z4358" s="9"/>
      <c r="AA4358" s="9"/>
      <c r="AB4358" s="9"/>
      <c r="AC4358" s="9"/>
      <c r="AQ4358" s="9" t="e">
        <f>#REF!-#REF!</f>
        <v>#REF!</v>
      </c>
    </row>
    <row r="4359" spans="8:43" x14ac:dyDescent="0.3">
      <c r="H4359" s="9"/>
      <c r="I4359" s="9"/>
      <c r="J4359" s="9"/>
      <c r="K4359" s="9"/>
      <c r="L4359" s="9"/>
      <c r="M4359" s="9"/>
      <c r="N4359" s="9"/>
      <c r="O4359" s="9"/>
      <c r="Q4359" s="9"/>
      <c r="R4359" s="9"/>
      <c r="S4359" s="9"/>
      <c r="T4359" s="9"/>
      <c r="U4359" s="9"/>
      <c r="V4359" s="9"/>
      <c r="W4359" s="9"/>
      <c r="X4359" s="9"/>
      <c r="Y4359" s="9"/>
      <c r="Z4359" s="9"/>
      <c r="AA4359" s="9"/>
      <c r="AB4359" s="9"/>
      <c r="AC4359" s="9"/>
      <c r="AQ4359" s="9" t="e">
        <f>#REF!-#REF!</f>
        <v>#REF!</v>
      </c>
    </row>
    <row r="4360" spans="8:43" x14ac:dyDescent="0.3">
      <c r="H4360" s="9"/>
      <c r="I4360" s="9"/>
      <c r="J4360" s="9"/>
      <c r="K4360" s="9"/>
      <c r="L4360" s="9"/>
      <c r="M4360" s="9"/>
      <c r="N4360" s="9"/>
      <c r="O4360" s="9"/>
      <c r="Q4360" s="9"/>
      <c r="R4360" s="9"/>
      <c r="S4360" s="9"/>
      <c r="T4360" s="9"/>
      <c r="U4360" s="9"/>
      <c r="V4360" s="9"/>
      <c r="W4360" s="9"/>
      <c r="X4360" s="9"/>
      <c r="Y4360" s="9"/>
      <c r="Z4360" s="9"/>
      <c r="AA4360" s="9"/>
      <c r="AB4360" s="9"/>
      <c r="AC4360" s="9"/>
      <c r="AQ4360" s="9" t="e">
        <f>#REF!-#REF!</f>
        <v>#REF!</v>
      </c>
    </row>
    <row r="4361" spans="8:43" x14ac:dyDescent="0.3">
      <c r="H4361" s="9"/>
      <c r="I4361" s="9"/>
      <c r="J4361" s="9"/>
      <c r="K4361" s="9"/>
      <c r="L4361" s="9"/>
      <c r="M4361" s="9"/>
      <c r="N4361" s="9"/>
      <c r="O4361" s="9"/>
      <c r="Q4361" s="9"/>
      <c r="R4361" s="9"/>
      <c r="S4361" s="9"/>
      <c r="T4361" s="9"/>
      <c r="U4361" s="9"/>
      <c r="V4361" s="9"/>
      <c r="W4361" s="9"/>
      <c r="X4361" s="9"/>
      <c r="Y4361" s="9"/>
      <c r="Z4361" s="9"/>
      <c r="AA4361" s="9"/>
      <c r="AB4361" s="9"/>
      <c r="AC4361" s="9"/>
      <c r="AQ4361" s="9" t="e">
        <f>#REF!-#REF!</f>
        <v>#REF!</v>
      </c>
    </row>
    <row r="4362" spans="8:43" x14ac:dyDescent="0.3">
      <c r="H4362" s="9"/>
      <c r="I4362" s="9"/>
      <c r="J4362" s="9"/>
      <c r="K4362" s="9"/>
      <c r="L4362" s="9"/>
      <c r="M4362" s="9"/>
      <c r="N4362" s="9"/>
      <c r="O4362" s="9"/>
      <c r="Q4362" s="9"/>
      <c r="R4362" s="9"/>
      <c r="S4362" s="9"/>
      <c r="T4362" s="9"/>
      <c r="U4362" s="9"/>
      <c r="V4362" s="9"/>
      <c r="W4362" s="9"/>
      <c r="X4362" s="9"/>
      <c r="Y4362" s="9"/>
      <c r="Z4362" s="9"/>
      <c r="AA4362" s="9"/>
      <c r="AB4362" s="9"/>
      <c r="AC4362" s="9"/>
      <c r="AQ4362" s="9" t="e">
        <f>#REF!-#REF!</f>
        <v>#REF!</v>
      </c>
    </row>
    <row r="4363" spans="8:43" x14ac:dyDescent="0.3">
      <c r="H4363" s="9"/>
      <c r="I4363" s="9"/>
      <c r="J4363" s="9"/>
      <c r="K4363" s="9"/>
      <c r="L4363" s="9"/>
      <c r="M4363" s="9"/>
      <c r="N4363" s="9"/>
      <c r="O4363" s="9"/>
      <c r="Q4363" s="9"/>
      <c r="R4363" s="9"/>
      <c r="S4363" s="9"/>
      <c r="T4363" s="9"/>
      <c r="U4363" s="9"/>
      <c r="V4363" s="9"/>
      <c r="W4363" s="9"/>
      <c r="X4363" s="9"/>
      <c r="Y4363" s="9"/>
      <c r="Z4363" s="9"/>
      <c r="AA4363" s="9"/>
      <c r="AB4363" s="9"/>
      <c r="AC4363" s="9"/>
      <c r="AQ4363" s="9" t="e">
        <f>#REF!-#REF!</f>
        <v>#REF!</v>
      </c>
    </row>
    <row r="4364" spans="8:43" x14ac:dyDescent="0.3">
      <c r="H4364" s="9"/>
      <c r="I4364" s="9"/>
      <c r="J4364" s="9"/>
      <c r="K4364" s="9"/>
      <c r="L4364" s="9"/>
      <c r="M4364" s="9"/>
      <c r="N4364" s="9"/>
      <c r="O4364" s="9"/>
      <c r="Q4364" s="9"/>
      <c r="R4364" s="9"/>
      <c r="S4364" s="9"/>
      <c r="T4364" s="9"/>
      <c r="U4364" s="9"/>
      <c r="V4364" s="9"/>
      <c r="W4364" s="9"/>
      <c r="X4364" s="9"/>
      <c r="Y4364" s="9"/>
      <c r="Z4364" s="9"/>
      <c r="AA4364" s="9"/>
      <c r="AB4364" s="9"/>
      <c r="AC4364" s="9"/>
      <c r="AQ4364" s="9" t="e">
        <f>#REF!-#REF!</f>
        <v>#REF!</v>
      </c>
    </row>
    <row r="4365" spans="8:43" x14ac:dyDescent="0.3">
      <c r="H4365" s="9"/>
      <c r="I4365" s="9"/>
      <c r="J4365" s="9"/>
      <c r="K4365" s="9"/>
      <c r="L4365" s="9"/>
      <c r="M4365" s="9"/>
      <c r="N4365" s="9"/>
      <c r="O4365" s="9"/>
      <c r="Q4365" s="9"/>
      <c r="R4365" s="9"/>
      <c r="S4365" s="9"/>
      <c r="T4365" s="9"/>
      <c r="U4365" s="9"/>
      <c r="V4365" s="9"/>
      <c r="W4365" s="9"/>
      <c r="X4365" s="9"/>
      <c r="Y4365" s="9"/>
      <c r="Z4365" s="9"/>
      <c r="AA4365" s="9"/>
      <c r="AB4365" s="9"/>
      <c r="AC4365" s="9"/>
      <c r="AQ4365" s="9" t="e">
        <f>#REF!-#REF!</f>
        <v>#REF!</v>
      </c>
    </row>
    <row r="4366" spans="8:43" x14ac:dyDescent="0.3">
      <c r="H4366" s="9"/>
      <c r="I4366" s="9"/>
      <c r="J4366" s="9"/>
      <c r="K4366" s="9"/>
      <c r="L4366" s="9"/>
      <c r="M4366" s="9"/>
      <c r="N4366" s="9"/>
      <c r="O4366" s="9"/>
      <c r="Q4366" s="9"/>
      <c r="R4366" s="9"/>
      <c r="S4366" s="9"/>
      <c r="T4366" s="9"/>
      <c r="U4366" s="9"/>
      <c r="V4366" s="9"/>
      <c r="W4366" s="9"/>
      <c r="X4366" s="9"/>
      <c r="Y4366" s="9"/>
      <c r="Z4366" s="9"/>
      <c r="AA4366" s="9"/>
      <c r="AB4366" s="9"/>
      <c r="AC4366" s="9"/>
      <c r="AQ4366" s="9" t="e">
        <f>#REF!-#REF!</f>
        <v>#REF!</v>
      </c>
    </row>
    <row r="4367" spans="8:43" x14ac:dyDescent="0.3">
      <c r="H4367" s="9"/>
      <c r="I4367" s="9"/>
      <c r="J4367" s="9"/>
      <c r="K4367" s="9"/>
      <c r="L4367" s="9"/>
      <c r="M4367" s="9"/>
      <c r="N4367" s="9"/>
      <c r="O4367" s="9"/>
      <c r="Q4367" s="9"/>
      <c r="R4367" s="9"/>
      <c r="S4367" s="9"/>
      <c r="T4367" s="9"/>
      <c r="U4367" s="9"/>
      <c r="V4367" s="9"/>
      <c r="W4367" s="9"/>
      <c r="X4367" s="9"/>
      <c r="Y4367" s="9"/>
      <c r="Z4367" s="9"/>
      <c r="AA4367" s="9"/>
      <c r="AB4367" s="9"/>
      <c r="AC4367" s="9"/>
      <c r="AQ4367" s="9" t="e">
        <f>#REF!-#REF!</f>
        <v>#REF!</v>
      </c>
    </row>
    <row r="4368" spans="8:43" x14ac:dyDescent="0.3">
      <c r="H4368" s="9"/>
      <c r="I4368" s="9"/>
      <c r="J4368" s="9"/>
      <c r="K4368" s="9"/>
      <c r="L4368" s="9"/>
      <c r="M4368" s="9"/>
      <c r="N4368" s="9"/>
      <c r="O4368" s="9"/>
      <c r="Q4368" s="9"/>
      <c r="R4368" s="9"/>
      <c r="S4368" s="9"/>
      <c r="T4368" s="9"/>
      <c r="U4368" s="9"/>
      <c r="V4368" s="9"/>
      <c r="W4368" s="9"/>
      <c r="X4368" s="9"/>
      <c r="Y4368" s="9"/>
      <c r="Z4368" s="9"/>
      <c r="AA4368" s="9"/>
      <c r="AB4368" s="9"/>
      <c r="AC4368" s="9"/>
      <c r="AQ4368" s="9" t="e">
        <f>#REF!-#REF!</f>
        <v>#REF!</v>
      </c>
    </row>
    <row r="4369" spans="8:43" x14ac:dyDescent="0.3">
      <c r="H4369" s="9"/>
      <c r="I4369" s="9"/>
      <c r="J4369" s="9"/>
      <c r="K4369" s="9"/>
      <c r="L4369" s="9"/>
      <c r="M4369" s="9"/>
      <c r="N4369" s="9"/>
      <c r="O4369" s="9"/>
      <c r="Q4369" s="9"/>
      <c r="R4369" s="9"/>
      <c r="S4369" s="9"/>
      <c r="T4369" s="9"/>
      <c r="U4369" s="9"/>
      <c r="V4369" s="9"/>
      <c r="W4369" s="9"/>
      <c r="X4369" s="9"/>
      <c r="Y4369" s="9"/>
      <c r="Z4369" s="9"/>
      <c r="AA4369" s="9"/>
      <c r="AB4369" s="9"/>
      <c r="AC4369" s="9"/>
      <c r="AQ4369" s="9" t="e">
        <f>#REF!-#REF!</f>
        <v>#REF!</v>
      </c>
    </row>
    <row r="4370" spans="8:43" x14ac:dyDescent="0.3">
      <c r="H4370" s="9"/>
      <c r="I4370" s="9"/>
      <c r="J4370" s="9"/>
      <c r="K4370" s="9"/>
      <c r="L4370" s="9"/>
      <c r="M4370" s="9"/>
      <c r="N4370" s="9"/>
      <c r="O4370" s="9"/>
      <c r="Q4370" s="9"/>
      <c r="R4370" s="9"/>
      <c r="S4370" s="9"/>
      <c r="T4370" s="9"/>
      <c r="U4370" s="9"/>
      <c r="V4370" s="9"/>
      <c r="W4370" s="9"/>
      <c r="X4370" s="9"/>
      <c r="Y4370" s="9"/>
      <c r="Z4370" s="9"/>
      <c r="AA4370" s="9"/>
      <c r="AB4370" s="9"/>
      <c r="AC4370" s="9"/>
      <c r="AQ4370" s="9" t="e">
        <f>#REF!-#REF!</f>
        <v>#REF!</v>
      </c>
    </row>
    <row r="4371" spans="8:43" x14ac:dyDescent="0.3">
      <c r="H4371" s="9"/>
      <c r="I4371" s="9"/>
      <c r="J4371" s="9"/>
      <c r="K4371" s="9"/>
      <c r="L4371" s="9"/>
      <c r="M4371" s="9"/>
      <c r="N4371" s="9"/>
      <c r="O4371" s="9"/>
      <c r="Q4371" s="9"/>
      <c r="R4371" s="9"/>
      <c r="S4371" s="9"/>
      <c r="T4371" s="9"/>
      <c r="U4371" s="9"/>
      <c r="V4371" s="9"/>
      <c r="W4371" s="9"/>
      <c r="X4371" s="9"/>
      <c r="Y4371" s="9"/>
      <c r="Z4371" s="9"/>
      <c r="AA4371" s="9"/>
      <c r="AB4371" s="9"/>
      <c r="AC4371" s="9"/>
      <c r="AQ4371" s="9" t="e">
        <f>#REF!-#REF!</f>
        <v>#REF!</v>
      </c>
    </row>
    <row r="4372" spans="8:43" x14ac:dyDescent="0.3">
      <c r="H4372" s="9"/>
      <c r="I4372" s="9"/>
      <c r="J4372" s="9"/>
      <c r="K4372" s="9"/>
      <c r="L4372" s="9"/>
      <c r="M4372" s="9"/>
      <c r="N4372" s="9"/>
      <c r="O4372" s="9"/>
      <c r="Q4372" s="9"/>
      <c r="R4372" s="9"/>
      <c r="S4372" s="9"/>
      <c r="T4372" s="9"/>
      <c r="U4372" s="9"/>
      <c r="V4372" s="9"/>
      <c r="W4372" s="9"/>
      <c r="X4372" s="9"/>
      <c r="Y4372" s="9"/>
      <c r="Z4372" s="9"/>
      <c r="AA4372" s="9"/>
      <c r="AB4372" s="9"/>
      <c r="AC4372" s="9"/>
      <c r="AQ4372" s="9" t="e">
        <f>#REF!-#REF!</f>
        <v>#REF!</v>
      </c>
    </row>
    <row r="4373" spans="8:43" x14ac:dyDescent="0.3">
      <c r="H4373" s="9"/>
      <c r="I4373" s="9"/>
      <c r="J4373" s="9"/>
      <c r="K4373" s="9"/>
      <c r="L4373" s="9"/>
      <c r="M4373" s="9"/>
      <c r="N4373" s="9"/>
      <c r="O4373" s="9"/>
      <c r="Q4373" s="9"/>
      <c r="R4373" s="9"/>
      <c r="S4373" s="9"/>
      <c r="T4373" s="9"/>
      <c r="U4373" s="9"/>
      <c r="V4373" s="9"/>
      <c r="W4373" s="9"/>
      <c r="X4373" s="9"/>
      <c r="Y4373" s="9"/>
      <c r="Z4373" s="9"/>
      <c r="AA4373" s="9"/>
      <c r="AB4373" s="9"/>
      <c r="AC4373" s="9"/>
      <c r="AQ4373" s="9" t="e">
        <f>#REF!-#REF!</f>
        <v>#REF!</v>
      </c>
    </row>
    <row r="4374" spans="8:43" x14ac:dyDescent="0.3">
      <c r="H4374" s="9"/>
      <c r="I4374" s="9"/>
      <c r="J4374" s="9"/>
      <c r="K4374" s="9"/>
      <c r="L4374" s="9"/>
      <c r="M4374" s="9"/>
      <c r="N4374" s="9"/>
      <c r="O4374" s="9"/>
      <c r="Q4374" s="9"/>
      <c r="R4374" s="9"/>
      <c r="S4374" s="9"/>
      <c r="T4374" s="9"/>
      <c r="U4374" s="9"/>
      <c r="V4374" s="9"/>
      <c r="W4374" s="9"/>
      <c r="X4374" s="9"/>
      <c r="Y4374" s="9"/>
      <c r="Z4374" s="9"/>
      <c r="AA4374" s="9"/>
      <c r="AB4374" s="9"/>
      <c r="AC4374" s="9"/>
      <c r="AQ4374" s="9" t="e">
        <f>#REF!-#REF!</f>
        <v>#REF!</v>
      </c>
    </row>
    <row r="4375" spans="8:43" x14ac:dyDescent="0.3">
      <c r="H4375" s="9"/>
      <c r="I4375" s="9"/>
      <c r="J4375" s="9"/>
      <c r="K4375" s="9"/>
      <c r="L4375" s="9"/>
      <c r="M4375" s="9"/>
      <c r="N4375" s="9"/>
      <c r="O4375" s="9"/>
      <c r="Q4375" s="9"/>
      <c r="R4375" s="9"/>
      <c r="S4375" s="9"/>
      <c r="T4375" s="9"/>
      <c r="U4375" s="9"/>
      <c r="V4375" s="9"/>
      <c r="W4375" s="9"/>
      <c r="X4375" s="9"/>
      <c r="Y4375" s="9"/>
      <c r="Z4375" s="9"/>
      <c r="AA4375" s="9"/>
      <c r="AB4375" s="9"/>
      <c r="AC4375" s="9"/>
      <c r="AQ4375" s="9" t="e">
        <f>#REF!-#REF!</f>
        <v>#REF!</v>
      </c>
    </row>
    <row r="4376" spans="8:43" x14ac:dyDescent="0.3">
      <c r="H4376" s="9"/>
      <c r="I4376" s="9"/>
      <c r="J4376" s="9"/>
      <c r="K4376" s="9"/>
      <c r="L4376" s="9"/>
      <c r="M4376" s="9"/>
      <c r="N4376" s="9"/>
      <c r="O4376" s="9"/>
      <c r="Q4376" s="9"/>
      <c r="R4376" s="9"/>
      <c r="S4376" s="9"/>
      <c r="T4376" s="9"/>
      <c r="U4376" s="9"/>
      <c r="V4376" s="9"/>
      <c r="W4376" s="9"/>
      <c r="X4376" s="9"/>
      <c r="Y4376" s="9"/>
      <c r="Z4376" s="9"/>
      <c r="AA4376" s="9"/>
      <c r="AB4376" s="9"/>
      <c r="AC4376" s="9"/>
      <c r="AQ4376" s="9" t="e">
        <f>#REF!-#REF!</f>
        <v>#REF!</v>
      </c>
    </row>
    <row r="4377" spans="8:43" x14ac:dyDescent="0.3">
      <c r="H4377" s="9"/>
      <c r="I4377" s="9"/>
      <c r="J4377" s="9"/>
      <c r="K4377" s="9"/>
      <c r="L4377" s="9"/>
      <c r="M4377" s="9"/>
      <c r="N4377" s="9"/>
      <c r="O4377" s="9"/>
      <c r="Q4377" s="9"/>
      <c r="R4377" s="9"/>
      <c r="S4377" s="9"/>
      <c r="T4377" s="9"/>
      <c r="U4377" s="9"/>
      <c r="V4377" s="9"/>
      <c r="W4377" s="9"/>
      <c r="X4377" s="9"/>
      <c r="Y4377" s="9"/>
      <c r="Z4377" s="9"/>
      <c r="AA4377" s="9"/>
      <c r="AB4377" s="9"/>
      <c r="AC4377" s="9"/>
      <c r="AQ4377" s="9" t="e">
        <f>#REF!-#REF!</f>
        <v>#REF!</v>
      </c>
    </row>
    <row r="4378" spans="8:43" x14ac:dyDescent="0.3">
      <c r="H4378" s="9"/>
      <c r="I4378" s="9"/>
      <c r="J4378" s="9"/>
      <c r="K4378" s="9"/>
      <c r="L4378" s="9"/>
      <c r="M4378" s="9"/>
      <c r="N4378" s="9"/>
      <c r="O4378" s="9"/>
      <c r="Q4378" s="9"/>
      <c r="R4378" s="9"/>
      <c r="S4378" s="9"/>
      <c r="T4378" s="9"/>
      <c r="U4378" s="9"/>
      <c r="V4378" s="9"/>
      <c r="W4378" s="9"/>
      <c r="X4378" s="9"/>
      <c r="Y4378" s="9"/>
      <c r="Z4378" s="9"/>
      <c r="AA4378" s="9"/>
      <c r="AB4378" s="9"/>
      <c r="AC4378" s="9"/>
      <c r="AQ4378" s="9" t="e">
        <f>#REF!-#REF!</f>
        <v>#REF!</v>
      </c>
    </row>
    <row r="4379" spans="8:43" x14ac:dyDescent="0.3">
      <c r="H4379" s="9"/>
      <c r="I4379" s="9"/>
      <c r="J4379" s="9"/>
      <c r="K4379" s="9"/>
      <c r="L4379" s="9"/>
      <c r="M4379" s="9"/>
      <c r="N4379" s="9"/>
      <c r="O4379" s="9"/>
      <c r="Q4379" s="9"/>
      <c r="R4379" s="9"/>
      <c r="S4379" s="9"/>
      <c r="T4379" s="9"/>
      <c r="U4379" s="9"/>
      <c r="V4379" s="9"/>
      <c r="W4379" s="9"/>
      <c r="X4379" s="9"/>
      <c r="Y4379" s="9"/>
      <c r="Z4379" s="9"/>
      <c r="AA4379" s="9"/>
      <c r="AB4379" s="9"/>
      <c r="AC4379" s="9"/>
      <c r="AQ4379" s="9" t="e">
        <f>#REF!-#REF!</f>
        <v>#REF!</v>
      </c>
    </row>
    <row r="4380" spans="8:43" x14ac:dyDescent="0.3">
      <c r="H4380" s="9"/>
      <c r="I4380" s="9"/>
      <c r="J4380" s="9"/>
      <c r="K4380" s="9"/>
      <c r="L4380" s="9"/>
      <c r="M4380" s="9"/>
      <c r="N4380" s="9"/>
      <c r="O4380" s="9"/>
      <c r="Q4380" s="9"/>
      <c r="R4380" s="9"/>
      <c r="S4380" s="9"/>
      <c r="T4380" s="9"/>
      <c r="U4380" s="9"/>
      <c r="V4380" s="9"/>
      <c r="W4380" s="9"/>
      <c r="X4380" s="9"/>
      <c r="Y4380" s="9"/>
      <c r="Z4380" s="9"/>
      <c r="AA4380" s="9"/>
      <c r="AB4380" s="9"/>
      <c r="AC4380" s="9"/>
      <c r="AQ4380" s="9" t="e">
        <f>#REF!-#REF!</f>
        <v>#REF!</v>
      </c>
    </row>
    <row r="4381" spans="8:43" x14ac:dyDescent="0.3">
      <c r="H4381" s="9"/>
      <c r="I4381" s="9"/>
      <c r="J4381" s="9"/>
      <c r="K4381" s="9"/>
      <c r="L4381" s="9"/>
      <c r="M4381" s="9"/>
      <c r="N4381" s="9"/>
      <c r="O4381" s="9"/>
      <c r="Q4381" s="9"/>
      <c r="R4381" s="9"/>
      <c r="S4381" s="9"/>
      <c r="T4381" s="9"/>
      <c r="U4381" s="9"/>
      <c r="V4381" s="9"/>
      <c r="W4381" s="9"/>
      <c r="X4381" s="9"/>
      <c r="Y4381" s="9"/>
      <c r="Z4381" s="9"/>
      <c r="AA4381" s="9"/>
      <c r="AB4381" s="9"/>
      <c r="AC4381" s="9"/>
      <c r="AQ4381" s="9" t="e">
        <f>#REF!-#REF!</f>
        <v>#REF!</v>
      </c>
    </row>
    <row r="4382" spans="8:43" x14ac:dyDescent="0.3">
      <c r="H4382" s="9"/>
      <c r="I4382" s="9"/>
      <c r="J4382" s="9"/>
      <c r="K4382" s="9"/>
      <c r="L4382" s="9"/>
      <c r="M4382" s="9"/>
      <c r="N4382" s="9"/>
      <c r="O4382" s="9"/>
      <c r="Q4382" s="9"/>
      <c r="R4382" s="9"/>
      <c r="S4382" s="9"/>
      <c r="T4382" s="9"/>
      <c r="U4382" s="9"/>
      <c r="V4382" s="9"/>
      <c r="W4382" s="9"/>
      <c r="X4382" s="9"/>
      <c r="Y4382" s="9"/>
      <c r="Z4382" s="9"/>
      <c r="AA4382" s="9"/>
      <c r="AB4382" s="9"/>
      <c r="AC4382" s="9"/>
      <c r="AQ4382" s="9" t="e">
        <f>#REF!-#REF!</f>
        <v>#REF!</v>
      </c>
    </row>
    <row r="4383" spans="8:43" x14ac:dyDescent="0.3">
      <c r="H4383" s="9"/>
      <c r="I4383" s="9"/>
      <c r="J4383" s="9"/>
      <c r="K4383" s="9"/>
      <c r="L4383" s="9"/>
      <c r="M4383" s="9"/>
      <c r="N4383" s="9"/>
      <c r="O4383" s="9"/>
      <c r="Q4383" s="9"/>
      <c r="R4383" s="9"/>
      <c r="S4383" s="9"/>
      <c r="T4383" s="9"/>
      <c r="U4383" s="9"/>
      <c r="V4383" s="9"/>
      <c r="W4383" s="9"/>
      <c r="X4383" s="9"/>
      <c r="Y4383" s="9"/>
      <c r="Z4383" s="9"/>
      <c r="AA4383" s="9"/>
      <c r="AB4383" s="9"/>
      <c r="AC4383" s="9"/>
      <c r="AQ4383" s="9" t="e">
        <f>#REF!-#REF!</f>
        <v>#REF!</v>
      </c>
    </row>
    <row r="4384" spans="8:43" x14ac:dyDescent="0.3">
      <c r="H4384" s="9"/>
      <c r="I4384" s="9"/>
      <c r="J4384" s="9"/>
      <c r="K4384" s="9"/>
      <c r="L4384" s="9"/>
      <c r="M4384" s="9"/>
      <c r="N4384" s="9"/>
      <c r="O4384" s="9"/>
      <c r="Q4384" s="9"/>
      <c r="R4384" s="9"/>
      <c r="S4384" s="9"/>
      <c r="T4384" s="9"/>
      <c r="U4384" s="9"/>
      <c r="V4384" s="9"/>
      <c r="W4384" s="9"/>
      <c r="X4384" s="9"/>
      <c r="Y4384" s="9"/>
      <c r="Z4384" s="9"/>
      <c r="AA4384" s="9"/>
      <c r="AB4384" s="9"/>
      <c r="AC4384" s="9"/>
      <c r="AQ4384" s="9" t="e">
        <f>#REF!-#REF!</f>
        <v>#REF!</v>
      </c>
    </row>
    <row r="4385" spans="8:43" x14ac:dyDescent="0.3">
      <c r="H4385" s="9"/>
      <c r="I4385" s="9"/>
      <c r="J4385" s="9"/>
      <c r="K4385" s="9"/>
      <c r="L4385" s="9"/>
      <c r="M4385" s="9"/>
      <c r="N4385" s="9"/>
      <c r="O4385" s="9"/>
      <c r="Q4385" s="9"/>
      <c r="R4385" s="9"/>
      <c r="S4385" s="9"/>
      <c r="T4385" s="9"/>
      <c r="U4385" s="9"/>
      <c r="V4385" s="9"/>
      <c r="W4385" s="9"/>
      <c r="X4385" s="9"/>
      <c r="Y4385" s="9"/>
      <c r="Z4385" s="9"/>
      <c r="AA4385" s="9"/>
      <c r="AB4385" s="9"/>
      <c r="AC4385" s="9"/>
      <c r="AQ4385" s="9" t="e">
        <f>#REF!-#REF!</f>
        <v>#REF!</v>
      </c>
    </row>
    <row r="4386" spans="8:43" x14ac:dyDescent="0.3">
      <c r="H4386" s="9"/>
      <c r="I4386" s="9"/>
      <c r="J4386" s="9"/>
      <c r="K4386" s="9"/>
      <c r="L4386" s="9"/>
      <c r="M4386" s="9"/>
      <c r="N4386" s="9"/>
      <c r="O4386" s="9"/>
      <c r="Q4386" s="9"/>
      <c r="R4386" s="9"/>
      <c r="S4386" s="9"/>
      <c r="T4386" s="9"/>
      <c r="U4386" s="9"/>
      <c r="V4386" s="9"/>
      <c r="W4386" s="9"/>
      <c r="X4386" s="9"/>
      <c r="Y4386" s="9"/>
      <c r="Z4386" s="9"/>
      <c r="AA4386" s="9"/>
      <c r="AB4386" s="9"/>
      <c r="AC4386" s="9"/>
      <c r="AQ4386" s="9" t="e">
        <f>#REF!-#REF!</f>
        <v>#REF!</v>
      </c>
    </row>
    <row r="4387" spans="8:43" x14ac:dyDescent="0.3">
      <c r="H4387" s="9"/>
      <c r="I4387" s="9"/>
      <c r="J4387" s="9"/>
      <c r="K4387" s="9"/>
      <c r="L4387" s="9"/>
      <c r="M4387" s="9"/>
      <c r="N4387" s="9"/>
      <c r="O4387" s="9"/>
      <c r="Q4387" s="9"/>
      <c r="R4387" s="9"/>
      <c r="S4387" s="9"/>
      <c r="T4387" s="9"/>
      <c r="U4387" s="9"/>
      <c r="V4387" s="9"/>
      <c r="W4387" s="9"/>
      <c r="X4387" s="9"/>
      <c r="Y4387" s="9"/>
      <c r="Z4387" s="9"/>
      <c r="AA4387" s="9"/>
      <c r="AB4387" s="9"/>
      <c r="AC4387" s="9"/>
      <c r="AQ4387" s="9" t="e">
        <f>#REF!-#REF!</f>
        <v>#REF!</v>
      </c>
    </row>
    <row r="4388" spans="8:43" x14ac:dyDescent="0.3">
      <c r="H4388" s="9"/>
      <c r="I4388" s="9"/>
      <c r="J4388" s="9"/>
      <c r="K4388" s="9"/>
      <c r="L4388" s="9"/>
      <c r="M4388" s="9"/>
      <c r="N4388" s="9"/>
      <c r="O4388" s="9"/>
      <c r="Q4388" s="9"/>
      <c r="R4388" s="9"/>
      <c r="S4388" s="9"/>
      <c r="T4388" s="9"/>
      <c r="U4388" s="9"/>
      <c r="V4388" s="9"/>
      <c r="W4388" s="9"/>
      <c r="X4388" s="9"/>
      <c r="Y4388" s="9"/>
      <c r="Z4388" s="9"/>
      <c r="AA4388" s="9"/>
      <c r="AB4388" s="9"/>
      <c r="AC4388" s="9"/>
      <c r="AQ4388" s="9" t="e">
        <f>#REF!-#REF!</f>
        <v>#REF!</v>
      </c>
    </row>
    <row r="4389" spans="8:43" x14ac:dyDescent="0.3">
      <c r="H4389" s="9"/>
      <c r="I4389" s="9"/>
      <c r="J4389" s="9"/>
      <c r="K4389" s="9"/>
      <c r="L4389" s="9"/>
      <c r="M4389" s="9"/>
      <c r="N4389" s="9"/>
      <c r="O4389" s="9"/>
      <c r="Q4389" s="9"/>
      <c r="R4389" s="9"/>
      <c r="S4389" s="9"/>
      <c r="T4389" s="9"/>
      <c r="U4389" s="9"/>
      <c r="V4389" s="9"/>
      <c r="W4389" s="9"/>
      <c r="X4389" s="9"/>
      <c r="Y4389" s="9"/>
      <c r="Z4389" s="9"/>
      <c r="AA4389" s="9"/>
      <c r="AB4389" s="9"/>
      <c r="AC4389" s="9"/>
      <c r="AQ4389" s="9" t="e">
        <f>#REF!-#REF!</f>
        <v>#REF!</v>
      </c>
    </row>
    <row r="4390" spans="8:43" x14ac:dyDescent="0.3">
      <c r="H4390" s="9"/>
      <c r="I4390" s="9"/>
      <c r="J4390" s="9"/>
      <c r="K4390" s="9"/>
      <c r="L4390" s="9"/>
      <c r="M4390" s="9"/>
      <c r="N4390" s="9"/>
      <c r="O4390" s="9"/>
      <c r="Q4390" s="9"/>
      <c r="R4390" s="9"/>
      <c r="S4390" s="9"/>
      <c r="T4390" s="9"/>
      <c r="U4390" s="9"/>
      <c r="V4390" s="9"/>
      <c r="W4390" s="9"/>
      <c r="X4390" s="9"/>
      <c r="Y4390" s="9"/>
      <c r="Z4390" s="9"/>
      <c r="AA4390" s="9"/>
      <c r="AB4390" s="9"/>
      <c r="AC4390" s="9"/>
      <c r="AQ4390" s="9" t="e">
        <f>#REF!-#REF!</f>
        <v>#REF!</v>
      </c>
    </row>
    <row r="4391" spans="8:43" x14ac:dyDescent="0.3">
      <c r="H4391" s="9"/>
      <c r="I4391" s="9"/>
      <c r="J4391" s="9"/>
      <c r="K4391" s="9"/>
      <c r="L4391" s="9"/>
      <c r="M4391" s="9"/>
      <c r="N4391" s="9"/>
      <c r="O4391" s="9"/>
      <c r="Q4391" s="9"/>
      <c r="R4391" s="9"/>
      <c r="S4391" s="9"/>
      <c r="T4391" s="9"/>
      <c r="U4391" s="9"/>
      <c r="V4391" s="9"/>
      <c r="W4391" s="9"/>
      <c r="X4391" s="9"/>
      <c r="Y4391" s="9"/>
      <c r="Z4391" s="9"/>
      <c r="AA4391" s="9"/>
      <c r="AB4391" s="9"/>
      <c r="AC4391" s="9"/>
      <c r="AQ4391" s="9" t="e">
        <f>#REF!-#REF!</f>
        <v>#REF!</v>
      </c>
    </row>
    <row r="4392" spans="8:43" x14ac:dyDescent="0.3">
      <c r="H4392" s="9"/>
      <c r="I4392" s="9"/>
      <c r="J4392" s="9"/>
      <c r="K4392" s="9"/>
      <c r="L4392" s="9"/>
      <c r="M4392" s="9"/>
      <c r="N4392" s="9"/>
      <c r="O4392" s="9"/>
      <c r="Q4392" s="9"/>
      <c r="R4392" s="9"/>
      <c r="S4392" s="9"/>
      <c r="T4392" s="9"/>
      <c r="U4392" s="9"/>
      <c r="V4392" s="9"/>
      <c r="W4392" s="9"/>
      <c r="X4392" s="9"/>
      <c r="Y4392" s="9"/>
      <c r="Z4392" s="9"/>
      <c r="AA4392" s="9"/>
      <c r="AB4392" s="9"/>
      <c r="AC4392" s="9"/>
      <c r="AQ4392" s="9" t="e">
        <f>#REF!-#REF!</f>
        <v>#REF!</v>
      </c>
    </row>
    <row r="4393" spans="8:43" x14ac:dyDescent="0.3">
      <c r="H4393" s="9"/>
      <c r="I4393" s="9"/>
      <c r="J4393" s="9"/>
      <c r="K4393" s="9"/>
      <c r="L4393" s="9"/>
      <c r="M4393" s="9"/>
      <c r="N4393" s="9"/>
      <c r="O4393" s="9"/>
      <c r="Q4393" s="9"/>
      <c r="R4393" s="9"/>
      <c r="S4393" s="9"/>
      <c r="T4393" s="9"/>
      <c r="U4393" s="9"/>
      <c r="V4393" s="9"/>
      <c r="W4393" s="9"/>
      <c r="X4393" s="9"/>
      <c r="Y4393" s="9"/>
      <c r="Z4393" s="9"/>
      <c r="AA4393" s="9"/>
      <c r="AB4393" s="9"/>
      <c r="AC4393" s="9"/>
      <c r="AQ4393" s="9" t="e">
        <f>#REF!-#REF!</f>
        <v>#REF!</v>
      </c>
    </row>
    <row r="4394" spans="8:43" x14ac:dyDescent="0.3">
      <c r="H4394" s="9"/>
      <c r="I4394" s="9"/>
      <c r="J4394" s="9"/>
      <c r="K4394" s="9"/>
      <c r="L4394" s="9"/>
      <c r="M4394" s="9"/>
      <c r="N4394" s="9"/>
      <c r="O4394" s="9"/>
      <c r="Q4394" s="9"/>
      <c r="R4394" s="9"/>
      <c r="S4394" s="9"/>
      <c r="T4394" s="9"/>
      <c r="U4394" s="9"/>
      <c r="V4394" s="9"/>
      <c r="W4394" s="9"/>
      <c r="X4394" s="9"/>
      <c r="Y4394" s="9"/>
      <c r="Z4394" s="9"/>
      <c r="AA4394" s="9"/>
      <c r="AB4394" s="9"/>
      <c r="AC4394" s="9"/>
      <c r="AQ4394" s="9" t="e">
        <f>#REF!-#REF!</f>
        <v>#REF!</v>
      </c>
    </row>
    <row r="4395" spans="8:43" x14ac:dyDescent="0.3">
      <c r="H4395" s="9"/>
      <c r="I4395" s="9"/>
      <c r="J4395" s="9"/>
      <c r="K4395" s="9"/>
      <c r="L4395" s="9"/>
      <c r="M4395" s="9"/>
      <c r="N4395" s="9"/>
      <c r="O4395" s="9"/>
      <c r="Q4395" s="9"/>
      <c r="R4395" s="9"/>
      <c r="S4395" s="9"/>
      <c r="T4395" s="9"/>
      <c r="U4395" s="9"/>
      <c r="V4395" s="9"/>
      <c r="W4395" s="9"/>
      <c r="X4395" s="9"/>
      <c r="Y4395" s="9"/>
      <c r="Z4395" s="9"/>
      <c r="AA4395" s="9"/>
      <c r="AB4395" s="9"/>
      <c r="AC4395" s="9"/>
      <c r="AQ4395" s="9" t="e">
        <f>#REF!-#REF!</f>
        <v>#REF!</v>
      </c>
    </row>
    <row r="4396" spans="8:43" x14ac:dyDescent="0.3">
      <c r="H4396" s="9"/>
      <c r="I4396" s="9"/>
      <c r="J4396" s="9"/>
      <c r="K4396" s="9"/>
      <c r="L4396" s="9"/>
      <c r="M4396" s="9"/>
      <c r="N4396" s="9"/>
      <c r="O4396" s="9"/>
      <c r="Q4396" s="9"/>
      <c r="R4396" s="9"/>
      <c r="S4396" s="9"/>
      <c r="T4396" s="9"/>
      <c r="U4396" s="9"/>
      <c r="V4396" s="9"/>
      <c r="W4396" s="9"/>
      <c r="X4396" s="9"/>
      <c r="Y4396" s="9"/>
      <c r="Z4396" s="9"/>
      <c r="AA4396" s="9"/>
      <c r="AB4396" s="9"/>
      <c r="AC4396" s="9"/>
      <c r="AQ4396" s="9" t="e">
        <f>#REF!-#REF!</f>
        <v>#REF!</v>
      </c>
    </row>
    <row r="4397" spans="8:43" x14ac:dyDescent="0.3">
      <c r="H4397" s="9"/>
      <c r="I4397" s="9"/>
      <c r="J4397" s="9"/>
      <c r="K4397" s="9"/>
      <c r="L4397" s="9"/>
      <c r="M4397" s="9"/>
      <c r="N4397" s="9"/>
      <c r="O4397" s="9"/>
      <c r="Q4397" s="9"/>
      <c r="R4397" s="9"/>
      <c r="S4397" s="9"/>
      <c r="T4397" s="9"/>
      <c r="U4397" s="9"/>
      <c r="V4397" s="9"/>
      <c r="W4397" s="9"/>
      <c r="X4397" s="9"/>
      <c r="Y4397" s="9"/>
      <c r="Z4397" s="9"/>
      <c r="AA4397" s="9"/>
      <c r="AB4397" s="9"/>
      <c r="AC4397" s="9"/>
      <c r="AQ4397" s="9" t="e">
        <f>#REF!-#REF!</f>
        <v>#REF!</v>
      </c>
    </row>
    <row r="4398" spans="8:43" x14ac:dyDescent="0.3">
      <c r="H4398" s="9"/>
      <c r="I4398" s="9"/>
      <c r="J4398" s="9"/>
      <c r="K4398" s="9"/>
      <c r="L4398" s="9"/>
      <c r="M4398" s="9"/>
      <c r="N4398" s="9"/>
      <c r="O4398" s="9"/>
      <c r="Q4398" s="9"/>
      <c r="R4398" s="9"/>
      <c r="S4398" s="9"/>
      <c r="T4398" s="9"/>
      <c r="U4398" s="9"/>
      <c r="V4398" s="9"/>
      <c r="W4398" s="9"/>
      <c r="X4398" s="9"/>
      <c r="Y4398" s="9"/>
      <c r="Z4398" s="9"/>
      <c r="AA4398" s="9"/>
      <c r="AB4398" s="9"/>
      <c r="AC4398" s="9"/>
      <c r="AQ4398" s="9" t="e">
        <f>#REF!-#REF!</f>
        <v>#REF!</v>
      </c>
    </row>
    <row r="4399" spans="8:43" x14ac:dyDescent="0.3">
      <c r="H4399" s="9"/>
      <c r="I4399" s="9"/>
      <c r="J4399" s="9"/>
      <c r="K4399" s="9"/>
      <c r="L4399" s="9"/>
      <c r="M4399" s="9"/>
      <c r="N4399" s="9"/>
      <c r="O4399" s="9"/>
      <c r="Q4399" s="9"/>
      <c r="R4399" s="9"/>
      <c r="S4399" s="9"/>
      <c r="T4399" s="9"/>
      <c r="U4399" s="9"/>
      <c r="V4399" s="9"/>
      <c r="W4399" s="9"/>
      <c r="X4399" s="9"/>
      <c r="Y4399" s="9"/>
      <c r="Z4399" s="9"/>
      <c r="AA4399" s="9"/>
      <c r="AB4399" s="9"/>
      <c r="AC4399" s="9"/>
      <c r="AQ4399" s="9" t="e">
        <f>#REF!-#REF!</f>
        <v>#REF!</v>
      </c>
    </row>
    <row r="4400" spans="8:43" x14ac:dyDescent="0.3">
      <c r="H4400" s="9"/>
      <c r="I4400" s="9"/>
      <c r="J4400" s="9"/>
      <c r="K4400" s="9"/>
      <c r="L4400" s="9"/>
      <c r="M4400" s="9"/>
      <c r="N4400" s="9"/>
      <c r="O4400" s="9"/>
      <c r="Q4400" s="9"/>
      <c r="R4400" s="9"/>
      <c r="S4400" s="9"/>
      <c r="T4400" s="9"/>
      <c r="U4400" s="9"/>
      <c r="V4400" s="9"/>
      <c r="W4400" s="9"/>
      <c r="X4400" s="9"/>
      <c r="Y4400" s="9"/>
      <c r="Z4400" s="9"/>
      <c r="AA4400" s="9"/>
      <c r="AB4400" s="9"/>
      <c r="AC4400" s="9"/>
      <c r="AQ4400" s="9" t="e">
        <f>#REF!-#REF!</f>
        <v>#REF!</v>
      </c>
    </row>
    <row r="4401" spans="8:43" x14ac:dyDescent="0.3">
      <c r="H4401" s="9"/>
      <c r="I4401" s="9"/>
      <c r="J4401" s="9"/>
      <c r="K4401" s="9"/>
      <c r="L4401" s="9"/>
      <c r="M4401" s="9"/>
      <c r="N4401" s="9"/>
      <c r="O4401" s="9"/>
      <c r="Q4401" s="9"/>
      <c r="R4401" s="9"/>
      <c r="S4401" s="9"/>
      <c r="T4401" s="9"/>
      <c r="U4401" s="9"/>
      <c r="V4401" s="9"/>
      <c r="W4401" s="9"/>
      <c r="X4401" s="9"/>
      <c r="Y4401" s="9"/>
      <c r="Z4401" s="9"/>
      <c r="AA4401" s="9"/>
      <c r="AB4401" s="9"/>
      <c r="AC4401" s="9"/>
      <c r="AQ4401" s="9" t="e">
        <f>#REF!-#REF!</f>
        <v>#REF!</v>
      </c>
    </row>
    <row r="4402" spans="8:43" x14ac:dyDescent="0.3">
      <c r="H4402" s="9"/>
      <c r="I4402" s="9"/>
      <c r="J4402" s="9"/>
      <c r="K4402" s="9"/>
      <c r="L4402" s="9"/>
      <c r="M4402" s="9"/>
      <c r="N4402" s="9"/>
      <c r="O4402" s="9"/>
      <c r="Q4402" s="9"/>
      <c r="R4402" s="9"/>
      <c r="S4402" s="9"/>
      <c r="T4402" s="9"/>
      <c r="U4402" s="9"/>
      <c r="V4402" s="9"/>
      <c r="W4402" s="9"/>
      <c r="X4402" s="9"/>
      <c r="Y4402" s="9"/>
      <c r="Z4402" s="9"/>
      <c r="AA4402" s="9"/>
      <c r="AB4402" s="9"/>
      <c r="AC4402" s="9"/>
      <c r="AQ4402" s="9" t="e">
        <f>#REF!-#REF!</f>
        <v>#REF!</v>
      </c>
    </row>
    <row r="4403" spans="8:43" x14ac:dyDescent="0.3">
      <c r="H4403" s="9"/>
      <c r="I4403" s="9"/>
      <c r="J4403" s="9"/>
      <c r="K4403" s="9"/>
      <c r="L4403" s="9"/>
      <c r="M4403" s="9"/>
      <c r="N4403" s="9"/>
      <c r="O4403" s="9"/>
      <c r="Q4403" s="9"/>
      <c r="R4403" s="9"/>
      <c r="S4403" s="9"/>
      <c r="T4403" s="9"/>
      <c r="U4403" s="9"/>
      <c r="V4403" s="9"/>
      <c r="W4403" s="9"/>
      <c r="X4403" s="9"/>
      <c r="Y4403" s="9"/>
      <c r="Z4403" s="9"/>
      <c r="AA4403" s="9"/>
      <c r="AB4403" s="9"/>
      <c r="AC4403" s="9"/>
      <c r="AQ4403" s="9" t="e">
        <f>#REF!-#REF!</f>
        <v>#REF!</v>
      </c>
    </row>
    <row r="4404" spans="8:43" x14ac:dyDescent="0.3">
      <c r="H4404" s="9"/>
      <c r="I4404" s="9"/>
      <c r="J4404" s="9"/>
      <c r="K4404" s="9"/>
      <c r="L4404" s="9"/>
      <c r="M4404" s="9"/>
      <c r="N4404" s="9"/>
      <c r="O4404" s="9"/>
      <c r="Q4404" s="9"/>
      <c r="R4404" s="9"/>
      <c r="S4404" s="9"/>
      <c r="T4404" s="9"/>
      <c r="U4404" s="9"/>
      <c r="V4404" s="9"/>
      <c r="W4404" s="9"/>
      <c r="X4404" s="9"/>
      <c r="Y4404" s="9"/>
      <c r="Z4404" s="9"/>
      <c r="AA4404" s="9"/>
      <c r="AB4404" s="9"/>
      <c r="AC4404" s="9"/>
      <c r="AQ4404" s="9" t="e">
        <f>#REF!-#REF!</f>
        <v>#REF!</v>
      </c>
    </row>
    <row r="4405" spans="8:43" x14ac:dyDescent="0.3">
      <c r="H4405" s="9"/>
      <c r="I4405" s="9"/>
      <c r="J4405" s="9"/>
      <c r="K4405" s="9"/>
      <c r="L4405" s="9"/>
      <c r="M4405" s="9"/>
      <c r="N4405" s="9"/>
      <c r="O4405" s="9"/>
      <c r="Q4405" s="9"/>
      <c r="R4405" s="9"/>
      <c r="S4405" s="9"/>
      <c r="T4405" s="9"/>
      <c r="U4405" s="9"/>
      <c r="V4405" s="9"/>
      <c r="W4405" s="9"/>
      <c r="X4405" s="9"/>
      <c r="Y4405" s="9"/>
      <c r="Z4405" s="9"/>
      <c r="AA4405" s="9"/>
      <c r="AB4405" s="9"/>
      <c r="AC4405" s="9"/>
      <c r="AQ4405" s="9" t="e">
        <f>#REF!-#REF!</f>
        <v>#REF!</v>
      </c>
    </row>
    <row r="4406" spans="8:43" x14ac:dyDescent="0.3">
      <c r="H4406" s="9"/>
      <c r="I4406" s="9"/>
      <c r="J4406" s="9"/>
      <c r="K4406" s="9"/>
      <c r="L4406" s="9"/>
      <c r="M4406" s="9"/>
      <c r="N4406" s="9"/>
      <c r="O4406" s="9"/>
      <c r="Q4406" s="9"/>
      <c r="R4406" s="9"/>
      <c r="S4406" s="9"/>
      <c r="T4406" s="9"/>
      <c r="U4406" s="9"/>
      <c r="V4406" s="9"/>
      <c r="W4406" s="9"/>
      <c r="X4406" s="9"/>
      <c r="Y4406" s="9"/>
      <c r="Z4406" s="9"/>
      <c r="AA4406" s="9"/>
      <c r="AB4406" s="9"/>
      <c r="AC4406" s="9"/>
      <c r="AQ4406" s="9" t="e">
        <f>#REF!-#REF!</f>
        <v>#REF!</v>
      </c>
    </row>
    <row r="4407" spans="8:43" x14ac:dyDescent="0.3">
      <c r="H4407" s="9"/>
      <c r="I4407" s="9"/>
      <c r="J4407" s="9"/>
      <c r="K4407" s="9"/>
      <c r="L4407" s="9"/>
      <c r="M4407" s="9"/>
      <c r="N4407" s="9"/>
      <c r="O4407" s="9"/>
      <c r="Q4407" s="9"/>
      <c r="R4407" s="9"/>
      <c r="S4407" s="9"/>
      <c r="T4407" s="9"/>
      <c r="U4407" s="9"/>
      <c r="V4407" s="9"/>
      <c r="W4407" s="9"/>
      <c r="X4407" s="9"/>
      <c r="Y4407" s="9"/>
      <c r="Z4407" s="9"/>
      <c r="AA4407" s="9"/>
      <c r="AB4407" s="9"/>
      <c r="AC4407" s="9"/>
      <c r="AQ4407" s="9" t="e">
        <f>#REF!-#REF!</f>
        <v>#REF!</v>
      </c>
    </row>
    <row r="4408" spans="8:43" x14ac:dyDescent="0.3">
      <c r="H4408" s="9"/>
      <c r="I4408" s="9"/>
      <c r="J4408" s="9"/>
      <c r="K4408" s="9"/>
      <c r="L4408" s="9"/>
      <c r="M4408" s="9"/>
      <c r="N4408" s="9"/>
      <c r="O4408" s="9"/>
      <c r="Q4408" s="9"/>
      <c r="R4408" s="9"/>
      <c r="S4408" s="9"/>
      <c r="T4408" s="9"/>
      <c r="U4408" s="9"/>
      <c r="V4408" s="9"/>
      <c r="W4408" s="9"/>
      <c r="X4408" s="9"/>
      <c r="Y4408" s="9"/>
      <c r="Z4408" s="9"/>
      <c r="AA4408" s="9"/>
      <c r="AB4408" s="9"/>
      <c r="AC4408" s="9"/>
      <c r="AQ4408" s="9" t="e">
        <f>#REF!-#REF!</f>
        <v>#REF!</v>
      </c>
    </row>
    <row r="4409" spans="8:43" x14ac:dyDescent="0.3">
      <c r="H4409" s="9"/>
      <c r="I4409" s="9"/>
      <c r="J4409" s="9"/>
      <c r="K4409" s="9"/>
      <c r="L4409" s="9"/>
      <c r="M4409" s="9"/>
      <c r="N4409" s="9"/>
      <c r="O4409" s="9"/>
      <c r="Q4409" s="9"/>
      <c r="R4409" s="9"/>
      <c r="S4409" s="9"/>
      <c r="T4409" s="9"/>
      <c r="U4409" s="9"/>
      <c r="V4409" s="9"/>
      <c r="W4409" s="9"/>
      <c r="X4409" s="9"/>
      <c r="Y4409" s="9"/>
      <c r="Z4409" s="9"/>
      <c r="AA4409" s="9"/>
      <c r="AB4409" s="9"/>
      <c r="AC4409" s="9"/>
      <c r="AQ4409" s="9" t="e">
        <f>#REF!-#REF!</f>
        <v>#REF!</v>
      </c>
    </row>
    <row r="4410" spans="8:43" x14ac:dyDescent="0.3">
      <c r="H4410" s="9"/>
      <c r="I4410" s="9"/>
      <c r="J4410" s="9"/>
      <c r="K4410" s="9"/>
      <c r="L4410" s="9"/>
      <c r="M4410" s="9"/>
      <c r="N4410" s="9"/>
      <c r="O4410" s="9"/>
      <c r="Q4410" s="9"/>
      <c r="R4410" s="9"/>
      <c r="S4410" s="9"/>
      <c r="T4410" s="9"/>
      <c r="U4410" s="9"/>
      <c r="V4410" s="9"/>
      <c r="W4410" s="9"/>
      <c r="X4410" s="9"/>
      <c r="Y4410" s="9"/>
      <c r="Z4410" s="9"/>
      <c r="AA4410" s="9"/>
      <c r="AB4410" s="9"/>
      <c r="AC4410" s="9"/>
      <c r="AQ4410" s="9" t="e">
        <f>#REF!-#REF!</f>
        <v>#REF!</v>
      </c>
    </row>
    <row r="4411" spans="8:43" x14ac:dyDescent="0.3">
      <c r="H4411" s="9"/>
      <c r="I4411" s="9"/>
      <c r="J4411" s="9"/>
      <c r="K4411" s="9"/>
      <c r="L4411" s="9"/>
      <c r="M4411" s="9"/>
      <c r="N4411" s="9"/>
      <c r="O4411" s="9"/>
      <c r="Q4411" s="9"/>
      <c r="R4411" s="9"/>
      <c r="S4411" s="9"/>
      <c r="T4411" s="9"/>
      <c r="U4411" s="9"/>
      <c r="V4411" s="9"/>
      <c r="W4411" s="9"/>
      <c r="X4411" s="9"/>
      <c r="Y4411" s="9"/>
      <c r="Z4411" s="9"/>
      <c r="AA4411" s="9"/>
      <c r="AB4411" s="9"/>
      <c r="AC4411" s="9"/>
      <c r="AQ4411" s="9" t="e">
        <f>#REF!-#REF!</f>
        <v>#REF!</v>
      </c>
    </row>
    <row r="4412" spans="8:43" x14ac:dyDescent="0.3">
      <c r="H4412" s="9"/>
      <c r="I4412" s="9"/>
      <c r="J4412" s="9"/>
      <c r="K4412" s="9"/>
      <c r="L4412" s="9"/>
      <c r="M4412" s="9"/>
      <c r="N4412" s="9"/>
      <c r="O4412" s="9"/>
      <c r="Q4412" s="9"/>
      <c r="R4412" s="9"/>
      <c r="S4412" s="9"/>
      <c r="T4412" s="9"/>
      <c r="U4412" s="9"/>
      <c r="V4412" s="9"/>
      <c r="W4412" s="9"/>
      <c r="X4412" s="9"/>
      <c r="Y4412" s="9"/>
      <c r="Z4412" s="9"/>
      <c r="AA4412" s="9"/>
      <c r="AB4412" s="9"/>
      <c r="AC4412" s="9"/>
      <c r="AQ4412" s="9" t="e">
        <f>#REF!-#REF!</f>
        <v>#REF!</v>
      </c>
    </row>
    <row r="4413" spans="8:43" x14ac:dyDescent="0.3">
      <c r="H4413" s="9"/>
      <c r="I4413" s="9"/>
      <c r="J4413" s="9"/>
      <c r="K4413" s="9"/>
      <c r="L4413" s="9"/>
      <c r="M4413" s="9"/>
      <c r="N4413" s="9"/>
      <c r="O4413" s="9"/>
      <c r="Q4413" s="9"/>
      <c r="R4413" s="9"/>
      <c r="S4413" s="9"/>
      <c r="T4413" s="9"/>
      <c r="U4413" s="9"/>
      <c r="V4413" s="9"/>
      <c r="W4413" s="9"/>
      <c r="X4413" s="9"/>
      <c r="Y4413" s="9"/>
      <c r="Z4413" s="9"/>
      <c r="AA4413" s="9"/>
      <c r="AB4413" s="9"/>
      <c r="AC4413" s="9"/>
      <c r="AQ4413" s="9" t="e">
        <f>#REF!-#REF!</f>
        <v>#REF!</v>
      </c>
    </row>
    <row r="4414" spans="8:43" x14ac:dyDescent="0.3">
      <c r="H4414" s="9"/>
      <c r="I4414" s="9"/>
      <c r="J4414" s="9"/>
      <c r="K4414" s="9"/>
      <c r="L4414" s="9"/>
      <c r="M4414" s="9"/>
      <c r="N4414" s="9"/>
      <c r="O4414" s="9"/>
      <c r="Q4414" s="9"/>
      <c r="R4414" s="9"/>
      <c r="S4414" s="9"/>
      <c r="T4414" s="9"/>
      <c r="U4414" s="9"/>
      <c r="V4414" s="9"/>
      <c r="W4414" s="9"/>
      <c r="X4414" s="9"/>
      <c r="Y4414" s="9"/>
      <c r="Z4414" s="9"/>
      <c r="AA4414" s="9"/>
      <c r="AB4414" s="9"/>
      <c r="AC4414" s="9"/>
      <c r="AQ4414" s="9" t="e">
        <f>#REF!-#REF!</f>
        <v>#REF!</v>
      </c>
    </row>
    <row r="4415" spans="8:43" x14ac:dyDescent="0.3">
      <c r="H4415" s="9"/>
      <c r="I4415" s="9"/>
      <c r="J4415" s="9"/>
      <c r="K4415" s="9"/>
      <c r="L4415" s="9"/>
      <c r="M4415" s="9"/>
      <c r="N4415" s="9"/>
      <c r="O4415" s="9"/>
      <c r="Q4415" s="9"/>
      <c r="R4415" s="9"/>
      <c r="S4415" s="9"/>
      <c r="T4415" s="9"/>
      <c r="U4415" s="9"/>
      <c r="V4415" s="9"/>
      <c r="W4415" s="9"/>
      <c r="X4415" s="9"/>
      <c r="Y4415" s="9"/>
      <c r="Z4415" s="9"/>
      <c r="AA4415" s="9"/>
      <c r="AB4415" s="9"/>
      <c r="AC4415" s="9"/>
      <c r="AQ4415" s="9" t="e">
        <f>#REF!-#REF!</f>
        <v>#REF!</v>
      </c>
    </row>
    <row r="4416" spans="8:43" x14ac:dyDescent="0.3">
      <c r="H4416" s="9"/>
      <c r="I4416" s="9"/>
      <c r="J4416" s="9"/>
      <c r="K4416" s="9"/>
      <c r="L4416" s="9"/>
      <c r="M4416" s="9"/>
      <c r="N4416" s="9"/>
      <c r="O4416" s="9"/>
      <c r="Q4416" s="9"/>
      <c r="R4416" s="9"/>
      <c r="S4416" s="9"/>
      <c r="T4416" s="9"/>
      <c r="U4416" s="9"/>
      <c r="V4416" s="9"/>
      <c r="W4416" s="9"/>
      <c r="X4416" s="9"/>
      <c r="Y4416" s="9"/>
      <c r="Z4416" s="9"/>
      <c r="AA4416" s="9"/>
      <c r="AB4416" s="9"/>
      <c r="AC4416" s="9"/>
      <c r="AQ4416" s="9" t="e">
        <f>#REF!-#REF!</f>
        <v>#REF!</v>
      </c>
    </row>
    <row r="4417" spans="8:43" x14ac:dyDescent="0.3">
      <c r="H4417" s="9"/>
      <c r="I4417" s="9"/>
      <c r="J4417" s="9"/>
      <c r="K4417" s="9"/>
      <c r="L4417" s="9"/>
      <c r="M4417" s="9"/>
      <c r="N4417" s="9"/>
      <c r="O4417" s="9"/>
      <c r="Q4417" s="9"/>
      <c r="R4417" s="9"/>
      <c r="S4417" s="9"/>
      <c r="T4417" s="9"/>
      <c r="U4417" s="9"/>
      <c r="V4417" s="9"/>
      <c r="W4417" s="9"/>
      <c r="X4417" s="9"/>
      <c r="Y4417" s="9"/>
      <c r="Z4417" s="9"/>
      <c r="AA4417" s="9"/>
      <c r="AB4417" s="9"/>
      <c r="AC4417" s="9"/>
      <c r="AQ4417" s="9" t="e">
        <f>#REF!-#REF!</f>
        <v>#REF!</v>
      </c>
    </row>
    <row r="4418" spans="8:43" x14ac:dyDescent="0.3">
      <c r="H4418" s="9"/>
      <c r="I4418" s="9"/>
      <c r="J4418" s="9"/>
      <c r="K4418" s="9"/>
      <c r="L4418" s="9"/>
      <c r="M4418" s="9"/>
      <c r="N4418" s="9"/>
      <c r="O4418" s="9"/>
      <c r="Q4418" s="9"/>
      <c r="R4418" s="9"/>
      <c r="S4418" s="9"/>
      <c r="T4418" s="9"/>
      <c r="U4418" s="9"/>
      <c r="V4418" s="9"/>
      <c r="W4418" s="9"/>
      <c r="X4418" s="9"/>
      <c r="Y4418" s="9"/>
      <c r="Z4418" s="9"/>
      <c r="AA4418" s="9"/>
      <c r="AB4418" s="9"/>
      <c r="AC4418" s="9"/>
      <c r="AQ4418" s="9" t="e">
        <f>#REF!-#REF!</f>
        <v>#REF!</v>
      </c>
    </row>
    <row r="4419" spans="8:43" x14ac:dyDescent="0.3">
      <c r="H4419" s="9"/>
      <c r="I4419" s="9"/>
      <c r="J4419" s="9"/>
      <c r="K4419" s="9"/>
      <c r="L4419" s="9"/>
      <c r="M4419" s="9"/>
      <c r="N4419" s="9"/>
      <c r="O4419" s="9"/>
      <c r="Q4419" s="9"/>
      <c r="R4419" s="9"/>
      <c r="S4419" s="9"/>
      <c r="T4419" s="9"/>
      <c r="U4419" s="9"/>
      <c r="V4419" s="9"/>
      <c r="W4419" s="9"/>
      <c r="X4419" s="9"/>
      <c r="Y4419" s="9"/>
      <c r="Z4419" s="9"/>
      <c r="AA4419" s="9"/>
      <c r="AB4419" s="9"/>
      <c r="AC4419" s="9"/>
      <c r="AQ4419" s="9" t="e">
        <f>#REF!-#REF!</f>
        <v>#REF!</v>
      </c>
    </row>
    <row r="4420" spans="8:43" x14ac:dyDescent="0.3">
      <c r="H4420" s="9"/>
      <c r="I4420" s="9"/>
      <c r="J4420" s="9"/>
      <c r="K4420" s="9"/>
      <c r="L4420" s="9"/>
      <c r="M4420" s="9"/>
      <c r="N4420" s="9"/>
      <c r="O4420" s="9"/>
      <c r="Q4420" s="9"/>
      <c r="R4420" s="9"/>
      <c r="S4420" s="9"/>
      <c r="T4420" s="9"/>
      <c r="U4420" s="9"/>
      <c r="V4420" s="9"/>
      <c r="W4420" s="9"/>
      <c r="X4420" s="9"/>
      <c r="Y4420" s="9"/>
      <c r="Z4420" s="9"/>
      <c r="AA4420" s="9"/>
      <c r="AB4420" s="9"/>
      <c r="AC4420" s="9"/>
      <c r="AQ4420" s="9" t="e">
        <f>#REF!-#REF!</f>
        <v>#REF!</v>
      </c>
    </row>
    <row r="4421" spans="8:43" x14ac:dyDescent="0.3">
      <c r="H4421" s="9"/>
      <c r="I4421" s="9"/>
      <c r="J4421" s="9"/>
      <c r="K4421" s="9"/>
      <c r="L4421" s="9"/>
      <c r="M4421" s="9"/>
      <c r="N4421" s="9"/>
      <c r="O4421" s="9"/>
      <c r="Q4421" s="9"/>
      <c r="R4421" s="9"/>
      <c r="S4421" s="9"/>
      <c r="T4421" s="9"/>
      <c r="U4421" s="9"/>
      <c r="V4421" s="9"/>
      <c r="W4421" s="9"/>
      <c r="X4421" s="9"/>
      <c r="Y4421" s="9"/>
      <c r="Z4421" s="9"/>
      <c r="AA4421" s="9"/>
      <c r="AB4421" s="9"/>
      <c r="AC4421" s="9"/>
      <c r="AQ4421" s="9" t="e">
        <f>#REF!-#REF!</f>
        <v>#REF!</v>
      </c>
    </row>
    <row r="4422" spans="8:43" x14ac:dyDescent="0.3">
      <c r="H4422" s="9"/>
      <c r="I4422" s="9"/>
      <c r="J4422" s="9"/>
      <c r="K4422" s="9"/>
      <c r="L4422" s="9"/>
      <c r="M4422" s="9"/>
      <c r="N4422" s="9"/>
      <c r="O4422" s="9"/>
      <c r="Q4422" s="9"/>
      <c r="R4422" s="9"/>
      <c r="S4422" s="9"/>
      <c r="T4422" s="9"/>
      <c r="U4422" s="9"/>
      <c r="V4422" s="9"/>
      <c r="W4422" s="9"/>
      <c r="X4422" s="9"/>
      <c r="Y4422" s="9"/>
      <c r="Z4422" s="9"/>
      <c r="AA4422" s="9"/>
      <c r="AB4422" s="9"/>
      <c r="AC4422" s="9"/>
      <c r="AQ4422" s="9" t="e">
        <f>#REF!-#REF!</f>
        <v>#REF!</v>
      </c>
    </row>
    <row r="4423" spans="8:43" x14ac:dyDescent="0.3">
      <c r="H4423" s="9"/>
      <c r="I4423" s="9"/>
      <c r="J4423" s="9"/>
      <c r="K4423" s="9"/>
      <c r="L4423" s="9"/>
      <c r="M4423" s="9"/>
      <c r="N4423" s="9"/>
      <c r="O4423" s="9"/>
      <c r="Q4423" s="9"/>
      <c r="R4423" s="9"/>
      <c r="S4423" s="9"/>
      <c r="T4423" s="9"/>
      <c r="U4423" s="9"/>
      <c r="V4423" s="9"/>
      <c r="W4423" s="9"/>
      <c r="X4423" s="9"/>
      <c r="Y4423" s="9"/>
      <c r="Z4423" s="9"/>
      <c r="AA4423" s="9"/>
      <c r="AB4423" s="9"/>
      <c r="AC4423" s="9"/>
      <c r="AQ4423" s="9" t="e">
        <f>#REF!-#REF!</f>
        <v>#REF!</v>
      </c>
    </row>
    <row r="4424" spans="8:43" x14ac:dyDescent="0.3">
      <c r="H4424" s="9"/>
      <c r="I4424" s="9"/>
      <c r="J4424" s="9"/>
      <c r="K4424" s="9"/>
      <c r="L4424" s="9"/>
      <c r="M4424" s="9"/>
      <c r="N4424" s="9"/>
      <c r="O4424" s="9"/>
      <c r="Q4424" s="9"/>
      <c r="R4424" s="9"/>
      <c r="S4424" s="9"/>
      <c r="T4424" s="9"/>
      <c r="U4424" s="9"/>
      <c r="V4424" s="9"/>
      <c r="W4424" s="9"/>
      <c r="X4424" s="9"/>
      <c r="Y4424" s="9"/>
      <c r="Z4424" s="9"/>
      <c r="AA4424" s="9"/>
      <c r="AB4424" s="9"/>
      <c r="AC4424" s="9"/>
      <c r="AQ4424" s="9" t="e">
        <f>#REF!-#REF!</f>
        <v>#REF!</v>
      </c>
    </row>
    <row r="4425" spans="8:43" x14ac:dyDescent="0.3">
      <c r="H4425" s="9"/>
      <c r="I4425" s="9"/>
      <c r="J4425" s="9"/>
      <c r="K4425" s="9"/>
      <c r="L4425" s="9"/>
      <c r="M4425" s="9"/>
      <c r="N4425" s="9"/>
      <c r="O4425" s="9"/>
      <c r="Q4425" s="9"/>
      <c r="R4425" s="9"/>
      <c r="S4425" s="9"/>
      <c r="T4425" s="9"/>
      <c r="U4425" s="9"/>
      <c r="V4425" s="9"/>
      <c r="W4425" s="9"/>
      <c r="X4425" s="9"/>
      <c r="Y4425" s="9"/>
      <c r="Z4425" s="9"/>
      <c r="AA4425" s="9"/>
      <c r="AB4425" s="9"/>
      <c r="AC4425" s="9"/>
      <c r="AQ4425" s="9" t="e">
        <f>#REF!-#REF!</f>
        <v>#REF!</v>
      </c>
    </row>
    <row r="4426" spans="8:43" x14ac:dyDescent="0.3">
      <c r="H4426" s="9"/>
      <c r="I4426" s="9"/>
      <c r="J4426" s="9"/>
      <c r="K4426" s="9"/>
      <c r="L4426" s="9"/>
      <c r="M4426" s="9"/>
      <c r="N4426" s="9"/>
      <c r="O4426" s="9"/>
      <c r="Q4426" s="9"/>
      <c r="R4426" s="9"/>
      <c r="S4426" s="9"/>
      <c r="T4426" s="9"/>
      <c r="U4426" s="9"/>
      <c r="V4426" s="9"/>
      <c r="W4426" s="9"/>
      <c r="X4426" s="9"/>
      <c r="Y4426" s="9"/>
      <c r="Z4426" s="9"/>
      <c r="AA4426" s="9"/>
      <c r="AB4426" s="9"/>
      <c r="AC4426" s="9"/>
      <c r="AQ4426" s="9" t="e">
        <f>#REF!-#REF!</f>
        <v>#REF!</v>
      </c>
    </row>
    <row r="4427" spans="8:43" x14ac:dyDescent="0.3">
      <c r="H4427" s="9"/>
      <c r="I4427" s="9"/>
      <c r="J4427" s="9"/>
      <c r="K4427" s="9"/>
      <c r="L4427" s="9"/>
      <c r="M4427" s="9"/>
      <c r="N4427" s="9"/>
      <c r="O4427" s="9"/>
      <c r="Q4427" s="9"/>
      <c r="R4427" s="9"/>
      <c r="S4427" s="9"/>
      <c r="T4427" s="9"/>
      <c r="U4427" s="9"/>
      <c r="V4427" s="9"/>
      <c r="W4427" s="9"/>
      <c r="X4427" s="9"/>
      <c r="Y4427" s="9"/>
      <c r="Z4427" s="9"/>
      <c r="AA4427" s="9"/>
      <c r="AB4427" s="9"/>
      <c r="AC4427" s="9"/>
      <c r="AQ4427" s="9" t="e">
        <f>#REF!-#REF!</f>
        <v>#REF!</v>
      </c>
    </row>
    <row r="4428" spans="8:43" x14ac:dyDescent="0.3">
      <c r="H4428" s="9"/>
      <c r="I4428" s="9"/>
      <c r="J4428" s="9"/>
      <c r="K4428" s="9"/>
      <c r="L4428" s="9"/>
      <c r="M4428" s="9"/>
      <c r="N4428" s="9"/>
      <c r="O4428" s="9"/>
      <c r="Q4428" s="9"/>
      <c r="R4428" s="9"/>
      <c r="S4428" s="9"/>
      <c r="T4428" s="9"/>
      <c r="U4428" s="9"/>
      <c r="V4428" s="9"/>
      <c r="W4428" s="9"/>
      <c r="X4428" s="9"/>
      <c r="Y4428" s="9"/>
      <c r="Z4428" s="9"/>
      <c r="AA4428" s="9"/>
      <c r="AB4428" s="9"/>
      <c r="AC4428" s="9"/>
      <c r="AQ4428" s="9" t="e">
        <f>#REF!-#REF!</f>
        <v>#REF!</v>
      </c>
    </row>
    <row r="4429" spans="8:43" x14ac:dyDescent="0.3">
      <c r="H4429" s="9"/>
      <c r="I4429" s="9"/>
      <c r="J4429" s="9"/>
      <c r="K4429" s="9"/>
      <c r="L4429" s="9"/>
      <c r="M4429" s="9"/>
      <c r="N4429" s="9"/>
      <c r="O4429" s="9"/>
      <c r="Q4429" s="9"/>
      <c r="R4429" s="9"/>
      <c r="S4429" s="9"/>
      <c r="T4429" s="9"/>
      <c r="U4429" s="9"/>
      <c r="V4429" s="9"/>
      <c r="W4429" s="9"/>
      <c r="X4429" s="9"/>
      <c r="Y4429" s="9"/>
      <c r="Z4429" s="9"/>
      <c r="AA4429" s="9"/>
      <c r="AB4429" s="9"/>
      <c r="AC4429" s="9"/>
      <c r="AQ4429" s="9" t="e">
        <f>#REF!-#REF!</f>
        <v>#REF!</v>
      </c>
    </row>
    <row r="4430" spans="8:43" x14ac:dyDescent="0.3">
      <c r="H4430" s="9"/>
      <c r="I4430" s="9"/>
      <c r="J4430" s="9"/>
      <c r="K4430" s="9"/>
      <c r="L4430" s="9"/>
      <c r="M4430" s="9"/>
      <c r="N4430" s="9"/>
      <c r="O4430" s="9"/>
      <c r="Q4430" s="9"/>
      <c r="R4430" s="9"/>
      <c r="S4430" s="9"/>
      <c r="T4430" s="9"/>
      <c r="U4430" s="9"/>
      <c r="V4430" s="9"/>
      <c r="W4430" s="9"/>
      <c r="X4430" s="9"/>
      <c r="Y4430" s="9"/>
      <c r="Z4430" s="9"/>
      <c r="AA4430" s="9"/>
      <c r="AB4430" s="9"/>
      <c r="AC4430" s="9"/>
      <c r="AQ4430" s="9" t="e">
        <f>#REF!-#REF!</f>
        <v>#REF!</v>
      </c>
    </row>
    <row r="4431" spans="8:43" x14ac:dyDescent="0.3">
      <c r="H4431" s="9"/>
      <c r="I4431" s="9"/>
      <c r="J4431" s="9"/>
      <c r="K4431" s="9"/>
      <c r="L4431" s="9"/>
      <c r="M4431" s="9"/>
      <c r="N4431" s="9"/>
      <c r="O4431" s="9"/>
      <c r="Q4431" s="9"/>
      <c r="R4431" s="9"/>
      <c r="S4431" s="9"/>
      <c r="T4431" s="9"/>
      <c r="U4431" s="9"/>
      <c r="V4431" s="9"/>
      <c r="W4431" s="9"/>
      <c r="X4431" s="9"/>
      <c r="Y4431" s="9"/>
      <c r="Z4431" s="9"/>
      <c r="AA4431" s="9"/>
      <c r="AB4431" s="9"/>
      <c r="AC4431" s="9"/>
      <c r="AQ4431" s="9" t="e">
        <f>#REF!-#REF!</f>
        <v>#REF!</v>
      </c>
    </row>
    <row r="4432" spans="8:43" x14ac:dyDescent="0.3">
      <c r="H4432" s="9"/>
      <c r="I4432" s="9"/>
      <c r="J4432" s="9"/>
      <c r="K4432" s="9"/>
      <c r="L4432" s="9"/>
      <c r="M4432" s="9"/>
      <c r="N4432" s="9"/>
      <c r="O4432" s="9"/>
      <c r="Q4432" s="9"/>
      <c r="R4432" s="9"/>
      <c r="S4432" s="9"/>
      <c r="T4432" s="9"/>
      <c r="U4432" s="9"/>
      <c r="V4432" s="9"/>
      <c r="W4432" s="9"/>
      <c r="X4432" s="9"/>
      <c r="Y4432" s="9"/>
      <c r="Z4432" s="9"/>
      <c r="AA4432" s="9"/>
      <c r="AB4432" s="9"/>
      <c r="AC4432" s="9"/>
      <c r="AQ4432" s="9" t="e">
        <f>#REF!-#REF!</f>
        <v>#REF!</v>
      </c>
    </row>
    <row r="4433" spans="8:43" x14ac:dyDescent="0.3">
      <c r="H4433" s="9"/>
      <c r="I4433" s="9"/>
      <c r="J4433" s="9"/>
      <c r="K4433" s="9"/>
      <c r="L4433" s="9"/>
      <c r="M4433" s="9"/>
      <c r="N4433" s="9"/>
      <c r="O4433" s="9"/>
      <c r="Q4433" s="9"/>
      <c r="R4433" s="9"/>
      <c r="S4433" s="9"/>
      <c r="T4433" s="9"/>
      <c r="U4433" s="9"/>
      <c r="V4433" s="9"/>
      <c r="W4433" s="9"/>
      <c r="X4433" s="9"/>
      <c r="Y4433" s="9"/>
      <c r="Z4433" s="9"/>
      <c r="AA4433" s="9"/>
      <c r="AB4433" s="9"/>
      <c r="AC4433" s="9"/>
      <c r="AQ4433" s="9" t="e">
        <f>#REF!-#REF!</f>
        <v>#REF!</v>
      </c>
    </row>
    <row r="4434" spans="8:43" x14ac:dyDescent="0.3">
      <c r="H4434" s="9"/>
      <c r="I4434" s="9"/>
      <c r="J4434" s="9"/>
      <c r="K4434" s="9"/>
      <c r="L4434" s="9"/>
      <c r="M4434" s="9"/>
      <c r="N4434" s="9"/>
      <c r="O4434" s="9"/>
      <c r="Q4434" s="9"/>
      <c r="R4434" s="9"/>
      <c r="S4434" s="9"/>
      <c r="T4434" s="9"/>
      <c r="U4434" s="9"/>
      <c r="V4434" s="9"/>
      <c r="W4434" s="9"/>
      <c r="X4434" s="9"/>
      <c r="Y4434" s="9"/>
      <c r="Z4434" s="9"/>
      <c r="AA4434" s="9"/>
      <c r="AB4434" s="9"/>
      <c r="AC4434" s="9"/>
      <c r="AQ4434" s="9" t="e">
        <f>#REF!-#REF!</f>
        <v>#REF!</v>
      </c>
    </row>
    <row r="4435" spans="8:43" x14ac:dyDescent="0.3">
      <c r="H4435" s="9"/>
      <c r="I4435" s="9"/>
      <c r="J4435" s="9"/>
      <c r="K4435" s="9"/>
      <c r="L4435" s="9"/>
      <c r="M4435" s="9"/>
      <c r="N4435" s="9"/>
      <c r="O4435" s="9"/>
      <c r="Q4435" s="9"/>
      <c r="R4435" s="9"/>
      <c r="S4435" s="9"/>
      <c r="T4435" s="9"/>
      <c r="U4435" s="9"/>
      <c r="V4435" s="9"/>
      <c r="W4435" s="9"/>
      <c r="X4435" s="9"/>
      <c r="Y4435" s="9"/>
      <c r="Z4435" s="9"/>
      <c r="AA4435" s="9"/>
      <c r="AB4435" s="9"/>
      <c r="AC4435" s="9"/>
      <c r="AQ4435" s="9" t="e">
        <f>#REF!-#REF!</f>
        <v>#REF!</v>
      </c>
    </row>
    <row r="4436" spans="8:43" x14ac:dyDescent="0.3">
      <c r="H4436" s="9"/>
      <c r="I4436" s="9"/>
      <c r="J4436" s="9"/>
      <c r="K4436" s="9"/>
      <c r="L4436" s="9"/>
      <c r="M4436" s="9"/>
      <c r="N4436" s="9"/>
      <c r="O4436" s="9"/>
      <c r="Q4436" s="9"/>
      <c r="R4436" s="9"/>
      <c r="S4436" s="9"/>
      <c r="T4436" s="9"/>
      <c r="U4436" s="9"/>
      <c r="V4436" s="9"/>
      <c r="W4436" s="9"/>
      <c r="X4436" s="9"/>
      <c r="Y4436" s="9"/>
      <c r="Z4436" s="9"/>
      <c r="AA4436" s="9"/>
      <c r="AB4436" s="9"/>
      <c r="AC4436" s="9"/>
      <c r="AQ4436" s="9" t="e">
        <f>#REF!-#REF!</f>
        <v>#REF!</v>
      </c>
    </row>
    <row r="4437" spans="8:43" x14ac:dyDescent="0.3">
      <c r="H4437" s="9"/>
      <c r="I4437" s="9"/>
      <c r="J4437" s="9"/>
      <c r="K4437" s="9"/>
      <c r="L4437" s="9"/>
      <c r="M4437" s="9"/>
      <c r="N4437" s="9"/>
      <c r="O4437" s="9"/>
      <c r="Q4437" s="9"/>
      <c r="R4437" s="9"/>
      <c r="S4437" s="9"/>
      <c r="T4437" s="9"/>
      <c r="U4437" s="9"/>
      <c r="V4437" s="9"/>
      <c r="W4437" s="9"/>
      <c r="X4437" s="9"/>
      <c r="Y4437" s="9"/>
      <c r="Z4437" s="9"/>
      <c r="AA4437" s="9"/>
      <c r="AB4437" s="9"/>
      <c r="AC4437" s="9"/>
      <c r="AQ4437" s="9" t="e">
        <f>#REF!-#REF!</f>
        <v>#REF!</v>
      </c>
    </row>
    <row r="4438" spans="8:43" x14ac:dyDescent="0.3">
      <c r="H4438" s="9"/>
      <c r="I4438" s="9"/>
      <c r="J4438" s="9"/>
      <c r="K4438" s="9"/>
      <c r="L4438" s="9"/>
      <c r="M4438" s="9"/>
      <c r="N4438" s="9"/>
      <c r="O4438" s="9"/>
      <c r="Q4438" s="9"/>
      <c r="R4438" s="9"/>
      <c r="S4438" s="9"/>
      <c r="T4438" s="9"/>
      <c r="U4438" s="9"/>
      <c r="V4438" s="9"/>
      <c r="W4438" s="9"/>
      <c r="X4438" s="9"/>
      <c r="Y4438" s="9"/>
      <c r="Z4438" s="9"/>
      <c r="AA4438" s="9"/>
      <c r="AB4438" s="9"/>
      <c r="AC4438" s="9"/>
      <c r="AQ4438" s="9" t="e">
        <f>#REF!-#REF!</f>
        <v>#REF!</v>
      </c>
    </row>
    <row r="4439" spans="8:43" x14ac:dyDescent="0.3">
      <c r="H4439" s="9"/>
      <c r="I4439" s="9"/>
      <c r="J4439" s="9"/>
      <c r="K4439" s="9"/>
      <c r="L4439" s="9"/>
      <c r="M4439" s="9"/>
      <c r="N4439" s="9"/>
      <c r="O4439" s="9"/>
      <c r="Q4439" s="9"/>
      <c r="R4439" s="9"/>
      <c r="S4439" s="9"/>
      <c r="T4439" s="9"/>
      <c r="U4439" s="9"/>
      <c r="V4439" s="9"/>
      <c r="W4439" s="9"/>
      <c r="X4439" s="9"/>
      <c r="Y4439" s="9"/>
      <c r="Z4439" s="9"/>
      <c r="AA4439" s="9"/>
      <c r="AB4439" s="9"/>
      <c r="AC4439" s="9"/>
      <c r="AQ4439" s="9" t="e">
        <f>#REF!-#REF!</f>
        <v>#REF!</v>
      </c>
    </row>
    <row r="4440" spans="8:43" x14ac:dyDescent="0.3">
      <c r="H4440" s="9"/>
      <c r="I4440" s="9"/>
      <c r="J4440" s="9"/>
      <c r="K4440" s="9"/>
      <c r="L4440" s="9"/>
      <c r="M4440" s="9"/>
      <c r="N4440" s="9"/>
      <c r="O4440" s="9"/>
      <c r="Q4440" s="9"/>
      <c r="R4440" s="9"/>
      <c r="S4440" s="9"/>
      <c r="T4440" s="9"/>
      <c r="U4440" s="9"/>
      <c r="V4440" s="9"/>
      <c r="W4440" s="9"/>
      <c r="X4440" s="9"/>
      <c r="Y4440" s="9"/>
      <c r="Z4440" s="9"/>
      <c r="AA4440" s="9"/>
      <c r="AB4440" s="9"/>
      <c r="AC4440" s="9"/>
      <c r="AQ4440" s="9" t="e">
        <f>#REF!-#REF!</f>
        <v>#REF!</v>
      </c>
    </row>
    <row r="4441" spans="8:43" x14ac:dyDescent="0.3">
      <c r="H4441" s="9"/>
      <c r="I4441" s="9"/>
      <c r="J4441" s="9"/>
      <c r="K4441" s="9"/>
      <c r="L4441" s="9"/>
      <c r="M4441" s="9"/>
      <c r="N4441" s="9"/>
      <c r="O4441" s="9"/>
      <c r="Q4441" s="9"/>
      <c r="R4441" s="9"/>
      <c r="S4441" s="9"/>
      <c r="T4441" s="9"/>
      <c r="U4441" s="9"/>
      <c r="V4441" s="9"/>
      <c r="W4441" s="9"/>
      <c r="X4441" s="9"/>
      <c r="Y4441" s="9"/>
      <c r="Z4441" s="9"/>
      <c r="AA4441" s="9"/>
      <c r="AB4441" s="9"/>
      <c r="AC4441" s="9"/>
      <c r="AQ4441" s="9" t="e">
        <f>#REF!-#REF!</f>
        <v>#REF!</v>
      </c>
    </row>
    <row r="4442" spans="8:43" x14ac:dyDescent="0.3">
      <c r="H4442" s="9"/>
      <c r="I4442" s="9"/>
      <c r="J4442" s="9"/>
      <c r="K4442" s="9"/>
      <c r="L4442" s="9"/>
      <c r="M4442" s="9"/>
      <c r="N4442" s="9"/>
      <c r="O4442" s="9"/>
      <c r="Q4442" s="9"/>
      <c r="R4442" s="9"/>
      <c r="S4442" s="9"/>
      <c r="T4442" s="9"/>
      <c r="U4442" s="9"/>
      <c r="V4442" s="9"/>
      <c r="W4442" s="9"/>
      <c r="X4442" s="9"/>
      <c r="Y4442" s="9"/>
      <c r="Z4442" s="9"/>
      <c r="AA4442" s="9"/>
      <c r="AB4442" s="9"/>
      <c r="AC4442" s="9"/>
      <c r="AQ4442" s="9" t="e">
        <f>#REF!-#REF!</f>
        <v>#REF!</v>
      </c>
    </row>
    <row r="4443" spans="8:43" x14ac:dyDescent="0.3">
      <c r="H4443" s="9"/>
      <c r="I4443" s="9"/>
      <c r="J4443" s="9"/>
      <c r="K4443" s="9"/>
      <c r="L4443" s="9"/>
      <c r="M4443" s="9"/>
      <c r="N4443" s="9"/>
      <c r="O4443" s="9"/>
      <c r="Q4443" s="9"/>
      <c r="R4443" s="9"/>
      <c r="S4443" s="9"/>
      <c r="T4443" s="9"/>
      <c r="U4443" s="9"/>
      <c r="V4443" s="9"/>
      <c r="W4443" s="9"/>
      <c r="X4443" s="9"/>
      <c r="Y4443" s="9"/>
      <c r="Z4443" s="9"/>
      <c r="AA4443" s="9"/>
      <c r="AB4443" s="9"/>
      <c r="AC4443" s="9"/>
      <c r="AQ4443" s="9" t="e">
        <f>#REF!-#REF!</f>
        <v>#REF!</v>
      </c>
    </row>
    <row r="4444" spans="8:43" x14ac:dyDescent="0.3">
      <c r="H4444" s="9"/>
      <c r="I4444" s="9"/>
      <c r="J4444" s="9"/>
      <c r="K4444" s="9"/>
      <c r="L4444" s="9"/>
      <c r="M4444" s="9"/>
      <c r="N4444" s="9"/>
      <c r="O4444" s="9"/>
      <c r="Q4444" s="9"/>
      <c r="R4444" s="9"/>
      <c r="S4444" s="9"/>
      <c r="T4444" s="9"/>
      <c r="U4444" s="9"/>
      <c r="V4444" s="9"/>
      <c r="W4444" s="9"/>
      <c r="X4444" s="9"/>
      <c r="Y4444" s="9"/>
      <c r="Z4444" s="9"/>
      <c r="AA4444" s="9"/>
      <c r="AB4444" s="9"/>
      <c r="AC4444" s="9"/>
      <c r="AQ4444" s="9" t="e">
        <f>#REF!-#REF!</f>
        <v>#REF!</v>
      </c>
    </row>
    <row r="4445" spans="8:43" x14ac:dyDescent="0.3">
      <c r="H4445" s="9"/>
      <c r="I4445" s="9"/>
      <c r="J4445" s="9"/>
      <c r="K4445" s="9"/>
      <c r="L4445" s="9"/>
      <c r="M4445" s="9"/>
      <c r="N4445" s="9"/>
      <c r="O4445" s="9"/>
      <c r="Q4445" s="9"/>
      <c r="R4445" s="9"/>
      <c r="S4445" s="9"/>
      <c r="T4445" s="9"/>
      <c r="U4445" s="9"/>
      <c r="V4445" s="9"/>
      <c r="W4445" s="9"/>
      <c r="X4445" s="9"/>
      <c r="Y4445" s="9"/>
      <c r="Z4445" s="9"/>
      <c r="AA4445" s="9"/>
      <c r="AB4445" s="9"/>
      <c r="AC4445" s="9"/>
      <c r="AQ4445" s="9" t="e">
        <f>#REF!-#REF!</f>
        <v>#REF!</v>
      </c>
    </row>
    <row r="4446" spans="8:43" x14ac:dyDescent="0.3">
      <c r="H4446" s="9"/>
      <c r="I4446" s="9"/>
      <c r="J4446" s="9"/>
      <c r="K4446" s="9"/>
      <c r="L4446" s="9"/>
      <c r="M4446" s="9"/>
      <c r="N4446" s="9"/>
      <c r="O4446" s="9"/>
      <c r="Q4446" s="9"/>
      <c r="R4446" s="9"/>
      <c r="S4446" s="9"/>
      <c r="T4446" s="9"/>
      <c r="U4446" s="9"/>
      <c r="V4446" s="9"/>
      <c r="W4446" s="9"/>
      <c r="X4446" s="9"/>
      <c r="Y4446" s="9"/>
      <c r="Z4446" s="9"/>
      <c r="AA4446" s="9"/>
      <c r="AB4446" s="9"/>
      <c r="AC4446" s="9"/>
      <c r="AQ4446" s="9" t="e">
        <f>#REF!-#REF!</f>
        <v>#REF!</v>
      </c>
    </row>
    <row r="4447" spans="8:43" x14ac:dyDescent="0.3">
      <c r="H4447" s="9"/>
      <c r="I4447" s="9"/>
      <c r="J4447" s="9"/>
      <c r="K4447" s="9"/>
      <c r="L4447" s="9"/>
      <c r="M4447" s="9"/>
      <c r="N4447" s="9"/>
      <c r="O4447" s="9"/>
      <c r="Q4447" s="9"/>
      <c r="R4447" s="9"/>
      <c r="S4447" s="9"/>
      <c r="T4447" s="9"/>
      <c r="U4447" s="9"/>
      <c r="V4447" s="9"/>
      <c r="W4447" s="9"/>
      <c r="X4447" s="9"/>
      <c r="Y4447" s="9"/>
      <c r="Z4447" s="9"/>
      <c r="AA4447" s="9"/>
      <c r="AB4447" s="9"/>
      <c r="AC4447" s="9"/>
      <c r="AQ4447" s="9" t="e">
        <f>#REF!-#REF!</f>
        <v>#REF!</v>
      </c>
    </row>
    <row r="4448" spans="8:43" x14ac:dyDescent="0.3">
      <c r="H4448" s="9"/>
      <c r="I4448" s="9"/>
      <c r="J4448" s="9"/>
      <c r="K4448" s="9"/>
      <c r="L4448" s="9"/>
      <c r="M4448" s="9"/>
      <c r="N4448" s="9"/>
      <c r="O4448" s="9"/>
      <c r="Q4448" s="9"/>
      <c r="R4448" s="9"/>
      <c r="S4448" s="9"/>
      <c r="T4448" s="9"/>
      <c r="U4448" s="9"/>
      <c r="V4448" s="9"/>
      <c r="W4448" s="9"/>
      <c r="X4448" s="9"/>
      <c r="Y4448" s="9"/>
      <c r="Z4448" s="9"/>
      <c r="AA4448" s="9"/>
      <c r="AB4448" s="9"/>
      <c r="AC4448" s="9"/>
      <c r="AQ4448" s="9" t="e">
        <f>#REF!-#REF!</f>
        <v>#REF!</v>
      </c>
    </row>
    <row r="4449" spans="8:43" x14ac:dyDescent="0.3">
      <c r="H4449" s="9"/>
      <c r="I4449" s="9"/>
      <c r="J4449" s="9"/>
      <c r="K4449" s="9"/>
      <c r="L4449" s="9"/>
      <c r="M4449" s="9"/>
      <c r="N4449" s="9"/>
      <c r="O4449" s="9"/>
      <c r="Q4449" s="9"/>
      <c r="R4449" s="9"/>
      <c r="S4449" s="9"/>
      <c r="T4449" s="9"/>
      <c r="U4449" s="9"/>
      <c r="V4449" s="9"/>
      <c r="W4449" s="9"/>
      <c r="X4449" s="9"/>
      <c r="Y4449" s="9"/>
      <c r="Z4449" s="9"/>
      <c r="AA4449" s="9"/>
      <c r="AB4449" s="9"/>
      <c r="AC4449" s="9"/>
      <c r="AQ4449" s="9" t="e">
        <f>#REF!-#REF!</f>
        <v>#REF!</v>
      </c>
    </row>
    <row r="4450" spans="8:43" x14ac:dyDescent="0.3">
      <c r="H4450" s="9"/>
      <c r="I4450" s="9"/>
      <c r="J4450" s="9"/>
      <c r="K4450" s="9"/>
      <c r="L4450" s="9"/>
      <c r="M4450" s="9"/>
      <c r="N4450" s="9"/>
      <c r="O4450" s="9"/>
      <c r="Q4450" s="9"/>
      <c r="R4450" s="9"/>
      <c r="S4450" s="9"/>
      <c r="T4450" s="9"/>
      <c r="U4450" s="9"/>
      <c r="V4450" s="9"/>
      <c r="W4450" s="9"/>
      <c r="X4450" s="9"/>
      <c r="Y4450" s="9"/>
      <c r="Z4450" s="9"/>
      <c r="AA4450" s="9"/>
      <c r="AB4450" s="9"/>
      <c r="AC4450" s="9"/>
      <c r="AQ4450" s="9" t="e">
        <f>#REF!-#REF!</f>
        <v>#REF!</v>
      </c>
    </row>
    <row r="4451" spans="8:43" x14ac:dyDescent="0.3">
      <c r="H4451" s="9"/>
      <c r="I4451" s="9"/>
      <c r="J4451" s="9"/>
      <c r="K4451" s="9"/>
      <c r="L4451" s="9"/>
      <c r="M4451" s="9"/>
      <c r="N4451" s="9"/>
      <c r="O4451" s="9"/>
      <c r="Q4451" s="9"/>
      <c r="R4451" s="9"/>
      <c r="S4451" s="9"/>
      <c r="T4451" s="9"/>
      <c r="U4451" s="9"/>
      <c r="V4451" s="9"/>
      <c r="W4451" s="9"/>
      <c r="X4451" s="9"/>
      <c r="Y4451" s="9"/>
      <c r="Z4451" s="9"/>
      <c r="AA4451" s="9"/>
      <c r="AB4451" s="9"/>
      <c r="AC4451" s="9"/>
      <c r="AQ4451" s="9" t="e">
        <f>#REF!-#REF!</f>
        <v>#REF!</v>
      </c>
    </row>
    <row r="4452" spans="8:43" x14ac:dyDescent="0.3">
      <c r="H4452" s="9"/>
      <c r="I4452" s="9"/>
      <c r="J4452" s="9"/>
      <c r="K4452" s="9"/>
      <c r="L4452" s="9"/>
      <c r="M4452" s="9"/>
      <c r="N4452" s="9"/>
      <c r="O4452" s="9"/>
      <c r="Q4452" s="9"/>
      <c r="R4452" s="9"/>
      <c r="S4452" s="9"/>
      <c r="T4452" s="9"/>
      <c r="U4452" s="9"/>
      <c r="V4452" s="9"/>
      <c r="W4452" s="9"/>
      <c r="X4452" s="9"/>
      <c r="Y4452" s="9"/>
      <c r="Z4452" s="9"/>
      <c r="AA4452" s="9"/>
      <c r="AB4452" s="9"/>
      <c r="AC4452" s="9"/>
      <c r="AQ4452" s="9" t="e">
        <f>#REF!-#REF!</f>
        <v>#REF!</v>
      </c>
    </row>
    <row r="4453" spans="8:43" x14ac:dyDescent="0.3">
      <c r="H4453" s="9"/>
      <c r="I4453" s="9"/>
      <c r="J4453" s="9"/>
      <c r="K4453" s="9"/>
      <c r="L4453" s="9"/>
      <c r="M4453" s="9"/>
      <c r="N4453" s="9"/>
      <c r="O4453" s="9"/>
      <c r="Q4453" s="9"/>
      <c r="R4453" s="9"/>
      <c r="S4453" s="9"/>
      <c r="T4453" s="9"/>
      <c r="U4453" s="9"/>
      <c r="V4453" s="9"/>
      <c r="W4453" s="9"/>
      <c r="X4453" s="9"/>
      <c r="Y4453" s="9"/>
      <c r="Z4453" s="9"/>
      <c r="AA4453" s="9"/>
      <c r="AB4453" s="9"/>
      <c r="AC4453" s="9"/>
      <c r="AQ4453" s="9" t="e">
        <f>#REF!-#REF!</f>
        <v>#REF!</v>
      </c>
    </row>
    <row r="4454" spans="8:43" x14ac:dyDescent="0.3">
      <c r="H4454" s="9"/>
      <c r="I4454" s="9"/>
      <c r="J4454" s="9"/>
      <c r="K4454" s="9"/>
      <c r="L4454" s="9"/>
      <c r="M4454" s="9"/>
      <c r="N4454" s="9"/>
      <c r="O4454" s="9"/>
      <c r="Q4454" s="9"/>
      <c r="R4454" s="9"/>
      <c r="S4454" s="9"/>
      <c r="T4454" s="9"/>
      <c r="U4454" s="9"/>
      <c r="V4454" s="9"/>
      <c r="W4454" s="9"/>
      <c r="X4454" s="9"/>
      <c r="Y4454" s="9"/>
      <c r="Z4454" s="9"/>
      <c r="AA4454" s="9"/>
      <c r="AB4454" s="9"/>
      <c r="AC4454" s="9"/>
      <c r="AQ4454" s="9" t="e">
        <f>#REF!-#REF!</f>
        <v>#REF!</v>
      </c>
    </row>
    <row r="4455" spans="8:43" x14ac:dyDescent="0.3">
      <c r="H4455" s="9"/>
      <c r="I4455" s="9"/>
      <c r="J4455" s="9"/>
      <c r="K4455" s="9"/>
      <c r="L4455" s="9"/>
      <c r="M4455" s="9"/>
      <c r="N4455" s="9"/>
      <c r="O4455" s="9"/>
      <c r="Q4455" s="9"/>
      <c r="R4455" s="9"/>
      <c r="S4455" s="9"/>
      <c r="T4455" s="9"/>
      <c r="U4455" s="9"/>
      <c r="V4455" s="9"/>
      <c r="W4455" s="9"/>
      <c r="X4455" s="9"/>
      <c r="Y4455" s="9"/>
      <c r="Z4455" s="9"/>
      <c r="AA4455" s="9"/>
      <c r="AB4455" s="9"/>
      <c r="AC4455" s="9"/>
      <c r="AQ4455" s="9" t="e">
        <f>#REF!-#REF!</f>
        <v>#REF!</v>
      </c>
    </row>
    <row r="4456" spans="8:43" x14ac:dyDescent="0.3">
      <c r="H4456" s="9"/>
      <c r="I4456" s="9"/>
      <c r="J4456" s="9"/>
      <c r="K4456" s="9"/>
      <c r="L4456" s="9"/>
      <c r="M4456" s="9"/>
      <c r="N4456" s="9"/>
      <c r="O4456" s="9"/>
      <c r="Q4456" s="9"/>
      <c r="R4456" s="9"/>
      <c r="S4456" s="9"/>
      <c r="T4456" s="9"/>
      <c r="U4456" s="9"/>
      <c r="V4456" s="9"/>
      <c r="W4456" s="9"/>
      <c r="X4456" s="9"/>
      <c r="Y4456" s="9"/>
      <c r="Z4456" s="9"/>
      <c r="AA4456" s="9"/>
      <c r="AB4456" s="9"/>
      <c r="AC4456" s="9"/>
      <c r="AQ4456" s="9" t="e">
        <f>#REF!-#REF!</f>
        <v>#REF!</v>
      </c>
    </row>
    <row r="4457" spans="8:43" x14ac:dyDescent="0.3">
      <c r="H4457" s="9"/>
      <c r="I4457" s="9"/>
      <c r="J4457" s="9"/>
      <c r="K4457" s="9"/>
      <c r="L4457" s="9"/>
      <c r="M4457" s="9"/>
      <c r="N4457" s="9"/>
      <c r="O4457" s="9"/>
      <c r="Q4457" s="9"/>
      <c r="R4457" s="9"/>
      <c r="S4457" s="9"/>
      <c r="T4457" s="9"/>
      <c r="U4457" s="9"/>
      <c r="V4457" s="9"/>
      <c r="W4457" s="9"/>
      <c r="X4457" s="9"/>
      <c r="Y4457" s="9"/>
      <c r="Z4457" s="9"/>
      <c r="AA4457" s="9"/>
      <c r="AB4457" s="9"/>
      <c r="AC4457" s="9"/>
      <c r="AQ4457" s="9" t="e">
        <f>#REF!-#REF!</f>
        <v>#REF!</v>
      </c>
    </row>
    <row r="4458" spans="8:43" x14ac:dyDescent="0.3">
      <c r="H4458" s="9"/>
      <c r="I4458" s="9"/>
      <c r="J4458" s="9"/>
      <c r="K4458" s="9"/>
      <c r="L4458" s="9"/>
      <c r="M4458" s="9"/>
      <c r="N4458" s="9"/>
      <c r="O4458" s="9"/>
      <c r="Q4458" s="9"/>
      <c r="R4458" s="9"/>
      <c r="S4458" s="9"/>
      <c r="T4458" s="9"/>
      <c r="U4458" s="9"/>
      <c r="V4458" s="9"/>
      <c r="W4458" s="9"/>
      <c r="X4458" s="9"/>
      <c r="Y4458" s="9"/>
      <c r="Z4458" s="9"/>
      <c r="AA4458" s="9"/>
      <c r="AB4458" s="9"/>
      <c r="AC4458" s="9"/>
      <c r="AQ4458" s="9" t="e">
        <f>#REF!-#REF!</f>
        <v>#REF!</v>
      </c>
    </row>
    <row r="4459" spans="8:43" x14ac:dyDescent="0.3">
      <c r="H4459" s="9"/>
      <c r="I4459" s="9"/>
      <c r="J4459" s="9"/>
      <c r="K4459" s="9"/>
      <c r="L4459" s="9"/>
      <c r="M4459" s="9"/>
      <c r="N4459" s="9"/>
      <c r="O4459" s="9"/>
      <c r="Q4459" s="9"/>
      <c r="R4459" s="9"/>
      <c r="S4459" s="9"/>
      <c r="T4459" s="9"/>
      <c r="U4459" s="9"/>
      <c r="V4459" s="9"/>
      <c r="W4459" s="9"/>
      <c r="X4459" s="9"/>
      <c r="Y4459" s="9"/>
      <c r="Z4459" s="9"/>
      <c r="AA4459" s="9"/>
      <c r="AB4459" s="9"/>
      <c r="AC4459" s="9"/>
      <c r="AQ4459" s="9" t="e">
        <f>#REF!-#REF!</f>
        <v>#REF!</v>
      </c>
    </row>
    <row r="4460" spans="8:43" x14ac:dyDescent="0.3">
      <c r="H4460" s="9"/>
      <c r="I4460" s="9"/>
      <c r="J4460" s="9"/>
      <c r="K4460" s="9"/>
      <c r="L4460" s="9"/>
      <c r="M4460" s="9"/>
      <c r="N4460" s="9"/>
      <c r="O4460" s="9"/>
      <c r="Q4460" s="9"/>
      <c r="R4460" s="9"/>
      <c r="S4460" s="9"/>
      <c r="T4460" s="9"/>
      <c r="U4460" s="9"/>
      <c r="V4460" s="9"/>
      <c r="W4460" s="9"/>
      <c r="X4460" s="9"/>
      <c r="Y4460" s="9"/>
      <c r="Z4460" s="9"/>
      <c r="AA4460" s="9"/>
      <c r="AB4460" s="9"/>
      <c r="AC4460" s="9"/>
      <c r="AQ4460" s="9" t="e">
        <f>#REF!-#REF!</f>
        <v>#REF!</v>
      </c>
    </row>
    <row r="4461" spans="8:43" x14ac:dyDescent="0.3">
      <c r="H4461" s="9"/>
      <c r="I4461" s="9"/>
      <c r="J4461" s="9"/>
      <c r="K4461" s="9"/>
      <c r="L4461" s="9"/>
      <c r="M4461" s="9"/>
      <c r="N4461" s="9"/>
      <c r="O4461" s="9"/>
      <c r="Q4461" s="9"/>
      <c r="R4461" s="9"/>
      <c r="S4461" s="9"/>
      <c r="T4461" s="9"/>
      <c r="U4461" s="9"/>
      <c r="V4461" s="9"/>
      <c r="W4461" s="9"/>
      <c r="X4461" s="9"/>
      <c r="Y4461" s="9"/>
      <c r="Z4461" s="9"/>
      <c r="AA4461" s="9"/>
      <c r="AB4461" s="9"/>
      <c r="AC4461" s="9"/>
      <c r="AQ4461" s="9" t="e">
        <f>#REF!-#REF!</f>
        <v>#REF!</v>
      </c>
    </row>
    <row r="4462" spans="8:43" x14ac:dyDescent="0.3">
      <c r="H4462" s="9"/>
      <c r="I4462" s="9"/>
      <c r="J4462" s="9"/>
      <c r="K4462" s="9"/>
      <c r="L4462" s="9"/>
      <c r="M4462" s="9"/>
      <c r="N4462" s="9"/>
      <c r="O4462" s="9"/>
      <c r="Q4462" s="9"/>
      <c r="R4462" s="9"/>
      <c r="S4462" s="9"/>
      <c r="T4462" s="9"/>
      <c r="U4462" s="9"/>
      <c r="V4462" s="9"/>
      <c r="W4462" s="9"/>
      <c r="X4462" s="9"/>
      <c r="Y4462" s="9"/>
      <c r="Z4462" s="9"/>
      <c r="AA4462" s="9"/>
      <c r="AB4462" s="9"/>
      <c r="AC4462" s="9"/>
      <c r="AQ4462" s="9" t="e">
        <f>#REF!-#REF!</f>
        <v>#REF!</v>
      </c>
    </row>
    <row r="4463" spans="8:43" x14ac:dyDescent="0.3">
      <c r="H4463" s="9"/>
      <c r="I4463" s="9"/>
      <c r="J4463" s="9"/>
      <c r="K4463" s="9"/>
      <c r="L4463" s="9"/>
      <c r="M4463" s="9"/>
      <c r="N4463" s="9"/>
      <c r="O4463" s="9"/>
      <c r="Q4463" s="9"/>
      <c r="R4463" s="9"/>
      <c r="S4463" s="9"/>
      <c r="T4463" s="9"/>
      <c r="U4463" s="9"/>
      <c r="V4463" s="9"/>
      <c r="W4463" s="9"/>
      <c r="X4463" s="9"/>
      <c r="Y4463" s="9"/>
      <c r="Z4463" s="9"/>
      <c r="AA4463" s="9"/>
      <c r="AB4463" s="9"/>
      <c r="AC4463" s="9"/>
      <c r="AQ4463" s="9" t="e">
        <f>#REF!-#REF!</f>
        <v>#REF!</v>
      </c>
    </row>
    <row r="4464" spans="8:43" x14ac:dyDescent="0.3">
      <c r="H4464" s="9"/>
      <c r="I4464" s="9"/>
      <c r="J4464" s="9"/>
      <c r="K4464" s="9"/>
      <c r="L4464" s="9"/>
      <c r="M4464" s="9"/>
      <c r="N4464" s="9"/>
      <c r="O4464" s="9"/>
      <c r="Q4464" s="9"/>
      <c r="R4464" s="9"/>
      <c r="S4464" s="9"/>
      <c r="T4464" s="9"/>
      <c r="U4464" s="9"/>
      <c r="V4464" s="9"/>
      <c r="W4464" s="9"/>
      <c r="X4464" s="9"/>
      <c r="Y4464" s="9"/>
      <c r="Z4464" s="9"/>
      <c r="AA4464" s="9"/>
      <c r="AB4464" s="9"/>
      <c r="AC4464" s="9"/>
      <c r="AQ4464" s="9" t="e">
        <f>#REF!-#REF!</f>
        <v>#REF!</v>
      </c>
    </row>
    <row r="4465" spans="8:43" x14ac:dyDescent="0.3">
      <c r="H4465" s="9"/>
      <c r="I4465" s="9"/>
      <c r="J4465" s="9"/>
      <c r="K4465" s="9"/>
      <c r="L4465" s="9"/>
      <c r="M4465" s="9"/>
      <c r="N4465" s="9"/>
      <c r="O4465" s="9"/>
      <c r="Q4465" s="9"/>
      <c r="R4465" s="9"/>
      <c r="S4465" s="9"/>
      <c r="T4465" s="9"/>
      <c r="U4465" s="9"/>
      <c r="V4465" s="9"/>
      <c r="W4465" s="9"/>
      <c r="X4465" s="9"/>
      <c r="Y4465" s="9"/>
      <c r="Z4465" s="9"/>
      <c r="AA4465" s="9"/>
      <c r="AB4465" s="9"/>
      <c r="AC4465" s="9"/>
      <c r="AQ4465" s="9" t="e">
        <f>#REF!-#REF!</f>
        <v>#REF!</v>
      </c>
    </row>
    <row r="4466" spans="8:43" x14ac:dyDescent="0.3">
      <c r="H4466" s="9"/>
      <c r="I4466" s="9"/>
      <c r="J4466" s="9"/>
      <c r="K4466" s="9"/>
      <c r="L4466" s="9"/>
      <c r="M4466" s="9"/>
      <c r="N4466" s="9"/>
      <c r="O4466" s="9"/>
      <c r="Q4466" s="9"/>
      <c r="R4466" s="9"/>
      <c r="S4466" s="9"/>
      <c r="T4466" s="9"/>
      <c r="U4466" s="9"/>
      <c r="V4466" s="9"/>
      <c r="W4466" s="9"/>
      <c r="X4466" s="9"/>
      <c r="Y4466" s="9"/>
      <c r="Z4466" s="9"/>
      <c r="AA4466" s="9"/>
      <c r="AB4466" s="9"/>
      <c r="AC4466" s="9"/>
      <c r="AQ4466" s="9" t="e">
        <f>#REF!-#REF!</f>
        <v>#REF!</v>
      </c>
    </row>
    <row r="4467" spans="8:43" x14ac:dyDescent="0.3">
      <c r="H4467" s="9"/>
      <c r="I4467" s="9"/>
      <c r="J4467" s="9"/>
      <c r="K4467" s="9"/>
      <c r="L4467" s="9"/>
      <c r="M4467" s="9"/>
      <c r="N4467" s="9"/>
      <c r="O4467" s="9"/>
      <c r="Q4467" s="9"/>
      <c r="R4467" s="9"/>
      <c r="S4467" s="9"/>
      <c r="T4467" s="9"/>
      <c r="U4467" s="9"/>
      <c r="V4467" s="9"/>
      <c r="W4467" s="9"/>
      <c r="X4467" s="9"/>
      <c r="Y4467" s="9"/>
      <c r="Z4467" s="9"/>
      <c r="AA4467" s="9"/>
      <c r="AB4467" s="9"/>
      <c r="AC4467" s="9"/>
      <c r="AQ4467" s="9" t="e">
        <f>#REF!-#REF!</f>
        <v>#REF!</v>
      </c>
    </row>
    <row r="4468" spans="8:43" x14ac:dyDescent="0.3">
      <c r="H4468" s="9"/>
      <c r="I4468" s="9"/>
      <c r="J4468" s="9"/>
      <c r="K4468" s="9"/>
      <c r="L4468" s="9"/>
      <c r="M4468" s="9"/>
      <c r="N4468" s="9"/>
      <c r="O4468" s="9"/>
      <c r="Q4468" s="9"/>
      <c r="R4468" s="9"/>
      <c r="S4468" s="9"/>
      <c r="T4468" s="9"/>
      <c r="U4468" s="9"/>
      <c r="V4468" s="9"/>
      <c r="W4468" s="9"/>
      <c r="X4468" s="9"/>
      <c r="Y4468" s="9"/>
      <c r="Z4468" s="9"/>
      <c r="AA4468" s="9"/>
      <c r="AB4468" s="9"/>
      <c r="AC4468" s="9"/>
      <c r="AQ4468" s="9" t="e">
        <f>#REF!-#REF!</f>
        <v>#REF!</v>
      </c>
    </row>
    <row r="4469" spans="8:43" x14ac:dyDescent="0.3">
      <c r="H4469" s="9"/>
      <c r="I4469" s="9"/>
      <c r="J4469" s="9"/>
      <c r="K4469" s="9"/>
      <c r="L4469" s="9"/>
      <c r="M4469" s="9"/>
      <c r="N4469" s="9"/>
      <c r="O4469" s="9"/>
      <c r="Q4469" s="9"/>
      <c r="R4469" s="9"/>
      <c r="S4469" s="9"/>
      <c r="T4469" s="9"/>
      <c r="U4469" s="9"/>
      <c r="V4469" s="9"/>
      <c r="W4469" s="9"/>
      <c r="X4469" s="9"/>
      <c r="Y4469" s="9"/>
      <c r="Z4469" s="9"/>
      <c r="AA4469" s="9"/>
      <c r="AB4469" s="9"/>
      <c r="AC4469" s="9"/>
      <c r="AQ4469" s="9" t="e">
        <f>#REF!-#REF!</f>
        <v>#REF!</v>
      </c>
    </row>
    <row r="4470" spans="8:43" x14ac:dyDescent="0.3">
      <c r="H4470" s="9"/>
      <c r="I4470" s="9"/>
      <c r="J4470" s="9"/>
      <c r="K4470" s="9"/>
      <c r="L4470" s="9"/>
      <c r="M4470" s="9"/>
      <c r="N4470" s="9"/>
      <c r="O4470" s="9"/>
      <c r="Q4470" s="9"/>
      <c r="R4470" s="9"/>
      <c r="S4470" s="9"/>
      <c r="T4470" s="9"/>
      <c r="U4470" s="9"/>
      <c r="V4470" s="9"/>
      <c r="W4470" s="9"/>
      <c r="X4470" s="9"/>
      <c r="Y4470" s="9"/>
      <c r="Z4470" s="9"/>
      <c r="AA4470" s="9"/>
      <c r="AB4470" s="9"/>
      <c r="AC4470" s="9"/>
      <c r="AQ4470" s="9" t="e">
        <f>#REF!-#REF!</f>
        <v>#REF!</v>
      </c>
    </row>
    <row r="4471" spans="8:43" x14ac:dyDescent="0.3">
      <c r="H4471" s="9"/>
      <c r="I4471" s="9"/>
      <c r="J4471" s="9"/>
      <c r="K4471" s="9"/>
      <c r="L4471" s="9"/>
      <c r="M4471" s="9"/>
      <c r="N4471" s="9"/>
      <c r="O4471" s="9"/>
      <c r="Q4471" s="9"/>
      <c r="R4471" s="9"/>
      <c r="S4471" s="9"/>
      <c r="T4471" s="9"/>
      <c r="U4471" s="9"/>
      <c r="V4471" s="9"/>
      <c r="W4471" s="9"/>
      <c r="X4471" s="9"/>
      <c r="Y4471" s="9"/>
      <c r="Z4471" s="9"/>
      <c r="AA4471" s="9"/>
      <c r="AB4471" s="9"/>
      <c r="AC4471" s="9"/>
      <c r="AQ4471" s="9" t="e">
        <f>#REF!-#REF!</f>
        <v>#REF!</v>
      </c>
    </row>
    <row r="4472" spans="8:43" x14ac:dyDescent="0.3">
      <c r="H4472" s="9"/>
      <c r="I4472" s="9"/>
      <c r="J4472" s="9"/>
      <c r="K4472" s="9"/>
      <c r="L4472" s="9"/>
      <c r="M4472" s="9"/>
      <c r="N4472" s="9"/>
      <c r="O4472" s="9"/>
      <c r="Q4472" s="9"/>
      <c r="R4472" s="9"/>
      <c r="S4472" s="9"/>
      <c r="T4472" s="9"/>
      <c r="U4472" s="9"/>
      <c r="V4472" s="9"/>
      <c r="W4472" s="9"/>
      <c r="X4472" s="9"/>
      <c r="Y4472" s="9"/>
      <c r="Z4472" s="9"/>
      <c r="AA4472" s="9"/>
      <c r="AB4472" s="9"/>
      <c r="AC4472" s="9"/>
      <c r="AQ4472" s="9" t="e">
        <f>#REF!-#REF!</f>
        <v>#REF!</v>
      </c>
    </row>
    <row r="4473" spans="8:43" x14ac:dyDescent="0.3">
      <c r="H4473" s="9"/>
      <c r="I4473" s="9"/>
      <c r="J4473" s="9"/>
      <c r="K4473" s="9"/>
      <c r="L4473" s="9"/>
      <c r="M4473" s="9"/>
      <c r="N4473" s="9"/>
      <c r="O4473" s="9"/>
      <c r="Q4473" s="9"/>
      <c r="R4473" s="9"/>
      <c r="S4473" s="9"/>
      <c r="T4473" s="9"/>
      <c r="U4473" s="9"/>
      <c r="V4473" s="9"/>
      <c r="W4473" s="9"/>
      <c r="X4473" s="9"/>
      <c r="Y4473" s="9"/>
      <c r="Z4473" s="9"/>
      <c r="AA4473" s="9"/>
      <c r="AB4473" s="9"/>
      <c r="AC4473" s="9"/>
      <c r="AQ4473" s="9" t="e">
        <f>#REF!-#REF!</f>
        <v>#REF!</v>
      </c>
    </row>
    <row r="4474" spans="8:43" x14ac:dyDescent="0.3">
      <c r="H4474" s="9"/>
      <c r="I4474" s="9"/>
      <c r="J4474" s="9"/>
      <c r="K4474" s="9"/>
      <c r="L4474" s="9"/>
      <c r="M4474" s="9"/>
      <c r="N4474" s="9"/>
      <c r="O4474" s="9"/>
      <c r="Q4474" s="9"/>
      <c r="R4474" s="9"/>
      <c r="S4474" s="9"/>
      <c r="T4474" s="9"/>
      <c r="U4474" s="9"/>
      <c r="V4474" s="9"/>
      <c r="W4474" s="9"/>
      <c r="X4474" s="9"/>
      <c r="Y4474" s="9"/>
      <c r="Z4474" s="9"/>
      <c r="AA4474" s="9"/>
      <c r="AB4474" s="9"/>
      <c r="AC4474" s="9"/>
      <c r="AQ4474" s="9" t="e">
        <f>#REF!-#REF!</f>
        <v>#REF!</v>
      </c>
    </row>
    <row r="4475" spans="8:43" x14ac:dyDescent="0.3">
      <c r="H4475" s="9"/>
      <c r="I4475" s="9"/>
      <c r="J4475" s="9"/>
      <c r="K4475" s="9"/>
      <c r="L4475" s="9"/>
      <c r="M4475" s="9"/>
      <c r="N4475" s="9"/>
      <c r="O4475" s="9"/>
      <c r="Q4475" s="9"/>
      <c r="R4475" s="9"/>
      <c r="S4475" s="9"/>
      <c r="T4475" s="9"/>
      <c r="U4475" s="9"/>
      <c r="V4475" s="9"/>
      <c r="W4475" s="9"/>
      <c r="X4475" s="9"/>
      <c r="Y4475" s="9"/>
      <c r="Z4475" s="9"/>
      <c r="AA4475" s="9"/>
      <c r="AB4475" s="9"/>
      <c r="AC4475" s="9"/>
      <c r="AQ4475" s="9" t="e">
        <f>#REF!-#REF!</f>
        <v>#REF!</v>
      </c>
    </row>
    <row r="4476" spans="8:43" x14ac:dyDescent="0.3">
      <c r="H4476" s="9"/>
      <c r="I4476" s="9"/>
      <c r="J4476" s="9"/>
      <c r="K4476" s="9"/>
      <c r="L4476" s="9"/>
      <c r="M4476" s="9"/>
      <c r="N4476" s="9"/>
      <c r="O4476" s="9"/>
      <c r="Q4476" s="9"/>
      <c r="R4476" s="9"/>
      <c r="S4476" s="9"/>
      <c r="T4476" s="9"/>
      <c r="U4476" s="9"/>
      <c r="V4476" s="9"/>
      <c r="W4476" s="9"/>
      <c r="X4476" s="9"/>
      <c r="Y4476" s="9"/>
      <c r="Z4476" s="9"/>
      <c r="AA4476" s="9"/>
      <c r="AB4476" s="9"/>
      <c r="AC4476" s="9"/>
      <c r="AQ4476" s="9" t="e">
        <f>#REF!-#REF!</f>
        <v>#REF!</v>
      </c>
    </row>
    <row r="4477" spans="8:43" x14ac:dyDescent="0.3">
      <c r="H4477" s="9"/>
      <c r="I4477" s="9"/>
      <c r="J4477" s="9"/>
      <c r="K4477" s="9"/>
      <c r="L4477" s="9"/>
      <c r="M4477" s="9"/>
      <c r="N4477" s="9"/>
      <c r="O4477" s="9"/>
      <c r="Q4477" s="9"/>
      <c r="R4477" s="9"/>
      <c r="S4477" s="9"/>
      <c r="T4477" s="9"/>
      <c r="U4477" s="9"/>
      <c r="V4477" s="9"/>
      <c r="W4477" s="9"/>
      <c r="X4477" s="9"/>
      <c r="Y4477" s="9"/>
      <c r="Z4477" s="9"/>
      <c r="AA4477" s="9"/>
      <c r="AB4477" s="9"/>
      <c r="AC4477" s="9"/>
      <c r="AQ4477" s="9" t="e">
        <f>#REF!-#REF!</f>
        <v>#REF!</v>
      </c>
    </row>
    <row r="4478" spans="8:43" x14ac:dyDescent="0.3">
      <c r="H4478" s="9"/>
      <c r="I4478" s="9"/>
      <c r="J4478" s="9"/>
      <c r="K4478" s="9"/>
      <c r="L4478" s="9"/>
      <c r="M4478" s="9"/>
      <c r="N4478" s="9"/>
      <c r="O4478" s="9"/>
      <c r="Q4478" s="9"/>
      <c r="R4478" s="9"/>
      <c r="S4478" s="9"/>
      <c r="T4478" s="9"/>
      <c r="U4478" s="9"/>
      <c r="V4478" s="9"/>
      <c r="W4478" s="9"/>
      <c r="X4478" s="9"/>
      <c r="Y4478" s="9"/>
      <c r="Z4478" s="9"/>
      <c r="AA4478" s="9"/>
      <c r="AB4478" s="9"/>
      <c r="AC4478" s="9"/>
      <c r="AQ4478" s="9" t="e">
        <f>#REF!-#REF!</f>
        <v>#REF!</v>
      </c>
    </row>
    <row r="4479" spans="8:43" x14ac:dyDescent="0.3">
      <c r="H4479" s="9"/>
      <c r="I4479" s="9"/>
      <c r="J4479" s="9"/>
      <c r="K4479" s="9"/>
      <c r="L4479" s="9"/>
      <c r="M4479" s="9"/>
      <c r="N4479" s="9"/>
      <c r="O4479" s="9"/>
      <c r="Q4479" s="9"/>
      <c r="R4479" s="9"/>
      <c r="S4479" s="9"/>
      <c r="T4479" s="9"/>
      <c r="U4479" s="9"/>
      <c r="V4479" s="9"/>
      <c r="W4479" s="9"/>
      <c r="X4479" s="9"/>
      <c r="Y4479" s="9"/>
      <c r="Z4479" s="9"/>
      <c r="AA4479" s="9"/>
      <c r="AB4479" s="9"/>
      <c r="AC4479" s="9"/>
      <c r="AQ4479" s="9" t="e">
        <f>#REF!-#REF!</f>
        <v>#REF!</v>
      </c>
    </row>
    <row r="4480" spans="8:43" x14ac:dyDescent="0.3">
      <c r="H4480" s="9"/>
      <c r="I4480" s="9"/>
      <c r="J4480" s="9"/>
      <c r="K4480" s="9"/>
      <c r="L4480" s="9"/>
      <c r="M4480" s="9"/>
      <c r="N4480" s="9"/>
      <c r="O4480" s="9"/>
      <c r="Q4480" s="9"/>
      <c r="R4480" s="9"/>
      <c r="S4480" s="9"/>
      <c r="T4480" s="9"/>
      <c r="U4480" s="9"/>
      <c r="V4480" s="9"/>
      <c r="W4480" s="9"/>
      <c r="X4480" s="9"/>
      <c r="Y4480" s="9"/>
      <c r="Z4480" s="9"/>
      <c r="AA4480" s="9"/>
      <c r="AB4480" s="9"/>
      <c r="AC4480" s="9"/>
      <c r="AQ4480" s="9" t="e">
        <f>#REF!-#REF!</f>
        <v>#REF!</v>
      </c>
    </row>
    <row r="4481" spans="8:43" x14ac:dyDescent="0.3">
      <c r="H4481" s="9"/>
      <c r="I4481" s="9"/>
      <c r="J4481" s="9"/>
      <c r="K4481" s="9"/>
      <c r="L4481" s="9"/>
      <c r="M4481" s="9"/>
      <c r="N4481" s="9"/>
      <c r="O4481" s="9"/>
      <c r="Q4481" s="9"/>
      <c r="R4481" s="9"/>
      <c r="S4481" s="9"/>
      <c r="T4481" s="9"/>
      <c r="U4481" s="9"/>
      <c r="V4481" s="9"/>
      <c r="W4481" s="9"/>
      <c r="X4481" s="9"/>
      <c r="Y4481" s="9"/>
      <c r="Z4481" s="9"/>
      <c r="AA4481" s="9"/>
      <c r="AB4481" s="9"/>
      <c r="AC4481" s="9"/>
      <c r="AQ4481" s="9" t="e">
        <f>#REF!-#REF!</f>
        <v>#REF!</v>
      </c>
    </row>
    <row r="4482" spans="8:43" x14ac:dyDescent="0.3">
      <c r="H4482" s="9"/>
      <c r="I4482" s="9"/>
      <c r="J4482" s="9"/>
      <c r="K4482" s="9"/>
      <c r="L4482" s="9"/>
      <c r="M4482" s="9"/>
      <c r="N4482" s="9"/>
      <c r="O4482" s="9"/>
      <c r="Q4482" s="9"/>
      <c r="R4482" s="9"/>
      <c r="S4482" s="9"/>
      <c r="T4482" s="9"/>
      <c r="U4482" s="9"/>
      <c r="V4482" s="9"/>
      <c r="W4482" s="9"/>
      <c r="X4482" s="9"/>
      <c r="Y4482" s="9"/>
      <c r="Z4482" s="9"/>
      <c r="AA4482" s="9"/>
      <c r="AB4482" s="9"/>
      <c r="AC4482" s="9"/>
      <c r="AQ4482" s="9" t="e">
        <f>#REF!-#REF!</f>
        <v>#REF!</v>
      </c>
    </row>
    <row r="4483" spans="8:43" x14ac:dyDescent="0.3">
      <c r="H4483" s="9"/>
      <c r="I4483" s="9"/>
      <c r="J4483" s="9"/>
      <c r="K4483" s="9"/>
      <c r="L4483" s="9"/>
      <c r="M4483" s="9"/>
      <c r="N4483" s="9"/>
      <c r="O4483" s="9"/>
      <c r="Q4483" s="9"/>
      <c r="R4483" s="9"/>
      <c r="S4483" s="9"/>
      <c r="T4483" s="9"/>
      <c r="U4483" s="9"/>
      <c r="V4483" s="9"/>
      <c r="W4483" s="9"/>
      <c r="X4483" s="9"/>
      <c r="Y4483" s="9"/>
      <c r="Z4483" s="9"/>
      <c r="AA4483" s="9"/>
      <c r="AB4483" s="9"/>
      <c r="AC4483" s="9"/>
      <c r="AQ4483" s="9" t="e">
        <f>#REF!-#REF!</f>
        <v>#REF!</v>
      </c>
    </row>
    <row r="4484" spans="8:43" x14ac:dyDescent="0.3">
      <c r="H4484" s="9"/>
      <c r="I4484" s="9"/>
      <c r="J4484" s="9"/>
      <c r="K4484" s="9"/>
      <c r="L4484" s="9"/>
      <c r="M4484" s="9"/>
      <c r="N4484" s="9"/>
      <c r="O4484" s="9"/>
      <c r="Q4484" s="9"/>
      <c r="R4484" s="9"/>
      <c r="S4484" s="9"/>
      <c r="T4484" s="9"/>
      <c r="U4484" s="9"/>
      <c r="V4484" s="9"/>
      <c r="W4484" s="9"/>
      <c r="X4484" s="9"/>
      <c r="Y4484" s="9"/>
      <c r="Z4484" s="9"/>
      <c r="AA4484" s="9"/>
      <c r="AB4484" s="9"/>
      <c r="AC4484" s="9"/>
      <c r="AQ4484" s="9" t="e">
        <f>#REF!-#REF!</f>
        <v>#REF!</v>
      </c>
    </row>
    <row r="4485" spans="8:43" x14ac:dyDescent="0.3">
      <c r="H4485" s="9"/>
      <c r="I4485" s="9"/>
      <c r="J4485" s="9"/>
      <c r="K4485" s="9"/>
      <c r="L4485" s="9"/>
      <c r="M4485" s="9"/>
      <c r="N4485" s="9"/>
      <c r="O4485" s="9"/>
      <c r="Q4485" s="9"/>
      <c r="R4485" s="9"/>
      <c r="S4485" s="9"/>
      <c r="T4485" s="9"/>
      <c r="U4485" s="9"/>
      <c r="V4485" s="9"/>
      <c r="W4485" s="9"/>
      <c r="X4485" s="9"/>
      <c r="Y4485" s="9"/>
      <c r="Z4485" s="9"/>
      <c r="AA4485" s="9"/>
      <c r="AB4485" s="9"/>
      <c r="AC4485" s="9"/>
      <c r="AQ4485" s="9" t="e">
        <f>#REF!-#REF!</f>
        <v>#REF!</v>
      </c>
    </row>
    <row r="4486" spans="8:43" x14ac:dyDescent="0.3">
      <c r="H4486" s="9"/>
      <c r="I4486" s="9"/>
      <c r="J4486" s="9"/>
      <c r="K4486" s="9"/>
      <c r="L4486" s="9"/>
      <c r="M4486" s="9"/>
      <c r="N4486" s="9"/>
      <c r="O4486" s="9"/>
      <c r="Q4486" s="9"/>
      <c r="R4486" s="9"/>
      <c r="S4486" s="9"/>
      <c r="T4486" s="9"/>
      <c r="U4486" s="9"/>
      <c r="V4486" s="9"/>
      <c r="W4486" s="9"/>
      <c r="X4486" s="9"/>
      <c r="Y4486" s="9"/>
      <c r="Z4486" s="9"/>
      <c r="AA4486" s="9"/>
      <c r="AB4486" s="9"/>
      <c r="AC4486" s="9"/>
      <c r="AQ4486" s="9" t="e">
        <f>#REF!-#REF!</f>
        <v>#REF!</v>
      </c>
    </row>
    <row r="4487" spans="8:43" x14ac:dyDescent="0.3">
      <c r="H4487" s="9"/>
      <c r="I4487" s="9"/>
      <c r="J4487" s="9"/>
      <c r="K4487" s="9"/>
      <c r="L4487" s="9"/>
      <c r="M4487" s="9"/>
      <c r="N4487" s="9"/>
      <c r="O4487" s="9"/>
      <c r="Q4487" s="9"/>
      <c r="R4487" s="9"/>
      <c r="S4487" s="9"/>
      <c r="T4487" s="9"/>
      <c r="U4487" s="9"/>
      <c r="V4487" s="9"/>
      <c r="W4487" s="9"/>
      <c r="X4487" s="9"/>
      <c r="Y4487" s="9"/>
      <c r="Z4487" s="9"/>
      <c r="AA4487" s="9"/>
      <c r="AB4487" s="9"/>
      <c r="AC4487" s="9"/>
      <c r="AQ4487" s="9" t="e">
        <f>#REF!-#REF!</f>
        <v>#REF!</v>
      </c>
    </row>
    <row r="4488" spans="8:43" x14ac:dyDescent="0.3">
      <c r="H4488" s="9"/>
      <c r="I4488" s="9"/>
      <c r="J4488" s="9"/>
      <c r="K4488" s="9"/>
      <c r="L4488" s="9"/>
      <c r="M4488" s="9"/>
      <c r="N4488" s="9"/>
      <c r="O4488" s="9"/>
      <c r="Q4488" s="9"/>
      <c r="R4488" s="9"/>
      <c r="S4488" s="9"/>
      <c r="T4488" s="9"/>
      <c r="U4488" s="9"/>
      <c r="V4488" s="9"/>
      <c r="W4488" s="9"/>
      <c r="X4488" s="9"/>
      <c r="Y4488" s="9"/>
      <c r="Z4488" s="9"/>
      <c r="AA4488" s="9"/>
      <c r="AB4488" s="9"/>
      <c r="AC4488" s="9"/>
      <c r="AQ4488" s="9" t="e">
        <f>#REF!-#REF!</f>
        <v>#REF!</v>
      </c>
    </row>
    <row r="4489" spans="8:43" x14ac:dyDescent="0.3">
      <c r="H4489" s="9"/>
      <c r="I4489" s="9"/>
      <c r="J4489" s="9"/>
      <c r="K4489" s="9"/>
      <c r="L4489" s="9"/>
      <c r="M4489" s="9"/>
      <c r="N4489" s="9"/>
      <c r="O4489" s="9"/>
      <c r="Q4489" s="9"/>
      <c r="R4489" s="9"/>
      <c r="S4489" s="9"/>
      <c r="T4489" s="9"/>
      <c r="U4489" s="9"/>
      <c r="V4489" s="9"/>
      <c r="W4489" s="9"/>
      <c r="X4489" s="9"/>
      <c r="Y4489" s="9"/>
      <c r="Z4489" s="9"/>
      <c r="AA4489" s="9"/>
      <c r="AB4489" s="9"/>
      <c r="AC4489" s="9"/>
      <c r="AQ4489" s="9" t="e">
        <f>#REF!-#REF!</f>
        <v>#REF!</v>
      </c>
    </row>
    <row r="4490" spans="8:43" x14ac:dyDescent="0.3">
      <c r="H4490" s="9"/>
      <c r="I4490" s="9"/>
      <c r="J4490" s="9"/>
      <c r="K4490" s="9"/>
      <c r="L4490" s="9"/>
      <c r="M4490" s="9"/>
      <c r="N4490" s="9"/>
      <c r="O4490" s="9"/>
      <c r="Q4490" s="9"/>
      <c r="R4490" s="9"/>
      <c r="S4490" s="9"/>
      <c r="T4490" s="9"/>
      <c r="U4490" s="9"/>
      <c r="V4490" s="9"/>
      <c r="W4490" s="9"/>
      <c r="X4490" s="9"/>
      <c r="Y4490" s="9"/>
      <c r="Z4490" s="9"/>
      <c r="AA4490" s="9"/>
      <c r="AB4490" s="9"/>
      <c r="AC4490" s="9"/>
      <c r="AQ4490" s="9" t="e">
        <f>#REF!-#REF!</f>
        <v>#REF!</v>
      </c>
    </row>
    <row r="4491" spans="8:43" x14ac:dyDescent="0.3">
      <c r="H4491" s="9"/>
      <c r="I4491" s="9"/>
      <c r="J4491" s="9"/>
      <c r="K4491" s="9"/>
      <c r="L4491" s="9"/>
      <c r="M4491" s="9"/>
      <c r="N4491" s="9"/>
      <c r="O4491" s="9"/>
      <c r="Q4491" s="9"/>
      <c r="R4491" s="9"/>
      <c r="S4491" s="9"/>
      <c r="T4491" s="9"/>
      <c r="U4491" s="9"/>
      <c r="V4491" s="9"/>
      <c r="W4491" s="9"/>
      <c r="X4491" s="9"/>
      <c r="Y4491" s="9"/>
      <c r="Z4491" s="9"/>
      <c r="AA4491" s="9"/>
      <c r="AB4491" s="9"/>
      <c r="AC4491" s="9"/>
      <c r="AQ4491" s="9" t="e">
        <f>#REF!-#REF!</f>
        <v>#REF!</v>
      </c>
    </row>
    <row r="4492" spans="8:43" x14ac:dyDescent="0.3">
      <c r="H4492" s="9"/>
      <c r="I4492" s="9"/>
      <c r="J4492" s="9"/>
      <c r="K4492" s="9"/>
      <c r="L4492" s="9"/>
      <c r="M4492" s="9"/>
      <c r="N4492" s="9"/>
      <c r="O4492" s="9"/>
      <c r="Q4492" s="9"/>
      <c r="R4492" s="9"/>
      <c r="S4492" s="9"/>
      <c r="T4492" s="9"/>
      <c r="U4492" s="9"/>
      <c r="V4492" s="9"/>
      <c r="W4492" s="9"/>
      <c r="X4492" s="9"/>
      <c r="Y4492" s="9"/>
      <c r="Z4492" s="9"/>
      <c r="AA4492" s="9"/>
      <c r="AB4492" s="9"/>
      <c r="AC4492" s="9"/>
      <c r="AQ4492" s="9" t="e">
        <f>#REF!-#REF!</f>
        <v>#REF!</v>
      </c>
    </row>
    <row r="4493" spans="8:43" x14ac:dyDescent="0.3">
      <c r="H4493" s="9"/>
      <c r="I4493" s="9"/>
      <c r="J4493" s="9"/>
      <c r="K4493" s="9"/>
      <c r="L4493" s="9"/>
      <c r="M4493" s="9"/>
      <c r="N4493" s="9"/>
      <c r="O4493" s="9"/>
      <c r="Q4493" s="9"/>
      <c r="R4493" s="9"/>
      <c r="S4493" s="9"/>
      <c r="T4493" s="9"/>
      <c r="U4493" s="9"/>
      <c r="V4493" s="9"/>
      <c r="W4493" s="9"/>
      <c r="X4493" s="9"/>
      <c r="Y4493" s="9"/>
      <c r="Z4493" s="9"/>
      <c r="AA4493" s="9"/>
      <c r="AB4493" s="9"/>
      <c r="AC4493" s="9"/>
      <c r="AQ4493" s="9" t="e">
        <f>#REF!-#REF!</f>
        <v>#REF!</v>
      </c>
    </row>
    <row r="4494" spans="8:43" x14ac:dyDescent="0.3">
      <c r="H4494" s="9"/>
      <c r="I4494" s="9"/>
      <c r="J4494" s="9"/>
      <c r="K4494" s="9"/>
      <c r="L4494" s="9"/>
      <c r="M4494" s="9"/>
      <c r="N4494" s="9"/>
      <c r="O4494" s="9"/>
      <c r="Q4494" s="9"/>
      <c r="R4494" s="9"/>
      <c r="S4494" s="9"/>
      <c r="T4494" s="9"/>
      <c r="U4494" s="9"/>
      <c r="V4494" s="9"/>
      <c r="W4494" s="9"/>
      <c r="X4494" s="9"/>
      <c r="Y4494" s="9"/>
      <c r="Z4494" s="9"/>
      <c r="AA4494" s="9"/>
      <c r="AB4494" s="9"/>
      <c r="AC4494" s="9"/>
      <c r="AQ4494" s="9" t="e">
        <f>#REF!-#REF!</f>
        <v>#REF!</v>
      </c>
    </row>
    <row r="4495" spans="8:43" x14ac:dyDescent="0.3">
      <c r="H4495" s="9"/>
      <c r="I4495" s="9"/>
      <c r="J4495" s="9"/>
      <c r="K4495" s="9"/>
      <c r="L4495" s="9"/>
      <c r="M4495" s="9"/>
      <c r="N4495" s="9"/>
      <c r="O4495" s="9"/>
      <c r="Q4495" s="9"/>
      <c r="R4495" s="9"/>
      <c r="S4495" s="9"/>
      <c r="T4495" s="9"/>
      <c r="U4495" s="9"/>
      <c r="V4495" s="9"/>
      <c r="W4495" s="9"/>
      <c r="X4495" s="9"/>
      <c r="Y4495" s="9"/>
      <c r="Z4495" s="9"/>
      <c r="AA4495" s="9"/>
      <c r="AB4495" s="9"/>
      <c r="AC4495" s="9"/>
      <c r="AQ4495" s="9" t="e">
        <f>#REF!-#REF!</f>
        <v>#REF!</v>
      </c>
    </row>
    <row r="4496" spans="8:43" x14ac:dyDescent="0.3">
      <c r="H4496" s="9"/>
      <c r="I4496" s="9"/>
      <c r="J4496" s="9"/>
      <c r="K4496" s="9"/>
      <c r="L4496" s="9"/>
      <c r="M4496" s="9"/>
      <c r="N4496" s="9"/>
      <c r="O4496" s="9"/>
      <c r="Q4496" s="9"/>
      <c r="R4496" s="9"/>
      <c r="S4496" s="9"/>
      <c r="T4496" s="9"/>
      <c r="U4496" s="9"/>
      <c r="V4496" s="9"/>
      <c r="W4496" s="9"/>
      <c r="X4496" s="9"/>
      <c r="Y4496" s="9"/>
      <c r="Z4496" s="9"/>
      <c r="AA4496" s="9"/>
      <c r="AB4496" s="9"/>
      <c r="AC4496" s="9"/>
      <c r="AQ4496" s="9" t="e">
        <f>#REF!-#REF!</f>
        <v>#REF!</v>
      </c>
    </row>
    <row r="4497" spans="8:43" x14ac:dyDescent="0.3">
      <c r="H4497" s="9"/>
      <c r="I4497" s="9"/>
      <c r="J4497" s="9"/>
      <c r="K4497" s="9"/>
      <c r="L4497" s="9"/>
      <c r="M4497" s="9"/>
      <c r="N4497" s="9"/>
      <c r="O4497" s="9"/>
      <c r="Q4497" s="9"/>
      <c r="R4497" s="9"/>
      <c r="S4497" s="9"/>
      <c r="T4497" s="9"/>
      <c r="U4497" s="9"/>
      <c r="V4497" s="9"/>
      <c r="W4497" s="9"/>
      <c r="X4497" s="9"/>
      <c r="Y4497" s="9"/>
      <c r="Z4497" s="9"/>
      <c r="AA4497" s="9"/>
      <c r="AB4497" s="9"/>
      <c r="AC4497" s="9"/>
      <c r="AQ4497" s="9" t="e">
        <f>#REF!-#REF!</f>
        <v>#REF!</v>
      </c>
    </row>
    <row r="4498" spans="8:43" x14ac:dyDescent="0.3">
      <c r="H4498" s="9"/>
      <c r="I4498" s="9"/>
      <c r="J4498" s="9"/>
      <c r="K4498" s="9"/>
      <c r="L4498" s="9"/>
      <c r="M4498" s="9"/>
      <c r="N4498" s="9"/>
      <c r="O4498" s="9"/>
      <c r="Q4498" s="9"/>
      <c r="R4498" s="9"/>
      <c r="S4498" s="9"/>
      <c r="T4498" s="9"/>
      <c r="U4498" s="9"/>
      <c r="V4498" s="9"/>
      <c r="W4498" s="9"/>
      <c r="X4498" s="9"/>
      <c r="Y4498" s="9"/>
      <c r="Z4498" s="9"/>
      <c r="AA4498" s="9"/>
      <c r="AB4498" s="9"/>
      <c r="AC4498" s="9"/>
      <c r="AQ4498" s="9" t="e">
        <f>#REF!-#REF!</f>
        <v>#REF!</v>
      </c>
    </row>
    <row r="4499" spans="8:43" x14ac:dyDescent="0.3">
      <c r="H4499" s="9"/>
      <c r="I4499" s="9"/>
      <c r="J4499" s="9"/>
      <c r="K4499" s="9"/>
      <c r="L4499" s="9"/>
      <c r="M4499" s="9"/>
      <c r="N4499" s="9"/>
      <c r="O4499" s="9"/>
      <c r="Q4499" s="9"/>
      <c r="R4499" s="9"/>
      <c r="S4499" s="9"/>
      <c r="T4499" s="9"/>
      <c r="U4499" s="9"/>
      <c r="V4499" s="9"/>
      <c r="W4499" s="9"/>
      <c r="X4499" s="9"/>
      <c r="Y4499" s="9"/>
      <c r="Z4499" s="9"/>
      <c r="AA4499" s="9"/>
      <c r="AB4499" s="9"/>
      <c r="AC4499" s="9"/>
      <c r="AQ4499" s="9" t="e">
        <f>#REF!-#REF!</f>
        <v>#REF!</v>
      </c>
    </row>
    <row r="4500" spans="8:43" x14ac:dyDescent="0.3">
      <c r="H4500" s="9"/>
      <c r="I4500" s="9"/>
      <c r="J4500" s="9"/>
      <c r="K4500" s="9"/>
      <c r="L4500" s="9"/>
      <c r="M4500" s="9"/>
      <c r="N4500" s="9"/>
      <c r="O4500" s="9"/>
      <c r="Q4500" s="9"/>
      <c r="R4500" s="9"/>
      <c r="S4500" s="9"/>
      <c r="T4500" s="9"/>
      <c r="U4500" s="9"/>
      <c r="V4500" s="9"/>
      <c r="W4500" s="9"/>
      <c r="X4500" s="9"/>
      <c r="Y4500" s="9"/>
      <c r="Z4500" s="9"/>
      <c r="AA4500" s="9"/>
      <c r="AB4500" s="9"/>
      <c r="AC4500" s="9"/>
      <c r="AQ4500" s="9" t="e">
        <f>#REF!-#REF!</f>
        <v>#REF!</v>
      </c>
    </row>
    <row r="4501" spans="8:43" x14ac:dyDescent="0.3">
      <c r="H4501" s="9"/>
      <c r="I4501" s="9"/>
      <c r="J4501" s="9"/>
      <c r="K4501" s="9"/>
      <c r="L4501" s="9"/>
      <c r="M4501" s="9"/>
      <c r="N4501" s="9"/>
      <c r="O4501" s="9"/>
      <c r="Q4501" s="9"/>
      <c r="R4501" s="9"/>
      <c r="S4501" s="9"/>
      <c r="T4501" s="9"/>
      <c r="U4501" s="9"/>
      <c r="V4501" s="9"/>
      <c r="W4501" s="9"/>
      <c r="X4501" s="9"/>
      <c r="Y4501" s="9"/>
      <c r="Z4501" s="9"/>
      <c r="AA4501" s="9"/>
      <c r="AB4501" s="9"/>
      <c r="AC4501" s="9"/>
      <c r="AQ4501" s="9" t="e">
        <f>#REF!-#REF!</f>
        <v>#REF!</v>
      </c>
    </row>
    <row r="4502" spans="8:43" x14ac:dyDescent="0.3">
      <c r="H4502" s="9"/>
      <c r="I4502" s="9"/>
      <c r="J4502" s="9"/>
      <c r="K4502" s="9"/>
      <c r="L4502" s="9"/>
      <c r="M4502" s="9"/>
      <c r="N4502" s="9"/>
      <c r="O4502" s="9"/>
      <c r="Q4502" s="9"/>
      <c r="R4502" s="9"/>
      <c r="S4502" s="9"/>
      <c r="T4502" s="9"/>
      <c r="U4502" s="9"/>
      <c r="V4502" s="9"/>
      <c r="W4502" s="9"/>
      <c r="X4502" s="9"/>
      <c r="Y4502" s="9"/>
      <c r="Z4502" s="9"/>
      <c r="AA4502" s="9"/>
      <c r="AB4502" s="9"/>
      <c r="AC4502" s="9"/>
      <c r="AQ4502" s="9" t="e">
        <f>#REF!-#REF!</f>
        <v>#REF!</v>
      </c>
    </row>
    <row r="4503" spans="8:43" x14ac:dyDescent="0.3">
      <c r="H4503" s="9"/>
      <c r="I4503" s="9"/>
      <c r="J4503" s="9"/>
      <c r="K4503" s="9"/>
      <c r="L4503" s="9"/>
      <c r="M4503" s="9"/>
      <c r="N4503" s="9"/>
      <c r="O4503" s="9"/>
      <c r="Q4503" s="9"/>
      <c r="R4503" s="9"/>
      <c r="S4503" s="9"/>
      <c r="T4503" s="9"/>
      <c r="U4503" s="9"/>
      <c r="V4503" s="9"/>
      <c r="W4503" s="9"/>
      <c r="X4503" s="9"/>
      <c r="Y4503" s="9"/>
      <c r="Z4503" s="9"/>
      <c r="AA4503" s="9"/>
      <c r="AB4503" s="9"/>
      <c r="AC4503" s="9"/>
      <c r="AQ4503" s="9" t="e">
        <f>#REF!-#REF!</f>
        <v>#REF!</v>
      </c>
    </row>
    <row r="4504" spans="8:43" x14ac:dyDescent="0.3">
      <c r="H4504" s="9"/>
      <c r="I4504" s="9"/>
      <c r="J4504" s="9"/>
      <c r="K4504" s="9"/>
      <c r="L4504" s="9"/>
      <c r="M4504" s="9"/>
      <c r="N4504" s="9"/>
      <c r="O4504" s="9"/>
      <c r="Q4504" s="9"/>
      <c r="R4504" s="9"/>
      <c r="S4504" s="9"/>
      <c r="T4504" s="9"/>
      <c r="U4504" s="9"/>
      <c r="V4504" s="9"/>
      <c r="W4504" s="9"/>
      <c r="X4504" s="9"/>
      <c r="Y4504" s="9"/>
      <c r="Z4504" s="9"/>
      <c r="AA4504" s="9"/>
      <c r="AB4504" s="9"/>
      <c r="AC4504" s="9"/>
      <c r="AQ4504" s="9" t="e">
        <f>#REF!-#REF!</f>
        <v>#REF!</v>
      </c>
    </row>
    <row r="4505" spans="8:43" x14ac:dyDescent="0.3">
      <c r="H4505" s="9"/>
      <c r="I4505" s="9"/>
      <c r="J4505" s="9"/>
      <c r="K4505" s="9"/>
      <c r="L4505" s="9"/>
      <c r="M4505" s="9"/>
      <c r="N4505" s="9"/>
      <c r="O4505" s="9"/>
      <c r="Q4505" s="9"/>
      <c r="R4505" s="9"/>
      <c r="S4505" s="9"/>
      <c r="T4505" s="9"/>
      <c r="U4505" s="9"/>
      <c r="V4505" s="9"/>
      <c r="W4505" s="9"/>
      <c r="X4505" s="9"/>
      <c r="Y4505" s="9"/>
      <c r="Z4505" s="9"/>
      <c r="AA4505" s="9"/>
      <c r="AB4505" s="9"/>
      <c r="AC4505" s="9"/>
      <c r="AQ4505" s="9" t="e">
        <f>#REF!-#REF!</f>
        <v>#REF!</v>
      </c>
    </row>
    <row r="4506" spans="8:43" x14ac:dyDescent="0.3">
      <c r="H4506" s="9"/>
      <c r="I4506" s="9"/>
      <c r="J4506" s="9"/>
      <c r="K4506" s="9"/>
      <c r="L4506" s="9"/>
      <c r="M4506" s="9"/>
      <c r="N4506" s="9"/>
      <c r="O4506" s="9"/>
      <c r="Q4506" s="9"/>
      <c r="R4506" s="9"/>
      <c r="S4506" s="9"/>
      <c r="T4506" s="9"/>
      <c r="U4506" s="9"/>
      <c r="V4506" s="9"/>
      <c r="W4506" s="9"/>
      <c r="X4506" s="9"/>
      <c r="Y4506" s="9"/>
      <c r="Z4506" s="9"/>
      <c r="AA4506" s="9"/>
      <c r="AB4506" s="9"/>
      <c r="AC4506" s="9"/>
      <c r="AQ4506" s="9" t="e">
        <f>#REF!-#REF!</f>
        <v>#REF!</v>
      </c>
    </row>
    <row r="4507" spans="8:43" x14ac:dyDescent="0.3">
      <c r="H4507" s="9"/>
      <c r="I4507" s="9"/>
      <c r="J4507" s="9"/>
      <c r="K4507" s="9"/>
      <c r="L4507" s="9"/>
      <c r="M4507" s="9"/>
      <c r="N4507" s="9"/>
      <c r="O4507" s="9"/>
      <c r="Q4507" s="9"/>
      <c r="R4507" s="9"/>
      <c r="S4507" s="9"/>
      <c r="T4507" s="9"/>
      <c r="U4507" s="9"/>
      <c r="V4507" s="9"/>
      <c r="W4507" s="9"/>
      <c r="X4507" s="9"/>
      <c r="Y4507" s="9"/>
      <c r="Z4507" s="9"/>
      <c r="AA4507" s="9"/>
      <c r="AB4507" s="9"/>
      <c r="AC4507" s="9"/>
      <c r="AQ4507" s="9" t="e">
        <f>#REF!-#REF!</f>
        <v>#REF!</v>
      </c>
    </row>
    <row r="4508" spans="8:43" x14ac:dyDescent="0.3">
      <c r="H4508" s="9"/>
      <c r="I4508" s="9"/>
      <c r="J4508" s="9"/>
      <c r="K4508" s="9"/>
      <c r="L4508" s="9"/>
      <c r="M4508" s="9"/>
      <c r="N4508" s="9"/>
      <c r="O4508" s="9"/>
      <c r="Q4508" s="9"/>
      <c r="R4508" s="9"/>
      <c r="S4508" s="9"/>
      <c r="T4508" s="9"/>
      <c r="U4508" s="9"/>
      <c r="V4508" s="9"/>
      <c r="W4508" s="9"/>
      <c r="X4508" s="9"/>
      <c r="Y4508" s="9"/>
      <c r="Z4508" s="9"/>
      <c r="AA4508" s="9"/>
      <c r="AB4508" s="9"/>
      <c r="AC4508" s="9"/>
      <c r="AQ4508" s="9" t="e">
        <f>#REF!-#REF!</f>
        <v>#REF!</v>
      </c>
    </row>
    <row r="4509" spans="8:43" x14ac:dyDescent="0.3">
      <c r="H4509" s="9"/>
      <c r="I4509" s="9"/>
      <c r="J4509" s="9"/>
      <c r="K4509" s="9"/>
      <c r="L4509" s="9"/>
      <c r="M4509" s="9"/>
      <c r="N4509" s="9"/>
      <c r="O4509" s="9"/>
      <c r="Q4509" s="9"/>
      <c r="R4509" s="9"/>
      <c r="S4509" s="9"/>
      <c r="T4509" s="9"/>
      <c r="U4509" s="9"/>
      <c r="V4509" s="9"/>
      <c r="W4509" s="9"/>
      <c r="X4509" s="9"/>
      <c r="Y4509" s="9"/>
      <c r="Z4509" s="9"/>
      <c r="AA4509" s="9"/>
      <c r="AB4509" s="9"/>
      <c r="AC4509" s="9"/>
      <c r="AQ4509" s="9" t="e">
        <f>#REF!-#REF!</f>
        <v>#REF!</v>
      </c>
    </row>
    <row r="4510" spans="8:43" x14ac:dyDescent="0.3">
      <c r="H4510" s="9"/>
      <c r="I4510" s="9"/>
      <c r="J4510" s="9"/>
      <c r="K4510" s="9"/>
      <c r="L4510" s="9"/>
      <c r="M4510" s="9"/>
      <c r="N4510" s="9"/>
      <c r="O4510" s="9"/>
      <c r="Q4510" s="9"/>
      <c r="R4510" s="9"/>
      <c r="S4510" s="9"/>
      <c r="T4510" s="9"/>
      <c r="U4510" s="9"/>
      <c r="V4510" s="9"/>
      <c r="W4510" s="9"/>
      <c r="X4510" s="9"/>
      <c r="Y4510" s="9"/>
      <c r="Z4510" s="9"/>
      <c r="AA4510" s="9"/>
      <c r="AB4510" s="9"/>
      <c r="AC4510" s="9"/>
      <c r="AQ4510" s="9" t="e">
        <f>#REF!-#REF!</f>
        <v>#REF!</v>
      </c>
    </row>
    <row r="4511" spans="8:43" x14ac:dyDescent="0.3">
      <c r="H4511" s="9"/>
      <c r="I4511" s="9"/>
      <c r="J4511" s="9"/>
      <c r="K4511" s="9"/>
      <c r="L4511" s="9"/>
      <c r="M4511" s="9"/>
      <c r="N4511" s="9"/>
      <c r="O4511" s="9"/>
      <c r="Q4511" s="9"/>
      <c r="R4511" s="9"/>
      <c r="S4511" s="9"/>
      <c r="T4511" s="9"/>
      <c r="U4511" s="9"/>
      <c r="V4511" s="9"/>
      <c r="W4511" s="9"/>
      <c r="X4511" s="9"/>
      <c r="Y4511" s="9"/>
      <c r="Z4511" s="9"/>
      <c r="AA4511" s="9"/>
      <c r="AB4511" s="9"/>
      <c r="AC4511" s="9"/>
      <c r="AQ4511" s="9" t="e">
        <f>#REF!-#REF!</f>
        <v>#REF!</v>
      </c>
    </row>
    <row r="4512" spans="8:43" x14ac:dyDescent="0.3">
      <c r="H4512" s="9"/>
      <c r="I4512" s="9"/>
      <c r="J4512" s="9"/>
      <c r="K4512" s="9"/>
      <c r="L4512" s="9"/>
      <c r="M4512" s="9"/>
      <c r="N4512" s="9"/>
      <c r="O4512" s="9"/>
      <c r="Q4512" s="9"/>
      <c r="R4512" s="9"/>
      <c r="S4512" s="9"/>
      <c r="T4512" s="9"/>
      <c r="U4512" s="9"/>
      <c r="V4512" s="9"/>
      <c r="W4512" s="9"/>
      <c r="X4512" s="9"/>
      <c r="Y4512" s="9"/>
      <c r="Z4512" s="9"/>
      <c r="AA4512" s="9"/>
      <c r="AB4512" s="9"/>
      <c r="AC4512" s="9"/>
      <c r="AQ4512" s="9" t="e">
        <f>#REF!-#REF!</f>
        <v>#REF!</v>
      </c>
    </row>
    <row r="4513" spans="8:43" x14ac:dyDescent="0.3">
      <c r="H4513" s="9"/>
      <c r="I4513" s="9"/>
      <c r="J4513" s="9"/>
      <c r="K4513" s="9"/>
      <c r="L4513" s="9"/>
      <c r="M4513" s="9"/>
      <c r="N4513" s="9"/>
      <c r="O4513" s="9"/>
      <c r="Q4513" s="9"/>
      <c r="R4513" s="9"/>
      <c r="S4513" s="9"/>
      <c r="T4513" s="9"/>
      <c r="U4513" s="9"/>
      <c r="V4513" s="9"/>
      <c r="W4513" s="9"/>
      <c r="X4513" s="9"/>
      <c r="Y4513" s="9"/>
      <c r="Z4513" s="9"/>
      <c r="AA4513" s="9"/>
      <c r="AB4513" s="9"/>
      <c r="AC4513" s="9"/>
      <c r="AQ4513" s="9" t="e">
        <f>#REF!-#REF!</f>
        <v>#REF!</v>
      </c>
    </row>
    <row r="4514" spans="8:43" x14ac:dyDescent="0.3">
      <c r="H4514" s="9"/>
      <c r="I4514" s="9"/>
      <c r="J4514" s="9"/>
      <c r="K4514" s="9"/>
      <c r="L4514" s="9"/>
      <c r="M4514" s="9"/>
      <c r="N4514" s="9"/>
      <c r="O4514" s="9"/>
      <c r="Q4514" s="9"/>
      <c r="R4514" s="9"/>
      <c r="S4514" s="9"/>
      <c r="T4514" s="9"/>
      <c r="U4514" s="9"/>
      <c r="V4514" s="9"/>
      <c r="W4514" s="9"/>
      <c r="X4514" s="9"/>
      <c r="Y4514" s="9"/>
      <c r="Z4514" s="9"/>
      <c r="AA4514" s="9"/>
      <c r="AB4514" s="9"/>
      <c r="AC4514" s="9"/>
      <c r="AQ4514" s="9" t="e">
        <f>#REF!-#REF!</f>
        <v>#REF!</v>
      </c>
    </row>
    <row r="4515" spans="8:43" x14ac:dyDescent="0.3">
      <c r="H4515" s="9"/>
      <c r="I4515" s="9"/>
      <c r="J4515" s="9"/>
      <c r="K4515" s="9"/>
      <c r="L4515" s="9"/>
      <c r="M4515" s="9"/>
      <c r="N4515" s="9"/>
      <c r="O4515" s="9"/>
      <c r="Q4515" s="9"/>
      <c r="R4515" s="9"/>
      <c r="S4515" s="9"/>
      <c r="T4515" s="9"/>
      <c r="U4515" s="9"/>
      <c r="V4515" s="9"/>
      <c r="W4515" s="9"/>
      <c r="X4515" s="9"/>
      <c r="Y4515" s="9"/>
      <c r="Z4515" s="9"/>
      <c r="AA4515" s="9"/>
      <c r="AB4515" s="9"/>
      <c r="AC4515" s="9"/>
      <c r="AQ4515" s="9" t="e">
        <f>#REF!-#REF!</f>
        <v>#REF!</v>
      </c>
    </row>
    <row r="4516" spans="8:43" x14ac:dyDescent="0.3">
      <c r="H4516" s="9"/>
      <c r="I4516" s="9"/>
      <c r="J4516" s="9"/>
      <c r="K4516" s="9"/>
      <c r="L4516" s="9"/>
      <c r="M4516" s="9"/>
      <c r="N4516" s="9"/>
      <c r="O4516" s="9"/>
      <c r="Q4516" s="9"/>
      <c r="R4516" s="9"/>
      <c r="S4516" s="9"/>
      <c r="T4516" s="9"/>
      <c r="U4516" s="9"/>
      <c r="V4516" s="9"/>
      <c r="W4516" s="9"/>
      <c r="X4516" s="9"/>
      <c r="Y4516" s="9"/>
      <c r="Z4516" s="9"/>
      <c r="AA4516" s="9"/>
      <c r="AB4516" s="9"/>
      <c r="AC4516" s="9"/>
      <c r="AQ4516" s="9" t="e">
        <f>#REF!-#REF!</f>
        <v>#REF!</v>
      </c>
    </row>
    <row r="4517" spans="8:43" x14ac:dyDescent="0.3">
      <c r="H4517" s="9"/>
      <c r="I4517" s="9"/>
      <c r="J4517" s="9"/>
      <c r="K4517" s="9"/>
      <c r="L4517" s="9"/>
      <c r="M4517" s="9"/>
      <c r="N4517" s="9"/>
      <c r="O4517" s="9"/>
      <c r="Q4517" s="9"/>
      <c r="R4517" s="9"/>
      <c r="S4517" s="9"/>
      <c r="T4517" s="9"/>
      <c r="U4517" s="9"/>
      <c r="V4517" s="9"/>
      <c r="W4517" s="9"/>
      <c r="X4517" s="9"/>
      <c r="Y4517" s="9"/>
      <c r="Z4517" s="9"/>
      <c r="AA4517" s="9"/>
      <c r="AB4517" s="9"/>
      <c r="AC4517" s="9"/>
      <c r="AQ4517" s="9" t="e">
        <f>#REF!-#REF!</f>
        <v>#REF!</v>
      </c>
    </row>
    <row r="4518" spans="8:43" x14ac:dyDescent="0.3">
      <c r="H4518" s="9"/>
      <c r="I4518" s="9"/>
      <c r="J4518" s="9"/>
      <c r="K4518" s="9"/>
      <c r="L4518" s="9"/>
      <c r="M4518" s="9"/>
      <c r="N4518" s="9"/>
      <c r="O4518" s="9"/>
      <c r="Q4518" s="9"/>
      <c r="R4518" s="9"/>
      <c r="S4518" s="9"/>
      <c r="T4518" s="9"/>
      <c r="U4518" s="9"/>
      <c r="V4518" s="9"/>
      <c r="W4518" s="9"/>
      <c r="X4518" s="9"/>
      <c r="Y4518" s="9"/>
      <c r="Z4518" s="9"/>
      <c r="AA4518" s="9"/>
      <c r="AB4518" s="9"/>
      <c r="AC4518" s="9"/>
      <c r="AQ4518" s="9" t="e">
        <f>#REF!-#REF!</f>
        <v>#REF!</v>
      </c>
    </row>
    <row r="4519" spans="8:43" x14ac:dyDescent="0.3">
      <c r="H4519" s="9"/>
      <c r="I4519" s="9"/>
      <c r="J4519" s="9"/>
      <c r="K4519" s="9"/>
      <c r="L4519" s="9"/>
      <c r="M4519" s="9"/>
      <c r="N4519" s="9"/>
      <c r="O4519" s="9"/>
      <c r="Q4519" s="9"/>
      <c r="R4519" s="9"/>
      <c r="S4519" s="9"/>
      <c r="T4519" s="9"/>
      <c r="U4519" s="9"/>
      <c r="V4519" s="9"/>
      <c r="W4519" s="9"/>
      <c r="X4519" s="9"/>
      <c r="Y4519" s="9"/>
      <c r="Z4519" s="9"/>
      <c r="AA4519" s="9"/>
      <c r="AB4519" s="9"/>
      <c r="AC4519" s="9"/>
      <c r="AQ4519" s="9" t="e">
        <f>#REF!-#REF!</f>
        <v>#REF!</v>
      </c>
    </row>
    <row r="4520" spans="8:43" x14ac:dyDescent="0.3">
      <c r="H4520" s="9"/>
      <c r="I4520" s="9"/>
      <c r="J4520" s="9"/>
      <c r="K4520" s="9"/>
      <c r="L4520" s="9"/>
      <c r="M4520" s="9"/>
      <c r="N4520" s="9"/>
      <c r="O4520" s="9"/>
      <c r="Q4520" s="9"/>
      <c r="R4520" s="9"/>
      <c r="S4520" s="9"/>
      <c r="T4520" s="9"/>
      <c r="U4520" s="9"/>
      <c r="V4520" s="9"/>
      <c r="W4520" s="9"/>
      <c r="X4520" s="9"/>
      <c r="Y4520" s="9"/>
      <c r="Z4520" s="9"/>
      <c r="AA4520" s="9"/>
      <c r="AB4520" s="9"/>
      <c r="AC4520" s="9"/>
      <c r="AQ4520" s="9" t="e">
        <f>#REF!-#REF!</f>
        <v>#REF!</v>
      </c>
    </row>
    <row r="4521" spans="8:43" x14ac:dyDescent="0.3">
      <c r="H4521" s="9"/>
      <c r="I4521" s="9"/>
      <c r="J4521" s="9"/>
      <c r="K4521" s="9"/>
      <c r="L4521" s="9"/>
      <c r="M4521" s="9"/>
      <c r="N4521" s="9"/>
      <c r="O4521" s="9"/>
      <c r="Q4521" s="9"/>
      <c r="R4521" s="9"/>
      <c r="S4521" s="9"/>
      <c r="T4521" s="9"/>
      <c r="U4521" s="9"/>
      <c r="V4521" s="9"/>
      <c r="W4521" s="9"/>
      <c r="X4521" s="9"/>
      <c r="Y4521" s="9"/>
      <c r="Z4521" s="9"/>
      <c r="AA4521" s="9"/>
      <c r="AB4521" s="9"/>
      <c r="AC4521" s="9"/>
      <c r="AQ4521" s="9" t="e">
        <f>#REF!-#REF!</f>
        <v>#REF!</v>
      </c>
    </row>
    <row r="4522" spans="8:43" x14ac:dyDescent="0.3">
      <c r="H4522" s="9"/>
      <c r="I4522" s="9"/>
      <c r="J4522" s="9"/>
      <c r="K4522" s="9"/>
      <c r="L4522" s="9"/>
      <c r="M4522" s="9"/>
      <c r="N4522" s="9"/>
      <c r="O4522" s="9"/>
      <c r="Q4522" s="9"/>
      <c r="R4522" s="9"/>
      <c r="S4522" s="9"/>
      <c r="T4522" s="9"/>
      <c r="U4522" s="9"/>
      <c r="V4522" s="9"/>
      <c r="W4522" s="9"/>
      <c r="X4522" s="9"/>
      <c r="Y4522" s="9"/>
      <c r="Z4522" s="9"/>
      <c r="AA4522" s="9"/>
      <c r="AB4522" s="9"/>
      <c r="AC4522" s="9"/>
      <c r="AQ4522" s="9" t="e">
        <f>#REF!-#REF!</f>
        <v>#REF!</v>
      </c>
    </row>
    <row r="4523" spans="8:43" x14ac:dyDescent="0.3">
      <c r="H4523" s="9"/>
      <c r="I4523" s="9"/>
      <c r="J4523" s="9"/>
      <c r="K4523" s="9"/>
      <c r="L4523" s="9"/>
      <c r="M4523" s="9"/>
      <c r="N4523" s="9"/>
      <c r="O4523" s="9"/>
      <c r="Q4523" s="9"/>
      <c r="R4523" s="9"/>
      <c r="S4523" s="9"/>
      <c r="T4523" s="9"/>
      <c r="U4523" s="9"/>
      <c r="V4523" s="9"/>
      <c r="W4523" s="9"/>
      <c r="X4523" s="9"/>
      <c r="Y4523" s="9"/>
      <c r="Z4523" s="9"/>
      <c r="AA4523" s="9"/>
      <c r="AB4523" s="9"/>
      <c r="AC4523" s="9"/>
      <c r="AQ4523" s="9" t="e">
        <f>#REF!-#REF!</f>
        <v>#REF!</v>
      </c>
    </row>
    <row r="4524" spans="8:43" x14ac:dyDescent="0.3">
      <c r="H4524" s="9"/>
      <c r="I4524" s="9"/>
      <c r="J4524" s="9"/>
      <c r="K4524" s="9"/>
      <c r="L4524" s="9"/>
      <c r="M4524" s="9"/>
      <c r="N4524" s="9"/>
      <c r="O4524" s="9"/>
      <c r="Q4524" s="9"/>
      <c r="R4524" s="9"/>
      <c r="S4524" s="9"/>
      <c r="T4524" s="9"/>
      <c r="U4524" s="9"/>
      <c r="V4524" s="9"/>
      <c r="W4524" s="9"/>
      <c r="X4524" s="9"/>
      <c r="Y4524" s="9"/>
      <c r="Z4524" s="9"/>
      <c r="AA4524" s="9"/>
      <c r="AB4524" s="9"/>
      <c r="AC4524" s="9"/>
      <c r="AQ4524" s="9" t="e">
        <f>#REF!-#REF!</f>
        <v>#REF!</v>
      </c>
    </row>
    <row r="4525" spans="8:43" x14ac:dyDescent="0.3">
      <c r="H4525" s="9"/>
      <c r="I4525" s="9"/>
      <c r="J4525" s="9"/>
      <c r="K4525" s="9"/>
      <c r="L4525" s="9"/>
      <c r="M4525" s="9"/>
      <c r="N4525" s="9"/>
      <c r="O4525" s="9"/>
      <c r="Q4525" s="9"/>
      <c r="R4525" s="9"/>
      <c r="S4525" s="9"/>
      <c r="T4525" s="9"/>
      <c r="U4525" s="9"/>
      <c r="V4525" s="9"/>
      <c r="W4525" s="9"/>
      <c r="X4525" s="9"/>
      <c r="Y4525" s="9"/>
      <c r="Z4525" s="9"/>
      <c r="AA4525" s="9"/>
      <c r="AB4525" s="9"/>
      <c r="AC4525" s="9"/>
      <c r="AQ4525" s="9" t="e">
        <f>#REF!-#REF!</f>
        <v>#REF!</v>
      </c>
    </row>
    <row r="4526" spans="8:43" x14ac:dyDescent="0.3">
      <c r="H4526" s="9"/>
      <c r="I4526" s="9"/>
      <c r="J4526" s="9"/>
      <c r="K4526" s="9"/>
      <c r="L4526" s="9"/>
      <c r="M4526" s="9"/>
      <c r="N4526" s="9"/>
      <c r="O4526" s="9"/>
      <c r="Q4526" s="9"/>
      <c r="R4526" s="9"/>
      <c r="S4526" s="9"/>
      <c r="T4526" s="9"/>
      <c r="U4526" s="9"/>
      <c r="V4526" s="9"/>
      <c r="W4526" s="9"/>
      <c r="X4526" s="9"/>
      <c r="Y4526" s="9"/>
      <c r="Z4526" s="9"/>
      <c r="AA4526" s="9"/>
      <c r="AB4526" s="9"/>
      <c r="AC4526" s="9"/>
      <c r="AQ4526" s="9" t="e">
        <f>#REF!-#REF!</f>
        <v>#REF!</v>
      </c>
    </row>
    <row r="4527" spans="8:43" x14ac:dyDescent="0.3">
      <c r="H4527" s="9"/>
      <c r="I4527" s="9"/>
      <c r="J4527" s="9"/>
      <c r="K4527" s="9"/>
      <c r="L4527" s="9"/>
      <c r="M4527" s="9"/>
      <c r="N4527" s="9"/>
      <c r="O4527" s="9"/>
      <c r="Q4527" s="9"/>
      <c r="R4527" s="9"/>
      <c r="S4527" s="9"/>
      <c r="T4527" s="9"/>
      <c r="U4527" s="9"/>
      <c r="V4527" s="9"/>
      <c r="W4527" s="9"/>
      <c r="X4527" s="9"/>
      <c r="Y4527" s="9"/>
      <c r="Z4527" s="9"/>
      <c r="AA4527" s="9"/>
      <c r="AB4527" s="9"/>
      <c r="AC4527" s="9"/>
      <c r="AQ4527" s="9" t="e">
        <f>#REF!-#REF!</f>
        <v>#REF!</v>
      </c>
    </row>
    <row r="4528" spans="8:43" x14ac:dyDescent="0.3">
      <c r="H4528" s="9"/>
      <c r="I4528" s="9"/>
      <c r="J4528" s="9"/>
      <c r="K4528" s="9"/>
      <c r="L4528" s="9"/>
      <c r="M4528" s="9"/>
      <c r="N4528" s="9"/>
      <c r="O4528" s="9"/>
      <c r="Q4528" s="9"/>
      <c r="R4528" s="9"/>
      <c r="S4528" s="9"/>
      <c r="T4528" s="9"/>
      <c r="U4528" s="9"/>
      <c r="V4528" s="9"/>
      <c r="W4528" s="9"/>
      <c r="X4528" s="9"/>
      <c r="Y4528" s="9"/>
      <c r="Z4528" s="9"/>
      <c r="AA4528" s="9"/>
      <c r="AB4528" s="9"/>
      <c r="AC4528" s="9"/>
      <c r="AQ4528" s="9" t="e">
        <f>#REF!-#REF!</f>
        <v>#REF!</v>
      </c>
    </row>
    <row r="4529" spans="8:43" x14ac:dyDescent="0.3">
      <c r="H4529" s="9"/>
      <c r="I4529" s="9"/>
      <c r="J4529" s="9"/>
      <c r="K4529" s="9"/>
      <c r="L4529" s="9"/>
      <c r="M4529" s="9"/>
      <c r="N4529" s="9"/>
      <c r="O4529" s="9"/>
      <c r="Q4529" s="9"/>
      <c r="R4529" s="9"/>
      <c r="S4529" s="9"/>
      <c r="T4529" s="9"/>
      <c r="U4529" s="9"/>
      <c r="V4529" s="9"/>
      <c r="W4529" s="9"/>
      <c r="X4529" s="9"/>
      <c r="Y4529" s="9"/>
      <c r="Z4529" s="9"/>
      <c r="AA4529" s="9"/>
      <c r="AB4529" s="9"/>
      <c r="AC4529" s="9"/>
      <c r="AQ4529" s="9" t="e">
        <f>#REF!-#REF!</f>
        <v>#REF!</v>
      </c>
    </row>
    <row r="4530" spans="8:43" x14ac:dyDescent="0.3">
      <c r="H4530" s="9"/>
      <c r="I4530" s="9"/>
      <c r="J4530" s="9"/>
      <c r="K4530" s="9"/>
      <c r="L4530" s="9"/>
      <c r="M4530" s="9"/>
      <c r="N4530" s="9"/>
      <c r="O4530" s="9"/>
      <c r="Q4530" s="9"/>
      <c r="R4530" s="9"/>
      <c r="S4530" s="9"/>
      <c r="T4530" s="9"/>
      <c r="U4530" s="9"/>
      <c r="V4530" s="9"/>
      <c r="W4530" s="9"/>
      <c r="X4530" s="9"/>
      <c r="Y4530" s="9"/>
      <c r="Z4530" s="9"/>
      <c r="AA4530" s="9"/>
      <c r="AB4530" s="9"/>
      <c r="AC4530" s="9"/>
      <c r="AQ4530" s="9" t="e">
        <f>#REF!-#REF!</f>
        <v>#REF!</v>
      </c>
    </row>
    <row r="4531" spans="8:43" x14ac:dyDescent="0.3">
      <c r="H4531" s="9"/>
      <c r="I4531" s="9"/>
      <c r="J4531" s="9"/>
      <c r="K4531" s="9"/>
      <c r="L4531" s="9"/>
      <c r="M4531" s="9"/>
      <c r="N4531" s="9"/>
      <c r="O4531" s="9"/>
      <c r="Q4531" s="9"/>
      <c r="R4531" s="9"/>
      <c r="S4531" s="9"/>
      <c r="T4531" s="9"/>
      <c r="U4531" s="9"/>
      <c r="V4531" s="9"/>
      <c r="W4531" s="9"/>
      <c r="X4531" s="9"/>
      <c r="Y4531" s="9"/>
      <c r="Z4531" s="9"/>
      <c r="AA4531" s="9"/>
      <c r="AB4531" s="9"/>
      <c r="AC4531" s="9"/>
      <c r="AQ4531" s="9" t="e">
        <f>#REF!-#REF!</f>
        <v>#REF!</v>
      </c>
    </row>
    <row r="4532" spans="8:43" x14ac:dyDescent="0.3">
      <c r="H4532" s="9"/>
      <c r="I4532" s="9"/>
      <c r="J4532" s="9"/>
      <c r="K4532" s="9"/>
      <c r="L4532" s="9"/>
      <c r="M4532" s="9"/>
      <c r="N4532" s="9"/>
      <c r="O4532" s="9"/>
      <c r="Q4532" s="9"/>
      <c r="R4532" s="9"/>
      <c r="S4532" s="9"/>
      <c r="T4532" s="9"/>
      <c r="U4532" s="9"/>
      <c r="V4532" s="9"/>
      <c r="W4532" s="9"/>
      <c r="X4532" s="9"/>
      <c r="Y4532" s="9"/>
      <c r="Z4532" s="9"/>
      <c r="AA4532" s="9"/>
      <c r="AB4532" s="9"/>
      <c r="AC4532" s="9"/>
      <c r="AQ4532" s="9" t="e">
        <f>#REF!-#REF!</f>
        <v>#REF!</v>
      </c>
    </row>
    <row r="4533" spans="8:43" x14ac:dyDescent="0.3">
      <c r="H4533" s="9"/>
      <c r="I4533" s="9"/>
      <c r="J4533" s="9"/>
      <c r="K4533" s="9"/>
      <c r="L4533" s="9"/>
      <c r="M4533" s="9"/>
      <c r="N4533" s="9"/>
      <c r="O4533" s="9"/>
      <c r="Q4533" s="9"/>
      <c r="R4533" s="9"/>
      <c r="S4533" s="9"/>
      <c r="T4533" s="9"/>
      <c r="U4533" s="9"/>
      <c r="V4533" s="9"/>
      <c r="W4533" s="9"/>
      <c r="X4533" s="9"/>
      <c r="Y4533" s="9"/>
      <c r="Z4533" s="9"/>
      <c r="AA4533" s="9"/>
      <c r="AB4533" s="9"/>
      <c r="AC4533" s="9"/>
      <c r="AQ4533" s="9" t="e">
        <f>#REF!-#REF!</f>
        <v>#REF!</v>
      </c>
    </row>
    <row r="4534" spans="8:43" x14ac:dyDescent="0.3">
      <c r="H4534" s="9"/>
      <c r="I4534" s="9"/>
      <c r="J4534" s="9"/>
      <c r="K4534" s="9"/>
      <c r="L4534" s="9"/>
      <c r="M4534" s="9"/>
      <c r="N4534" s="9"/>
      <c r="O4534" s="9"/>
      <c r="Q4534" s="9"/>
      <c r="R4534" s="9"/>
      <c r="S4534" s="9"/>
      <c r="T4534" s="9"/>
      <c r="U4534" s="9"/>
      <c r="V4534" s="9"/>
      <c r="W4534" s="9"/>
      <c r="X4534" s="9"/>
      <c r="Y4534" s="9"/>
      <c r="Z4534" s="9"/>
      <c r="AA4534" s="9"/>
      <c r="AB4534" s="9"/>
      <c r="AC4534" s="9"/>
      <c r="AQ4534" s="9" t="e">
        <f>#REF!-#REF!</f>
        <v>#REF!</v>
      </c>
    </row>
    <row r="4535" spans="8:43" x14ac:dyDescent="0.3">
      <c r="H4535" s="9"/>
      <c r="I4535" s="9"/>
      <c r="J4535" s="9"/>
      <c r="K4535" s="9"/>
      <c r="L4535" s="9"/>
      <c r="M4535" s="9"/>
      <c r="N4535" s="9"/>
      <c r="O4535" s="9"/>
      <c r="Q4535" s="9"/>
      <c r="R4535" s="9"/>
      <c r="S4535" s="9"/>
      <c r="T4535" s="9"/>
      <c r="U4535" s="9"/>
      <c r="V4535" s="9"/>
      <c r="W4535" s="9"/>
      <c r="X4535" s="9"/>
      <c r="Y4535" s="9"/>
      <c r="Z4535" s="9"/>
      <c r="AA4535" s="9"/>
      <c r="AB4535" s="9"/>
      <c r="AC4535" s="9"/>
      <c r="AQ4535" s="9" t="e">
        <f>#REF!-#REF!</f>
        <v>#REF!</v>
      </c>
    </row>
    <row r="4536" spans="8:43" x14ac:dyDescent="0.3">
      <c r="H4536" s="9"/>
      <c r="I4536" s="9"/>
      <c r="J4536" s="9"/>
      <c r="K4536" s="9"/>
      <c r="L4536" s="9"/>
      <c r="M4536" s="9"/>
      <c r="N4536" s="9"/>
      <c r="O4536" s="9"/>
      <c r="Q4536" s="9"/>
      <c r="R4536" s="9"/>
      <c r="S4536" s="9"/>
      <c r="T4536" s="9"/>
      <c r="U4536" s="9"/>
      <c r="V4536" s="9"/>
      <c r="W4536" s="9"/>
      <c r="X4536" s="9"/>
      <c r="Y4536" s="9"/>
      <c r="Z4536" s="9"/>
      <c r="AA4536" s="9"/>
      <c r="AB4536" s="9"/>
      <c r="AC4536" s="9"/>
      <c r="AQ4536" s="9" t="e">
        <f>#REF!-#REF!</f>
        <v>#REF!</v>
      </c>
    </row>
    <row r="4537" spans="8:43" x14ac:dyDescent="0.3">
      <c r="H4537" s="9"/>
      <c r="I4537" s="9"/>
      <c r="J4537" s="9"/>
      <c r="K4537" s="9"/>
      <c r="L4537" s="9"/>
      <c r="M4537" s="9"/>
      <c r="N4537" s="9"/>
      <c r="O4537" s="9"/>
      <c r="Q4537" s="9"/>
      <c r="R4537" s="9"/>
      <c r="S4537" s="9"/>
      <c r="T4537" s="9"/>
      <c r="U4537" s="9"/>
      <c r="V4537" s="9"/>
      <c r="W4537" s="9"/>
      <c r="X4537" s="9"/>
      <c r="Y4537" s="9"/>
      <c r="Z4537" s="9"/>
      <c r="AA4537" s="9"/>
      <c r="AB4537" s="9"/>
      <c r="AC4537" s="9"/>
      <c r="AQ4537" s="9" t="e">
        <f>#REF!-#REF!</f>
        <v>#REF!</v>
      </c>
    </row>
    <row r="4538" spans="8:43" x14ac:dyDescent="0.3">
      <c r="H4538" s="9"/>
      <c r="I4538" s="9"/>
      <c r="J4538" s="9"/>
      <c r="K4538" s="9"/>
      <c r="L4538" s="9"/>
      <c r="M4538" s="9"/>
      <c r="N4538" s="9"/>
      <c r="O4538" s="9"/>
      <c r="Q4538" s="9"/>
      <c r="R4538" s="9"/>
      <c r="S4538" s="9"/>
      <c r="T4538" s="9"/>
      <c r="U4538" s="9"/>
      <c r="V4538" s="9"/>
      <c r="W4538" s="9"/>
      <c r="X4538" s="9"/>
      <c r="Y4538" s="9"/>
      <c r="Z4538" s="9"/>
      <c r="AA4538" s="9"/>
      <c r="AB4538" s="9"/>
      <c r="AC4538" s="9"/>
      <c r="AQ4538" s="9" t="e">
        <f>#REF!-#REF!</f>
        <v>#REF!</v>
      </c>
    </row>
    <row r="4539" spans="8:43" x14ac:dyDescent="0.3">
      <c r="H4539" s="9"/>
      <c r="I4539" s="9"/>
      <c r="J4539" s="9"/>
      <c r="K4539" s="9"/>
      <c r="L4539" s="9"/>
      <c r="M4539" s="9"/>
      <c r="N4539" s="9"/>
      <c r="O4539" s="9"/>
      <c r="Q4539" s="9"/>
      <c r="R4539" s="9"/>
      <c r="S4539" s="9"/>
      <c r="T4539" s="9"/>
      <c r="U4539" s="9"/>
      <c r="V4539" s="9"/>
      <c r="W4539" s="9"/>
      <c r="X4539" s="9"/>
      <c r="Y4539" s="9"/>
      <c r="Z4539" s="9"/>
      <c r="AA4539" s="9"/>
      <c r="AB4539" s="9"/>
      <c r="AC4539" s="9"/>
      <c r="AQ4539" s="9" t="e">
        <f>#REF!-#REF!</f>
        <v>#REF!</v>
      </c>
    </row>
    <row r="4540" spans="8:43" x14ac:dyDescent="0.3">
      <c r="H4540" s="9"/>
      <c r="I4540" s="9"/>
      <c r="J4540" s="9"/>
      <c r="K4540" s="9"/>
      <c r="L4540" s="9"/>
      <c r="M4540" s="9"/>
      <c r="N4540" s="9"/>
      <c r="O4540" s="9"/>
      <c r="Q4540" s="9"/>
      <c r="R4540" s="9"/>
      <c r="S4540" s="9"/>
      <c r="T4540" s="9"/>
      <c r="U4540" s="9"/>
      <c r="V4540" s="9"/>
      <c r="W4540" s="9"/>
      <c r="X4540" s="9"/>
      <c r="Y4540" s="9"/>
      <c r="Z4540" s="9"/>
      <c r="AA4540" s="9"/>
      <c r="AB4540" s="9"/>
      <c r="AC4540" s="9"/>
      <c r="AQ4540" s="9" t="e">
        <f>#REF!-#REF!</f>
        <v>#REF!</v>
      </c>
    </row>
    <row r="4541" spans="8:43" x14ac:dyDescent="0.3">
      <c r="H4541" s="9"/>
      <c r="I4541" s="9"/>
      <c r="J4541" s="9"/>
      <c r="K4541" s="9"/>
      <c r="L4541" s="9"/>
      <c r="M4541" s="9"/>
      <c r="N4541" s="9"/>
      <c r="O4541" s="9"/>
      <c r="Q4541" s="9"/>
      <c r="R4541" s="9"/>
      <c r="S4541" s="9"/>
      <c r="T4541" s="9"/>
      <c r="U4541" s="9"/>
      <c r="V4541" s="9"/>
      <c r="W4541" s="9"/>
      <c r="X4541" s="9"/>
      <c r="Y4541" s="9"/>
      <c r="Z4541" s="9"/>
      <c r="AA4541" s="9"/>
      <c r="AB4541" s="9"/>
      <c r="AC4541" s="9"/>
      <c r="AQ4541" s="9" t="e">
        <f>#REF!-#REF!</f>
        <v>#REF!</v>
      </c>
    </row>
    <row r="4542" spans="8:43" x14ac:dyDescent="0.3">
      <c r="H4542" s="9"/>
      <c r="I4542" s="9"/>
      <c r="J4542" s="9"/>
      <c r="K4542" s="9"/>
      <c r="L4542" s="9"/>
      <c r="M4542" s="9"/>
      <c r="N4542" s="9"/>
      <c r="O4542" s="9"/>
      <c r="Q4542" s="9"/>
      <c r="R4542" s="9"/>
      <c r="S4542" s="9"/>
      <c r="T4542" s="9"/>
      <c r="U4542" s="9"/>
      <c r="V4542" s="9"/>
      <c r="W4542" s="9"/>
      <c r="X4542" s="9"/>
      <c r="Y4542" s="9"/>
      <c r="Z4542" s="9"/>
      <c r="AA4542" s="9"/>
      <c r="AB4542" s="9"/>
      <c r="AC4542" s="9"/>
      <c r="AQ4542" s="9" t="e">
        <f>#REF!-#REF!</f>
        <v>#REF!</v>
      </c>
    </row>
    <row r="4543" spans="8:43" x14ac:dyDescent="0.3">
      <c r="H4543" s="9"/>
      <c r="I4543" s="9"/>
      <c r="J4543" s="9"/>
      <c r="K4543" s="9"/>
      <c r="L4543" s="9"/>
      <c r="M4543" s="9"/>
      <c r="N4543" s="9"/>
      <c r="O4543" s="9"/>
      <c r="Q4543" s="9"/>
      <c r="R4543" s="9"/>
      <c r="S4543" s="9"/>
      <c r="T4543" s="9"/>
      <c r="U4543" s="9"/>
      <c r="V4543" s="9"/>
      <c r="W4543" s="9"/>
      <c r="X4543" s="9"/>
      <c r="Y4543" s="9"/>
      <c r="Z4543" s="9"/>
      <c r="AA4543" s="9"/>
      <c r="AB4543" s="9"/>
      <c r="AC4543" s="9"/>
      <c r="AQ4543" s="9" t="e">
        <f>#REF!-#REF!</f>
        <v>#REF!</v>
      </c>
    </row>
    <row r="4544" spans="8:43" x14ac:dyDescent="0.3">
      <c r="H4544" s="9"/>
      <c r="I4544" s="9"/>
      <c r="J4544" s="9"/>
      <c r="K4544" s="9"/>
      <c r="L4544" s="9"/>
      <c r="M4544" s="9"/>
      <c r="N4544" s="9"/>
      <c r="O4544" s="9"/>
      <c r="Q4544" s="9"/>
      <c r="R4544" s="9"/>
      <c r="S4544" s="9"/>
      <c r="T4544" s="9"/>
      <c r="U4544" s="9"/>
      <c r="V4544" s="9"/>
      <c r="W4544" s="9"/>
      <c r="X4544" s="9"/>
      <c r="Y4544" s="9"/>
      <c r="Z4544" s="9"/>
      <c r="AA4544" s="9"/>
      <c r="AB4544" s="9"/>
      <c r="AC4544" s="9"/>
      <c r="AQ4544" s="9" t="e">
        <f>#REF!-#REF!</f>
        <v>#REF!</v>
      </c>
    </row>
    <row r="4545" spans="8:43" x14ac:dyDescent="0.3">
      <c r="H4545" s="9"/>
      <c r="I4545" s="9"/>
      <c r="J4545" s="9"/>
      <c r="K4545" s="9"/>
      <c r="L4545" s="9"/>
      <c r="M4545" s="9"/>
      <c r="N4545" s="9"/>
      <c r="O4545" s="9"/>
      <c r="Q4545" s="9"/>
      <c r="R4545" s="9"/>
      <c r="S4545" s="9"/>
      <c r="T4545" s="9"/>
      <c r="U4545" s="9"/>
      <c r="V4545" s="9"/>
      <c r="W4545" s="9"/>
      <c r="X4545" s="9"/>
      <c r="Y4545" s="9"/>
      <c r="Z4545" s="9"/>
      <c r="AA4545" s="9"/>
      <c r="AB4545" s="9"/>
      <c r="AC4545" s="9"/>
      <c r="AQ4545" s="9" t="e">
        <f>#REF!-#REF!</f>
        <v>#REF!</v>
      </c>
    </row>
    <row r="4546" spans="8:43" x14ac:dyDescent="0.3">
      <c r="H4546" s="9"/>
      <c r="I4546" s="9"/>
      <c r="J4546" s="9"/>
      <c r="K4546" s="9"/>
      <c r="L4546" s="9"/>
      <c r="M4546" s="9"/>
      <c r="N4546" s="9"/>
      <c r="O4546" s="9"/>
      <c r="Q4546" s="9"/>
      <c r="R4546" s="9"/>
      <c r="S4546" s="9"/>
      <c r="T4546" s="9"/>
      <c r="U4546" s="9"/>
      <c r="V4546" s="9"/>
      <c r="W4546" s="9"/>
      <c r="X4546" s="9"/>
      <c r="Y4546" s="9"/>
      <c r="Z4546" s="9"/>
      <c r="AA4546" s="9"/>
      <c r="AB4546" s="9"/>
      <c r="AC4546" s="9"/>
      <c r="AQ4546" s="9" t="e">
        <f>#REF!-#REF!</f>
        <v>#REF!</v>
      </c>
    </row>
    <row r="4547" spans="8:43" x14ac:dyDescent="0.3">
      <c r="H4547" s="9"/>
      <c r="I4547" s="9"/>
      <c r="J4547" s="9"/>
      <c r="K4547" s="9"/>
      <c r="L4547" s="9"/>
      <c r="M4547" s="9"/>
      <c r="N4547" s="9"/>
      <c r="O4547" s="9"/>
      <c r="Q4547" s="9"/>
      <c r="R4547" s="9"/>
      <c r="S4547" s="9"/>
      <c r="T4547" s="9"/>
      <c r="U4547" s="9"/>
      <c r="V4547" s="9"/>
      <c r="W4547" s="9"/>
      <c r="X4547" s="9"/>
      <c r="Y4547" s="9"/>
      <c r="Z4547" s="9"/>
      <c r="AA4547" s="9"/>
      <c r="AB4547" s="9"/>
      <c r="AC4547" s="9"/>
      <c r="AQ4547" s="9" t="e">
        <f>#REF!-#REF!</f>
        <v>#REF!</v>
      </c>
    </row>
    <row r="4548" spans="8:43" x14ac:dyDescent="0.3">
      <c r="H4548" s="9"/>
      <c r="I4548" s="9"/>
      <c r="J4548" s="9"/>
      <c r="K4548" s="9"/>
      <c r="L4548" s="9"/>
      <c r="M4548" s="9"/>
      <c r="N4548" s="9"/>
      <c r="O4548" s="9"/>
      <c r="Q4548" s="9"/>
      <c r="R4548" s="9"/>
      <c r="S4548" s="9"/>
      <c r="T4548" s="9"/>
      <c r="U4548" s="9"/>
      <c r="V4548" s="9"/>
      <c r="W4548" s="9"/>
      <c r="X4548" s="9"/>
      <c r="Y4548" s="9"/>
      <c r="Z4548" s="9"/>
      <c r="AA4548" s="9"/>
      <c r="AB4548" s="9"/>
      <c r="AC4548" s="9"/>
      <c r="AQ4548" s="9" t="e">
        <f>#REF!-#REF!</f>
        <v>#REF!</v>
      </c>
    </row>
    <row r="4549" spans="8:43" x14ac:dyDescent="0.3">
      <c r="H4549" s="9"/>
      <c r="I4549" s="9"/>
      <c r="J4549" s="9"/>
      <c r="K4549" s="9"/>
      <c r="L4549" s="9"/>
      <c r="M4549" s="9"/>
      <c r="N4549" s="9"/>
      <c r="O4549" s="9"/>
      <c r="Q4549" s="9"/>
      <c r="R4549" s="9"/>
      <c r="S4549" s="9"/>
      <c r="T4549" s="9"/>
      <c r="U4549" s="9"/>
      <c r="V4549" s="9"/>
      <c r="W4549" s="9"/>
      <c r="X4549" s="9"/>
      <c r="Y4549" s="9"/>
      <c r="Z4549" s="9"/>
      <c r="AA4549" s="9"/>
      <c r="AB4549" s="9"/>
      <c r="AC4549" s="9"/>
      <c r="AQ4549" s="9" t="e">
        <f>#REF!-#REF!</f>
        <v>#REF!</v>
      </c>
    </row>
    <row r="4550" spans="8:43" x14ac:dyDescent="0.3">
      <c r="H4550" s="9"/>
      <c r="I4550" s="9"/>
      <c r="J4550" s="9"/>
      <c r="K4550" s="9"/>
      <c r="L4550" s="9"/>
      <c r="M4550" s="9"/>
      <c r="N4550" s="9"/>
      <c r="O4550" s="9"/>
      <c r="Q4550" s="9"/>
      <c r="R4550" s="9"/>
      <c r="S4550" s="9"/>
      <c r="T4550" s="9"/>
      <c r="U4550" s="9"/>
      <c r="V4550" s="9"/>
      <c r="W4550" s="9"/>
      <c r="X4550" s="9"/>
      <c r="Y4550" s="9"/>
      <c r="Z4550" s="9"/>
      <c r="AA4550" s="9"/>
      <c r="AB4550" s="9"/>
      <c r="AC4550" s="9"/>
      <c r="AQ4550" s="9" t="e">
        <f>#REF!-#REF!</f>
        <v>#REF!</v>
      </c>
    </row>
    <row r="4551" spans="8:43" x14ac:dyDescent="0.3">
      <c r="H4551" s="9"/>
      <c r="I4551" s="9"/>
      <c r="J4551" s="9"/>
      <c r="K4551" s="9"/>
      <c r="L4551" s="9"/>
      <c r="M4551" s="9"/>
      <c r="N4551" s="9"/>
      <c r="O4551" s="9"/>
      <c r="Q4551" s="9"/>
      <c r="R4551" s="9"/>
      <c r="S4551" s="9"/>
      <c r="T4551" s="9"/>
      <c r="U4551" s="9"/>
      <c r="V4551" s="9"/>
      <c r="W4551" s="9"/>
      <c r="X4551" s="9"/>
      <c r="Y4551" s="9"/>
      <c r="Z4551" s="9"/>
      <c r="AA4551" s="9"/>
      <c r="AB4551" s="9"/>
      <c r="AC4551" s="9"/>
      <c r="AQ4551" s="9" t="e">
        <f>#REF!-#REF!</f>
        <v>#REF!</v>
      </c>
    </row>
    <row r="4552" spans="8:43" x14ac:dyDescent="0.3">
      <c r="H4552" s="9"/>
      <c r="I4552" s="9"/>
      <c r="J4552" s="9"/>
      <c r="K4552" s="9"/>
      <c r="L4552" s="9"/>
      <c r="M4552" s="9"/>
      <c r="N4552" s="9"/>
      <c r="O4552" s="9"/>
      <c r="Q4552" s="9"/>
      <c r="R4552" s="9"/>
      <c r="S4552" s="9"/>
      <c r="T4552" s="9"/>
      <c r="U4552" s="9"/>
      <c r="V4552" s="9"/>
      <c r="W4552" s="9"/>
      <c r="X4552" s="9"/>
      <c r="Y4552" s="9"/>
      <c r="Z4552" s="9"/>
      <c r="AA4552" s="9"/>
      <c r="AB4552" s="9"/>
      <c r="AC4552" s="9"/>
      <c r="AQ4552" s="9" t="e">
        <f>#REF!-#REF!</f>
        <v>#REF!</v>
      </c>
    </row>
    <row r="4553" spans="8:43" x14ac:dyDescent="0.3">
      <c r="H4553" s="9"/>
      <c r="I4553" s="9"/>
      <c r="J4553" s="9"/>
      <c r="K4553" s="9"/>
      <c r="L4553" s="9"/>
      <c r="M4553" s="9"/>
      <c r="N4553" s="9"/>
      <c r="O4553" s="9"/>
      <c r="Q4553" s="9"/>
      <c r="R4553" s="9"/>
      <c r="S4553" s="9"/>
      <c r="T4553" s="9"/>
      <c r="U4553" s="9"/>
      <c r="V4553" s="9"/>
      <c r="W4553" s="9"/>
      <c r="X4553" s="9"/>
      <c r="Y4553" s="9"/>
      <c r="Z4553" s="9"/>
      <c r="AA4553" s="9"/>
      <c r="AB4553" s="9"/>
      <c r="AC4553" s="9"/>
      <c r="AQ4553" s="9" t="e">
        <f>#REF!-#REF!</f>
        <v>#REF!</v>
      </c>
    </row>
    <row r="4554" spans="8:43" x14ac:dyDescent="0.3">
      <c r="H4554" s="9"/>
      <c r="I4554" s="9"/>
      <c r="J4554" s="9"/>
      <c r="K4554" s="9"/>
      <c r="L4554" s="9"/>
      <c r="M4554" s="9"/>
      <c r="N4554" s="9"/>
      <c r="O4554" s="9"/>
      <c r="Q4554" s="9"/>
      <c r="R4554" s="9"/>
      <c r="S4554" s="9"/>
      <c r="T4554" s="9"/>
      <c r="U4554" s="9"/>
      <c r="V4554" s="9"/>
      <c r="W4554" s="9"/>
      <c r="X4554" s="9"/>
      <c r="Y4554" s="9"/>
      <c r="Z4554" s="9"/>
      <c r="AA4554" s="9"/>
      <c r="AB4554" s="9"/>
      <c r="AC4554" s="9"/>
      <c r="AQ4554" s="9" t="e">
        <f>#REF!-#REF!</f>
        <v>#REF!</v>
      </c>
    </row>
    <row r="4555" spans="8:43" x14ac:dyDescent="0.3">
      <c r="H4555" s="9"/>
      <c r="I4555" s="9"/>
      <c r="J4555" s="9"/>
      <c r="K4555" s="9"/>
      <c r="L4555" s="9"/>
      <c r="M4555" s="9"/>
      <c r="N4555" s="9"/>
      <c r="O4555" s="9"/>
      <c r="Q4555" s="9"/>
      <c r="R4555" s="9"/>
      <c r="S4555" s="9"/>
      <c r="T4555" s="9"/>
      <c r="U4555" s="9"/>
      <c r="V4555" s="9"/>
      <c r="W4555" s="9"/>
      <c r="X4555" s="9"/>
      <c r="Y4555" s="9"/>
      <c r="Z4555" s="9"/>
      <c r="AA4555" s="9"/>
      <c r="AB4555" s="9"/>
      <c r="AC4555" s="9"/>
      <c r="AQ4555" s="9" t="e">
        <f>K3962-#REF!</f>
        <v>#REF!</v>
      </c>
    </row>
    <row r="4556" spans="8:43" x14ac:dyDescent="0.3">
      <c r="H4556" s="9"/>
      <c r="I4556" s="9"/>
      <c r="J4556" s="9"/>
      <c r="K4556" s="9"/>
      <c r="L4556" s="9"/>
      <c r="M4556" s="9"/>
      <c r="N4556" s="9"/>
      <c r="O4556" s="9"/>
      <c r="Q4556" s="9"/>
      <c r="R4556" s="9"/>
      <c r="S4556" s="9"/>
      <c r="T4556" s="9"/>
      <c r="U4556" s="9"/>
      <c r="V4556" s="9"/>
      <c r="W4556" s="9"/>
      <c r="X4556" s="9"/>
      <c r="Y4556" s="9"/>
      <c r="Z4556" s="9"/>
      <c r="AA4556" s="9"/>
      <c r="AB4556" s="9"/>
      <c r="AC4556" s="9"/>
    </row>
    <row r="4557" spans="8:43" x14ac:dyDescent="0.3">
      <c r="H4557" s="9"/>
      <c r="I4557" s="9"/>
      <c r="J4557" s="9"/>
      <c r="K4557" s="9"/>
      <c r="L4557" s="9"/>
      <c r="M4557" s="9"/>
      <c r="N4557" s="9"/>
      <c r="O4557" s="9"/>
      <c r="Q4557" s="9"/>
      <c r="R4557" s="9"/>
      <c r="S4557" s="9"/>
      <c r="T4557" s="9"/>
      <c r="U4557" s="9"/>
      <c r="V4557" s="9"/>
      <c r="W4557" s="9"/>
      <c r="X4557" s="9"/>
      <c r="Y4557" s="9"/>
      <c r="Z4557" s="9"/>
      <c r="AA4557" s="9"/>
      <c r="AB4557" s="9"/>
      <c r="AC4557" s="9"/>
    </row>
    <row r="4558" spans="8:43" x14ac:dyDescent="0.3">
      <c r="H4558" s="9"/>
      <c r="I4558" s="9"/>
      <c r="J4558" s="9"/>
      <c r="K4558" s="9"/>
      <c r="L4558" s="9"/>
      <c r="M4558" s="9"/>
      <c r="N4558" s="9"/>
      <c r="O4558" s="9"/>
      <c r="Q4558" s="9"/>
      <c r="R4558" s="9"/>
      <c r="S4558" s="9"/>
      <c r="T4558" s="9"/>
      <c r="U4558" s="9"/>
      <c r="V4558" s="9"/>
      <c r="W4558" s="9"/>
      <c r="X4558" s="9"/>
      <c r="Y4558" s="9"/>
      <c r="Z4558" s="9"/>
      <c r="AA4558" s="9"/>
      <c r="AB4558" s="9"/>
      <c r="AC4558" s="9"/>
    </row>
    <row r="4559" spans="8:43" x14ac:dyDescent="0.3">
      <c r="H4559" s="9"/>
      <c r="I4559" s="9"/>
      <c r="J4559" s="9"/>
      <c r="K4559" s="9"/>
      <c r="L4559" s="9"/>
      <c r="M4559" s="9"/>
      <c r="N4559" s="9"/>
      <c r="O4559" s="9"/>
      <c r="Q4559" s="9"/>
      <c r="R4559" s="9"/>
      <c r="S4559" s="9"/>
      <c r="T4559" s="9"/>
      <c r="U4559" s="9"/>
      <c r="V4559" s="9"/>
      <c r="W4559" s="9"/>
      <c r="X4559" s="9"/>
      <c r="Y4559" s="9"/>
      <c r="Z4559" s="9"/>
      <c r="AA4559" s="9"/>
      <c r="AB4559" s="9"/>
      <c r="AC4559" s="9"/>
    </row>
    <row r="4560" spans="8:43" x14ac:dyDescent="0.3">
      <c r="H4560" s="9"/>
      <c r="I4560" s="9"/>
      <c r="J4560" s="9"/>
      <c r="K4560" s="9"/>
      <c r="L4560" s="9"/>
      <c r="M4560" s="9"/>
      <c r="N4560" s="9"/>
      <c r="O4560" s="9"/>
      <c r="Q4560" s="9"/>
      <c r="R4560" s="9"/>
      <c r="S4560" s="9"/>
      <c r="T4560" s="9"/>
      <c r="U4560" s="9"/>
      <c r="V4560" s="9"/>
      <c r="W4560" s="9"/>
      <c r="X4560" s="9"/>
      <c r="Y4560" s="9"/>
      <c r="Z4560" s="9"/>
      <c r="AA4560" s="9"/>
      <c r="AB4560" s="9"/>
      <c r="AC4560" s="9"/>
    </row>
    <row r="4561" spans="8:29" x14ac:dyDescent="0.3">
      <c r="H4561" s="9"/>
      <c r="I4561" s="9"/>
      <c r="J4561" s="9"/>
      <c r="K4561" s="9"/>
      <c r="L4561" s="9"/>
      <c r="M4561" s="9"/>
      <c r="N4561" s="9"/>
      <c r="O4561" s="9"/>
      <c r="Q4561" s="9"/>
      <c r="R4561" s="9"/>
      <c r="S4561" s="9"/>
      <c r="T4561" s="9"/>
      <c r="U4561" s="9"/>
      <c r="V4561" s="9"/>
      <c r="W4561" s="9"/>
      <c r="X4561" s="9"/>
      <c r="Y4561" s="9"/>
      <c r="Z4561" s="9"/>
      <c r="AA4561" s="9"/>
      <c r="AB4561" s="9"/>
      <c r="AC4561" s="9"/>
    </row>
    <row r="4562" spans="8:29" x14ac:dyDescent="0.3">
      <c r="H4562" s="9"/>
      <c r="I4562" s="9"/>
      <c r="J4562" s="9"/>
      <c r="K4562" s="9"/>
      <c r="L4562" s="9"/>
      <c r="M4562" s="9"/>
      <c r="N4562" s="9"/>
      <c r="O4562" s="9"/>
      <c r="Q4562" s="9"/>
      <c r="R4562" s="9"/>
      <c r="S4562" s="9"/>
      <c r="T4562" s="9"/>
      <c r="U4562" s="9"/>
      <c r="V4562" s="9"/>
      <c r="W4562" s="9"/>
      <c r="X4562" s="9"/>
      <c r="Y4562" s="9"/>
      <c r="Z4562" s="9"/>
      <c r="AA4562" s="9"/>
      <c r="AB4562" s="9"/>
      <c r="AC4562" s="9"/>
    </row>
    <row r="4563" spans="8:29" x14ac:dyDescent="0.3">
      <c r="H4563" s="9"/>
      <c r="I4563" s="9"/>
      <c r="J4563" s="9"/>
      <c r="K4563" s="9"/>
      <c r="L4563" s="9"/>
      <c r="M4563" s="9"/>
      <c r="N4563" s="9"/>
      <c r="O4563" s="9"/>
      <c r="Q4563" s="9"/>
      <c r="R4563" s="9"/>
      <c r="S4563" s="9"/>
      <c r="T4563" s="9"/>
      <c r="U4563" s="9"/>
      <c r="V4563" s="9"/>
      <c r="W4563" s="9"/>
      <c r="X4563" s="9"/>
      <c r="Y4563" s="9"/>
      <c r="Z4563" s="9"/>
      <c r="AA4563" s="9"/>
      <c r="AB4563" s="9"/>
      <c r="AC4563" s="9"/>
    </row>
    <row r="4564" spans="8:29" x14ac:dyDescent="0.3">
      <c r="H4564" s="9"/>
      <c r="I4564" s="9"/>
      <c r="J4564" s="9"/>
      <c r="K4564" s="9"/>
      <c r="L4564" s="9"/>
      <c r="M4564" s="9"/>
      <c r="N4564" s="9"/>
      <c r="O4564" s="9"/>
      <c r="Q4564" s="9"/>
      <c r="R4564" s="9"/>
      <c r="S4564" s="9"/>
      <c r="T4564" s="9"/>
      <c r="U4564" s="9"/>
      <c r="V4564" s="9"/>
      <c r="W4564" s="9"/>
      <c r="X4564" s="9"/>
      <c r="Y4564" s="9"/>
      <c r="Z4564" s="9"/>
      <c r="AA4564" s="9"/>
      <c r="AB4564" s="9"/>
      <c r="AC4564" s="9"/>
    </row>
    <row r="4565" spans="8:29" x14ac:dyDescent="0.3">
      <c r="H4565" s="9"/>
      <c r="I4565" s="9"/>
      <c r="J4565" s="9"/>
      <c r="K4565" s="9"/>
      <c r="L4565" s="9"/>
      <c r="M4565" s="9"/>
      <c r="N4565" s="9"/>
      <c r="O4565" s="9"/>
      <c r="Q4565" s="9"/>
      <c r="R4565" s="9"/>
      <c r="S4565" s="9"/>
      <c r="T4565" s="9"/>
      <c r="U4565" s="9"/>
      <c r="V4565" s="9"/>
      <c r="W4565" s="9"/>
      <c r="X4565" s="9"/>
      <c r="Y4565" s="9"/>
      <c r="Z4565" s="9"/>
      <c r="AA4565" s="9"/>
      <c r="AB4565" s="9"/>
      <c r="AC4565" s="9"/>
    </row>
    <row r="4566" spans="8:29" x14ac:dyDescent="0.3">
      <c r="H4566" s="9"/>
      <c r="I4566" s="9"/>
      <c r="J4566" s="9"/>
      <c r="K4566" s="9"/>
      <c r="L4566" s="9"/>
      <c r="M4566" s="9"/>
      <c r="N4566" s="9"/>
      <c r="O4566" s="9"/>
      <c r="Q4566" s="9"/>
      <c r="R4566" s="9"/>
      <c r="S4566" s="9"/>
      <c r="T4566" s="9"/>
      <c r="U4566" s="9"/>
      <c r="V4566" s="9"/>
      <c r="W4566" s="9"/>
      <c r="X4566" s="9"/>
      <c r="Y4566" s="9"/>
      <c r="Z4566" s="9"/>
      <c r="AA4566" s="9"/>
      <c r="AB4566" s="9"/>
      <c r="AC4566" s="9"/>
    </row>
    <row r="4567" spans="8:29" x14ac:dyDescent="0.3">
      <c r="H4567" s="9"/>
      <c r="I4567" s="9"/>
      <c r="J4567" s="9"/>
      <c r="K4567" s="9"/>
      <c r="L4567" s="9"/>
      <c r="M4567" s="9"/>
      <c r="N4567" s="9"/>
      <c r="O4567" s="9"/>
      <c r="Q4567" s="9"/>
      <c r="R4567" s="9"/>
      <c r="S4567" s="9"/>
      <c r="T4567" s="9"/>
      <c r="U4567" s="9"/>
      <c r="V4567" s="9"/>
      <c r="W4567" s="9"/>
      <c r="X4567" s="9"/>
      <c r="Y4567" s="9"/>
      <c r="Z4567" s="9"/>
      <c r="AA4567" s="9"/>
      <c r="AB4567" s="9"/>
      <c r="AC4567" s="9"/>
    </row>
    <row r="4568" spans="8:29" x14ac:dyDescent="0.3">
      <c r="H4568" s="9"/>
      <c r="I4568" s="9"/>
      <c r="J4568" s="9"/>
      <c r="K4568" s="9"/>
      <c r="L4568" s="9"/>
      <c r="M4568" s="9"/>
      <c r="N4568" s="9"/>
      <c r="O4568" s="9"/>
      <c r="Q4568" s="9"/>
      <c r="R4568" s="9"/>
      <c r="S4568" s="9"/>
      <c r="T4568" s="9"/>
      <c r="U4568" s="9"/>
      <c r="V4568" s="9"/>
      <c r="W4568" s="9"/>
      <c r="X4568" s="9"/>
      <c r="Y4568" s="9"/>
      <c r="Z4568" s="9"/>
      <c r="AA4568" s="9"/>
      <c r="AB4568" s="9"/>
      <c r="AC4568" s="9"/>
    </row>
    <row r="4569" spans="8:29" x14ac:dyDescent="0.3">
      <c r="H4569" s="9"/>
      <c r="I4569" s="9"/>
      <c r="J4569" s="9"/>
      <c r="K4569" s="9"/>
      <c r="L4569" s="9"/>
      <c r="M4569" s="9"/>
      <c r="N4569" s="9"/>
      <c r="O4569" s="9"/>
      <c r="Q4569" s="9"/>
      <c r="R4569" s="9"/>
      <c r="S4569" s="9"/>
      <c r="T4569" s="9"/>
      <c r="U4569" s="9"/>
      <c r="V4569" s="9"/>
      <c r="W4569" s="9"/>
      <c r="X4569" s="9"/>
      <c r="Y4569" s="9"/>
      <c r="Z4569" s="9"/>
      <c r="AA4569" s="9"/>
      <c r="AB4569" s="9"/>
      <c r="AC4569" s="9"/>
    </row>
    <row r="4570" spans="8:29" x14ac:dyDescent="0.3">
      <c r="H4570" s="9"/>
      <c r="I4570" s="9"/>
      <c r="J4570" s="9"/>
      <c r="K4570" s="9"/>
      <c r="L4570" s="9"/>
      <c r="M4570" s="9"/>
      <c r="N4570" s="9"/>
      <c r="O4570" s="9"/>
      <c r="Q4570" s="9"/>
      <c r="R4570" s="9"/>
      <c r="S4570" s="9"/>
      <c r="T4570" s="9"/>
      <c r="U4570" s="9"/>
      <c r="V4570" s="9"/>
      <c r="W4570" s="9"/>
      <c r="X4570" s="9"/>
      <c r="Y4570" s="9"/>
      <c r="Z4570" s="9"/>
      <c r="AA4570" s="9"/>
      <c r="AB4570" s="9"/>
      <c r="AC4570" s="9"/>
    </row>
    <row r="4571" spans="8:29" x14ac:dyDescent="0.3">
      <c r="H4571" s="9"/>
      <c r="I4571" s="9"/>
      <c r="J4571" s="9"/>
      <c r="K4571" s="9"/>
      <c r="L4571" s="9"/>
      <c r="M4571" s="9"/>
      <c r="N4571" s="9"/>
      <c r="O4571" s="9"/>
      <c r="Q4571" s="9"/>
      <c r="R4571" s="9"/>
      <c r="S4571" s="9"/>
      <c r="T4571" s="9"/>
      <c r="U4571" s="9"/>
      <c r="V4571" s="9"/>
      <c r="W4571" s="9"/>
      <c r="X4571" s="9"/>
      <c r="Y4571" s="9"/>
      <c r="Z4571" s="9"/>
      <c r="AA4571" s="9"/>
      <c r="AB4571" s="9"/>
      <c r="AC4571" s="9"/>
    </row>
    <row r="4572" spans="8:29" x14ac:dyDescent="0.3">
      <c r="H4572" s="9"/>
      <c r="I4572" s="9"/>
      <c r="J4572" s="9"/>
      <c r="K4572" s="9"/>
      <c r="L4572" s="9"/>
      <c r="M4572" s="9"/>
      <c r="N4572" s="9"/>
      <c r="O4572" s="9"/>
      <c r="Q4572" s="9"/>
      <c r="R4572" s="9"/>
      <c r="S4572" s="9"/>
      <c r="T4572" s="9"/>
      <c r="U4572" s="9"/>
      <c r="V4572" s="9"/>
      <c r="W4572" s="9"/>
      <c r="X4572" s="9"/>
      <c r="Y4572" s="9"/>
      <c r="Z4572" s="9"/>
      <c r="AA4572" s="9"/>
      <c r="AB4572" s="9"/>
      <c r="AC4572" s="9"/>
    </row>
    <row r="4573" spans="8:29" x14ac:dyDescent="0.3">
      <c r="H4573" s="9"/>
      <c r="I4573" s="9"/>
      <c r="J4573" s="9"/>
      <c r="K4573" s="9"/>
      <c r="L4573" s="9"/>
      <c r="M4573" s="9"/>
      <c r="N4573" s="9"/>
      <c r="O4573" s="9"/>
      <c r="Q4573" s="9"/>
      <c r="R4573" s="9"/>
      <c r="S4573" s="9"/>
      <c r="T4573" s="9"/>
      <c r="U4573" s="9"/>
      <c r="V4573" s="9"/>
      <c r="W4573" s="9"/>
      <c r="X4573" s="9"/>
      <c r="Y4573" s="9"/>
      <c r="Z4573" s="9"/>
      <c r="AA4573" s="9"/>
      <c r="AB4573" s="9"/>
      <c r="AC4573" s="9"/>
    </row>
    <row r="4574" spans="8:29" x14ac:dyDescent="0.3">
      <c r="H4574" s="9"/>
      <c r="I4574" s="9"/>
      <c r="J4574" s="9"/>
      <c r="K4574" s="9"/>
      <c r="L4574" s="9"/>
      <c r="M4574" s="9"/>
      <c r="N4574" s="9"/>
      <c r="O4574" s="9"/>
      <c r="Q4574" s="9"/>
      <c r="R4574" s="9"/>
      <c r="S4574" s="9"/>
      <c r="T4574" s="9"/>
      <c r="U4574" s="9"/>
      <c r="V4574" s="9"/>
      <c r="W4574" s="9"/>
      <c r="X4574" s="9"/>
      <c r="Y4574" s="9"/>
      <c r="Z4574" s="9"/>
      <c r="AA4574" s="9"/>
      <c r="AB4574" s="9"/>
      <c r="AC4574" s="9"/>
    </row>
    <row r="4575" spans="8:29" x14ac:dyDescent="0.3">
      <c r="H4575" s="9"/>
      <c r="I4575" s="9"/>
      <c r="J4575" s="9"/>
      <c r="K4575" s="9"/>
      <c r="L4575" s="9"/>
      <c r="M4575" s="9"/>
      <c r="N4575" s="9"/>
      <c r="O4575" s="9"/>
      <c r="Q4575" s="9"/>
      <c r="R4575" s="9"/>
      <c r="S4575" s="9"/>
      <c r="T4575" s="9"/>
      <c r="U4575" s="9"/>
      <c r="V4575" s="9"/>
      <c r="W4575" s="9"/>
      <c r="X4575" s="9"/>
      <c r="Y4575" s="9"/>
      <c r="Z4575" s="9"/>
      <c r="AA4575" s="9"/>
      <c r="AB4575" s="9"/>
      <c r="AC4575" s="9"/>
    </row>
    <row r="4576" spans="8:29" x14ac:dyDescent="0.3">
      <c r="H4576" s="9"/>
      <c r="I4576" s="9"/>
      <c r="J4576" s="9"/>
      <c r="K4576" s="9"/>
      <c r="L4576" s="9"/>
      <c r="M4576" s="9"/>
      <c r="N4576" s="9"/>
      <c r="O4576" s="9"/>
      <c r="Q4576" s="9"/>
      <c r="R4576" s="9"/>
      <c r="S4576" s="9"/>
      <c r="T4576" s="9"/>
      <c r="U4576" s="9"/>
      <c r="V4576" s="9"/>
      <c r="W4576" s="9"/>
      <c r="X4576" s="9"/>
      <c r="Y4576" s="9"/>
      <c r="Z4576" s="9"/>
      <c r="AA4576" s="9"/>
      <c r="AB4576" s="9"/>
      <c r="AC4576" s="9"/>
    </row>
    <row r="4577" spans="8:29" x14ac:dyDescent="0.3">
      <c r="H4577" s="9"/>
      <c r="I4577" s="9"/>
      <c r="J4577" s="9"/>
      <c r="K4577" s="9"/>
      <c r="L4577" s="9"/>
      <c r="M4577" s="9"/>
      <c r="N4577" s="9"/>
      <c r="O4577" s="9"/>
      <c r="Q4577" s="9"/>
      <c r="R4577" s="9"/>
      <c r="S4577" s="9"/>
      <c r="T4577" s="9"/>
      <c r="U4577" s="9"/>
      <c r="V4577" s="9"/>
      <c r="W4577" s="9"/>
      <c r="X4577" s="9"/>
      <c r="Y4577" s="9"/>
      <c r="Z4577" s="9"/>
      <c r="AA4577" s="9"/>
      <c r="AB4577" s="9"/>
      <c r="AC4577" s="9"/>
    </row>
    <row r="4578" spans="8:29" x14ac:dyDescent="0.3">
      <c r="H4578" s="9"/>
      <c r="I4578" s="9"/>
      <c r="J4578" s="9"/>
      <c r="K4578" s="9"/>
      <c r="L4578" s="9"/>
      <c r="M4578" s="9"/>
      <c r="N4578" s="9"/>
      <c r="O4578" s="9"/>
      <c r="Q4578" s="9"/>
      <c r="R4578" s="9"/>
      <c r="S4578" s="9"/>
      <c r="T4578" s="9"/>
      <c r="U4578" s="9"/>
      <c r="V4578" s="9"/>
      <c r="W4578" s="9"/>
      <c r="X4578" s="9"/>
      <c r="Y4578" s="9"/>
      <c r="Z4578" s="9"/>
      <c r="AA4578" s="9"/>
      <c r="AB4578" s="9"/>
      <c r="AC4578" s="9"/>
    </row>
    <row r="4579" spans="8:29" x14ac:dyDescent="0.3">
      <c r="H4579" s="9"/>
      <c r="I4579" s="9"/>
      <c r="J4579" s="9"/>
      <c r="K4579" s="9"/>
      <c r="L4579" s="9"/>
      <c r="M4579" s="9"/>
      <c r="N4579" s="9"/>
      <c r="O4579" s="9"/>
      <c r="Q4579" s="9"/>
      <c r="R4579" s="9"/>
      <c r="S4579" s="9"/>
      <c r="T4579" s="9"/>
      <c r="U4579" s="9"/>
      <c r="V4579" s="9"/>
      <c r="W4579" s="9"/>
      <c r="X4579" s="9"/>
      <c r="Y4579" s="9"/>
      <c r="Z4579" s="9"/>
      <c r="AA4579" s="9"/>
      <c r="AB4579" s="9"/>
      <c r="AC4579" s="9"/>
    </row>
    <row r="4580" spans="8:29" x14ac:dyDescent="0.3">
      <c r="H4580" s="9"/>
      <c r="I4580" s="9"/>
      <c r="J4580" s="9"/>
      <c r="K4580" s="9"/>
      <c r="L4580" s="9"/>
      <c r="M4580" s="9"/>
      <c r="N4580" s="9"/>
      <c r="O4580" s="9"/>
      <c r="Q4580" s="9"/>
      <c r="R4580" s="9"/>
      <c r="S4580" s="9"/>
      <c r="T4580" s="9"/>
      <c r="U4580" s="9"/>
      <c r="V4580" s="9"/>
      <c r="W4580" s="9"/>
      <c r="X4580" s="9"/>
      <c r="Y4580" s="9"/>
      <c r="Z4580" s="9"/>
      <c r="AA4580" s="9"/>
      <c r="AB4580" s="9"/>
      <c r="AC4580" s="9"/>
    </row>
    <row r="4581" spans="8:29" x14ac:dyDescent="0.3">
      <c r="H4581" s="9"/>
      <c r="I4581" s="9"/>
      <c r="J4581" s="9"/>
      <c r="K4581" s="9"/>
      <c r="L4581" s="9"/>
      <c r="M4581" s="9"/>
      <c r="N4581" s="9"/>
      <c r="O4581" s="9"/>
      <c r="Q4581" s="9"/>
      <c r="R4581" s="9"/>
      <c r="S4581" s="9"/>
      <c r="T4581" s="9"/>
      <c r="U4581" s="9"/>
      <c r="V4581" s="9"/>
      <c r="W4581" s="9"/>
      <c r="X4581" s="9"/>
      <c r="Y4581" s="9"/>
      <c r="Z4581" s="9"/>
      <c r="AA4581" s="9"/>
      <c r="AB4581" s="9"/>
      <c r="AC4581" s="9"/>
    </row>
    <row r="4582" spans="8:29" x14ac:dyDescent="0.3">
      <c r="H4582" s="9"/>
      <c r="I4582" s="9"/>
      <c r="J4582" s="9"/>
      <c r="K4582" s="9"/>
      <c r="L4582" s="9"/>
      <c r="M4582" s="9"/>
      <c r="N4582" s="9"/>
      <c r="O4582" s="9"/>
      <c r="Q4582" s="9"/>
      <c r="R4582" s="9"/>
      <c r="S4582" s="9"/>
      <c r="T4582" s="9"/>
      <c r="U4582" s="9"/>
      <c r="V4582" s="9"/>
      <c r="W4582" s="9"/>
      <c r="X4582" s="9"/>
      <c r="Y4582" s="9"/>
      <c r="Z4582" s="9"/>
      <c r="AA4582" s="9"/>
      <c r="AB4582" s="9"/>
      <c r="AC4582" s="9"/>
    </row>
    <row r="4583" spans="8:29" x14ac:dyDescent="0.3">
      <c r="H4583" s="9"/>
      <c r="I4583" s="9"/>
      <c r="J4583" s="9"/>
      <c r="K4583" s="9"/>
      <c r="L4583" s="9"/>
      <c r="M4583" s="9"/>
      <c r="N4583" s="9"/>
      <c r="O4583" s="9"/>
      <c r="Q4583" s="9"/>
      <c r="R4583" s="9"/>
      <c r="S4583" s="9"/>
      <c r="T4583" s="9"/>
      <c r="U4583" s="9"/>
      <c r="V4583" s="9"/>
      <c r="W4583" s="9"/>
      <c r="X4583" s="9"/>
      <c r="Y4583" s="9"/>
      <c r="Z4583" s="9"/>
      <c r="AA4583" s="9"/>
      <c r="AB4583" s="9"/>
      <c r="AC4583" s="9"/>
    </row>
    <row r="4584" spans="8:29" x14ac:dyDescent="0.3">
      <c r="H4584" s="9"/>
      <c r="I4584" s="9"/>
      <c r="J4584" s="9"/>
      <c r="K4584" s="9"/>
      <c r="L4584" s="9"/>
      <c r="M4584" s="9"/>
      <c r="N4584" s="9"/>
      <c r="O4584" s="9"/>
      <c r="Q4584" s="9"/>
      <c r="R4584" s="9"/>
      <c r="S4584" s="9"/>
      <c r="T4584" s="9"/>
      <c r="U4584" s="9"/>
      <c r="V4584" s="9"/>
      <c r="W4584" s="9"/>
      <c r="X4584" s="9"/>
      <c r="Y4584" s="9"/>
      <c r="Z4584" s="9"/>
      <c r="AA4584" s="9"/>
      <c r="AB4584" s="9"/>
      <c r="AC4584" s="9"/>
    </row>
    <row r="4585" spans="8:29" x14ac:dyDescent="0.3">
      <c r="H4585" s="9"/>
      <c r="I4585" s="9"/>
      <c r="J4585" s="9"/>
      <c r="K4585" s="9"/>
      <c r="L4585" s="9"/>
      <c r="M4585" s="9"/>
      <c r="N4585" s="9"/>
      <c r="O4585" s="9"/>
      <c r="Q4585" s="9"/>
      <c r="R4585" s="9"/>
      <c r="S4585" s="9"/>
      <c r="T4585" s="9"/>
      <c r="U4585" s="9"/>
      <c r="V4585" s="9"/>
      <c r="W4585" s="9"/>
      <c r="X4585" s="9"/>
      <c r="Y4585" s="9"/>
      <c r="Z4585" s="9"/>
      <c r="AA4585" s="9"/>
      <c r="AB4585" s="9"/>
      <c r="AC4585" s="9"/>
    </row>
    <row r="4586" spans="8:29" x14ac:dyDescent="0.3">
      <c r="H4586" s="9"/>
      <c r="I4586" s="9"/>
      <c r="J4586" s="9"/>
      <c r="K4586" s="9"/>
      <c r="L4586" s="9"/>
      <c r="M4586" s="9"/>
      <c r="N4586" s="9"/>
      <c r="O4586" s="9"/>
      <c r="Q4586" s="9"/>
      <c r="R4586" s="9"/>
      <c r="S4586" s="9"/>
      <c r="T4586" s="9"/>
      <c r="U4586" s="9"/>
      <c r="V4586" s="9"/>
      <c r="W4586" s="9"/>
      <c r="X4586" s="9"/>
      <c r="Y4586" s="9"/>
      <c r="Z4586" s="9"/>
      <c r="AA4586" s="9"/>
      <c r="AB4586" s="9"/>
      <c r="AC4586" s="9"/>
    </row>
    <row r="4587" spans="8:29" x14ac:dyDescent="0.3">
      <c r="H4587" s="9"/>
      <c r="I4587" s="9"/>
      <c r="J4587" s="9"/>
      <c r="K4587" s="9"/>
      <c r="L4587" s="9"/>
      <c r="M4587" s="9"/>
      <c r="N4587" s="9"/>
      <c r="O4587" s="9"/>
      <c r="Q4587" s="9"/>
      <c r="R4587" s="9"/>
      <c r="S4587" s="9"/>
      <c r="T4587" s="9"/>
      <c r="U4587" s="9"/>
      <c r="V4587" s="9"/>
      <c r="W4587" s="9"/>
      <c r="X4587" s="9"/>
      <c r="Y4587" s="9"/>
      <c r="Z4587" s="9"/>
      <c r="AA4587" s="9"/>
      <c r="AB4587" s="9"/>
      <c r="AC4587" s="9"/>
    </row>
    <row r="4588" spans="8:29" x14ac:dyDescent="0.3">
      <c r="H4588" s="9"/>
      <c r="I4588" s="9"/>
      <c r="J4588" s="9"/>
      <c r="K4588" s="9"/>
      <c r="L4588" s="9"/>
      <c r="M4588" s="9"/>
      <c r="N4588" s="9"/>
      <c r="O4588" s="9"/>
      <c r="Q4588" s="9"/>
      <c r="R4588" s="9"/>
      <c r="S4588" s="9"/>
      <c r="T4588" s="9"/>
      <c r="U4588" s="9"/>
      <c r="V4588" s="9"/>
      <c r="W4588" s="9"/>
      <c r="X4588" s="9"/>
      <c r="Y4588" s="9"/>
      <c r="Z4588" s="9"/>
      <c r="AA4588" s="9"/>
      <c r="AB4588" s="9"/>
      <c r="AC4588" s="9"/>
    </row>
    <row r="4589" spans="8:29" x14ac:dyDescent="0.3">
      <c r="H4589" s="9"/>
      <c r="I4589" s="9"/>
      <c r="J4589" s="9"/>
      <c r="K4589" s="9"/>
      <c r="L4589" s="9"/>
      <c r="M4589" s="9"/>
      <c r="N4589" s="9"/>
      <c r="O4589" s="9"/>
      <c r="Q4589" s="9"/>
      <c r="R4589" s="9"/>
      <c r="S4589" s="9"/>
      <c r="T4589" s="9"/>
      <c r="U4589" s="9"/>
      <c r="V4589" s="9"/>
      <c r="W4589" s="9"/>
      <c r="X4589" s="9"/>
      <c r="Y4589" s="9"/>
      <c r="Z4589" s="9"/>
      <c r="AA4589" s="9"/>
      <c r="AB4589" s="9"/>
      <c r="AC4589" s="9"/>
    </row>
    <row r="4590" spans="8:29" x14ac:dyDescent="0.3">
      <c r="H4590" s="9"/>
      <c r="I4590" s="9"/>
      <c r="J4590" s="9"/>
      <c r="K4590" s="9"/>
      <c r="L4590" s="9"/>
      <c r="M4590" s="9"/>
      <c r="N4590" s="9"/>
      <c r="O4590" s="9"/>
      <c r="Q4590" s="9"/>
      <c r="R4590" s="9"/>
      <c r="S4590" s="9"/>
      <c r="T4590" s="9"/>
      <c r="U4590" s="9"/>
      <c r="V4590" s="9"/>
      <c r="W4590" s="9"/>
      <c r="X4590" s="9"/>
      <c r="Y4590" s="9"/>
      <c r="Z4590" s="9"/>
      <c r="AA4590" s="9"/>
      <c r="AB4590" s="9"/>
      <c r="AC4590" s="9"/>
    </row>
    <row r="4591" spans="8:29" x14ac:dyDescent="0.3">
      <c r="H4591" s="9"/>
      <c r="I4591" s="9"/>
      <c r="J4591" s="9"/>
      <c r="K4591" s="9"/>
      <c r="L4591" s="9"/>
      <c r="M4591" s="9"/>
      <c r="N4591" s="9"/>
      <c r="O4591" s="9"/>
      <c r="Q4591" s="9"/>
      <c r="R4591" s="9"/>
      <c r="S4591" s="9"/>
      <c r="T4591" s="9"/>
      <c r="U4591" s="9"/>
      <c r="V4591" s="9"/>
      <c r="W4591" s="9"/>
      <c r="X4591" s="9"/>
      <c r="Y4591" s="9"/>
      <c r="Z4591" s="9"/>
      <c r="AA4591" s="9"/>
      <c r="AB4591" s="9"/>
      <c r="AC4591" s="9"/>
    </row>
    <row r="4592" spans="8:29" x14ac:dyDescent="0.3">
      <c r="H4592" s="9"/>
      <c r="I4592" s="9"/>
      <c r="J4592" s="9"/>
      <c r="K4592" s="9"/>
      <c r="L4592" s="9"/>
      <c r="M4592" s="9"/>
      <c r="N4592" s="9"/>
      <c r="O4592" s="9"/>
      <c r="Q4592" s="9"/>
      <c r="R4592" s="9"/>
      <c r="S4592" s="9"/>
      <c r="T4592" s="9"/>
      <c r="U4592" s="9"/>
      <c r="V4592" s="9"/>
      <c r="W4592" s="9"/>
      <c r="X4592" s="9"/>
      <c r="Y4592" s="9"/>
      <c r="Z4592" s="9"/>
      <c r="AA4592" s="9"/>
      <c r="AB4592" s="9"/>
      <c r="AC4592" s="9"/>
    </row>
    <row r="4593" spans="8:29" x14ac:dyDescent="0.3">
      <c r="H4593" s="9"/>
      <c r="I4593" s="9"/>
      <c r="J4593" s="9"/>
      <c r="K4593" s="9"/>
      <c r="L4593" s="9"/>
      <c r="M4593" s="9"/>
      <c r="N4593" s="9"/>
      <c r="O4593" s="9"/>
      <c r="Q4593" s="9"/>
      <c r="R4593" s="9"/>
      <c r="S4593" s="9"/>
      <c r="T4593" s="9"/>
      <c r="U4593" s="9"/>
      <c r="V4593" s="9"/>
      <c r="W4593" s="9"/>
      <c r="X4593" s="9"/>
      <c r="Y4593" s="9"/>
      <c r="Z4593" s="9"/>
      <c r="AA4593" s="9"/>
      <c r="AB4593" s="9"/>
      <c r="AC4593" s="9"/>
    </row>
    <row r="4594" spans="8:29" x14ac:dyDescent="0.3">
      <c r="H4594" s="9"/>
      <c r="I4594" s="9"/>
      <c r="J4594" s="9"/>
      <c r="K4594" s="9"/>
      <c r="L4594" s="9"/>
      <c r="M4594" s="9"/>
      <c r="N4594" s="9"/>
      <c r="O4594" s="9"/>
      <c r="Q4594" s="9"/>
      <c r="R4594" s="9"/>
      <c r="S4594" s="9"/>
      <c r="T4594" s="9"/>
      <c r="U4594" s="9"/>
      <c r="V4594" s="9"/>
      <c r="W4594" s="9"/>
      <c r="X4594" s="9"/>
      <c r="Y4594" s="9"/>
      <c r="Z4594" s="9"/>
      <c r="AA4594" s="9"/>
      <c r="AB4594" s="9"/>
      <c r="AC4594" s="9"/>
    </row>
    <row r="4595" spans="8:29" x14ac:dyDescent="0.3">
      <c r="H4595" s="9"/>
      <c r="I4595" s="9"/>
      <c r="J4595" s="9"/>
      <c r="K4595" s="9"/>
      <c r="L4595" s="9"/>
      <c r="M4595" s="9"/>
      <c r="N4595" s="9"/>
      <c r="O4595" s="9"/>
      <c r="Q4595" s="9"/>
      <c r="R4595" s="9"/>
      <c r="S4595" s="9"/>
      <c r="T4595" s="9"/>
      <c r="U4595" s="9"/>
      <c r="V4595" s="9"/>
      <c r="W4595" s="9"/>
      <c r="X4595" s="9"/>
      <c r="Y4595" s="9"/>
      <c r="Z4595" s="9"/>
      <c r="AA4595" s="9"/>
      <c r="AB4595" s="9"/>
      <c r="AC4595" s="9"/>
    </row>
    <row r="4596" spans="8:29" x14ac:dyDescent="0.3">
      <c r="H4596" s="9"/>
      <c r="I4596" s="9"/>
      <c r="J4596" s="9"/>
      <c r="K4596" s="9"/>
      <c r="L4596" s="9"/>
      <c r="M4596" s="9"/>
      <c r="N4596" s="9"/>
      <c r="O4596" s="9"/>
      <c r="Q4596" s="9"/>
      <c r="R4596" s="9"/>
      <c r="S4596" s="9"/>
      <c r="T4596" s="9"/>
      <c r="U4596" s="9"/>
      <c r="V4596" s="9"/>
      <c r="W4596" s="9"/>
      <c r="X4596" s="9"/>
      <c r="Y4596" s="9"/>
      <c r="Z4596" s="9"/>
      <c r="AA4596" s="9"/>
      <c r="AB4596" s="9"/>
      <c r="AC4596" s="9"/>
    </row>
    <row r="4597" spans="8:29" x14ac:dyDescent="0.3">
      <c r="H4597" s="9"/>
      <c r="I4597" s="9"/>
      <c r="J4597" s="9"/>
      <c r="K4597" s="9"/>
      <c r="L4597" s="9"/>
      <c r="M4597" s="9"/>
      <c r="N4597" s="9"/>
      <c r="O4597" s="9"/>
      <c r="Q4597" s="9"/>
      <c r="R4597" s="9"/>
      <c r="S4597" s="9"/>
      <c r="T4597" s="9"/>
      <c r="U4597" s="9"/>
      <c r="V4597" s="9"/>
      <c r="W4597" s="9"/>
      <c r="X4597" s="9"/>
      <c r="Y4597" s="9"/>
      <c r="Z4597" s="9"/>
      <c r="AA4597" s="9"/>
      <c r="AB4597" s="9"/>
      <c r="AC4597" s="9"/>
    </row>
    <row r="4598" spans="8:29" x14ac:dyDescent="0.3">
      <c r="H4598" s="9"/>
      <c r="I4598" s="9"/>
      <c r="J4598" s="9"/>
      <c r="K4598" s="9"/>
      <c r="L4598" s="9"/>
      <c r="M4598" s="9"/>
      <c r="N4598" s="9"/>
      <c r="O4598" s="9"/>
      <c r="Q4598" s="9"/>
      <c r="R4598" s="9"/>
      <c r="S4598" s="9"/>
      <c r="T4598" s="9"/>
      <c r="U4598" s="9"/>
      <c r="V4598" s="9"/>
      <c r="W4598" s="9"/>
      <c r="X4598" s="9"/>
      <c r="Y4598" s="9"/>
      <c r="Z4598" s="9"/>
      <c r="AA4598" s="9"/>
      <c r="AB4598" s="9"/>
      <c r="AC4598" s="9"/>
    </row>
    <row r="4599" spans="8:29" x14ac:dyDescent="0.3">
      <c r="H4599" s="9"/>
      <c r="I4599" s="9"/>
      <c r="J4599" s="9"/>
      <c r="K4599" s="9"/>
      <c r="L4599" s="9"/>
      <c r="M4599" s="9"/>
      <c r="N4599" s="9"/>
      <c r="O4599" s="9"/>
      <c r="Q4599" s="9"/>
      <c r="R4599" s="9"/>
      <c r="S4599" s="9"/>
      <c r="T4599" s="9"/>
      <c r="U4599" s="9"/>
      <c r="V4599" s="9"/>
      <c r="W4599" s="9"/>
      <c r="X4599" s="9"/>
      <c r="Y4599" s="9"/>
      <c r="Z4599" s="9"/>
      <c r="AA4599" s="9"/>
      <c r="AB4599" s="9"/>
      <c r="AC4599" s="9"/>
    </row>
    <row r="4600" spans="8:29" x14ac:dyDescent="0.3">
      <c r="H4600" s="9"/>
      <c r="I4600" s="9"/>
      <c r="J4600" s="9"/>
      <c r="K4600" s="9"/>
      <c r="L4600" s="9"/>
      <c r="M4600" s="9"/>
      <c r="N4600" s="9"/>
      <c r="O4600" s="9"/>
      <c r="Q4600" s="9"/>
      <c r="R4600" s="9"/>
      <c r="S4600" s="9"/>
      <c r="T4600" s="9"/>
      <c r="U4600" s="9"/>
      <c r="V4600" s="9"/>
      <c r="W4600" s="9"/>
      <c r="X4600" s="9"/>
      <c r="Y4600" s="9"/>
      <c r="Z4600" s="9"/>
      <c r="AA4600" s="9"/>
      <c r="AB4600" s="9"/>
      <c r="AC4600" s="9"/>
    </row>
    <row r="4601" spans="8:29" x14ac:dyDescent="0.3">
      <c r="H4601" s="9"/>
      <c r="I4601" s="9"/>
      <c r="J4601" s="9"/>
      <c r="K4601" s="9"/>
      <c r="L4601" s="9"/>
      <c r="M4601" s="9"/>
      <c r="N4601" s="9"/>
      <c r="O4601" s="9"/>
      <c r="Q4601" s="9"/>
      <c r="R4601" s="9"/>
      <c r="S4601" s="9"/>
      <c r="T4601" s="9"/>
      <c r="U4601" s="9"/>
      <c r="V4601" s="9"/>
      <c r="W4601" s="9"/>
      <c r="X4601" s="9"/>
      <c r="Y4601" s="9"/>
      <c r="Z4601" s="9"/>
      <c r="AA4601" s="9"/>
      <c r="AB4601" s="9"/>
      <c r="AC4601" s="9"/>
    </row>
    <row r="4602" spans="8:29" x14ac:dyDescent="0.3">
      <c r="H4602" s="9"/>
      <c r="I4602" s="9"/>
      <c r="J4602" s="9"/>
      <c r="K4602" s="9"/>
      <c r="L4602" s="9"/>
      <c r="M4602" s="9"/>
      <c r="N4602" s="9"/>
      <c r="O4602" s="9"/>
      <c r="Q4602" s="9"/>
      <c r="R4602" s="9"/>
      <c r="S4602" s="9"/>
      <c r="T4602" s="9"/>
      <c r="U4602" s="9"/>
      <c r="V4602" s="9"/>
      <c r="W4602" s="9"/>
      <c r="X4602" s="9"/>
      <c r="Y4602" s="9"/>
      <c r="Z4602" s="9"/>
      <c r="AA4602" s="9"/>
      <c r="AB4602" s="9"/>
      <c r="AC4602" s="9"/>
    </row>
    <row r="4603" spans="8:29" x14ac:dyDescent="0.3">
      <c r="H4603" s="9"/>
      <c r="I4603" s="9"/>
      <c r="J4603" s="9"/>
      <c r="K4603" s="9"/>
      <c r="L4603" s="9"/>
      <c r="M4603" s="9"/>
      <c r="N4603" s="9"/>
      <c r="O4603" s="9"/>
      <c r="Q4603" s="9"/>
      <c r="R4603" s="9"/>
      <c r="S4603" s="9"/>
      <c r="T4603" s="9"/>
      <c r="U4603" s="9"/>
      <c r="V4603" s="9"/>
      <c r="W4603" s="9"/>
      <c r="X4603" s="9"/>
      <c r="Y4603" s="9"/>
      <c r="Z4603" s="9"/>
      <c r="AA4603" s="9"/>
      <c r="AB4603" s="9"/>
      <c r="AC4603" s="9"/>
    </row>
    <row r="4604" spans="8:29" x14ac:dyDescent="0.3">
      <c r="H4604" s="9"/>
      <c r="I4604" s="9"/>
      <c r="J4604" s="9"/>
      <c r="K4604" s="9"/>
      <c r="L4604" s="9"/>
      <c r="M4604" s="9"/>
      <c r="N4604" s="9"/>
      <c r="O4604" s="9"/>
      <c r="Q4604" s="9"/>
      <c r="R4604" s="9"/>
      <c r="S4604" s="9"/>
      <c r="T4604" s="9"/>
      <c r="U4604" s="9"/>
      <c r="V4604" s="9"/>
      <c r="W4604" s="9"/>
      <c r="X4604" s="9"/>
      <c r="Y4604" s="9"/>
      <c r="Z4604" s="9"/>
      <c r="AA4604" s="9"/>
      <c r="AB4604" s="9"/>
      <c r="AC4604" s="9"/>
    </row>
    <row r="4605" spans="8:29" x14ac:dyDescent="0.3">
      <c r="H4605" s="9"/>
      <c r="I4605" s="9"/>
      <c r="J4605" s="9"/>
      <c r="K4605" s="9"/>
      <c r="L4605" s="9"/>
      <c r="M4605" s="9"/>
      <c r="N4605" s="9"/>
      <c r="O4605" s="9"/>
      <c r="Q4605" s="9"/>
      <c r="R4605" s="9"/>
      <c r="S4605" s="9"/>
      <c r="T4605" s="9"/>
      <c r="U4605" s="9"/>
      <c r="V4605" s="9"/>
      <c r="W4605" s="9"/>
      <c r="X4605" s="9"/>
      <c r="Y4605" s="9"/>
      <c r="Z4605" s="9"/>
      <c r="AA4605" s="9"/>
      <c r="AB4605" s="9"/>
      <c r="AC4605" s="9"/>
    </row>
    <row r="4606" spans="8:29" x14ac:dyDescent="0.3">
      <c r="H4606" s="9"/>
      <c r="I4606" s="9"/>
      <c r="J4606" s="9"/>
      <c r="K4606" s="9"/>
      <c r="L4606" s="9"/>
      <c r="M4606" s="9"/>
      <c r="N4606" s="9"/>
      <c r="O4606" s="9"/>
      <c r="Q4606" s="9"/>
      <c r="R4606" s="9"/>
      <c r="S4606" s="9"/>
      <c r="T4606" s="9"/>
      <c r="U4606" s="9"/>
      <c r="V4606" s="9"/>
      <c r="W4606" s="9"/>
      <c r="X4606" s="9"/>
      <c r="Y4606" s="9"/>
      <c r="Z4606" s="9"/>
      <c r="AA4606" s="9"/>
      <c r="AB4606" s="9"/>
      <c r="AC4606" s="9"/>
    </row>
    <row r="4607" spans="8:29" x14ac:dyDescent="0.3">
      <c r="H4607" s="9"/>
      <c r="I4607" s="9"/>
      <c r="J4607" s="9"/>
      <c r="K4607" s="9"/>
      <c r="L4607" s="9"/>
      <c r="M4607" s="9"/>
      <c r="N4607" s="9"/>
      <c r="O4607" s="9"/>
      <c r="Q4607" s="9"/>
      <c r="R4607" s="9"/>
      <c r="S4607" s="9"/>
      <c r="T4607" s="9"/>
      <c r="U4607" s="9"/>
      <c r="V4607" s="9"/>
      <c r="W4607" s="9"/>
      <c r="X4607" s="9"/>
      <c r="Y4607" s="9"/>
      <c r="Z4607" s="9"/>
      <c r="AA4607" s="9"/>
      <c r="AB4607" s="9"/>
      <c r="AC4607" s="9"/>
    </row>
    <row r="4608" spans="8:29" x14ac:dyDescent="0.3">
      <c r="H4608" s="9"/>
      <c r="I4608" s="9"/>
      <c r="J4608" s="9"/>
      <c r="K4608" s="9"/>
      <c r="L4608" s="9"/>
      <c r="M4608" s="9"/>
      <c r="N4608" s="9"/>
      <c r="O4608" s="9"/>
      <c r="Q4608" s="9"/>
      <c r="R4608" s="9"/>
      <c r="S4608" s="9"/>
      <c r="T4608" s="9"/>
      <c r="U4608" s="9"/>
      <c r="V4608" s="9"/>
      <c r="W4608" s="9"/>
      <c r="X4608" s="9"/>
      <c r="Y4608" s="9"/>
      <c r="Z4608" s="9"/>
      <c r="AA4608" s="9"/>
      <c r="AB4608" s="9"/>
      <c r="AC4608" s="9"/>
    </row>
    <row r="4609" spans="8:29" x14ac:dyDescent="0.3">
      <c r="H4609" s="9"/>
      <c r="I4609" s="9"/>
      <c r="J4609" s="9"/>
      <c r="K4609" s="9"/>
      <c r="L4609" s="9"/>
      <c r="M4609" s="9"/>
      <c r="N4609" s="9"/>
      <c r="O4609" s="9"/>
      <c r="Q4609" s="9"/>
      <c r="R4609" s="9"/>
      <c r="S4609" s="9"/>
      <c r="T4609" s="9"/>
      <c r="U4609" s="9"/>
      <c r="V4609" s="9"/>
      <c r="W4609" s="9"/>
      <c r="X4609" s="9"/>
      <c r="Y4609" s="9"/>
      <c r="Z4609" s="9"/>
      <c r="AA4609" s="9"/>
      <c r="AB4609" s="9"/>
      <c r="AC4609" s="9"/>
    </row>
    <row r="4610" spans="8:29" x14ac:dyDescent="0.3">
      <c r="H4610" s="9"/>
      <c r="I4610" s="9"/>
      <c r="J4610" s="9"/>
      <c r="K4610" s="9"/>
      <c r="L4610" s="9"/>
      <c r="M4610" s="9"/>
      <c r="N4610" s="9"/>
      <c r="O4610" s="9"/>
      <c r="Q4610" s="9"/>
      <c r="R4610" s="9"/>
      <c r="S4610" s="9"/>
      <c r="T4610" s="9"/>
      <c r="U4610" s="9"/>
      <c r="V4610" s="9"/>
      <c r="W4610" s="9"/>
      <c r="X4610" s="9"/>
      <c r="Y4610" s="9"/>
      <c r="Z4610" s="9"/>
      <c r="AA4610" s="9"/>
      <c r="AB4610" s="9"/>
      <c r="AC4610" s="9"/>
    </row>
    <row r="4611" spans="8:29" x14ac:dyDescent="0.3">
      <c r="H4611" s="9"/>
      <c r="I4611" s="9"/>
      <c r="J4611" s="9"/>
      <c r="K4611" s="9"/>
      <c r="L4611" s="9"/>
      <c r="M4611" s="9"/>
      <c r="N4611" s="9"/>
      <c r="O4611" s="9"/>
      <c r="Q4611" s="9"/>
      <c r="R4611" s="9"/>
      <c r="S4611" s="9"/>
      <c r="T4611" s="9"/>
      <c r="U4611" s="9"/>
      <c r="V4611" s="9"/>
      <c r="W4611" s="9"/>
      <c r="X4611" s="9"/>
      <c r="Y4611" s="9"/>
      <c r="Z4611" s="9"/>
      <c r="AA4611" s="9"/>
      <c r="AB4611" s="9"/>
      <c r="AC4611" s="9"/>
    </row>
    <row r="4612" spans="8:29" x14ac:dyDescent="0.3">
      <c r="H4612" s="9"/>
      <c r="I4612" s="9"/>
      <c r="J4612" s="9"/>
      <c r="K4612" s="9"/>
      <c r="L4612" s="9"/>
      <c r="M4612" s="9"/>
      <c r="N4612" s="9"/>
      <c r="O4612" s="9"/>
      <c r="Q4612" s="9"/>
      <c r="R4612" s="9"/>
      <c r="S4612" s="9"/>
      <c r="T4612" s="9"/>
      <c r="U4612" s="9"/>
      <c r="V4612" s="9"/>
      <c r="W4612" s="9"/>
      <c r="X4612" s="9"/>
      <c r="Y4612" s="9"/>
      <c r="Z4612" s="9"/>
      <c r="AA4612" s="9"/>
      <c r="AB4612" s="9"/>
      <c r="AC4612" s="9"/>
    </row>
    <row r="4613" spans="8:29" x14ac:dyDescent="0.3">
      <c r="H4613" s="9"/>
      <c r="I4613" s="9"/>
      <c r="J4613" s="9"/>
      <c r="K4613" s="9"/>
      <c r="L4613" s="9"/>
      <c r="M4613" s="9"/>
      <c r="N4613" s="9"/>
      <c r="O4613" s="9"/>
      <c r="Q4613" s="9"/>
      <c r="R4613" s="9"/>
      <c r="S4613" s="9"/>
      <c r="T4613" s="9"/>
      <c r="U4613" s="9"/>
      <c r="V4613" s="9"/>
      <c r="W4613" s="9"/>
      <c r="X4613" s="9"/>
      <c r="Y4613" s="9"/>
      <c r="Z4613" s="9"/>
      <c r="AA4613" s="9"/>
      <c r="AB4613" s="9"/>
      <c r="AC4613" s="9"/>
    </row>
    <row r="4614" spans="8:29" x14ac:dyDescent="0.3">
      <c r="H4614" s="9"/>
      <c r="I4614" s="9"/>
      <c r="J4614" s="9"/>
      <c r="K4614" s="9"/>
      <c r="L4614" s="9"/>
      <c r="M4614" s="9"/>
      <c r="N4614" s="9"/>
      <c r="O4614" s="9"/>
      <c r="Q4614" s="9"/>
      <c r="R4614" s="9"/>
      <c r="S4614" s="9"/>
      <c r="T4614" s="9"/>
      <c r="U4614" s="9"/>
      <c r="V4614" s="9"/>
      <c r="W4614" s="9"/>
      <c r="X4614" s="9"/>
      <c r="Y4614" s="9"/>
      <c r="Z4614" s="9"/>
      <c r="AA4614" s="9"/>
      <c r="AB4614" s="9"/>
      <c r="AC4614" s="9"/>
    </row>
    <row r="4615" spans="8:29" x14ac:dyDescent="0.3">
      <c r="H4615" s="9"/>
      <c r="I4615" s="9"/>
      <c r="J4615" s="9"/>
      <c r="K4615" s="9"/>
      <c r="L4615" s="9"/>
      <c r="M4615" s="9"/>
      <c r="N4615" s="9"/>
      <c r="O4615" s="9"/>
      <c r="Q4615" s="9"/>
      <c r="R4615" s="9"/>
      <c r="S4615" s="9"/>
      <c r="T4615" s="9"/>
      <c r="U4615" s="9"/>
      <c r="V4615" s="9"/>
      <c r="W4615" s="9"/>
      <c r="X4615" s="9"/>
      <c r="Y4615" s="9"/>
      <c r="Z4615" s="9"/>
      <c r="AA4615" s="9"/>
      <c r="AB4615" s="9"/>
      <c r="AC4615" s="9"/>
    </row>
    <row r="4616" spans="8:29" x14ac:dyDescent="0.3">
      <c r="H4616" s="9"/>
      <c r="I4616" s="9"/>
      <c r="J4616" s="9"/>
      <c r="K4616" s="9"/>
      <c r="L4616" s="9"/>
      <c r="M4616" s="9"/>
      <c r="N4616" s="9"/>
      <c r="O4616" s="9"/>
      <c r="Q4616" s="9"/>
      <c r="R4616" s="9"/>
      <c r="S4616" s="9"/>
      <c r="T4616" s="9"/>
      <c r="U4616" s="9"/>
      <c r="V4616" s="9"/>
      <c r="W4616" s="9"/>
      <c r="X4616" s="9"/>
      <c r="Y4616" s="9"/>
      <c r="Z4616" s="9"/>
      <c r="AA4616" s="9"/>
      <c r="AB4616" s="9"/>
      <c r="AC4616" s="9"/>
    </row>
    <row r="4617" spans="8:29" x14ac:dyDescent="0.3">
      <c r="H4617" s="9"/>
      <c r="I4617" s="9"/>
      <c r="J4617" s="9"/>
      <c r="K4617" s="9"/>
      <c r="L4617" s="9"/>
      <c r="M4617" s="9"/>
      <c r="N4617" s="9"/>
      <c r="O4617" s="9"/>
      <c r="Q4617" s="9"/>
      <c r="R4617" s="9"/>
      <c r="S4617" s="9"/>
      <c r="T4617" s="9"/>
      <c r="U4617" s="9"/>
      <c r="V4617" s="9"/>
      <c r="W4617" s="9"/>
      <c r="X4617" s="9"/>
      <c r="Y4617" s="9"/>
      <c r="Z4617" s="9"/>
      <c r="AA4617" s="9"/>
      <c r="AB4617" s="9"/>
      <c r="AC4617" s="9"/>
    </row>
    <row r="4618" spans="8:29" x14ac:dyDescent="0.3">
      <c r="H4618" s="9"/>
      <c r="I4618" s="9"/>
      <c r="J4618" s="9"/>
      <c r="K4618" s="9"/>
      <c r="L4618" s="9"/>
      <c r="M4618" s="9"/>
      <c r="N4618" s="9"/>
      <c r="O4618" s="9"/>
      <c r="Q4618" s="9"/>
      <c r="R4618" s="9"/>
      <c r="S4618" s="9"/>
      <c r="T4618" s="9"/>
      <c r="U4618" s="9"/>
      <c r="V4618" s="9"/>
      <c r="W4618" s="9"/>
      <c r="X4618" s="9"/>
      <c r="Y4618" s="9"/>
      <c r="Z4618" s="9"/>
      <c r="AA4618" s="9"/>
      <c r="AB4618" s="9"/>
      <c r="AC4618" s="9"/>
    </row>
    <row r="4619" spans="8:29" x14ac:dyDescent="0.3">
      <c r="H4619" s="9"/>
      <c r="I4619" s="9"/>
      <c r="J4619" s="9"/>
      <c r="K4619" s="9"/>
      <c r="L4619" s="9"/>
      <c r="M4619" s="9"/>
      <c r="N4619" s="9"/>
      <c r="O4619" s="9"/>
      <c r="Q4619" s="9"/>
      <c r="R4619" s="9"/>
      <c r="S4619" s="9"/>
      <c r="T4619" s="9"/>
      <c r="U4619" s="9"/>
      <c r="V4619" s="9"/>
      <c r="W4619" s="9"/>
      <c r="X4619" s="9"/>
      <c r="Y4619" s="9"/>
      <c r="Z4619" s="9"/>
      <c r="AA4619" s="9"/>
      <c r="AB4619" s="9"/>
      <c r="AC4619" s="9"/>
    </row>
    <row r="4620" spans="8:29" x14ac:dyDescent="0.3">
      <c r="H4620" s="9"/>
      <c r="I4620" s="9"/>
      <c r="J4620" s="9"/>
      <c r="K4620" s="9"/>
      <c r="L4620" s="9"/>
      <c r="M4620" s="9"/>
      <c r="N4620" s="9"/>
      <c r="O4620" s="9"/>
      <c r="Q4620" s="9"/>
      <c r="R4620" s="9"/>
      <c r="S4620" s="9"/>
      <c r="T4620" s="9"/>
      <c r="U4620" s="9"/>
      <c r="V4620" s="9"/>
      <c r="W4620" s="9"/>
      <c r="X4620" s="9"/>
      <c r="Y4620" s="9"/>
      <c r="Z4620" s="9"/>
      <c r="AA4620" s="9"/>
      <c r="AB4620" s="9"/>
      <c r="AC4620" s="9"/>
    </row>
    <row r="4621" spans="8:29" x14ac:dyDescent="0.3">
      <c r="H4621" s="9"/>
      <c r="I4621" s="9"/>
      <c r="J4621" s="9"/>
      <c r="K4621" s="9"/>
      <c r="L4621" s="9"/>
      <c r="M4621" s="9"/>
      <c r="N4621" s="9"/>
      <c r="O4621" s="9"/>
      <c r="Q4621" s="9"/>
      <c r="R4621" s="9"/>
      <c r="S4621" s="9"/>
      <c r="T4621" s="9"/>
      <c r="U4621" s="9"/>
      <c r="V4621" s="9"/>
      <c r="W4621" s="9"/>
      <c r="X4621" s="9"/>
      <c r="Y4621" s="9"/>
      <c r="Z4621" s="9"/>
      <c r="AA4621" s="9"/>
      <c r="AB4621" s="9"/>
      <c r="AC4621" s="9"/>
    </row>
    <row r="4622" spans="8:29" x14ac:dyDescent="0.3">
      <c r="H4622" s="9"/>
      <c r="I4622" s="9"/>
      <c r="J4622" s="9"/>
      <c r="K4622" s="9"/>
      <c r="L4622" s="9"/>
      <c r="M4622" s="9"/>
      <c r="N4622" s="9"/>
      <c r="O4622" s="9"/>
      <c r="Q4622" s="9"/>
      <c r="R4622" s="9"/>
      <c r="S4622" s="9"/>
      <c r="T4622" s="9"/>
      <c r="U4622" s="9"/>
      <c r="V4622" s="9"/>
      <c r="W4622" s="9"/>
      <c r="X4622" s="9"/>
      <c r="Y4622" s="9"/>
      <c r="Z4622" s="9"/>
      <c r="AA4622" s="9"/>
      <c r="AB4622" s="9"/>
      <c r="AC4622" s="9"/>
    </row>
    <row r="4623" spans="8:29" x14ac:dyDescent="0.3">
      <c r="H4623" s="9"/>
      <c r="I4623" s="9"/>
      <c r="J4623" s="9"/>
      <c r="K4623" s="9"/>
      <c r="L4623" s="9"/>
      <c r="M4623" s="9"/>
      <c r="N4623" s="9"/>
      <c r="O4623" s="9"/>
      <c r="Q4623" s="9"/>
      <c r="R4623" s="9"/>
      <c r="S4623" s="9"/>
      <c r="T4623" s="9"/>
      <c r="U4623" s="9"/>
      <c r="V4623" s="9"/>
      <c r="W4623" s="9"/>
      <c r="X4623" s="9"/>
      <c r="Y4623" s="9"/>
      <c r="Z4623" s="9"/>
      <c r="AA4623" s="9"/>
      <c r="AB4623" s="9"/>
      <c r="AC4623" s="9"/>
    </row>
    <row r="4624" spans="8:29" x14ac:dyDescent="0.3">
      <c r="H4624" s="9"/>
      <c r="I4624" s="9"/>
      <c r="J4624" s="9"/>
      <c r="K4624" s="9"/>
      <c r="L4624" s="9"/>
      <c r="M4624" s="9"/>
      <c r="N4624" s="9"/>
      <c r="O4624" s="9"/>
      <c r="Q4624" s="9"/>
      <c r="R4624" s="9"/>
      <c r="S4624" s="9"/>
      <c r="T4624" s="9"/>
      <c r="U4624" s="9"/>
      <c r="V4624" s="9"/>
      <c r="W4624" s="9"/>
      <c r="X4624" s="9"/>
      <c r="Y4624" s="9"/>
      <c r="Z4624" s="9"/>
      <c r="AA4624" s="9"/>
      <c r="AB4624" s="9"/>
      <c r="AC4624" s="9"/>
    </row>
    <row r="4625" spans="8:29" x14ac:dyDescent="0.3">
      <c r="H4625" s="9"/>
      <c r="I4625" s="9"/>
      <c r="J4625" s="9"/>
      <c r="K4625" s="9"/>
      <c r="L4625" s="9"/>
      <c r="M4625" s="9"/>
      <c r="N4625" s="9"/>
      <c r="O4625" s="9"/>
      <c r="Q4625" s="9"/>
      <c r="R4625" s="9"/>
      <c r="S4625" s="9"/>
      <c r="T4625" s="9"/>
      <c r="U4625" s="9"/>
      <c r="V4625" s="9"/>
      <c r="W4625" s="9"/>
      <c r="X4625" s="9"/>
      <c r="Y4625" s="9"/>
      <c r="Z4625" s="9"/>
      <c r="AA4625" s="9"/>
      <c r="AB4625" s="9"/>
      <c r="AC4625" s="9"/>
    </row>
    <row r="4626" spans="8:29" x14ac:dyDescent="0.3">
      <c r="H4626" s="9"/>
      <c r="I4626" s="9"/>
      <c r="J4626" s="9"/>
      <c r="K4626" s="9"/>
      <c r="L4626" s="9"/>
      <c r="M4626" s="9"/>
      <c r="N4626" s="9"/>
      <c r="O4626" s="9"/>
      <c r="Q4626" s="9"/>
      <c r="R4626" s="9"/>
      <c r="S4626" s="9"/>
      <c r="T4626" s="9"/>
      <c r="U4626" s="9"/>
      <c r="V4626" s="9"/>
      <c r="W4626" s="9"/>
      <c r="X4626" s="9"/>
      <c r="Y4626" s="9"/>
      <c r="Z4626" s="9"/>
      <c r="AA4626" s="9"/>
      <c r="AB4626" s="9"/>
      <c r="AC4626" s="9"/>
    </row>
    <row r="4627" spans="8:29" x14ac:dyDescent="0.3">
      <c r="H4627" s="9"/>
      <c r="I4627" s="9"/>
      <c r="J4627" s="9"/>
      <c r="K4627" s="9"/>
      <c r="L4627" s="9"/>
      <c r="M4627" s="9"/>
      <c r="N4627" s="9"/>
      <c r="O4627" s="9"/>
      <c r="Q4627" s="9"/>
      <c r="R4627" s="9"/>
      <c r="S4627" s="9"/>
      <c r="T4627" s="9"/>
      <c r="U4627" s="9"/>
      <c r="V4627" s="9"/>
      <c r="W4627" s="9"/>
      <c r="X4627" s="9"/>
      <c r="Y4627" s="9"/>
      <c r="Z4627" s="9"/>
      <c r="AA4627" s="9"/>
      <c r="AB4627" s="9"/>
      <c r="AC4627" s="9"/>
    </row>
    <row r="4628" spans="8:29" x14ac:dyDescent="0.3">
      <c r="H4628" s="9"/>
      <c r="I4628" s="9"/>
      <c r="J4628" s="9"/>
      <c r="K4628" s="9"/>
      <c r="L4628" s="9"/>
      <c r="M4628" s="9"/>
      <c r="N4628" s="9"/>
      <c r="O4628" s="9"/>
      <c r="Q4628" s="9"/>
      <c r="R4628" s="9"/>
      <c r="S4628" s="9"/>
      <c r="T4628" s="9"/>
      <c r="U4628" s="9"/>
      <c r="V4628" s="9"/>
      <c r="W4628" s="9"/>
      <c r="X4628" s="9"/>
      <c r="Y4628" s="9"/>
      <c r="Z4628" s="9"/>
      <c r="AA4628" s="9"/>
      <c r="AB4628" s="9"/>
      <c r="AC4628" s="9"/>
    </row>
    <row r="4629" spans="8:29" x14ac:dyDescent="0.3">
      <c r="H4629" s="9"/>
      <c r="I4629" s="9"/>
      <c r="J4629" s="9"/>
      <c r="K4629" s="9"/>
      <c r="L4629" s="9"/>
      <c r="M4629" s="9"/>
      <c r="N4629" s="9"/>
      <c r="O4629" s="9"/>
      <c r="Q4629" s="9"/>
      <c r="R4629" s="9"/>
      <c r="S4629" s="9"/>
      <c r="T4629" s="9"/>
      <c r="U4629" s="9"/>
      <c r="V4629" s="9"/>
      <c r="W4629" s="9"/>
      <c r="X4629" s="9"/>
      <c r="Y4629" s="9"/>
      <c r="Z4629" s="9"/>
      <c r="AA4629" s="9"/>
      <c r="AB4629" s="9"/>
      <c r="AC4629" s="9"/>
    </row>
    <row r="4630" spans="8:29" x14ac:dyDescent="0.3">
      <c r="H4630" s="9"/>
      <c r="I4630" s="9"/>
      <c r="J4630" s="9"/>
      <c r="K4630" s="9"/>
      <c r="L4630" s="9"/>
      <c r="M4630" s="9"/>
      <c r="N4630" s="9"/>
      <c r="O4630" s="9"/>
      <c r="Q4630" s="9"/>
      <c r="R4630" s="9"/>
      <c r="S4630" s="9"/>
      <c r="T4630" s="9"/>
      <c r="U4630" s="9"/>
      <c r="V4630" s="9"/>
      <c r="W4630" s="9"/>
      <c r="X4630" s="9"/>
      <c r="Y4630" s="9"/>
      <c r="Z4630" s="9"/>
      <c r="AA4630" s="9"/>
      <c r="AB4630" s="9"/>
      <c r="AC4630" s="9"/>
    </row>
    <row r="4631" spans="8:29" x14ac:dyDescent="0.3">
      <c r="H4631" s="9"/>
      <c r="I4631" s="9"/>
      <c r="J4631" s="9"/>
      <c r="K4631" s="9"/>
      <c r="L4631" s="9"/>
      <c r="M4631" s="9"/>
      <c r="N4631" s="9"/>
      <c r="O4631" s="9"/>
      <c r="Q4631" s="9"/>
      <c r="R4631" s="9"/>
      <c r="S4631" s="9"/>
      <c r="T4631" s="9"/>
      <c r="U4631" s="9"/>
      <c r="V4631" s="9"/>
      <c r="W4631" s="9"/>
      <c r="X4631" s="9"/>
      <c r="Y4631" s="9"/>
      <c r="Z4631" s="9"/>
      <c r="AA4631" s="9"/>
      <c r="AB4631" s="9"/>
      <c r="AC4631" s="9"/>
    </row>
    <row r="4632" spans="8:29" x14ac:dyDescent="0.3">
      <c r="H4632" s="9"/>
      <c r="I4632" s="9"/>
      <c r="J4632" s="9"/>
      <c r="K4632" s="9"/>
      <c r="L4632" s="9"/>
      <c r="M4632" s="9"/>
      <c r="N4632" s="9"/>
      <c r="O4632" s="9"/>
      <c r="Q4632" s="9"/>
      <c r="R4632" s="9"/>
      <c r="S4632" s="9"/>
      <c r="T4632" s="9"/>
      <c r="U4632" s="9"/>
      <c r="V4632" s="9"/>
      <c r="W4632" s="9"/>
      <c r="X4632" s="9"/>
      <c r="Y4632" s="9"/>
      <c r="Z4632" s="9"/>
      <c r="AA4632" s="9"/>
      <c r="AB4632" s="9"/>
      <c r="AC4632" s="9"/>
    </row>
    <row r="4633" spans="8:29" x14ac:dyDescent="0.3">
      <c r="H4633" s="9"/>
      <c r="I4633" s="9"/>
      <c r="J4633" s="9"/>
      <c r="K4633" s="9"/>
      <c r="L4633" s="9"/>
      <c r="M4633" s="9"/>
      <c r="N4633" s="9"/>
      <c r="O4633" s="9"/>
      <c r="Q4633" s="9"/>
      <c r="R4633" s="9"/>
      <c r="S4633" s="9"/>
      <c r="T4633" s="9"/>
      <c r="U4633" s="9"/>
      <c r="V4633" s="9"/>
      <c r="W4633" s="9"/>
      <c r="X4633" s="9"/>
      <c r="Y4633" s="9"/>
      <c r="Z4633" s="9"/>
      <c r="AA4633" s="9"/>
      <c r="AB4633" s="9"/>
      <c r="AC4633" s="9"/>
    </row>
    <row r="4634" spans="8:29" x14ac:dyDescent="0.3">
      <c r="H4634" s="9"/>
      <c r="I4634" s="9"/>
      <c r="J4634" s="9"/>
      <c r="K4634" s="9"/>
      <c r="L4634" s="9"/>
      <c r="M4634" s="9"/>
      <c r="N4634" s="9"/>
      <c r="O4634" s="9"/>
      <c r="Q4634" s="9"/>
      <c r="R4634" s="9"/>
      <c r="S4634" s="9"/>
      <c r="T4634" s="9"/>
      <c r="U4634" s="9"/>
      <c r="V4634" s="9"/>
      <c r="W4634" s="9"/>
      <c r="X4634" s="9"/>
      <c r="Y4634" s="9"/>
      <c r="Z4634" s="9"/>
      <c r="AA4634" s="9"/>
      <c r="AB4634" s="9"/>
      <c r="AC4634" s="9"/>
    </row>
    <row r="4635" spans="8:29" x14ac:dyDescent="0.3">
      <c r="H4635" s="9"/>
      <c r="I4635" s="9"/>
      <c r="J4635" s="9"/>
      <c r="K4635" s="9"/>
      <c r="L4635" s="9"/>
      <c r="M4635" s="9"/>
      <c r="N4635" s="9"/>
      <c r="O4635" s="9"/>
      <c r="Q4635" s="9"/>
      <c r="R4635" s="9"/>
      <c r="S4635" s="9"/>
      <c r="T4635" s="9"/>
      <c r="U4635" s="9"/>
      <c r="V4635" s="9"/>
      <c r="W4635" s="9"/>
      <c r="X4635" s="9"/>
      <c r="Y4635" s="9"/>
      <c r="Z4635" s="9"/>
      <c r="AA4635" s="9"/>
      <c r="AB4635" s="9"/>
      <c r="AC4635" s="9"/>
    </row>
    <row r="4636" spans="8:29" x14ac:dyDescent="0.3">
      <c r="H4636" s="9"/>
      <c r="I4636" s="9"/>
      <c r="J4636" s="9"/>
      <c r="K4636" s="9"/>
      <c r="L4636" s="9"/>
      <c r="M4636" s="9"/>
      <c r="N4636" s="9"/>
      <c r="O4636" s="9"/>
      <c r="Q4636" s="9"/>
      <c r="R4636" s="9"/>
      <c r="S4636" s="9"/>
      <c r="T4636" s="9"/>
      <c r="U4636" s="9"/>
      <c r="V4636" s="9"/>
      <c r="W4636" s="9"/>
      <c r="X4636" s="9"/>
      <c r="Y4636" s="9"/>
      <c r="Z4636" s="9"/>
      <c r="AA4636" s="9"/>
      <c r="AB4636" s="9"/>
      <c r="AC4636" s="9"/>
    </row>
    <row r="4637" spans="8:29" x14ac:dyDescent="0.3">
      <c r="H4637" s="9"/>
      <c r="I4637" s="9"/>
      <c r="J4637" s="9"/>
      <c r="K4637" s="9"/>
      <c r="L4637" s="9"/>
      <c r="M4637" s="9"/>
      <c r="N4637" s="9"/>
      <c r="O4637" s="9"/>
      <c r="Q4637" s="9"/>
      <c r="R4637" s="9"/>
      <c r="S4637" s="9"/>
      <c r="T4637" s="9"/>
      <c r="U4637" s="9"/>
      <c r="V4637" s="9"/>
      <c r="W4637" s="9"/>
      <c r="X4637" s="9"/>
      <c r="Y4637" s="9"/>
      <c r="Z4637" s="9"/>
      <c r="AA4637" s="9"/>
      <c r="AB4637" s="9"/>
      <c r="AC4637" s="9"/>
    </row>
    <row r="4638" spans="8:29" x14ac:dyDescent="0.3">
      <c r="H4638" s="9"/>
      <c r="I4638" s="9"/>
      <c r="J4638" s="9"/>
      <c r="K4638" s="9"/>
      <c r="L4638" s="9"/>
      <c r="M4638" s="9"/>
      <c r="N4638" s="9"/>
      <c r="O4638" s="9"/>
      <c r="Q4638" s="9"/>
      <c r="R4638" s="9"/>
      <c r="S4638" s="9"/>
      <c r="T4638" s="9"/>
      <c r="U4638" s="9"/>
      <c r="V4638" s="9"/>
      <c r="W4638" s="9"/>
      <c r="X4638" s="9"/>
      <c r="Y4638" s="9"/>
      <c r="Z4638" s="9"/>
      <c r="AA4638" s="9"/>
      <c r="AB4638" s="9"/>
      <c r="AC4638" s="9"/>
    </row>
    <row r="4639" spans="8:29" x14ac:dyDescent="0.3">
      <c r="H4639" s="9"/>
      <c r="I4639" s="9"/>
      <c r="J4639" s="9"/>
      <c r="K4639" s="9"/>
      <c r="L4639" s="9"/>
      <c r="M4639" s="9"/>
      <c r="N4639" s="9"/>
      <c r="O4639" s="9"/>
      <c r="Q4639" s="9"/>
      <c r="R4639" s="9"/>
      <c r="S4639" s="9"/>
      <c r="T4639" s="9"/>
      <c r="U4639" s="9"/>
      <c r="V4639" s="9"/>
      <c r="W4639" s="9"/>
      <c r="X4639" s="9"/>
      <c r="Y4639" s="9"/>
      <c r="Z4639" s="9"/>
      <c r="AA4639" s="9"/>
      <c r="AB4639" s="9"/>
      <c r="AC4639" s="9"/>
    </row>
    <row r="4640" spans="8:29" x14ac:dyDescent="0.3">
      <c r="H4640" s="9"/>
      <c r="I4640" s="9"/>
      <c r="J4640" s="9"/>
      <c r="K4640" s="9"/>
      <c r="L4640" s="9"/>
      <c r="M4640" s="9"/>
      <c r="N4640" s="9"/>
      <c r="O4640" s="9"/>
      <c r="Q4640" s="9"/>
      <c r="R4640" s="9"/>
      <c r="S4640" s="9"/>
      <c r="T4640" s="9"/>
      <c r="U4640" s="9"/>
      <c r="V4640" s="9"/>
      <c r="W4640" s="9"/>
      <c r="X4640" s="9"/>
      <c r="Y4640" s="9"/>
      <c r="Z4640" s="9"/>
      <c r="AA4640" s="9"/>
      <c r="AB4640" s="9"/>
      <c r="AC4640" s="9"/>
    </row>
    <row r="4641" spans="8:29" x14ac:dyDescent="0.3">
      <c r="H4641" s="9"/>
      <c r="I4641" s="9"/>
      <c r="J4641" s="9"/>
      <c r="K4641" s="9"/>
      <c r="L4641" s="9"/>
      <c r="M4641" s="9"/>
      <c r="N4641" s="9"/>
      <c r="O4641" s="9"/>
      <c r="Q4641" s="9"/>
      <c r="R4641" s="9"/>
      <c r="S4641" s="9"/>
      <c r="T4641" s="9"/>
      <c r="U4641" s="9"/>
      <c r="V4641" s="9"/>
      <c r="W4641" s="9"/>
      <c r="X4641" s="9"/>
      <c r="Y4641" s="9"/>
      <c r="Z4641" s="9"/>
      <c r="AA4641" s="9"/>
      <c r="AB4641" s="9"/>
      <c r="AC4641" s="9"/>
    </row>
    <row r="4642" spans="8:29" x14ac:dyDescent="0.3">
      <c r="H4642" s="9"/>
      <c r="I4642" s="9"/>
      <c r="J4642" s="9"/>
      <c r="K4642" s="9"/>
      <c r="L4642" s="9"/>
      <c r="M4642" s="9"/>
      <c r="N4642" s="9"/>
      <c r="O4642" s="9"/>
      <c r="Q4642" s="9"/>
      <c r="R4642" s="9"/>
      <c r="S4642" s="9"/>
      <c r="T4642" s="9"/>
      <c r="U4642" s="9"/>
      <c r="V4642" s="9"/>
      <c r="W4642" s="9"/>
      <c r="X4642" s="9"/>
      <c r="Y4642" s="9"/>
      <c r="Z4642" s="9"/>
      <c r="AA4642" s="9"/>
      <c r="AB4642" s="9"/>
      <c r="AC4642" s="9"/>
    </row>
    <row r="4643" spans="8:29" x14ac:dyDescent="0.3">
      <c r="H4643" s="9"/>
      <c r="I4643" s="9"/>
      <c r="J4643" s="9"/>
      <c r="K4643" s="9"/>
      <c r="L4643" s="9"/>
      <c r="M4643" s="9"/>
      <c r="N4643" s="9"/>
      <c r="O4643" s="9"/>
      <c r="Q4643" s="9"/>
      <c r="R4643" s="9"/>
      <c r="S4643" s="9"/>
      <c r="T4643" s="9"/>
      <c r="U4643" s="9"/>
      <c r="V4643" s="9"/>
      <c r="W4643" s="9"/>
      <c r="X4643" s="9"/>
      <c r="Y4643" s="9"/>
      <c r="Z4643" s="9"/>
      <c r="AA4643" s="9"/>
      <c r="AB4643" s="9"/>
      <c r="AC4643" s="9"/>
    </row>
    <row r="4644" spans="8:29" x14ac:dyDescent="0.3">
      <c r="H4644" s="9"/>
      <c r="I4644" s="9"/>
      <c r="J4644" s="9"/>
      <c r="K4644" s="9"/>
      <c r="L4644" s="9"/>
      <c r="M4644" s="9"/>
      <c r="N4644" s="9"/>
      <c r="O4644" s="9"/>
      <c r="Q4644" s="9"/>
      <c r="R4644" s="9"/>
      <c r="S4644" s="9"/>
      <c r="T4644" s="9"/>
      <c r="U4644" s="9"/>
      <c r="V4644" s="9"/>
      <c r="W4644" s="9"/>
      <c r="X4644" s="9"/>
      <c r="Y4644" s="9"/>
      <c r="Z4644" s="9"/>
      <c r="AA4644" s="9"/>
      <c r="AB4644" s="9"/>
      <c r="AC4644" s="9"/>
    </row>
    <row r="4645" spans="8:29" x14ac:dyDescent="0.3">
      <c r="H4645" s="9"/>
      <c r="I4645" s="9"/>
      <c r="J4645" s="9"/>
      <c r="K4645" s="9"/>
      <c r="L4645" s="9"/>
      <c r="M4645" s="9"/>
      <c r="N4645" s="9"/>
      <c r="O4645" s="9"/>
      <c r="Q4645" s="9"/>
      <c r="R4645" s="9"/>
      <c r="S4645" s="9"/>
      <c r="T4645" s="9"/>
      <c r="U4645" s="9"/>
      <c r="V4645" s="9"/>
      <c r="W4645" s="9"/>
      <c r="X4645" s="9"/>
      <c r="Y4645" s="9"/>
      <c r="Z4645" s="9"/>
      <c r="AA4645" s="9"/>
      <c r="AB4645" s="9"/>
      <c r="AC4645" s="9"/>
    </row>
    <row r="4646" spans="8:29" x14ac:dyDescent="0.3">
      <c r="H4646" s="9"/>
      <c r="I4646" s="9"/>
      <c r="J4646" s="9"/>
      <c r="K4646" s="9"/>
      <c r="L4646" s="9"/>
      <c r="M4646" s="9"/>
      <c r="N4646" s="9"/>
      <c r="O4646" s="9"/>
      <c r="Q4646" s="9"/>
      <c r="R4646" s="9"/>
      <c r="S4646" s="9"/>
      <c r="T4646" s="9"/>
      <c r="U4646" s="9"/>
      <c r="V4646" s="9"/>
      <c r="W4646" s="9"/>
      <c r="X4646" s="9"/>
      <c r="Y4646" s="9"/>
      <c r="Z4646" s="9"/>
      <c r="AA4646" s="9"/>
      <c r="AB4646" s="9"/>
      <c r="AC4646" s="9"/>
    </row>
    <row r="4647" spans="8:29" x14ac:dyDescent="0.3">
      <c r="H4647" s="9"/>
      <c r="I4647" s="9"/>
      <c r="J4647" s="9"/>
      <c r="K4647" s="9"/>
      <c r="L4647" s="9"/>
      <c r="M4647" s="9"/>
      <c r="N4647" s="9"/>
      <c r="O4647" s="9"/>
      <c r="Q4647" s="9"/>
      <c r="R4647" s="9"/>
      <c r="S4647" s="9"/>
      <c r="T4647" s="9"/>
      <c r="U4647" s="9"/>
      <c r="V4647" s="9"/>
      <c r="W4647" s="9"/>
      <c r="X4647" s="9"/>
      <c r="Y4647" s="9"/>
      <c r="Z4647" s="9"/>
      <c r="AA4647" s="9"/>
      <c r="AB4647" s="9"/>
      <c r="AC4647" s="9"/>
    </row>
    <row r="4648" spans="8:29" x14ac:dyDescent="0.3">
      <c r="H4648" s="9"/>
      <c r="I4648" s="9"/>
      <c r="J4648" s="9"/>
      <c r="K4648" s="9"/>
      <c r="L4648" s="9"/>
      <c r="M4648" s="9"/>
      <c r="N4648" s="9"/>
      <c r="O4648" s="9"/>
      <c r="Q4648" s="9"/>
      <c r="R4648" s="9"/>
      <c r="S4648" s="9"/>
      <c r="T4648" s="9"/>
      <c r="U4648" s="9"/>
      <c r="V4648" s="9"/>
      <c r="W4648" s="9"/>
      <c r="X4648" s="9"/>
      <c r="Y4648" s="9"/>
      <c r="Z4648" s="9"/>
      <c r="AA4648" s="9"/>
      <c r="AB4648" s="9"/>
      <c r="AC4648" s="9"/>
    </row>
    <row r="4649" spans="8:29" x14ac:dyDescent="0.3">
      <c r="H4649" s="9"/>
      <c r="I4649" s="9"/>
      <c r="J4649" s="9"/>
      <c r="K4649" s="9"/>
      <c r="L4649" s="9"/>
      <c r="M4649" s="9"/>
      <c r="N4649" s="9"/>
      <c r="O4649" s="9"/>
      <c r="Q4649" s="9"/>
      <c r="R4649" s="9"/>
      <c r="S4649" s="9"/>
      <c r="T4649" s="9"/>
      <c r="U4649" s="9"/>
      <c r="V4649" s="9"/>
      <c r="W4649" s="9"/>
      <c r="X4649" s="9"/>
      <c r="Y4649" s="9"/>
      <c r="Z4649" s="9"/>
      <c r="AA4649" s="9"/>
      <c r="AB4649" s="9"/>
      <c r="AC4649" s="9"/>
    </row>
    <row r="4650" spans="8:29" x14ac:dyDescent="0.3">
      <c r="H4650" s="9"/>
      <c r="I4650" s="9"/>
      <c r="J4650" s="9"/>
      <c r="K4650" s="9"/>
      <c r="L4650" s="9"/>
      <c r="M4650" s="9"/>
      <c r="N4650" s="9"/>
      <c r="O4650" s="9"/>
      <c r="Q4650" s="9"/>
      <c r="R4650" s="9"/>
      <c r="S4650" s="9"/>
      <c r="T4650" s="9"/>
      <c r="U4650" s="9"/>
      <c r="V4650" s="9"/>
      <c r="W4650" s="9"/>
      <c r="X4650" s="9"/>
      <c r="Y4650" s="9"/>
      <c r="Z4650" s="9"/>
      <c r="AA4650" s="9"/>
      <c r="AB4650" s="9"/>
      <c r="AC4650" s="9"/>
    </row>
    <row r="4651" spans="8:29" x14ac:dyDescent="0.3">
      <c r="H4651" s="9"/>
      <c r="I4651" s="9"/>
      <c r="J4651" s="9"/>
      <c r="K4651" s="9"/>
      <c r="L4651" s="9"/>
      <c r="M4651" s="9"/>
      <c r="N4651" s="9"/>
      <c r="O4651" s="9"/>
      <c r="Q4651" s="9"/>
      <c r="R4651" s="9"/>
      <c r="S4651" s="9"/>
      <c r="T4651" s="9"/>
      <c r="U4651" s="9"/>
      <c r="V4651" s="9"/>
      <c r="W4651" s="9"/>
      <c r="X4651" s="9"/>
      <c r="Y4651" s="9"/>
      <c r="Z4651" s="9"/>
      <c r="AA4651" s="9"/>
      <c r="AB4651" s="9"/>
      <c r="AC4651" s="9"/>
    </row>
    <row r="4652" spans="8:29" x14ac:dyDescent="0.3">
      <c r="H4652" s="9"/>
      <c r="I4652" s="9"/>
      <c r="J4652" s="9"/>
      <c r="K4652" s="9"/>
      <c r="L4652" s="9"/>
      <c r="M4652" s="9"/>
      <c r="N4652" s="9"/>
      <c r="O4652" s="9"/>
      <c r="Q4652" s="9"/>
      <c r="R4652" s="9"/>
      <c r="S4652" s="9"/>
      <c r="T4652" s="9"/>
      <c r="U4652" s="9"/>
      <c r="V4652" s="9"/>
      <c r="W4652" s="9"/>
      <c r="X4652" s="9"/>
      <c r="Y4652" s="9"/>
      <c r="Z4652" s="9"/>
      <c r="AA4652" s="9"/>
      <c r="AB4652" s="9"/>
      <c r="AC4652" s="9"/>
    </row>
    <row r="4653" spans="8:29" x14ac:dyDescent="0.3">
      <c r="H4653" s="9"/>
      <c r="I4653" s="9"/>
      <c r="J4653" s="9"/>
      <c r="K4653" s="9"/>
      <c r="L4653" s="9"/>
      <c r="M4653" s="9"/>
      <c r="N4653" s="9"/>
      <c r="O4653" s="9"/>
      <c r="Q4653" s="9"/>
      <c r="R4653" s="9"/>
      <c r="S4653" s="9"/>
      <c r="T4653" s="9"/>
      <c r="U4653" s="9"/>
      <c r="V4653" s="9"/>
      <c r="W4653" s="9"/>
      <c r="X4653" s="9"/>
      <c r="Y4653" s="9"/>
      <c r="Z4653" s="9"/>
      <c r="AA4653" s="9"/>
      <c r="AB4653" s="9"/>
      <c r="AC4653" s="9"/>
    </row>
    <row r="4654" spans="8:29" x14ac:dyDescent="0.3">
      <c r="H4654" s="9"/>
      <c r="I4654" s="9"/>
      <c r="J4654" s="9"/>
      <c r="K4654" s="9"/>
      <c r="L4654" s="9"/>
      <c r="M4654" s="9"/>
      <c r="N4654" s="9"/>
      <c r="O4654" s="9"/>
      <c r="Q4654" s="9"/>
      <c r="R4654" s="9"/>
      <c r="S4654" s="9"/>
      <c r="T4654" s="9"/>
      <c r="U4654" s="9"/>
      <c r="V4654" s="9"/>
      <c r="W4654" s="9"/>
      <c r="X4654" s="9"/>
      <c r="Y4654" s="9"/>
      <c r="Z4654" s="9"/>
      <c r="AA4654" s="9"/>
      <c r="AB4654" s="9"/>
      <c r="AC4654" s="9"/>
    </row>
    <row r="4655" spans="8:29" x14ac:dyDescent="0.3">
      <c r="H4655" s="9"/>
      <c r="I4655" s="9"/>
      <c r="J4655" s="9"/>
      <c r="K4655" s="9"/>
      <c r="L4655" s="9"/>
      <c r="M4655" s="9"/>
      <c r="N4655" s="9"/>
      <c r="O4655" s="9"/>
      <c r="Q4655" s="9"/>
      <c r="R4655" s="9"/>
      <c r="S4655" s="9"/>
      <c r="T4655" s="9"/>
      <c r="U4655" s="9"/>
      <c r="V4655" s="9"/>
      <c r="W4655" s="9"/>
      <c r="X4655" s="9"/>
      <c r="Y4655" s="9"/>
      <c r="Z4655" s="9"/>
      <c r="AA4655" s="9"/>
      <c r="AB4655" s="9"/>
      <c r="AC4655" s="9"/>
    </row>
    <row r="4656" spans="8:29" x14ac:dyDescent="0.3">
      <c r="H4656" s="9"/>
      <c r="I4656" s="9"/>
      <c r="J4656" s="9"/>
      <c r="K4656" s="9"/>
      <c r="L4656" s="9"/>
      <c r="M4656" s="9"/>
      <c r="N4656" s="9"/>
      <c r="O4656" s="9"/>
      <c r="Q4656" s="9"/>
      <c r="R4656" s="9"/>
      <c r="S4656" s="9"/>
      <c r="T4656" s="9"/>
      <c r="U4656" s="9"/>
      <c r="V4656" s="9"/>
      <c r="W4656" s="9"/>
      <c r="X4656" s="9"/>
      <c r="Y4656" s="9"/>
      <c r="Z4656" s="9"/>
      <c r="AA4656" s="9"/>
      <c r="AB4656" s="9"/>
      <c r="AC4656" s="9"/>
    </row>
    <row r="4657" spans="8:29" x14ac:dyDescent="0.3">
      <c r="H4657" s="9"/>
      <c r="I4657" s="9"/>
      <c r="J4657" s="9"/>
      <c r="K4657" s="9"/>
      <c r="L4657" s="9"/>
      <c r="M4657" s="9"/>
      <c r="N4657" s="9"/>
      <c r="O4657" s="9"/>
      <c r="Q4657" s="9"/>
      <c r="R4657" s="9"/>
      <c r="S4657" s="9"/>
      <c r="T4657" s="9"/>
      <c r="U4657" s="9"/>
      <c r="V4657" s="9"/>
      <c r="W4657" s="9"/>
      <c r="X4657" s="9"/>
      <c r="Y4657" s="9"/>
      <c r="Z4657" s="9"/>
      <c r="AA4657" s="9"/>
      <c r="AB4657" s="9"/>
      <c r="AC4657" s="9"/>
    </row>
    <row r="4658" spans="8:29" x14ac:dyDescent="0.3">
      <c r="H4658" s="9"/>
      <c r="I4658" s="9"/>
      <c r="J4658" s="9"/>
      <c r="K4658" s="9"/>
      <c r="L4658" s="9"/>
      <c r="M4658" s="9"/>
      <c r="N4658" s="9"/>
      <c r="O4658" s="9"/>
      <c r="Q4658" s="9"/>
      <c r="R4658" s="9"/>
      <c r="S4658" s="9"/>
      <c r="T4658" s="9"/>
      <c r="U4658" s="9"/>
      <c r="V4658" s="9"/>
      <c r="W4658" s="9"/>
      <c r="X4658" s="9"/>
      <c r="Y4658" s="9"/>
      <c r="Z4658" s="9"/>
      <c r="AA4658" s="9"/>
      <c r="AB4658" s="9"/>
      <c r="AC4658" s="9"/>
    </row>
    <row r="4659" spans="8:29" x14ac:dyDescent="0.3">
      <c r="H4659" s="9"/>
      <c r="I4659" s="9"/>
      <c r="J4659" s="9"/>
      <c r="K4659" s="9"/>
      <c r="L4659" s="9"/>
      <c r="M4659" s="9"/>
      <c r="N4659" s="9"/>
      <c r="O4659" s="9"/>
      <c r="Q4659" s="9"/>
      <c r="R4659" s="9"/>
      <c r="S4659" s="9"/>
      <c r="T4659" s="9"/>
      <c r="U4659" s="9"/>
      <c r="V4659" s="9"/>
      <c r="W4659" s="9"/>
      <c r="X4659" s="9"/>
      <c r="Y4659" s="9"/>
      <c r="Z4659" s="9"/>
      <c r="AA4659" s="9"/>
      <c r="AB4659" s="9"/>
      <c r="AC4659" s="9"/>
    </row>
    <row r="4660" spans="8:29" x14ac:dyDescent="0.3">
      <c r="H4660" s="9"/>
      <c r="I4660" s="9"/>
      <c r="J4660" s="9"/>
      <c r="K4660" s="9"/>
      <c r="L4660" s="9"/>
      <c r="M4660" s="9"/>
      <c r="N4660" s="9"/>
      <c r="O4660" s="9"/>
      <c r="Q4660" s="9"/>
      <c r="R4660" s="9"/>
      <c r="S4660" s="9"/>
      <c r="T4660" s="9"/>
      <c r="U4660" s="9"/>
      <c r="V4660" s="9"/>
      <c r="W4660" s="9"/>
      <c r="X4660" s="9"/>
      <c r="Y4660" s="9"/>
      <c r="Z4660" s="9"/>
      <c r="AA4660" s="9"/>
      <c r="AB4660" s="9"/>
      <c r="AC4660" s="9"/>
    </row>
    <row r="4661" spans="8:29" x14ac:dyDescent="0.3">
      <c r="H4661" s="9"/>
      <c r="I4661" s="9"/>
      <c r="J4661" s="9"/>
      <c r="K4661" s="9"/>
      <c r="L4661" s="9"/>
      <c r="M4661" s="9"/>
      <c r="N4661" s="9"/>
      <c r="O4661" s="9"/>
      <c r="Q4661" s="9"/>
      <c r="R4661" s="9"/>
      <c r="S4661" s="9"/>
      <c r="T4661" s="9"/>
      <c r="U4661" s="9"/>
      <c r="V4661" s="9"/>
      <c r="W4661" s="9"/>
      <c r="X4661" s="9"/>
      <c r="Y4661" s="9"/>
      <c r="Z4661" s="9"/>
      <c r="AA4661" s="9"/>
      <c r="AB4661" s="9"/>
      <c r="AC4661" s="9"/>
    </row>
    <row r="4662" spans="8:29" x14ac:dyDescent="0.3">
      <c r="H4662" s="9"/>
      <c r="I4662" s="9"/>
      <c r="J4662" s="9"/>
      <c r="K4662" s="9"/>
      <c r="L4662" s="9"/>
      <c r="M4662" s="9"/>
      <c r="N4662" s="9"/>
      <c r="O4662" s="9"/>
      <c r="Q4662" s="9"/>
      <c r="R4662" s="9"/>
      <c r="S4662" s="9"/>
      <c r="T4662" s="9"/>
      <c r="U4662" s="9"/>
      <c r="V4662" s="9"/>
      <c r="W4662" s="9"/>
      <c r="X4662" s="9"/>
      <c r="Y4662" s="9"/>
      <c r="Z4662" s="9"/>
      <c r="AA4662" s="9"/>
      <c r="AB4662" s="9"/>
      <c r="AC4662" s="9"/>
    </row>
    <row r="4663" spans="8:29" x14ac:dyDescent="0.3">
      <c r="H4663" s="9"/>
      <c r="I4663" s="9"/>
      <c r="J4663" s="9"/>
      <c r="K4663" s="9"/>
      <c r="L4663" s="9"/>
      <c r="M4663" s="9"/>
      <c r="N4663" s="9"/>
      <c r="O4663" s="9"/>
      <c r="Q4663" s="9"/>
      <c r="R4663" s="9"/>
      <c r="S4663" s="9"/>
      <c r="T4663" s="9"/>
      <c r="U4663" s="9"/>
      <c r="V4663" s="9"/>
      <c r="W4663" s="9"/>
      <c r="X4663" s="9"/>
      <c r="Y4663" s="9"/>
      <c r="Z4663" s="9"/>
      <c r="AA4663" s="9"/>
      <c r="AB4663" s="9"/>
      <c r="AC4663" s="9"/>
    </row>
    <row r="4664" spans="8:29" x14ac:dyDescent="0.3">
      <c r="H4664" s="9"/>
      <c r="I4664" s="9"/>
      <c r="J4664" s="9"/>
      <c r="K4664" s="9"/>
      <c r="L4664" s="9"/>
      <c r="M4664" s="9"/>
      <c r="N4664" s="9"/>
      <c r="O4664" s="9"/>
      <c r="Q4664" s="9"/>
      <c r="R4664" s="9"/>
      <c r="S4664" s="9"/>
      <c r="T4664" s="9"/>
      <c r="U4664" s="9"/>
      <c r="V4664" s="9"/>
      <c r="W4664" s="9"/>
      <c r="X4664" s="9"/>
      <c r="Y4664" s="9"/>
      <c r="Z4664" s="9"/>
      <c r="AA4664" s="9"/>
      <c r="AB4664" s="9"/>
      <c r="AC4664" s="9"/>
    </row>
    <row r="4665" spans="8:29" x14ac:dyDescent="0.3">
      <c r="H4665" s="9"/>
      <c r="I4665" s="9"/>
      <c r="J4665" s="9"/>
      <c r="K4665" s="9"/>
      <c r="L4665" s="9"/>
      <c r="M4665" s="9"/>
      <c r="N4665" s="9"/>
      <c r="O4665" s="9"/>
      <c r="Q4665" s="9"/>
      <c r="R4665" s="9"/>
      <c r="S4665" s="9"/>
      <c r="T4665" s="9"/>
      <c r="U4665" s="9"/>
      <c r="V4665" s="9"/>
      <c r="W4665" s="9"/>
      <c r="X4665" s="9"/>
      <c r="Y4665" s="9"/>
      <c r="Z4665" s="9"/>
      <c r="AA4665" s="9"/>
      <c r="AB4665" s="9"/>
      <c r="AC4665" s="9"/>
    </row>
    <row r="4666" spans="8:29" x14ac:dyDescent="0.3">
      <c r="H4666" s="9"/>
      <c r="I4666" s="9"/>
      <c r="J4666" s="9"/>
      <c r="K4666" s="9"/>
      <c r="L4666" s="9"/>
      <c r="M4666" s="9"/>
      <c r="N4666" s="9"/>
      <c r="O4666" s="9"/>
      <c r="Q4666" s="9"/>
      <c r="R4666" s="9"/>
      <c r="S4666" s="9"/>
      <c r="T4666" s="9"/>
      <c r="U4666" s="9"/>
      <c r="V4666" s="9"/>
      <c r="W4666" s="9"/>
      <c r="X4666" s="9"/>
      <c r="Y4666" s="9"/>
      <c r="Z4666" s="9"/>
      <c r="AA4666" s="9"/>
      <c r="AB4666" s="9"/>
      <c r="AC4666" s="9"/>
    </row>
    <row r="4667" spans="8:29" x14ac:dyDescent="0.3">
      <c r="H4667" s="9"/>
      <c r="I4667" s="9"/>
      <c r="J4667" s="9"/>
      <c r="K4667" s="9"/>
      <c r="L4667" s="9"/>
      <c r="M4667" s="9"/>
      <c r="N4667" s="9"/>
      <c r="O4667" s="9"/>
      <c r="Q4667" s="9"/>
      <c r="R4667" s="9"/>
      <c r="S4667" s="9"/>
      <c r="T4667" s="9"/>
      <c r="U4667" s="9"/>
      <c r="V4667" s="9"/>
      <c r="W4667" s="9"/>
      <c r="X4667" s="9"/>
      <c r="Y4667" s="9"/>
      <c r="Z4667" s="9"/>
      <c r="AA4667" s="9"/>
      <c r="AB4667" s="9"/>
      <c r="AC4667" s="9"/>
    </row>
    <row r="4668" spans="8:29" x14ac:dyDescent="0.3">
      <c r="H4668" s="9"/>
      <c r="I4668" s="9"/>
      <c r="J4668" s="9"/>
      <c r="K4668" s="9"/>
      <c r="L4668" s="9"/>
      <c r="M4668" s="9"/>
      <c r="N4668" s="9"/>
      <c r="O4668" s="9"/>
      <c r="Q4668" s="9"/>
      <c r="R4668" s="9"/>
      <c r="S4668" s="9"/>
      <c r="T4668" s="9"/>
      <c r="U4668" s="9"/>
      <c r="V4668" s="9"/>
      <c r="W4668" s="9"/>
      <c r="X4668" s="9"/>
      <c r="Y4668" s="9"/>
      <c r="Z4668" s="9"/>
      <c r="AA4668" s="9"/>
      <c r="AB4668" s="9"/>
      <c r="AC4668" s="9"/>
    </row>
    <row r="4669" spans="8:29" x14ac:dyDescent="0.3">
      <c r="H4669" s="9"/>
      <c r="I4669" s="9"/>
      <c r="J4669" s="9"/>
      <c r="K4669" s="9"/>
      <c r="L4669" s="9"/>
      <c r="M4669" s="9"/>
      <c r="N4669" s="9"/>
      <c r="O4669" s="9"/>
      <c r="Q4669" s="9"/>
      <c r="R4669" s="9"/>
      <c r="S4669" s="9"/>
      <c r="T4669" s="9"/>
      <c r="U4669" s="9"/>
      <c r="V4669" s="9"/>
      <c r="W4669" s="9"/>
      <c r="X4669" s="9"/>
      <c r="Y4669" s="9"/>
      <c r="Z4669" s="9"/>
      <c r="AA4669" s="9"/>
      <c r="AB4669" s="9"/>
      <c r="AC4669" s="9"/>
    </row>
    <row r="4670" spans="8:29" x14ac:dyDescent="0.3">
      <c r="H4670" s="9"/>
      <c r="I4670" s="9"/>
      <c r="J4670" s="9"/>
      <c r="K4670" s="9"/>
      <c r="L4670" s="9"/>
      <c r="M4670" s="9"/>
      <c r="N4670" s="9"/>
      <c r="O4670" s="9"/>
      <c r="Q4670" s="9"/>
      <c r="R4670" s="9"/>
      <c r="S4670" s="9"/>
      <c r="T4670" s="9"/>
      <c r="U4670" s="9"/>
      <c r="V4670" s="9"/>
      <c r="W4670" s="9"/>
      <c r="X4670" s="9"/>
      <c r="Y4670" s="9"/>
      <c r="Z4670" s="9"/>
      <c r="AA4670" s="9"/>
      <c r="AB4670" s="9"/>
      <c r="AC4670" s="9"/>
    </row>
    <row r="4671" spans="8:29" x14ac:dyDescent="0.3">
      <c r="H4671" s="9"/>
      <c r="I4671" s="9"/>
      <c r="J4671" s="9"/>
      <c r="K4671" s="9"/>
      <c r="L4671" s="9"/>
      <c r="M4671" s="9"/>
      <c r="N4671" s="9"/>
      <c r="O4671" s="9"/>
      <c r="Q4671" s="9"/>
      <c r="R4671" s="9"/>
      <c r="S4671" s="9"/>
      <c r="T4671" s="9"/>
      <c r="U4671" s="9"/>
      <c r="V4671" s="9"/>
      <c r="W4671" s="9"/>
      <c r="X4671" s="9"/>
      <c r="Y4671" s="9"/>
      <c r="Z4671" s="9"/>
      <c r="AA4671" s="9"/>
      <c r="AB4671" s="9"/>
      <c r="AC4671" s="9"/>
    </row>
    <row r="4672" spans="8:29" x14ac:dyDescent="0.3">
      <c r="H4672" s="9"/>
      <c r="I4672" s="9"/>
      <c r="J4672" s="9"/>
      <c r="K4672" s="9"/>
      <c r="L4672" s="9"/>
      <c r="M4672" s="9"/>
      <c r="N4672" s="9"/>
      <c r="O4672" s="9"/>
      <c r="Q4672" s="9"/>
      <c r="R4672" s="9"/>
      <c r="S4672" s="9"/>
      <c r="T4672" s="9"/>
      <c r="U4672" s="9"/>
      <c r="V4672" s="9"/>
      <c r="W4672" s="9"/>
      <c r="X4672" s="9"/>
      <c r="Y4672" s="9"/>
      <c r="Z4672" s="9"/>
      <c r="AA4672" s="9"/>
      <c r="AB4672" s="9"/>
      <c r="AC4672" s="9"/>
    </row>
    <row r="4673" spans="8:29" x14ac:dyDescent="0.3">
      <c r="H4673" s="9"/>
      <c r="I4673" s="9"/>
      <c r="J4673" s="9"/>
      <c r="K4673" s="9"/>
      <c r="L4673" s="9"/>
      <c r="M4673" s="9"/>
      <c r="N4673" s="9"/>
      <c r="O4673" s="9"/>
      <c r="Q4673" s="9"/>
      <c r="R4673" s="9"/>
      <c r="S4673" s="9"/>
      <c r="T4673" s="9"/>
      <c r="U4673" s="9"/>
      <c r="V4673" s="9"/>
      <c r="W4673" s="9"/>
      <c r="X4673" s="9"/>
      <c r="Y4673" s="9"/>
      <c r="Z4673" s="9"/>
      <c r="AA4673" s="9"/>
      <c r="AB4673" s="9"/>
      <c r="AC4673" s="9"/>
    </row>
    <row r="4674" spans="8:29" x14ac:dyDescent="0.3">
      <c r="H4674" s="9"/>
      <c r="I4674" s="9"/>
      <c r="J4674" s="9"/>
      <c r="K4674" s="9"/>
      <c r="L4674" s="9"/>
      <c r="M4674" s="9"/>
      <c r="N4674" s="9"/>
      <c r="O4674" s="9"/>
      <c r="Q4674" s="9"/>
      <c r="R4674" s="9"/>
      <c r="S4674" s="9"/>
      <c r="T4674" s="9"/>
      <c r="U4674" s="9"/>
      <c r="V4674" s="9"/>
      <c r="W4674" s="9"/>
      <c r="X4674" s="9"/>
      <c r="Y4674" s="9"/>
      <c r="Z4674" s="9"/>
      <c r="AA4674" s="9"/>
      <c r="AB4674" s="9"/>
      <c r="AC4674" s="9"/>
    </row>
    <row r="4675" spans="8:29" x14ac:dyDescent="0.3">
      <c r="H4675" s="9"/>
      <c r="I4675" s="9"/>
      <c r="J4675" s="9"/>
      <c r="K4675" s="9"/>
      <c r="L4675" s="9"/>
      <c r="M4675" s="9"/>
      <c r="N4675" s="9"/>
      <c r="O4675" s="9"/>
      <c r="Q4675" s="9"/>
      <c r="R4675" s="9"/>
      <c r="S4675" s="9"/>
      <c r="T4675" s="9"/>
      <c r="U4675" s="9"/>
      <c r="V4675" s="9"/>
      <c r="W4675" s="9"/>
      <c r="X4675" s="9"/>
      <c r="Y4675" s="9"/>
      <c r="Z4675" s="9"/>
      <c r="AA4675" s="9"/>
      <c r="AB4675" s="9"/>
      <c r="AC4675" s="9"/>
    </row>
    <row r="4676" spans="8:29" x14ac:dyDescent="0.3">
      <c r="H4676" s="9"/>
      <c r="I4676" s="9"/>
      <c r="J4676" s="9"/>
      <c r="K4676" s="9"/>
      <c r="L4676" s="9"/>
      <c r="M4676" s="9"/>
      <c r="N4676" s="9"/>
      <c r="O4676" s="9"/>
      <c r="Q4676" s="9"/>
      <c r="R4676" s="9"/>
      <c r="S4676" s="9"/>
      <c r="T4676" s="9"/>
      <c r="U4676" s="9"/>
      <c r="V4676" s="9"/>
      <c r="W4676" s="9"/>
      <c r="X4676" s="9"/>
      <c r="Y4676" s="9"/>
      <c r="Z4676" s="9"/>
      <c r="AA4676" s="9"/>
      <c r="AB4676" s="9"/>
      <c r="AC4676" s="9"/>
    </row>
    <row r="4677" spans="8:29" x14ac:dyDescent="0.3">
      <c r="H4677" s="9"/>
      <c r="I4677" s="9"/>
      <c r="J4677" s="9"/>
      <c r="K4677" s="9"/>
      <c r="L4677" s="9"/>
      <c r="M4677" s="9"/>
      <c r="N4677" s="9"/>
      <c r="O4677" s="9"/>
      <c r="Q4677" s="9"/>
      <c r="R4677" s="9"/>
      <c r="S4677" s="9"/>
      <c r="T4677" s="9"/>
      <c r="U4677" s="9"/>
      <c r="V4677" s="9"/>
      <c r="W4677" s="9"/>
      <c r="X4677" s="9"/>
      <c r="Y4677" s="9"/>
      <c r="Z4677" s="9"/>
      <c r="AA4677" s="9"/>
      <c r="AB4677" s="9"/>
      <c r="AC4677" s="9"/>
    </row>
    <row r="4678" spans="8:29" x14ac:dyDescent="0.3">
      <c r="H4678" s="9"/>
      <c r="I4678" s="9"/>
      <c r="J4678" s="9"/>
      <c r="K4678" s="9"/>
      <c r="L4678" s="9"/>
      <c r="M4678" s="9"/>
      <c r="N4678" s="9"/>
      <c r="O4678" s="9"/>
      <c r="Q4678" s="9"/>
      <c r="R4678" s="9"/>
      <c r="S4678" s="9"/>
      <c r="T4678" s="9"/>
      <c r="U4678" s="9"/>
      <c r="V4678" s="9"/>
      <c r="W4678" s="9"/>
      <c r="X4678" s="9"/>
      <c r="Y4678" s="9"/>
      <c r="Z4678" s="9"/>
      <c r="AA4678" s="9"/>
      <c r="AB4678" s="9"/>
      <c r="AC4678" s="9"/>
    </row>
    <row r="4679" spans="8:29" x14ac:dyDescent="0.3">
      <c r="H4679" s="9"/>
      <c r="I4679" s="9"/>
      <c r="J4679" s="9"/>
      <c r="K4679" s="9"/>
      <c r="L4679" s="9"/>
      <c r="M4679" s="9"/>
      <c r="N4679" s="9"/>
      <c r="O4679" s="9"/>
      <c r="Q4679" s="9"/>
      <c r="R4679" s="9"/>
      <c r="S4679" s="9"/>
      <c r="T4679" s="9"/>
      <c r="U4679" s="9"/>
      <c r="V4679" s="9"/>
      <c r="W4679" s="9"/>
      <c r="X4679" s="9"/>
      <c r="Y4679" s="9"/>
      <c r="Z4679" s="9"/>
      <c r="AA4679" s="9"/>
      <c r="AB4679" s="9"/>
      <c r="AC4679" s="9"/>
    </row>
    <row r="4680" spans="8:29" x14ac:dyDescent="0.3">
      <c r="H4680" s="9"/>
      <c r="I4680" s="9"/>
      <c r="J4680" s="9"/>
      <c r="K4680" s="9"/>
      <c r="L4680" s="9"/>
      <c r="M4680" s="9"/>
      <c r="N4680" s="9"/>
      <c r="O4680" s="9"/>
      <c r="Q4680" s="9"/>
      <c r="R4680" s="9"/>
      <c r="S4680" s="9"/>
      <c r="T4680" s="9"/>
      <c r="U4680" s="9"/>
      <c r="V4680" s="9"/>
      <c r="W4680" s="9"/>
      <c r="X4680" s="9"/>
      <c r="Y4680" s="9"/>
      <c r="Z4680" s="9"/>
      <c r="AA4680" s="9"/>
      <c r="AB4680" s="9"/>
      <c r="AC4680" s="9"/>
    </row>
    <row r="4681" spans="8:29" x14ac:dyDescent="0.3">
      <c r="H4681" s="9"/>
      <c r="I4681" s="9"/>
      <c r="J4681" s="9"/>
      <c r="K4681" s="9"/>
      <c r="L4681" s="9"/>
      <c r="M4681" s="9"/>
      <c r="N4681" s="9"/>
      <c r="O4681" s="9"/>
      <c r="Q4681" s="9"/>
      <c r="R4681" s="9"/>
      <c r="S4681" s="9"/>
      <c r="T4681" s="9"/>
      <c r="U4681" s="9"/>
      <c r="V4681" s="9"/>
      <c r="W4681" s="9"/>
      <c r="X4681" s="9"/>
      <c r="Y4681" s="9"/>
      <c r="Z4681" s="9"/>
      <c r="AA4681" s="9"/>
      <c r="AB4681" s="9"/>
      <c r="AC4681" s="9"/>
    </row>
    <row r="4682" spans="8:29" x14ac:dyDescent="0.3">
      <c r="H4682" s="9"/>
      <c r="I4682" s="9"/>
      <c r="J4682" s="9"/>
      <c r="K4682" s="9"/>
      <c r="L4682" s="9"/>
      <c r="M4682" s="9"/>
      <c r="N4682" s="9"/>
      <c r="O4682" s="9"/>
      <c r="Q4682" s="9"/>
      <c r="R4682" s="9"/>
      <c r="S4682" s="9"/>
      <c r="T4682" s="9"/>
      <c r="U4682" s="9"/>
      <c r="V4682" s="9"/>
      <c r="W4682" s="9"/>
      <c r="X4682" s="9"/>
      <c r="Y4682" s="9"/>
      <c r="Z4682" s="9"/>
      <c r="AA4682" s="9"/>
      <c r="AB4682" s="9"/>
      <c r="AC4682" s="9"/>
    </row>
    <row r="4683" spans="8:29" x14ac:dyDescent="0.3">
      <c r="H4683" s="9"/>
      <c r="I4683" s="9"/>
      <c r="J4683" s="9"/>
      <c r="K4683" s="9"/>
      <c r="L4683" s="9"/>
      <c r="M4683" s="9"/>
      <c r="N4683" s="9"/>
      <c r="O4683" s="9"/>
      <c r="Q4683" s="9"/>
      <c r="R4683" s="9"/>
      <c r="S4683" s="9"/>
      <c r="T4683" s="9"/>
      <c r="U4683" s="9"/>
      <c r="V4683" s="9"/>
      <c r="W4683" s="9"/>
      <c r="X4683" s="9"/>
      <c r="Y4683" s="9"/>
      <c r="Z4683" s="9"/>
      <c r="AA4683" s="9"/>
      <c r="AB4683" s="9"/>
      <c r="AC4683" s="9"/>
    </row>
    <row r="4684" spans="8:29" x14ac:dyDescent="0.3">
      <c r="H4684" s="9"/>
      <c r="I4684" s="9"/>
      <c r="J4684" s="9"/>
      <c r="K4684" s="9"/>
      <c r="L4684" s="9"/>
      <c r="M4684" s="9"/>
      <c r="N4684" s="9"/>
      <c r="O4684" s="9"/>
      <c r="Q4684" s="9"/>
      <c r="R4684" s="9"/>
      <c r="S4684" s="9"/>
      <c r="T4684" s="9"/>
      <c r="U4684" s="9"/>
      <c r="V4684" s="9"/>
      <c r="W4684" s="9"/>
      <c r="X4684" s="9"/>
      <c r="Y4684" s="9"/>
      <c r="Z4684" s="9"/>
      <c r="AA4684" s="9"/>
      <c r="AB4684" s="9"/>
      <c r="AC4684" s="9"/>
    </row>
    <row r="4685" spans="8:29" x14ac:dyDescent="0.3">
      <c r="H4685" s="9"/>
      <c r="I4685" s="9"/>
      <c r="J4685" s="9"/>
      <c r="K4685" s="9"/>
      <c r="L4685" s="9"/>
      <c r="M4685" s="9"/>
      <c r="N4685" s="9"/>
      <c r="O4685" s="9"/>
      <c r="Q4685" s="9"/>
      <c r="R4685" s="9"/>
      <c r="S4685" s="9"/>
      <c r="T4685" s="9"/>
      <c r="U4685" s="9"/>
      <c r="V4685" s="9"/>
      <c r="W4685" s="9"/>
      <c r="X4685" s="9"/>
      <c r="Y4685" s="9"/>
      <c r="Z4685" s="9"/>
      <c r="AA4685" s="9"/>
      <c r="AB4685" s="9"/>
      <c r="AC4685" s="9"/>
    </row>
    <row r="4686" spans="8:29" x14ac:dyDescent="0.3">
      <c r="H4686" s="9"/>
      <c r="I4686" s="9"/>
      <c r="J4686" s="9"/>
      <c r="K4686" s="9"/>
      <c r="L4686" s="9"/>
      <c r="M4686" s="9"/>
      <c r="N4686" s="9"/>
      <c r="O4686" s="9"/>
      <c r="Q4686" s="9"/>
      <c r="R4686" s="9"/>
      <c r="S4686" s="9"/>
      <c r="T4686" s="9"/>
      <c r="U4686" s="9"/>
      <c r="V4686" s="9"/>
      <c r="W4686" s="9"/>
      <c r="X4686" s="9"/>
      <c r="Y4686" s="9"/>
      <c r="Z4686" s="9"/>
      <c r="AA4686" s="9"/>
      <c r="AB4686" s="9"/>
      <c r="AC4686" s="9"/>
    </row>
    <row r="4687" spans="8:29" x14ac:dyDescent="0.3">
      <c r="H4687" s="9"/>
      <c r="I4687" s="9"/>
      <c r="J4687" s="9"/>
      <c r="K4687" s="9"/>
      <c r="L4687" s="9"/>
      <c r="M4687" s="9"/>
      <c r="N4687" s="9"/>
      <c r="O4687" s="9"/>
      <c r="Q4687" s="9"/>
      <c r="R4687" s="9"/>
      <c r="S4687" s="9"/>
      <c r="T4687" s="9"/>
      <c r="U4687" s="9"/>
      <c r="V4687" s="9"/>
      <c r="W4687" s="9"/>
      <c r="X4687" s="9"/>
      <c r="Y4687" s="9"/>
      <c r="Z4687" s="9"/>
      <c r="AA4687" s="9"/>
      <c r="AB4687" s="9"/>
      <c r="AC4687" s="9"/>
    </row>
    <row r="4688" spans="8:29" x14ac:dyDescent="0.3">
      <c r="H4688" s="9"/>
      <c r="I4688" s="9"/>
      <c r="J4688" s="9"/>
      <c r="K4688" s="9"/>
      <c r="L4688" s="9"/>
      <c r="M4688" s="9"/>
      <c r="N4688" s="9"/>
      <c r="O4688" s="9"/>
      <c r="Q4688" s="9"/>
      <c r="R4688" s="9"/>
      <c r="S4688" s="9"/>
      <c r="T4688" s="9"/>
      <c r="U4688" s="9"/>
      <c r="V4688" s="9"/>
      <c r="W4688" s="9"/>
      <c r="X4688" s="9"/>
      <c r="Y4688" s="9"/>
      <c r="Z4688" s="9"/>
      <c r="AA4688" s="9"/>
      <c r="AB4688" s="9"/>
      <c r="AC4688" s="9"/>
    </row>
    <row r="4689" spans="8:29" x14ac:dyDescent="0.3">
      <c r="H4689" s="9"/>
      <c r="I4689" s="9"/>
      <c r="J4689" s="9"/>
      <c r="K4689" s="9"/>
      <c r="L4689" s="9"/>
      <c r="M4689" s="9"/>
      <c r="N4689" s="9"/>
      <c r="O4689" s="9"/>
      <c r="Q4689" s="9"/>
      <c r="R4689" s="9"/>
      <c r="S4689" s="9"/>
      <c r="T4689" s="9"/>
      <c r="U4689" s="9"/>
      <c r="V4689" s="9"/>
      <c r="W4689" s="9"/>
      <c r="X4689" s="9"/>
      <c r="Y4689" s="9"/>
      <c r="Z4689" s="9"/>
      <c r="AA4689" s="9"/>
      <c r="AB4689" s="9"/>
      <c r="AC4689" s="9"/>
    </row>
    <row r="4690" spans="8:29" x14ac:dyDescent="0.3">
      <c r="H4690" s="9"/>
      <c r="I4690" s="9"/>
      <c r="J4690" s="9"/>
      <c r="K4690" s="9"/>
      <c r="L4690" s="9"/>
      <c r="M4690" s="9"/>
      <c r="N4690" s="9"/>
      <c r="O4690" s="9"/>
      <c r="Q4690" s="9"/>
      <c r="R4690" s="9"/>
      <c r="S4690" s="9"/>
      <c r="T4690" s="9"/>
      <c r="U4690" s="9"/>
      <c r="V4690" s="9"/>
      <c r="W4690" s="9"/>
      <c r="X4690" s="9"/>
      <c r="Y4690" s="9"/>
      <c r="Z4690" s="9"/>
      <c r="AA4690" s="9"/>
      <c r="AB4690" s="9"/>
      <c r="AC4690" s="9"/>
    </row>
    <row r="4691" spans="8:29" x14ac:dyDescent="0.3">
      <c r="H4691" s="9"/>
      <c r="I4691" s="9"/>
      <c r="J4691" s="9"/>
      <c r="K4691" s="9"/>
      <c r="L4691" s="9"/>
      <c r="M4691" s="9"/>
      <c r="N4691" s="9"/>
      <c r="O4691" s="9"/>
      <c r="Q4691" s="9"/>
      <c r="R4691" s="9"/>
      <c r="S4691" s="9"/>
      <c r="T4691" s="9"/>
      <c r="U4691" s="9"/>
      <c r="V4691" s="9"/>
      <c r="W4691" s="9"/>
      <c r="X4691" s="9"/>
      <c r="Y4691" s="9"/>
      <c r="Z4691" s="9"/>
      <c r="AA4691" s="9"/>
      <c r="AB4691" s="9"/>
      <c r="AC4691" s="9"/>
    </row>
    <row r="4692" spans="8:29" x14ac:dyDescent="0.3">
      <c r="H4692" s="9"/>
      <c r="I4692" s="9"/>
      <c r="J4692" s="9"/>
      <c r="K4692" s="9"/>
      <c r="L4692" s="9"/>
      <c r="M4692" s="9"/>
      <c r="N4692" s="9"/>
      <c r="O4692" s="9"/>
      <c r="Q4692" s="9"/>
      <c r="R4692" s="9"/>
      <c r="S4692" s="9"/>
      <c r="T4692" s="9"/>
      <c r="U4692" s="9"/>
      <c r="V4692" s="9"/>
      <c r="W4692" s="9"/>
      <c r="X4692" s="9"/>
      <c r="Y4692" s="9"/>
      <c r="Z4692" s="9"/>
      <c r="AA4692" s="9"/>
      <c r="AB4692" s="9"/>
      <c r="AC4692" s="9"/>
    </row>
    <row r="4693" spans="8:29" x14ac:dyDescent="0.3">
      <c r="H4693" s="9"/>
      <c r="I4693" s="9"/>
      <c r="J4693" s="9"/>
      <c r="K4693" s="9"/>
      <c r="L4693" s="9"/>
      <c r="M4693" s="9"/>
      <c r="N4693" s="9"/>
      <c r="O4693" s="9"/>
      <c r="Q4693" s="9"/>
      <c r="R4693" s="9"/>
      <c r="S4693" s="9"/>
      <c r="T4693" s="9"/>
      <c r="U4693" s="9"/>
      <c r="V4693" s="9"/>
      <c r="W4693" s="9"/>
      <c r="X4693" s="9"/>
      <c r="Y4693" s="9"/>
      <c r="Z4693" s="9"/>
      <c r="AA4693" s="9"/>
      <c r="AB4693" s="9"/>
      <c r="AC4693" s="9"/>
    </row>
    <row r="4694" spans="8:29" x14ac:dyDescent="0.3">
      <c r="H4694" s="9"/>
      <c r="I4694" s="9"/>
      <c r="J4694" s="9"/>
      <c r="K4694" s="9"/>
      <c r="L4694" s="9"/>
      <c r="M4694" s="9"/>
      <c r="N4694" s="9"/>
      <c r="O4694" s="9"/>
      <c r="Q4694" s="9"/>
      <c r="R4694" s="9"/>
      <c r="S4694" s="9"/>
      <c r="T4694" s="9"/>
      <c r="U4694" s="9"/>
      <c r="V4694" s="9"/>
      <c r="W4694" s="9"/>
      <c r="X4694" s="9"/>
      <c r="Y4694" s="9"/>
      <c r="Z4694" s="9"/>
      <c r="AA4694" s="9"/>
      <c r="AB4694" s="9"/>
      <c r="AC4694" s="9"/>
    </row>
    <row r="4695" spans="8:29" x14ac:dyDescent="0.3">
      <c r="H4695" s="9"/>
      <c r="I4695" s="9"/>
      <c r="J4695" s="9"/>
      <c r="K4695" s="9"/>
      <c r="L4695" s="9"/>
      <c r="M4695" s="9"/>
      <c r="N4695" s="9"/>
      <c r="O4695" s="9"/>
      <c r="Q4695" s="9"/>
      <c r="R4695" s="9"/>
      <c r="S4695" s="9"/>
      <c r="T4695" s="9"/>
      <c r="U4695" s="9"/>
      <c r="V4695" s="9"/>
      <c r="W4695" s="9"/>
      <c r="X4695" s="9"/>
      <c r="Y4695" s="9"/>
      <c r="Z4695" s="9"/>
      <c r="AA4695" s="9"/>
      <c r="AB4695" s="9"/>
      <c r="AC4695" s="9"/>
    </row>
    <row r="4696" spans="8:29" x14ac:dyDescent="0.3">
      <c r="H4696" s="9"/>
      <c r="I4696" s="9"/>
      <c r="J4696" s="9"/>
      <c r="K4696" s="9"/>
      <c r="L4696" s="9"/>
      <c r="M4696" s="9"/>
      <c r="N4696" s="9"/>
      <c r="O4696" s="9"/>
      <c r="Q4696" s="9"/>
      <c r="R4696" s="9"/>
      <c r="S4696" s="9"/>
      <c r="T4696" s="9"/>
      <c r="U4696" s="9"/>
      <c r="V4696" s="9"/>
      <c r="W4696" s="9"/>
      <c r="X4696" s="9"/>
      <c r="Y4696" s="9"/>
      <c r="Z4696" s="9"/>
      <c r="AA4696" s="9"/>
      <c r="AB4696" s="9"/>
      <c r="AC4696" s="9"/>
    </row>
    <row r="4697" spans="8:29" x14ac:dyDescent="0.3">
      <c r="H4697" s="9"/>
      <c r="I4697" s="9"/>
      <c r="J4697" s="9"/>
      <c r="K4697" s="9"/>
      <c r="L4697" s="9"/>
      <c r="M4697" s="9"/>
      <c r="N4697" s="9"/>
      <c r="O4697" s="9"/>
      <c r="Q4697" s="9"/>
      <c r="R4697" s="9"/>
      <c r="S4697" s="9"/>
      <c r="T4697" s="9"/>
      <c r="U4697" s="9"/>
      <c r="V4697" s="9"/>
      <c r="W4697" s="9"/>
      <c r="X4697" s="9"/>
      <c r="Y4697" s="9"/>
      <c r="Z4697" s="9"/>
      <c r="AA4697" s="9"/>
      <c r="AB4697" s="9"/>
      <c r="AC4697" s="9"/>
    </row>
    <row r="4698" spans="8:29" x14ac:dyDescent="0.3">
      <c r="H4698" s="9"/>
      <c r="I4698" s="9"/>
      <c r="J4698" s="9"/>
      <c r="K4698" s="9"/>
      <c r="L4698" s="9"/>
      <c r="M4698" s="9"/>
      <c r="N4698" s="9"/>
      <c r="O4698" s="9"/>
      <c r="Q4698" s="9"/>
      <c r="R4698" s="9"/>
      <c r="S4698" s="9"/>
      <c r="T4698" s="9"/>
      <c r="U4698" s="9"/>
      <c r="V4698" s="9"/>
      <c r="W4698" s="9"/>
      <c r="X4698" s="9"/>
      <c r="Y4698" s="9"/>
      <c r="Z4698" s="9"/>
      <c r="AA4698" s="9"/>
      <c r="AB4698" s="9"/>
      <c r="AC4698" s="9"/>
    </row>
    <row r="4699" spans="8:29" x14ac:dyDescent="0.3">
      <c r="H4699" s="9"/>
      <c r="I4699" s="9"/>
      <c r="J4699" s="9"/>
      <c r="K4699" s="9"/>
      <c r="L4699" s="9"/>
      <c r="M4699" s="9"/>
      <c r="N4699" s="9"/>
      <c r="O4699" s="9"/>
      <c r="Q4699" s="9"/>
      <c r="R4699" s="9"/>
      <c r="S4699" s="9"/>
      <c r="T4699" s="9"/>
      <c r="U4699" s="9"/>
      <c r="V4699" s="9"/>
      <c r="W4699" s="9"/>
      <c r="X4699" s="9"/>
      <c r="Y4699" s="9"/>
      <c r="Z4699" s="9"/>
      <c r="AA4699" s="9"/>
      <c r="AB4699" s="9"/>
      <c r="AC4699" s="9"/>
    </row>
    <row r="4700" spans="8:29" x14ac:dyDescent="0.3">
      <c r="H4700" s="9"/>
      <c r="I4700" s="9"/>
      <c r="J4700" s="9"/>
      <c r="K4700" s="9"/>
      <c r="L4700" s="9"/>
      <c r="M4700" s="9"/>
      <c r="N4700" s="9"/>
      <c r="O4700" s="9"/>
      <c r="Q4700" s="9"/>
      <c r="R4700" s="9"/>
      <c r="S4700" s="9"/>
      <c r="T4700" s="9"/>
      <c r="U4700" s="9"/>
      <c r="V4700" s="9"/>
      <c r="W4700" s="9"/>
      <c r="X4700" s="9"/>
      <c r="Y4700" s="9"/>
      <c r="Z4700" s="9"/>
      <c r="AA4700" s="9"/>
      <c r="AB4700" s="9"/>
      <c r="AC4700" s="9"/>
    </row>
    <row r="4701" spans="8:29" x14ac:dyDescent="0.3">
      <c r="H4701" s="9"/>
      <c r="I4701" s="9"/>
      <c r="J4701" s="9"/>
      <c r="K4701" s="9"/>
      <c r="L4701" s="9"/>
      <c r="M4701" s="9"/>
      <c r="N4701" s="9"/>
      <c r="O4701" s="9"/>
      <c r="Q4701" s="9"/>
      <c r="R4701" s="9"/>
      <c r="S4701" s="9"/>
      <c r="T4701" s="9"/>
      <c r="U4701" s="9"/>
      <c r="V4701" s="9"/>
      <c r="W4701" s="9"/>
      <c r="X4701" s="9"/>
      <c r="Y4701" s="9"/>
      <c r="Z4701" s="9"/>
      <c r="AA4701" s="9"/>
      <c r="AB4701" s="9"/>
      <c r="AC4701" s="9"/>
    </row>
    <row r="4702" spans="8:29" x14ac:dyDescent="0.3">
      <c r="H4702" s="9"/>
      <c r="I4702" s="9"/>
      <c r="J4702" s="9"/>
      <c r="K4702" s="9"/>
      <c r="L4702" s="9"/>
      <c r="M4702" s="9"/>
      <c r="N4702" s="9"/>
      <c r="O4702" s="9"/>
      <c r="Q4702" s="9"/>
      <c r="R4702" s="9"/>
      <c r="S4702" s="9"/>
      <c r="T4702" s="9"/>
      <c r="U4702" s="9"/>
      <c r="V4702" s="9"/>
      <c r="W4702" s="9"/>
      <c r="X4702" s="9"/>
      <c r="Y4702" s="9"/>
      <c r="Z4702" s="9"/>
      <c r="AA4702" s="9"/>
      <c r="AB4702" s="9"/>
      <c r="AC4702" s="9"/>
    </row>
    <row r="4703" spans="8:29" x14ac:dyDescent="0.3">
      <c r="H4703" s="9"/>
      <c r="I4703" s="9"/>
      <c r="J4703" s="9"/>
      <c r="K4703" s="9"/>
      <c r="L4703" s="9"/>
      <c r="M4703" s="9"/>
      <c r="N4703" s="9"/>
      <c r="O4703" s="9"/>
      <c r="Q4703" s="9"/>
      <c r="R4703" s="9"/>
      <c r="S4703" s="9"/>
      <c r="T4703" s="9"/>
      <c r="U4703" s="9"/>
      <c r="V4703" s="9"/>
      <c r="W4703" s="9"/>
      <c r="X4703" s="9"/>
      <c r="Y4703" s="9"/>
      <c r="Z4703" s="9"/>
      <c r="AA4703" s="9"/>
      <c r="AB4703" s="9"/>
      <c r="AC4703" s="9"/>
    </row>
    <row r="4704" spans="8:29" x14ac:dyDescent="0.3">
      <c r="H4704" s="9"/>
      <c r="I4704" s="9"/>
      <c r="J4704" s="9"/>
      <c r="K4704" s="9"/>
      <c r="L4704" s="9"/>
      <c r="M4704" s="9"/>
      <c r="N4704" s="9"/>
      <c r="O4704" s="9"/>
      <c r="Q4704" s="9"/>
      <c r="R4704" s="9"/>
      <c r="S4704" s="9"/>
      <c r="T4704" s="9"/>
      <c r="U4704" s="9"/>
      <c r="V4704" s="9"/>
      <c r="W4704" s="9"/>
      <c r="X4704" s="9"/>
      <c r="Y4704" s="9"/>
      <c r="Z4704" s="9"/>
      <c r="AA4704" s="9"/>
      <c r="AB4704" s="9"/>
      <c r="AC4704" s="9"/>
    </row>
    <row r="4705" spans="8:29" x14ac:dyDescent="0.3">
      <c r="H4705" s="9"/>
      <c r="I4705" s="9"/>
      <c r="J4705" s="9"/>
      <c r="K4705" s="9"/>
      <c r="L4705" s="9"/>
      <c r="M4705" s="9"/>
      <c r="N4705" s="9"/>
      <c r="O4705" s="9"/>
      <c r="Q4705" s="9"/>
      <c r="R4705" s="9"/>
      <c r="S4705" s="9"/>
      <c r="T4705" s="9"/>
      <c r="U4705" s="9"/>
      <c r="V4705" s="9"/>
      <c r="W4705" s="9"/>
      <c r="X4705" s="9"/>
      <c r="Y4705" s="9"/>
      <c r="Z4705" s="9"/>
      <c r="AA4705" s="9"/>
      <c r="AB4705" s="9"/>
      <c r="AC4705" s="9"/>
    </row>
    <row r="4706" spans="8:29" x14ac:dyDescent="0.3">
      <c r="H4706" s="9"/>
      <c r="I4706" s="9"/>
      <c r="J4706" s="9"/>
      <c r="K4706" s="9"/>
      <c r="L4706" s="9"/>
      <c r="M4706" s="9"/>
      <c r="N4706" s="9"/>
      <c r="O4706" s="9"/>
      <c r="Q4706" s="9"/>
      <c r="R4706" s="9"/>
      <c r="S4706" s="9"/>
      <c r="T4706" s="9"/>
      <c r="U4706" s="9"/>
      <c r="V4706" s="9"/>
      <c r="W4706" s="9"/>
      <c r="X4706" s="9"/>
      <c r="Y4706" s="9"/>
      <c r="Z4706" s="9"/>
      <c r="AA4706" s="9"/>
      <c r="AB4706" s="9"/>
      <c r="AC4706" s="9"/>
    </row>
    <row r="4707" spans="8:29" x14ac:dyDescent="0.3">
      <c r="H4707" s="9"/>
      <c r="I4707" s="9"/>
      <c r="J4707" s="9"/>
      <c r="K4707" s="9"/>
      <c r="L4707" s="9"/>
      <c r="M4707" s="9"/>
      <c r="N4707" s="9"/>
      <c r="O4707" s="9"/>
      <c r="Q4707" s="9"/>
      <c r="R4707" s="9"/>
      <c r="S4707" s="9"/>
      <c r="T4707" s="9"/>
      <c r="U4707" s="9"/>
      <c r="V4707" s="9"/>
      <c r="W4707" s="9"/>
      <c r="X4707" s="9"/>
      <c r="Y4707" s="9"/>
      <c r="Z4707" s="9"/>
      <c r="AA4707" s="9"/>
      <c r="AB4707" s="9"/>
      <c r="AC4707" s="9"/>
    </row>
    <row r="4708" spans="8:29" x14ac:dyDescent="0.3">
      <c r="H4708" s="9"/>
      <c r="I4708" s="9"/>
      <c r="J4708" s="9"/>
      <c r="K4708" s="9"/>
      <c r="L4708" s="9"/>
      <c r="M4708" s="9"/>
      <c r="N4708" s="9"/>
      <c r="O4708" s="9"/>
      <c r="Q4708" s="9"/>
      <c r="R4708" s="9"/>
      <c r="S4708" s="9"/>
      <c r="T4708" s="9"/>
      <c r="U4708" s="9"/>
      <c r="V4708" s="9"/>
      <c r="W4708" s="9"/>
      <c r="X4708" s="9"/>
      <c r="Y4708" s="9"/>
      <c r="Z4708" s="9"/>
      <c r="AA4708" s="9"/>
      <c r="AB4708" s="9"/>
      <c r="AC4708" s="9"/>
    </row>
    <row r="4709" spans="8:29" x14ac:dyDescent="0.3">
      <c r="H4709" s="9"/>
      <c r="I4709" s="9"/>
      <c r="J4709" s="9"/>
      <c r="K4709" s="9"/>
      <c r="L4709" s="9"/>
      <c r="M4709" s="9"/>
      <c r="N4709" s="9"/>
      <c r="O4709" s="9"/>
      <c r="Q4709" s="9"/>
      <c r="R4709" s="9"/>
      <c r="S4709" s="9"/>
      <c r="T4709" s="9"/>
      <c r="U4709" s="9"/>
      <c r="V4709" s="9"/>
      <c r="W4709" s="9"/>
      <c r="X4709" s="9"/>
      <c r="Y4709" s="9"/>
      <c r="Z4709" s="9"/>
      <c r="AA4709" s="9"/>
      <c r="AB4709" s="9"/>
      <c r="AC4709" s="9"/>
    </row>
    <row r="4710" spans="8:29" x14ac:dyDescent="0.3">
      <c r="H4710" s="9"/>
      <c r="I4710" s="9"/>
      <c r="J4710" s="9"/>
      <c r="K4710" s="9"/>
      <c r="L4710" s="9"/>
      <c r="M4710" s="9"/>
      <c r="N4710" s="9"/>
      <c r="O4710" s="9"/>
      <c r="Q4710" s="9"/>
      <c r="R4710" s="9"/>
      <c r="S4710" s="9"/>
      <c r="T4710" s="9"/>
      <c r="U4710" s="9"/>
      <c r="V4710" s="9"/>
      <c r="W4710" s="9"/>
      <c r="X4710" s="9"/>
      <c r="Y4710" s="9"/>
      <c r="Z4710" s="9"/>
      <c r="AA4710" s="9"/>
      <c r="AB4710" s="9"/>
      <c r="AC4710" s="9"/>
    </row>
    <row r="4711" spans="8:29" x14ac:dyDescent="0.3">
      <c r="H4711" s="9"/>
      <c r="I4711" s="9"/>
      <c r="J4711" s="9"/>
      <c r="K4711" s="9"/>
      <c r="L4711" s="9"/>
      <c r="M4711" s="9"/>
      <c r="N4711" s="9"/>
      <c r="O4711" s="9"/>
      <c r="Q4711" s="9"/>
      <c r="R4711" s="9"/>
      <c r="S4711" s="9"/>
      <c r="T4711" s="9"/>
      <c r="U4711" s="9"/>
      <c r="V4711" s="9"/>
      <c r="W4711" s="9"/>
      <c r="X4711" s="9"/>
      <c r="Y4711" s="9"/>
      <c r="Z4711" s="9"/>
      <c r="AA4711" s="9"/>
      <c r="AB4711" s="9"/>
      <c r="AC4711" s="9"/>
    </row>
    <row r="4712" spans="8:29" x14ac:dyDescent="0.3">
      <c r="H4712" s="9"/>
      <c r="I4712" s="9"/>
      <c r="J4712" s="9"/>
      <c r="K4712" s="9"/>
      <c r="L4712" s="9"/>
      <c r="M4712" s="9"/>
      <c r="N4712" s="9"/>
      <c r="O4712" s="9"/>
      <c r="Q4712" s="9"/>
      <c r="R4712" s="9"/>
      <c r="S4712" s="9"/>
      <c r="T4712" s="9"/>
      <c r="U4712" s="9"/>
      <c r="V4712" s="9"/>
      <c r="W4712" s="9"/>
      <c r="X4712" s="9"/>
      <c r="Y4712" s="9"/>
      <c r="Z4712" s="9"/>
      <c r="AA4712" s="9"/>
      <c r="AB4712" s="9"/>
      <c r="AC4712" s="9"/>
    </row>
    <row r="4713" spans="8:29" x14ac:dyDescent="0.3">
      <c r="H4713" s="9"/>
      <c r="I4713" s="9"/>
      <c r="J4713" s="9"/>
      <c r="K4713" s="9"/>
      <c r="L4713" s="9"/>
      <c r="M4713" s="9"/>
      <c r="N4713" s="9"/>
      <c r="O4713" s="9"/>
      <c r="Q4713" s="9"/>
      <c r="R4713" s="9"/>
      <c r="S4713" s="9"/>
      <c r="T4713" s="9"/>
      <c r="U4713" s="9"/>
      <c r="V4713" s="9"/>
      <c r="W4713" s="9"/>
      <c r="X4713" s="9"/>
      <c r="Y4713" s="9"/>
      <c r="Z4713" s="9"/>
      <c r="AA4713" s="9"/>
      <c r="AB4713" s="9"/>
      <c r="AC4713" s="9"/>
    </row>
    <row r="4714" spans="8:29" x14ac:dyDescent="0.3">
      <c r="H4714" s="9"/>
      <c r="I4714" s="9"/>
      <c r="J4714" s="9"/>
      <c r="K4714" s="9"/>
      <c r="L4714" s="9"/>
      <c r="M4714" s="9"/>
      <c r="N4714" s="9"/>
      <c r="O4714" s="9"/>
      <c r="Q4714" s="9"/>
      <c r="R4714" s="9"/>
      <c r="S4714" s="9"/>
      <c r="T4714" s="9"/>
      <c r="U4714" s="9"/>
      <c r="V4714" s="9"/>
      <c r="W4714" s="9"/>
      <c r="X4714" s="9"/>
      <c r="Y4714" s="9"/>
      <c r="Z4714" s="9"/>
      <c r="AA4714" s="9"/>
      <c r="AB4714" s="9"/>
      <c r="AC4714" s="9"/>
    </row>
    <row r="4715" spans="8:29" x14ac:dyDescent="0.3">
      <c r="H4715" s="9"/>
      <c r="I4715" s="9"/>
      <c r="J4715" s="9"/>
      <c r="K4715" s="9"/>
      <c r="L4715" s="9"/>
      <c r="M4715" s="9"/>
      <c r="N4715" s="9"/>
      <c r="O4715" s="9"/>
      <c r="Q4715" s="9"/>
      <c r="R4715" s="9"/>
      <c r="S4715" s="9"/>
      <c r="T4715" s="9"/>
      <c r="U4715" s="9"/>
      <c r="V4715" s="9"/>
      <c r="W4715" s="9"/>
      <c r="X4715" s="9"/>
      <c r="Y4715" s="9"/>
      <c r="Z4715" s="9"/>
      <c r="AA4715" s="9"/>
      <c r="AB4715" s="9"/>
      <c r="AC4715" s="9"/>
    </row>
    <row r="4716" spans="8:29" x14ac:dyDescent="0.3">
      <c r="H4716" s="9"/>
      <c r="I4716" s="9"/>
      <c r="J4716" s="9"/>
      <c r="K4716" s="9"/>
      <c r="L4716" s="9"/>
      <c r="M4716" s="9"/>
      <c r="N4716" s="9"/>
      <c r="O4716" s="9"/>
      <c r="Q4716" s="9"/>
      <c r="R4716" s="9"/>
      <c r="S4716" s="9"/>
      <c r="T4716" s="9"/>
      <c r="U4716" s="9"/>
      <c r="V4716" s="9"/>
      <c r="W4716" s="9"/>
      <c r="X4716" s="9"/>
      <c r="Y4716" s="9"/>
      <c r="Z4716" s="9"/>
      <c r="AA4716" s="9"/>
      <c r="AB4716" s="9"/>
      <c r="AC4716" s="9"/>
    </row>
    <row r="4717" spans="8:29" x14ac:dyDescent="0.3">
      <c r="H4717" s="9"/>
      <c r="I4717" s="9"/>
      <c r="J4717" s="9"/>
      <c r="K4717" s="9"/>
      <c r="L4717" s="9"/>
      <c r="M4717" s="9"/>
      <c r="N4717" s="9"/>
      <c r="O4717" s="9"/>
      <c r="Q4717" s="9"/>
      <c r="R4717" s="9"/>
      <c r="S4717" s="9"/>
      <c r="T4717" s="9"/>
      <c r="U4717" s="9"/>
      <c r="V4717" s="9"/>
      <c r="W4717" s="9"/>
      <c r="X4717" s="9"/>
      <c r="Y4717" s="9"/>
      <c r="Z4717" s="9"/>
      <c r="AA4717" s="9"/>
      <c r="AB4717" s="9"/>
      <c r="AC4717" s="9"/>
    </row>
    <row r="4718" spans="8:29" x14ac:dyDescent="0.3">
      <c r="H4718" s="9"/>
      <c r="I4718" s="9"/>
      <c r="J4718" s="9"/>
      <c r="K4718" s="9"/>
      <c r="L4718" s="9"/>
      <c r="M4718" s="9"/>
      <c r="N4718" s="9"/>
      <c r="O4718" s="9"/>
      <c r="Q4718" s="9"/>
      <c r="R4718" s="9"/>
      <c r="S4718" s="9"/>
      <c r="T4718" s="9"/>
      <c r="U4718" s="9"/>
      <c r="V4718" s="9"/>
      <c r="W4718" s="9"/>
      <c r="X4718" s="9"/>
      <c r="Y4718" s="9"/>
      <c r="Z4718" s="9"/>
      <c r="AA4718" s="9"/>
      <c r="AB4718" s="9"/>
      <c r="AC4718" s="9"/>
    </row>
    <row r="4719" spans="8:29" x14ac:dyDescent="0.3">
      <c r="H4719" s="9"/>
      <c r="I4719" s="9"/>
      <c r="J4719" s="9"/>
      <c r="K4719" s="9"/>
      <c r="L4719" s="9"/>
      <c r="M4719" s="9"/>
      <c r="N4719" s="9"/>
      <c r="O4719" s="9"/>
      <c r="Q4719" s="9"/>
      <c r="R4719" s="9"/>
      <c r="S4719" s="9"/>
      <c r="T4719" s="9"/>
      <c r="U4719" s="9"/>
      <c r="V4719" s="9"/>
      <c r="W4719" s="9"/>
      <c r="X4719" s="9"/>
      <c r="Y4719" s="9"/>
      <c r="Z4719" s="9"/>
      <c r="AA4719" s="9"/>
      <c r="AB4719" s="9"/>
      <c r="AC4719" s="9"/>
    </row>
    <row r="4720" spans="8:29" x14ac:dyDescent="0.3">
      <c r="H4720" s="9"/>
      <c r="I4720" s="9"/>
      <c r="J4720" s="9"/>
      <c r="K4720" s="9"/>
      <c r="L4720" s="9"/>
      <c r="M4720" s="9"/>
      <c r="N4720" s="9"/>
      <c r="O4720" s="9"/>
      <c r="Q4720" s="9"/>
      <c r="R4720" s="9"/>
      <c r="S4720" s="9"/>
      <c r="T4720" s="9"/>
      <c r="U4720" s="9"/>
      <c r="V4720" s="9"/>
      <c r="W4720" s="9"/>
      <c r="X4720" s="9"/>
      <c r="Y4720" s="9"/>
      <c r="Z4720" s="9"/>
      <c r="AA4720" s="9"/>
      <c r="AB4720" s="9"/>
      <c r="AC4720" s="9"/>
    </row>
    <row r="4721" spans="8:29" x14ac:dyDescent="0.3">
      <c r="H4721" s="9"/>
      <c r="I4721" s="9"/>
      <c r="J4721" s="9"/>
      <c r="K4721" s="9"/>
      <c r="L4721" s="9"/>
      <c r="M4721" s="9"/>
      <c r="N4721" s="9"/>
      <c r="O4721" s="9"/>
      <c r="Q4721" s="9"/>
      <c r="R4721" s="9"/>
      <c r="S4721" s="9"/>
      <c r="T4721" s="9"/>
      <c r="U4721" s="9"/>
      <c r="V4721" s="9"/>
      <c r="W4721" s="9"/>
      <c r="X4721" s="9"/>
      <c r="Y4721" s="9"/>
      <c r="Z4721" s="9"/>
      <c r="AA4721" s="9"/>
      <c r="AB4721" s="9"/>
      <c r="AC4721" s="9"/>
    </row>
    <row r="4722" spans="8:29" x14ac:dyDescent="0.3">
      <c r="H4722" s="9"/>
      <c r="I4722" s="9"/>
      <c r="J4722" s="9"/>
      <c r="K4722" s="9"/>
      <c r="L4722" s="9"/>
      <c r="M4722" s="9"/>
      <c r="N4722" s="9"/>
      <c r="O4722" s="9"/>
      <c r="Q4722" s="9"/>
      <c r="R4722" s="9"/>
      <c r="S4722" s="9"/>
      <c r="T4722" s="9"/>
      <c r="U4722" s="9"/>
      <c r="V4722" s="9"/>
      <c r="W4722" s="9"/>
      <c r="X4722" s="9"/>
      <c r="Y4722" s="9"/>
      <c r="Z4722" s="9"/>
      <c r="AA4722" s="9"/>
      <c r="AB4722" s="9"/>
      <c r="AC4722" s="9"/>
    </row>
    <row r="4723" spans="8:29" x14ac:dyDescent="0.3">
      <c r="H4723" s="9"/>
      <c r="I4723" s="9"/>
      <c r="J4723" s="9"/>
      <c r="K4723" s="9"/>
      <c r="L4723" s="9"/>
      <c r="M4723" s="9"/>
      <c r="N4723" s="9"/>
      <c r="O4723" s="9"/>
      <c r="Q4723" s="9"/>
      <c r="R4723" s="9"/>
      <c r="S4723" s="9"/>
      <c r="T4723" s="9"/>
      <c r="U4723" s="9"/>
      <c r="V4723" s="9"/>
      <c r="W4723" s="9"/>
      <c r="X4723" s="9"/>
      <c r="Y4723" s="9"/>
      <c r="Z4723" s="9"/>
      <c r="AA4723" s="9"/>
      <c r="AB4723" s="9"/>
      <c r="AC4723" s="9"/>
    </row>
    <row r="4724" spans="8:29" x14ac:dyDescent="0.3">
      <c r="H4724" s="9"/>
      <c r="I4724" s="9"/>
      <c r="J4724" s="9"/>
      <c r="K4724" s="9"/>
      <c r="L4724" s="9"/>
      <c r="M4724" s="9"/>
      <c r="N4724" s="9"/>
      <c r="O4724" s="9"/>
      <c r="Q4724" s="9"/>
      <c r="R4724" s="9"/>
      <c r="S4724" s="9"/>
      <c r="T4724" s="9"/>
      <c r="U4724" s="9"/>
      <c r="V4724" s="9"/>
      <c r="W4724" s="9"/>
      <c r="X4724" s="9"/>
      <c r="Y4724" s="9"/>
      <c r="Z4724" s="9"/>
      <c r="AA4724" s="9"/>
      <c r="AB4724" s="9"/>
      <c r="AC4724" s="9"/>
    </row>
    <row r="4725" spans="8:29" x14ac:dyDescent="0.3">
      <c r="H4725" s="9"/>
      <c r="I4725" s="9"/>
      <c r="J4725" s="9"/>
      <c r="K4725" s="9"/>
      <c r="L4725" s="9"/>
      <c r="M4725" s="9"/>
      <c r="N4725" s="9"/>
      <c r="O4725" s="9"/>
      <c r="Q4725" s="9"/>
      <c r="R4725" s="9"/>
      <c r="S4725" s="9"/>
      <c r="T4725" s="9"/>
      <c r="U4725" s="9"/>
      <c r="V4725" s="9"/>
      <c r="W4725" s="9"/>
      <c r="X4725" s="9"/>
      <c r="Y4725" s="9"/>
      <c r="Z4725" s="9"/>
      <c r="AA4725" s="9"/>
      <c r="AB4725" s="9"/>
      <c r="AC4725" s="9"/>
    </row>
    <row r="4726" spans="8:29" x14ac:dyDescent="0.3">
      <c r="H4726" s="9"/>
      <c r="I4726" s="9"/>
      <c r="J4726" s="9"/>
      <c r="K4726" s="9"/>
      <c r="L4726" s="9"/>
      <c r="M4726" s="9"/>
      <c r="N4726" s="9"/>
      <c r="O4726" s="9"/>
      <c r="Q4726" s="9"/>
      <c r="R4726" s="9"/>
      <c r="S4726" s="9"/>
      <c r="T4726" s="9"/>
      <c r="U4726" s="9"/>
      <c r="V4726" s="9"/>
      <c r="W4726" s="9"/>
      <c r="X4726" s="9"/>
      <c r="Y4726" s="9"/>
      <c r="Z4726" s="9"/>
      <c r="AA4726" s="9"/>
      <c r="AB4726" s="9"/>
      <c r="AC4726" s="9"/>
    </row>
    <row r="4727" spans="8:29" x14ac:dyDescent="0.3">
      <c r="H4727" s="9"/>
      <c r="I4727" s="9"/>
      <c r="J4727" s="9"/>
      <c r="K4727" s="9"/>
      <c r="L4727" s="9"/>
      <c r="M4727" s="9"/>
      <c r="N4727" s="9"/>
      <c r="O4727" s="9"/>
      <c r="Q4727" s="9"/>
      <c r="R4727" s="9"/>
      <c r="S4727" s="9"/>
      <c r="T4727" s="9"/>
      <c r="U4727" s="9"/>
      <c r="V4727" s="9"/>
      <c r="W4727" s="9"/>
      <c r="X4727" s="9"/>
      <c r="Y4727" s="9"/>
      <c r="Z4727" s="9"/>
      <c r="AA4727" s="9"/>
      <c r="AB4727" s="9"/>
      <c r="AC4727" s="9"/>
    </row>
    <row r="4728" spans="8:29" x14ac:dyDescent="0.3">
      <c r="H4728" s="9"/>
      <c r="I4728" s="9"/>
      <c r="J4728" s="9"/>
      <c r="K4728" s="9"/>
      <c r="L4728" s="9"/>
      <c r="M4728" s="9"/>
      <c r="N4728" s="9"/>
      <c r="O4728" s="9"/>
      <c r="Q4728" s="9"/>
      <c r="R4728" s="9"/>
      <c r="S4728" s="9"/>
      <c r="T4728" s="9"/>
      <c r="U4728" s="9"/>
      <c r="V4728" s="9"/>
      <c r="W4728" s="9"/>
      <c r="X4728" s="9"/>
      <c r="Y4728" s="9"/>
      <c r="Z4728" s="9"/>
      <c r="AA4728" s="9"/>
      <c r="AB4728" s="9"/>
      <c r="AC4728" s="9"/>
    </row>
    <row r="4729" spans="8:29" x14ac:dyDescent="0.3">
      <c r="H4729" s="9"/>
      <c r="I4729" s="9"/>
      <c r="J4729" s="9"/>
      <c r="K4729" s="9"/>
      <c r="L4729" s="9"/>
      <c r="M4729" s="9"/>
      <c r="N4729" s="9"/>
      <c r="O4729" s="9"/>
      <c r="Q4729" s="9"/>
      <c r="R4729" s="9"/>
      <c r="S4729" s="9"/>
      <c r="T4729" s="9"/>
      <c r="U4729" s="9"/>
      <c r="V4729" s="9"/>
      <c r="W4729" s="9"/>
      <c r="X4729" s="9"/>
      <c r="Y4729" s="9"/>
      <c r="Z4729" s="9"/>
      <c r="AA4729" s="9"/>
      <c r="AB4729" s="9"/>
      <c r="AC4729" s="9"/>
    </row>
    <row r="4730" spans="8:29" x14ac:dyDescent="0.3">
      <c r="H4730" s="9"/>
      <c r="I4730" s="9"/>
      <c r="J4730" s="9"/>
      <c r="K4730" s="9"/>
      <c r="L4730" s="9"/>
      <c r="M4730" s="9"/>
      <c r="N4730" s="9"/>
      <c r="O4730" s="9"/>
      <c r="Q4730" s="9"/>
      <c r="R4730" s="9"/>
      <c r="S4730" s="9"/>
      <c r="T4730" s="9"/>
      <c r="U4730" s="9"/>
      <c r="V4730" s="9"/>
      <c r="W4730" s="9"/>
      <c r="X4730" s="9"/>
      <c r="Y4730" s="9"/>
      <c r="Z4730" s="9"/>
      <c r="AA4730" s="9"/>
      <c r="AB4730" s="9"/>
      <c r="AC4730" s="9"/>
    </row>
    <row r="4731" spans="8:29" x14ac:dyDescent="0.3">
      <c r="H4731" s="9"/>
      <c r="I4731" s="9"/>
      <c r="J4731" s="9"/>
      <c r="K4731" s="9"/>
      <c r="L4731" s="9"/>
      <c r="M4731" s="9"/>
      <c r="N4731" s="9"/>
      <c r="O4731" s="9"/>
      <c r="Q4731" s="9"/>
      <c r="R4731" s="9"/>
      <c r="S4731" s="9"/>
      <c r="T4731" s="9"/>
      <c r="U4731" s="9"/>
      <c r="V4731" s="9"/>
      <c r="W4731" s="9"/>
      <c r="X4731" s="9"/>
      <c r="Y4731" s="9"/>
      <c r="Z4731" s="9"/>
      <c r="AA4731" s="9"/>
      <c r="AB4731" s="9"/>
      <c r="AC4731" s="9"/>
    </row>
    <row r="4732" spans="8:29" x14ac:dyDescent="0.3">
      <c r="H4732" s="9"/>
      <c r="I4732" s="9"/>
      <c r="J4732" s="9"/>
      <c r="K4732" s="9"/>
      <c r="L4732" s="9"/>
      <c r="M4732" s="9"/>
      <c r="N4732" s="9"/>
      <c r="O4732" s="9"/>
      <c r="Q4732" s="9"/>
      <c r="R4732" s="9"/>
      <c r="S4732" s="9"/>
      <c r="T4732" s="9"/>
      <c r="U4732" s="9"/>
      <c r="V4732" s="9"/>
      <c r="W4732" s="9"/>
      <c r="X4732" s="9"/>
      <c r="Y4732" s="9"/>
      <c r="Z4732" s="9"/>
      <c r="AA4732" s="9"/>
      <c r="AB4732" s="9"/>
      <c r="AC4732" s="9"/>
    </row>
    <row r="4733" spans="8:29" x14ac:dyDescent="0.3">
      <c r="H4733" s="9"/>
      <c r="I4733" s="9"/>
      <c r="J4733" s="9"/>
      <c r="K4733" s="9"/>
      <c r="L4733" s="9"/>
      <c r="M4733" s="9"/>
      <c r="N4733" s="9"/>
      <c r="O4733" s="9"/>
      <c r="Q4733" s="9"/>
      <c r="R4733" s="9"/>
      <c r="S4733" s="9"/>
      <c r="T4733" s="9"/>
      <c r="U4733" s="9"/>
      <c r="V4733" s="9"/>
      <c r="W4733" s="9"/>
      <c r="X4733" s="9"/>
      <c r="Y4733" s="9"/>
      <c r="Z4733" s="9"/>
      <c r="AA4733" s="9"/>
      <c r="AB4733" s="9"/>
      <c r="AC4733" s="9"/>
    </row>
    <row r="4734" spans="8:29" x14ac:dyDescent="0.3">
      <c r="H4734" s="9"/>
      <c r="I4734" s="9"/>
      <c r="J4734" s="9"/>
      <c r="K4734" s="9"/>
      <c r="L4734" s="9"/>
      <c r="M4734" s="9"/>
      <c r="N4734" s="9"/>
      <c r="O4734" s="9"/>
      <c r="Q4734" s="9"/>
      <c r="R4734" s="9"/>
      <c r="S4734" s="9"/>
      <c r="T4734" s="9"/>
      <c r="U4734" s="9"/>
      <c r="V4734" s="9"/>
      <c r="W4734" s="9"/>
      <c r="X4734" s="9"/>
      <c r="Y4734" s="9"/>
      <c r="Z4734" s="9"/>
      <c r="AA4734" s="9"/>
      <c r="AB4734" s="9"/>
      <c r="AC4734" s="9"/>
    </row>
    <row r="4735" spans="8:29" x14ac:dyDescent="0.3">
      <c r="H4735" s="9"/>
      <c r="I4735" s="9"/>
      <c r="J4735" s="9"/>
      <c r="K4735" s="9"/>
      <c r="L4735" s="9"/>
      <c r="M4735" s="9"/>
      <c r="N4735" s="9"/>
      <c r="O4735" s="9"/>
      <c r="Q4735" s="9"/>
      <c r="R4735" s="9"/>
      <c r="S4735" s="9"/>
      <c r="T4735" s="9"/>
      <c r="U4735" s="9"/>
      <c r="V4735" s="9"/>
      <c r="W4735" s="9"/>
      <c r="X4735" s="9"/>
      <c r="Y4735" s="9"/>
      <c r="Z4735" s="9"/>
      <c r="AA4735" s="9"/>
      <c r="AB4735" s="9"/>
      <c r="AC4735" s="9"/>
    </row>
    <row r="4736" spans="8:29" x14ac:dyDescent="0.3">
      <c r="H4736" s="9"/>
      <c r="I4736" s="9"/>
      <c r="J4736" s="9"/>
      <c r="K4736" s="9"/>
      <c r="L4736" s="9"/>
      <c r="M4736" s="9"/>
      <c r="N4736" s="9"/>
      <c r="O4736" s="9"/>
      <c r="Q4736" s="9"/>
      <c r="R4736" s="9"/>
      <c r="S4736" s="9"/>
      <c r="T4736" s="9"/>
      <c r="U4736" s="9"/>
      <c r="V4736" s="9"/>
      <c r="W4736" s="9"/>
      <c r="X4736" s="9"/>
      <c r="Y4736" s="9"/>
      <c r="Z4736" s="9"/>
      <c r="AA4736" s="9"/>
      <c r="AB4736" s="9"/>
      <c r="AC4736" s="9"/>
    </row>
    <row r="4737" spans="8:29" x14ac:dyDescent="0.3">
      <c r="H4737" s="9"/>
      <c r="I4737" s="9"/>
      <c r="J4737" s="9"/>
      <c r="K4737" s="9"/>
      <c r="L4737" s="9"/>
      <c r="M4737" s="9"/>
      <c r="N4737" s="9"/>
      <c r="O4737" s="9"/>
      <c r="Q4737" s="9"/>
      <c r="R4737" s="9"/>
      <c r="S4737" s="9"/>
      <c r="T4737" s="9"/>
      <c r="U4737" s="9"/>
      <c r="V4737" s="9"/>
      <c r="W4737" s="9"/>
      <c r="X4737" s="9"/>
      <c r="Y4737" s="9"/>
      <c r="Z4737" s="9"/>
      <c r="AA4737" s="9"/>
      <c r="AB4737" s="9"/>
      <c r="AC4737" s="9"/>
    </row>
    <row r="4738" spans="8:29" x14ac:dyDescent="0.3">
      <c r="H4738" s="9"/>
      <c r="I4738" s="9"/>
      <c r="J4738" s="9"/>
      <c r="K4738" s="9"/>
      <c r="L4738" s="9"/>
      <c r="M4738" s="9"/>
      <c r="N4738" s="9"/>
      <c r="O4738" s="9"/>
      <c r="Q4738" s="9"/>
      <c r="R4738" s="9"/>
      <c r="S4738" s="9"/>
      <c r="T4738" s="9"/>
      <c r="U4738" s="9"/>
      <c r="V4738" s="9"/>
      <c r="W4738" s="9"/>
      <c r="X4738" s="9"/>
      <c r="Y4738" s="9"/>
      <c r="Z4738" s="9"/>
      <c r="AA4738" s="9"/>
      <c r="AB4738" s="9"/>
      <c r="AC4738" s="9"/>
    </row>
    <row r="4739" spans="8:29" x14ac:dyDescent="0.3">
      <c r="H4739" s="9"/>
      <c r="I4739" s="9"/>
      <c r="J4739" s="9"/>
      <c r="K4739" s="9"/>
      <c r="L4739" s="9"/>
      <c r="M4739" s="9"/>
      <c r="N4739" s="9"/>
      <c r="O4739" s="9"/>
      <c r="Q4739" s="9"/>
      <c r="R4739" s="9"/>
      <c r="S4739" s="9"/>
      <c r="T4739" s="9"/>
      <c r="U4739" s="9"/>
      <c r="V4739" s="9"/>
      <c r="W4739" s="9"/>
      <c r="X4739" s="9"/>
      <c r="Y4739" s="9"/>
      <c r="Z4739" s="9"/>
      <c r="AA4739" s="9"/>
      <c r="AB4739" s="9"/>
      <c r="AC4739" s="9"/>
    </row>
    <row r="4740" spans="8:29" x14ac:dyDescent="0.3">
      <c r="H4740" s="9"/>
      <c r="I4740" s="9"/>
      <c r="J4740" s="9"/>
      <c r="K4740" s="9"/>
      <c r="L4740" s="9"/>
      <c r="M4740" s="9"/>
      <c r="N4740" s="9"/>
      <c r="O4740" s="9"/>
      <c r="Q4740" s="9"/>
      <c r="R4740" s="9"/>
      <c r="S4740" s="9"/>
      <c r="T4740" s="9"/>
      <c r="U4740" s="9"/>
      <c r="V4740" s="9"/>
      <c r="W4740" s="9"/>
      <c r="X4740" s="9"/>
      <c r="Y4740" s="9"/>
      <c r="Z4740" s="9"/>
      <c r="AA4740" s="9"/>
      <c r="AB4740" s="9"/>
      <c r="AC4740" s="9"/>
    </row>
    <row r="4741" spans="8:29" x14ac:dyDescent="0.3">
      <c r="H4741" s="9"/>
      <c r="I4741" s="9"/>
      <c r="J4741" s="9"/>
      <c r="K4741" s="9"/>
      <c r="L4741" s="9"/>
      <c r="M4741" s="9"/>
      <c r="N4741" s="9"/>
      <c r="O4741" s="9"/>
      <c r="Q4741" s="9"/>
      <c r="R4741" s="9"/>
      <c r="S4741" s="9"/>
      <c r="T4741" s="9"/>
      <c r="U4741" s="9"/>
      <c r="V4741" s="9"/>
      <c r="W4741" s="9"/>
      <c r="X4741" s="9"/>
      <c r="Y4741" s="9"/>
      <c r="Z4741" s="9"/>
      <c r="AA4741" s="9"/>
      <c r="AB4741" s="9"/>
      <c r="AC4741" s="9"/>
    </row>
    <row r="4742" spans="8:29" x14ac:dyDescent="0.3">
      <c r="H4742" s="9"/>
      <c r="I4742" s="9"/>
      <c r="J4742" s="9"/>
      <c r="K4742" s="9"/>
      <c r="L4742" s="9"/>
      <c r="M4742" s="9"/>
      <c r="N4742" s="9"/>
      <c r="O4742" s="9"/>
      <c r="Q4742" s="9"/>
      <c r="R4742" s="9"/>
      <c r="S4742" s="9"/>
      <c r="T4742" s="9"/>
      <c r="U4742" s="9"/>
      <c r="V4742" s="9"/>
      <c r="W4742" s="9"/>
      <c r="X4742" s="9"/>
      <c r="Y4742" s="9"/>
      <c r="Z4742" s="9"/>
      <c r="AA4742" s="9"/>
      <c r="AB4742" s="9"/>
      <c r="AC4742" s="9"/>
    </row>
    <row r="4743" spans="8:29" x14ac:dyDescent="0.3">
      <c r="H4743" s="9"/>
      <c r="I4743" s="9"/>
      <c r="J4743" s="9"/>
      <c r="K4743" s="9"/>
      <c r="L4743" s="9"/>
      <c r="M4743" s="9"/>
      <c r="N4743" s="9"/>
      <c r="O4743" s="9"/>
      <c r="Q4743" s="9"/>
      <c r="R4743" s="9"/>
      <c r="S4743" s="9"/>
      <c r="T4743" s="9"/>
      <c r="U4743" s="9"/>
      <c r="V4743" s="9"/>
      <c r="W4743" s="9"/>
      <c r="X4743" s="9"/>
      <c r="Y4743" s="9"/>
      <c r="Z4743" s="9"/>
      <c r="AA4743" s="9"/>
      <c r="AB4743" s="9"/>
      <c r="AC4743" s="9"/>
    </row>
    <row r="4744" spans="8:29" x14ac:dyDescent="0.3">
      <c r="H4744" s="9"/>
      <c r="I4744" s="9"/>
      <c r="J4744" s="9"/>
      <c r="K4744" s="9"/>
      <c r="L4744" s="9"/>
      <c r="M4744" s="9"/>
      <c r="N4744" s="9"/>
      <c r="O4744" s="9"/>
      <c r="Q4744" s="9"/>
      <c r="R4744" s="9"/>
      <c r="S4744" s="9"/>
      <c r="T4744" s="9"/>
      <c r="U4744" s="9"/>
      <c r="V4744" s="9"/>
      <c r="W4744" s="9"/>
      <c r="X4744" s="9"/>
      <c r="Y4744" s="9"/>
      <c r="Z4744" s="9"/>
      <c r="AA4744" s="9"/>
      <c r="AB4744" s="9"/>
      <c r="AC4744" s="9"/>
    </row>
    <row r="4745" spans="8:29" x14ac:dyDescent="0.3">
      <c r="H4745" s="9"/>
      <c r="I4745" s="9"/>
      <c r="J4745" s="9"/>
      <c r="K4745" s="9"/>
      <c r="L4745" s="9"/>
      <c r="M4745" s="9"/>
      <c r="N4745" s="9"/>
      <c r="O4745" s="9"/>
      <c r="Q4745" s="9"/>
      <c r="R4745" s="9"/>
      <c r="S4745" s="9"/>
      <c r="T4745" s="9"/>
      <c r="U4745" s="9"/>
      <c r="V4745" s="9"/>
      <c r="W4745" s="9"/>
      <c r="X4745" s="9"/>
      <c r="Y4745" s="9"/>
      <c r="Z4745" s="9"/>
      <c r="AA4745" s="9"/>
      <c r="AB4745" s="9"/>
      <c r="AC4745" s="9"/>
    </row>
    <row r="4746" spans="8:29" x14ac:dyDescent="0.3">
      <c r="H4746" s="9"/>
      <c r="I4746" s="9"/>
      <c r="J4746" s="9"/>
      <c r="K4746" s="9"/>
      <c r="L4746" s="9"/>
      <c r="M4746" s="9"/>
      <c r="N4746" s="9"/>
      <c r="O4746" s="9"/>
      <c r="Q4746" s="9"/>
      <c r="R4746" s="9"/>
      <c r="S4746" s="9"/>
      <c r="T4746" s="9"/>
      <c r="U4746" s="9"/>
      <c r="V4746" s="9"/>
      <c r="W4746" s="9"/>
      <c r="X4746" s="9"/>
      <c r="Y4746" s="9"/>
      <c r="Z4746" s="9"/>
      <c r="AA4746" s="9"/>
      <c r="AB4746" s="9"/>
      <c r="AC4746" s="9"/>
    </row>
    <row r="4747" spans="8:29" x14ac:dyDescent="0.3">
      <c r="H4747" s="9"/>
      <c r="I4747" s="9"/>
      <c r="J4747" s="9"/>
      <c r="K4747" s="9"/>
      <c r="L4747" s="9"/>
      <c r="M4747" s="9"/>
      <c r="N4747" s="9"/>
      <c r="O4747" s="9"/>
      <c r="Q4747" s="9"/>
      <c r="R4747" s="9"/>
      <c r="S4747" s="9"/>
      <c r="T4747" s="9"/>
      <c r="U4747" s="9"/>
      <c r="V4747" s="9"/>
      <c r="W4747" s="9"/>
      <c r="X4747" s="9"/>
      <c r="Y4747" s="9"/>
      <c r="Z4747" s="9"/>
      <c r="AA4747" s="9"/>
      <c r="AB4747" s="9"/>
      <c r="AC4747" s="9"/>
    </row>
    <row r="4748" spans="8:29" x14ac:dyDescent="0.3">
      <c r="H4748" s="9"/>
      <c r="I4748" s="9"/>
      <c r="J4748" s="9"/>
      <c r="K4748" s="9"/>
      <c r="L4748" s="9"/>
      <c r="M4748" s="9"/>
      <c r="N4748" s="9"/>
      <c r="O4748" s="9"/>
      <c r="Q4748" s="9"/>
      <c r="R4748" s="9"/>
      <c r="S4748" s="9"/>
      <c r="T4748" s="9"/>
      <c r="U4748" s="9"/>
      <c r="V4748" s="9"/>
      <c r="W4748" s="9"/>
      <c r="X4748" s="9"/>
      <c r="Y4748" s="9"/>
      <c r="Z4748" s="9"/>
      <c r="AA4748" s="9"/>
      <c r="AB4748" s="9"/>
      <c r="AC4748" s="9"/>
    </row>
    <row r="4749" spans="8:29" x14ac:dyDescent="0.3">
      <c r="H4749" s="9"/>
      <c r="I4749" s="9"/>
      <c r="J4749" s="9"/>
      <c r="K4749" s="9"/>
      <c r="L4749" s="9"/>
      <c r="M4749" s="9"/>
      <c r="N4749" s="9"/>
      <c r="O4749" s="9"/>
      <c r="Q4749" s="9"/>
      <c r="R4749" s="9"/>
      <c r="S4749" s="9"/>
      <c r="T4749" s="9"/>
      <c r="U4749" s="9"/>
      <c r="V4749" s="9"/>
      <c r="W4749" s="9"/>
      <c r="X4749" s="9"/>
      <c r="Y4749" s="9"/>
      <c r="Z4749" s="9"/>
      <c r="AA4749" s="9"/>
      <c r="AB4749" s="9"/>
      <c r="AC4749" s="9"/>
    </row>
    <row r="4750" spans="8:29" x14ac:dyDescent="0.3">
      <c r="H4750" s="9"/>
      <c r="I4750" s="9"/>
      <c r="J4750" s="9"/>
      <c r="K4750" s="9"/>
      <c r="L4750" s="9"/>
      <c r="M4750" s="9"/>
      <c r="N4750" s="9"/>
      <c r="O4750" s="9"/>
      <c r="Q4750" s="9"/>
      <c r="R4750" s="9"/>
      <c r="S4750" s="9"/>
      <c r="T4750" s="9"/>
      <c r="U4750" s="9"/>
      <c r="V4750" s="9"/>
      <c r="W4750" s="9"/>
      <c r="X4750" s="9"/>
      <c r="Y4750" s="9"/>
      <c r="Z4750" s="9"/>
      <c r="AA4750" s="9"/>
      <c r="AB4750" s="9"/>
      <c r="AC4750" s="9"/>
    </row>
    <row r="4751" spans="8:29" x14ac:dyDescent="0.3">
      <c r="H4751" s="9"/>
      <c r="I4751" s="9"/>
      <c r="J4751" s="9"/>
      <c r="K4751" s="9"/>
      <c r="L4751" s="9"/>
      <c r="M4751" s="9"/>
      <c r="N4751" s="9"/>
      <c r="O4751" s="9"/>
      <c r="Q4751" s="9"/>
      <c r="R4751" s="9"/>
      <c r="S4751" s="9"/>
      <c r="T4751" s="9"/>
      <c r="U4751" s="9"/>
      <c r="V4751" s="9"/>
      <c r="W4751" s="9"/>
      <c r="X4751" s="9"/>
      <c r="Y4751" s="9"/>
      <c r="Z4751" s="9"/>
      <c r="AA4751" s="9"/>
      <c r="AB4751" s="9"/>
      <c r="AC4751" s="9"/>
    </row>
    <row r="4752" spans="8:29" x14ac:dyDescent="0.3">
      <c r="H4752" s="9"/>
      <c r="I4752" s="9"/>
      <c r="J4752" s="9"/>
      <c r="K4752" s="9"/>
      <c r="L4752" s="9"/>
      <c r="M4752" s="9"/>
      <c r="N4752" s="9"/>
      <c r="O4752" s="9"/>
      <c r="Q4752" s="9"/>
      <c r="R4752" s="9"/>
      <c r="S4752" s="9"/>
      <c r="T4752" s="9"/>
      <c r="U4752" s="9"/>
      <c r="V4752" s="9"/>
      <c r="W4752" s="9"/>
      <c r="X4752" s="9"/>
      <c r="Y4752" s="9"/>
      <c r="Z4752" s="9"/>
      <c r="AA4752" s="9"/>
      <c r="AB4752" s="9"/>
      <c r="AC4752" s="9"/>
    </row>
    <row r="4753" spans="8:29" x14ac:dyDescent="0.3">
      <c r="H4753" s="9"/>
      <c r="I4753" s="9"/>
      <c r="J4753" s="9"/>
      <c r="K4753" s="9"/>
      <c r="L4753" s="9"/>
      <c r="M4753" s="9"/>
      <c r="N4753" s="9"/>
      <c r="O4753" s="9"/>
      <c r="Q4753" s="9"/>
      <c r="R4753" s="9"/>
      <c r="S4753" s="9"/>
      <c r="T4753" s="9"/>
      <c r="U4753" s="9"/>
      <c r="V4753" s="9"/>
      <c r="W4753" s="9"/>
      <c r="X4753" s="9"/>
      <c r="Y4753" s="9"/>
      <c r="Z4753" s="9"/>
      <c r="AA4753" s="9"/>
      <c r="AB4753" s="9"/>
      <c r="AC4753" s="9"/>
    </row>
    <row r="4754" spans="8:29" x14ac:dyDescent="0.3">
      <c r="H4754" s="9"/>
      <c r="I4754" s="9"/>
      <c r="J4754" s="9"/>
      <c r="K4754" s="9"/>
      <c r="L4754" s="9"/>
      <c r="M4754" s="9"/>
      <c r="N4754" s="9"/>
      <c r="O4754" s="9"/>
      <c r="Q4754" s="9"/>
      <c r="R4754" s="9"/>
      <c r="S4754" s="9"/>
      <c r="T4754" s="9"/>
      <c r="U4754" s="9"/>
      <c r="V4754" s="9"/>
      <c r="W4754" s="9"/>
      <c r="X4754" s="9"/>
      <c r="Y4754" s="9"/>
      <c r="Z4754" s="9"/>
      <c r="AA4754" s="9"/>
      <c r="AB4754" s="9"/>
      <c r="AC4754" s="9"/>
    </row>
    <row r="4755" spans="8:29" x14ac:dyDescent="0.3">
      <c r="H4755" s="9"/>
      <c r="I4755" s="9"/>
      <c r="J4755" s="9"/>
      <c r="K4755" s="9"/>
      <c r="L4755" s="9"/>
      <c r="M4755" s="9"/>
      <c r="N4755" s="9"/>
      <c r="O4755" s="9"/>
      <c r="Q4755" s="9"/>
      <c r="R4755" s="9"/>
      <c r="S4755" s="9"/>
      <c r="T4755" s="9"/>
      <c r="U4755" s="9"/>
      <c r="V4755" s="9"/>
      <c r="W4755" s="9"/>
      <c r="X4755" s="9"/>
      <c r="Y4755" s="9"/>
      <c r="Z4755" s="9"/>
      <c r="AA4755" s="9"/>
      <c r="AB4755" s="9"/>
      <c r="AC4755" s="9"/>
    </row>
    <row r="4756" spans="8:29" x14ac:dyDescent="0.3">
      <c r="H4756" s="9"/>
      <c r="I4756" s="9"/>
      <c r="J4756" s="9"/>
      <c r="K4756" s="9"/>
      <c r="L4756" s="9"/>
      <c r="M4756" s="9"/>
      <c r="N4756" s="9"/>
      <c r="O4756" s="9"/>
      <c r="Q4756" s="9"/>
      <c r="R4756" s="9"/>
      <c r="S4756" s="9"/>
      <c r="T4756" s="9"/>
      <c r="U4756" s="9"/>
      <c r="V4756" s="9"/>
      <c r="W4756" s="9"/>
      <c r="X4756" s="9"/>
      <c r="Y4756" s="9"/>
      <c r="Z4756" s="9"/>
      <c r="AA4756" s="9"/>
      <c r="AB4756" s="9"/>
      <c r="AC4756" s="9"/>
    </row>
    <row r="4757" spans="8:29" x14ac:dyDescent="0.3">
      <c r="H4757" s="9"/>
      <c r="I4757" s="9"/>
      <c r="J4757" s="9"/>
      <c r="K4757" s="9"/>
      <c r="L4757" s="9"/>
      <c r="M4757" s="9"/>
      <c r="N4757" s="9"/>
      <c r="O4757" s="9"/>
      <c r="Q4757" s="9"/>
      <c r="R4757" s="9"/>
      <c r="S4757" s="9"/>
      <c r="T4757" s="9"/>
      <c r="U4757" s="9"/>
      <c r="V4757" s="9"/>
      <c r="W4757" s="9"/>
      <c r="X4757" s="9"/>
      <c r="Y4757" s="9"/>
      <c r="Z4757" s="9"/>
      <c r="AA4757" s="9"/>
      <c r="AB4757" s="9"/>
      <c r="AC4757" s="9"/>
    </row>
    <row r="4758" spans="8:29" x14ac:dyDescent="0.3">
      <c r="H4758" s="9"/>
      <c r="I4758" s="9"/>
      <c r="J4758" s="9"/>
      <c r="K4758" s="9"/>
      <c r="L4758" s="9"/>
      <c r="M4758" s="9"/>
      <c r="N4758" s="9"/>
      <c r="O4758" s="9"/>
      <c r="Q4758" s="9"/>
      <c r="R4758" s="9"/>
      <c r="S4758" s="9"/>
      <c r="T4758" s="9"/>
      <c r="U4758" s="9"/>
      <c r="V4758" s="9"/>
      <c r="W4758" s="9"/>
      <c r="X4758" s="9"/>
      <c r="Y4758" s="9"/>
      <c r="Z4758" s="9"/>
      <c r="AA4758" s="9"/>
      <c r="AB4758" s="9"/>
      <c r="AC4758" s="9"/>
    </row>
    <row r="4759" spans="8:29" x14ac:dyDescent="0.3">
      <c r="H4759" s="9"/>
      <c r="I4759" s="9"/>
      <c r="J4759" s="9"/>
      <c r="K4759" s="9"/>
      <c r="L4759" s="9"/>
      <c r="M4759" s="9"/>
      <c r="N4759" s="9"/>
      <c r="O4759" s="9"/>
      <c r="Q4759" s="9"/>
      <c r="R4759" s="9"/>
      <c r="S4759" s="9"/>
      <c r="T4759" s="9"/>
      <c r="U4759" s="9"/>
      <c r="V4759" s="9"/>
      <c r="W4759" s="9"/>
      <c r="X4759" s="9"/>
      <c r="Y4759" s="9"/>
      <c r="Z4759" s="9"/>
      <c r="AA4759" s="9"/>
      <c r="AB4759" s="9"/>
      <c r="AC4759" s="9"/>
    </row>
    <row r="4760" spans="8:29" x14ac:dyDescent="0.3">
      <c r="H4760" s="9"/>
      <c r="I4760" s="9"/>
      <c r="J4760" s="9"/>
      <c r="K4760" s="9"/>
      <c r="L4760" s="9"/>
      <c r="M4760" s="9"/>
      <c r="N4760" s="9"/>
      <c r="O4760" s="9"/>
      <c r="Q4760" s="9"/>
      <c r="R4760" s="9"/>
      <c r="S4760" s="9"/>
      <c r="T4760" s="9"/>
      <c r="U4760" s="9"/>
      <c r="V4760" s="9"/>
      <c r="W4760" s="9"/>
      <c r="X4760" s="9"/>
      <c r="Y4760" s="9"/>
      <c r="Z4760" s="9"/>
      <c r="AA4760" s="9"/>
      <c r="AB4760" s="9"/>
      <c r="AC4760" s="9"/>
    </row>
    <row r="4761" spans="8:29" x14ac:dyDescent="0.3">
      <c r="H4761" s="9"/>
      <c r="I4761" s="9"/>
      <c r="J4761" s="9"/>
      <c r="K4761" s="9"/>
      <c r="L4761" s="9"/>
      <c r="M4761" s="9"/>
      <c r="N4761" s="9"/>
      <c r="O4761" s="9"/>
      <c r="Q4761" s="9"/>
      <c r="R4761" s="9"/>
      <c r="S4761" s="9"/>
      <c r="T4761" s="9"/>
      <c r="U4761" s="9"/>
      <c r="V4761" s="9"/>
      <c r="W4761" s="9"/>
      <c r="X4761" s="9"/>
      <c r="Y4761" s="9"/>
      <c r="Z4761" s="9"/>
      <c r="AA4761" s="9"/>
      <c r="AB4761" s="9"/>
      <c r="AC4761" s="9"/>
    </row>
    <row r="4762" spans="8:29" x14ac:dyDescent="0.3">
      <c r="H4762" s="9"/>
      <c r="I4762" s="9"/>
      <c r="J4762" s="9"/>
      <c r="K4762" s="9"/>
      <c r="L4762" s="9"/>
      <c r="M4762" s="9"/>
      <c r="N4762" s="9"/>
      <c r="O4762" s="9"/>
      <c r="Q4762" s="9"/>
      <c r="R4762" s="9"/>
      <c r="S4762" s="9"/>
      <c r="T4762" s="9"/>
      <c r="U4762" s="9"/>
      <c r="V4762" s="9"/>
      <c r="W4762" s="9"/>
      <c r="X4762" s="9"/>
      <c r="Y4762" s="9"/>
      <c r="Z4762" s="9"/>
      <c r="AA4762" s="9"/>
      <c r="AB4762" s="9"/>
      <c r="AC4762" s="9"/>
    </row>
    <row r="4763" spans="8:29" x14ac:dyDescent="0.3">
      <c r="H4763" s="9"/>
      <c r="I4763" s="9"/>
      <c r="J4763" s="9"/>
      <c r="K4763" s="9"/>
      <c r="L4763" s="9"/>
      <c r="M4763" s="9"/>
      <c r="N4763" s="9"/>
      <c r="O4763" s="9"/>
      <c r="Q4763" s="9"/>
      <c r="R4763" s="9"/>
      <c r="S4763" s="9"/>
      <c r="T4763" s="9"/>
      <c r="U4763" s="9"/>
      <c r="V4763" s="9"/>
      <c r="W4763" s="9"/>
      <c r="X4763" s="9"/>
      <c r="Y4763" s="9"/>
      <c r="Z4763" s="9"/>
      <c r="AA4763" s="9"/>
      <c r="AB4763" s="9"/>
      <c r="AC4763" s="9"/>
    </row>
    <row r="4764" spans="8:29" x14ac:dyDescent="0.3">
      <c r="H4764" s="9"/>
      <c r="I4764" s="9"/>
      <c r="J4764" s="9"/>
      <c r="K4764" s="9"/>
      <c r="L4764" s="9"/>
      <c r="M4764" s="9"/>
      <c r="N4764" s="9"/>
      <c r="O4764" s="9"/>
      <c r="Q4764" s="9"/>
      <c r="R4764" s="9"/>
      <c r="S4764" s="9"/>
      <c r="T4764" s="9"/>
      <c r="U4764" s="9"/>
      <c r="V4764" s="9"/>
      <c r="W4764" s="9"/>
      <c r="X4764" s="9"/>
      <c r="Y4764" s="9"/>
      <c r="Z4764" s="9"/>
      <c r="AA4764" s="9"/>
      <c r="AB4764" s="9"/>
      <c r="AC4764" s="9"/>
    </row>
    <row r="4765" spans="8:29" x14ac:dyDescent="0.3">
      <c r="H4765" s="9"/>
      <c r="I4765" s="9"/>
      <c r="J4765" s="9"/>
      <c r="K4765" s="9"/>
      <c r="L4765" s="9"/>
      <c r="M4765" s="9"/>
      <c r="N4765" s="9"/>
      <c r="O4765" s="9"/>
      <c r="Q4765" s="9"/>
      <c r="R4765" s="9"/>
      <c r="S4765" s="9"/>
      <c r="T4765" s="9"/>
      <c r="U4765" s="9"/>
      <c r="V4765" s="9"/>
      <c r="W4765" s="9"/>
      <c r="X4765" s="9"/>
      <c r="Y4765" s="9"/>
      <c r="Z4765" s="9"/>
      <c r="AA4765" s="9"/>
      <c r="AB4765" s="9"/>
      <c r="AC4765" s="9"/>
    </row>
    <row r="4766" spans="8:29" x14ac:dyDescent="0.3">
      <c r="H4766" s="9"/>
      <c r="I4766" s="9"/>
      <c r="J4766" s="9"/>
      <c r="K4766" s="9"/>
      <c r="L4766" s="9"/>
      <c r="M4766" s="9"/>
      <c r="N4766" s="9"/>
      <c r="O4766" s="9"/>
      <c r="Q4766" s="9"/>
      <c r="R4766" s="9"/>
      <c r="S4766" s="9"/>
      <c r="T4766" s="9"/>
      <c r="U4766" s="9"/>
      <c r="V4766" s="9"/>
      <c r="W4766" s="9"/>
      <c r="X4766" s="9"/>
      <c r="Y4766" s="9"/>
      <c r="Z4766" s="9"/>
      <c r="AA4766" s="9"/>
      <c r="AB4766" s="9"/>
      <c r="AC4766" s="9"/>
    </row>
    <row r="4767" spans="8:29" x14ac:dyDescent="0.3">
      <c r="H4767" s="9"/>
      <c r="I4767" s="9"/>
      <c r="J4767" s="9"/>
      <c r="K4767" s="9"/>
      <c r="L4767" s="9"/>
      <c r="M4767" s="9"/>
      <c r="N4767" s="9"/>
      <c r="O4767" s="9"/>
      <c r="Q4767" s="9"/>
      <c r="R4767" s="9"/>
      <c r="S4767" s="9"/>
      <c r="T4767" s="9"/>
      <c r="U4767" s="9"/>
      <c r="V4767" s="9"/>
      <c r="W4767" s="9"/>
      <c r="X4767" s="9"/>
      <c r="Y4767" s="9"/>
      <c r="Z4767" s="9"/>
      <c r="AA4767" s="9"/>
      <c r="AB4767" s="9"/>
      <c r="AC4767" s="9"/>
    </row>
    <row r="4768" spans="8:29" x14ac:dyDescent="0.3">
      <c r="H4768" s="9"/>
      <c r="I4768" s="9"/>
      <c r="J4768" s="9"/>
      <c r="K4768" s="9"/>
      <c r="L4768" s="9"/>
      <c r="M4768" s="9"/>
      <c r="N4768" s="9"/>
      <c r="O4768" s="9"/>
      <c r="Q4768" s="9"/>
      <c r="R4768" s="9"/>
      <c r="S4768" s="9"/>
      <c r="T4768" s="9"/>
      <c r="U4768" s="9"/>
      <c r="V4768" s="9"/>
      <c r="W4768" s="9"/>
      <c r="X4768" s="9"/>
      <c r="Y4768" s="9"/>
      <c r="Z4768" s="9"/>
      <c r="AA4768" s="9"/>
      <c r="AB4768" s="9"/>
      <c r="AC4768" s="9"/>
    </row>
    <row r="4769" spans="8:29" x14ac:dyDescent="0.3">
      <c r="H4769" s="9"/>
      <c r="I4769" s="9"/>
      <c r="J4769" s="9"/>
      <c r="K4769" s="9"/>
      <c r="L4769" s="9"/>
      <c r="M4769" s="9"/>
      <c r="N4769" s="9"/>
      <c r="O4769" s="9"/>
      <c r="Q4769" s="9"/>
      <c r="R4769" s="9"/>
      <c r="S4769" s="9"/>
      <c r="T4769" s="9"/>
      <c r="U4769" s="9"/>
      <c r="V4769" s="9"/>
      <c r="W4769" s="9"/>
      <c r="X4769" s="9"/>
      <c r="Y4769" s="9"/>
      <c r="Z4769" s="9"/>
      <c r="AA4769" s="9"/>
      <c r="AB4769" s="9"/>
      <c r="AC4769" s="9"/>
    </row>
    <row r="4770" spans="8:29" x14ac:dyDescent="0.3">
      <c r="H4770" s="9"/>
      <c r="I4770" s="9"/>
      <c r="J4770" s="9"/>
      <c r="K4770" s="9"/>
      <c r="L4770" s="9"/>
      <c r="M4770" s="9"/>
      <c r="N4770" s="9"/>
      <c r="O4770" s="9"/>
      <c r="Q4770" s="9"/>
      <c r="R4770" s="9"/>
      <c r="S4770" s="9"/>
      <c r="T4770" s="9"/>
      <c r="U4770" s="9"/>
      <c r="V4770" s="9"/>
      <c r="W4770" s="9"/>
      <c r="X4770" s="9"/>
      <c r="Y4770" s="9"/>
      <c r="Z4770" s="9"/>
      <c r="AA4770" s="9"/>
      <c r="AB4770" s="9"/>
      <c r="AC4770" s="9"/>
    </row>
    <row r="4771" spans="8:29" x14ac:dyDescent="0.3">
      <c r="H4771" s="9"/>
      <c r="I4771" s="9"/>
      <c r="J4771" s="9"/>
      <c r="K4771" s="9"/>
      <c r="L4771" s="9"/>
      <c r="M4771" s="9"/>
      <c r="N4771" s="9"/>
      <c r="O4771" s="9"/>
      <c r="Q4771" s="9"/>
      <c r="R4771" s="9"/>
      <c r="S4771" s="9"/>
      <c r="T4771" s="9"/>
      <c r="U4771" s="9"/>
      <c r="V4771" s="9"/>
      <c r="W4771" s="9"/>
      <c r="X4771" s="9"/>
      <c r="Y4771" s="9"/>
      <c r="Z4771" s="9"/>
      <c r="AA4771" s="9"/>
      <c r="AB4771" s="9"/>
      <c r="AC4771" s="9"/>
    </row>
    <row r="4772" spans="8:29" x14ac:dyDescent="0.3">
      <c r="H4772" s="9"/>
      <c r="I4772" s="9"/>
      <c r="J4772" s="9"/>
      <c r="K4772" s="9"/>
      <c r="L4772" s="9"/>
      <c r="M4772" s="9"/>
      <c r="N4772" s="9"/>
      <c r="O4772" s="9"/>
      <c r="Q4772" s="9"/>
      <c r="R4772" s="9"/>
      <c r="S4772" s="9"/>
      <c r="T4772" s="9"/>
      <c r="U4772" s="9"/>
      <c r="V4772" s="9"/>
      <c r="W4772" s="9"/>
      <c r="X4772" s="9"/>
      <c r="Y4772" s="9"/>
      <c r="Z4772" s="9"/>
      <c r="AA4772" s="9"/>
      <c r="AB4772" s="9"/>
      <c r="AC4772" s="9"/>
    </row>
    <row r="4773" spans="8:29" x14ac:dyDescent="0.3">
      <c r="H4773" s="9"/>
      <c r="I4773" s="9"/>
      <c r="J4773" s="9"/>
      <c r="K4773" s="9"/>
      <c r="L4773" s="9"/>
      <c r="M4773" s="9"/>
      <c r="N4773" s="9"/>
      <c r="O4773" s="9"/>
      <c r="Q4773" s="9"/>
      <c r="R4773" s="9"/>
      <c r="S4773" s="9"/>
      <c r="T4773" s="9"/>
      <c r="U4773" s="9"/>
      <c r="V4773" s="9"/>
      <c r="W4773" s="9"/>
      <c r="X4773" s="9"/>
      <c r="Y4773" s="9"/>
      <c r="Z4773" s="9"/>
      <c r="AA4773" s="9"/>
      <c r="AB4773" s="9"/>
      <c r="AC4773" s="9"/>
    </row>
    <row r="4774" spans="8:29" x14ac:dyDescent="0.3">
      <c r="H4774" s="9"/>
      <c r="I4774" s="9"/>
      <c r="J4774" s="9"/>
      <c r="K4774" s="9"/>
      <c r="L4774" s="9"/>
      <c r="M4774" s="9"/>
      <c r="N4774" s="9"/>
      <c r="O4774" s="9"/>
      <c r="Q4774" s="9"/>
      <c r="R4774" s="9"/>
      <c r="S4774" s="9"/>
      <c r="T4774" s="9"/>
      <c r="U4774" s="9"/>
      <c r="V4774" s="9"/>
      <c r="W4774" s="9"/>
      <c r="X4774" s="9"/>
      <c r="Y4774" s="9"/>
      <c r="Z4774" s="9"/>
      <c r="AA4774" s="9"/>
      <c r="AB4774" s="9"/>
      <c r="AC4774" s="9"/>
    </row>
    <row r="4775" spans="8:29" x14ac:dyDescent="0.3">
      <c r="H4775" s="9"/>
      <c r="I4775" s="9"/>
      <c r="J4775" s="9"/>
      <c r="K4775" s="9"/>
      <c r="L4775" s="9"/>
      <c r="M4775" s="9"/>
      <c r="N4775" s="9"/>
      <c r="O4775" s="9"/>
      <c r="Q4775" s="9"/>
      <c r="R4775" s="9"/>
      <c r="S4775" s="9"/>
      <c r="T4775" s="9"/>
      <c r="U4775" s="9"/>
      <c r="V4775" s="9"/>
      <c r="W4775" s="9"/>
      <c r="X4775" s="9"/>
      <c r="Y4775" s="9"/>
      <c r="Z4775" s="9"/>
      <c r="AA4775" s="9"/>
      <c r="AB4775" s="9"/>
      <c r="AC4775" s="9"/>
    </row>
    <row r="4776" spans="8:29" x14ac:dyDescent="0.3">
      <c r="H4776" s="9"/>
      <c r="I4776" s="9"/>
      <c r="J4776" s="9"/>
      <c r="K4776" s="9"/>
      <c r="L4776" s="9"/>
      <c r="M4776" s="9"/>
      <c r="N4776" s="9"/>
      <c r="O4776" s="9"/>
      <c r="Q4776" s="9"/>
      <c r="R4776" s="9"/>
      <c r="S4776" s="9"/>
      <c r="T4776" s="9"/>
      <c r="U4776" s="9"/>
      <c r="V4776" s="9"/>
      <c r="W4776" s="9"/>
      <c r="X4776" s="9"/>
      <c r="Y4776" s="9"/>
      <c r="Z4776" s="9"/>
      <c r="AA4776" s="9"/>
      <c r="AB4776" s="9"/>
      <c r="AC4776" s="9"/>
    </row>
    <row r="4777" spans="8:29" x14ac:dyDescent="0.3">
      <c r="H4777" s="9"/>
      <c r="I4777" s="9"/>
      <c r="J4777" s="9"/>
      <c r="K4777" s="9"/>
      <c r="L4777" s="9"/>
      <c r="M4777" s="9"/>
      <c r="N4777" s="9"/>
      <c r="O4777" s="9"/>
      <c r="Q4777" s="9"/>
      <c r="R4777" s="9"/>
      <c r="S4777" s="9"/>
      <c r="T4777" s="9"/>
      <c r="U4777" s="9"/>
      <c r="V4777" s="9"/>
      <c r="W4777" s="9"/>
      <c r="X4777" s="9"/>
      <c r="Y4777" s="9"/>
      <c r="Z4777" s="9"/>
      <c r="AA4777" s="9"/>
      <c r="AB4777" s="9"/>
      <c r="AC4777" s="9"/>
    </row>
    <row r="4778" spans="8:29" x14ac:dyDescent="0.3">
      <c r="H4778" s="9"/>
      <c r="I4778" s="9"/>
      <c r="J4778" s="9"/>
      <c r="K4778" s="9"/>
      <c r="L4778" s="9"/>
      <c r="M4778" s="9"/>
      <c r="N4778" s="9"/>
      <c r="O4778" s="9"/>
      <c r="Q4778" s="9"/>
      <c r="R4778" s="9"/>
      <c r="S4778" s="9"/>
      <c r="T4778" s="9"/>
      <c r="U4778" s="9"/>
      <c r="V4778" s="9"/>
      <c r="W4778" s="9"/>
      <c r="X4778" s="9"/>
      <c r="Y4778" s="9"/>
      <c r="Z4778" s="9"/>
      <c r="AA4778" s="9"/>
      <c r="AB4778" s="9"/>
      <c r="AC4778" s="9"/>
    </row>
    <row r="4779" spans="8:29" x14ac:dyDescent="0.3">
      <c r="H4779" s="9"/>
      <c r="I4779" s="9"/>
      <c r="J4779" s="9"/>
      <c r="K4779" s="9"/>
      <c r="L4779" s="9"/>
      <c r="M4779" s="9"/>
      <c r="N4779" s="9"/>
      <c r="O4779" s="9"/>
      <c r="Q4779" s="9"/>
      <c r="R4779" s="9"/>
      <c r="S4779" s="9"/>
      <c r="T4779" s="9"/>
      <c r="U4779" s="9"/>
      <c r="V4779" s="9"/>
      <c r="W4779" s="9"/>
      <c r="X4779" s="9"/>
      <c r="Y4779" s="9"/>
      <c r="Z4779" s="9"/>
      <c r="AA4779" s="9"/>
      <c r="AB4779" s="9"/>
      <c r="AC4779" s="9"/>
    </row>
    <row r="4780" spans="8:29" x14ac:dyDescent="0.3">
      <c r="H4780" s="9"/>
      <c r="I4780" s="9"/>
      <c r="J4780" s="9"/>
      <c r="K4780" s="9"/>
      <c r="L4780" s="9"/>
      <c r="M4780" s="9"/>
      <c r="N4780" s="9"/>
      <c r="O4780" s="9"/>
      <c r="Q4780" s="9"/>
      <c r="R4780" s="9"/>
      <c r="S4780" s="9"/>
      <c r="T4780" s="9"/>
      <c r="U4780" s="9"/>
      <c r="V4780" s="9"/>
      <c r="W4780" s="9"/>
      <c r="X4780" s="9"/>
      <c r="Y4780" s="9"/>
      <c r="Z4780" s="9"/>
      <c r="AA4780" s="9"/>
      <c r="AB4780" s="9"/>
      <c r="AC4780" s="9"/>
    </row>
    <row r="4781" spans="8:29" x14ac:dyDescent="0.3">
      <c r="H4781" s="9"/>
      <c r="I4781" s="9"/>
      <c r="J4781" s="9"/>
      <c r="K4781" s="9"/>
      <c r="L4781" s="9"/>
      <c r="M4781" s="9"/>
      <c r="N4781" s="9"/>
      <c r="O4781" s="9"/>
      <c r="Q4781" s="9"/>
      <c r="R4781" s="9"/>
      <c r="S4781" s="9"/>
      <c r="T4781" s="9"/>
      <c r="U4781" s="9"/>
      <c r="V4781" s="9"/>
      <c r="W4781" s="9"/>
      <c r="X4781" s="9"/>
      <c r="Y4781" s="9"/>
      <c r="Z4781" s="9"/>
      <c r="AA4781" s="9"/>
      <c r="AB4781" s="9"/>
      <c r="AC4781" s="9"/>
    </row>
    <row r="4782" spans="8:29" x14ac:dyDescent="0.3">
      <c r="H4782" s="9"/>
      <c r="I4782" s="9"/>
      <c r="J4782" s="9"/>
      <c r="K4782" s="9"/>
      <c r="L4782" s="9"/>
      <c r="M4782" s="9"/>
      <c r="N4782" s="9"/>
      <c r="O4782" s="9"/>
      <c r="Q4782" s="9"/>
      <c r="R4782" s="9"/>
      <c r="S4782" s="9"/>
      <c r="T4782" s="9"/>
      <c r="U4782" s="9"/>
      <c r="V4782" s="9"/>
      <c r="W4782" s="9"/>
      <c r="X4782" s="9"/>
      <c r="Y4782" s="9"/>
      <c r="Z4782" s="9"/>
      <c r="AA4782" s="9"/>
      <c r="AB4782" s="9"/>
      <c r="AC4782" s="9"/>
    </row>
    <row r="4783" spans="8:29" x14ac:dyDescent="0.3">
      <c r="H4783" s="9"/>
      <c r="I4783" s="9"/>
      <c r="J4783" s="9"/>
      <c r="K4783" s="9"/>
      <c r="L4783" s="9"/>
      <c r="M4783" s="9"/>
      <c r="N4783" s="9"/>
      <c r="O4783" s="9"/>
      <c r="Q4783" s="9"/>
      <c r="R4783" s="9"/>
      <c r="S4783" s="9"/>
      <c r="T4783" s="9"/>
      <c r="U4783" s="9"/>
      <c r="V4783" s="9"/>
      <c r="W4783" s="9"/>
      <c r="X4783" s="9"/>
      <c r="Y4783" s="9"/>
      <c r="Z4783" s="9"/>
      <c r="AA4783" s="9"/>
      <c r="AB4783" s="9"/>
      <c r="AC4783" s="9"/>
    </row>
    <row r="4784" spans="8:29" x14ac:dyDescent="0.3">
      <c r="H4784" s="9"/>
      <c r="I4784" s="9"/>
      <c r="J4784" s="9"/>
      <c r="K4784" s="9"/>
      <c r="L4784" s="9"/>
      <c r="M4784" s="9"/>
      <c r="N4784" s="9"/>
      <c r="O4784" s="9"/>
      <c r="Q4784" s="9"/>
      <c r="R4784" s="9"/>
      <c r="S4784" s="9"/>
      <c r="T4784" s="9"/>
      <c r="U4784" s="9"/>
      <c r="V4784" s="9"/>
      <c r="W4784" s="9"/>
      <c r="X4784" s="9"/>
      <c r="Y4784" s="9"/>
      <c r="Z4784" s="9"/>
      <c r="AA4784" s="9"/>
      <c r="AB4784" s="9"/>
      <c r="AC4784" s="9"/>
    </row>
    <row r="4785" spans="8:29" x14ac:dyDescent="0.3">
      <c r="H4785" s="9"/>
      <c r="I4785" s="9"/>
      <c r="J4785" s="9"/>
      <c r="K4785" s="9"/>
      <c r="L4785" s="9"/>
      <c r="M4785" s="9"/>
      <c r="N4785" s="9"/>
      <c r="O4785" s="9"/>
      <c r="Q4785" s="9"/>
      <c r="R4785" s="9"/>
      <c r="S4785" s="9"/>
      <c r="T4785" s="9"/>
      <c r="U4785" s="9"/>
      <c r="V4785" s="9"/>
      <c r="W4785" s="9"/>
      <c r="X4785" s="9"/>
      <c r="Y4785" s="9"/>
      <c r="Z4785" s="9"/>
      <c r="AA4785" s="9"/>
      <c r="AB4785" s="9"/>
      <c r="AC4785" s="9"/>
    </row>
    <row r="4786" spans="8:29" x14ac:dyDescent="0.3">
      <c r="H4786" s="9"/>
      <c r="I4786" s="9"/>
      <c r="J4786" s="9"/>
      <c r="K4786" s="9"/>
      <c r="L4786" s="9"/>
      <c r="M4786" s="9"/>
      <c r="N4786" s="9"/>
      <c r="O4786" s="9"/>
      <c r="Q4786" s="9"/>
      <c r="R4786" s="9"/>
      <c r="S4786" s="9"/>
      <c r="T4786" s="9"/>
      <c r="U4786" s="9"/>
      <c r="V4786" s="9"/>
      <c r="W4786" s="9"/>
      <c r="X4786" s="9"/>
      <c r="Y4786" s="9"/>
      <c r="Z4786" s="9"/>
      <c r="AA4786" s="9"/>
      <c r="AB4786" s="9"/>
      <c r="AC4786" s="9"/>
    </row>
    <row r="4787" spans="8:29" x14ac:dyDescent="0.3">
      <c r="H4787" s="9"/>
      <c r="I4787" s="9"/>
      <c r="J4787" s="9"/>
      <c r="K4787" s="9"/>
      <c r="L4787" s="9"/>
      <c r="M4787" s="9"/>
      <c r="N4787" s="9"/>
      <c r="O4787" s="9"/>
      <c r="Q4787" s="9"/>
      <c r="R4787" s="9"/>
      <c r="S4787" s="9"/>
      <c r="T4787" s="9"/>
      <c r="U4787" s="9"/>
      <c r="V4787" s="9"/>
      <c r="W4787" s="9"/>
      <c r="X4787" s="9"/>
      <c r="Y4787" s="9"/>
      <c r="Z4787" s="9"/>
      <c r="AA4787" s="9"/>
      <c r="AB4787" s="9"/>
      <c r="AC4787" s="9"/>
    </row>
    <row r="4788" spans="8:29" x14ac:dyDescent="0.3">
      <c r="H4788" s="9"/>
      <c r="I4788" s="9"/>
      <c r="J4788" s="9"/>
      <c r="K4788" s="9"/>
      <c r="L4788" s="9"/>
      <c r="M4788" s="9"/>
      <c r="N4788" s="9"/>
      <c r="O4788" s="9"/>
      <c r="Q4788" s="9"/>
      <c r="R4788" s="9"/>
      <c r="S4788" s="9"/>
      <c r="T4788" s="9"/>
      <c r="U4788" s="9"/>
      <c r="V4788" s="9"/>
      <c r="W4788" s="9"/>
      <c r="X4788" s="9"/>
      <c r="Y4788" s="9"/>
      <c r="Z4788" s="9"/>
      <c r="AA4788" s="9"/>
      <c r="AB4788" s="9"/>
      <c r="AC4788" s="9"/>
    </row>
    <row r="4789" spans="8:29" x14ac:dyDescent="0.3">
      <c r="H4789" s="9"/>
      <c r="I4789" s="9"/>
      <c r="J4789" s="9"/>
      <c r="K4789" s="9"/>
      <c r="L4789" s="9"/>
      <c r="M4789" s="9"/>
      <c r="N4789" s="9"/>
      <c r="O4789" s="9"/>
      <c r="Q4789" s="9"/>
      <c r="R4789" s="9"/>
      <c r="S4789" s="9"/>
      <c r="T4789" s="9"/>
      <c r="U4789" s="9"/>
      <c r="V4789" s="9"/>
      <c r="W4789" s="9"/>
      <c r="X4789" s="9"/>
      <c r="Y4789" s="9"/>
      <c r="Z4789" s="9"/>
      <c r="AA4789" s="9"/>
      <c r="AB4789" s="9"/>
      <c r="AC4789" s="9"/>
    </row>
    <row r="4790" spans="8:29" x14ac:dyDescent="0.3">
      <c r="H4790" s="9"/>
      <c r="I4790" s="9"/>
      <c r="J4790" s="9"/>
      <c r="K4790" s="9"/>
      <c r="L4790" s="9"/>
      <c r="M4790" s="9"/>
      <c r="N4790" s="9"/>
      <c r="O4790" s="9"/>
      <c r="Q4790" s="9"/>
      <c r="R4790" s="9"/>
      <c r="S4790" s="9"/>
      <c r="T4790" s="9"/>
      <c r="U4790" s="9"/>
      <c r="V4790" s="9"/>
      <c r="W4790" s="9"/>
      <c r="X4790" s="9"/>
      <c r="Y4790" s="9"/>
      <c r="Z4790" s="9"/>
      <c r="AA4790" s="9"/>
      <c r="AB4790" s="9"/>
      <c r="AC4790" s="9"/>
    </row>
    <row r="4791" spans="8:29" x14ac:dyDescent="0.3">
      <c r="H4791" s="9"/>
      <c r="I4791" s="9"/>
      <c r="J4791" s="9"/>
      <c r="K4791" s="9"/>
      <c r="L4791" s="9"/>
      <c r="M4791" s="9"/>
      <c r="N4791" s="9"/>
      <c r="O4791" s="9"/>
      <c r="Q4791" s="9"/>
      <c r="R4791" s="9"/>
      <c r="S4791" s="9"/>
      <c r="T4791" s="9"/>
      <c r="U4791" s="9"/>
      <c r="V4791" s="9"/>
      <c r="W4791" s="9"/>
      <c r="X4791" s="9"/>
      <c r="Y4791" s="9"/>
      <c r="Z4791" s="9"/>
      <c r="AA4791" s="9"/>
      <c r="AB4791" s="9"/>
      <c r="AC4791" s="9"/>
    </row>
    <row r="4792" spans="8:29" x14ac:dyDescent="0.3">
      <c r="H4792" s="9"/>
      <c r="I4792" s="9"/>
      <c r="J4792" s="9"/>
      <c r="K4792" s="9"/>
      <c r="L4792" s="9"/>
      <c r="M4792" s="9"/>
      <c r="N4792" s="9"/>
      <c r="O4792" s="9"/>
      <c r="Q4792" s="9"/>
      <c r="R4792" s="9"/>
      <c r="S4792" s="9"/>
      <c r="T4792" s="9"/>
      <c r="U4792" s="9"/>
      <c r="V4792" s="9"/>
      <c r="W4792" s="9"/>
      <c r="X4792" s="9"/>
      <c r="Y4792" s="9"/>
      <c r="Z4792" s="9"/>
      <c r="AA4792" s="9"/>
      <c r="AB4792" s="9"/>
      <c r="AC4792" s="9"/>
    </row>
    <row r="4793" spans="8:29" x14ac:dyDescent="0.3">
      <c r="H4793" s="9"/>
      <c r="I4793" s="9"/>
      <c r="J4793" s="9"/>
      <c r="K4793" s="9"/>
      <c r="L4793" s="9"/>
      <c r="M4793" s="9"/>
      <c r="N4793" s="9"/>
      <c r="O4793" s="9"/>
      <c r="Q4793" s="9"/>
      <c r="R4793" s="9"/>
      <c r="S4793" s="9"/>
      <c r="T4793" s="9"/>
      <c r="U4793" s="9"/>
      <c r="V4793" s="9"/>
      <c r="W4793" s="9"/>
      <c r="X4793" s="9"/>
      <c r="Y4793" s="9"/>
      <c r="Z4793" s="9"/>
      <c r="AA4793" s="9"/>
      <c r="AB4793" s="9"/>
      <c r="AC4793" s="9"/>
    </row>
    <row r="4794" spans="8:29" x14ac:dyDescent="0.3">
      <c r="H4794" s="9"/>
      <c r="I4794" s="9"/>
      <c r="J4794" s="9"/>
      <c r="K4794" s="9"/>
      <c r="L4794" s="9"/>
      <c r="M4794" s="9"/>
      <c r="N4794" s="9"/>
      <c r="O4794" s="9"/>
      <c r="Q4794" s="9"/>
      <c r="R4794" s="9"/>
      <c r="S4794" s="9"/>
      <c r="T4794" s="9"/>
      <c r="U4794" s="9"/>
      <c r="V4794" s="9"/>
      <c r="W4794" s="9"/>
      <c r="X4794" s="9"/>
      <c r="Y4794" s="9"/>
      <c r="Z4794" s="9"/>
      <c r="AA4794" s="9"/>
      <c r="AB4794" s="9"/>
      <c r="AC4794" s="9"/>
    </row>
    <row r="4795" spans="8:29" x14ac:dyDescent="0.3">
      <c r="H4795" s="9"/>
      <c r="I4795" s="9"/>
      <c r="J4795" s="9"/>
      <c r="K4795" s="9"/>
      <c r="L4795" s="9"/>
      <c r="M4795" s="9"/>
      <c r="N4795" s="9"/>
      <c r="O4795" s="9"/>
      <c r="Q4795" s="9"/>
      <c r="R4795" s="9"/>
      <c r="S4795" s="9"/>
      <c r="T4795" s="9"/>
      <c r="U4795" s="9"/>
      <c r="V4795" s="9"/>
      <c r="W4795" s="9"/>
      <c r="X4795" s="9"/>
      <c r="Y4795" s="9"/>
      <c r="Z4795" s="9"/>
      <c r="AA4795" s="9"/>
      <c r="AB4795" s="9"/>
      <c r="AC4795" s="9"/>
    </row>
    <row r="4796" spans="8:29" x14ac:dyDescent="0.3">
      <c r="H4796" s="9"/>
      <c r="I4796" s="9"/>
      <c r="J4796" s="9"/>
      <c r="K4796" s="9"/>
      <c r="L4796" s="9"/>
      <c r="M4796" s="9"/>
      <c r="N4796" s="9"/>
      <c r="O4796" s="9"/>
      <c r="Q4796" s="9"/>
      <c r="R4796" s="9"/>
      <c r="S4796" s="9"/>
      <c r="T4796" s="9"/>
      <c r="U4796" s="9"/>
      <c r="V4796" s="9"/>
      <c r="W4796" s="9"/>
      <c r="X4796" s="9"/>
      <c r="Y4796" s="9"/>
      <c r="Z4796" s="9"/>
      <c r="AA4796" s="9"/>
      <c r="AB4796" s="9"/>
      <c r="AC4796" s="9"/>
    </row>
    <row r="4797" spans="8:29" x14ac:dyDescent="0.3">
      <c r="H4797" s="9"/>
      <c r="I4797" s="9"/>
      <c r="J4797" s="9"/>
      <c r="K4797" s="9"/>
      <c r="L4797" s="9"/>
      <c r="M4797" s="9"/>
      <c r="N4797" s="9"/>
      <c r="O4797" s="9"/>
      <c r="Q4797" s="9"/>
      <c r="R4797" s="9"/>
      <c r="S4797" s="9"/>
      <c r="T4797" s="9"/>
      <c r="U4797" s="9"/>
      <c r="V4797" s="9"/>
      <c r="W4797" s="9"/>
      <c r="X4797" s="9"/>
      <c r="Y4797" s="9"/>
      <c r="Z4797" s="9"/>
      <c r="AA4797" s="9"/>
      <c r="AB4797" s="9"/>
      <c r="AC4797" s="9"/>
    </row>
    <row r="4798" spans="8:29" x14ac:dyDescent="0.3">
      <c r="H4798" s="9"/>
      <c r="I4798" s="9"/>
      <c r="J4798" s="9"/>
      <c r="K4798" s="9"/>
      <c r="L4798" s="9"/>
      <c r="M4798" s="9"/>
      <c r="N4798" s="9"/>
      <c r="O4798" s="9"/>
      <c r="Q4798" s="9"/>
      <c r="R4798" s="9"/>
      <c r="S4798" s="9"/>
      <c r="T4798" s="9"/>
      <c r="U4798" s="9"/>
      <c r="V4798" s="9"/>
      <c r="W4798" s="9"/>
      <c r="X4798" s="9"/>
      <c r="Y4798" s="9"/>
      <c r="Z4798" s="9"/>
      <c r="AA4798" s="9"/>
      <c r="AB4798" s="9"/>
      <c r="AC4798" s="9"/>
    </row>
    <row r="4799" spans="8:29" x14ac:dyDescent="0.3">
      <c r="H4799" s="9"/>
      <c r="I4799" s="9"/>
      <c r="J4799" s="9"/>
      <c r="K4799" s="9"/>
      <c r="L4799" s="9"/>
      <c r="M4799" s="9"/>
      <c r="N4799" s="9"/>
      <c r="O4799" s="9"/>
      <c r="Q4799" s="9"/>
      <c r="R4799" s="9"/>
      <c r="S4799" s="9"/>
      <c r="T4799" s="9"/>
      <c r="U4799" s="9"/>
      <c r="V4799" s="9"/>
      <c r="W4799" s="9"/>
      <c r="X4799" s="9"/>
      <c r="Y4799" s="9"/>
      <c r="Z4799" s="9"/>
      <c r="AA4799" s="9"/>
      <c r="AB4799" s="9"/>
      <c r="AC4799" s="9"/>
    </row>
    <row r="4800" spans="8:29" x14ac:dyDescent="0.3">
      <c r="H4800" s="9"/>
      <c r="I4800" s="9"/>
      <c r="J4800" s="9"/>
      <c r="K4800" s="9"/>
      <c r="L4800" s="9"/>
      <c r="M4800" s="9"/>
      <c r="N4800" s="9"/>
      <c r="O4800" s="9"/>
      <c r="Q4800" s="9"/>
      <c r="R4800" s="9"/>
      <c r="S4800" s="9"/>
      <c r="T4800" s="9"/>
      <c r="U4800" s="9"/>
      <c r="V4800" s="9"/>
      <c r="W4800" s="9"/>
      <c r="X4800" s="9"/>
      <c r="Y4800" s="9"/>
      <c r="Z4800" s="9"/>
      <c r="AA4800" s="9"/>
      <c r="AB4800" s="9"/>
      <c r="AC4800" s="9"/>
    </row>
    <row r="4801" spans="8:29" x14ac:dyDescent="0.3">
      <c r="H4801" s="9"/>
      <c r="I4801" s="9"/>
      <c r="J4801" s="9"/>
      <c r="K4801" s="9"/>
      <c r="L4801" s="9"/>
      <c r="M4801" s="9"/>
      <c r="N4801" s="9"/>
      <c r="O4801" s="9"/>
      <c r="Q4801" s="9"/>
      <c r="R4801" s="9"/>
      <c r="S4801" s="9"/>
      <c r="T4801" s="9"/>
      <c r="U4801" s="9"/>
      <c r="V4801" s="9"/>
      <c r="W4801" s="9"/>
      <c r="X4801" s="9"/>
      <c r="Y4801" s="9"/>
      <c r="Z4801" s="9"/>
      <c r="AA4801" s="9"/>
      <c r="AB4801" s="9"/>
      <c r="AC4801" s="9"/>
    </row>
    <row r="4802" spans="8:29" x14ac:dyDescent="0.3">
      <c r="H4802" s="9"/>
      <c r="I4802" s="9"/>
      <c r="J4802" s="9"/>
      <c r="K4802" s="9"/>
      <c r="L4802" s="9"/>
      <c r="M4802" s="9"/>
      <c r="N4802" s="9"/>
      <c r="O4802" s="9"/>
      <c r="Q4802" s="9"/>
      <c r="R4802" s="9"/>
      <c r="S4802" s="9"/>
      <c r="T4802" s="9"/>
      <c r="U4802" s="9"/>
      <c r="V4802" s="9"/>
      <c r="W4802" s="9"/>
      <c r="X4802" s="9"/>
      <c r="Y4802" s="9"/>
      <c r="Z4802" s="9"/>
      <c r="AA4802" s="9"/>
      <c r="AB4802" s="9"/>
      <c r="AC4802" s="9"/>
    </row>
    <row r="4803" spans="8:29" x14ac:dyDescent="0.3">
      <c r="H4803" s="9"/>
      <c r="I4803" s="9"/>
      <c r="J4803" s="9"/>
      <c r="K4803" s="9"/>
      <c r="L4803" s="9"/>
      <c r="M4803" s="9"/>
      <c r="N4803" s="9"/>
      <c r="O4803" s="9"/>
      <c r="Q4803" s="9"/>
      <c r="R4803" s="9"/>
      <c r="S4803" s="9"/>
      <c r="T4803" s="9"/>
      <c r="U4803" s="9"/>
      <c r="V4803" s="9"/>
      <c r="W4803" s="9"/>
      <c r="X4803" s="9"/>
      <c r="Y4803" s="9"/>
      <c r="Z4803" s="9"/>
      <c r="AA4803" s="9"/>
      <c r="AB4803" s="9"/>
      <c r="AC4803" s="9"/>
    </row>
    <row r="4804" spans="8:29" x14ac:dyDescent="0.3">
      <c r="H4804" s="9"/>
      <c r="I4804" s="9"/>
      <c r="J4804" s="9"/>
      <c r="K4804" s="9"/>
      <c r="L4804" s="9"/>
      <c r="M4804" s="9"/>
      <c r="N4804" s="9"/>
      <c r="O4804" s="9"/>
      <c r="Q4804" s="9"/>
      <c r="R4804" s="9"/>
      <c r="S4804" s="9"/>
      <c r="T4804" s="9"/>
      <c r="U4804" s="9"/>
      <c r="V4804" s="9"/>
      <c r="W4804" s="9"/>
      <c r="X4804" s="9"/>
      <c r="Y4804" s="9"/>
      <c r="Z4804" s="9"/>
      <c r="AA4804" s="9"/>
      <c r="AB4804" s="9"/>
      <c r="AC4804" s="9"/>
    </row>
    <row r="4805" spans="8:29" x14ac:dyDescent="0.3">
      <c r="H4805" s="9"/>
      <c r="I4805" s="9"/>
      <c r="J4805" s="9"/>
      <c r="K4805" s="9"/>
      <c r="L4805" s="9"/>
      <c r="M4805" s="9"/>
      <c r="N4805" s="9"/>
      <c r="O4805" s="9"/>
      <c r="Q4805" s="9"/>
      <c r="R4805" s="9"/>
      <c r="S4805" s="9"/>
      <c r="T4805" s="9"/>
      <c r="U4805" s="9"/>
      <c r="V4805" s="9"/>
      <c r="W4805" s="9"/>
      <c r="X4805" s="9"/>
      <c r="Y4805" s="9"/>
      <c r="Z4805" s="9"/>
      <c r="AA4805" s="9"/>
      <c r="AB4805" s="9"/>
      <c r="AC4805" s="9"/>
    </row>
    <row r="4806" spans="8:29" x14ac:dyDescent="0.3">
      <c r="H4806" s="9"/>
      <c r="I4806" s="9"/>
      <c r="J4806" s="9"/>
      <c r="K4806" s="9"/>
      <c r="L4806" s="9"/>
      <c r="M4806" s="9"/>
      <c r="N4806" s="9"/>
      <c r="O4806" s="9"/>
      <c r="Q4806" s="9"/>
      <c r="R4806" s="9"/>
      <c r="S4806" s="9"/>
      <c r="T4806" s="9"/>
      <c r="U4806" s="9"/>
      <c r="V4806" s="9"/>
      <c r="W4806" s="9"/>
      <c r="X4806" s="9"/>
      <c r="Y4806" s="9"/>
      <c r="Z4806" s="9"/>
      <c r="AA4806" s="9"/>
      <c r="AB4806" s="9"/>
      <c r="AC4806" s="9"/>
    </row>
    <row r="4807" spans="8:29" x14ac:dyDescent="0.3">
      <c r="H4807" s="9"/>
      <c r="I4807" s="9"/>
      <c r="J4807" s="9"/>
      <c r="K4807" s="9"/>
      <c r="L4807" s="9"/>
      <c r="M4807" s="9"/>
      <c r="N4807" s="9"/>
      <c r="O4807" s="9"/>
      <c r="Q4807" s="9"/>
      <c r="R4807" s="9"/>
      <c r="S4807" s="9"/>
      <c r="T4807" s="9"/>
      <c r="U4807" s="9"/>
      <c r="V4807" s="9"/>
      <c r="W4807" s="9"/>
      <c r="X4807" s="9"/>
      <c r="Y4807" s="9"/>
      <c r="Z4807" s="9"/>
      <c r="AA4807" s="9"/>
      <c r="AB4807" s="9"/>
      <c r="AC4807" s="9"/>
    </row>
    <row r="4808" spans="8:29" x14ac:dyDescent="0.3">
      <c r="H4808" s="9"/>
      <c r="I4808" s="9"/>
      <c r="J4808" s="9"/>
      <c r="K4808" s="9"/>
      <c r="L4808" s="9"/>
      <c r="M4808" s="9"/>
      <c r="N4808" s="9"/>
      <c r="O4808" s="9"/>
      <c r="Q4808" s="9"/>
      <c r="R4808" s="9"/>
      <c r="S4808" s="9"/>
      <c r="T4808" s="9"/>
      <c r="U4808" s="9"/>
      <c r="V4808" s="9"/>
      <c r="W4808" s="9"/>
      <c r="X4808" s="9"/>
      <c r="Y4808" s="9"/>
      <c r="Z4808" s="9"/>
      <c r="AA4808" s="9"/>
      <c r="AB4808" s="9"/>
      <c r="AC4808" s="9"/>
    </row>
    <row r="4809" spans="8:29" x14ac:dyDescent="0.3">
      <c r="H4809" s="9"/>
      <c r="I4809" s="9"/>
      <c r="J4809" s="9"/>
      <c r="K4809" s="9"/>
      <c r="L4809" s="9"/>
      <c r="M4809" s="9"/>
      <c r="N4809" s="9"/>
      <c r="O4809" s="9"/>
      <c r="Q4809" s="9"/>
      <c r="R4809" s="9"/>
      <c r="S4809" s="9"/>
      <c r="T4809" s="9"/>
      <c r="U4809" s="9"/>
      <c r="V4809" s="9"/>
      <c r="W4809" s="9"/>
      <c r="X4809" s="9"/>
      <c r="Y4809" s="9"/>
      <c r="Z4809" s="9"/>
      <c r="AA4809" s="9"/>
      <c r="AB4809" s="9"/>
      <c r="AC4809" s="9"/>
    </row>
    <row r="4810" spans="8:29" x14ac:dyDescent="0.3">
      <c r="H4810" s="9"/>
      <c r="I4810" s="9"/>
      <c r="J4810" s="9"/>
      <c r="K4810" s="9"/>
      <c r="L4810" s="9"/>
      <c r="M4810" s="9"/>
      <c r="N4810" s="9"/>
      <c r="O4810" s="9"/>
      <c r="Q4810" s="9"/>
      <c r="R4810" s="9"/>
      <c r="S4810" s="9"/>
      <c r="T4810" s="9"/>
      <c r="U4810" s="9"/>
      <c r="V4810" s="9"/>
      <c r="W4810" s="9"/>
      <c r="X4810" s="9"/>
      <c r="Y4810" s="9"/>
      <c r="Z4810" s="9"/>
      <c r="AA4810" s="9"/>
      <c r="AB4810" s="9"/>
      <c r="AC4810" s="9"/>
    </row>
    <row r="4811" spans="8:29" x14ac:dyDescent="0.3">
      <c r="H4811" s="9"/>
      <c r="I4811" s="9"/>
      <c r="J4811" s="9"/>
      <c r="K4811" s="9"/>
      <c r="L4811" s="9"/>
      <c r="M4811" s="9"/>
      <c r="N4811" s="9"/>
      <c r="O4811" s="9"/>
      <c r="Q4811" s="9"/>
      <c r="R4811" s="9"/>
      <c r="S4811" s="9"/>
      <c r="T4811" s="9"/>
      <c r="U4811" s="9"/>
      <c r="V4811" s="9"/>
      <c r="W4811" s="9"/>
      <c r="X4811" s="9"/>
      <c r="Y4811" s="9"/>
      <c r="Z4811" s="9"/>
      <c r="AA4811" s="9"/>
      <c r="AB4811" s="9"/>
      <c r="AC4811" s="9"/>
    </row>
    <row r="4812" spans="8:29" x14ac:dyDescent="0.3">
      <c r="H4812" s="9"/>
      <c r="I4812" s="9"/>
      <c r="J4812" s="9"/>
      <c r="K4812" s="9"/>
      <c r="L4812" s="9"/>
      <c r="M4812" s="9"/>
      <c r="N4812" s="9"/>
      <c r="O4812" s="9"/>
      <c r="Q4812" s="9"/>
      <c r="R4812" s="9"/>
      <c r="S4812" s="9"/>
      <c r="T4812" s="9"/>
      <c r="U4812" s="9"/>
      <c r="V4812" s="9"/>
      <c r="W4812" s="9"/>
      <c r="X4812" s="9"/>
      <c r="Y4812" s="9"/>
      <c r="Z4812" s="9"/>
      <c r="AA4812" s="9"/>
      <c r="AB4812" s="9"/>
      <c r="AC4812" s="9"/>
    </row>
    <row r="4813" spans="8:29" x14ac:dyDescent="0.3">
      <c r="H4813" s="9"/>
      <c r="I4813" s="9"/>
      <c r="J4813" s="9"/>
      <c r="K4813" s="9"/>
      <c r="L4813" s="9"/>
      <c r="M4813" s="9"/>
      <c r="N4813" s="9"/>
      <c r="O4813" s="9"/>
      <c r="Q4813" s="9"/>
      <c r="R4813" s="9"/>
      <c r="S4813" s="9"/>
      <c r="T4813" s="9"/>
      <c r="U4813" s="9"/>
      <c r="V4813" s="9"/>
      <c r="W4813" s="9"/>
      <c r="X4813" s="9"/>
      <c r="Y4813" s="9"/>
      <c r="Z4813" s="9"/>
      <c r="AA4813" s="9"/>
      <c r="AB4813" s="9"/>
      <c r="AC4813" s="9"/>
    </row>
    <row r="4814" spans="8:29" x14ac:dyDescent="0.3">
      <c r="H4814" s="9"/>
      <c r="I4814" s="9"/>
      <c r="J4814" s="9"/>
      <c r="K4814" s="9"/>
      <c r="L4814" s="9"/>
      <c r="M4814" s="9"/>
      <c r="N4814" s="9"/>
      <c r="O4814" s="9"/>
      <c r="Q4814" s="9"/>
      <c r="R4814" s="9"/>
      <c r="S4814" s="9"/>
      <c r="T4814" s="9"/>
      <c r="U4814" s="9"/>
      <c r="V4814" s="9"/>
      <c r="W4814" s="9"/>
      <c r="X4814" s="9"/>
      <c r="Y4814" s="9"/>
      <c r="Z4814" s="9"/>
      <c r="AA4814" s="9"/>
      <c r="AB4814" s="9"/>
      <c r="AC4814" s="9"/>
    </row>
    <row r="4815" spans="8:29" x14ac:dyDescent="0.3">
      <c r="H4815" s="9"/>
      <c r="I4815" s="9"/>
      <c r="J4815" s="9"/>
      <c r="K4815" s="9"/>
      <c r="L4815" s="9"/>
      <c r="M4815" s="9"/>
      <c r="N4815" s="9"/>
      <c r="O4815" s="9"/>
      <c r="Q4815" s="9"/>
      <c r="R4815" s="9"/>
      <c r="S4815" s="9"/>
      <c r="T4815" s="9"/>
      <c r="U4815" s="9"/>
      <c r="V4815" s="9"/>
      <c r="W4815" s="9"/>
      <c r="X4815" s="9"/>
      <c r="Y4815" s="9"/>
      <c r="Z4815" s="9"/>
      <c r="AA4815" s="9"/>
      <c r="AB4815" s="9"/>
      <c r="AC4815" s="9"/>
    </row>
    <row r="4816" spans="8:29" x14ac:dyDescent="0.3">
      <c r="H4816" s="9"/>
      <c r="I4816" s="9"/>
      <c r="J4816" s="9"/>
      <c r="K4816" s="9"/>
      <c r="L4816" s="9"/>
      <c r="M4816" s="9"/>
      <c r="N4816" s="9"/>
      <c r="O4816" s="9"/>
      <c r="Q4816" s="9"/>
      <c r="R4816" s="9"/>
      <c r="S4816" s="9"/>
      <c r="T4816" s="9"/>
      <c r="U4816" s="9"/>
      <c r="V4816" s="9"/>
      <c r="W4816" s="9"/>
      <c r="X4816" s="9"/>
      <c r="Y4816" s="9"/>
      <c r="Z4816" s="9"/>
      <c r="AA4816" s="9"/>
      <c r="AB4816" s="9"/>
      <c r="AC4816" s="9"/>
    </row>
    <row r="4817" spans="8:29" x14ac:dyDescent="0.3">
      <c r="H4817" s="9"/>
      <c r="I4817" s="9"/>
      <c r="J4817" s="9"/>
      <c r="K4817" s="9"/>
      <c r="L4817" s="9"/>
      <c r="M4817" s="9"/>
      <c r="N4817" s="9"/>
      <c r="O4817" s="9"/>
      <c r="Q4817" s="9"/>
      <c r="R4817" s="9"/>
      <c r="S4817" s="9"/>
      <c r="T4817" s="9"/>
      <c r="U4817" s="9"/>
      <c r="V4817" s="9"/>
      <c r="W4817" s="9"/>
      <c r="X4817" s="9"/>
      <c r="Y4817" s="9"/>
      <c r="Z4817" s="9"/>
      <c r="AA4817" s="9"/>
      <c r="AB4817" s="9"/>
      <c r="AC4817" s="9"/>
    </row>
    <row r="4818" spans="8:29" x14ac:dyDescent="0.3">
      <c r="H4818" s="9"/>
      <c r="I4818" s="9"/>
      <c r="J4818" s="9"/>
      <c r="K4818" s="9"/>
      <c r="L4818" s="9"/>
      <c r="M4818" s="9"/>
      <c r="N4818" s="9"/>
      <c r="O4818" s="9"/>
      <c r="Q4818" s="9"/>
      <c r="R4818" s="9"/>
      <c r="S4818" s="9"/>
      <c r="T4818" s="9"/>
      <c r="U4818" s="9"/>
      <c r="V4818" s="9"/>
      <c r="W4818" s="9"/>
      <c r="X4818" s="9"/>
      <c r="Y4818" s="9"/>
      <c r="Z4818" s="9"/>
      <c r="AA4818" s="9"/>
      <c r="AB4818" s="9"/>
      <c r="AC4818" s="9"/>
    </row>
    <row r="4819" spans="8:29" x14ac:dyDescent="0.3">
      <c r="H4819" s="9"/>
      <c r="I4819" s="9"/>
      <c r="J4819" s="9"/>
      <c r="K4819" s="9"/>
      <c r="L4819" s="9"/>
      <c r="M4819" s="9"/>
      <c r="N4819" s="9"/>
      <c r="O4819" s="9"/>
      <c r="Q4819" s="9"/>
      <c r="R4819" s="9"/>
      <c r="S4819" s="9"/>
      <c r="T4819" s="9"/>
      <c r="U4819" s="9"/>
      <c r="V4819" s="9"/>
      <c r="W4819" s="9"/>
      <c r="X4819" s="9"/>
      <c r="Y4819" s="9"/>
      <c r="Z4819" s="9"/>
      <c r="AA4819" s="9"/>
      <c r="AB4819" s="9"/>
      <c r="AC4819" s="9"/>
    </row>
    <row r="4820" spans="8:29" x14ac:dyDescent="0.3">
      <c r="H4820" s="9"/>
      <c r="I4820" s="9"/>
      <c r="J4820" s="9"/>
      <c r="K4820" s="9"/>
      <c r="L4820" s="9"/>
      <c r="M4820" s="9"/>
      <c r="N4820" s="9"/>
      <c r="O4820" s="9"/>
      <c r="Q4820" s="9"/>
      <c r="R4820" s="9"/>
      <c r="S4820" s="9"/>
      <c r="T4820" s="9"/>
      <c r="U4820" s="9"/>
      <c r="V4820" s="9"/>
      <c r="W4820" s="9"/>
      <c r="X4820" s="9"/>
      <c r="Y4820" s="9"/>
      <c r="Z4820" s="9"/>
      <c r="AA4820" s="9"/>
      <c r="AB4820" s="9"/>
      <c r="AC4820" s="9"/>
    </row>
    <row r="4821" spans="8:29" x14ac:dyDescent="0.3">
      <c r="H4821" s="9"/>
      <c r="I4821" s="9"/>
      <c r="J4821" s="9"/>
      <c r="K4821" s="9"/>
      <c r="L4821" s="9"/>
      <c r="M4821" s="9"/>
      <c r="N4821" s="9"/>
      <c r="O4821" s="9"/>
      <c r="Q4821" s="9"/>
      <c r="R4821" s="9"/>
      <c r="S4821" s="9"/>
      <c r="T4821" s="9"/>
      <c r="U4821" s="9"/>
      <c r="V4821" s="9"/>
      <c r="W4821" s="9"/>
      <c r="X4821" s="9"/>
      <c r="Y4821" s="9"/>
      <c r="Z4821" s="9"/>
      <c r="AA4821" s="9"/>
      <c r="AB4821" s="9"/>
      <c r="AC4821" s="9"/>
    </row>
    <row r="4822" spans="8:29" x14ac:dyDescent="0.3">
      <c r="H4822" s="9"/>
      <c r="I4822" s="9"/>
      <c r="J4822" s="9"/>
      <c r="K4822" s="9"/>
      <c r="L4822" s="9"/>
      <c r="M4822" s="9"/>
      <c r="N4822" s="9"/>
      <c r="O4822" s="9"/>
      <c r="Q4822" s="9"/>
      <c r="R4822" s="9"/>
      <c r="S4822" s="9"/>
      <c r="T4822" s="9"/>
      <c r="U4822" s="9"/>
      <c r="V4822" s="9"/>
      <c r="W4822" s="9"/>
      <c r="X4822" s="9"/>
      <c r="Y4822" s="9"/>
      <c r="Z4822" s="9"/>
      <c r="AA4822" s="9"/>
      <c r="AB4822" s="9"/>
      <c r="AC4822" s="9"/>
    </row>
    <row r="4823" spans="8:29" x14ac:dyDescent="0.3">
      <c r="H4823" s="9"/>
      <c r="I4823" s="9"/>
      <c r="J4823" s="9"/>
      <c r="K4823" s="9"/>
      <c r="L4823" s="9"/>
      <c r="M4823" s="9"/>
      <c r="N4823" s="9"/>
      <c r="O4823" s="9"/>
      <c r="Q4823" s="9"/>
      <c r="R4823" s="9"/>
      <c r="S4823" s="9"/>
      <c r="T4823" s="9"/>
      <c r="U4823" s="9"/>
      <c r="V4823" s="9"/>
      <c r="W4823" s="9"/>
      <c r="X4823" s="9"/>
      <c r="Y4823" s="9"/>
      <c r="Z4823" s="9"/>
      <c r="AA4823" s="9"/>
      <c r="AB4823" s="9"/>
      <c r="AC4823" s="9"/>
    </row>
    <row r="4824" spans="8:29" x14ac:dyDescent="0.3">
      <c r="H4824" s="9"/>
      <c r="I4824" s="9"/>
      <c r="J4824" s="9"/>
      <c r="K4824" s="9"/>
      <c r="L4824" s="9"/>
      <c r="M4824" s="9"/>
      <c r="N4824" s="9"/>
      <c r="O4824" s="9"/>
      <c r="Q4824" s="9"/>
      <c r="R4824" s="9"/>
      <c r="S4824" s="9"/>
      <c r="T4824" s="9"/>
      <c r="U4824" s="9"/>
      <c r="V4824" s="9"/>
      <c r="W4824" s="9"/>
      <c r="X4824" s="9"/>
      <c r="Y4824" s="9"/>
      <c r="Z4824" s="9"/>
      <c r="AA4824" s="9"/>
      <c r="AB4824" s="9"/>
      <c r="AC4824" s="9"/>
    </row>
    <row r="4825" spans="8:29" x14ac:dyDescent="0.3">
      <c r="H4825" s="9"/>
      <c r="I4825" s="9"/>
      <c r="J4825" s="9"/>
      <c r="K4825" s="9"/>
      <c r="L4825" s="9"/>
      <c r="M4825" s="9"/>
      <c r="N4825" s="9"/>
      <c r="O4825" s="9"/>
      <c r="Q4825" s="9"/>
      <c r="R4825" s="9"/>
      <c r="S4825" s="9"/>
      <c r="T4825" s="9"/>
      <c r="U4825" s="9"/>
      <c r="V4825" s="9"/>
      <c r="W4825" s="9"/>
      <c r="X4825" s="9"/>
      <c r="Y4825" s="9"/>
      <c r="Z4825" s="9"/>
      <c r="AA4825" s="9"/>
      <c r="AB4825" s="9"/>
      <c r="AC4825" s="9"/>
    </row>
    <row r="4826" spans="8:29" x14ac:dyDescent="0.3">
      <c r="H4826" s="9"/>
      <c r="I4826" s="9"/>
      <c r="J4826" s="9"/>
      <c r="K4826" s="9"/>
      <c r="L4826" s="9"/>
      <c r="M4826" s="9"/>
      <c r="N4826" s="9"/>
      <c r="O4826" s="9"/>
      <c r="Q4826" s="9"/>
      <c r="R4826" s="9"/>
      <c r="S4826" s="9"/>
      <c r="T4826" s="9"/>
      <c r="U4826" s="9"/>
      <c r="V4826" s="9"/>
      <c r="W4826" s="9"/>
      <c r="X4826" s="9"/>
      <c r="Y4826" s="9"/>
      <c r="Z4826" s="9"/>
      <c r="AA4826" s="9"/>
      <c r="AB4826" s="9"/>
      <c r="AC4826" s="9"/>
    </row>
    <row r="4827" spans="8:29" x14ac:dyDescent="0.3">
      <c r="H4827" s="9"/>
      <c r="I4827" s="9"/>
      <c r="J4827" s="9"/>
      <c r="K4827" s="9"/>
      <c r="L4827" s="9"/>
      <c r="M4827" s="9"/>
      <c r="N4827" s="9"/>
      <c r="O4827" s="9"/>
      <c r="Q4827" s="9"/>
      <c r="R4827" s="9"/>
      <c r="S4827" s="9"/>
      <c r="T4827" s="9"/>
      <c r="U4827" s="9"/>
      <c r="V4827" s="9"/>
      <c r="W4827" s="9"/>
      <c r="X4827" s="9"/>
      <c r="Y4827" s="9"/>
      <c r="Z4827" s="9"/>
      <c r="AA4827" s="9"/>
      <c r="AB4827" s="9"/>
      <c r="AC4827" s="9"/>
    </row>
    <row r="4828" spans="8:29" x14ac:dyDescent="0.3">
      <c r="H4828" s="9"/>
      <c r="I4828" s="9"/>
      <c r="J4828" s="9"/>
      <c r="K4828" s="9"/>
      <c r="L4828" s="9"/>
      <c r="M4828" s="9"/>
      <c r="N4828" s="9"/>
      <c r="O4828" s="9"/>
      <c r="Q4828" s="9"/>
      <c r="R4828" s="9"/>
      <c r="S4828" s="9"/>
      <c r="T4828" s="9"/>
      <c r="U4828" s="9"/>
      <c r="V4828" s="9"/>
      <c r="W4828" s="9"/>
      <c r="X4828" s="9"/>
      <c r="Y4828" s="9"/>
      <c r="Z4828" s="9"/>
      <c r="AA4828" s="9"/>
      <c r="AB4828" s="9"/>
      <c r="AC4828" s="9"/>
    </row>
    <row r="4829" spans="8:29" x14ac:dyDescent="0.3">
      <c r="H4829" s="9"/>
      <c r="I4829" s="9"/>
      <c r="J4829" s="9"/>
      <c r="K4829" s="9"/>
      <c r="L4829" s="9"/>
      <c r="M4829" s="9"/>
      <c r="N4829" s="9"/>
      <c r="O4829" s="9"/>
      <c r="Q4829" s="9"/>
      <c r="R4829" s="9"/>
      <c r="S4829" s="9"/>
      <c r="T4829" s="9"/>
      <c r="U4829" s="9"/>
      <c r="V4829" s="9"/>
      <c r="W4829" s="9"/>
      <c r="X4829" s="9"/>
      <c r="Y4829" s="9"/>
      <c r="Z4829" s="9"/>
      <c r="AA4829" s="9"/>
      <c r="AB4829" s="9"/>
      <c r="AC4829" s="9"/>
    </row>
    <row r="4830" spans="8:29" x14ac:dyDescent="0.3">
      <c r="H4830" s="9"/>
      <c r="I4830" s="9"/>
      <c r="J4830" s="9"/>
      <c r="K4830" s="9"/>
      <c r="L4830" s="9"/>
      <c r="M4830" s="9"/>
      <c r="N4830" s="9"/>
      <c r="O4830" s="9"/>
      <c r="Q4830" s="9"/>
      <c r="R4830" s="9"/>
      <c r="S4830" s="9"/>
      <c r="T4830" s="9"/>
      <c r="U4830" s="9"/>
      <c r="V4830" s="9"/>
      <c r="W4830" s="9"/>
      <c r="X4830" s="9"/>
      <c r="Y4830" s="9"/>
      <c r="Z4830" s="9"/>
      <c r="AA4830" s="9"/>
      <c r="AB4830" s="9"/>
      <c r="AC4830" s="9"/>
    </row>
    <row r="4831" spans="8:29" x14ac:dyDescent="0.3">
      <c r="H4831" s="9"/>
      <c r="I4831" s="9"/>
      <c r="J4831" s="9"/>
      <c r="K4831" s="9"/>
      <c r="L4831" s="9"/>
      <c r="M4831" s="9"/>
      <c r="N4831" s="9"/>
      <c r="O4831" s="9"/>
      <c r="Q4831" s="9"/>
      <c r="R4831" s="9"/>
      <c r="S4831" s="9"/>
      <c r="T4831" s="9"/>
      <c r="U4831" s="9"/>
      <c r="V4831" s="9"/>
      <c r="W4831" s="9"/>
      <c r="X4831" s="9"/>
      <c r="Y4831" s="9"/>
      <c r="Z4831" s="9"/>
      <c r="AA4831" s="9"/>
      <c r="AB4831" s="9"/>
      <c r="AC4831" s="9"/>
    </row>
    <row r="4832" spans="8:29" x14ac:dyDescent="0.3">
      <c r="H4832" s="9"/>
      <c r="I4832" s="9"/>
      <c r="J4832" s="9"/>
      <c r="K4832" s="9"/>
      <c r="L4832" s="9"/>
      <c r="M4832" s="9"/>
      <c r="N4832" s="9"/>
      <c r="O4832" s="9"/>
      <c r="Q4832" s="9"/>
      <c r="R4832" s="9"/>
      <c r="S4832" s="9"/>
      <c r="T4832" s="9"/>
      <c r="U4832" s="9"/>
      <c r="V4832" s="9"/>
      <c r="W4832" s="9"/>
      <c r="X4832" s="9"/>
      <c r="Y4832" s="9"/>
      <c r="Z4832" s="9"/>
      <c r="AA4832" s="9"/>
      <c r="AB4832" s="9"/>
      <c r="AC4832" s="9"/>
    </row>
    <row r="4833" spans="8:29" x14ac:dyDescent="0.3">
      <c r="H4833" s="9"/>
      <c r="I4833" s="9"/>
      <c r="J4833" s="9"/>
      <c r="K4833" s="9"/>
      <c r="L4833" s="9"/>
      <c r="M4833" s="9"/>
      <c r="N4833" s="9"/>
      <c r="O4833" s="9"/>
      <c r="Q4833" s="9"/>
      <c r="R4833" s="9"/>
      <c r="S4833" s="9"/>
      <c r="T4833" s="9"/>
      <c r="U4833" s="9"/>
      <c r="V4833" s="9"/>
      <c r="W4833" s="9"/>
      <c r="X4833" s="9"/>
      <c r="Y4833" s="9"/>
      <c r="Z4833" s="9"/>
      <c r="AA4833" s="9"/>
      <c r="AB4833" s="9"/>
      <c r="AC4833" s="9"/>
    </row>
    <row r="4834" spans="8:29" x14ac:dyDescent="0.3">
      <c r="H4834" s="9"/>
      <c r="I4834" s="9"/>
      <c r="J4834" s="9"/>
      <c r="K4834" s="9"/>
      <c r="L4834" s="9"/>
      <c r="M4834" s="9"/>
      <c r="N4834" s="9"/>
      <c r="O4834" s="9"/>
      <c r="Q4834" s="9"/>
      <c r="R4834" s="9"/>
      <c r="S4834" s="9"/>
      <c r="T4834" s="9"/>
      <c r="U4834" s="9"/>
      <c r="V4834" s="9"/>
      <c r="W4834" s="9"/>
      <c r="X4834" s="9"/>
      <c r="Y4834" s="9"/>
      <c r="Z4834" s="9"/>
      <c r="AA4834" s="9"/>
      <c r="AB4834" s="9"/>
      <c r="AC4834" s="9"/>
    </row>
    <row r="4835" spans="8:29" x14ac:dyDescent="0.3">
      <c r="H4835" s="9"/>
      <c r="I4835" s="9"/>
      <c r="J4835" s="9"/>
      <c r="K4835" s="9"/>
      <c r="L4835" s="9"/>
      <c r="M4835" s="9"/>
      <c r="N4835" s="9"/>
      <c r="O4835" s="9"/>
      <c r="Q4835" s="9"/>
      <c r="R4835" s="9"/>
      <c r="S4835" s="9"/>
      <c r="T4835" s="9"/>
      <c r="U4835" s="9"/>
      <c r="V4835" s="9"/>
      <c r="W4835" s="9"/>
      <c r="X4835" s="9"/>
      <c r="Y4835" s="9"/>
      <c r="Z4835" s="9"/>
      <c r="AA4835" s="9"/>
      <c r="AB4835" s="9"/>
      <c r="AC4835" s="9"/>
    </row>
    <row r="4836" spans="8:29" x14ac:dyDescent="0.3">
      <c r="H4836" s="9"/>
      <c r="I4836" s="9"/>
      <c r="J4836" s="9"/>
      <c r="K4836" s="9"/>
      <c r="L4836" s="9"/>
      <c r="M4836" s="9"/>
      <c r="N4836" s="9"/>
      <c r="O4836" s="9"/>
      <c r="Q4836" s="9"/>
      <c r="R4836" s="9"/>
      <c r="S4836" s="9"/>
      <c r="T4836" s="9"/>
      <c r="U4836" s="9"/>
      <c r="V4836" s="9"/>
      <c r="W4836" s="9"/>
      <c r="X4836" s="9"/>
      <c r="Y4836" s="9"/>
      <c r="Z4836" s="9"/>
      <c r="AA4836" s="9"/>
      <c r="AB4836" s="9"/>
      <c r="AC4836" s="9"/>
    </row>
    <row r="4837" spans="8:29" x14ac:dyDescent="0.3">
      <c r="H4837" s="9"/>
      <c r="I4837" s="9"/>
      <c r="J4837" s="9"/>
      <c r="K4837" s="9"/>
      <c r="L4837" s="9"/>
      <c r="M4837" s="9"/>
      <c r="N4837" s="9"/>
      <c r="O4837" s="9"/>
      <c r="Q4837" s="9"/>
      <c r="R4837" s="9"/>
      <c r="S4837" s="9"/>
      <c r="T4837" s="9"/>
      <c r="U4837" s="9"/>
      <c r="V4837" s="9"/>
      <c r="W4837" s="9"/>
      <c r="X4837" s="9"/>
      <c r="Y4837" s="9"/>
      <c r="Z4837" s="9"/>
      <c r="AA4837" s="9"/>
      <c r="AB4837" s="9"/>
      <c r="AC4837" s="9"/>
    </row>
    <row r="4838" spans="8:29" x14ac:dyDescent="0.3">
      <c r="H4838" s="9"/>
      <c r="I4838" s="9"/>
      <c r="J4838" s="9"/>
      <c r="K4838" s="9"/>
      <c r="L4838" s="9"/>
      <c r="M4838" s="9"/>
      <c r="N4838" s="9"/>
      <c r="O4838" s="9"/>
      <c r="Q4838" s="9"/>
      <c r="R4838" s="9"/>
      <c r="S4838" s="9"/>
      <c r="T4838" s="9"/>
      <c r="U4838" s="9"/>
      <c r="V4838" s="9"/>
      <c r="W4838" s="9"/>
      <c r="X4838" s="9"/>
      <c r="Y4838" s="9"/>
      <c r="Z4838" s="9"/>
      <c r="AA4838" s="9"/>
      <c r="AB4838" s="9"/>
      <c r="AC4838" s="9"/>
    </row>
    <row r="4839" spans="8:29" x14ac:dyDescent="0.3">
      <c r="H4839" s="9"/>
      <c r="I4839" s="9"/>
      <c r="J4839" s="9"/>
      <c r="K4839" s="9"/>
      <c r="L4839" s="9"/>
      <c r="M4839" s="9"/>
      <c r="N4839" s="9"/>
      <c r="O4839" s="9"/>
      <c r="Q4839" s="9"/>
      <c r="R4839" s="9"/>
      <c r="S4839" s="9"/>
      <c r="T4839" s="9"/>
      <c r="U4839" s="9"/>
      <c r="V4839" s="9"/>
      <c r="W4839" s="9"/>
      <c r="X4839" s="9"/>
      <c r="Y4839" s="9"/>
      <c r="Z4839" s="9"/>
      <c r="AA4839" s="9"/>
      <c r="AB4839" s="9"/>
      <c r="AC4839" s="9"/>
    </row>
    <row r="4840" spans="8:29" x14ac:dyDescent="0.3">
      <c r="H4840" s="9"/>
      <c r="I4840" s="9"/>
      <c r="J4840" s="9"/>
      <c r="K4840" s="9"/>
      <c r="L4840" s="9"/>
      <c r="M4840" s="9"/>
      <c r="N4840" s="9"/>
      <c r="O4840" s="9"/>
      <c r="Q4840" s="9"/>
      <c r="R4840" s="9"/>
      <c r="S4840" s="9"/>
      <c r="T4840" s="9"/>
      <c r="U4840" s="9"/>
      <c r="V4840" s="9"/>
      <c r="W4840" s="9"/>
      <c r="X4840" s="9"/>
      <c r="Y4840" s="9"/>
      <c r="Z4840" s="9"/>
      <c r="AA4840" s="9"/>
      <c r="AB4840" s="9"/>
      <c r="AC4840" s="9"/>
    </row>
    <row r="4841" spans="8:29" x14ac:dyDescent="0.3">
      <c r="H4841" s="9"/>
      <c r="I4841" s="9"/>
      <c r="J4841" s="9"/>
      <c r="K4841" s="9"/>
      <c r="L4841" s="9"/>
      <c r="M4841" s="9"/>
      <c r="N4841" s="9"/>
      <c r="O4841" s="9"/>
      <c r="Q4841" s="9"/>
      <c r="R4841" s="9"/>
      <c r="S4841" s="9"/>
      <c r="T4841" s="9"/>
      <c r="U4841" s="9"/>
      <c r="V4841" s="9"/>
      <c r="W4841" s="9"/>
      <c r="X4841" s="9"/>
      <c r="Y4841" s="9"/>
      <c r="Z4841" s="9"/>
      <c r="AA4841" s="9"/>
      <c r="AB4841" s="9"/>
      <c r="AC4841" s="9"/>
    </row>
    <row r="4842" spans="8:29" x14ac:dyDescent="0.3">
      <c r="H4842" s="9"/>
      <c r="I4842" s="9"/>
      <c r="J4842" s="9"/>
      <c r="K4842" s="9"/>
      <c r="L4842" s="9"/>
      <c r="M4842" s="9"/>
      <c r="N4842" s="9"/>
      <c r="O4842" s="9"/>
      <c r="Q4842" s="9"/>
      <c r="R4842" s="9"/>
      <c r="S4842" s="9"/>
      <c r="T4842" s="9"/>
      <c r="U4842" s="9"/>
      <c r="V4842" s="9"/>
      <c r="W4842" s="9"/>
      <c r="X4842" s="9"/>
      <c r="Y4842" s="9"/>
      <c r="Z4842" s="9"/>
      <c r="AA4842" s="9"/>
      <c r="AB4842" s="9"/>
      <c r="AC4842" s="9"/>
    </row>
    <row r="4843" spans="8:29" x14ac:dyDescent="0.3">
      <c r="H4843" s="9"/>
      <c r="I4843" s="9"/>
      <c r="J4843" s="9"/>
      <c r="K4843" s="9"/>
      <c r="L4843" s="9"/>
      <c r="M4843" s="9"/>
      <c r="N4843" s="9"/>
      <c r="O4843" s="9"/>
      <c r="Q4843" s="9"/>
      <c r="R4843" s="9"/>
      <c r="S4843" s="9"/>
      <c r="T4843" s="9"/>
      <c r="U4843" s="9"/>
      <c r="V4843" s="9"/>
      <c r="W4843" s="9"/>
      <c r="X4843" s="9"/>
      <c r="Y4843" s="9"/>
      <c r="Z4843" s="9"/>
      <c r="AA4843" s="9"/>
      <c r="AB4843" s="9"/>
      <c r="AC4843" s="9"/>
    </row>
    <row r="4844" spans="8:29" x14ac:dyDescent="0.3">
      <c r="H4844" s="9"/>
      <c r="I4844" s="9"/>
      <c r="J4844" s="9"/>
      <c r="K4844" s="9"/>
      <c r="L4844" s="9"/>
      <c r="M4844" s="9"/>
      <c r="N4844" s="9"/>
      <c r="O4844" s="9"/>
      <c r="Q4844" s="9"/>
      <c r="R4844" s="9"/>
      <c r="S4844" s="9"/>
      <c r="T4844" s="9"/>
      <c r="U4844" s="9"/>
      <c r="V4844" s="9"/>
      <c r="W4844" s="9"/>
      <c r="X4844" s="9"/>
      <c r="Y4844" s="9"/>
      <c r="Z4844" s="9"/>
      <c r="AA4844" s="9"/>
      <c r="AB4844" s="9"/>
      <c r="AC4844" s="9"/>
    </row>
    <row r="4845" spans="8:29" x14ac:dyDescent="0.3">
      <c r="H4845" s="9"/>
      <c r="I4845" s="9"/>
      <c r="J4845" s="9"/>
      <c r="K4845" s="9"/>
      <c r="L4845" s="9"/>
      <c r="M4845" s="9"/>
      <c r="N4845" s="9"/>
      <c r="O4845" s="9"/>
      <c r="Q4845" s="9"/>
      <c r="R4845" s="9"/>
      <c r="S4845" s="9"/>
      <c r="T4845" s="9"/>
      <c r="U4845" s="9"/>
      <c r="V4845" s="9"/>
      <c r="W4845" s="9"/>
      <c r="X4845" s="9"/>
      <c r="Y4845" s="9"/>
      <c r="Z4845" s="9"/>
      <c r="AA4845" s="9"/>
      <c r="AB4845" s="9"/>
      <c r="AC4845" s="9"/>
    </row>
    <row r="4846" spans="8:29" x14ac:dyDescent="0.3">
      <c r="H4846" s="9"/>
      <c r="I4846" s="9"/>
      <c r="J4846" s="9"/>
      <c r="K4846" s="9"/>
      <c r="L4846" s="9"/>
      <c r="M4846" s="9"/>
      <c r="N4846" s="9"/>
      <c r="O4846" s="9"/>
      <c r="Q4846" s="9"/>
      <c r="R4846" s="9"/>
      <c r="S4846" s="9"/>
      <c r="T4846" s="9"/>
      <c r="U4846" s="9"/>
      <c r="V4846" s="9"/>
      <c r="W4846" s="9"/>
      <c r="X4846" s="9"/>
      <c r="Y4846" s="9"/>
      <c r="Z4846" s="9"/>
      <c r="AA4846" s="9"/>
      <c r="AB4846" s="9"/>
      <c r="AC4846" s="9"/>
    </row>
    <row r="4847" spans="8:29" x14ac:dyDescent="0.3">
      <c r="H4847" s="9"/>
      <c r="I4847" s="9"/>
      <c r="J4847" s="9"/>
      <c r="K4847" s="9"/>
      <c r="L4847" s="9"/>
      <c r="M4847" s="9"/>
      <c r="N4847" s="9"/>
      <c r="O4847" s="9"/>
      <c r="Q4847" s="9"/>
      <c r="R4847" s="9"/>
      <c r="S4847" s="9"/>
      <c r="T4847" s="9"/>
      <c r="U4847" s="9"/>
      <c r="V4847" s="9"/>
      <c r="W4847" s="9"/>
      <c r="X4847" s="9"/>
      <c r="Y4847" s="9"/>
      <c r="Z4847" s="9"/>
      <c r="AA4847" s="9"/>
      <c r="AB4847" s="9"/>
      <c r="AC4847" s="9"/>
    </row>
    <row r="4848" spans="8:29" x14ac:dyDescent="0.3">
      <c r="H4848" s="9"/>
      <c r="I4848" s="9"/>
      <c r="J4848" s="9"/>
      <c r="K4848" s="9"/>
      <c r="L4848" s="9"/>
      <c r="M4848" s="9"/>
      <c r="N4848" s="9"/>
      <c r="O4848" s="9"/>
      <c r="Q4848" s="9"/>
      <c r="R4848" s="9"/>
      <c r="S4848" s="9"/>
      <c r="T4848" s="9"/>
      <c r="U4848" s="9"/>
      <c r="V4848" s="9"/>
      <c r="W4848" s="9"/>
      <c r="X4848" s="9"/>
      <c r="Y4848" s="9"/>
      <c r="Z4848" s="9"/>
      <c r="AA4848" s="9"/>
      <c r="AB4848" s="9"/>
      <c r="AC4848" s="9"/>
    </row>
    <row r="4849" spans="8:29" x14ac:dyDescent="0.3">
      <c r="H4849" s="9"/>
      <c r="I4849" s="9"/>
      <c r="J4849" s="9"/>
      <c r="K4849" s="9"/>
      <c r="L4849" s="9"/>
      <c r="M4849" s="9"/>
      <c r="N4849" s="9"/>
      <c r="O4849" s="9"/>
      <c r="Q4849" s="9"/>
      <c r="R4849" s="9"/>
      <c r="S4849" s="9"/>
      <c r="T4849" s="9"/>
      <c r="U4849" s="9"/>
      <c r="V4849" s="9"/>
      <c r="W4849" s="9"/>
      <c r="X4849" s="9"/>
      <c r="Y4849" s="9"/>
      <c r="Z4849" s="9"/>
      <c r="AA4849" s="9"/>
      <c r="AB4849" s="9"/>
      <c r="AC4849" s="9"/>
    </row>
    <row r="4850" spans="8:29" x14ac:dyDescent="0.3">
      <c r="H4850" s="9"/>
      <c r="I4850" s="9"/>
      <c r="J4850" s="9"/>
      <c r="K4850" s="9"/>
      <c r="L4850" s="9"/>
      <c r="M4850" s="9"/>
      <c r="N4850" s="9"/>
      <c r="O4850" s="9"/>
      <c r="Q4850" s="9"/>
      <c r="R4850" s="9"/>
      <c r="S4850" s="9"/>
      <c r="T4850" s="9"/>
      <c r="U4850" s="9"/>
      <c r="V4850" s="9"/>
      <c r="W4850" s="9"/>
      <c r="X4850" s="9"/>
      <c r="Y4850" s="9"/>
      <c r="Z4850" s="9"/>
      <c r="AA4850" s="9"/>
      <c r="AB4850" s="9"/>
      <c r="AC4850" s="9"/>
    </row>
    <row r="4851" spans="8:29" x14ac:dyDescent="0.3">
      <c r="H4851" s="9"/>
      <c r="I4851" s="9"/>
      <c r="J4851" s="9"/>
      <c r="K4851" s="9"/>
      <c r="L4851" s="9"/>
      <c r="M4851" s="9"/>
      <c r="N4851" s="9"/>
      <c r="O4851" s="9"/>
      <c r="Q4851" s="9"/>
      <c r="R4851" s="9"/>
      <c r="S4851" s="9"/>
      <c r="T4851" s="9"/>
      <c r="U4851" s="9"/>
      <c r="V4851" s="9"/>
      <c r="W4851" s="9"/>
      <c r="X4851" s="9"/>
      <c r="Y4851" s="9"/>
      <c r="Z4851" s="9"/>
      <c r="AA4851" s="9"/>
      <c r="AB4851" s="9"/>
      <c r="AC4851" s="9"/>
    </row>
    <row r="4852" spans="8:29" x14ac:dyDescent="0.3">
      <c r="H4852" s="9"/>
      <c r="I4852" s="9"/>
      <c r="J4852" s="9"/>
      <c r="K4852" s="9"/>
      <c r="L4852" s="9"/>
      <c r="M4852" s="9"/>
      <c r="N4852" s="9"/>
      <c r="O4852" s="9"/>
      <c r="Q4852" s="9"/>
      <c r="R4852" s="9"/>
      <c r="S4852" s="9"/>
      <c r="T4852" s="9"/>
      <c r="U4852" s="9"/>
      <c r="V4852" s="9"/>
      <c r="W4852" s="9"/>
      <c r="X4852" s="9"/>
      <c r="Y4852" s="9"/>
      <c r="Z4852" s="9"/>
      <c r="AA4852" s="9"/>
      <c r="AB4852" s="9"/>
      <c r="AC4852" s="9"/>
    </row>
    <row r="4853" spans="8:29" x14ac:dyDescent="0.3">
      <c r="H4853" s="9"/>
      <c r="I4853" s="9"/>
      <c r="J4853" s="9"/>
      <c r="K4853" s="9"/>
      <c r="L4853" s="9"/>
      <c r="M4853" s="9"/>
      <c r="N4853" s="9"/>
      <c r="O4853" s="9"/>
      <c r="Q4853" s="9"/>
      <c r="R4853" s="9"/>
      <c r="S4853" s="9"/>
      <c r="T4853" s="9"/>
      <c r="U4853" s="9"/>
      <c r="V4853" s="9"/>
      <c r="W4853" s="9"/>
      <c r="X4853" s="9"/>
      <c r="Y4853" s="9"/>
      <c r="Z4853" s="9"/>
      <c r="AA4853" s="9"/>
      <c r="AB4853" s="9"/>
      <c r="AC4853" s="9"/>
    </row>
    <row r="4854" spans="8:29" x14ac:dyDescent="0.3">
      <c r="H4854" s="9"/>
      <c r="I4854" s="9"/>
      <c r="J4854" s="9"/>
      <c r="K4854" s="9"/>
      <c r="L4854" s="9"/>
      <c r="M4854" s="9"/>
      <c r="N4854" s="9"/>
      <c r="O4854" s="9"/>
      <c r="Q4854" s="9"/>
      <c r="R4854" s="9"/>
      <c r="S4854" s="9"/>
      <c r="T4854" s="9"/>
      <c r="U4854" s="9"/>
      <c r="V4854" s="9"/>
      <c r="W4854" s="9"/>
      <c r="X4854" s="9"/>
      <c r="Y4854" s="9"/>
      <c r="Z4854" s="9"/>
      <c r="AA4854" s="9"/>
      <c r="AB4854" s="9"/>
      <c r="AC4854" s="9"/>
    </row>
    <row r="4855" spans="8:29" x14ac:dyDescent="0.3">
      <c r="H4855" s="9"/>
      <c r="I4855" s="9"/>
      <c r="J4855" s="9"/>
      <c r="K4855" s="9"/>
      <c r="L4855" s="9"/>
      <c r="M4855" s="9"/>
      <c r="N4855" s="9"/>
      <c r="O4855" s="9"/>
      <c r="Q4855" s="9"/>
      <c r="R4855" s="9"/>
      <c r="S4855" s="9"/>
      <c r="T4855" s="9"/>
      <c r="U4855" s="9"/>
      <c r="V4855" s="9"/>
      <c r="W4855" s="9"/>
      <c r="X4855" s="9"/>
      <c r="Y4855" s="9"/>
      <c r="Z4855" s="9"/>
      <c r="AA4855" s="9"/>
      <c r="AB4855" s="9"/>
      <c r="AC4855" s="9"/>
    </row>
    <row r="4856" spans="8:29" x14ac:dyDescent="0.3">
      <c r="H4856" s="9"/>
      <c r="I4856" s="9"/>
      <c r="J4856" s="9"/>
      <c r="K4856" s="9"/>
      <c r="L4856" s="9"/>
      <c r="M4856" s="9"/>
      <c r="N4856" s="9"/>
      <c r="O4856" s="9"/>
      <c r="Q4856" s="9"/>
      <c r="R4856" s="9"/>
      <c r="S4856" s="9"/>
      <c r="T4856" s="9"/>
      <c r="U4856" s="9"/>
      <c r="V4856" s="9"/>
      <c r="W4856" s="9"/>
      <c r="X4856" s="9"/>
      <c r="Y4856" s="9"/>
      <c r="Z4856" s="9"/>
      <c r="AA4856" s="9"/>
      <c r="AB4856" s="9"/>
      <c r="AC4856" s="9"/>
    </row>
    <row r="4857" spans="8:29" x14ac:dyDescent="0.3">
      <c r="H4857" s="9"/>
      <c r="I4857" s="9"/>
      <c r="J4857" s="9"/>
      <c r="K4857" s="9"/>
      <c r="L4857" s="9"/>
      <c r="M4857" s="9"/>
      <c r="N4857" s="9"/>
      <c r="O4857" s="9"/>
      <c r="Q4857" s="9"/>
      <c r="R4857" s="9"/>
      <c r="S4857" s="9"/>
      <c r="T4857" s="9"/>
      <c r="U4857" s="9"/>
      <c r="V4857" s="9"/>
      <c r="W4857" s="9"/>
      <c r="X4857" s="9"/>
      <c r="Y4857" s="9"/>
      <c r="Z4857" s="9"/>
      <c r="AA4857" s="9"/>
      <c r="AB4857" s="9"/>
      <c r="AC4857" s="9"/>
    </row>
    <row r="4858" spans="8:29" x14ac:dyDescent="0.3">
      <c r="H4858" s="9"/>
      <c r="I4858" s="9"/>
      <c r="J4858" s="9"/>
      <c r="K4858" s="9"/>
      <c r="L4858" s="9"/>
      <c r="M4858" s="9"/>
      <c r="N4858" s="9"/>
      <c r="O4858" s="9"/>
      <c r="Q4858" s="9"/>
      <c r="R4858" s="9"/>
      <c r="S4858" s="9"/>
      <c r="T4858" s="9"/>
      <c r="U4858" s="9"/>
      <c r="V4858" s="9"/>
      <c r="W4858" s="9"/>
      <c r="X4858" s="9"/>
      <c r="Y4858" s="9"/>
      <c r="Z4858" s="9"/>
      <c r="AA4858" s="9"/>
      <c r="AB4858" s="9"/>
      <c r="AC4858" s="9"/>
    </row>
    <row r="4859" spans="8:29" x14ac:dyDescent="0.3">
      <c r="H4859" s="9"/>
      <c r="I4859" s="9"/>
      <c r="J4859" s="9"/>
      <c r="K4859" s="9"/>
      <c r="L4859" s="9"/>
      <c r="M4859" s="9"/>
      <c r="N4859" s="9"/>
      <c r="O4859" s="9"/>
      <c r="Q4859" s="9"/>
      <c r="R4859" s="9"/>
      <c r="S4859" s="9"/>
      <c r="T4859" s="9"/>
      <c r="U4859" s="9"/>
      <c r="V4859" s="9"/>
      <c r="W4859" s="9"/>
      <c r="X4859" s="9"/>
      <c r="Y4859" s="9"/>
      <c r="Z4859" s="9"/>
      <c r="AA4859" s="9"/>
      <c r="AB4859" s="9"/>
      <c r="AC4859" s="9"/>
    </row>
    <row r="4860" spans="8:29" x14ac:dyDescent="0.3">
      <c r="H4860" s="9"/>
      <c r="I4860" s="9"/>
      <c r="J4860" s="9"/>
      <c r="K4860" s="9"/>
      <c r="L4860" s="9"/>
      <c r="M4860" s="9"/>
      <c r="N4860" s="9"/>
      <c r="O4860" s="9"/>
      <c r="Q4860" s="9"/>
      <c r="R4860" s="9"/>
      <c r="S4860" s="9"/>
      <c r="T4860" s="9"/>
      <c r="U4860" s="9"/>
      <c r="V4860" s="9"/>
      <c r="W4860" s="9"/>
      <c r="X4860" s="9"/>
      <c r="Y4860" s="9"/>
      <c r="Z4860" s="9"/>
      <c r="AA4860" s="9"/>
      <c r="AB4860" s="9"/>
      <c r="AC4860" s="9"/>
    </row>
    <row r="4861" spans="8:29" x14ac:dyDescent="0.3">
      <c r="H4861" s="9"/>
      <c r="I4861" s="9"/>
      <c r="J4861" s="9"/>
      <c r="K4861" s="9"/>
      <c r="L4861" s="9"/>
      <c r="M4861" s="9"/>
      <c r="N4861" s="9"/>
      <c r="O4861" s="9"/>
      <c r="Q4861" s="9"/>
      <c r="R4861" s="9"/>
      <c r="S4861" s="9"/>
      <c r="T4861" s="9"/>
      <c r="U4861" s="9"/>
      <c r="V4861" s="9"/>
      <c r="W4861" s="9"/>
      <c r="X4861" s="9"/>
      <c r="Y4861" s="9"/>
      <c r="Z4861" s="9"/>
      <c r="AA4861" s="9"/>
      <c r="AB4861" s="9"/>
      <c r="AC4861" s="9"/>
    </row>
    <row r="4862" spans="8:29" x14ac:dyDescent="0.3">
      <c r="H4862" s="9"/>
      <c r="I4862" s="9"/>
      <c r="J4862" s="9"/>
      <c r="K4862" s="9"/>
      <c r="L4862" s="9"/>
      <c r="M4862" s="9"/>
      <c r="N4862" s="9"/>
      <c r="O4862" s="9"/>
      <c r="Q4862" s="9"/>
      <c r="R4862" s="9"/>
      <c r="S4862" s="9"/>
      <c r="T4862" s="9"/>
      <c r="U4862" s="9"/>
      <c r="V4862" s="9"/>
      <c r="W4862" s="9"/>
      <c r="X4862" s="9"/>
      <c r="Y4862" s="9"/>
      <c r="Z4862" s="9"/>
      <c r="AA4862" s="9"/>
      <c r="AB4862" s="9"/>
      <c r="AC4862" s="9"/>
    </row>
    <row r="4863" spans="8:29" x14ac:dyDescent="0.3">
      <c r="H4863" s="9"/>
      <c r="I4863" s="9"/>
      <c r="J4863" s="9"/>
      <c r="K4863" s="9"/>
      <c r="L4863" s="9"/>
      <c r="M4863" s="9"/>
      <c r="N4863" s="9"/>
      <c r="O4863" s="9"/>
      <c r="Q4863" s="9"/>
      <c r="R4863" s="9"/>
      <c r="S4863" s="9"/>
      <c r="T4863" s="9"/>
      <c r="U4863" s="9"/>
      <c r="V4863" s="9"/>
      <c r="W4863" s="9"/>
      <c r="X4863" s="9"/>
      <c r="Y4863" s="9"/>
      <c r="Z4863" s="9"/>
      <c r="AA4863" s="9"/>
      <c r="AB4863" s="9"/>
      <c r="AC4863" s="9"/>
    </row>
    <row r="4864" spans="8:29" x14ac:dyDescent="0.3">
      <c r="H4864" s="9"/>
      <c r="I4864" s="9"/>
      <c r="J4864" s="9"/>
      <c r="K4864" s="9"/>
      <c r="L4864" s="9"/>
      <c r="M4864" s="9"/>
      <c r="N4864" s="9"/>
      <c r="O4864" s="9"/>
      <c r="Q4864" s="9"/>
      <c r="R4864" s="9"/>
      <c r="S4864" s="9"/>
      <c r="T4864" s="9"/>
      <c r="U4864" s="9"/>
      <c r="V4864" s="9"/>
      <c r="W4864" s="9"/>
      <c r="X4864" s="9"/>
      <c r="Y4864" s="9"/>
      <c r="Z4864" s="9"/>
      <c r="AA4864" s="9"/>
      <c r="AB4864" s="9"/>
      <c r="AC4864" s="9"/>
    </row>
    <row r="4865" spans="8:29" x14ac:dyDescent="0.3">
      <c r="H4865" s="9"/>
      <c r="I4865" s="9"/>
      <c r="J4865" s="9"/>
      <c r="K4865" s="9"/>
      <c r="L4865" s="9"/>
      <c r="M4865" s="9"/>
      <c r="N4865" s="9"/>
      <c r="O4865" s="9"/>
      <c r="Q4865" s="9"/>
      <c r="R4865" s="9"/>
      <c r="S4865" s="9"/>
      <c r="T4865" s="9"/>
      <c r="U4865" s="9"/>
      <c r="V4865" s="9"/>
      <c r="W4865" s="9"/>
      <c r="X4865" s="9"/>
      <c r="Y4865" s="9"/>
      <c r="Z4865" s="9"/>
      <c r="AA4865" s="9"/>
      <c r="AB4865" s="9"/>
      <c r="AC4865" s="9"/>
    </row>
    <row r="4866" spans="8:29" x14ac:dyDescent="0.3">
      <c r="H4866" s="9"/>
      <c r="I4866" s="9"/>
      <c r="J4866" s="9"/>
      <c r="K4866" s="9"/>
      <c r="L4866" s="9"/>
      <c r="M4866" s="9"/>
      <c r="N4866" s="9"/>
      <c r="O4866" s="9"/>
      <c r="Q4866" s="9"/>
      <c r="R4866" s="9"/>
      <c r="S4866" s="9"/>
      <c r="T4866" s="9"/>
      <c r="U4866" s="9"/>
      <c r="V4866" s="9"/>
      <c r="W4866" s="9"/>
      <c r="X4866" s="9"/>
      <c r="Y4866" s="9"/>
      <c r="Z4866" s="9"/>
      <c r="AA4866" s="9"/>
      <c r="AB4866" s="9"/>
      <c r="AC4866" s="9"/>
    </row>
    <row r="4867" spans="8:29" x14ac:dyDescent="0.3">
      <c r="H4867" s="9"/>
      <c r="I4867" s="9"/>
      <c r="J4867" s="9"/>
      <c r="K4867" s="9"/>
      <c r="L4867" s="9"/>
      <c r="M4867" s="9"/>
      <c r="N4867" s="9"/>
      <c r="O4867" s="9"/>
      <c r="Q4867" s="9"/>
      <c r="R4867" s="9"/>
      <c r="S4867" s="9"/>
      <c r="T4867" s="9"/>
      <c r="U4867" s="9"/>
      <c r="V4867" s="9"/>
      <c r="W4867" s="9"/>
      <c r="X4867" s="9"/>
      <c r="Y4867" s="9"/>
      <c r="Z4867" s="9"/>
      <c r="AA4867" s="9"/>
      <c r="AB4867" s="9"/>
      <c r="AC4867" s="9"/>
    </row>
    <row r="4868" spans="8:29" x14ac:dyDescent="0.3">
      <c r="H4868" s="9"/>
      <c r="I4868" s="9"/>
      <c r="J4868" s="9"/>
      <c r="K4868" s="9"/>
      <c r="L4868" s="9"/>
      <c r="M4868" s="9"/>
      <c r="N4868" s="9"/>
      <c r="O4868" s="9"/>
      <c r="Q4868" s="9"/>
      <c r="R4868" s="9"/>
      <c r="S4868" s="9"/>
      <c r="T4868" s="9"/>
      <c r="U4868" s="9"/>
      <c r="V4868" s="9"/>
      <c r="W4868" s="9"/>
      <c r="X4868" s="9"/>
      <c r="Y4868" s="9"/>
      <c r="Z4868" s="9"/>
      <c r="AA4868" s="9"/>
      <c r="AB4868" s="9"/>
      <c r="AC4868" s="9"/>
    </row>
    <row r="4869" spans="8:29" x14ac:dyDescent="0.3">
      <c r="H4869" s="9"/>
      <c r="I4869" s="9"/>
      <c r="J4869" s="9"/>
      <c r="K4869" s="9"/>
      <c r="L4869" s="9"/>
      <c r="M4869" s="9"/>
      <c r="N4869" s="9"/>
      <c r="O4869" s="9"/>
      <c r="Q4869" s="9"/>
      <c r="R4869" s="9"/>
      <c r="S4869" s="9"/>
      <c r="T4869" s="9"/>
      <c r="U4869" s="9"/>
      <c r="V4869" s="9"/>
      <c r="W4869" s="9"/>
      <c r="X4869" s="9"/>
      <c r="Y4869" s="9"/>
      <c r="Z4869" s="9"/>
      <c r="AA4869" s="9"/>
      <c r="AB4869" s="9"/>
      <c r="AC4869" s="9"/>
    </row>
    <row r="4870" spans="8:29" x14ac:dyDescent="0.3">
      <c r="H4870" s="9"/>
      <c r="I4870" s="9"/>
      <c r="J4870" s="9"/>
      <c r="K4870" s="9"/>
      <c r="L4870" s="9"/>
      <c r="M4870" s="9"/>
      <c r="N4870" s="9"/>
      <c r="O4870" s="9"/>
      <c r="Q4870" s="9"/>
      <c r="R4870" s="9"/>
      <c r="S4870" s="9"/>
      <c r="T4870" s="9"/>
      <c r="U4870" s="9"/>
      <c r="V4870" s="9"/>
      <c r="W4870" s="9"/>
      <c r="X4870" s="9"/>
      <c r="Y4870" s="9"/>
      <c r="Z4870" s="9"/>
      <c r="AA4870" s="9"/>
      <c r="AB4870" s="9"/>
      <c r="AC4870" s="9"/>
    </row>
    <row r="4871" spans="8:29" x14ac:dyDescent="0.3">
      <c r="H4871" s="9"/>
      <c r="I4871" s="9"/>
      <c r="J4871" s="9"/>
      <c r="K4871" s="9"/>
      <c r="L4871" s="9"/>
      <c r="M4871" s="9"/>
      <c r="N4871" s="9"/>
      <c r="O4871" s="9"/>
      <c r="Q4871" s="9"/>
      <c r="R4871" s="9"/>
      <c r="S4871" s="9"/>
      <c r="T4871" s="9"/>
      <c r="U4871" s="9"/>
      <c r="V4871" s="9"/>
      <c r="W4871" s="9"/>
      <c r="X4871" s="9"/>
      <c r="Y4871" s="9"/>
      <c r="Z4871" s="9"/>
      <c r="AA4871" s="9"/>
      <c r="AB4871" s="9"/>
      <c r="AC4871" s="9"/>
    </row>
    <row r="4872" spans="8:29" x14ac:dyDescent="0.3">
      <c r="H4872" s="9"/>
      <c r="I4872" s="9"/>
      <c r="J4872" s="9"/>
      <c r="K4872" s="9"/>
      <c r="L4872" s="9"/>
      <c r="M4872" s="9"/>
      <c r="N4872" s="9"/>
      <c r="O4872" s="9"/>
      <c r="Q4872" s="9"/>
      <c r="R4872" s="9"/>
      <c r="S4872" s="9"/>
      <c r="T4872" s="9"/>
      <c r="U4872" s="9"/>
      <c r="V4872" s="9"/>
      <c r="W4872" s="9"/>
      <c r="X4872" s="9"/>
      <c r="Y4872" s="9"/>
      <c r="Z4872" s="9"/>
      <c r="AA4872" s="9"/>
      <c r="AB4872" s="9"/>
      <c r="AC4872" s="9"/>
    </row>
    <row r="4873" spans="8:29" x14ac:dyDescent="0.3">
      <c r="H4873" s="9"/>
      <c r="I4873" s="9"/>
      <c r="J4873" s="9"/>
      <c r="K4873" s="9"/>
      <c r="L4873" s="9"/>
      <c r="M4873" s="9"/>
      <c r="N4873" s="9"/>
      <c r="O4873" s="9"/>
      <c r="Q4873" s="9"/>
      <c r="R4873" s="9"/>
      <c r="S4873" s="9"/>
      <c r="T4873" s="9"/>
      <c r="U4873" s="9"/>
      <c r="V4873" s="9"/>
      <c r="W4873" s="9"/>
      <c r="X4873" s="9"/>
      <c r="Y4873" s="9"/>
      <c r="Z4873" s="9"/>
      <c r="AA4873" s="9"/>
      <c r="AB4873" s="9"/>
      <c r="AC4873" s="9"/>
    </row>
    <row r="4874" spans="8:29" x14ac:dyDescent="0.3">
      <c r="H4874" s="9"/>
      <c r="I4874" s="9"/>
      <c r="J4874" s="9"/>
      <c r="K4874" s="9"/>
      <c r="L4874" s="9"/>
      <c r="M4874" s="9"/>
      <c r="N4874" s="9"/>
      <c r="O4874" s="9"/>
      <c r="Q4874" s="9"/>
      <c r="R4874" s="9"/>
      <c r="S4874" s="9"/>
      <c r="T4874" s="9"/>
      <c r="U4874" s="9"/>
      <c r="V4874" s="9"/>
      <c r="W4874" s="9"/>
      <c r="X4874" s="9"/>
      <c r="Y4874" s="9"/>
      <c r="Z4874" s="9"/>
      <c r="AA4874" s="9"/>
      <c r="AB4874" s="9"/>
      <c r="AC4874" s="9"/>
    </row>
    <row r="4875" spans="8:29" x14ac:dyDescent="0.3">
      <c r="H4875" s="9"/>
      <c r="I4875" s="9"/>
      <c r="J4875" s="9"/>
      <c r="K4875" s="9"/>
      <c r="L4875" s="9"/>
      <c r="M4875" s="9"/>
      <c r="N4875" s="9"/>
      <c r="O4875" s="9"/>
      <c r="Q4875" s="9"/>
      <c r="R4875" s="9"/>
      <c r="S4875" s="9"/>
      <c r="T4875" s="9"/>
      <c r="U4875" s="9"/>
      <c r="V4875" s="9"/>
      <c r="W4875" s="9"/>
      <c r="X4875" s="9"/>
      <c r="Y4875" s="9"/>
      <c r="Z4875" s="9"/>
      <c r="AA4875" s="9"/>
      <c r="AB4875" s="9"/>
      <c r="AC4875" s="9"/>
    </row>
    <row r="4876" spans="8:29" x14ac:dyDescent="0.3">
      <c r="H4876" s="9"/>
      <c r="I4876" s="9"/>
      <c r="J4876" s="9"/>
      <c r="K4876" s="9"/>
      <c r="L4876" s="9"/>
      <c r="M4876" s="9"/>
      <c r="N4876" s="9"/>
      <c r="O4876" s="9"/>
      <c r="Q4876" s="9"/>
      <c r="R4876" s="9"/>
      <c r="S4876" s="9"/>
      <c r="T4876" s="9"/>
      <c r="U4876" s="9"/>
      <c r="V4876" s="9"/>
      <c r="W4876" s="9"/>
      <c r="X4876" s="9"/>
      <c r="Y4876" s="9"/>
      <c r="Z4876" s="9"/>
      <c r="AA4876" s="9"/>
      <c r="AB4876" s="9"/>
      <c r="AC4876" s="9"/>
    </row>
    <row r="4877" spans="8:29" x14ac:dyDescent="0.3">
      <c r="H4877" s="9"/>
      <c r="I4877" s="9"/>
      <c r="J4877" s="9"/>
      <c r="K4877" s="9"/>
      <c r="L4877" s="9"/>
      <c r="M4877" s="9"/>
      <c r="N4877" s="9"/>
      <c r="O4877" s="9"/>
      <c r="Q4877" s="9"/>
      <c r="R4877" s="9"/>
      <c r="S4877" s="9"/>
      <c r="T4877" s="9"/>
      <c r="U4877" s="9"/>
      <c r="V4877" s="9"/>
      <c r="W4877" s="9"/>
      <c r="X4877" s="9"/>
      <c r="Y4877" s="9"/>
      <c r="Z4877" s="9"/>
      <c r="AA4877" s="9"/>
      <c r="AB4877" s="9"/>
      <c r="AC4877" s="9"/>
    </row>
    <row r="4878" spans="8:29" x14ac:dyDescent="0.3">
      <c r="H4878" s="9"/>
      <c r="I4878" s="9"/>
      <c r="J4878" s="9"/>
      <c r="K4878" s="9"/>
      <c r="L4878" s="9"/>
      <c r="M4878" s="9"/>
      <c r="N4878" s="9"/>
      <c r="O4878" s="9"/>
      <c r="Q4878" s="9"/>
      <c r="R4878" s="9"/>
      <c r="S4878" s="9"/>
      <c r="T4878" s="9"/>
      <c r="U4878" s="9"/>
      <c r="V4878" s="9"/>
      <c r="W4878" s="9"/>
      <c r="X4878" s="9"/>
      <c r="Y4878" s="9"/>
      <c r="Z4878" s="9"/>
      <c r="AA4878" s="9"/>
      <c r="AB4878" s="9"/>
      <c r="AC4878" s="9"/>
    </row>
    <row r="4879" spans="8:29" x14ac:dyDescent="0.3">
      <c r="H4879" s="9"/>
      <c r="I4879" s="9"/>
      <c r="J4879" s="9"/>
      <c r="K4879" s="9"/>
      <c r="L4879" s="9"/>
      <c r="M4879" s="9"/>
      <c r="N4879" s="9"/>
      <c r="O4879" s="9"/>
      <c r="Q4879" s="9"/>
      <c r="R4879" s="9"/>
      <c r="S4879" s="9"/>
      <c r="T4879" s="9"/>
      <c r="U4879" s="9"/>
      <c r="V4879" s="9"/>
      <c r="W4879" s="9"/>
      <c r="X4879" s="9"/>
      <c r="Y4879" s="9"/>
      <c r="Z4879" s="9"/>
      <c r="AA4879" s="9"/>
      <c r="AB4879" s="9"/>
      <c r="AC4879" s="9"/>
    </row>
    <row r="4880" spans="8:29" x14ac:dyDescent="0.3">
      <c r="H4880" s="9"/>
      <c r="I4880" s="9"/>
      <c r="J4880" s="9"/>
      <c r="K4880" s="9"/>
      <c r="L4880" s="9"/>
      <c r="M4880" s="9"/>
      <c r="N4880" s="9"/>
      <c r="O4880" s="9"/>
      <c r="Q4880" s="9"/>
      <c r="R4880" s="9"/>
      <c r="S4880" s="9"/>
      <c r="T4880" s="9"/>
      <c r="U4880" s="9"/>
      <c r="V4880" s="9"/>
      <c r="W4880" s="9"/>
      <c r="X4880" s="9"/>
      <c r="Y4880" s="9"/>
      <c r="Z4880" s="9"/>
      <c r="AA4880" s="9"/>
      <c r="AB4880" s="9"/>
      <c r="AC4880" s="9"/>
    </row>
    <row r="4881" spans="8:29" x14ac:dyDescent="0.3">
      <c r="H4881" s="9"/>
      <c r="I4881" s="9"/>
      <c r="J4881" s="9"/>
      <c r="K4881" s="9"/>
      <c r="L4881" s="9"/>
      <c r="M4881" s="9"/>
      <c r="N4881" s="9"/>
      <c r="O4881" s="9"/>
      <c r="Q4881" s="9"/>
      <c r="R4881" s="9"/>
      <c r="S4881" s="9"/>
      <c r="T4881" s="9"/>
      <c r="U4881" s="9"/>
      <c r="V4881" s="9"/>
      <c r="W4881" s="9"/>
      <c r="X4881" s="9"/>
      <c r="Y4881" s="9"/>
      <c r="Z4881" s="9"/>
      <c r="AA4881" s="9"/>
      <c r="AB4881" s="9"/>
      <c r="AC4881" s="9"/>
    </row>
    <row r="4882" spans="8:29" x14ac:dyDescent="0.3">
      <c r="H4882" s="9"/>
      <c r="I4882" s="9"/>
      <c r="J4882" s="9"/>
      <c r="K4882" s="9"/>
      <c r="L4882" s="9"/>
      <c r="M4882" s="9"/>
      <c r="N4882" s="9"/>
      <c r="O4882" s="9"/>
      <c r="Q4882" s="9"/>
      <c r="R4882" s="9"/>
      <c r="S4882" s="9"/>
      <c r="T4882" s="9"/>
      <c r="U4882" s="9"/>
      <c r="V4882" s="9"/>
      <c r="W4882" s="9"/>
      <c r="X4882" s="9"/>
      <c r="Y4882" s="9"/>
      <c r="Z4882" s="9"/>
      <c r="AA4882" s="9"/>
      <c r="AB4882" s="9"/>
      <c r="AC4882" s="9"/>
    </row>
    <row r="4883" spans="8:29" x14ac:dyDescent="0.3">
      <c r="H4883" s="9"/>
      <c r="I4883" s="9"/>
      <c r="J4883" s="9"/>
      <c r="K4883" s="9"/>
      <c r="L4883" s="9"/>
      <c r="M4883" s="9"/>
      <c r="N4883" s="9"/>
      <c r="O4883" s="9"/>
      <c r="Q4883" s="9"/>
      <c r="R4883" s="9"/>
      <c r="S4883" s="9"/>
      <c r="T4883" s="9"/>
      <c r="U4883" s="9"/>
      <c r="V4883" s="9"/>
      <c r="W4883" s="9"/>
      <c r="X4883" s="9"/>
      <c r="Y4883" s="9"/>
      <c r="Z4883" s="9"/>
      <c r="AA4883" s="9"/>
      <c r="AB4883" s="9"/>
      <c r="AC4883" s="9"/>
    </row>
    <row r="4884" spans="8:29" x14ac:dyDescent="0.3">
      <c r="H4884" s="9"/>
      <c r="I4884" s="9"/>
      <c r="J4884" s="9"/>
      <c r="K4884" s="9"/>
      <c r="L4884" s="9"/>
      <c r="M4884" s="9"/>
      <c r="N4884" s="9"/>
      <c r="O4884" s="9"/>
      <c r="Q4884" s="9"/>
      <c r="R4884" s="9"/>
      <c r="S4884" s="9"/>
      <c r="T4884" s="9"/>
      <c r="U4884" s="9"/>
      <c r="V4884" s="9"/>
      <c r="W4884" s="9"/>
      <c r="X4884" s="9"/>
      <c r="Y4884" s="9"/>
      <c r="Z4884" s="9"/>
      <c r="AA4884" s="9"/>
      <c r="AB4884" s="9"/>
      <c r="AC4884" s="9"/>
    </row>
    <row r="4885" spans="8:29" x14ac:dyDescent="0.3">
      <c r="H4885" s="9"/>
      <c r="I4885" s="9"/>
      <c r="J4885" s="9"/>
      <c r="K4885" s="9"/>
      <c r="L4885" s="9"/>
      <c r="M4885" s="9"/>
      <c r="N4885" s="9"/>
      <c r="O4885" s="9"/>
      <c r="Q4885" s="9"/>
      <c r="R4885" s="9"/>
      <c r="S4885" s="9"/>
      <c r="T4885" s="9"/>
      <c r="U4885" s="9"/>
      <c r="V4885" s="9"/>
      <c r="W4885" s="9"/>
      <c r="X4885" s="9"/>
      <c r="Y4885" s="9"/>
      <c r="Z4885" s="9"/>
      <c r="AA4885" s="9"/>
      <c r="AB4885" s="9"/>
      <c r="AC4885" s="9"/>
    </row>
    <row r="4886" spans="8:29" x14ac:dyDescent="0.3">
      <c r="H4886" s="9"/>
      <c r="I4886" s="9"/>
      <c r="J4886" s="9"/>
      <c r="K4886" s="9"/>
      <c r="L4886" s="9"/>
      <c r="M4886" s="9"/>
      <c r="N4886" s="9"/>
      <c r="O4886" s="9"/>
      <c r="Q4886" s="9"/>
      <c r="R4886" s="9"/>
      <c r="S4886" s="9"/>
      <c r="T4886" s="9"/>
      <c r="U4886" s="9"/>
      <c r="V4886" s="9"/>
      <c r="W4886" s="9"/>
      <c r="X4886" s="9"/>
      <c r="Y4886" s="9"/>
      <c r="Z4886" s="9"/>
      <c r="AA4886" s="9"/>
      <c r="AB4886" s="9"/>
      <c r="AC4886" s="9"/>
    </row>
    <row r="4887" spans="8:29" x14ac:dyDescent="0.3">
      <c r="H4887" s="9"/>
      <c r="I4887" s="9"/>
      <c r="J4887" s="9"/>
      <c r="K4887" s="9"/>
      <c r="L4887" s="9"/>
      <c r="M4887" s="9"/>
      <c r="N4887" s="9"/>
      <c r="O4887" s="9"/>
      <c r="Q4887" s="9"/>
      <c r="R4887" s="9"/>
      <c r="S4887" s="9"/>
      <c r="T4887" s="9"/>
      <c r="U4887" s="9"/>
      <c r="V4887" s="9"/>
      <c r="W4887" s="9"/>
      <c r="X4887" s="9"/>
      <c r="Y4887" s="9"/>
      <c r="Z4887" s="9"/>
      <c r="AA4887" s="9"/>
      <c r="AB4887" s="9"/>
      <c r="AC4887" s="9"/>
    </row>
    <row r="4888" spans="8:29" x14ac:dyDescent="0.3">
      <c r="H4888" s="9"/>
      <c r="I4888" s="9"/>
      <c r="J4888" s="9"/>
      <c r="K4888" s="9"/>
      <c r="L4888" s="9"/>
      <c r="M4888" s="9"/>
      <c r="N4888" s="9"/>
      <c r="O4888" s="9"/>
      <c r="Q4888" s="9"/>
      <c r="R4888" s="9"/>
      <c r="S4888" s="9"/>
      <c r="T4888" s="9"/>
      <c r="U4888" s="9"/>
      <c r="V4888" s="9"/>
      <c r="W4888" s="9"/>
      <c r="X4888" s="9"/>
      <c r="Y4888" s="9"/>
      <c r="Z4888" s="9"/>
      <c r="AA4888" s="9"/>
      <c r="AB4888" s="9"/>
      <c r="AC4888" s="9"/>
    </row>
    <row r="4889" spans="8:29" x14ac:dyDescent="0.3">
      <c r="H4889" s="9"/>
      <c r="I4889" s="9"/>
      <c r="J4889" s="9"/>
      <c r="K4889" s="9"/>
      <c r="L4889" s="9"/>
      <c r="M4889" s="9"/>
      <c r="N4889" s="9"/>
      <c r="O4889" s="9"/>
      <c r="Q4889" s="9"/>
      <c r="R4889" s="9"/>
      <c r="S4889" s="9"/>
      <c r="T4889" s="9"/>
      <c r="U4889" s="9"/>
      <c r="V4889" s="9"/>
      <c r="W4889" s="9"/>
      <c r="X4889" s="9"/>
      <c r="Y4889" s="9"/>
      <c r="Z4889" s="9"/>
      <c r="AA4889" s="9"/>
      <c r="AB4889" s="9"/>
      <c r="AC4889" s="9"/>
    </row>
    <row r="4890" spans="8:29" x14ac:dyDescent="0.3">
      <c r="H4890" s="9"/>
      <c r="I4890" s="9"/>
      <c r="J4890" s="9"/>
      <c r="K4890" s="9"/>
      <c r="L4890" s="9"/>
      <c r="M4890" s="9"/>
      <c r="N4890" s="9"/>
      <c r="O4890" s="9"/>
      <c r="Q4890" s="9"/>
      <c r="R4890" s="9"/>
      <c r="S4890" s="9"/>
      <c r="T4890" s="9"/>
      <c r="U4890" s="9"/>
      <c r="V4890" s="9"/>
      <c r="W4890" s="9"/>
      <c r="X4890" s="9"/>
      <c r="Y4890" s="9"/>
      <c r="Z4890" s="9"/>
      <c r="AA4890" s="9"/>
      <c r="AB4890" s="9"/>
      <c r="AC4890" s="9"/>
    </row>
    <row r="4891" spans="8:29" x14ac:dyDescent="0.3">
      <c r="H4891" s="9"/>
      <c r="I4891" s="9"/>
      <c r="J4891" s="9"/>
      <c r="K4891" s="9"/>
      <c r="L4891" s="9"/>
      <c r="M4891" s="9"/>
      <c r="N4891" s="9"/>
      <c r="O4891" s="9"/>
      <c r="Q4891" s="9"/>
      <c r="R4891" s="9"/>
      <c r="S4891" s="9"/>
      <c r="T4891" s="9"/>
      <c r="U4891" s="9"/>
      <c r="V4891" s="9"/>
      <c r="W4891" s="9"/>
      <c r="X4891" s="9"/>
      <c r="Y4891" s="9"/>
      <c r="Z4891" s="9"/>
      <c r="AA4891" s="9"/>
      <c r="AB4891" s="9"/>
      <c r="AC4891" s="9"/>
    </row>
    <row r="4892" spans="8:29" x14ac:dyDescent="0.3">
      <c r="H4892" s="9"/>
      <c r="I4892" s="9"/>
      <c r="J4892" s="9"/>
      <c r="K4892" s="9"/>
      <c r="L4892" s="9"/>
      <c r="M4892" s="9"/>
      <c r="N4892" s="9"/>
      <c r="O4892" s="9"/>
      <c r="Q4892" s="9"/>
      <c r="R4892" s="9"/>
      <c r="S4892" s="9"/>
      <c r="T4892" s="9"/>
      <c r="U4892" s="9"/>
      <c r="V4892" s="9"/>
      <c r="W4892" s="9"/>
      <c r="X4892" s="9"/>
      <c r="Y4892" s="9"/>
      <c r="Z4892" s="9"/>
      <c r="AA4892" s="9"/>
      <c r="AB4892" s="9"/>
      <c r="AC4892" s="9"/>
    </row>
    <row r="4893" spans="8:29" x14ac:dyDescent="0.3">
      <c r="H4893" s="9"/>
      <c r="I4893" s="9"/>
      <c r="J4893" s="9"/>
      <c r="K4893" s="9"/>
      <c r="L4893" s="9"/>
      <c r="M4893" s="9"/>
      <c r="N4893" s="9"/>
      <c r="O4893" s="9"/>
      <c r="Q4893" s="9"/>
      <c r="R4893" s="9"/>
      <c r="S4893" s="9"/>
      <c r="T4893" s="9"/>
      <c r="U4893" s="9"/>
      <c r="V4893" s="9"/>
      <c r="W4893" s="9"/>
      <c r="X4893" s="9"/>
      <c r="Y4893" s="9"/>
      <c r="Z4893" s="9"/>
      <c r="AA4893" s="9"/>
      <c r="AB4893" s="9"/>
      <c r="AC4893" s="9"/>
    </row>
    <row r="4894" spans="8:29" x14ac:dyDescent="0.3">
      <c r="H4894" s="9"/>
      <c r="I4894" s="9"/>
      <c r="J4894" s="9"/>
      <c r="K4894" s="9"/>
      <c r="L4894" s="9"/>
      <c r="M4894" s="9"/>
      <c r="N4894" s="9"/>
      <c r="O4894" s="9"/>
      <c r="Q4894" s="9"/>
      <c r="R4894" s="9"/>
      <c r="S4894" s="9"/>
      <c r="T4894" s="9"/>
      <c r="U4894" s="9"/>
      <c r="V4894" s="9"/>
      <c r="W4894" s="9"/>
      <c r="X4894" s="9"/>
      <c r="Y4894" s="9"/>
      <c r="Z4894" s="9"/>
      <c r="AA4894" s="9"/>
      <c r="AB4894" s="9"/>
      <c r="AC4894" s="9"/>
    </row>
    <row r="4895" spans="8:29" x14ac:dyDescent="0.3">
      <c r="H4895" s="9"/>
      <c r="I4895" s="9"/>
      <c r="J4895" s="9"/>
      <c r="K4895" s="9"/>
      <c r="L4895" s="9"/>
      <c r="M4895" s="9"/>
      <c r="N4895" s="9"/>
      <c r="O4895" s="9"/>
      <c r="Q4895" s="9"/>
      <c r="R4895" s="9"/>
      <c r="S4895" s="9"/>
      <c r="T4895" s="9"/>
      <c r="U4895" s="9"/>
      <c r="V4895" s="9"/>
      <c r="W4895" s="9"/>
      <c r="X4895" s="9"/>
      <c r="Y4895" s="9"/>
      <c r="Z4895" s="9"/>
      <c r="AA4895" s="9"/>
      <c r="AB4895" s="9"/>
      <c r="AC4895" s="9"/>
    </row>
    <row r="4896" spans="8:29" x14ac:dyDescent="0.3">
      <c r="H4896" s="9"/>
      <c r="I4896" s="9"/>
      <c r="J4896" s="9"/>
      <c r="K4896" s="9"/>
      <c r="L4896" s="9"/>
      <c r="M4896" s="9"/>
      <c r="N4896" s="9"/>
      <c r="O4896" s="9"/>
      <c r="Q4896" s="9"/>
      <c r="R4896" s="9"/>
      <c r="S4896" s="9"/>
      <c r="T4896" s="9"/>
      <c r="U4896" s="9"/>
      <c r="V4896" s="9"/>
      <c r="W4896" s="9"/>
      <c r="X4896" s="9"/>
      <c r="Y4896" s="9"/>
      <c r="Z4896" s="9"/>
      <c r="AA4896" s="9"/>
      <c r="AB4896" s="9"/>
      <c r="AC4896" s="9"/>
    </row>
    <row r="4897" spans="8:29" x14ac:dyDescent="0.3">
      <c r="H4897" s="9"/>
      <c r="I4897" s="9"/>
      <c r="J4897" s="9"/>
      <c r="K4897" s="9"/>
      <c r="L4897" s="9"/>
      <c r="M4897" s="9"/>
      <c r="N4897" s="9"/>
      <c r="O4897" s="9"/>
      <c r="Q4897" s="9"/>
      <c r="R4897" s="9"/>
      <c r="S4897" s="9"/>
      <c r="T4897" s="9"/>
      <c r="U4897" s="9"/>
      <c r="V4897" s="9"/>
      <c r="W4897" s="9"/>
      <c r="X4897" s="9"/>
      <c r="Y4897" s="9"/>
      <c r="Z4897" s="9"/>
      <c r="AA4897" s="9"/>
      <c r="AB4897" s="9"/>
      <c r="AC4897" s="9"/>
    </row>
    <row r="4898" spans="8:29" x14ac:dyDescent="0.3">
      <c r="H4898" s="9"/>
      <c r="I4898" s="9"/>
      <c r="J4898" s="9"/>
      <c r="K4898" s="9"/>
      <c r="L4898" s="9"/>
      <c r="M4898" s="9"/>
      <c r="N4898" s="9"/>
      <c r="O4898" s="9"/>
      <c r="Q4898" s="9"/>
      <c r="R4898" s="9"/>
      <c r="S4898" s="9"/>
      <c r="T4898" s="9"/>
      <c r="U4898" s="9"/>
      <c r="V4898" s="9"/>
      <c r="W4898" s="9"/>
      <c r="X4898" s="9"/>
      <c r="Y4898" s="9"/>
      <c r="Z4898" s="9"/>
      <c r="AA4898" s="9"/>
      <c r="AB4898" s="9"/>
      <c r="AC4898" s="9"/>
    </row>
    <row r="4899" spans="8:29" x14ac:dyDescent="0.3">
      <c r="H4899" s="9"/>
      <c r="I4899" s="9"/>
      <c r="J4899" s="9"/>
      <c r="K4899" s="9"/>
      <c r="L4899" s="9"/>
      <c r="M4899" s="9"/>
      <c r="N4899" s="9"/>
      <c r="O4899" s="9"/>
      <c r="Q4899" s="9"/>
      <c r="R4899" s="9"/>
      <c r="S4899" s="9"/>
      <c r="T4899" s="9"/>
      <c r="U4899" s="9"/>
      <c r="V4899" s="9"/>
      <c r="W4899" s="9"/>
      <c r="X4899" s="9"/>
      <c r="Y4899" s="9"/>
      <c r="Z4899" s="9"/>
      <c r="AA4899" s="9"/>
      <c r="AB4899" s="9"/>
      <c r="AC4899" s="9"/>
    </row>
    <row r="4900" spans="8:29" x14ac:dyDescent="0.3">
      <c r="H4900" s="9"/>
      <c r="I4900" s="9"/>
      <c r="J4900" s="9"/>
      <c r="K4900" s="9"/>
      <c r="L4900" s="9"/>
      <c r="M4900" s="9"/>
      <c r="N4900" s="9"/>
      <c r="O4900" s="9"/>
      <c r="Q4900" s="9"/>
      <c r="R4900" s="9"/>
      <c r="S4900" s="9"/>
      <c r="T4900" s="9"/>
      <c r="U4900" s="9"/>
      <c r="V4900" s="9"/>
      <c r="W4900" s="9"/>
      <c r="X4900" s="9"/>
      <c r="Y4900" s="9"/>
      <c r="Z4900" s="9"/>
      <c r="AA4900" s="9"/>
      <c r="AB4900" s="9"/>
      <c r="AC4900" s="9"/>
    </row>
    <row r="4901" spans="8:29" x14ac:dyDescent="0.3">
      <c r="H4901" s="9"/>
      <c r="I4901" s="9"/>
      <c r="J4901" s="9"/>
      <c r="K4901" s="9"/>
      <c r="L4901" s="9"/>
      <c r="M4901" s="9"/>
      <c r="N4901" s="9"/>
      <c r="O4901" s="9"/>
      <c r="Q4901" s="9"/>
      <c r="R4901" s="9"/>
      <c r="S4901" s="9"/>
      <c r="T4901" s="9"/>
      <c r="U4901" s="9"/>
      <c r="V4901" s="9"/>
      <c r="W4901" s="9"/>
      <c r="X4901" s="9"/>
      <c r="Y4901" s="9"/>
      <c r="Z4901" s="9"/>
      <c r="AA4901" s="9"/>
      <c r="AB4901" s="9"/>
      <c r="AC4901" s="9"/>
    </row>
    <row r="4902" spans="8:29" x14ac:dyDescent="0.3">
      <c r="H4902" s="9"/>
      <c r="I4902" s="9"/>
      <c r="J4902" s="9"/>
      <c r="K4902" s="9"/>
      <c r="L4902" s="9"/>
      <c r="M4902" s="9"/>
      <c r="N4902" s="9"/>
      <c r="O4902" s="9"/>
      <c r="Q4902" s="9"/>
      <c r="R4902" s="9"/>
      <c r="S4902" s="9"/>
      <c r="T4902" s="9"/>
      <c r="U4902" s="9"/>
      <c r="V4902" s="9"/>
      <c r="W4902" s="9"/>
      <c r="X4902" s="9"/>
      <c r="Y4902" s="9"/>
      <c r="Z4902" s="9"/>
      <c r="AA4902" s="9"/>
      <c r="AB4902" s="9"/>
      <c r="AC4902" s="9"/>
    </row>
    <row r="4903" spans="8:29" x14ac:dyDescent="0.3">
      <c r="H4903" s="9"/>
      <c r="I4903" s="9"/>
      <c r="J4903" s="9"/>
      <c r="K4903" s="9"/>
      <c r="L4903" s="9"/>
      <c r="M4903" s="9"/>
      <c r="N4903" s="9"/>
      <c r="O4903" s="9"/>
      <c r="Q4903" s="9"/>
      <c r="R4903" s="9"/>
      <c r="S4903" s="9"/>
      <c r="T4903" s="9"/>
      <c r="U4903" s="9"/>
      <c r="V4903" s="9"/>
      <c r="W4903" s="9"/>
      <c r="X4903" s="9"/>
      <c r="Y4903" s="9"/>
      <c r="Z4903" s="9"/>
      <c r="AA4903" s="9"/>
      <c r="AB4903" s="9"/>
      <c r="AC4903" s="9"/>
    </row>
    <row r="4904" spans="8:29" x14ac:dyDescent="0.3">
      <c r="H4904" s="9"/>
      <c r="I4904" s="9"/>
      <c r="J4904" s="9"/>
      <c r="K4904" s="9"/>
      <c r="L4904" s="9"/>
      <c r="M4904" s="9"/>
      <c r="N4904" s="9"/>
      <c r="O4904" s="9"/>
      <c r="Q4904" s="9"/>
      <c r="R4904" s="9"/>
      <c r="S4904" s="9"/>
      <c r="T4904" s="9"/>
      <c r="U4904" s="9"/>
      <c r="V4904" s="9"/>
      <c r="W4904" s="9"/>
      <c r="X4904" s="9"/>
      <c r="Y4904" s="9"/>
      <c r="Z4904" s="9"/>
      <c r="AA4904" s="9"/>
      <c r="AB4904" s="9"/>
      <c r="AC4904" s="9"/>
    </row>
    <row r="4905" spans="8:29" x14ac:dyDescent="0.3">
      <c r="H4905" s="9"/>
      <c r="I4905" s="9"/>
      <c r="J4905" s="9"/>
      <c r="K4905" s="9"/>
      <c r="L4905" s="9"/>
      <c r="M4905" s="9"/>
      <c r="N4905" s="9"/>
      <c r="O4905" s="9"/>
      <c r="Q4905" s="9"/>
      <c r="R4905" s="9"/>
      <c r="S4905" s="9"/>
      <c r="T4905" s="9"/>
      <c r="U4905" s="9"/>
      <c r="V4905" s="9"/>
      <c r="W4905" s="9"/>
      <c r="X4905" s="9"/>
      <c r="Y4905" s="9"/>
      <c r="Z4905" s="9"/>
      <c r="AA4905" s="9"/>
      <c r="AB4905" s="9"/>
      <c r="AC4905" s="9"/>
    </row>
    <row r="4906" spans="8:29" x14ac:dyDescent="0.3">
      <c r="H4906" s="9"/>
      <c r="I4906" s="9"/>
      <c r="J4906" s="9"/>
      <c r="K4906" s="9"/>
      <c r="L4906" s="9"/>
      <c r="M4906" s="9"/>
      <c r="N4906" s="9"/>
      <c r="O4906" s="9"/>
      <c r="Q4906" s="9"/>
      <c r="R4906" s="9"/>
      <c r="S4906" s="9"/>
      <c r="T4906" s="9"/>
      <c r="U4906" s="9"/>
      <c r="V4906" s="9"/>
      <c r="W4906" s="9"/>
      <c r="X4906" s="9"/>
      <c r="Y4906" s="9"/>
      <c r="Z4906" s="9"/>
      <c r="AA4906" s="9"/>
      <c r="AB4906" s="9"/>
      <c r="AC4906" s="9"/>
    </row>
    <row r="4907" spans="8:29" x14ac:dyDescent="0.3">
      <c r="H4907" s="9"/>
      <c r="I4907" s="9"/>
      <c r="J4907" s="9"/>
      <c r="K4907" s="9"/>
      <c r="L4907" s="9"/>
      <c r="M4907" s="9"/>
      <c r="N4907" s="9"/>
      <c r="O4907" s="9"/>
      <c r="Q4907" s="9"/>
      <c r="R4907" s="9"/>
      <c r="S4907" s="9"/>
      <c r="T4907" s="9"/>
      <c r="U4907" s="9"/>
      <c r="V4907" s="9"/>
      <c r="W4907" s="9"/>
      <c r="X4907" s="9"/>
      <c r="Y4907" s="9"/>
      <c r="Z4907" s="9"/>
      <c r="AA4907" s="9"/>
      <c r="AB4907" s="9"/>
      <c r="AC4907" s="9"/>
    </row>
    <row r="4908" spans="8:29" x14ac:dyDescent="0.3">
      <c r="H4908" s="9"/>
      <c r="I4908" s="9"/>
      <c r="J4908" s="9"/>
      <c r="K4908" s="9"/>
      <c r="L4908" s="9"/>
      <c r="M4908" s="9"/>
      <c r="N4908" s="9"/>
      <c r="O4908" s="9"/>
      <c r="Q4908" s="9"/>
      <c r="R4908" s="9"/>
      <c r="S4908" s="9"/>
      <c r="T4908" s="9"/>
      <c r="U4908" s="9"/>
      <c r="V4908" s="9"/>
      <c r="W4908" s="9"/>
      <c r="X4908" s="9"/>
      <c r="Y4908" s="9"/>
      <c r="Z4908" s="9"/>
      <c r="AA4908" s="9"/>
      <c r="AB4908" s="9"/>
      <c r="AC4908" s="9"/>
    </row>
    <row r="4909" spans="8:29" x14ac:dyDescent="0.3">
      <c r="H4909" s="9"/>
      <c r="I4909" s="9"/>
      <c r="J4909" s="9"/>
      <c r="K4909" s="9"/>
      <c r="L4909" s="9"/>
      <c r="M4909" s="9"/>
      <c r="N4909" s="9"/>
      <c r="O4909" s="9"/>
      <c r="Q4909" s="9"/>
      <c r="R4909" s="9"/>
      <c r="S4909" s="9"/>
      <c r="T4909" s="9"/>
      <c r="U4909" s="9"/>
      <c r="V4909" s="9"/>
      <c r="W4909" s="9"/>
      <c r="X4909" s="9"/>
      <c r="Y4909" s="9"/>
      <c r="Z4909" s="9"/>
      <c r="AA4909" s="9"/>
      <c r="AB4909" s="9"/>
      <c r="AC4909" s="9"/>
    </row>
    <row r="4910" spans="8:29" x14ac:dyDescent="0.3">
      <c r="H4910" s="9"/>
      <c r="I4910" s="9"/>
      <c r="J4910" s="9"/>
      <c r="K4910" s="9"/>
      <c r="L4910" s="9"/>
      <c r="M4910" s="9"/>
      <c r="N4910" s="9"/>
      <c r="O4910" s="9"/>
      <c r="Q4910" s="9"/>
      <c r="R4910" s="9"/>
      <c r="S4910" s="9"/>
      <c r="T4910" s="9"/>
      <c r="U4910" s="9"/>
      <c r="V4910" s="9"/>
      <c r="W4910" s="9"/>
      <c r="X4910" s="9"/>
      <c r="Y4910" s="9"/>
      <c r="Z4910" s="9"/>
      <c r="AA4910" s="9"/>
      <c r="AB4910" s="9"/>
      <c r="AC4910" s="9"/>
    </row>
    <row r="4911" spans="8:29" x14ac:dyDescent="0.3">
      <c r="H4911" s="9"/>
      <c r="I4911" s="9"/>
      <c r="J4911" s="9"/>
      <c r="K4911" s="9"/>
      <c r="L4911" s="9"/>
      <c r="M4911" s="9"/>
      <c r="N4911" s="9"/>
      <c r="O4911" s="9"/>
      <c r="Q4911" s="9"/>
      <c r="R4911" s="9"/>
      <c r="S4911" s="9"/>
      <c r="T4911" s="9"/>
      <c r="U4911" s="9"/>
      <c r="V4911" s="9"/>
      <c r="W4911" s="9"/>
      <c r="X4911" s="9"/>
      <c r="Y4911" s="9"/>
      <c r="Z4911" s="9"/>
      <c r="AA4911" s="9"/>
      <c r="AB4911" s="9"/>
      <c r="AC4911" s="9"/>
    </row>
    <row r="4912" spans="8:29" x14ac:dyDescent="0.3">
      <c r="H4912" s="9"/>
      <c r="I4912" s="9"/>
      <c r="J4912" s="9"/>
      <c r="K4912" s="9"/>
      <c r="L4912" s="9"/>
      <c r="M4912" s="9"/>
      <c r="N4912" s="9"/>
      <c r="O4912" s="9"/>
      <c r="Q4912" s="9"/>
      <c r="R4912" s="9"/>
      <c r="S4912" s="9"/>
      <c r="T4912" s="9"/>
      <c r="U4912" s="9"/>
      <c r="V4912" s="9"/>
      <c r="W4912" s="9"/>
      <c r="X4912" s="9"/>
      <c r="Y4912" s="9"/>
      <c r="Z4912" s="9"/>
      <c r="AA4912" s="9"/>
      <c r="AB4912" s="9"/>
      <c r="AC4912" s="9"/>
    </row>
    <row r="4913" spans="8:29" x14ac:dyDescent="0.3">
      <c r="H4913" s="9"/>
      <c r="I4913" s="9"/>
      <c r="J4913" s="9"/>
      <c r="K4913" s="9"/>
      <c r="L4913" s="9"/>
      <c r="M4913" s="9"/>
      <c r="N4913" s="9"/>
      <c r="O4913" s="9"/>
      <c r="Q4913" s="9"/>
      <c r="R4913" s="9"/>
      <c r="S4913" s="9"/>
      <c r="T4913" s="9"/>
      <c r="U4913" s="9"/>
      <c r="V4913" s="9"/>
      <c r="W4913" s="9"/>
      <c r="X4913" s="9"/>
      <c r="Y4913" s="9"/>
      <c r="Z4913" s="9"/>
      <c r="AA4913" s="9"/>
      <c r="AB4913" s="9"/>
      <c r="AC4913" s="9"/>
    </row>
    <row r="4914" spans="8:29" x14ac:dyDescent="0.3">
      <c r="H4914" s="9"/>
      <c r="I4914" s="9"/>
      <c r="J4914" s="9"/>
      <c r="K4914" s="9"/>
      <c r="L4914" s="9"/>
      <c r="M4914" s="9"/>
      <c r="N4914" s="9"/>
      <c r="O4914" s="9"/>
      <c r="Q4914" s="9"/>
      <c r="R4914" s="9"/>
      <c r="S4914" s="9"/>
      <c r="T4914" s="9"/>
      <c r="U4914" s="9"/>
      <c r="V4914" s="9"/>
      <c r="W4914" s="9"/>
      <c r="X4914" s="9"/>
      <c r="Y4914" s="9"/>
      <c r="Z4914" s="9"/>
      <c r="AA4914" s="9"/>
      <c r="AB4914" s="9"/>
      <c r="AC4914" s="9"/>
    </row>
    <row r="4915" spans="8:29" x14ac:dyDescent="0.3">
      <c r="H4915" s="9"/>
      <c r="I4915" s="9"/>
      <c r="J4915" s="9"/>
      <c r="K4915" s="9"/>
      <c r="L4915" s="9"/>
      <c r="M4915" s="9"/>
      <c r="N4915" s="9"/>
      <c r="O4915" s="9"/>
      <c r="Q4915" s="9"/>
      <c r="R4915" s="9"/>
      <c r="S4915" s="9"/>
      <c r="T4915" s="9"/>
      <c r="U4915" s="9"/>
      <c r="V4915" s="9"/>
      <c r="W4915" s="9"/>
      <c r="X4915" s="9"/>
      <c r="Y4915" s="9"/>
      <c r="Z4915" s="9"/>
      <c r="AA4915" s="9"/>
      <c r="AB4915" s="9"/>
      <c r="AC4915" s="9"/>
    </row>
    <row r="4916" spans="8:29" x14ac:dyDescent="0.3">
      <c r="H4916" s="9"/>
      <c r="I4916" s="9"/>
      <c r="J4916" s="9"/>
      <c r="K4916" s="9"/>
      <c r="L4916" s="9"/>
      <c r="M4916" s="9"/>
      <c r="N4916" s="9"/>
      <c r="O4916" s="9"/>
      <c r="Q4916" s="9"/>
      <c r="R4916" s="9"/>
      <c r="S4916" s="9"/>
      <c r="T4916" s="9"/>
      <c r="U4916" s="9"/>
      <c r="V4916" s="9"/>
      <c r="W4916" s="9"/>
      <c r="X4916" s="9"/>
      <c r="Y4916" s="9"/>
      <c r="Z4916" s="9"/>
      <c r="AA4916" s="9"/>
      <c r="AB4916" s="9"/>
      <c r="AC4916" s="9"/>
    </row>
    <row r="4917" spans="8:29" x14ac:dyDescent="0.3">
      <c r="H4917" s="9"/>
      <c r="I4917" s="9"/>
      <c r="J4917" s="9"/>
      <c r="K4917" s="9"/>
      <c r="L4917" s="9"/>
      <c r="M4917" s="9"/>
      <c r="N4917" s="9"/>
      <c r="O4917" s="9"/>
      <c r="Q4917" s="9"/>
      <c r="R4917" s="9"/>
      <c r="S4917" s="9"/>
      <c r="T4917" s="9"/>
      <c r="U4917" s="9"/>
      <c r="V4917" s="9"/>
      <c r="W4917" s="9"/>
      <c r="X4917" s="9"/>
      <c r="Y4917" s="9"/>
      <c r="Z4917" s="9"/>
      <c r="AA4917" s="9"/>
      <c r="AB4917" s="9"/>
      <c r="AC4917" s="9"/>
    </row>
    <row r="4918" spans="8:29" x14ac:dyDescent="0.3">
      <c r="H4918" s="9"/>
      <c r="I4918" s="9"/>
      <c r="J4918" s="9"/>
      <c r="K4918" s="9"/>
      <c r="L4918" s="9"/>
      <c r="M4918" s="9"/>
      <c r="N4918" s="9"/>
      <c r="O4918" s="9"/>
      <c r="Q4918" s="9"/>
      <c r="R4918" s="9"/>
      <c r="S4918" s="9"/>
      <c r="T4918" s="9"/>
      <c r="U4918" s="9"/>
      <c r="V4918" s="9"/>
      <c r="W4918" s="9"/>
      <c r="X4918" s="9"/>
      <c r="Y4918" s="9"/>
      <c r="Z4918" s="9"/>
      <c r="AA4918" s="9"/>
      <c r="AB4918" s="9"/>
      <c r="AC4918" s="9"/>
    </row>
    <row r="4919" spans="8:29" x14ac:dyDescent="0.3">
      <c r="H4919" s="9"/>
      <c r="I4919" s="9"/>
      <c r="J4919" s="9"/>
      <c r="K4919" s="9"/>
      <c r="L4919" s="9"/>
      <c r="M4919" s="9"/>
      <c r="N4919" s="9"/>
      <c r="O4919" s="9"/>
      <c r="Q4919" s="9"/>
      <c r="R4919" s="9"/>
      <c r="S4919" s="9"/>
      <c r="T4919" s="9"/>
      <c r="U4919" s="9"/>
      <c r="V4919" s="9"/>
      <c r="W4919" s="9"/>
      <c r="X4919" s="9"/>
      <c r="Y4919" s="9"/>
      <c r="Z4919" s="9"/>
      <c r="AA4919" s="9"/>
      <c r="AB4919" s="9"/>
      <c r="AC4919" s="9"/>
    </row>
    <row r="4920" spans="8:29" x14ac:dyDescent="0.3">
      <c r="H4920" s="9"/>
      <c r="I4920" s="9"/>
      <c r="J4920" s="9"/>
      <c r="K4920" s="9"/>
      <c r="L4920" s="9"/>
      <c r="M4920" s="9"/>
      <c r="N4920" s="9"/>
      <c r="O4920" s="9"/>
      <c r="Q4920" s="9"/>
      <c r="R4920" s="9"/>
      <c r="S4920" s="9"/>
      <c r="T4920" s="9"/>
      <c r="U4920" s="9"/>
      <c r="V4920" s="9"/>
      <c r="W4920" s="9"/>
      <c r="X4920" s="9"/>
      <c r="Y4920" s="9"/>
      <c r="Z4920" s="9"/>
      <c r="AA4920" s="9"/>
      <c r="AB4920" s="9"/>
      <c r="AC4920" s="9"/>
    </row>
    <row r="4921" spans="8:29" x14ac:dyDescent="0.3">
      <c r="H4921" s="9"/>
      <c r="I4921" s="9"/>
      <c r="J4921" s="9"/>
      <c r="K4921" s="9"/>
      <c r="L4921" s="9"/>
      <c r="M4921" s="9"/>
      <c r="N4921" s="9"/>
      <c r="O4921" s="9"/>
      <c r="Q4921" s="9"/>
      <c r="R4921" s="9"/>
      <c r="S4921" s="9"/>
      <c r="T4921" s="9"/>
      <c r="U4921" s="9"/>
      <c r="V4921" s="9"/>
      <c r="W4921" s="9"/>
      <c r="X4921" s="9"/>
      <c r="Y4921" s="9"/>
      <c r="Z4921" s="9"/>
      <c r="AA4921" s="9"/>
      <c r="AB4921" s="9"/>
      <c r="AC4921" s="9"/>
    </row>
    <row r="4922" spans="8:29" x14ac:dyDescent="0.3">
      <c r="H4922" s="9"/>
      <c r="I4922" s="9"/>
      <c r="J4922" s="9"/>
      <c r="K4922" s="9"/>
      <c r="L4922" s="9"/>
      <c r="M4922" s="9"/>
      <c r="N4922" s="9"/>
      <c r="O4922" s="9"/>
      <c r="Q4922" s="9"/>
      <c r="R4922" s="9"/>
      <c r="S4922" s="9"/>
      <c r="T4922" s="9"/>
      <c r="U4922" s="9"/>
      <c r="V4922" s="9"/>
      <c r="W4922" s="9"/>
      <c r="X4922" s="9"/>
      <c r="Y4922" s="9"/>
      <c r="Z4922" s="9"/>
      <c r="AA4922" s="9"/>
      <c r="AB4922" s="9"/>
      <c r="AC4922" s="9"/>
    </row>
    <row r="4923" spans="8:29" x14ac:dyDescent="0.3">
      <c r="H4923" s="9"/>
      <c r="I4923" s="9"/>
      <c r="J4923" s="9"/>
      <c r="K4923" s="9"/>
      <c r="L4923" s="9"/>
      <c r="M4923" s="9"/>
      <c r="N4923" s="9"/>
      <c r="O4923" s="9"/>
      <c r="Q4923" s="9"/>
      <c r="R4923" s="9"/>
      <c r="S4923" s="9"/>
      <c r="T4923" s="9"/>
      <c r="U4923" s="9"/>
      <c r="V4923" s="9"/>
      <c r="W4923" s="9"/>
      <c r="X4923" s="9"/>
      <c r="Y4923" s="9"/>
      <c r="Z4923" s="9"/>
      <c r="AA4923" s="9"/>
      <c r="AB4923" s="9"/>
      <c r="AC4923" s="9"/>
    </row>
    <row r="4924" spans="8:29" x14ac:dyDescent="0.3">
      <c r="H4924" s="9"/>
      <c r="I4924" s="9"/>
      <c r="J4924" s="9"/>
      <c r="K4924" s="9"/>
      <c r="L4924" s="9"/>
      <c r="M4924" s="9"/>
      <c r="N4924" s="9"/>
      <c r="O4924" s="9"/>
      <c r="Q4924" s="9"/>
      <c r="R4924" s="9"/>
      <c r="S4924" s="9"/>
      <c r="T4924" s="9"/>
      <c r="U4924" s="9"/>
      <c r="V4924" s="9"/>
      <c r="W4924" s="9"/>
      <c r="X4924" s="9"/>
      <c r="Y4924" s="9"/>
      <c r="Z4924" s="9"/>
      <c r="AA4924" s="9"/>
      <c r="AB4924" s="9"/>
      <c r="AC4924" s="9"/>
    </row>
    <row r="4925" spans="8:29" x14ac:dyDescent="0.3">
      <c r="H4925" s="9"/>
      <c r="I4925" s="9"/>
      <c r="J4925" s="9"/>
      <c r="K4925" s="9"/>
      <c r="L4925" s="9"/>
      <c r="M4925" s="9"/>
      <c r="N4925" s="9"/>
      <c r="O4925" s="9"/>
      <c r="Q4925" s="9"/>
      <c r="R4925" s="9"/>
      <c r="S4925" s="9"/>
      <c r="T4925" s="9"/>
      <c r="U4925" s="9"/>
      <c r="V4925" s="9"/>
      <c r="W4925" s="9"/>
      <c r="X4925" s="9"/>
      <c r="Y4925" s="9"/>
      <c r="Z4925" s="9"/>
      <c r="AA4925" s="9"/>
      <c r="AB4925" s="9"/>
      <c r="AC4925" s="9"/>
    </row>
    <row r="4926" spans="8:29" x14ac:dyDescent="0.3">
      <c r="H4926" s="9"/>
      <c r="I4926" s="9"/>
      <c r="J4926" s="9"/>
      <c r="K4926" s="9"/>
      <c r="L4926" s="9"/>
      <c r="M4926" s="9"/>
      <c r="N4926" s="9"/>
      <c r="O4926" s="9"/>
      <c r="Q4926" s="9"/>
      <c r="R4926" s="9"/>
      <c r="S4926" s="9"/>
      <c r="T4926" s="9"/>
      <c r="U4926" s="9"/>
      <c r="V4926" s="9"/>
      <c r="W4926" s="9"/>
      <c r="X4926" s="9"/>
      <c r="Y4926" s="9"/>
      <c r="Z4926" s="9"/>
      <c r="AA4926" s="9"/>
      <c r="AB4926" s="9"/>
      <c r="AC4926" s="9"/>
    </row>
    <row r="4927" spans="8:29" x14ac:dyDescent="0.3">
      <c r="H4927" s="9"/>
      <c r="I4927" s="9"/>
      <c r="J4927" s="9"/>
      <c r="K4927" s="9"/>
      <c r="L4927" s="9"/>
      <c r="M4927" s="9"/>
      <c r="N4927" s="9"/>
      <c r="O4927" s="9"/>
      <c r="Q4927" s="9"/>
      <c r="R4927" s="9"/>
      <c r="S4927" s="9"/>
      <c r="T4927" s="9"/>
      <c r="U4927" s="9"/>
      <c r="V4927" s="9"/>
      <c r="W4927" s="9"/>
      <c r="X4927" s="9"/>
      <c r="Y4927" s="9"/>
      <c r="Z4927" s="9"/>
      <c r="AA4927" s="9"/>
      <c r="AB4927" s="9"/>
      <c r="AC4927" s="9"/>
    </row>
    <row r="4928" spans="8:29" x14ac:dyDescent="0.3">
      <c r="H4928" s="9"/>
      <c r="I4928" s="9"/>
      <c r="J4928" s="9"/>
      <c r="K4928" s="9"/>
      <c r="L4928" s="9"/>
      <c r="M4928" s="9"/>
      <c r="N4928" s="9"/>
      <c r="O4928" s="9"/>
      <c r="Q4928" s="9"/>
      <c r="R4928" s="9"/>
      <c r="S4928" s="9"/>
      <c r="T4928" s="9"/>
      <c r="U4928" s="9"/>
      <c r="V4928" s="9"/>
      <c r="W4928" s="9"/>
      <c r="X4928" s="9"/>
      <c r="Y4928" s="9"/>
      <c r="Z4928" s="9"/>
      <c r="AA4928" s="9"/>
      <c r="AB4928" s="9"/>
      <c r="AC4928" s="9"/>
    </row>
    <row r="4929" spans="8:29" x14ac:dyDescent="0.3">
      <c r="H4929" s="9"/>
      <c r="I4929" s="9"/>
      <c r="J4929" s="9"/>
      <c r="K4929" s="9"/>
      <c r="L4929" s="9"/>
      <c r="M4929" s="9"/>
      <c r="N4929" s="9"/>
      <c r="O4929" s="9"/>
      <c r="Q4929" s="9"/>
      <c r="R4929" s="9"/>
      <c r="S4929" s="9"/>
      <c r="T4929" s="9"/>
      <c r="U4929" s="9"/>
      <c r="V4929" s="9"/>
      <c r="W4929" s="9"/>
      <c r="X4929" s="9"/>
      <c r="Y4929" s="9"/>
      <c r="Z4929" s="9"/>
      <c r="AA4929" s="9"/>
      <c r="AB4929" s="9"/>
      <c r="AC4929" s="9"/>
    </row>
    <row r="4930" spans="8:29" x14ac:dyDescent="0.3">
      <c r="H4930" s="9"/>
      <c r="I4930" s="9"/>
      <c r="J4930" s="9"/>
      <c r="K4930" s="9"/>
      <c r="L4930" s="9"/>
      <c r="M4930" s="9"/>
      <c r="N4930" s="9"/>
      <c r="O4930" s="9"/>
      <c r="Q4930" s="9"/>
      <c r="R4930" s="9"/>
      <c r="S4930" s="9"/>
      <c r="T4930" s="9"/>
      <c r="U4930" s="9"/>
      <c r="V4930" s="9"/>
      <c r="W4930" s="9"/>
      <c r="X4930" s="9"/>
      <c r="Y4930" s="9"/>
      <c r="Z4930" s="9"/>
      <c r="AA4930" s="9"/>
      <c r="AB4930" s="9"/>
      <c r="AC4930" s="9"/>
    </row>
    <row r="4931" spans="8:29" x14ac:dyDescent="0.3">
      <c r="H4931" s="9"/>
      <c r="I4931" s="9"/>
      <c r="J4931" s="9"/>
      <c r="K4931" s="9"/>
      <c r="L4931" s="9"/>
      <c r="M4931" s="9"/>
      <c r="N4931" s="9"/>
      <c r="O4931" s="9"/>
      <c r="Q4931" s="9"/>
      <c r="R4931" s="9"/>
      <c r="S4931" s="9"/>
      <c r="T4931" s="9"/>
      <c r="U4931" s="9"/>
      <c r="V4931" s="9"/>
      <c r="W4931" s="9"/>
      <c r="X4931" s="9"/>
      <c r="Y4931" s="9"/>
      <c r="Z4931" s="9"/>
      <c r="AA4931" s="9"/>
      <c r="AB4931" s="9"/>
      <c r="AC4931" s="9"/>
    </row>
    <row r="4932" spans="8:29" x14ac:dyDescent="0.3">
      <c r="H4932" s="9"/>
      <c r="I4932" s="9"/>
      <c r="J4932" s="9"/>
      <c r="K4932" s="9"/>
      <c r="L4932" s="9"/>
      <c r="M4932" s="9"/>
      <c r="N4932" s="9"/>
      <c r="O4932" s="9"/>
      <c r="Q4932" s="9"/>
      <c r="R4932" s="9"/>
      <c r="S4932" s="9"/>
      <c r="T4932" s="9"/>
      <c r="U4932" s="9"/>
      <c r="V4932" s="9"/>
      <c r="W4932" s="9"/>
      <c r="X4932" s="9"/>
      <c r="Y4932" s="9"/>
      <c r="Z4932" s="9"/>
      <c r="AA4932" s="9"/>
      <c r="AB4932" s="9"/>
      <c r="AC4932" s="9"/>
    </row>
    <row r="4933" spans="8:29" x14ac:dyDescent="0.3">
      <c r="H4933" s="9"/>
      <c r="I4933" s="9"/>
      <c r="J4933" s="9"/>
      <c r="K4933" s="9"/>
      <c r="L4933" s="9"/>
      <c r="M4933" s="9"/>
      <c r="N4933" s="9"/>
      <c r="O4933" s="9"/>
      <c r="Q4933" s="9"/>
      <c r="R4933" s="9"/>
      <c r="S4933" s="9"/>
      <c r="T4933" s="9"/>
      <c r="U4933" s="9"/>
      <c r="V4933" s="9"/>
      <c r="W4933" s="9"/>
      <c r="X4933" s="9"/>
      <c r="Y4933" s="9"/>
      <c r="Z4933" s="9"/>
      <c r="AA4933" s="9"/>
      <c r="AB4933" s="9"/>
      <c r="AC4933" s="9"/>
    </row>
    <row r="4934" spans="8:29" x14ac:dyDescent="0.3">
      <c r="H4934" s="9"/>
      <c r="I4934" s="9"/>
      <c r="J4934" s="9"/>
      <c r="K4934" s="9"/>
      <c r="L4934" s="9"/>
      <c r="M4934" s="9"/>
      <c r="N4934" s="9"/>
      <c r="O4934" s="9"/>
      <c r="Q4934" s="9"/>
      <c r="R4934" s="9"/>
      <c r="S4934" s="9"/>
      <c r="T4934" s="9"/>
      <c r="U4934" s="9"/>
      <c r="V4934" s="9"/>
      <c r="W4934" s="9"/>
      <c r="X4934" s="9"/>
      <c r="Y4934" s="9"/>
      <c r="Z4934" s="9"/>
      <c r="AA4934" s="9"/>
      <c r="AB4934" s="9"/>
      <c r="AC4934" s="9"/>
    </row>
    <row r="4935" spans="8:29" x14ac:dyDescent="0.3">
      <c r="H4935" s="9"/>
      <c r="I4935" s="9"/>
      <c r="J4935" s="9"/>
      <c r="K4935" s="9"/>
      <c r="L4935" s="9"/>
      <c r="M4935" s="9"/>
      <c r="N4935" s="9"/>
      <c r="O4935" s="9"/>
      <c r="Q4935" s="9"/>
      <c r="R4935" s="9"/>
      <c r="S4935" s="9"/>
      <c r="T4935" s="9"/>
      <c r="U4935" s="9"/>
      <c r="V4935" s="9"/>
      <c r="W4935" s="9"/>
      <c r="X4935" s="9"/>
      <c r="Y4935" s="9"/>
      <c r="Z4935" s="9"/>
      <c r="AA4935" s="9"/>
      <c r="AB4935" s="9"/>
      <c r="AC4935" s="9"/>
    </row>
    <row r="4936" spans="8:29" x14ac:dyDescent="0.3">
      <c r="H4936" s="9"/>
      <c r="I4936" s="9"/>
      <c r="J4936" s="9"/>
      <c r="K4936" s="9"/>
      <c r="L4936" s="9"/>
      <c r="M4936" s="9"/>
      <c r="N4936" s="9"/>
      <c r="O4936" s="9"/>
      <c r="Q4936" s="9"/>
      <c r="R4936" s="9"/>
      <c r="S4936" s="9"/>
      <c r="T4936" s="9"/>
      <c r="U4936" s="9"/>
      <c r="V4936" s="9"/>
      <c r="W4936" s="9"/>
      <c r="X4936" s="9"/>
      <c r="Y4936" s="9"/>
      <c r="Z4936" s="9"/>
      <c r="AA4936" s="9"/>
      <c r="AB4936" s="9"/>
      <c r="AC4936" s="9"/>
    </row>
    <row r="4937" spans="8:29" x14ac:dyDescent="0.3">
      <c r="H4937" s="9"/>
      <c r="I4937" s="9"/>
      <c r="J4937" s="9"/>
      <c r="K4937" s="9"/>
      <c r="L4937" s="9"/>
      <c r="M4937" s="9"/>
      <c r="N4937" s="9"/>
      <c r="O4937" s="9"/>
      <c r="Q4937" s="9"/>
      <c r="R4937" s="9"/>
      <c r="S4937" s="9"/>
      <c r="T4937" s="9"/>
      <c r="U4937" s="9"/>
      <c r="V4937" s="9"/>
      <c r="W4937" s="9"/>
      <c r="X4937" s="9"/>
      <c r="Y4937" s="9"/>
      <c r="Z4937" s="9"/>
      <c r="AA4937" s="9"/>
      <c r="AB4937" s="9"/>
      <c r="AC4937" s="9"/>
    </row>
    <row r="4938" spans="8:29" x14ac:dyDescent="0.3">
      <c r="H4938" s="9"/>
      <c r="I4938" s="9"/>
      <c r="J4938" s="9"/>
      <c r="K4938" s="9"/>
      <c r="L4938" s="9"/>
      <c r="M4938" s="9"/>
      <c r="N4938" s="9"/>
      <c r="O4938" s="9"/>
      <c r="Q4938" s="9"/>
      <c r="R4938" s="9"/>
      <c r="S4938" s="9"/>
      <c r="T4938" s="9"/>
      <c r="U4938" s="9"/>
      <c r="V4938" s="9"/>
      <c r="W4938" s="9"/>
      <c r="X4938" s="9"/>
      <c r="Y4938" s="9"/>
      <c r="Z4938" s="9"/>
      <c r="AA4938" s="9"/>
      <c r="AB4938" s="9"/>
      <c r="AC4938" s="9"/>
    </row>
    <row r="4939" spans="8:29" x14ac:dyDescent="0.3">
      <c r="H4939" s="9"/>
      <c r="I4939" s="9"/>
      <c r="J4939" s="9"/>
      <c r="K4939" s="9"/>
      <c r="L4939" s="9"/>
      <c r="M4939" s="9"/>
      <c r="N4939" s="9"/>
      <c r="O4939" s="9"/>
      <c r="Q4939" s="9"/>
      <c r="R4939" s="9"/>
      <c r="S4939" s="9"/>
      <c r="T4939" s="9"/>
      <c r="U4939" s="9"/>
      <c r="V4939" s="9"/>
      <c r="W4939" s="9"/>
      <c r="X4939" s="9"/>
      <c r="Y4939" s="9"/>
      <c r="Z4939" s="9"/>
      <c r="AA4939" s="9"/>
      <c r="AB4939" s="9"/>
      <c r="AC4939" s="9"/>
    </row>
    <row r="4940" spans="8:29" x14ac:dyDescent="0.3">
      <c r="H4940" s="9"/>
      <c r="I4940" s="9"/>
      <c r="J4940" s="9"/>
      <c r="K4940" s="9"/>
      <c r="L4940" s="9"/>
      <c r="M4940" s="9"/>
      <c r="N4940" s="9"/>
      <c r="O4940" s="9"/>
      <c r="Q4940" s="9"/>
      <c r="R4940" s="9"/>
      <c r="S4940" s="9"/>
      <c r="T4940" s="9"/>
      <c r="U4940" s="9"/>
      <c r="V4940" s="9"/>
      <c r="W4940" s="9"/>
      <c r="X4940" s="9"/>
      <c r="Y4940" s="9"/>
      <c r="Z4940" s="9"/>
      <c r="AA4940" s="9"/>
      <c r="AB4940" s="9"/>
      <c r="AC4940" s="9"/>
    </row>
    <row r="4941" spans="8:29" x14ac:dyDescent="0.3">
      <c r="H4941" s="9"/>
      <c r="I4941" s="9"/>
      <c r="J4941" s="9"/>
      <c r="K4941" s="9"/>
      <c r="L4941" s="9"/>
      <c r="M4941" s="9"/>
      <c r="N4941" s="9"/>
      <c r="O4941" s="9"/>
      <c r="Q4941" s="9"/>
      <c r="R4941" s="9"/>
      <c r="S4941" s="9"/>
      <c r="T4941" s="9"/>
      <c r="U4941" s="9"/>
      <c r="V4941" s="9"/>
      <c r="W4941" s="9"/>
      <c r="X4941" s="9"/>
      <c r="Y4941" s="9"/>
      <c r="Z4941" s="9"/>
      <c r="AA4941" s="9"/>
      <c r="AB4941" s="9"/>
      <c r="AC4941" s="9"/>
    </row>
    <row r="4942" spans="8:29" x14ac:dyDescent="0.3">
      <c r="H4942" s="9"/>
      <c r="I4942" s="9"/>
      <c r="J4942" s="9"/>
      <c r="K4942" s="9"/>
      <c r="L4942" s="9"/>
      <c r="M4942" s="9"/>
      <c r="N4942" s="9"/>
      <c r="O4942" s="9"/>
      <c r="Q4942" s="9"/>
      <c r="R4942" s="9"/>
      <c r="S4942" s="9"/>
      <c r="T4942" s="9"/>
      <c r="U4942" s="9"/>
      <c r="V4942" s="9"/>
      <c r="W4942" s="9"/>
      <c r="X4942" s="9"/>
      <c r="Y4942" s="9"/>
      <c r="Z4942" s="9"/>
      <c r="AA4942" s="9"/>
      <c r="AB4942" s="9"/>
      <c r="AC4942" s="9"/>
    </row>
    <row r="4943" spans="8:29" x14ac:dyDescent="0.3">
      <c r="H4943" s="9"/>
      <c r="I4943" s="9"/>
      <c r="J4943" s="9"/>
      <c r="K4943" s="9"/>
      <c r="L4943" s="9"/>
      <c r="M4943" s="9"/>
      <c r="N4943" s="9"/>
      <c r="O4943" s="9"/>
      <c r="Q4943" s="9"/>
      <c r="R4943" s="9"/>
      <c r="S4943" s="9"/>
      <c r="T4943" s="9"/>
      <c r="U4943" s="9"/>
      <c r="V4943" s="9"/>
      <c r="W4943" s="9"/>
      <c r="X4943" s="9"/>
      <c r="Y4943" s="9"/>
      <c r="Z4943" s="9"/>
      <c r="AA4943" s="9"/>
      <c r="AB4943" s="9"/>
      <c r="AC4943" s="9"/>
    </row>
    <row r="4944" spans="8:29" x14ac:dyDescent="0.3">
      <c r="H4944" s="9"/>
      <c r="I4944" s="9"/>
      <c r="J4944" s="9"/>
      <c r="K4944" s="9"/>
      <c r="L4944" s="9"/>
      <c r="M4944" s="9"/>
      <c r="N4944" s="9"/>
      <c r="O4944" s="9"/>
      <c r="Q4944" s="9"/>
      <c r="R4944" s="9"/>
      <c r="S4944" s="9"/>
      <c r="T4944" s="9"/>
      <c r="U4944" s="9"/>
      <c r="V4944" s="9"/>
      <c r="W4944" s="9"/>
      <c r="X4944" s="9"/>
      <c r="Y4944" s="9"/>
      <c r="Z4944" s="9"/>
      <c r="AA4944" s="9"/>
      <c r="AB4944" s="9"/>
      <c r="AC4944" s="9"/>
    </row>
    <row r="4945" spans="8:29" x14ac:dyDescent="0.3">
      <c r="H4945" s="9"/>
      <c r="I4945" s="9"/>
      <c r="J4945" s="9"/>
      <c r="K4945" s="9"/>
      <c r="L4945" s="9"/>
      <c r="M4945" s="9"/>
      <c r="N4945" s="9"/>
      <c r="O4945" s="9"/>
      <c r="Q4945" s="9"/>
      <c r="R4945" s="9"/>
      <c r="S4945" s="9"/>
      <c r="T4945" s="9"/>
      <c r="U4945" s="9"/>
      <c r="V4945" s="9"/>
      <c r="W4945" s="9"/>
      <c r="X4945" s="9"/>
      <c r="Y4945" s="9"/>
      <c r="Z4945" s="9"/>
      <c r="AA4945" s="9"/>
      <c r="AB4945" s="9"/>
      <c r="AC4945" s="9"/>
    </row>
    <row r="4946" spans="8:29" x14ac:dyDescent="0.3">
      <c r="H4946" s="9"/>
      <c r="I4946" s="9"/>
      <c r="J4946" s="9"/>
      <c r="K4946" s="9"/>
      <c r="L4946" s="9"/>
      <c r="M4946" s="9"/>
      <c r="N4946" s="9"/>
      <c r="O4946" s="9"/>
      <c r="Q4946" s="9"/>
      <c r="R4946" s="9"/>
      <c r="S4946" s="9"/>
      <c r="T4946" s="9"/>
      <c r="U4946" s="9"/>
      <c r="V4946" s="9"/>
      <c r="W4946" s="9"/>
      <c r="X4946" s="9"/>
      <c r="Y4946" s="9"/>
      <c r="Z4946" s="9"/>
      <c r="AA4946" s="9"/>
      <c r="AB4946" s="9"/>
      <c r="AC4946" s="9"/>
    </row>
    <row r="4947" spans="8:29" x14ac:dyDescent="0.3">
      <c r="H4947" s="9"/>
      <c r="I4947" s="9"/>
      <c r="J4947" s="9"/>
      <c r="K4947" s="9"/>
      <c r="L4947" s="9"/>
      <c r="M4947" s="9"/>
      <c r="N4947" s="9"/>
      <c r="O4947" s="9"/>
      <c r="Q4947" s="9"/>
      <c r="R4947" s="9"/>
      <c r="S4947" s="9"/>
      <c r="T4947" s="9"/>
      <c r="U4947" s="9"/>
      <c r="V4947" s="9"/>
      <c r="W4947" s="9"/>
      <c r="X4947" s="9"/>
      <c r="Y4947" s="9"/>
      <c r="Z4947" s="9"/>
      <c r="AA4947" s="9"/>
      <c r="AB4947" s="9"/>
      <c r="AC4947" s="9"/>
    </row>
    <row r="4948" spans="8:29" x14ac:dyDescent="0.3">
      <c r="H4948" s="9"/>
      <c r="I4948" s="9"/>
      <c r="J4948" s="9"/>
      <c r="K4948" s="9"/>
      <c r="L4948" s="9"/>
      <c r="M4948" s="9"/>
      <c r="N4948" s="9"/>
      <c r="O4948" s="9"/>
      <c r="Q4948" s="9"/>
      <c r="R4948" s="9"/>
      <c r="S4948" s="9"/>
      <c r="T4948" s="9"/>
      <c r="U4948" s="9"/>
      <c r="V4948" s="9"/>
      <c r="W4948" s="9"/>
      <c r="X4948" s="9"/>
      <c r="Y4948" s="9"/>
      <c r="Z4948" s="9"/>
      <c r="AA4948" s="9"/>
      <c r="AB4948" s="9"/>
      <c r="AC4948" s="9"/>
    </row>
    <row r="4949" spans="8:29" x14ac:dyDescent="0.3">
      <c r="H4949" s="9"/>
      <c r="I4949" s="9"/>
      <c r="J4949" s="9"/>
      <c r="K4949" s="9"/>
      <c r="L4949" s="9"/>
      <c r="M4949" s="9"/>
      <c r="N4949" s="9"/>
      <c r="O4949" s="9"/>
      <c r="Q4949" s="9"/>
      <c r="R4949" s="9"/>
      <c r="S4949" s="9"/>
      <c r="T4949" s="9"/>
      <c r="U4949" s="9"/>
      <c r="V4949" s="9"/>
      <c r="W4949" s="9"/>
      <c r="X4949" s="9"/>
      <c r="Y4949" s="9"/>
      <c r="Z4949" s="9"/>
      <c r="AA4949" s="9"/>
      <c r="AB4949" s="9"/>
      <c r="AC4949" s="9"/>
    </row>
    <row r="4950" spans="8:29" x14ac:dyDescent="0.3">
      <c r="H4950" s="9"/>
      <c r="I4950" s="9"/>
      <c r="J4950" s="9"/>
      <c r="K4950" s="9"/>
      <c r="L4950" s="9"/>
      <c r="M4950" s="9"/>
      <c r="N4950" s="9"/>
      <c r="O4950" s="9"/>
      <c r="Q4950" s="9"/>
      <c r="R4950" s="9"/>
      <c r="S4950" s="9"/>
      <c r="T4950" s="9"/>
      <c r="U4950" s="9"/>
      <c r="V4950" s="9"/>
      <c r="W4950" s="9"/>
      <c r="X4950" s="9"/>
      <c r="Y4950" s="9"/>
      <c r="Z4950" s="9"/>
      <c r="AA4950" s="9"/>
      <c r="AB4950" s="9"/>
      <c r="AC4950" s="9"/>
    </row>
    <row r="4951" spans="8:29" x14ac:dyDescent="0.3">
      <c r="H4951" s="9"/>
      <c r="I4951" s="9"/>
      <c r="J4951" s="9"/>
      <c r="K4951" s="9"/>
      <c r="L4951" s="9"/>
      <c r="M4951" s="9"/>
      <c r="N4951" s="9"/>
      <c r="O4951" s="9"/>
      <c r="Q4951" s="9"/>
      <c r="R4951" s="9"/>
      <c r="S4951" s="9"/>
      <c r="T4951" s="9"/>
      <c r="U4951" s="9"/>
      <c r="V4951" s="9"/>
      <c r="W4951" s="9"/>
      <c r="X4951" s="9"/>
      <c r="Y4951" s="9"/>
      <c r="Z4951" s="9"/>
      <c r="AA4951" s="9"/>
      <c r="AB4951" s="9"/>
      <c r="AC4951" s="9"/>
    </row>
    <row r="4952" spans="8:29" x14ac:dyDescent="0.3">
      <c r="H4952" s="9"/>
      <c r="I4952" s="9"/>
      <c r="J4952" s="9"/>
      <c r="K4952" s="9"/>
      <c r="L4952" s="9"/>
      <c r="M4952" s="9"/>
      <c r="N4952" s="9"/>
      <c r="O4952" s="9"/>
      <c r="Q4952" s="9"/>
      <c r="R4952" s="9"/>
      <c r="S4952" s="9"/>
      <c r="T4952" s="9"/>
      <c r="U4952" s="9"/>
      <c r="V4952" s="9"/>
      <c r="W4952" s="9"/>
      <c r="X4952" s="9"/>
      <c r="Y4952" s="9"/>
      <c r="Z4952" s="9"/>
      <c r="AA4952" s="9"/>
      <c r="AB4952" s="9"/>
      <c r="AC4952" s="9"/>
    </row>
    <row r="4953" spans="8:29" x14ac:dyDescent="0.3">
      <c r="H4953" s="9"/>
      <c r="I4953" s="9"/>
      <c r="J4953" s="9"/>
      <c r="K4953" s="9"/>
      <c r="L4953" s="9"/>
      <c r="M4953" s="9"/>
      <c r="N4953" s="9"/>
      <c r="O4953" s="9"/>
      <c r="Q4953" s="9"/>
      <c r="R4953" s="9"/>
      <c r="S4953" s="9"/>
      <c r="T4953" s="9"/>
      <c r="U4953" s="9"/>
      <c r="V4953" s="9"/>
      <c r="W4953" s="9"/>
      <c r="X4953" s="9"/>
      <c r="Y4953" s="9"/>
      <c r="Z4953" s="9"/>
      <c r="AA4953" s="9"/>
      <c r="AB4953" s="9"/>
      <c r="AC4953" s="9"/>
    </row>
    <row r="4954" spans="8:29" x14ac:dyDescent="0.3">
      <c r="H4954" s="9"/>
      <c r="I4954" s="9"/>
      <c r="J4954" s="9"/>
      <c r="K4954" s="9"/>
      <c r="L4954" s="9"/>
      <c r="M4954" s="9"/>
      <c r="N4954" s="9"/>
      <c r="O4954" s="9"/>
      <c r="Q4954" s="9"/>
      <c r="R4954" s="9"/>
      <c r="S4954" s="9"/>
      <c r="T4954" s="9"/>
      <c r="U4954" s="9"/>
      <c r="V4954" s="9"/>
      <c r="W4954" s="9"/>
      <c r="X4954" s="9"/>
      <c r="Y4954" s="9"/>
      <c r="Z4954" s="9"/>
      <c r="AA4954" s="9"/>
      <c r="AB4954" s="9"/>
      <c r="AC4954" s="9"/>
    </row>
    <row r="4955" spans="8:29" x14ac:dyDescent="0.3">
      <c r="H4955" s="9"/>
      <c r="I4955" s="9"/>
      <c r="J4955" s="9"/>
      <c r="K4955" s="9"/>
      <c r="L4955" s="9"/>
      <c r="M4955" s="9"/>
      <c r="N4955" s="9"/>
      <c r="O4955" s="9"/>
      <c r="Q4955" s="9"/>
      <c r="R4955" s="9"/>
      <c r="S4955" s="9"/>
      <c r="T4955" s="9"/>
      <c r="U4955" s="9"/>
      <c r="V4955" s="9"/>
      <c r="W4955" s="9"/>
      <c r="X4955" s="9"/>
      <c r="Y4955" s="9"/>
      <c r="Z4955" s="9"/>
      <c r="AA4955" s="9"/>
      <c r="AB4955" s="9"/>
      <c r="AC4955" s="9"/>
    </row>
    <row r="4956" spans="8:29" x14ac:dyDescent="0.3">
      <c r="H4956" s="9"/>
      <c r="I4956" s="9"/>
      <c r="J4956" s="9"/>
      <c r="K4956" s="9"/>
      <c r="L4956" s="9"/>
      <c r="M4956" s="9"/>
      <c r="N4956" s="9"/>
      <c r="O4956" s="9"/>
      <c r="Q4956" s="9"/>
      <c r="R4956" s="9"/>
      <c r="S4956" s="9"/>
      <c r="T4956" s="9"/>
      <c r="U4956" s="9"/>
      <c r="V4956" s="9"/>
      <c r="W4956" s="9"/>
      <c r="X4956" s="9"/>
      <c r="Y4956" s="9"/>
      <c r="Z4956" s="9"/>
      <c r="AA4956" s="9"/>
      <c r="AB4956" s="9"/>
      <c r="AC4956" s="9"/>
    </row>
    <row r="4957" spans="8:29" x14ac:dyDescent="0.3">
      <c r="H4957" s="9"/>
      <c r="I4957" s="9"/>
      <c r="J4957" s="9"/>
      <c r="K4957" s="9"/>
      <c r="L4957" s="9"/>
      <c r="M4957" s="9"/>
      <c r="N4957" s="9"/>
      <c r="O4957" s="9"/>
      <c r="Q4957" s="9"/>
      <c r="R4957" s="9"/>
      <c r="S4957" s="9"/>
      <c r="T4957" s="9"/>
      <c r="U4957" s="9"/>
      <c r="V4957" s="9"/>
      <c r="W4957" s="9"/>
      <c r="X4957" s="9"/>
      <c r="Y4957" s="9"/>
      <c r="Z4957" s="9"/>
      <c r="AA4957" s="9"/>
      <c r="AB4957" s="9"/>
      <c r="AC4957" s="9"/>
    </row>
    <row r="4958" spans="8:29" x14ac:dyDescent="0.3">
      <c r="H4958" s="9"/>
      <c r="I4958" s="9"/>
      <c r="J4958" s="9"/>
      <c r="K4958" s="9"/>
      <c r="L4958" s="9"/>
      <c r="M4958" s="9"/>
      <c r="N4958" s="9"/>
      <c r="O4958" s="9"/>
      <c r="Q4958" s="9"/>
      <c r="R4958" s="9"/>
      <c r="S4958" s="9"/>
      <c r="T4958" s="9"/>
      <c r="U4958" s="9"/>
      <c r="V4958" s="9"/>
      <c r="W4958" s="9"/>
      <c r="X4958" s="9"/>
      <c r="Y4958" s="9"/>
      <c r="Z4958" s="9"/>
      <c r="AA4958" s="9"/>
      <c r="AB4958" s="9"/>
      <c r="AC4958" s="9"/>
    </row>
    <row r="4959" spans="8:29" x14ac:dyDescent="0.3">
      <c r="H4959" s="9"/>
      <c r="I4959" s="9"/>
      <c r="J4959" s="9"/>
      <c r="K4959" s="9"/>
      <c r="L4959" s="9"/>
      <c r="M4959" s="9"/>
      <c r="N4959" s="9"/>
      <c r="O4959" s="9"/>
      <c r="Q4959" s="9"/>
      <c r="R4959" s="9"/>
      <c r="S4959" s="9"/>
      <c r="T4959" s="9"/>
      <c r="U4959" s="9"/>
      <c r="V4959" s="9"/>
      <c r="W4959" s="9"/>
      <c r="X4959" s="9"/>
      <c r="Y4959" s="9"/>
      <c r="Z4959" s="9"/>
      <c r="AA4959" s="9"/>
      <c r="AB4959" s="9"/>
      <c r="AC4959" s="9"/>
    </row>
    <row r="4960" spans="8:29" x14ac:dyDescent="0.3">
      <c r="H4960" s="9"/>
      <c r="I4960" s="9"/>
      <c r="J4960" s="9"/>
      <c r="K4960" s="9"/>
      <c r="L4960" s="9"/>
      <c r="M4960" s="9"/>
      <c r="N4960" s="9"/>
      <c r="O4960" s="9"/>
      <c r="Q4960" s="9"/>
      <c r="R4960" s="9"/>
      <c r="S4960" s="9"/>
      <c r="T4960" s="9"/>
      <c r="U4960" s="9"/>
      <c r="V4960" s="9"/>
      <c r="W4960" s="9"/>
      <c r="X4960" s="9"/>
      <c r="Y4960" s="9"/>
      <c r="Z4960" s="9"/>
      <c r="AA4960" s="9"/>
      <c r="AB4960" s="9"/>
      <c r="AC4960" s="9"/>
    </row>
    <row r="4961" spans="8:29" x14ac:dyDescent="0.3">
      <c r="H4961" s="9"/>
      <c r="I4961" s="9"/>
      <c r="J4961" s="9"/>
      <c r="K4961" s="9"/>
      <c r="L4961" s="9"/>
      <c r="M4961" s="9"/>
      <c r="N4961" s="9"/>
      <c r="O4961" s="9"/>
      <c r="Q4961" s="9"/>
      <c r="R4961" s="9"/>
      <c r="S4961" s="9"/>
      <c r="T4961" s="9"/>
      <c r="U4961" s="9"/>
      <c r="V4961" s="9"/>
      <c r="W4961" s="9"/>
      <c r="X4961" s="9"/>
      <c r="Y4961" s="9"/>
      <c r="Z4961" s="9"/>
      <c r="AA4961" s="9"/>
      <c r="AB4961" s="9"/>
      <c r="AC4961" s="9"/>
    </row>
    <row r="4962" spans="8:29" x14ac:dyDescent="0.3">
      <c r="H4962" s="9"/>
      <c r="I4962" s="9"/>
      <c r="J4962" s="9"/>
      <c r="K4962" s="9"/>
      <c r="L4962" s="9"/>
      <c r="M4962" s="9"/>
      <c r="N4962" s="9"/>
      <c r="O4962" s="9"/>
      <c r="Q4962" s="9"/>
      <c r="R4962" s="9"/>
      <c r="S4962" s="9"/>
      <c r="T4962" s="9"/>
      <c r="U4962" s="9"/>
      <c r="V4962" s="9"/>
      <c r="W4962" s="9"/>
      <c r="X4962" s="9"/>
      <c r="Y4962" s="9"/>
      <c r="Z4962" s="9"/>
      <c r="AA4962" s="9"/>
      <c r="AB4962" s="9"/>
      <c r="AC4962" s="9"/>
    </row>
    <row r="4963" spans="8:29" x14ac:dyDescent="0.3">
      <c r="H4963" s="9"/>
      <c r="I4963" s="9"/>
      <c r="J4963" s="9"/>
      <c r="K4963" s="9"/>
      <c r="L4963" s="9"/>
      <c r="M4963" s="9"/>
      <c r="N4963" s="9"/>
      <c r="O4963" s="9"/>
      <c r="Q4963" s="9"/>
      <c r="R4963" s="9"/>
      <c r="S4963" s="9"/>
      <c r="T4963" s="9"/>
      <c r="U4963" s="9"/>
      <c r="V4963" s="9"/>
      <c r="W4963" s="9"/>
      <c r="X4963" s="9"/>
      <c r="Y4963" s="9"/>
      <c r="Z4963" s="9"/>
      <c r="AA4963" s="9"/>
      <c r="AB4963" s="9"/>
      <c r="AC4963" s="9"/>
    </row>
    <row r="4964" spans="8:29" x14ac:dyDescent="0.3">
      <c r="H4964" s="9"/>
      <c r="I4964" s="9"/>
      <c r="J4964" s="9"/>
      <c r="K4964" s="9"/>
      <c r="L4964" s="9"/>
      <c r="M4964" s="9"/>
      <c r="N4964" s="9"/>
      <c r="O4964" s="9"/>
      <c r="Q4964" s="9"/>
      <c r="R4964" s="9"/>
      <c r="S4964" s="9"/>
      <c r="T4964" s="9"/>
      <c r="U4964" s="9"/>
      <c r="V4964" s="9"/>
      <c r="W4964" s="9"/>
      <c r="X4964" s="9"/>
      <c r="Y4964" s="9"/>
      <c r="Z4964" s="9"/>
      <c r="AA4964" s="9"/>
      <c r="AB4964" s="9"/>
      <c r="AC4964" s="9"/>
    </row>
    <row r="4965" spans="8:29" x14ac:dyDescent="0.3">
      <c r="H4965" s="9"/>
      <c r="I4965" s="9"/>
      <c r="J4965" s="9"/>
      <c r="K4965" s="9"/>
      <c r="L4965" s="9"/>
      <c r="M4965" s="9"/>
      <c r="N4965" s="9"/>
      <c r="O4965" s="9"/>
      <c r="Q4965" s="9"/>
      <c r="R4965" s="9"/>
      <c r="S4965" s="9"/>
      <c r="T4965" s="9"/>
      <c r="U4965" s="9"/>
      <c r="V4965" s="9"/>
      <c r="W4965" s="9"/>
      <c r="X4965" s="9"/>
      <c r="Y4965" s="9"/>
      <c r="Z4965" s="9"/>
      <c r="AA4965" s="9"/>
      <c r="AB4965" s="9"/>
      <c r="AC4965" s="9"/>
    </row>
    <row r="4966" spans="8:29" x14ac:dyDescent="0.3">
      <c r="H4966" s="9"/>
      <c r="I4966" s="9"/>
      <c r="J4966" s="9"/>
      <c r="K4966" s="9"/>
      <c r="L4966" s="9"/>
      <c r="M4966" s="9"/>
      <c r="N4966" s="9"/>
      <c r="O4966" s="9"/>
      <c r="Q4966" s="9"/>
      <c r="R4966" s="9"/>
      <c r="S4966" s="9"/>
      <c r="T4966" s="9"/>
      <c r="U4966" s="9"/>
      <c r="V4966" s="9"/>
      <c r="W4966" s="9"/>
      <c r="X4966" s="9"/>
      <c r="Y4966" s="9"/>
      <c r="Z4966" s="9"/>
      <c r="AA4966" s="9"/>
      <c r="AB4966" s="9"/>
      <c r="AC4966" s="9"/>
    </row>
    <row r="4967" spans="8:29" x14ac:dyDescent="0.3">
      <c r="H4967" s="9"/>
      <c r="I4967" s="9"/>
      <c r="J4967" s="9"/>
      <c r="K4967" s="9"/>
      <c r="L4967" s="9"/>
      <c r="M4967" s="9"/>
      <c r="N4967" s="9"/>
      <c r="O4967" s="9"/>
      <c r="Q4967" s="9"/>
      <c r="R4967" s="9"/>
      <c r="S4967" s="9"/>
      <c r="T4967" s="9"/>
      <c r="U4967" s="9"/>
      <c r="V4967" s="9"/>
      <c r="W4967" s="9"/>
      <c r="X4967" s="9"/>
      <c r="Y4967" s="9"/>
      <c r="Z4967" s="9"/>
      <c r="AA4967" s="9"/>
      <c r="AB4967" s="9"/>
      <c r="AC4967" s="9"/>
    </row>
    <row r="4968" spans="8:29" x14ac:dyDescent="0.3">
      <c r="H4968" s="9"/>
      <c r="I4968" s="9"/>
      <c r="J4968" s="9"/>
      <c r="K4968" s="9"/>
      <c r="L4968" s="9"/>
      <c r="M4968" s="9"/>
      <c r="N4968" s="9"/>
      <c r="O4968" s="9"/>
      <c r="Q4968" s="9"/>
      <c r="R4968" s="9"/>
      <c r="S4968" s="9"/>
      <c r="T4968" s="9"/>
      <c r="U4968" s="9"/>
      <c r="V4968" s="9"/>
      <c r="W4968" s="9"/>
      <c r="X4968" s="9"/>
      <c r="Y4968" s="9"/>
      <c r="Z4968" s="9"/>
      <c r="AA4968" s="9"/>
      <c r="AB4968" s="9"/>
      <c r="AC4968" s="9"/>
    </row>
    <row r="4969" spans="8:29" x14ac:dyDescent="0.3">
      <c r="H4969" s="9"/>
      <c r="I4969" s="9"/>
      <c r="J4969" s="9"/>
      <c r="K4969" s="9"/>
      <c r="L4969" s="9"/>
      <c r="M4969" s="9"/>
      <c r="N4969" s="9"/>
      <c r="O4969" s="9"/>
      <c r="Q4969" s="9"/>
      <c r="R4969" s="9"/>
      <c r="S4969" s="9"/>
      <c r="T4969" s="9"/>
      <c r="U4969" s="9"/>
      <c r="V4969" s="9"/>
      <c r="W4969" s="9"/>
      <c r="X4969" s="9"/>
      <c r="Y4969" s="9"/>
      <c r="Z4969" s="9"/>
      <c r="AA4969" s="9"/>
      <c r="AB4969" s="9"/>
      <c r="AC4969" s="9"/>
    </row>
    <row r="4970" spans="8:29" x14ac:dyDescent="0.3">
      <c r="H4970" s="9"/>
      <c r="I4970" s="9"/>
      <c r="J4970" s="9"/>
      <c r="K4970" s="9"/>
      <c r="L4970" s="9"/>
      <c r="M4970" s="9"/>
      <c r="N4970" s="9"/>
      <c r="O4970" s="9"/>
      <c r="Q4970" s="9"/>
      <c r="R4970" s="9"/>
      <c r="S4970" s="9"/>
      <c r="T4970" s="9"/>
      <c r="U4970" s="9"/>
      <c r="V4970" s="9"/>
      <c r="W4970" s="9"/>
      <c r="X4970" s="9"/>
      <c r="Y4970" s="9"/>
      <c r="Z4970" s="9"/>
      <c r="AA4970" s="9"/>
      <c r="AB4970" s="9"/>
      <c r="AC4970" s="9"/>
    </row>
    <row r="4971" spans="8:29" x14ac:dyDescent="0.3">
      <c r="H4971" s="9"/>
      <c r="I4971" s="9"/>
      <c r="J4971" s="9"/>
      <c r="K4971" s="9"/>
      <c r="L4971" s="9"/>
      <c r="M4971" s="9"/>
      <c r="N4971" s="9"/>
      <c r="O4971" s="9"/>
      <c r="Q4971" s="9"/>
      <c r="R4971" s="9"/>
      <c r="S4971" s="9"/>
      <c r="T4971" s="9"/>
      <c r="U4971" s="9"/>
      <c r="V4971" s="9"/>
      <c r="W4971" s="9"/>
      <c r="X4971" s="9"/>
      <c r="Y4971" s="9"/>
      <c r="Z4971" s="9"/>
      <c r="AA4971" s="9"/>
      <c r="AB4971" s="9"/>
      <c r="AC4971" s="9"/>
    </row>
    <row r="4972" spans="8:29" x14ac:dyDescent="0.3">
      <c r="H4972" s="9"/>
      <c r="I4972" s="9"/>
      <c r="J4972" s="9"/>
      <c r="K4972" s="9"/>
      <c r="L4972" s="9"/>
      <c r="M4972" s="9"/>
      <c r="N4972" s="9"/>
      <c r="O4972" s="9"/>
      <c r="Q4972" s="9"/>
      <c r="R4972" s="9"/>
      <c r="S4972" s="9"/>
      <c r="T4972" s="9"/>
      <c r="U4972" s="9"/>
      <c r="V4972" s="9"/>
      <c r="W4972" s="9"/>
      <c r="X4972" s="9"/>
      <c r="Y4972" s="9"/>
      <c r="Z4972" s="9"/>
      <c r="AA4972" s="9"/>
      <c r="AB4972" s="9"/>
      <c r="AC4972" s="9"/>
    </row>
    <row r="4973" spans="8:29" x14ac:dyDescent="0.3">
      <c r="H4973" s="9"/>
      <c r="I4973" s="9"/>
      <c r="J4973" s="9"/>
      <c r="K4973" s="9"/>
      <c r="L4973" s="9"/>
      <c r="M4973" s="9"/>
      <c r="N4973" s="9"/>
      <c r="O4973" s="9"/>
      <c r="Q4973" s="9"/>
      <c r="R4973" s="9"/>
      <c r="S4973" s="9"/>
      <c r="T4973" s="9"/>
      <c r="U4973" s="9"/>
      <c r="V4973" s="9"/>
      <c r="W4973" s="9"/>
      <c r="X4973" s="9"/>
      <c r="Y4973" s="9"/>
      <c r="Z4973" s="9"/>
      <c r="AA4973" s="9"/>
      <c r="AB4973" s="9"/>
      <c r="AC4973" s="9"/>
    </row>
    <row r="4974" spans="8:29" x14ac:dyDescent="0.3">
      <c r="H4974" s="9"/>
      <c r="I4974" s="9"/>
      <c r="J4974" s="9"/>
      <c r="K4974" s="9"/>
      <c r="L4974" s="9"/>
      <c r="M4974" s="9"/>
      <c r="N4974" s="9"/>
      <c r="O4974" s="9"/>
      <c r="Q4974" s="9"/>
      <c r="R4974" s="9"/>
      <c r="S4974" s="9"/>
      <c r="T4974" s="9"/>
      <c r="U4974" s="9"/>
      <c r="V4974" s="9"/>
      <c r="W4974" s="9"/>
      <c r="X4974" s="9"/>
      <c r="Y4974" s="9"/>
      <c r="Z4974" s="9"/>
      <c r="AA4974" s="9"/>
      <c r="AB4974" s="9"/>
      <c r="AC4974" s="9"/>
    </row>
    <row r="4975" spans="8:29" x14ac:dyDescent="0.3">
      <c r="H4975" s="9"/>
      <c r="I4975" s="9"/>
      <c r="J4975" s="9"/>
      <c r="K4975" s="9"/>
      <c r="L4975" s="9"/>
      <c r="M4975" s="9"/>
      <c r="N4975" s="9"/>
      <c r="O4975" s="9"/>
      <c r="Q4975" s="9"/>
      <c r="R4975" s="9"/>
      <c r="S4975" s="9"/>
      <c r="T4975" s="9"/>
      <c r="U4975" s="9"/>
      <c r="V4975" s="9"/>
      <c r="W4975" s="9"/>
      <c r="X4975" s="9"/>
      <c r="Y4975" s="9"/>
      <c r="Z4975" s="9"/>
      <c r="AA4975" s="9"/>
      <c r="AB4975" s="9"/>
      <c r="AC4975" s="9"/>
    </row>
    <row r="4976" spans="8:29" x14ac:dyDescent="0.3">
      <c r="H4976" s="9"/>
      <c r="I4976" s="9"/>
      <c r="J4976" s="9"/>
      <c r="K4976" s="9"/>
      <c r="L4976" s="9"/>
      <c r="M4976" s="9"/>
      <c r="N4976" s="9"/>
      <c r="O4976" s="9"/>
      <c r="Q4976" s="9"/>
      <c r="R4976" s="9"/>
      <c r="S4976" s="9"/>
      <c r="T4976" s="9"/>
      <c r="U4976" s="9"/>
      <c r="V4976" s="9"/>
      <c r="W4976" s="9"/>
      <c r="X4976" s="9"/>
      <c r="Y4976" s="9"/>
      <c r="Z4976" s="9"/>
      <c r="AA4976" s="9"/>
      <c r="AB4976" s="9"/>
      <c r="AC4976" s="9"/>
    </row>
    <row r="4977" spans="8:29" x14ac:dyDescent="0.3">
      <c r="H4977" s="9"/>
      <c r="I4977" s="9"/>
      <c r="J4977" s="9"/>
      <c r="K4977" s="9"/>
      <c r="L4977" s="9"/>
      <c r="M4977" s="9"/>
      <c r="N4977" s="9"/>
      <c r="O4977" s="9"/>
      <c r="Q4977" s="9"/>
      <c r="R4977" s="9"/>
      <c r="S4977" s="9"/>
      <c r="T4977" s="9"/>
      <c r="U4977" s="9"/>
      <c r="V4977" s="9"/>
      <c r="W4977" s="9"/>
      <c r="X4977" s="9"/>
      <c r="Y4977" s="9"/>
      <c r="Z4977" s="9"/>
      <c r="AA4977" s="9"/>
      <c r="AB4977" s="9"/>
      <c r="AC4977" s="9"/>
    </row>
    <row r="4978" spans="8:29" x14ac:dyDescent="0.3">
      <c r="H4978" s="9"/>
      <c r="I4978" s="9"/>
      <c r="J4978" s="9"/>
      <c r="K4978" s="9"/>
      <c r="L4978" s="9"/>
      <c r="M4978" s="9"/>
      <c r="N4978" s="9"/>
      <c r="O4978" s="9"/>
      <c r="Q4978" s="9"/>
      <c r="R4978" s="9"/>
      <c r="S4978" s="9"/>
      <c r="T4978" s="9"/>
      <c r="U4978" s="9"/>
      <c r="V4978" s="9"/>
      <c r="W4978" s="9"/>
      <c r="X4978" s="9"/>
      <c r="Y4978" s="9"/>
      <c r="Z4978" s="9"/>
      <c r="AA4978" s="9"/>
      <c r="AB4978" s="9"/>
      <c r="AC4978" s="9"/>
    </row>
    <row r="4979" spans="8:29" x14ac:dyDescent="0.3">
      <c r="H4979" s="9"/>
      <c r="I4979" s="9"/>
      <c r="J4979" s="9"/>
      <c r="K4979" s="9"/>
      <c r="L4979" s="9"/>
      <c r="M4979" s="9"/>
      <c r="N4979" s="9"/>
      <c r="O4979" s="9"/>
      <c r="Q4979" s="9"/>
      <c r="R4979" s="9"/>
      <c r="S4979" s="9"/>
      <c r="T4979" s="9"/>
      <c r="U4979" s="9"/>
      <c r="V4979" s="9"/>
      <c r="W4979" s="9"/>
      <c r="X4979" s="9"/>
      <c r="Y4979" s="9"/>
      <c r="Z4979" s="9"/>
      <c r="AA4979" s="9"/>
      <c r="AB4979" s="9"/>
      <c r="AC4979" s="9"/>
    </row>
    <row r="4980" spans="8:29" x14ac:dyDescent="0.3">
      <c r="H4980" s="9"/>
      <c r="I4980" s="9"/>
      <c r="J4980" s="9"/>
      <c r="K4980" s="9"/>
      <c r="L4980" s="9"/>
      <c r="M4980" s="9"/>
      <c r="N4980" s="9"/>
      <c r="O4980" s="9"/>
      <c r="Q4980" s="9"/>
      <c r="R4980" s="9"/>
      <c r="S4980" s="9"/>
      <c r="T4980" s="9"/>
      <c r="U4980" s="9"/>
      <c r="V4980" s="9"/>
      <c r="W4980" s="9"/>
      <c r="X4980" s="9"/>
      <c r="Y4980" s="9"/>
      <c r="Z4980" s="9"/>
      <c r="AA4980" s="9"/>
      <c r="AB4980" s="9"/>
      <c r="AC4980" s="9"/>
    </row>
    <row r="4981" spans="8:29" x14ac:dyDescent="0.3">
      <c r="H4981" s="9"/>
      <c r="I4981" s="9"/>
      <c r="J4981" s="9"/>
      <c r="K4981" s="9"/>
      <c r="L4981" s="9"/>
      <c r="M4981" s="9"/>
      <c r="N4981" s="9"/>
      <c r="O4981" s="9"/>
      <c r="Q4981" s="9"/>
      <c r="R4981" s="9"/>
      <c r="S4981" s="9"/>
      <c r="T4981" s="9"/>
      <c r="U4981" s="9"/>
      <c r="V4981" s="9"/>
      <c r="W4981" s="9"/>
      <c r="X4981" s="9"/>
      <c r="Y4981" s="9"/>
      <c r="Z4981" s="9"/>
      <c r="AA4981" s="9"/>
      <c r="AB4981" s="9"/>
      <c r="AC4981" s="9"/>
    </row>
    <row r="4982" spans="8:29" x14ac:dyDescent="0.3">
      <c r="H4982" s="9"/>
      <c r="I4982" s="9"/>
      <c r="J4982" s="9"/>
      <c r="K4982" s="9"/>
      <c r="L4982" s="9"/>
      <c r="M4982" s="9"/>
      <c r="N4982" s="9"/>
      <c r="O4982" s="9"/>
      <c r="Q4982" s="9"/>
      <c r="R4982" s="9"/>
      <c r="S4982" s="9"/>
      <c r="T4982" s="9"/>
      <c r="U4982" s="9"/>
      <c r="V4982" s="9"/>
      <c r="W4982" s="9"/>
      <c r="X4982" s="9"/>
      <c r="Y4982" s="9"/>
      <c r="Z4982" s="9"/>
      <c r="AA4982" s="9"/>
      <c r="AB4982" s="9"/>
      <c r="AC4982" s="9"/>
    </row>
    <row r="4983" spans="8:29" x14ac:dyDescent="0.3">
      <c r="H4983" s="9"/>
      <c r="I4983" s="9"/>
      <c r="J4983" s="9"/>
      <c r="K4983" s="9"/>
      <c r="L4983" s="9"/>
      <c r="M4983" s="9"/>
      <c r="N4983" s="9"/>
      <c r="O4983" s="9"/>
      <c r="Q4983" s="9"/>
      <c r="R4983" s="9"/>
      <c r="S4983" s="9"/>
      <c r="T4983" s="9"/>
      <c r="U4983" s="9"/>
      <c r="V4983" s="9"/>
      <c r="W4983" s="9"/>
      <c r="X4983" s="9"/>
      <c r="Y4983" s="9"/>
      <c r="Z4983" s="9"/>
      <c r="AA4983" s="9"/>
      <c r="AB4983" s="9"/>
      <c r="AC4983" s="9"/>
    </row>
    <row r="4984" spans="8:29" x14ac:dyDescent="0.3">
      <c r="H4984" s="9"/>
      <c r="I4984" s="9"/>
      <c r="J4984" s="9"/>
      <c r="K4984" s="9"/>
      <c r="L4984" s="9"/>
      <c r="M4984" s="9"/>
      <c r="N4984" s="9"/>
      <c r="O4984" s="9"/>
      <c r="Q4984" s="9"/>
      <c r="R4984" s="9"/>
      <c r="S4984" s="9"/>
      <c r="T4984" s="9"/>
      <c r="U4984" s="9"/>
      <c r="V4984" s="9"/>
      <c r="W4984" s="9"/>
      <c r="X4984" s="9"/>
      <c r="Y4984" s="9"/>
      <c r="Z4984" s="9"/>
      <c r="AA4984" s="9"/>
      <c r="AB4984" s="9"/>
      <c r="AC4984" s="9"/>
    </row>
    <row r="4985" spans="8:29" x14ac:dyDescent="0.3">
      <c r="H4985" s="9"/>
      <c r="I4985" s="9"/>
      <c r="J4985" s="9"/>
      <c r="K4985" s="9"/>
      <c r="L4985" s="9"/>
      <c r="M4985" s="9"/>
      <c r="N4985" s="9"/>
      <c r="O4985" s="9"/>
      <c r="Q4985" s="9"/>
      <c r="R4985" s="9"/>
      <c r="S4985" s="9"/>
      <c r="T4985" s="9"/>
      <c r="U4985" s="9"/>
      <c r="V4985" s="9"/>
      <c r="W4985" s="9"/>
      <c r="X4985" s="9"/>
      <c r="Y4985" s="9"/>
      <c r="Z4985" s="9"/>
      <c r="AA4985" s="9"/>
      <c r="AB4985" s="9"/>
      <c r="AC4985" s="9"/>
    </row>
    <row r="4986" spans="8:29" x14ac:dyDescent="0.3">
      <c r="H4986" s="9"/>
      <c r="I4986" s="9"/>
      <c r="J4986" s="9"/>
      <c r="K4986" s="9"/>
      <c r="L4986" s="9"/>
      <c r="M4986" s="9"/>
      <c r="N4986" s="9"/>
      <c r="O4986" s="9"/>
      <c r="Q4986" s="9"/>
      <c r="R4986" s="9"/>
      <c r="S4986" s="9"/>
      <c r="T4986" s="9"/>
      <c r="U4986" s="9"/>
      <c r="V4986" s="9"/>
      <c r="W4986" s="9"/>
      <c r="X4986" s="9"/>
      <c r="Y4986" s="9"/>
      <c r="Z4986" s="9"/>
      <c r="AA4986" s="9"/>
      <c r="AB4986" s="9"/>
      <c r="AC4986" s="9"/>
    </row>
    <row r="4987" spans="8:29" x14ac:dyDescent="0.3">
      <c r="H4987" s="9"/>
      <c r="I4987" s="9"/>
      <c r="J4987" s="9"/>
      <c r="K4987" s="9"/>
      <c r="L4987" s="9"/>
      <c r="M4987" s="9"/>
      <c r="N4987" s="9"/>
      <c r="O4987" s="9"/>
      <c r="Q4987" s="9"/>
      <c r="R4987" s="9"/>
      <c r="S4987" s="9"/>
      <c r="T4987" s="9"/>
      <c r="U4987" s="9"/>
      <c r="V4987" s="9"/>
      <c r="W4987" s="9"/>
      <c r="X4987" s="9"/>
      <c r="Y4987" s="9"/>
      <c r="Z4987" s="9"/>
      <c r="AA4987" s="9"/>
      <c r="AB4987" s="9"/>
      <c r="AC4987" s="9"/>
    </row>
    <row r="4988" spans="8:29" x14ac:dyDescent="0.3">
      <c r="H4988" s="9"/>
      <c r="I4988" s="9"/>
      <c r="J4988" s="9"/>
      <c r="K4988" s="9"/>
      <c r="L4988" s="9"/>
      <c r="M4988" s="9"/>
      <c r="N4988" s="9"/>
      <c r="O4988" s="9"/>
      <c r="Q4988" s="9"/>
      <c r="R4988" s="9"/>
      <c r="S4988" s="9"/>
      <c r="T4988" s="9"/>
      <c r="U4988" s="9"/>
      <c r="V4988" s="9"/>
      <c r="W4988" s="9"/>
      <c r="X4988" s="9"/>
      <c r="Y4988" s="9"/>
      <c r="Z4988" s="9"/>
      <c r="AA4988" s="9"/>
      <c r="AB4988" s="9"/>
      <c r="AC4988" s="9"/>
    </row>
    <row r="4989" spans="8:29" x14ac:dyDescent="0.3">
      <c r="H4989" s="9"/>
      <c r="I4989" s="9"/>
      <c r="J4989" s="9"/>
      <c r="K4989" s="9"/>
      <c r="L4989" s="9"/>
      <c r="M4989" s="9"/>
      <c r="N4989" s="9"/>
      <c r="O4989" s="9"/>
      <c r="Q4989" s="9"/>
      <c r="R4989" s="9"/>
      <c r="S4989" s="9"/>
      <c r="T4989" s="9"/>
      <c r="U4989" s="9"/>
      <c r="V4989" s="9"/>
      <c r="W4989" s="9"/>
      <c r="X4989" s="9"/>
      <c r="Y4989" s="9"/>
      <c r="Z4989" s="9"/>
      <c r="AA4989" s="9"/>
      <c r="AB4989" s="9"/>
      <c r="AC4989" s="9"/>
    </row>
    <row r="4990" spans="8:29" x14ac:dyDescent="0.3">
      <c r="H4990" s="9"/>
      <c r="I4990" s="9"/>
      <c r="J4990" s="9"/>
      <c r="K4990" s="9"/>
      <c r="L4990" s="9"/>
      <c r="M4990" s="9"/>
      <c r="N4990" s="9"/>
      <c r="O4990" s="9"/>
      <c r="Q4990" s="9"/>
      <c r="R4990" s="9"/>
      <c r="S4990" s="9"/>
      <c r="T4990" s="9"/>
      <c r="U4990" s="9"/>
      <c r="V4990" s="9"/>
      <c r="W4990" s="9"/>
      <c r="X4990" s="9"/>
      <c r="Y4990" s="9"/>
      <c r="Z4990" s="9"/>
      <c r="AA4990" s="9"/>
      <c r="AB4990" s="9"/>
      <c r="AC4990" s="9"/>
    </row>
    <row r="4991" spans="8:29" x14ac:dyDescent="0.3">
      <c r="H4991" s="9"/>
      <c r="I4991" s="9"/>
      <c r="J4991" s="9"/>
      <c r="K4991" s="9"/>
      <c r="L4991" s="9"/>
      <c r="M4991" s="9"/>
      <c r="N4991" s="9"/>
      <c r="O4991" s="9"/>
      <c r="Q4991" s="9"/>
      <c r="R4991" s="9"/>
      <c r="S4991" s="9"/>
      <c r="T4991" s="9"/>
      <c r="U4991" s="9"/>
      <c r="V4991" s="9"/>
      <c r="W4991" s="9"/>
      <c r="X4991" s="9"/>
      <c r="Y4991" s="9"/>
      <c r="Z4991" s="9"/>
      <c r="AA4991" s="9"/>
      <c r="AB4991" s="9"/>
      <c r="AC4991" s="9"/>
    </row>
    <row r="4992" spans="8:29" x14ac:dyDescent="0.3">
      <c r="H4992" s="9"/>
      <c r="I4992" s="9"/>
      <c r="J4992" s="9"/>
      <c r="K4992" s="9"/>
      <c r="L4992" s="9"/>
      <c r="M4992" s="9"/>
      <c r="N4992" s="9"/>
      <c r="O4992" s="9"/>
      <c r="Q4992" s="9"/>
      <c r="R4992" s="9"/>
      <c r="S4992" s="9"/>
      <c r="T4992" s="9"/>
      <c r="U4992" s="9"/>
      <c r="V4992" s="9"/>
      <c r="W4992" s="9"/>
      <c r="X4992" s="9"/>
      <c r="Y4992" s="9"/>
      <c r="Z4992" s="9"/>
      <c r="AA4992" s="9"/>
      <c r="AB4992" s="9"/>
      <c r="AC4992" s="9"/>
    </row>
    <row r="4993" spans="8:29" x14ac:dyDescent="0.3">
      <c r="H4993" s="9"/>
      <c r="I4993" s="9"/>
      <c r="J4993" s="9"/>
      <c r="K4993" s="9"/>
      <c r="L4993" s="9"/>
      <c r="M4993" s="9"/>
      <c r="N4993" s="9"/>
      <c r="O4993" s="9"/>
      <c r="Q4993" s="9"/>
      <c r="R4993" s="9"/>
      <c r="S4993" s="9"/>
      <c r="T4993" s="9"/>
      <c r="U4993" s="9"/>
      <c r="V4993" s="9"/>
      <c r="W4993" s="9"/>
      <c r="X4993" s="9"/>
      <c r="Y4993" s="9"/>
      <c r="Z4993" s="9"/>
      <c r="AA4993" s="9"/>
      <c r="AB4993" s="9"/>
      <c r="AC4993" s="9"/>
    </row>
    <row r="4994" spans="8:29" x14ac:dyDescent="0.3">
      <c r="H4994" s="9"/>
      <c r="I4994" s="9"/>
      <c r="J4994" s="9"/>
      <c r="K4994" s="9"/>
      <c r="L4994" s="9"/>
      <c r="M4994" s="9"/>
      <c r="N4994" s="9"/>
      <c r="O4994" s="9"/>
      <c r="Q4994" s="9"/>
      <c r="R4994" s="9"/>
      <c r="S4994" s="9"/>
      <c r="T4994" s="9"/>
      <c r="U4994" s="9"/>
      <c r="V4994" s="9"/>
      <c r="W4994" s="9"/>
      <c r="X4994" s="9"/>
      <c r="Y4994" s="9"/>
      <c r="Z4994" s="9"/>
      <c r="AA4994" s="9"/>
      <c r="AB4994" s="9"/>
      <c r="AC4994" s="9"/>
    </row>
    <row r="4995" spans="8:29" x14ac:dyDescent="0.3">
      <c r="H4995" s="9"/>
      <c r="I4995" s="9"/>
      <c r="J4995" s="9"/>
      <c r="K4995" s="9"/>
      <c r="L4995" s="9"/>
      <c r="M4995" s="9"/>
      <c r="N4995" s="9"/>
      <c r="O4995" s="9"/>
      <c r="Q4995" s="9"/>
      <c r="R4995" s="9"/>
      <c r="S4995" s="9"/>
      <c r="T4995" s="9"/>
      <c r="U4995" s="9"/>
      <c r="V4995" s="9"/>
      <c r="W4995" s="9"/>
      <c r="X4995" s="9"/>
      <c r="Y4995" s="9"/>
      <c r="Z4995" s="9"/>
      <c r="AA4995" s="9"/>
      <c r="AB4995" s="9"/>
      <c r="AC4995" s="9"/>
    </row>
    <row r="4996" spans="8:29" x14ac:dyDescent="0.3">
      <c r="H4996" s="9"/>
      <c r="I4996" s="9"/>
      <c r="J4996" s="9"/>
      <c r="K4996" s="9"/>
      <c r="L4996" s="9"/>
      <c r="M4996" s="9"/>
      <c r="N4996" s="9"/>
      <c r="O4996" s="9"/>
      <c r="Q4996" s="9"/>
      <c r="R4996" s="9"/>
      <c r="S4996" s="9"/>
      <c r="T4996" s="9"/>
      <c r="U4996" s="9"/>
      <c r="V4996" s="9"/>
      <c r="W4996" s="9"/>
      <c r="X4996" s="9"/>
      <c r="Y4996" s="9"/>
      <c r="Z4996" s="9"/>
      <c r="AA4996" s="9"/>
      <c r="AB4996" s="9"/>
      <c r="AC4996" s="9"/>
    </row>
    <row r="4997" spans="8:29" x14ac:dyDescent="0.3">
      <c r="H4997" s="9"/>
      <c r="I4997" s="9"/>
      <c r="J4997" s="9"/>
      <c r="K4997" s="9"/>
      <c r="L4997" s="9"/>
      <c r="M4997" s="9"/>
      <c r="N4997" s="9"/>
      <c r="O4997" s="9"/>
      <c r="Q4997" s="9"/>
      <c r="R4997" s="9"/>
      <c r="S4997" s="9"/>
      <c r="T4997" s="9"/>
      <c r="U4997" s="9"/>
      <c r="V4997" s="9"/>
      <c r="W4997" s="9"/>
      <c r="X4997" s="9"/>
      <c r="Y4997" s="9"/>
      <c r="Z4997" s="9"/>
      <c r="AA4997" s="9"/>
      <c r="AB4997" s="9"/>
      <c r="AC4997" s="9"/>
    </row>
    <row r="4998" spans="8:29" x14ac:dyDescent="0.3">
      <c r="H4998" s="9"/>
      <c r="I4998" s="9"/>
      <c r="J4998" s="9"/>
      <c r="K4998" s="9"/>
      <c r="L4998" s="9"/>
      <c r="M4998" s="9"/>
      <c r="N4998" s="9"/>
      <c r="O4998" s="9"/>
      <c r="Q4998" s="9"/>
      <c r="R4998" s="9"/>
      <c r="S4998" s="9"/>
      <c r="T4998" s="9"/>
      <c r="U4998" s="9"/>
      <c r="V4998" s="9"/>
      <c r="W4998" s="9"/>
      <c r="X4998" s="9"/>
      <c r="Y4998" s="9"/>
      <c r="Z4998" s="9"/>
      <c r="AA4998" s="9"/>
      <c r="AB4998" s="9"/>
      <c r="AC4998" s="9"/>
    </row>
    <row r="4999" spans="8:29" x14ac:dyDescent="0.3">
      <c r="H4999" s="9"/>
      <c r="I4999" s="9"/>
      <c r="J4999" s="9"/>
      <c r="K4999" s="9"/>
      <c r="L4999" s="9"/>
      <c r="M4999" s="9"/>
      <c r="N4999" s="9"/>
      <c r="O4999" s="9"/>
      <c r="Q4999" s="9"/>
      <c r="R4999" s="9"/>
      <c r="S4999" s="9"/>
      <c r="T4999" s="9"/>
      <c r="U4999" s="9"/>
      <c r="V4999" s="9"/>
      <c r="W4999" s="9"/>
      <c r="X4999" s="9"/>
      <c r="Y4999" s="9"/>
      <c r="Z4999" s="9"/>
      <c r="AA4999" s="9"/>
      <c r="AB4999" s="9"/>
      <c r="AC4999" s="9"/>
    </row>
    <row r="5000" spans="8:29" x14ac:dyDescent="0.3">
      <c r="H5000" s="9"/>
      <c r="I5000" s="9"/>
      <c r="J5000" s="9"/>
      <c r="K5000" s="9"/>
      <c r="L5000" s="9"/>
      <c r="M5000" s="9"/>
      <c r="N5000" s="9"/>
      <c r="O5000" s="9"/>
      <c r="Q5000" s="9"/>
      <c r="R5000" s="9"/>
      <c r="S5000" s="9"/>
      <c r="T5000" s="9"/>
      <c r="U5000" s="9"/>
      <c r="V5000" s="9"/>
      <c r="W5000" s="9"/>
      <c r="X5000" s="9"/>
      <c r="Y5000" s="9"/>
      <c r="Z5000" s="9"/>
      <c r="AA5000" s="9"/>
      <c r="AB5000" s="9"/>
      <c r="AC5000" s="9"/>
    </row>
    <row r="5001" spans="8:29" x14ac:dyDescent="0.3">
      <c r="H5001" s="9"/>
      <c r="I5001" s="9"/>
      <c r="J5001" s="9"/>
      <c r="K5001" s="9"/>
      <c r="L5001" s="9"/>
      <c r="M5001" s="9"/>
      <c r="N5001" s="9"/>
      <c r="O5001" s="9"/>
      <c r="Q5001" s="9"/>
      <c r="R5001" s="9"/>
      <c r="S5001" s="9"/>
      <c r="T5001" s="9"/>
      <c r="U5001" s="9"/>
      <c r="V5001" s="9"/>
      <c r="W5001" s="9"/>
      <c r="X5001" s="9"/>
      <c r="Y5001" s="9"/>
      <c r="Z5001" s="9"/>
      <c r="AA5001" s="9"/>
      <c r="AB5001" s="9"/>
      <c r="AC5001" s="9"/>
    </row>
    <row r="5002" spans="8:29" x14ac:dyDescent="0.3">
      <c r="H5002" s="9"/>
      <c r="I5002" s="9"/>
      <c r="J5002" s="9"/>
      <c r="K5002" s="9"/>
      <c r="L5002" s="9"/>
      <c r="M5002" s="9"/>
      <c r="N5002" s="9"/>
      <c r="O5002" s="9"/>
      <c r="Q5002" s="9"/>
      <c r="R5002" s="9"/>
      <c r="S5002" s="9"/>
      <c r="T5002" s="9"/>
      <c r="U5002" s="9"/>
      <c r="V5002" s="9"/>
      <c r="W5002" s="9"/>
      <c r="X5002" s="9"/>
      <c r="Y5002" s="9"/>
      <c r="Z5002" s="9"/>
      <c r="AA5002" s="9"/>
      <c r="AB5002" s="9"/>
      <c r="AC5002" s="9"/>
    </row>
    <row r="5003" spans="8:29" x14ac:dyDescent="0.3">
      <c r="H5003" s="9"/>
      <c r="I5003" s="9"/>
      <c r="J5003" s="9"/>
      <c r="K5003" s="9"/>
      <c r="L5003" s="9"/>
      <c r="M5003" s="9"/>
      <c r="N5003" s="9"/>
      <c r="O5003" s="9"/>
      <c r="Q5003" s="9"/>
      <c r="R5003" s="9"/>
      <c r="S5003" s="9"/>
      <c r="T5003" s="9"/>
      <c r="U5003" s="9"/>
      <c r="V5003" s="9"/>
      <c r="W5003" s="9"/>
      <c r="X5003" s="9"/>
      <c r="Y5003" s="9"/>
      <c r="Z5003" s="9"/>
      <c r="AA5003" s="9"/>
      <c r="AB5003" s="9"/>
      <c r="AC5003" s="9"/>
    </row>
    <row r="5004" spans="8:29" x14ac:dyDescent="0.3">
      <c r="H5004" s="9"/>
      <c r="I5004" s="9"/>
      <c r="J5004" s="9"/>
      <c r="K5004" s="9"/>
      <c r="L5004" s="9"/>
      <c r="M5004" s="9"/>
      <c r="N5004" s="9"/>
      <c r="O5004" s="9"/>
      <c r="Q5004" s="9"/>
      <c r="R5004" s="9"/>
      <c r="S5004" s="9"/>
      <c r="T5004" s="9"/>
      <c r="U5004" s="9"/>
      <c r="V5004" s="9"/>
      <c r="W5004" s="9"/>
      <c r="X5004" s="9"/>
      <c r="Y5004" s="9"/>
      <c r="Z5004" s="9"/>
      <c r="AA5004" s="9"/>
      <c r="AB5004" s="9"/>
      <c r="AC5004" s="9"/>
    </row>
    <row r="5005" spans="8:29" x14ac:dyDescent="0.3">
      <c r="H5005" s="9"/>
      <c r="I5005" s="9"/>
      <c r="J5005" s="9"/>
      <c r="K5005" s="9"/>
      <c r="L5005" s="9"/>
      <c r="M5005" s="9"/>
      <c r="N5005" s="9"/>
      <c r="O5005" s="9"/>
      <c r="Q5005" s="9"/>
      <c r="R5005" s="9"/>
      <c r="S5005" s="9"/>
      <c r="T5005" s="9"/>
      <c r="U5005" s="9"/>
      <c r="V5005" s="9"/>
      <c r="W5005" s="9"/>
      <c r="X5005" s="9"/>
      <c r="Y5005" s="9"/>
      <c r="Z5005" s="9"/>
      <c r="AA5005" s="9"/>
      <c r="AB5005" s="9"/>
      <c r="AC5005" s="9"/>
    </row>
    <row r="5006" spans="8:29" x14ac:dyDescent="0.3">
      <c r="H5006" s="9"/>
      <c r="I5006" s="9"/>
      <c r="J5006" s="9"/>
      <c r="K5006" s="9"/>
      <c r="L5006" s="9"/>
      <c r="M5006" s="9"/>
      <c r="N5006" s="9"/>
      <c r="O5006" s="9"/>
      <c r="Q5006" s="9"/>
      <c r="R5006" s="9"/>
      <c r="S5006" s="9"/>
      <c r="T5006" s="9"/>
      <c r="U5006" s="9"/>
      <c r="V5006" s="9"/>
      <c r="W5006" s="9"/>
      <c r="X5006" s="9"/>
      <c r="Y5006" s="9"/>
      <c r="Z5006" s="9"/>
      <c r="AA5006" s="9"/>
      <c r="AB5006" s="9"/>
      <c r="AC5006" s="9"/>
    </row>
    <row r="5007" spans="8:29" x14ac:dyDescent="0.3">
      <c r="H5007" s="9"/>
      <c r="I5007" s="9"/>
      <c r="J5007" s="9"/>
      <c r="K5007" s="9"/>
      <c r="L5007" s="9"/>
      <c r="M5007" s="9"/>
      <c r="N5007" s="9"/>
      <c r="O5007" s="9"/>
      <c r="Q5007" s="9"/>
      <c r="R5007" s="9"/>
      <c r="S5007" s="9"/>
      <c r="T5007" s="9"/>
      <c r="U5007" s="9"/>
      <c r="V5007" s="9"/>
      <c r="W5007" s="9"/>
      <c r="X5007" s="9"/>
      <c r="Y5007" s="9"/>
      <c r="Z5007" s="9"/>
      <c r="AA5007" s="9"/>
      <c r="AB5007" s="9"/>
      <c r="AC5007" s="9"/>
    </row>
    <row r="5008" spans="8:29" x14ac:dyDescent="0.3">
      <c r="H5008" s="9"/>
      <c r="I5008" s="9"/>
      <c r="J5008" s="9"/>
      <c r="K5008" s="9"/>
      <c r="L5008" s="9"/>
      <c r="M5008" s="9"/>
      <c r="N5008" s="9"/>
      <c r="O5008" s="9"/>
      <c r="Q5008" s="9"/>
      <c r="R5008" s="9"/>
      <c r="S5008" s="9"/>
      <c r="T5008" s="9"/>
      <c r="U5008" s="9"/>
      <c r="V5008" s="9"/>
      <c r="W5008" s="9"/>
      <c r="X5008" s="9"/>
      <c r="Y5008" s="9"/>
      <c r="Z5008" s="9"/>
      <c r="AA5008" s="9"/>
      <c r="AB5008" s="9"/>
      <c r="AC5008" s="9"/>
    </row>
    <row r="5009" spans="8:29" x14ac:dyDescent="0.3">
      <c r="H5009" s="9"/>
      <c r="I5009" s="9"/>
      <c r="J5009" s="9"/>
      <c r="K5009" s="9"/>
      <c r="L5009" s="9"/>
      <c r="M5009" s="9"/>
      <c r="N5009" s="9"/>
      <c r="O5009" s="9"/>
      <c r="Q5009" s="9"/>
      <c r="R5009" s="9"/>
      <c r="S5009" s="9"/>
      <c r="T5009" s="9"/>
      <c r="U5009" s="9"/>
      <c r="V5009" s="9"/>
      <c r="W5009" s="9"/>
      <c r="X5009" s="9"/>
      <c r="Y5009" s="9"/>
      <c r="Z5009" s="9"/>
      <c r="AA5009" s="9"/>
      <c r="AB5009" s="9"/>
      <c r="AC5009" s="9"/>
    </row>
    <row r="5010" spans="8:29" x14ac:dyDescent="0.3">
      <c r="H5010" s="9"/>
      <c r="I5010" s="9"/>
      <c r="J5010" s="9"/>
      <c r="K5010" s="9"/>
      <c r="L5010" s="9"/>
      <c r="M5010" s="9"/>
      <c r="N5010" s="9"/>
      <c r="O5010" s="9"/>
      <c r="Q5010" s="9"/>
      <c r="R5010" s="9"/>
      <c r="S5010" s="9"/>
      <c r="T5010" s="9"/>
      <c r="U5010" s="9"/>
      <c r="V5010" s="9"/>
      <c r="W5010" s="9"/>
      <c r="X5010" s="9"/>
      <c r="Y5010" s="9"/>
      <c r="Z5010" s="9"/>
      <c r="AA5010" s="9"/>
      <c r="AB5010" s="9"/>
      <c r="AC5010" s="9"/>
    </row>
    <row r="5011" spans="8:29" x14ac:dyDescent="0.3">
      <c r="H5011" s="9"/>
      <c r="I5011" s="9"/>
      <c r="J5011" s="9"/>
      <c r="K5011" s="9"/>
      <c r="L5011" s="9"/>
      <c r="M5011" s="9"/>
      <c r="N5011" s="9"/>
      <c r="O5011" s="9"/>
      <c r="Q5011" s="9"/>
      <c r="R5011" s="9"/>
      <c r="S5011" s="9"/>
      <c r="T5011" s="9"/>
      <c r="U5011" s="9"/>
      <c r="V5011" s="9"/>
      <c r="W5011" s="9"/>
      <c r="X5011" s="9"/>
      <c r="Y5011" s="9"/>
      <c r="Z5011" s="9"/>
      <c r="AA5011" s="9"/>
      <c r="AB5011" s="9"/>
      <c r="AC5011" s="9"/>
    </row>
    <row r="5012" spans="8:29" x14ac:dyDescent="0.3">
      <c r="H5012" s="9"/>
      <c r="I5012" s="9"/>
      <c r="J5012" s="9"/>
      <c r="K5012" s="9"/>
      <c r="L5012" s="9"/>
      <c r="M5012" s="9"/>
      <c r="N5012" s="9"/>
      <c r="O5012" s="9"/>
      <c r="Q5012" s="9"/>
      <c r="R5012" s="9"/>
      <c r="S5012" s="9"/>
      <c r="T5012" s="9"/>
      <c r="U5012" s="9"/>
      <c r="V5012" s="9"/>
      <c r="W5012" s="9"/>
      <c r="X5012" s="9"/>
      <c r="Y5012" s="9"/>
      <c r="Z5012" s="9"/>
      <c r="AA5012" s="9"/>
      <c r="AB5012" s="9"/>
      <c r="AC5012" s="9"/>
    </row>
    <row r="5013" spans="8:29" x14ac:dyDescent="0.3">
      <c r="H5013" s="9"/>
      <c r="I5013" s="9"/>
      <c r="J5013" s="9"/>
      <c r="K5013" s="9"/>
      <c r="L5013" s="9"/>
      <c r="M5013" s="9"/>
      <c r="N5013" s="9"/>
      <c r="O5013" s="9"/>
      <c r="Q5013" s="9"/>
      <c r="R5013" s="9"/>
      <c r="S5013" s="9"/>
      <c r="T5013" s="9"/>
      <c r="U5013" s="9"/>
      <c r="V5013" s="9"/>
      <c r="W5013" s="9"/>
      <c r="X5013" s="9"/>
      <c r="Y5013" s="9"/>
      <c r="Z5013" s="9"/>
      <c r="AA5013" s="9"/>
      <c r="AB5013" s="9"/>
      <c r="AC5013" s="9"/>
    </row>
    <row r="5014" spans="8:29" x14ac:dyDescent="0.3">
      <c r="H5014" s="9"/>
      <c r="I5014" s="9"/>
      <c r="J5014" s="9"/>
      <c r="K5014" s="9"/>
      <c r="L5014" s="9"/>
      <c r="M5014" s="9"/>
      <c r="N5014" s="9"/>
      <c r="O5014" s="9"/>
      <c r="Q5014" s="9"/>
      <c r="R5014" s="9"/>
      <c r="S5014" s="9"/>
      <c r="T5014" s="9"/>
      <c r="U5014" s="9"/>
      <c r="V5014" s="9"/>
      <c r="W5014" s="9"/>
      <c r="X5014" s="9"/>
      <c r="Y5014" s="9"/>
      <c r="Z5014" s="9"/>
      <c r="AA5014" s="9"/>
      <c r="AB5014" s="9"/>
      <c r="AC5014" s="9"/>
    </row>
    <row r="5015" spans="8:29" x14ac:dyDescent="0.3">
      <c r="H5015" s="9"/>
      <c r="I5015" s="9"/>
      <c r="J5015" s="9"/>
      <c r="K5015" s="9"/>
      <c r="L5015" s="9"/>
      <c r="M5015" s="9"/>
      <c r="N5015" s="9"/>
      <c r="O5015" s="9"/>
      <c r="Q5015" s="9"/>
      <c r="R5015" s="9"/>
      <c r="S5015" s="9"/>
      <c r="T5015" s="9"/>
      <c r="U5015" s="9"/>
      <c r="V5015" s="9"/>
      <c r="W5015" s="9"/>
      <c r="X5015" s="9"/>
      <c r="Y5015" s="9"/>
      <c r="Z5015" s="9"/>
      <c r="AA5015" s="9"/>
      <c r="AB5015" s="9"/>
      <c r="AC5015" s="9"/>
    </row>
    <row r="5016" spans="8:29" x14ac:dyDescent="0.3">
      <c r="H5016" s="9"/>
      <c r="I5016" s="9"/>
      <c r="J5016" s="9"/>
      <c r="K5016" s="9"/>
      <c r="L5016" s="9"/>
      <c r="M5016" s="9"/>
      <c r="N5016" s="9"/>
      <c r="O5016" s="9"/>
      <c r="Q5016" s="9"/>
      <c r="R5016" s="9"/>
      <c r="S5016" s="9"/>
      <c r="T5016" s="9"/>
      <c r="U5016" s="9"/>
      <c r="V5016" s="9"/>
      <c r="W5016" s="9"/>
      <c r="X5016" s="9"/>
      <c r="Y5016" s="9"/>
      <c r="Z5016" s="9"/>
      <c r="AA5016" s="9"/>
      <c r="AB5016" s="9"/>
      <c r="AC5016" s="9"/>
    </row>
    <row r="5017" spans="8:29" x14ac:dyDescent="0.3">
      <c r="H5017" s="9"/>
      <c r="I5017" s="9"/>
      <c r="J5017" s="9"/>
      <c r="K5017" s="9"/>
      <c r="L5017" s="9"/>
      <c r="M5017" s="9"/>
      <c r="N5017" s="9"/>
      <c r="O5017" s="9"/>
      <c r="Q5017" s="9"/>
      <c r="R5017" s="9"/>
      <c r="S5017" s="9"/>
      <c r="T5017" s="9"/>
      <c r="U5017" s="9"/>
      <c r="V5017" s="9"/>
      <c r="W5017" s="9"/>
      <c r="X5017" s="9"/>
      <c r="Y5017" s="9"/>
      <c r="Z5017" s="9"/>
      <c r="AA5017" s="9"/>
      <c r="AB5017" s="9"/>
      <c r="AC5017" s="9"/>
    </row>
    <row r="5018" spans="8:29" x14ac:dyDescent="0.3">
      <c r="H5018" s="9"/>
      <c r="I5018" s="9"/>
      <c r="J5018" s="9"/>
      <c r="K5018" s="9"/>
      <c r="L5018" s="9"/>
      <c r="M5018" s="9"/>
      <c r="N5018" s="9"/>
      <c r="O5018" s="9"/>
      <c r="Q5018" s="9"/>
      <c r="R5018" s="9"/>
      <c r="S5018" s="9"/>
      <c r="T5018" s="9"/>
      <c r="U5018" s="9"/>
      <c r="V5018" s="9"/>
      <c r="W5018" s="9"/>
      <c r="X5018" s="9"/>
      <c r="Y5018" s="9"/>
      <c r="Z5018" s="9"/>
      <c r="AA5018" s="9"/>
      <c r="AB5018" s="9"/>
      <c r="AC5018" s="9"/>
    </row>
    <row r="5019" spans="8:29" x14ac:dyDescent="0.3">
      <c r="H5019" s="9"/>
      <c r="I5019" s="9"/>
      <c r="J5019" s="9"/>
      <c r="K5019" s="9"/>
      <c r="L5019" s="9"/>
      <c r="M5019" s="9"/>
      <c r="N5019" s="9"/>
      <c r="O5019" s="9"/>
      <c r="Q5019" s="9"/>
      <c r="R5019" s="9"/>
      <c r="S5019" s="9"/>
      <c r="T5019" s="9"/>
      <c r="U5019" s="9"/>
      <c r="V5019" s="9"/>
      <c r="W5019" s="9"/>
      <c r="X5019" s="9"/>
      <c r="Y5019" s="9"/>
      <c r="Z5019" s="9"/>
      <c r="AA5019" s="9"/>
      <c r="AB5019" s="9"/>
      <c r="AC5019" s="9"/>
    </row>
    <row r="5020" spans="8:29" x14ac:dyDescent="0.3">
      <c r="H5020" s="9"/>
      <c r="I5020" s="9"/>
      <c r="J5020" s="9"/>
      <c r="K5020" s="9"/>
      <c r="L5020" s="9"/>
      <c r="M5020" s="9"/>
      <c r="N5020" s="9"/>
      <c r="O5020" s="9"/>
      <c r="Q5020" s="9"/>
      <c r="R5020" s="9"/>
      <c r="S5020" s="9"/>
      <c r="T5020" s="9"/>
      <c r="U5020" s="9"/>
      <c r="V5020" s="9"/>
      <c r="W5020" s="9"/>
      <c r="X5020" s="9"/>
      <c r="Y5020" s="9"/>
      <c r="Z5020" s="9"/>
      <c r="AA5020" s="9"/>
      <c r="AB5020" s="9"/>
      <c r="AC5020" s="9"/>
    </row>
    <row r="5021" spans="8:29" x14ac:dyDescent="0.3">
      <c r="H5021" s="9"/>
      <c r="I5021" s="9"/>
      <c r="J5021" s="9"/>
      <c r="K5021" s="9"/>
      <c r="L5021" s="9"/>
      <c r="M5021" s="9"/>
      <c r="N5021" s="9"/>
      <c r="O5021" s="9"/>
      <c r="Q5021" s="9"/>
      <c r="R5021" s="9"/>
      <c r="S5021" s="9"/>
      <c r="T5021" s="9"/>
      <c r="U5021" s="9"/>
      <c r="V5021" s="9"/>
      <c r="W5021" s="9"/>
      <c r="X5021" s="9"/>
      <c r="Y5021" s="9"/>
      <c r="Z5021" s="9"/>
      <c r="AA5021" s="9"/>
      <c r="AB5021" s="9"/>
      <c r="AC5021" s="9"/>
    </row>
    <row r="5022" spans="8:29" x14ac:dyDescent="0.3">
      <c r="H5022" s="9"/>
      <c r="I5022" s="9"/>
      <c r="J5022" s="9"/>
      <c r="K5022" s="9"/>
      <c r="L5022" s="9"/>
      <c r="M5022" s="9"/>
      <c r="N5022" s="9"/>
      <c r="O5022" s="9"/>
      <c r="Q5022" s="9"/>
      <c r="R5022" s="9"/>
      <c r="S5022" s="9"/>
      <c r="T5022" s="9"/>
      <c r="U5022" s="9"/>
      <c r="V5022" s="9"/>
      <c r="W5022" s="9"/>
      <c r="X5022" s="9"/>
      <c r="Y5022" s="9"/>
      <c r="Z5022" s="9"/>
      <c r="AA5022" s="9"/>
      <c r="AB5022" s="9"/>
      <c r="AC5022" s="9"/>
    </row>
    <row r="5023" spans="8:29" x14ac:dyDescent="0.3">
      <c r="H5023" s="9"/>
      <c r="I5023" s="9"/>
      <c r="J5023" s="9"/>
      <c r="K5023" s="9"/>
      <c r="L5023" s="9"/>
      <c r="M5023" s="9"/>
      <c r="N5023" s="9"/>
      <c r="O5023" s="9"/>
      <c r="Q5023" s="9"/>
      <c r="R5023" s="9"/>
      <c r="S5023" s="9"/>
      <c r="T5023" s="9"/>
      <c r="U5023" s="9"/>
      <c r="V5023" s="9"/>
      <c r="W5023" s="9"/>
      <c r="X5023" s="9"/>
      <c r="Y5023" s="9"/>
      <c r="Z5023" s="9"/>
      <c r="AA5023" s="9"/>
      <c r="AB5023" s="9"/>
      <c r="AC5023" s="9"/>
    </row>
    <row r="5024" spans="8:29" x14ac:dyDescent="0.3">
      <c r="H5024" s="9"/>
      <c r="I5024" s="9"/>
      <c r="J5024" s="9"/>
      <c r="K5024" s="9"/>
      <c r="L5024" s="9"/>
      <c r="M5024" s="9"/>
      <c r="N5024" s="9"/>
      <c r="O5024" s="9"/>
      <c r="Q5024" s="9"/>
      <c r="R5024" s="9"/>
      <c r="S5024" s="9"/>
      <c r="T5024" s="9"/>
      <c r="U5024" s="9"/>
      <c r="V5024" s="9"/>
      <c r="W5024" s="9"/>
      <c r="X5024" s="9"/>
      <c r="Y5024" s="9"/>
      <c r="Z5024" s="9"/>
      <c r="AA5024" s="9"/>
      <c r="AB5024" s="9"/>
      <c r="AC5024" s="9"/>
    </row>
    <row r="5025" spans="8:29" x14ac:dyDescent="0.3">
      <c r="H5025" s="9"/>
      <c r="I5025" s="9"/>
      <c r="J5025" s="9"/>
      <c r="K5025" s="9"/>
      <c r="L5025" s="9"/>
      <c r="M5025" s="9"/>
      <c r="N5025" s="9"/>
      <c r="O5025" s="9"/>
      <c r="Q5025" s="9"/>
      <c r="R5025" s="9"/>
      <c r="S5025" s="9"/>
      <c r="T5025" s="9"/>
      <c r="U5025" s="9"/>
      <c r="V5025" s="9"/>
      <c r="W5025" s="9"/>
      <c r="X5025" s="9"/>
      <c r="Y5025" s="9"/>
      <c r="Z5025" s="9"/>
      <c r="AA5025" s="9"/>
      <c r="AB5025" s="9"/>
      <c r="AC5025" s="9"/>
    </row>
    <row r="5026" spans="8:29" x14ac:dyDescent="0.3">
      <c r="H5026" s="9"/>
      <c r="I5026" s="9"/>
      <c r="J5026" s="9"/>
      <c r="K5026" s="9"/>
      <c r="L5026" s="9"/>
      <c r="M5026" s="9"/>
      <c r="N5026" s="9"/>
      <c r="O5026" s="9"/>
      <c r="Q5026" s="9"/>
      <c r="R5026" s="9"/>
      <c r="S5026" s="9"/>
      <c r="T5026" s="9"/>
      <c r="U5026" s="9"/>
      <c r="V5026" s="9"/>
      <c r="W5026" s="9"/>
      <c r="X5026" s="9"/>
      <c r="Y5026" s="9"/>
      <c r="Z5026" s="9"/>
      <c r="AA5026" s="9"/>
      <c r="AB5026" s="9"/>
      <c r="AC5026" s="9"/>
    </row>
    <row r="5027" spans="8:29" x14ac:dyDescent="0.3">
      <c r="H5027" s="9"/>
      <c r="I5027" s="9"/>
      <c r="J5027" s="9"/>
      <c r="K5027" s="9"/>
      <c r="L5027" s="9"/>
      <c r="M5027" s="9"/>
      <c r="N5027" s="9"/>
      <c r="O5027" s="9"/>
      <c r="Q5027" s="9"/>
      <c r="R5027" s="9"/>
      <c r="S5027" s="9"/>
      <c r="T5027" s="9"/>
      <c r="U5027" s="9"/>
      <c r="V5027" s="9"/>
      <c r="W5027" s="9"/>
      <c r="X5027" s="9"/>
      <c r="Y5027" s="9"/>
      <c r="Z5027" s="9"/>
      <c r="AA5027" s="9"/>
      <c r="AB5027" s="9"/>
      <c r="AC5027" s="9"/>
    </row>
    <row r="5028" spans="8:29" x14ac:dyDescent="0.3">
      <c r="H5028" s="9"/>
      <c r="I5028" s="9"/>
      <c r="J5028" s="9"/>
      <c r="K5028" s="9"/>
      <c r="L5028" s="9"/>
      <c r="M5028" s="9"/>
      <c r="N5028" s="9"/>
      <c r="O5028" s="9"/>
      <c r="Q5028" s="9"/>
      <c r="R5028" s="9"/>
      <c r="S5028" s="9"/>
      <c r="T5028" s="9"/>
      <c r="U5028" s="9"/>
      <c r="V5028" s="9"/>
      <c r="W5028" s="9"/>
      <c r="X5028" s="9"/>
      <c r="Y5028" s="9"/>
      <c r="Z5028" s="9"/>
      <c r="AA5028" s="9"/>
      <c r="AB5028" s="9"/>
      <c r="AC5028" s="9"/>
    </row>
    <row r="5029" spans="8:29" x14ac:dyDescent="0.3">
      <c r="H5029" s="9"/>
      <c r="I5029" s="9"/>
      <c r="J5029" s="9"/>
      <c r="K5029" s="9"/>
      <c r="L5029" s="9"/>
      <c r="M5029" s="9"/>
      <c r="N5029" s="9"/>
      <c r="O5029" s="9"/>
      <c r="Q5029" s="9"/>
      <c r="R5029" s="9"/>
      <c r="S5029" s="9"/>
      <c r="T5029" s="9"/>
      <c r="U5029" s="9"/>
      <c r="V5029" s="9"/>
      <c r="W5029" s="9"/>
      <c r="X5029" s="9"/>
      <c r="Y5029" s="9"/>
      <c r="Z5029" s="9"/>
      <c r="AA5029" s="9"/>
      <c r="AB5029" s="9"/>
      <c r="AC5029" s="9"/>
    </row>
    <row r="5030" spans="8:29" x14ac:dyDescent="0.3">
      <c r="H5030" s="9"/>
      <c r="I5030" s="9"/>
      <c r="J5030" s="9"/>
      <c r="K5030" s="9"/>
      <c r="L5030" s="9"/>
      <c r="M5030" s="9"/>
      <c r="N5030" s="9"/>
      <c r="O5030" s="9"/>
      <c r="Q5030" s="9"/>
      <c r="R5030" s="9"/>
      <c r="S5030" s="9"/>
      <c r="T5030" s="9"/>
      <c r="U5030" s="9"/>
      <c r="V5030" s="9"/>
      <c r="W5030" s="9"/>
      <c r="X5030" s="9"/>
      <c r="Y5030" s="9"/>
      <c r="Z5030" s="9"/>
      <c r="AA5030" s="9"/>
      <c r="AB5030" s="9"/>
      <c r="AC5030" s="9"/>
    </row>
    <row r="5031" spans="8:29" x14ac:dyDescent="0.3">
      <c r="H5031" s="9"/>
      <c r="I5031" s="9"/>
      <c r="J5031" s="9"/>
      <c r="K5031" s="9"/>
      <c r="L5031" s="9"/>
      <c r="M5031" s="9"/>
      <c r="N5031" s="9"/>
      <c r="O5031" s="9"/>
      <c r="Q5031" s="9"/>
      <c r="R5031" s="9"/>
      <c r="S5031" s="9"/>
      <c r="T5031" s="9"/>
      <c r="U5031" s="9"/>
      <c r="V5031" s="9"/>
      <c r="W5031" s="9"/>
      <c r="X5031" s="9"/>
      <c r="Y5031" s="9"/>
      <c r="Z5031" s="9"/>
      <c r="AA5031" s="9"/>
      <c r="AB5031" s="9"/>
      <c r="AC5031" s="9"/>
    </row>
    <row r="5032" spans="8:29" x14ac:dyDescent="0.3">
      <c r="H5032" s="9"/>
      <c r="I5032" s="9"/>
      <c r="J5032" s="9"/>
      <c r="K5032" s="9"/>
      <c r="L5032" s="9"/>
      <c r="M5032" s="9"/>
      <c r="N5032" s="9"/>
      <c r="O5032" s="9"/>
      <c r="Q5032" s="9"/>
      <c r="R5032" s="9"/>
      <c r="S5032" s="9"/>
      <c r="T5032" s="9"/>
      <c r="U5032" s="9"/>
      <c r="V5032" s="9"/>
      <c r="W5032" s="9"/>
      <c r="X5032" s="9"/>
      <c r="Y5032" s="9"/>
      <c r="Z5032" s="9"/>
      <c r="AA5032" s="9"/>
      <c r="AB5032" s="9"/>
      <c r="AC5032" s="9"/>
    </row>
    <row r="5033" spans="8:29" x14ac:dyDescent="0.3">
      <c r="H5033" s="9"/>
      <c r="I5033" s="9"/>
      <c r="J5033" s="9"/>
      <c r="K5033" s="9"/>
      <c r="L5033" s="9"/>
      <c r="M5033" s="9"/>
      <c r="N5033" s="9"/>
      <c r="O5033" s="9"/>
      <c r="Q5033" s="9"/>
      <c r="R5033" s="9"/>
      <c r="S5033" s="9"/>
      <c r="T5033" s="9"/>
      <c r="U5033" s="9"/>
      <c r="V5033" s="9"/>
      <c r="W5033" s="9"/>
      <c r="X5033" s="9"/>
      <c r="Y5033" s="9"/>
      <c r="Z5033" s="9"/>
      <c r="AA5033" s="9"/>
      <c r="AB5033" s="9"/>
      <c r="AC5033" s="9"/>
    </row>
    <row r="5034" spans="8:29" x14ac:dyDescent="0.3">
      <c r="H5034" s="9"/>
      <c r="I5034" s="9"/>
      <c r="J5034" s="9"/>
      <c r="K5034" s="9"/>
      <c r="L5034" s="9"/>
      <c r="M5034" s="9"/>
      <c r="N5034" s="9"/>
      <c r="O5034" s="9"/>
      <c r="Q5034" s="9"/>
      <c r="R5034" s="9"/>
      <c r="S5034" s="9"/>
      <c r="T5034" s="9"/>
      <c r="U5034" s="9"/>
      <c r="V5034" s="9"/>
      <c r="W5034" s="9"/>
      <c r="X5034" s="9"/>
      <c r="Y5034" s="9"/>
      <c r="Z5034" s="9"/>
      <c r="AA5034" s="9"/>
      <c r="AB5034" s="9"/>
      <c r="AC5034" s="9"/>
    </row>
    <row r="5035" spans="8:29" x14ac:dyDescent="0.3">
      <c r="H5035" s="9"/>
      <c r="I5035" s="9"/>
      <c r="J5035" s="9"/>
      <c r="K5035" s="9"/>
      <c r="L5035" s="9"/>
      <c r="M5035" s="9"/>
      <c r="N5035" s="9"/>
      <c r="O5035" s="9"/>
      <c r="Q5035" s="9"/>
      <c r="R5035" s="9"/>
      <c r="S5035" s="9"/>
      <c r="T5035" s="9"/>
      <c r="U5035" s="9"/>
      <c r="V5035" s="9"/>
      <c r="W5035" s="9"/>
      <c r="X5035" s="9"/>
      <c r="Y5035" s="9"/>
      <c r="Z5035" s="9"/>
      <c r="AA5035" s="9"/>
      <c r="AB5035" s="9"/>
      <c r="AC5035" s="9"/>
    </row>
    <row r="5036" spans="8:29" x14ac:dyDescent="0.3">
      <c r="H5036" s="9"/>
      <c r="I5036" s="9"/>
      <c r="J5036" s="9"/>
      <c r="K5036" s="9"/>
      <c r="L5036" s="9"/>
      <c r="M5036" s="9"/>
      <c r="N5036" s="9"/>
      <c r="O5036" s="9"/>
      <c r="Q5036" s="9"/>
      <c r="R5036" s="9"/>
      <c r="S5036" s="9"/>
      <c r="T5036" s="9"/>
      <c r="U5036" s="9"/>
      <c r="V5036" s="9"/>
      <c r="W5036" s="9"/>
      <c r="X5036" s="9"/>
      <c r="Y5036" s="9"/>
      <c r="Z5036" s="9"/>
      <c r="AA5036" s="9"/>
      <c r="AB5036" s="9"/>
      <c r="AC5036" s="9"/>
    </row>
    <row r="5037" spans="8:29" x14ac:dyDescent="0.3">
      <c r="H5037" s="9"/>
      <c r="I5037" s="9"/>
      <c r="J5037" s="9"/>
      <c r="K5037" s="9"/>
      <c r="L5037" s="9"/>
      <c r="M5037" s="9"/>
      <c r="N5037" s="9"/>
      <c r="O5037" s="9"/>
      <c r="Q5037" s="9"/>
      <c r="R5037" s="9"/>
      <c r="S5037" s="9"/>
      <c r="T5037" s="9"/>
      <c r="U5037" s="9"/>
      <c r="V5037" s="9"/>
      <c r="W5037" s="9"/>
      <c r="X5037" s="9"/>
      <c r="Y5037" s="9"/>
      <c r="Z5037" s="9"/>
      <c r="AA5037" s="9"/>
      <c r="AB5037" s="9"/>
      <c r="AC5037" s="9"/>
    </row>
    <row r="5038" spans="8:29" x14ac:dyDescent="0.3">
      <c r="H5038" s="9"/>
      <c r="I5038" s="9"/>
      <c r="J5038" s="9"/>
      <c r="K5038" s="9"/>
      <c r="L5038" s="9"/>
      <c r="M5038" s="9"/>
      <c r="N5038" s="9"/>
      <c r="O5038" s="9"/>
      <c r="Q5038" s="9"/>
      <c r="R5038" s="9"/>
      <c r="S5038" s="9"/>
      <c r="T5038" s="9"/>
      <c r="U5038" s="9"/>
      <c r="V5038" s="9"/>
      <c r="W5038" s="9"/>
      <c r="X5038" s="9"/>
      <c r="Y5038" s="9"/>
      <c r="Z5038" s="9"/>
      <c r="AA5038" s="9"/>
      <c r="AB5038" s="9"/>
      <c r="AC5038" s="9"/>
    </row>
    <row r="5039" spans="8:29" x14ac:dyDescent="0.3">
      <c r="H5039" s="9"/>
      <c r="I5039" s="9"/>
      <c r="J5039" s="9"/>
      <c r="K5039" s="9"/>
      <c r="L5039" s="9"/>
      <c r="M5039" s="9"/>
      <c r="N5039" s="9"/>
      <c r="O5039" s="9"/>
      <c r="Q5039" s="9"/>
      <c r="R5039" s="9"/>
      <c r="S5039" s="9"/>
      <c r="T5039" s="9"/>
      <c r="U5039" s="9"/>
      <c r="V5039" s="9"/>
      <c r="W5039" s="9"/>
      <c r="X5039" s="9"/>
      <c r="Y5039" s="9"/>
      <c r="Z5039" s="9"/>
      <c r="AA5039" s="9"/>
      <c r="AB5039" s="9"/>
      <c r="AC5039" s="9"/>
    </row>
    <row r="5040" spans="8:29" x14ac:dyDescent="0.3">
      <c r="H5040" s="9"/>
      <c r="I5040" s="9"/>
      <c r="J5040" s="9"/>
      <c r="K5040" s="9"/>
      <c r="L5040" s="9"/>
      <c r="M5040" s="9"/>
      <c r="N5040" s="9"/>
      <c r="O5040" s="9"/>
      <c r="Q5040" s="9"/>
      <c r="R5040" s="9"/>
      <c r="S5040" s="9"/>
      <c r="T5040" s="9"/>
      <c r="U5040" s="9"/>
      <c r="V5040" s="9"/>
      <c r="W5040" s="9"/>
      <c r="X5040" s="9"/>
      <c r="Y5040" s="9"/>
      <c r="Z5040" s="9"/>
      <c r="AA5040" s="9"/>
      <c r="AB5040" s="9"/>
      <c r="AC5040" s="9"/>
    </row>
    <row r="5041" spans="8:29" x14ac:dyDescent="0.3">
      <c r="H5041" s="9"/>
      <c r="I5041" s="9"/>
      <c r="J5041" s="9"/>
      <c r="K5041" s="9"/>
      <c r="L5041" s="9"/>
      <c r="M5041" s="9"/>
      <c r="N5041" s="9"/>
      <c r="O5041" s="9"/>
      <c r="Q5041" s="9"/>
      <c r="R5041" s="9"/>
      <c r="S5041" s="9"/>
      <c r="T5041" s="9"/>
      <c r="U5041" s="9"/>
      <c r="V5041" s="9"/>
      <c r="W5041" s="9"/>
      <c r="X5041" s="9"/>
      <c r="Y5041" s="9"/>
      <c r="Z5041" s="9"/>
      <c r="AA5041" s="9"/>
      <c r="AB5041" s="9"/>
      <c r="AC5041" s="9"/>
    </row>
    <row r="5042" spans="8:29" x14ac:dyDescent="0.3">
      <c r="H5042" s="9"/>
      <c r="I5042" s="9"/>
      <c r="J5042" s="9"/>
      <c r="K5042" s="9"/>
      <c r="L5042" s="9"/>
      <c r="M5042" s="9"/>
      <c r="N5042" s="9"/>
      <c r="O5042" s="9"/>
      <c r="Q5042" s="9"/>
      <c r="R5042" s="9"/>
      <c r="S5042" s="9"/>
      <c r="T5042" s="9"/>
      <c r="U5042" s="9"/>
      <c r="V5042" s="9"/>
      <c r="W5042" s="9"/>
      <c r="X5042" s="9"/>
      <c r="Y5042" s="9"/>
      <c r="Z5042" s="9"/>
      <c r="AA5042" s="9"/>
      <c r="AB5042" s="9"/>
      <c r="AC5042" s="9"/>
    </row>
    <row r="5043" spans="8:29" x14ac:dyDescent="0.3">
      <c r="H5043" s="9"/>
      <c r="I5043" s="9"/>
      <c r="J5043" s="9"/>
      <c r="K5043" s="9"/>
      <c r="L5043" s="9"/>
      <c r="M5043" s="9"/>
      <c r="N5043" s="9"/>
      <c r="O5043" s="9"/>
      <c r="Q5043" s="9"/>
      <c r="R5043" s="9"/>
      <c r="S5043" s="9"/>
      <c r="T5043" s="9"/>
      <c r="U5043" s="9"/>
      <c r="V5043" s="9"/>
      <c r="W5043" s="9"/>
      <c r="X5043" s="9"/>
      <c r="Y5043" s="9"/>
      <c r="Z5043" s="9"/>
      <c r="AA5043" s="9"/>
      <c r="AB5043" s="9"/>
      <c r="AC5043" s="9"/>
    </row>
    <row r="5044" spans="8:29" x14ac:dyDescent="0.3">
      <c r="H5044" s="9"/>
      <c r="I5044" s="9"/>
      <c r="J5044" s="9"/>
      <c r="K5044" s="9"/>
      <c r="L5044" s="9"/>
      <c r="M5044" s="9"/>
      <c r="N5044" s="9"/>
      <c r="O5044" s="9"/>
      <c r="Q5044" s="9"/>
      <c r="R5044" s="9"/>
      <c r="S5044" s="9"/>
      <c r="T5044" s="9"/>
      <c r="U5044" s="9"/>
      <c r="V5044" s="9"/>
      <c r="W5044" s="9"/>
      <c r="X5044" s="9"/>
      <c r="Y5044" s="9"/>
      <c r="Z5044" s="9"/>
      <c r="AA5044" s="9"/>
      <c r="AB5044" s="9"/>
      <c r="AC5044" s="9"/>
    </row>
    <row r="5045" spans="8:29" x14ac:dyDescent="0.3">
      <c r="H5045" s="9"/>
      <c r="I5045" s="9"/>
      <c r="J5045" s="9"/>
      <c r="K5045" s="9"/>
      <c r="L5045" s="9"/>
      <c r="M5045" s="9"/>
      <c r="N5045" s="9"/>
      <c r="O5045" s="9"/>
      <c r="Q5045" s="9"/>
      <c r="R5045" s="9"/>
      <c r="S5045" s="9"/>
      <c r="T5045" s="9"/>
      <c r="U5045" s="9"/>
      <c r="V5045" s="9"/>
      <c r="W5045" s="9"/>
      <c r="X5045" s="9"/>
      <c r="Y5045" s="9"/>
      <c r="Z5045" s="9"/>
      <c r="AA5045" s="9"/>
      <c r="AB5045" s="9"/>
      <c r="AC5045" s="9"/>
    </row>
    <row r="5046" spans="8:29" x14ac:dyDescent="0.3">
      <c r="H5046" s="9"/>
      <c r="I5046" s="9"/>
      <c r="J5046" s="9"/>
      <c r="K5046" s="9"/>
      <c r="L5046" s="9"/>
      <c r="M5046" s="9"/>
      <c r="N5046" s="9"/>
      <c r="O5046" s="9"/>
      <c r="Q5046" s="9"/>
      <c r="R5046" s="9"/>
      <c r="S5046" s="9"/>
      <c r="T5046" s="9"/>
      <c r="U5046" s="9"/>
      <c r="V5046" s="9"/>
      <c r="W5046" s="9"/>
      <c r="X5046" s="9"/>
      <c r="Y5046" s="9"/>
      <c r="Z5046" s="9"/>
      <c r="AA5046" s="9"/>
      <c r="AB5046" s="9"/>
      <c r="AC5046" s="9"/>
    </row>
    <row r="5047" spans="8:29" x14ac:dyDescent="0.3">
      <c r="H5047" s="9"/>
      <c r="I5047" s="9"/>
      <c r="J5047" s="9"/>
      <c r="K5047" s="9"/>
      <c r="L5047" s="9"/>
      <c r="M5047" s="9"/>
      <c r="N5047" s="9"/>
      <c r="O5047" s="9"/>
      <c r="Q5047" s="9"/>
      <c r="R5047" s="9"/>
      <c r="S5047" s="9"/>
      <c r="T5047" s="9"/>
      <c r="U5047" s="9"/>
      <c r="V5047" s="9"/>
      <c r="W5047" s="9"/>
      <c r="X5047" s="9"/>
      <c r="Y5047" s="9"/>
      <c r="Z5047" s="9"/>
      <c r="AA5047" s="9"/>
      <c r="AB5047" s="9"/>
      <c r="AC5047" s="9"/>
    </row>
    <row r="5048" spans="8:29" x14ac:dyDescent="0.3">
      <c r="H5048" s="9"/>
      <c r="I5048" s="9"/>
      <c r="J5048" s="9"/>
      <c r="K5048" s="9"/>
      <c r="L5048" s="9"/>
      <c r="M5048" s="9"/>
      <c r="N5048" s="9"/>
      <c r="O5048" s="9"/>
      <c r="Q5048" s="9"/>
      <c r="R5048" s="9"/>
      <c r="S5048" s="9"/>
      <c r="T5048" s="9"/>
      <c r="U5048" s="9"/>
      <c r="V5048" s="9"/>
      <c r="W5048" s="9"/>
      <c r="X5048" s="9"/>
      <c r="Y5048" s="9"/>
      <c r="Z5048" s="9"/>
      <c r="AA5048" s="9"/>
      <c r="AB5048" s="9"/>
      <c r="AC5048" s="9"/>
    </row>
    <row r="5049" spans="8:29" x14ac:dyDescent="0.3">
      <c r="H5049" s="9"/>
      <c r="I5049" s="9"/>
      <c r="J5049" s="9"/>
      <c r="K5049" s="9"/>
      <c r="L5049" s="9"/>
      <c r="M5049" s="9"/>
      <c r="N5049" s="9"/>
      <c r="O5049" s="9"/>
      <c r="Q5049" s="9"/>
      <c r="R5049" s="9"/>
      <c r="S5049" s="9"/>
      <c r="T5049" s="9"/>
      <c r="U5049" s="9"/>
      <c r="V5049" s="9"/>
      <c r="W5049" s="9"/>
      <c r="X5049" s="9"/>
      <c r="Y5049" s="9"/>
      <c r="Z5049" s="9"/>
      <c r="AA5049" s="9"/>
      <c r="AB5049" s="9"/>
      <c r="AC5049" s="9"/>
    </row>
    <row r="5050" spans="8:29" x14ac:dyDescent="0.3">
      <c r="H5050" s="9"/>
      <c r="I5050" s="9"/>
      <c r="J5050" s="9"/>
      <c r="K5050" s="9"/>
      <c r="L5050" s="9"/>
      <c r="M5050" s="9"/>
      <c r="N5050" s="9"/>
      <c r="O5050" s="9"/>
      <c r="Q5050" s="9"/>
      <c r="R5050" s="9"/>
      <c r="S5050" s="9"/>
      <c r="T5050" s="9"/>
      <c r="U5050" s="9"/>
      <c r="V5050" s="9"/>
      <c r="W5050" s="9"/>
      <c r="X5050" s="9"/>
      <c r="Y5050" s="9"/>
      <c r="Z5050" s="9"/>
      <c r="AA5050" s="9"/>
      <c r="AB5050" s="9"/>
      <c r="AC5050" s="9"/>
    </row>
    <row r="5051" spans="8:29" x14ac:dyDescent="0.3">
      <c r="H5051" s="9"/>
      <c r="I5051" s="9"/>
      <c r="J5051" s="9"/>
      <c r="K5051" s="9"/>
      <c r="L5051" s="9"/>
      <c r="M5051" s="9"/>
      <c r="N5051" s="9"/>
      <c r="O5051" s="9"/>
      <c r="Q5051" s="9"/>
      <c r="R5051" s="9"/>
      <c r="S5051" s="9"/>
      <c r="T5051" s="9"/>
      <c r="U5051" s="9"/>
      <c r="V5051" s="9"/>
      <c r="W5051" s="9"/>
      <c r="X5051" s="9"/>
      <c r="Y5051" s="9"/>
      <c r="Z5051" s="9"/>
      <c r="AA5051" s="9"/>
      <c r="AB5051" s="9"/>
      <c r="AC5051" s="9"/>
    </row>
    <row r="5052" spans="8:29" x14ac:dyDescent="0.3">
      <c r="H5052" s="9"/>
      <c r="I5052" s="9"/>
      <c r="J5052" s="9"/>
      <c r="K5052" s="9"/>
      <c r="L5052" s="9"/>
      <c r="M5052" s="9"/>
      <c r="N5052" s="9"/>
      <c r="O5052" s="9"/>
      <c r="Q5052" s="9"/>
      <c r="R5052" s="9"/>
      <c r="S5052" s="9"/>
      <c r="T5052" s="9"/>
      <c r="U5052" s="9"/>
      <c r="V5052" s="9"/>
      <c r="W5052" s="9"/>
      <c r="X5052" s="9"/>
      <c r="Y5052" s="9"/>
      <c r="Z5052" s="9"/>
      <c r="AA5052" s="9"/>
      <c r="AB5052" s="9"/>
      <c r="AC5052" s="9"/>
    </row>
    <row r="5053" spans="8:29" x14ac:dyDescent="0.3">
      <c r="H5053" s="9"/>
      <c r="I5053" s="9"/>
      <c r="J5053" s="9"/>
      <c r="K5053" s="9"/>
      <c r="L5053" s="9"/>
      <c r="M5053" s="9"/>
      <c r="N5053" s="9"/>
      <c r="O5053" s="9"/>
      <c r="Q5053" s="9"/>
      <c r="R5053" s="9"/>
      <c r="S5053" s="9"/>
      <c r="T5053" s="9"/>
      <c r="U5053" s="9"/>
      <c r="V5053" s="9"/>
      <c r="W5053" s="9"/>
      <c r="X5053" s="9"/>
      <c r="Y5053" s="9"/>
      <c r="Z5053" s="9"/>
      <c r="AA5053" s="9"/>
      <c r="AB5053" s="9"/>
      <c r="AC5053" s="9"/>
    </row>
    <row r="5054" spans="8:29" x14ac:dyDescent="0.3">
      <c r="H5054" s="9"/>
      <c r="I5054" s="9"/>
      <c r="J5054" s="9"/>
      <c r="K5054" s="9"/>
      <c r="L5054" s="9"/>
      <c r="M5054" s="9"/>
      <c r="N5054" s="9"/>
      <c r="O5054" s="9"/>
      <c r="Q5054" s="9"/>
      <c r="R5054" s="9"/>
      <c r="S5054" s="9"/>
      <c r="T5054" s="9"/>
      <c r="U5054" s="9"/>
      <c r="V5054" s="9"/>
      <c r="W5054" s="9"/>
      <c r="X5054" s="9"/>
      <c r="Y5054" s="9"/>
      <c r="Z5054" s="9"/>
      <c r="AA5054" s="9"/>
      <c r="AB5054" s="9"/>
      <c r="AC5054" s="9"/>
    </row>
    <row r="5055" spans="8:29" x14ac:dyDescent="0.3">
      <c r="H5055" s="9"/>
      <c r="I5055" s="9"/>
      <c r="J5055" s="9"/>
      <c r="K5055" s="9"/>
      <c r="L5055" s="9"/>
      <c r="M5055" s="9"/>
      <c r="N5055" s="9"/>
      <c r="O5055" s="9"/>
      <c r="Q5055" s="9"/>
      <c r="R5055" s="9"/>
      <c r="S5055" s="9"/>
      <c r="T5055" s="9"/>
      <c r="U5055" s="9"/>
      <c r="V5055" s="9"/>
      <c r="W5055" s="9"/>
      <c r="X5055" s="9"/>
      <c r="Y5055" s="9"/>
      <c r="Z5055" s="9"/>
      <c r="AA5055" s="9"/>
      <c r="AB5055" s="9"/>
      <c r="AC5055" s="9"/>
    </row>
    <row r="5056" spans="8:29" x14ac:dyDescent="0.3">
      <c r="H5056" s="9"/>
      <c r="I5056" s="9"/>
      <c r="J5056" s="9"/>
      <c r="K5056" s="9"/>
      <c r="L5056" s="9"/>
      <c r="M5056" s="9"/>
      <c r="N5056" s="9"/>
      <c r="O5056" s="9"/>
      <c r="Q5056" s="9"/>
      <c r="R5056" s="9"/>
      <c r="S5056" s="9"/>
      <c r="T5056" s="9"/>
      <c r="U5056" s="9"/>
      <c r="V5056" s="9"/>
      <c r="W5056" s="9"/>
      <c r="X5056" s="9"/>
      <c r="Y5056" s="9"/>
      <c r="Z5056" s="9"/>
      <c r="AA5056" s="9"/>
      <c r="AB5056" s="9"/>
      <c r="AC5056" s="9"/>
    </row>
    <row r="5057" spans="8:29" x14ac:dyDescent="0.3">
      <c r="H5057" s="9"/>
      <c r="I5057" s="9"/>
      <c r="J5057" s="9"/>
      <c r="K5057" s="9"/>
      <c r="L5057" s="9"/>
      <c r="M5057" s="9"/>
      <c r="N5057" s="9"/>
      <c r="O5057" s="9"/>
      <c r="Q5057" s="9"/>
      <c r="R5057" s="9"/>
      <c r="S5057" s="9"/>
      <c r="T5057" s="9"/>
      <c r="U5057" s="9"/>
      <c r="V5057" s="9"/>
      <c r="W5057" s="9"/>
      <c r="X5057" s="9"/>
      <c r="Y5057" s="9"/>
      <c r="Z5057" s="9"/>
      <c r="AA5057" s="9"/>
      <c r="AB5057" s="9"/>
      <c r="AC5057" s="9"/>
    </row>
    <row r="5058" spans="8:29" x14ac:dyDescent="0.3">
      <c r="H5058" s="9"/>
      <c r="I5058" s="9"/>
      <c r="J5058" s="9"/>
      <c r="K5058" s="9"/>
      <c r="L5058" s="9"/>
      <c r="M5058" s="9"/>
      <c r="N5058" s="9"/>
      <c r="O5058" s="9"/>
      <c r="Q5058" s="9"/>
      <c r="R5058" s="9"/>
      <c r="S5058" s="9"/>
      <c r="T5058" s="9"/>
      <c r="U5058" s="9"/>
      <c r="V5058" s="9"/>
      <c r="W5058" s="9"/>
      <c r="X5058" s="9"/>
      <c r="Y5058" s="9"/>
      <c r="Z5058" s="9"/>
      <c r="AA5058" s="9"/>
      <c r="AB5058" s="9"/>
      <c r="AC5058" s="9"/>
    </row>
    <row r="5059" spans="8:29" x14ac:dyDescent="0.3">
      <c r="H5059" s="9"/>
      <c r="I5059" s="9"/>
      <c r="J5059" s="9"/>
      <c r="K5059" s="9"/>
      <c r="L5059" s="9"/>
      <c r="M5059" s="9"/>
      <c r="N5059" s="9"/>
      <c r="O5059" s="9"/>
      <c r="Q5059" s="9"/>
      <c r="R5059" s="9"/>
      <c r="S5059" s="9"/>
      <c r="T5059" s="9"/>
      <c r="U5059" s="9"/>
      <c r="V5059" s="9"/>
      <c r="W5059" s="9"/>
      <c r="X5059" s="9"/>
      <c r="Y5059" s="9"/>
      <c r="Z5059" s="9"/>
      <c r="AA5059" s="9"/>
      <c r="AB5059" s="9"/>
      <c r="AC5059" s="9"/>
    </row>
    <row r="5060" spans="8:29" x14ac:dyDescent="0.3">
      <c r="H5060" s="9"/>
      <c r="I5060" s="9"/>
      <c r="J5060" s="9"/>
      <c r="K5060" s="9"/>
      <c r="L5060" s="9"/>
      <c r="M5060" s="9"/>
      <c r="N5060" s="9"/>
      <c r="O5060" s="9"/>
      <c r="Q5060" s="9"/>
      <c r="R5060" s="9"/>
      <c r="S5060" s="9"/>
      <c r="T5060" s="9"/>
      <c r="U5060" s="9"/>
      <c r="V5060" s="9"/>
      <c r="W5060" s="9"/>
      <c r="X5060" s="9"/>
      <c r="Y5060" s="9"/>
      <c r="Z5060" s="9"/>
      <c r="AA5060" s="9"/>
      <c r="AB5060" s="9"/>
      <c r="AC5060" s="9"/>
    </row>
    <row r="5061" spans="8:29" x14ac:dyDescent="0.3">
      <c r="H5061" s="9"/>
      <c r="I5061" s="9"/>
      <c r="J5061" s="9"/>
      <c r="K5061" s="9"/>
      <c r="L5061" s="9"/>
      <c r="M5061" s="9"/>
      <c r="N5061" s="9"/>
      <c r="O5061" s="9"/>
      <c r="Q5061" s="9"/>
      <c r="R5061" s="9"/>
      <c r="S5061" s="9"/>
      <c r="T5061" s="9"/>
      <c r="U5061" s="9"/>
      <c r="V5061" s="9"/>
      <c r="W5061" s="9"/>
      <c r="X5061" s="9"/>
      <c r="Y5061" s="9"/>
      <c r="Z5061" s="9"/>
      <c r="AA5061" s="9"/>
      <c r="AB5061" s="9"/>
      <c r="AC5061" s="9"/>
    </row>
    <row r="5062" spans="8:29" x14ac:dyDescent="0.3">
      <c r="H5062" s="9"/>
      <c r="I5062" s="9"/>
      <c r="J5062" s="9"/>
      <c r="K5062" s="9"/>
      <c r="L5062" s="9"/>
      <c r="M5062" s="9"/>
      <c r="N5062" s="9"/>
      <c r="O5062" s="9"/>
      <c r="Q5062" s="9"/>
      <c r="R5062" s="9"/>
      <c r="S5062" s="9"/>
      <c r="T5062" s="9"/>
      <c r="U5062" s="9"/>
      <c r="V5062" s="9"/>
      <c r="W5062" s="9"/>
      <c r="X5062" s="9"/>
      <c r="Y5062" s="9"/>
      <c r="Z5062" s="9"/>
      <c r="AA5062" s="9"/>
      <c r="AB5062" s="9"/>
      <c r="AC5062" s="9"/>
    </row>
    <row r="5063" spans="8:29" x14ac:dyDescent="0.3">
      <c r="H5063" s="9"/>
      <c r="I5063" s="9"/>
      <c r="J5063" s="9"/>
      <c r="K5063" s="9"/>
      <c r="L5063" s="9"/>
      <c r="M5063" s="9"/>
      <c r="N5063" s="9"/>
      <c r="O5063" s="9"/>
      <c r="Q5063" s="9"/>
      <c r="R5063" s="9"/>
      <c r="S5063" s="9"/>
      <c r="T5063" s="9"/>
      <c r="U5063" s="9"/>
      <c r="V5063" s="9"/>
      <c r="W5063" s="9"/>
      <c r="X5063" s="9"/>
      <c r="Y5063" s="9"/>
      <c r="Z5063" s="9"/>
      <c r="AA5063" s="9"/>
      <c r="AB5063" s="9"/>
      <c r="AC5063" s="9"/>
    </row>
    <row r="5064" spans="8:29" x14ac:dyDescent="0.3">
      <c r="H5064" s="9"/>
      <c r="I5064" s="9"/>
      <c r="J5064" s="9"/>
      <c r="K5064" s="9"/>
      <c r="L5064" s="9"/>
      <c r="M5064" s="9"/>
      <c r="N5064" s="9"/>
      <c r="O5064" s="9"/>
      <c r="Q5064" s="9"/>
      <c r="R5064" s="9"/>
      <c r="S5064" s="9"/>
      <c r="T5064" s="9"/>
      <c r="U5064" s="9"/>
      <c r="V5064" s="9"/>
      <c r="W5064" s="9"/>
      <c r="X5064" s="9"/>
      <c r="Y5064" s="9"/>
      <c r="Z5064" s="9"/>
      <c r="AA5064" s="9"/>
      <c r="AB5064" s="9"/>
      <c r="AC5064" s="9"/>
    </row>
    <row r="5065" spans="8:29" x14ac:dyDescent="0.3">
      <c r="H5065" s="9"/>
      <c r="I5065" s="9"/>
      <c r="J5065" s="9"/>
      <c r="K5065" s="9"/>
      <c r="L5065" s="9"/>
      <c r="M5065" s="9"/>
      <c r="N5065" s="9"/>
      <c r="O5065" s="9"/>
      <c r="Q5065" s="9"/>
      <c r="R5065" s="9"/>
      <c r="S5065" s="9"/>
      <c r="T5065" s="9"/>
      <c r="U5065" s="9"/>
      <c r="V5065" s="9"/>
      <c r="W5065" s="9"/>
      <c r="X5065" s="9"/>
      <c r="Y5065" s="9"/>
      <c r="Z5065" s="9"/>
      <c r="AA5065" s="9"/>
      <c r="AB5065" s="9"/>
      <c r="AC5065" s="9"/>
    </row>
    <row r="5066" spans="8:29" x14ac:dyDescent="0.3">
      <c r="H5066" s="9"/>
      <c r="I5066" s="9"/>
      <c r="J5066" s="9"/>
      <c r="K5066" s="9"/>
      <c r="L5066" s="9"/>
      <c r="M5066" s="9"/>
      <c r="N5066" s="9"/>
      <c r="O5066" s="9"/>
      <c r="Q5066" s="9"/>
      <c r="R5066" s="9"/>
      <c r="S5066" s="9"/>
      <c r="T5066" s="9"/>
      <c r="U5066" s="9"/>
      <c r="V5066" s="9"/>
      <c r="W5066" s="9"/>
      <c r="X5066" s="9"/>
      <c r="Y5066" s="9"/>
      <c r="Z5066" s="9"/>
      <c r="AA5066" s="9"/>
      <c r="AB5066" s="9"/>
      <c r="AC5066" s="9"/>
    </row>
    <row r="5067" spans="8:29" x14ac:dyDescent="0.3">
      <c r="H5067" s="9"/>
      <c r="I5067" s="9"/>
      <c r="J5067" s="9"/>
      <c r="K5067" s="9"/>
      <c r="L5067" s="9"/>
      <c r="M5067" s="9"/>
      <c r="N5067" s="9"/>
      <c r="O5067" s="9"/>
      <c r="Q5067" s="9"/>
      <c r="R5067" s="9"/>
      <c r="S5067" s="9"/>
      <c r="T5067" s="9"/>
      <c r="U5067" s="9"/>
      <c r="V5067" s="9"/>
      <c r="W5067" s="9"/>
      <c r="X5067" s="9"/>
      <c r="Y5067" s="9"/>
      <c r="Z5067" s="9"/>
      <c r="AA5067" s="9"/>
      <c r="AB5067" s="9"/>
      <c r="AC5067" s="9"/>
    </row>
    <row r="5068" spans="8:29" x14ac:dyDescent="0.3">
      <c r="H5068" s="9"/>
      <c r="I5068" s="9"/>
      <c r="J5068" s="9"/>
      <c r="K5068" s="9"/>
      <c r="L5068" s="9"/>
      <c r="M5068" s="9"/>
      <c r="N5068" s="9"/>
      <c r="O5068" s="9"/>
      <c r="Q5068" s="9"/>
      <c r="R5068" s="9"/>
      <c r="S5068" s="9"/>
      <c r="T5068" s="9"/>
      <c r="U5068" s="9"/>
      <c r="V5068" s="9"/>
      <c r="W5068" s="9"/>
      <c r="X5068" s="9"/>
      <c r="Y5068" s="9"/>
      <c r="Z5068" s="9"/>
      <c r="AA5068" s="9"/>
      <c r="AB5068" s="9"/>
      <c r="AC5068" s="9"/>
    </row>
    <row r="5069" spans="8:29" x14ac:dyDescent="0.3">
      <c r="H5069" s="9"/>
      <c r="I5069" s="9"/>
      <c r="J5069" s="9"/>
      <c r="K5069" s="9"/>
      <c r="L5069" s="9"/>
      <c r="M5069" s="9"/>
      <c r="N5069" s="9"/>
      <c r="O5069" s="9"/>
      <c r="Q5069" s="9"/>
      <c r="R5069" s="9"/>
      <c r="S5069" s="9"/>
      <c r="T5069" s="9"/>
      <c r="U5069" s="9"/>
      <c r="V5069" s="9"/>
      <c r="W5069" s="9"/>
      <c r="X5069" s="9"/>
      <c r="Y5069" s="9"/>
      <c r="Z5069" s="9"/>
      <c r="AA5069" s="9"/>
      <c r="AB5069" s="9"/>
      <c r="AC5069" s="9"/>
    </row>
    <row r="5070" spans="8:29" x14ac:dyDescent="0.3">
      <c r="H5070" s="9"/>
      <c r="I5070" s="9"/>
      <c r="J5070" s="9"/>
      <c r="K5070" s="9"/>
      <c r="L5070" s="9"/>
      <c r="M5070" s="9"/>
      <c r="N5070" s="9"/>
      <c r="O5070" s="9"/>
      <c r="Q5070" s="9"/>
      <c r="R5070" s="9"/>
      <c r="S5070" s="9"/>
      <c r="T5070" s="9"/>
      <c r="U5070" s="9"/>
      <c r="V5070" s="9"/>
      <c r="W5070" s="9"/>
      <c r="X5070" s="9"/>
      <c r="Y5070" s="9"/>
      <c r="Z5070" s="9"/>
      <c r="AA5070" s="9"/>
      <c r="AB5070" s="9"/>
      <c r="AC5070" s="9"/>
    </row>
    <row r="5071" spans="8:29" x14ac:dyDescent="0.3">
      <c r="H5071" s="9"/>
      <c r="I5071" s="9"/>
      <c r="J5071" s="9"/>
      <c r="K5071" s="9"/>
      <c r="L5071" s="9"/>
      <c r="M5071" s="9"/>
      <c r="N5071" s="9"/>
      <c r="O5071" s="9"/>
      <c r="Q5071" s="9"/>
      <c r="R5071" s="9"/>
      <c r="S5071" s="9"/>
      <c r="T5071" s="9"/>
      <c r="U5071" s="9"/>
      <c r="V5071" s="9"/>
      <c r="W5071" s="9"/>
      <c r="X5071" s="9"/>
      <c r="Y5071" s="9"/>
      <c r="Z5071" s="9"/>
      <c r="AA5071" s="9"/>
      <c r="AB5071" s="9"/>
      <c r="AC5071" s="9"/>
    </row>
    <row r="5072" spans="8:29" x14ac:dyDescent="0.3">
      <c r="H5072" s="9"/>
      <c r="I5072" s="9"/>
      <c r="J5072" s="9"/>
      <c r="K5072" s="9"/>
      <c r="L5072" s="9"/>
      <c r="M5072" s="9"/>
      <c r="N5072" s="9"/>
      <c r="O5072" s="9"/>
      <c r="Q5072" s="9"/>
      <c r="R5072" s="9"/>
      <c r="S5072" s="9"/>
      <c r="T5072" s="9"/>
      <c r="U5072" s="9"/>
      <c r="V5072" s="9"/>
      <c r="W5072" s="9"/>
      <c r="X5072" s="9"/>
      <c r="Y5072" s="9"/>
      <c r="Z5072" s="9"/>
      <c r="AA5072" s="9"/>
      <c r="AB5072" s="9"/>
      <c r="AC5072" s="9"/>
    </row>
    <row r="5073" spans="8:29" x14ac:dyDescent="0.3">
      <c r="H5073" s="9"/>
      <c r="I5073" s="9"/>
      <c r="J5073" s="9"/>
      <c r="K5073" s="9"/>
      <c r="L5073" s="9"/>
      <c r="M5073" s="9"/>
      <c r="N5073" s="9"/>
      <c r="O5073" s="9"/>
      <c r="Q5073" s="9"/>
      <c r="R5073" s="9"/>
      <c r="S5073" s="9"/>
      <c r="T5073" s="9"/>
      <c r="U5073" s="9"/>
      <c r="V5073" s="9"/>
      <c r="W5073" s="9"/>
      <c r="X5073" s="9"/>
      <c r="Y5073" s="9"/>
      <c r="Z5073" s="9"/>
      <c r="AA5073" s="9"/>
      <c r="AB5073" s="9"/>
      <c r="AC5073" s="9"/>
    </row>
    <row r="5074" spans="8:29" x14ac:dyDescent="0.3">
      <c r="H5074" s="9"/>
      <c r="I5074" s="9"/>
      <c r="J5074" s="9"/>
      <c r="K5074" s="9"/>
      <c r="L5074" s="9"/>
      <c r="M5074" s="9"/>
      <c r="N5074" s="9"/>
      <c r="O5074" s="9"/>
      <c r="Q5074" s="9"/>
      <c r="R5074" s="9"/>
      <c r="S5074" s="9"/>
      <c r="T5074" s="9"/>
      <c r="U5074" s="9"/>
      <c r="V5074" s="9"/>
      <c r="W5074" s="9"/>
      <c r="X5074" s="9"/>
      <c r="Y5074" s="9"/>
      <c r="Z5074" s="9"/>
      <c r="AA5074" s="9"/>
      <c r="AB5074" s="9"/>
      <c r="AC5074" s="9"/>
    </row>
    <row r="5075" spans="8:29" x14ac:dyDescent="0.3">
      <c r="H5075" s="9"/>
      <c r="I5075" s="9"/>
      <c r="J5075" s="9"/>
      <c r="K5075" s="9"/>
      <c r="L5075" s="9"/>
      <c r="M5075" s="9"/>
      <c r="N5075" s="9"/>
      <c r="O5075" s="9"/>
      <c r="Q5075" s="9"/>
      <c r="R5075" s="9"/>
      <c r="S5075" s="9"/>
      <c r="T5075" s="9"/>
      <c r="U5075" s="9"/>
      <c r="V5075" s="9"/>
      <c r="W5075" s="9"/>
      <c r="X5075" s="9"/>
      <c r="Y5075" s="9"/>
      <c r="Z5075" s="9"/>
      <c r="AA5075" s="9"/>
      <c r="AB5075" s="9"/>
      <c r="AC5075" s="9"/>
    </row>
    <row r="5076" spans="8:29" x14ac:dyDescent="0.3">
      <c r="H5076" s="9"/>
      <c r="I5076" s="9"/>
      <c r="J5076" s="9"/>
      <c r="K5076" s="9"/>
      <c r="L5076" s="9"/>
      <c r="M5076" s="9"/>
      <c r="N5076" s="9"/>
      <c r="O5076" s="9"/>
      <c r="Q5076" s="9"/>
      <c r="R5076" s="9"/>
      <c r="S5076" s="9"/>
      <c r="T5076" s="9"/>
      <c r="U5076" s="9"/>
      <c r="V5076" s="9"/>
      <c r="W5076" s="9"/>
      <c r="X5076" s="9"/>
      <c r="Y5076" s="9"/>
      <c r="Z5076" s="9"/>
      <c r="AA5076" s="9"/>
      <c r="AB5076" s="9"/>
      <c r="AC5076" s="9"/>
    </row>
    <row r="5077" spans="8:29" x14ac:dyDescent="0.3">
      <c r="H5077" s="9"/>
      <c r="I5077" s="9"/>
      <c r="J5077" s="9"/>
      <c r="K5077" s="9"/>
      <c r="L5077" s="9"/>
      <c r="M5077" s="9"/>
      <c r="N5077" s="9"/>
      <c r="O5077" s="9"/>
      <c r="Q5077" s="9"/>
      <c r="R5077" s="9"/>
      <c r="S5077" s="9"/>
      <c r="T5077" s="9"/>
      <c r="U5077" s="9"/>
      <c r="V5077" s="9"/>
      <c r="W5077" s="9"/>
      <c r="X5077" s="9"/>
      <c r="Y5077" s="9"/>
      <c r="Z5077" s="9"/>
      <c r="AA5077" s="9"/>
      <c r="AB5077" s="9"/>
      <c r="AC5077" s="9"/>
    </row>
    <row r="5078" spans="8:29" x14ac:dyDescent="0.3">
      <c r="H5078" s="9"/>
      <c r="I5078" s="9"/>
      <c r="J5078" s="9"/>
      <c r="K5078" s="9"/>
      <c r="L5078" s="9"/>
      <c r="M5078" s="9"/>
      <c r="N5078" s="9"/>
      <c r="O5078" s="9"/>
      <c r="Q5078" s="9"/>
      <c r="R5078" s="9"/>
      <c r="S5078" s="9"/>
      <c r="T5078" s="9"/>
      <c r="U5078" s="9"/>
      <c r="V5078" s="9"/>
      <c r="W5078" s="9"/>
      <c r="X5078" s="9"/>
      <c r="Y5078" s="9"/>
      <c r="Z5078" s="9"/>
      <c r="AA5078" s="9"/>
      <c r="AB5078" s="9"/>
      <c r="AC5078" s="9"/>
    </row>
    <row r="5079" spans="8:29" x14ac:dyDescent="0.3">
      <c r="H5079" s="9"/>
      <c r="I5079" s="9"/>
      <c r="J5079" s="9"/>
      <c r="K5079" s="9"/>
      <c r="L5079" s="9"/>
      <c r="M5079" s="9"/>
      <c r="N5079" s="9"/>
      <c r="O5079" s="9"/>
      <c r="Q5079" s="9"/>
      <c r="R5079" s="9"/>
      <c r="S5079" s="9"/>
      <c r="T5079" s="9"/>
      <c r="U5079" s="9"/>
      <c r="V5079" s="9"/>
      <c r="W5079" s="9"/>
      <c r="X5079" s="9"/>
      <c r="Y5079" s="9"/>
      <c r="Z5079" s="9"/>
      <c r="AA5079" s="9"/>
      <c r="AB5079" s="9"/>
      <c r="AC5079" s="9"/>
    </row>
    <row r="5080" spans="8:29" x14ac:dyDescent="0.3">
      <c r="H5080" s="9"/>
      <c r="I5080" s="9"/>
      <c r="J5080" s="9"/>
      <c r="K5080" s="9"/>
      <c r="L5080" s="9"/>
      <c r="M5080" s="9"/>
      <c r="N5080" s="9"/>
      <c r="O5080" s="9"/>
      <c r="Q5080" s="9"/>
      <c r="R5080" s="9"/>
      <c r="S5080" s="9"/>
      <c r="T5080" s="9"/>
      <c r="U5080" s="9"/>
      <c r="V5080" s="9"/>
      <c r="W5080" s="9"/>
      <c r="X5080" s="9"/>
      <c r="Y5080" s="9"/>
      <c r="Z5080" s="9"/>
      <c r="AA5080" s="9"/>
      <c r="AB5080" s="9"/>
      <c r="AC5080" s="9"/>
    </row>
    <row r="5081" spans="8:29" x14ac:dyDescent="0.3">
      <c r="H5081" s="9"/>
      <c r="I5081" s="9"/>
      <c r="J5081" s="9"/>
      <c r="K5081" s="9"/>
      <c r="L5081" s="9"/>
      <c r="M5081" s="9"/>
      <c r="N5081" s="9"/>
      <c r="O5081" s="9"/>
      <c r="Q5081" s="9"/>
      <c r="R5081" s="9"/>
      <c r="S5081" s="9"/>
      <c r="T5081" s="9"/>
      <c r="U5081" s="9"/>
      <c r="V5081" s="9"/>
      <c r="W5081" s="9"/>
      <c r="X5081" s="9"/>
      <c r="Y5081" s="9"/>
      <c r="Z5081" s="9"/>
      <c r="AA5081" s="9"/>
      <c r="AB5081" s="9"/>
      <c r="AC5081" s="9"/>
    </row>
    <row r="5082" spans="8:29" x14ac:dyDescent="0.3">
      <c r="H5082" s="9"/>
      <c r="I5082" s="9"/>
      <c r="J5082" s="9"/>
      <c r="K5082" s="9"/>
      <c r="L5082" s="9"/>
      <c r="M5082" s="9"/>
      <c r="N5082" s="9"/>
      <c r="O5082" s="9"/>
      <c r="Q5082" s="9"/>
      <c r="R5082" s="9"/>
      <c r="S5082" s="9"/>
      <c r="T5082" s="9"/>
      <c r="U5082" s="9"/>
      <c r="V5082" s="9"/>
      <c r="W5082" s="9"/>
      <c r="X5082" s="9"/>
      <c r="Y5082" s="9"/>
      <c r="Z5082" s="9"/>
      <c r="AA5082" s="9"/>
      <c r="AB5082" s="9"/>
      <c r="AC5082" s="9"/>
    </row>
    <row r="5083" spans="8:29" x14ac:dyDescent="0.3">
      <c r="H5083" s="9"/>
      <c r="I5083" s="9"/>
      <c r="J5083" s="9"/>
      <c r="K5083" s="9"/>
      <c r="L5083" s="9"/>
      <c r="M5083" s="9"/>
      <c r="N5083" s="9"/>
      <c r="O5083" s="9"/>
      <c r="Q5083" s="9"/>
      <c r="R5083" s="9"/>
      <c r="S5083" s="9"/>
      <c r="T5083" s="9"/>
      <c r="U5083" s="9"/>
      <c r="V5083" s="9"/>
      <c r="W5083" s="9"/>
      <c r="X5083" s="9"/>
      <c r="Y5083" s="9"/>
      <c r="Z5083" s="9"/>
      <c r="AA5083" s="9"/>
      <c r="AB5083" s="9"/>
      <c r="AC5083" s="9"/>
    </row>
    <row r="5084" spans="8:29" x14ac:dyDescent="0.3">
      <c r="H5084" s="9"/>
      <c r="I5084" s="9"/>
      <c r="J5084" s="9"/>
      <c r="K5084" s="9"/>
      <c r="L5084" s="9"/>
      <c r="M5084" s="9"/>
      <c r="N5084" s="9"/>
      <c r="O5084" s="9"/>
      <c r="Q5084" s="9"/>
      <c r="R5084" s="9"/>
      <c r="S5084" s="9"/>
      <c r="T5084" s="9"/>
      <c r="U5084" s="9"/>
      <c r="V5084" s="9"/>
      <c r="W5084" s="9"/>
      <c r="X5084" s="9"/>
      <c r="Y5084" s="9"/>
      <c r="Z5084" s="9"/>
      <c r="AA5084" s="9"/>
      <c r="AB5084" s="9"/>
      <c r="AC5084" s="9"/>
    </row>
    <row r="5085" spans="8:29" x14ac:dyDescent="0.3">
      <c r="H5085" s="9"/>
      <c r="I5085" s="9"/>
      <c r="J5085" s="9"/>
      <c r="K5085" s="9"/>
      <c r="L5085" s="9"/>
      <c r="M5085" s="9"/>
      <c r="N5085" s="9"/>
      <c r="O5085" s="9"/>
      <c r="Q5085" s="9"/>
      <c r="R5085" s="9"/>
      <c r="S5085" s="9"/>
      <c r="T5085" s="9"/>
      <c r="U5085" s="9"/>
      <c r="V5085" s="9"/>
      <c r="W5085" s="9"/>
      <c r="X5085" s="9"/>
      <c r="Y5085" s="9"/>
      <c r="Z5085" s="9"/>
      <c r="AA5085" s="9"/>
      <c r="AB5085" s="9"/>
      <c r="AC5085" s="9"/>
    </row>
    <row r="5086" spans="8:29" x14ac:dyDescent="0.3">
      <c r="H5086" s="9"/>
      <c r="I5086" s="9"/>
      <c r="J5086" s="9"/>
      <c r="K5086" s="9"/>
      <c r="L5086" s="9"/>
      <c r="M5086" s="9"/>
      <c r="N5086" s="9"/>
      <c r="O5086" s="9"/>
      <c r="Q5086" s="9"/>
      <c r="R5086" s="9"/>
      <c r="S5086" s="9"/>
      <c r="T5086" s="9"/>
      <c r="U5086" s="9"/>
      <c r="V5086" s="9"/>
      <c r="W5086" s="9"/>
      <c r="X5086" s="9"/>
      <c r="Y5086" s="9"/>
      <c r="Z5086" s="9"/>
      <c r="AA5086" s="9"/>
      <c r="AB5086" s="9"/>
      <c r="AC5086" s="9"/>
    </row>
    <row r="5087" spans="8:29" x14ac:dyDescent="0.3">
      <c r="H5087" s="9"/>
      <c r="I5087" s="9"/>
      <c r="J5087" s="9"/>
      <c r="K5087" s="9"/>
      <c r="L5087" s="9"/>
      <c r="M5087" s="9"/>
      <c r="N5087" s="9"/>
      <c r="O5087" s="9"/>
      <c r="Q5087" s="9"/>
      <c r="R5087" s="9"/>
      <c r="S5087" s="9"/>
      <c r="T5087" s="9"/>
      <c r="U5087" s="9"/>
      <c r="V5087" s="9"/>
      <c r="W5087" s="9"/>
      <c r="X5087" s="9"/>
      <c r="Y5087" s="9"/>
      <c r="Z5087" s="9"/>
      <c r="AA5087" s="9"/>
      <c r="AB5087" s="9"/>
      <c r="AC5087" s="9"/>
    </row>
    <row r="5088" spans="8:29" x14ac:dyDescent="0.3">
      <c r="H5088" s="9"/>
      <c r="I5088" s="9"/>
      <c r="J5088" s="9"/>
      <c r="K5088" s="9"/>
      <c r="L5088" s="9"/>
      <c r="M5088" s="9"/>
      <c r="N5088" s="9"/>
      <c r="O5088" s="9"/>
      <c r="Q5088" s="9"/>
      <c r="R5088" s="9"/>
      <c r="S5088" s="9"/>
      <c r="T5088" s="9"/>
      <c r="U5088" s="9"/>
      <c r="V5088" s="9"/>
      <c r="W5088" s="9"/>
      <c r="X5088" s="9"/>
      <c r="Y5088" s="9"/>
      <c r="Z5088" s="9"/>
      <c r="AA5088" s="9"/>
      <c r="AB5088" s="9"/>
      <c r="AC5088" s="9"/>
    </row>
    <row r="5089" spans="8:29" x14ac:dyDescent="0.3">
      <c r="H5089" s="9"/>
      <c r="I5089" s="9"/>
      <c r="J5089" s="9"/>
      <c r="K5089" s="9"/>
      <c r="L5089" s="9"/>
      <c r="M5089" s="9"/>
      <c r="N5089" s="9"/>
      <c r="O5089" s="9"/>
      <c r="Q5089" s="9"/>
      <c r="R5089" s="9"/>
      <c r="S5089" s="9"/>
      <c r="T5089" s="9"/>
      <c r="U5089" s="9"/>
      <c r="V5089" s="9"/>
      <c r="W5089" s="9"/>
      <c r="X5089" s="9"/>
      <c r="Y5089" s="9"/>
      <c r="Z5089" s="9"/>
      <c r="AA5089" s="9"/>
      <c r="AB5089" s="9"/>
      <c r="AC5089" s="9"/>
    </row>
    <row r="5090" spans="8:29" x14ac:dyDescent="0.3">
      <c r="H5090" s="9"/>
      <c r="I5090" s="9"/>
      <c r="J5090" s="9"/>
      <c r="K5090" s="9"/>
      <c r="L5090" s="9"/>
      <c r="M5090" s="9"/>
      <c r="N5090" s="9"/>
      <c r="O5090" s="9"/>
      <c r="Q5090" s="9"/>
      <c r="R5090" s="9"/>
      <c r="S5090" s="9"/>
      <c r="T5090" s="9"/>
      <c r="U5090" s="9"/>
      <c r="V5090" s="9"/>
      <c r="W5090" s="9"/>
      <c r="X5090" s="9"/>
      <c r="Y5090" s="9"/>
      <c r="Z5090" s="9"/>
      <c r="AA5090" s="9"/>
      <c r="AB5090" s="9"/>
      <c r="AC5090" s="9"/>
    </row>
    <row r="5091" spans="8:29" x14ac:dyDescent="0.3">
      <c r="H5091" s="9"/>
      <c r="I5091" s="9"/>
      <c r="J5091" s="9"/>
      <c r="K5091" s="9"/>
      <c r="L5091" s="9"/>
      <c r="M5091" s="9"/>
      <c r="N5091" s="9"/>
      <c r="O5091" s="9"/>
      <c r="Q5091" s="9"/>
      <c r="R5091" s="9"/>
      <c r="S5091" s="9"/>
      <c r="T5091" s="9"/>
      <c r="U5091" s="9"/>
      <c r="V5091" s="9"/>
      <c r="W5091" s="9"/>
      <c r="X5091" s="9"/>
      <c r="Y5091" s="9"/>
      <c r="Z5091" s="9"/>
      <c r="AA5091" s="9"/>
      <c r="AB5091" s="9"/>
      <c r="AC5091" s="9"/>
    </row>
    <row r="5092" spans="8:29" x14ac:dyDescent="0.3">
      <c r="H5092" s="9"/>
      <c r="I5092" s="9"/>
      <c r="J5092" s="9"/>
      <c r="K5092" s="9"/>
      <c r="L5092" s="9"/>
      <c r="M5092" s="9"/>
      <c r="N5092" s="9"/>
      <c r="O5092" s="9"/>
      <c r="Q5092" s="9"/>
      <c r="R5092" s="9"/>
      <c r="S5092" s="9"/>
      <c r="T5092" s="9"/>
      <c r="U5092" s="9"/>
      <c r="V5092" s="9"/>
      <c r="W5092" s="9"/>
      <c r="X5092" s="9"/>
      <c r="Y5092" s="9"/>
      <c r="Z5092" s="9"/>
      <c r="AA5092" s="9"/>
      <c r="AB5092" s="9"/>
      <c r="AC5092" s="9"/>
    </row>
    <row r="5093" spans="8:29" x14ac:dyDescent="0.3">
      <c r="H5093" s="9"/>
      <c r="I5093" s="9"/>
      <c r="J5093" s="9"/>
      <c r="K5093" s="9"/>
      <c r="L5093" s="9"/>
      <c r="M5093" s="9"/>
      <c r="N5093" s="9"/>
      <c r="O5093" s="9"/>
      <c r="Q5093" s="9"/>
      <c r="R5093" s="9"/>
      <c r="S5093" s="9"/>
      <c r="T5093" s="9"/>
      <c r="U5093" s="9"/>
      <c r="V5093" s="9"/>
      <c r="W5093" s="9"/>
      <c r="X5093" s="9"/>
      <c r="Y5093" s="9"/>
      <c r="Z5093" s="9"/>
      <c r="AA5093" s="9"/>
      <c r="AB5093" s="9"/>
      <c r="AC5093" s="9"/>
    </row>
    <row r="5094" spans="8:29" x14ac:dyDescent="0.3">
      <c r="H5094" s="9"/>
      <c r="I5094" s="9"/>
      <c r="J5094" s="9"/>
      <c r="K5094" s="9"/>
      <c r="L5094" s="9"/>
      <c r="M5094" s="9"/>
      <c r="N5094" s="9"/>
      <c r="O5094" s="9"/>
      <c r="Q5094" s="9"/>
      <c r="R5094" s="9"/>
      <c r="S5094" s="9"/>
      <c r="T5094" s="9"/>
      <c r="U5094" s="9"/>
      <c r="V5094" s="9"/>
      <c r="W5094" s="9"/>
      <c r="X5094" s="9"/>
      <c r="Y5094" s="9"/>
      <c r="Z5094" s="9"/>
      <c r="AA5094" s="9"/>
      <c r="AB5094" s="9"/>
      <c r="AC5094" s="9"/>
    </row>
    <row r="5095" spans="8:29" x14ac:dyDescent="0.3">
      <c r="H5095" s="9"/>
      <c r="I5095" s="9"/>
      <c r="J5095" s="9"/>
      <c r="K5095" s="9"/>
      <c r="L5095" s="9"/>
      <c r="M5095" s="9"/>
      <c r="N5095" s="9"/>
      <c r="O5095" s="9"/>
      <c r="Q5095" s="9"/>
      <c r="R5095" s="9"/>
      <c r="S5095" s="9"/>
      <c r="T5095" s="9"/>
      <c r="U5095" s="9"/>
      <c r="V5095" s="9"/>
      <c r="W5095" s="9"/>
      <c r="X5095" s="9"/>
      <c r="Y5095" s="9"/>
      <c r="Z5095" s="9"/>
      <c r="AA5095" s="9"/>
      <c r="AB5095" s="9"/>
      <c r="AC5095" s="9"/>
    </row>
    <row r="5096" spans="8:29" x14ac:dyDescent="0.3">
      <c r="H5096" s="9"/>
      <c r="I5096" s="9"/>
      <c r="J5096" s="9"/>
      <c r="K5096" s="9"/>
      <c r="L5096" s="9"/>
      <c r="M5096" s="9"/>
      <c r="N5096" s="9"/>
      <c r="O5096" s="9"/>
      <c r="Q5096" s="9"/>
      <c r="R5096" s="9"/>
      <c r="S5096" s="9"/>
      <c r="T5096" s="9"/>
      <c r="U5096" s="9"/>
      <c r="V5096" s="9"/>
      <c r="W5096" s="9"/>
      <c r="X5096" s="9"/>
      <c r="Y5096" s="9"/>
      <c r="Z5096" s="9"/>
      <c r="AA5096" s="9"/>
      <c r="AB5096" s="9"/>
      <c r="AC5096" s="9"/>
    </row>
    <row r="5097" spans="8:29" x14ac:dyDescent="0.3">
      <c r="H5097" s="9"/>
      <c r="I5097" s="9"/>
      <c r="J5097" s="9"/>
      <c r="K5097" s="9"/>
      <c r="L5097" s="9"/>
      <c r="M5097" s="9"/>
      <c r="N5097" s="9"/>
      <c r="O5097" s="9"/>
      <c r="Q5097" s="9"/>
      <c r="R5097" s="9"/>
      <c r="S5097" s="9"/>
      <c r="T5097" s="9"/>
      <c r="U5097" s="9"/>
      <c r="V5097" s="9"/>
      <c r="W5097" s="9"/>
      <c r="X5097" s="9"/>
      <c r="Y5097" s="9"/>
      <c r="Z5097" s="9"/>
      <c r="AA5097" s="9"/>
      <c r="AB5097" s="9"/>
      <c r="AC5097" s="9"/>
    </row>
    <row r="5098" spans="8:29" x14ac:dyDescent="0.3">
      <c r="H5098" s="9"/>
      <c r="I5098" s="9"/>
      <c r="J5098" s="9"/>
      <c r="K5098" s="9"/>
      <c r="L5098" s="9"/>
      <c r="M5098" s="9"/>
      <c r="N5098" s="9"/>
      <c r="O5098" s="9"/>
      <c r="Q5098" s="9"/>
      <c r="R5098" s="9"/>
      <c r="S5098" s="9"/>
      <c r="T5098" s="9"/>
      <c r="U5098" s="9"/>
      <c r="V5098" s="9"/>
      <c r="W5098" s="9"/>
      <c r="X5098" s="9"/>
      <c r="Y5098" s="9"/>
      <c r="Z5098" s="9"/>
      <c r="AA5098" s="9"/>
      <c r="AB5098" s="9"/>
      <c r="AC5098" s="9"/>
    </row>
    <row r="5099" spans="8:29" x14ac:dyDescent="0.3">
      <c r="H5099" s="9"/>
      <c r="I5099" s="9"/>
      <c r="J5099" s="9"/>
      <c r="K5099" s="9"/>
      <c r="L5099" s="9"/>
      <c r="M5099" s="9"/>
      <c r="N5099" s="9"/>
      <c r="O5099" s="9"/>
      <c r="Q5099" s="9"/>
      <c r="R5099" s="9"/>
      <c r="S5099" s="9"/>
      <c r="T5099" s="9"/>
      <c r="U5099" s="9"/>
      <c r="V5099" s="9"/>
      <c r="W5099" s="9"/>
      <c r="X5099" s="9"/>
      <c r="Y5099" s="9"/>
      <c r="Z5099" s="9"/>
      <c r="AA5099" s="9"/>
      <c r="AB5099" s="9"/>
      <c r="AC5099" s="9"/>
    </row>
    <row r="5100" spans="8:29" x14ac:dyDescent="0.3">
      <c r="H5100" s="9"/>
      <c r="I5100" s="9"/>
      <c r="J5100" s="9"/>
      <c r="K5100" s="9"/>
      <c r="L5100" s="9"/>
      <c r="M5100" s="9"/>
      <c r="N5100" s="9"/>
      <c r="O5100" s="9"/>
      <c r="Q5100" s="9"/>
      <c r="R5100" s="9"/>
      <c r="S5100" s="9"/>
      <c r="T5100" s="9"/>
      <c r="U5100" s="9"/>
      <c r="V5100" s="9"/>
      <c r="W5100" s="9"/>
      <c r="X5100" s="9"/>
      <c r="Y5100" s="9"/>
      <c r="Z5100" s="9"/>
      <c r="AA5100" s="9"/>
      <c r="AB5100" s="9"/>
      <c r="AC5100" s="9"/>
    </row>
    <row r="5101" spans="8:29" x14ac:dyDescent="0.3">
      <c r="H5101" s="9"/>
      <c r="I5101" s="9"/>
      <c r="J5101" s="9"/>
      <c r="K5101" s="9"/>
      <c r="L5101" s="9"/>
      <c r="M5101" s="9"/>
      <c r="N5101" s="9"/>
      <c r="O5101" s="9"/>
      <c r="Q5101" s="9"/>
      <c r="R5101" s="9"/>
      <c r="S5101" s="9"/>
      <c r="T5101" s="9"/>
      <c r="U5101" s="9"/>
      <c r="V5101" s="9"/>
      <c r="W5101" s="9"/>
      <c r="X5101" s="9"/>
      <c r="Y5101" s="9"/>
      <c r="Z5101" s="9"/>
      <c r="AA5101" s="9"/>
      <c r="AB5101" s="9"/>
      <c r="AC5101" s="9"/>
    </row>
    <row r="5102" spans="8:29" x14ac:dyDescent="0.3">
      <c r="H5102" s="9"/>
      <c r="I5102" s="9"/>
      <c r="J5102" s="9"/>
      <c r="K5102" s="9"/>
      <c r="L5102" s="9"/>
      <c r="M5102" s="9"/>
      <c r="N5102" s="9"/>
      <c r="O5102" s="9"/>
      <c r="Q5102" s="9"/>
      <c r="R5102" s="9"/>
      <c r="S5102" s="9"/>
      <c r="T5102" s="9"/>
      <c r="U5102" s="9"/>
      <c r="V5102" s="9"/>
      <c r="W5102" s="9"/>
      <c r="X5102" s="9"/>
      <c r="Y5102" s="9"/>
      <c r="Z5102" s="9"/>
      <c r="AA5102" s="9"/>
      <c r="AB5102" s="9"/>
      <c r="AC5102" s="9"/>
    </row>
    <row r="5103" spans="8:29" x14ac:dyDescent="0.3">
      <c r="H5103" s="9"/>
      <c r="I5103" s="9"/>
      <c r="J5103" s="9"/>
      <c r="K5103" s="9"/>
      <c r="L5103" s="9"/>
      <c r="M5103" s="9"/>
      <c r="N5103" s="9"/>
      <c r="O5103" s="9"/>
      <c r="Q5103" s="9"/>
      <c r="R5103" s="9"/>
      <c r="S5103" s="9"/>
      <c r="T5103" s="9"/>
      <c r="U5103" s="9"/>
      <c r="V5103" s="9"/>
      <c r="W5103" s="9"/>
      <c r="X5103" s="9"/>
      <c r="Y5103" s="9"/>
      <c r="Z5103" s="9"/>
      <c r="AA5103" s="9"/>
      <c r="AB5103" s="9"/>
      <c r="AC5103" s="9"/>
    </row>
    <row r="5104" spans="8:29" x14ac:dyDescent="0.3">
      <c r="H5104" s="9"/>
      <c r="I5104" s="9"/>
      <c r="J5104" s="9"/>
      <c r="K5104" s="9"/>
      <c r="L5104" s="9"/>
      <c r="M5104" s="9"/>
      <c r="N5104" s="9"/>
      <c r="O5104" s="9"/>
      <c r="Q5104" s="9"/>
      <c r="R5104" s="9"/>
      <c r="S5104" s="9"/>
      <c r="T5104" s="9"/>
      <c r="U5104" s="9"/>
      <c r="V5104" s="9"/>
      <c r="W5104" s="9"/>
      <c r="X5104" s="9"/>
      <c r="Y5104" s="9"/>
      <c r="Z5104" s="9"/>
      <c r="AA5104" s="9"/>
      <c r="AB5104" s="9"/>
      <c r="AC5104" s="9"/>
    </row>
    <row r="5105" spans="8:29" x14ac:dyDescent="0.3">
      <c r="H5105" s="9"/>
      <c r="I5105" s="9"/>
      <c r="J5105" s="9"/>
      <c r="K5105" s="9"/>
      <c r="L5105" s="9"/>
      <c r="M5105" s="9"/>
      <c r="N5105" s="9"/>
      <c r="O5105" s="9"/>
      <c r="Q5105" s="9"/>
      <c r="R5105" s="9"/>
      <c r="S5105" s="9"/>
      <c r="T5105" s="9"/>
      <c r="U5105" s="9"/>
      <c r="V5105" s="9"/>
      <c r="W5105" s="9"/>
      <c r="X5105" s="9"/>
      <c r="Y5105" s="9"/>
      <c r="Z5105" s="9"/>
      <c r="AA5105" s="9"/>
      <c r="AB5105" s="9"/>
      <c r="AC5105" s="9"/>
    </row>
    <row r="5106" spans="8:29" x14ac:dyDescent="0.3">
      <c r="H5106" s="9"/>
      <c r="I5106" s="9"/>
      <c r="J5106" s="9"/>
      <c r="K5106" s="9"/>
      <c r="L5106" s="9"/>
      <c r="M5106" s="9"/>
      <c r="N5106" s="9"/>
      <c r="O5106" s="9"/>
      <c r="Q5106" s="9"/>
      <c r="R5106" s="9"/>
      <c r="S5106" s="9"/>
      <c r="T5106" s="9"/>
      <c r="U5106" s="9"/>
      <c r="V5106" s="9"/>
      <c r="W5106" s="9"/>
      <c r="X5106" s="9"/>
      <c r="Y5106" s="9"/>
      <c r="Z5106" s="9"/>
      <c r="AA5106" s="9"/>
      <c r="AB5106" s="9"/>
      <c r="AC5106" s="9"/>
    </row>
    <row r="5107" spans="8:29" x14ac:dyDescent="0.3">
      <c r="H5107" s="9"/>
      <c r="I5107" s="9"/>
      <c r="J5107" s="9"/>
      <c r="K5107" s="9"/>
      <c r="L5107" s="9"/>
      <c r="M5107" s="9"/>
      <c r="N5107" s="9"/>
      <c r="O5107" s="9"/>
      <c r="Q5107" s="9"/>
      <c r="R5107" s="9"/>
      <c r="S5107" s="9"/>
      <c r="T5107" s="9"/>
      <c r="U5107" s="9"/>
      <c r="V5107" s="9"/>
      <c r="W5107" s="9"/>
      <c r="X5107" s="9"/>
      <c r="Y5107" s="9"/>
      <c r="Z5107" s="9"/>
      <c r="AA5107" s="9"/>
      <c r="AB5107" s="9"/>
      <c r="AC5107" s="9"/>
    </row>
    <row r="5108" spans="8:29" x14ac:dyDescent="0.3">
      <c r="H5108" s="9"/>
      <c r="I5108" s="9"/>
      <c r="J5108" s="9"/>
      <c r="K5108" s="9"/>
      <c r="L5108" s="9"/>
      <c r="M5108" s="9"/>
      <c r="N5108" s="9"/>
      <c r="O5108" s="9"/>
      <c r="Q5108" s="9"/>
      <c r="R5108" s="9"/>
      <c r="S5108" s="9"/>
      <c r="T5108" s="9"/>
      <c r="U5108" s="9"/>
      <c r="V5108" s="9"/>
      <c r="W5108" s="9"/>
      <c r="X5108" s="9"/>
      <c r="Y5108" s="9"/>
      <c r="Z5108" s="9"/>
      <c r="AA5108" s="9"/>
      <c r="AB5108" s="9"/>
      <c r="AC5108" s="9"/>
    </row>
    <row r="5109" spans="8:29" x14ac:dyDescent="0.3">
      <c r="H5109" s="9"/>
      <c r="I5109" s="9"/>
      <c r="J5109" s="9"/>
      <c r="K5109" s="9"/>
      <c r="L5109" s="9"/>
      <c r="M5109" s="9"/>
      <c r="N5109" s="9"/>
      <c r="O5109" s="9"/>
      <c r="Q5109" s="9"/>
      <c r="R5109" s="9"/>
      <c r="S5109" s="9"/>
      <c r="T5109" s="9"/>
      <c r="U5109" s="9"/>
      <c r="V5109" s="9"/>
      <c r="W5109" s="9"/>
      <c r="X5109" s="9"/>
      <c r="Y5109" s="9"/>
      <c r="Z5109" s="9"/>
      <c r="AA5109" s="9"/>
      <c r="AB5109" s="9"/>
      <c r="AC5109" s="9"/>
    </row>
    <row r="5110" spans="8:29" x14ac:dyDescent="0.3">
      <c r="H5110" s="9"/>
      <c r="I5110" s="9"/>
      <c r="J5110" s="9"/>
      <c r="K5110" s="9"/>
      <c r="L5110" s="9"/>
      <c r="M5110" s="9"/>
      <c r="N5110" s="9"/>
      <c r="O5110" s="9"/>
      <c r="Q5110" s="9"/>
      <c r="R5110" s="9"/>
      <c r="S5110" s="9"/>
      <c r="T5110" s="9"/>
      <c r="U5110" s="9"/>
      <c r="V5110" s="9"/>
      <c r="W5110" s="9"/>
      <c r="X5110" s="9"/>
      <c r="Y5110" s="9"/>
      <c r="Z5110" s="9"/>
      <c r="AA5110" s="9"/>
      <c r="AB5110" s="9"/>
      <c r="AC5110" s="9"/>
    </row>
    <row r="5111" spans="8:29" x14ac:dyDescent="0.3">
      <c r="H5111" s="9"/>
      <c r="I5111" s="9"/>
      <c r="J5111" s="9"/>
      <c r="K5111" s="9"/>
      <c r="L5111" s="9"/>
      <c r="M5111" s="9"/>
      <c r="N5111" s="9"/>
      <c r="O5111" s="9"/>
      <c r="Q5111" s="9"/>
      <c r="R5111" s="9"/>
      <c r="S5111" s="9"/>
      <c r="T5111" s="9"/>
      <c r="U5111" s="9"/>
      <c r="V5111" s="9"/>
      <c r="W5111" s="9"/>
      <c r="X5111" s="9"/>
      <c r="Y5111" s="9"/>
      <c r="Z5111" s="9"/>
      <c r="AA5111" s="9"/>
      <c r="AB5111" s="9"/>
      <c r="AC5111" s="9"/>
    </row>
    <row r="5112" spans="8:29" x14ac:dyDescent="0.3">
      <c r="H5112" s="9"/>
      <c r="I5112" s="9"/>
      <c r="J5112" s="9"/>
      <c r="K5112" s="9"/>
      <c r="L5112" s="9"/>
      <c r="M5112" s="9"/>
      <c r="N5112" s="9"/>
      <c r="O5112" s="9"/>
      <c r="Q5112" s="9"/>
      <c r="R5112" s="9"/>
      <c r="S5112" s="9"/>
      <c r="T5112" s="9"/>
      <c r="U5112" s="9"/>
      <c r="V5112" s="9"/>
      <c r="W5112" s="9"/>
      <c r="X5112" s="9"/>
      <c r="Y5112" s="9"/>
      <c r="Z5112" s="9"/>
      <c r="AA5112" s="9"/>
      <c r="AB5112" s="9"/>
      <c r="AC5112" s="9"/>
    </row>
    <row r="5113" spans="8:29" x14ac:dyDescent="0.3">
      <c r="H5113" s="9"/>
      <c r="I5113" s="9"/>
      <c r="J5113" s="9"/>
      <c r="K5113" s="9"/>
      <c r="L5113" s="9"/>
      <c r="M5113" s="9"/>
      <c r="N5113" s="9"/>
      <c r="O5113" s="9"/>
      <c r="Q5113" s="9"/>
      <c r="R5113" s="9"/>
      <c r="S5113" s="9"/>
      <c r="T5113" s="9"/>
      <c r="U5113" s="9"/>
      <c r="V5113" s="9"/>
      <c r="W5113" s="9"/>
      <c r="X5113" s="9"/>
      <c r="Y5113" s="9"/>
      <c r="Z5113" s="9"/>
      <c r="AA5113" s="9"/>
      <c r="AB5113" s="9"/>
      <c r="AC5113" s="9"/>
    </row>
    <row r="5114" spans="8:29" x14ac:dyDescent="0.3">
      <c r="H5114" s="9"/>
      <c r="I5114" s="9"/>
      <c r="J5114" s="9"/>
      <c r="K5114" s="9"/>
      <c r="L5114" s="9"/>
      <c r="M5114" s="9"/>
      <c r="N5114" s="9"/>
      <c r="O5114" s="9"/>
      <c r="Q5114" s="9"/>
      <c r="R5114" s="9"/>
      <c r="S5114" s="9"/>
      <c r="T5114" s="9"/>
      <c r="U5114" s="9"/>
      <c r="V5114" s="9"/>
      <c r="W5114" s="9"/>
      <c r="X5114" s="9"/>
      <c r="Y5114" s="9"/>
      <c r="Z5114" s="9"/>
      <c r="AA5114" s="9"/>
      <c r="AB5114" s="9"/>
      <c r="AC5114" s="9"/>
    </row>
    <row r="5115" spans="8:29" x14ac:dyDescent="0.3">
      <c r="H5115" s="9"/>
      <c r="I5115" s="9"/>
      <c r="J5115" s="9"/>
      <c r="K5115" s="9"/>
      <c r="L5115" s="9"/>
      <c r="M5115" s="9"/>
      <c r="N5115" s="9"/>
      <c r="O5115" s="9"/>
      <c r="Q5115" s="9"/>
      <c r="R5115" s="9"/>
      <c r="S5115" s="9"/>
      <c r="T5115" s="9"/>
      <c r="U5115" s="9"/>
      <c r="V5115" s="9"/>
      <c r="W5115" s="9"/>
      <c r="X5115" s="9"/>
      <c r="Y5115" s="9"/>
      <c r="Z5115" s="9"/>
      <c r="AA5115" s="9"/>
      <c r="AB5115" s="9"/>
      <c r="AC5115" s="9"/>
    </row>
    <row r="5116" spans="8:29" x14ac:dyDescent="0.3">
      <c r="H5116" s="9"/>
      <c r="I5116" s="9"/>
      <c r="J5116" s="9"/>
      <c r="K5116" s="9"/>
      <c r="L5116" s="9"/>
      <c r="M5116" s="9"/>
      <c r="N5116" s="9"/>
      <c r="O5116" s="9"/>
      <c r="Q5116" s="9"/>
      <c r="R5116" s="9"/>
      <c r="S5116" s="9"/>
      <c r="T5116" s="9"/>
      <c r="U5116" s="9"/>
      <c r="V5116" s="9"/>
      <c r="W5116" s="9"/>
      <c r="X5116" s="9"/>
      <c r="Y5116" s="9"/>
      <c r="Z5116" s="9"/>
      <c r="AA5116" s="9"/>
      <c r="AB5116" s="9"/>
      <c r="AC5116" s="9"/>
    </row>
    <row r="5117" spans="8:29" x14ac:dyDescent="0.3">
      <c r="H5117" s="9"/>
      <c r="I5117" s="9"/>
      <c r="J5117" s="9"/>
      <c r="K5117" s="9"/>
      <c r="L5117" s="9"/>
      <c r="M5117" s="9"/>
      <c r="N5117" s="9"/>
      <c r="O5117" s="9"/>
      <c r="Q5117" s="9"/>
      <c r="R5117" s="9"/>
      <c r="S5117" s="9"/>
      <c r="T5117" s="9"/>
      <c r="U5117" s="9"/>
      <c r="V5117" s="9"/>
      <c r="W5117" s="9"/>
      <c r="X5117" s="9"/>
      <c r="Y5117" s="9"/>
      <c r="Z5117" s="9"/>
      <c r="AA5117" s="9"/>
      <c r="AB5117" s="9"/>
      <c r="AC5117" s="9"/>
    </row>
    <row r="5118" spans="8:29" x14ac:dyDescent="0.3">
      <c r="H5118" s="9"/>
      <c r="I5118" s="9"/>
      <c r="J5118" s="9"/>
      <c r="K5118" s="9"/>
      <c r="L5118" s="9"/>
      <c r="M5118" s="9"/>
      <c r="N5118" s="9"/>
      <c r="O5118" s="9"/>
      <c r="Q5118" s="9"/>
      <c r="R5118" s="9"/>
      <c r="S5118" s="9"/>
      <c r="T5118" s="9"/>
      <c r="U5118" s="9"/>
      <c r="V5118" s="9"/>
      <c r="W5118" s="9"/>
      <c r="X5118" s="9"/>
      <c r="Y5118" s="9"/>
      <c r="Z5118" s="9"/>
      <c r="AA5118" s="9"/>
      <c r="AB5118" s="9"/>
      <c r="AC5118" s="9"/>
    </row>
    <row r="5119" spans="8:29" x14ac:dyDescent="0.3">
      <c r="H5119" s="9"/>
      <c r="I5119" s="9"/>
      <c r="J5119" s="9"/>
      <c r="K5119" s="9"/>
      <c r="L5119" s="9"/>
      <c r="M5119" s="9"/>
      <c r="N5119" s="9"/>
      <c r="O5119" s="9"/>
      <c r="Q5119" s="9"/>
      <c r="R5119" s="9"/>
      <c r="S5119" s="9"/>
      <c r="T5119" s="9"/>
      <c r="U5119" s="9"/>
      <c r="V5119" s="9"/>
      <c r="W5119" s="9"/>
      <c r="X5119" s="9"/>
      <c r="Y5119" s="9"/>
      <c r="Z5119" s="9"/>
      <c r="AA5119" s="9"/>
      <c r="AB5119" s="9"/>
      <c r="AC5119" s="9"/>
    </row>
    <row r="5120" spans="8:29" x14ac:dyDescent="0.3">
      <c r="H5120" s="9"/>
      <c r="I5120" s="9"/>
      <c r="J5120" s="9"/>
      <c r="K5120" s="9"/>
      <c r="L5120" s="9"/>
      <c r="M5120" s="9"/>
      <c r="N5120" s="9"/>
      <c r="O5120" s="9"/>
      <c r="Q5120" s="9"/>
      <c r="R5120" s="9"/>
      <c r="S5120" s="9"/>
      <c r="T5120" s="9"/>
      <c r="U5120" s="9"/>
      <c r="V5120" s="9"/>
      <c r="W5120" s="9"/>
      <c r="X5120" s="9"/>
      <c r="Y5120" s="9"/>
      <c r="Z5120" s="9"/>
      <c r="AA5120" s="9"/>
      <c r="AB5120" s="9"/>
      <c r="AC5120" s="9"/>
    </row>
    <row r="5121" spans="8:29" x14ac:dyDescent="0.3">
      <c r="H5121" s="9"/>
      <c r="I5121" s="9"/>
      <c r="J5121" s="9"/>
      <c r="K5121" s="9"/>
      <c r="L5121" s="9"/>
      <c r="M5121" s="9"/>
      <c r="N5121" s="9"/>
      <c r="O5121" s="9"/>
      <c r="Q5121" s="9"/>
      <c r="R5121" s="9"/>
      <c r="S5121" s="9"/>
      <c r="T5121" s="9"/>
      <c r="U5121" s="9"/>
      <c r="V5121" s="9"/>
      <c r="W5121" s="9"/>
      <c r="X5121" s="9"/>
      <c r="Y5121" s="9"/>
      <c r="Z5121" s="9"/>
      <c r="AA5121" s="9"/>
      <c r="AB5121" s="9"/>
      <c r="AC5121" s="9"/>
    </row>
    <row r="5122" spans="8:29" x14ac:dyDescent="0.3">
      <c r="H5122" s="9"/>
      <c r="I5122" s="9"/>
      <c r="J5122" s="9"/>
      <c r="K5122" s="9"/>
      <c r="L5122" s="9"/>
      <c r="M5122" s="9"/>
      <c r="N5122" s="9"/>
      <c r="O5122" s="9"/>
      <c r="Q5122" s="9"/>
      <c r="R5122" s="9"/>
      <c r="S5122" s="9"/>
      <c r="T5122" s="9"/>
      <c r="U5122" s="9"/>
      <c r="V5122" s="9"/>
      <c r="W5122" s="9"/>
      <c r="X5122" s="9"/>
      <c r="Y5122" s="9"/>
      <c r="Z5122" s="9"/>
      <c r="AA5122" s="9"/>
      <c r="AB5122" s="9"/>
      <c r="AC5122" s="9"/>
    </row>
    <row r="5123" spans="8:29" x14ac:dyDescent="0.3">
      <c r="H5123" s="9"/>
      <c r="I5123" s="9"/>
      <c r="J5123" s="9"/>
      <c r="K5123" s="9"/>
      <c r="L5123" s="9"/>
      <c r="M5123" s="9"/>
      <c r="N5123" s="9"/>
      <c r="O5123" s="9"/>
      <c r="Q5123" s="9"/>
      <c r="R5123" s="9"/>
      <c r="S5123" s="9"/>
      <c r="T5123" s="9"/>
      <c r="U5123" s="9"/>
      <c r="V5123" s="9"/>
      <c r="W5123" s="9"/>
      <c r="X5123" s="9"/>
      <c r="Y5123" s="9"/>
      <c r="Z5123" s="9"/>
      <c r="AA5123" s="9"/>
      <c r="AB5123" s="9"/>
      <c r="AC5123" s="9"/>
    </row>
    <row r="5124" spans="8:29" x14ac:dyDescent="0.3">
      <c r="H5124" s="9"/>
      <c r="I5124" s="9"/>
      <c r="J5124" s="9"/>
      <c r="K5124" s="9"/>
      <c r="L5124" s="9"/>
      <c r="M5124" s="9"/>
      <c r="N5124" s="9"/>
      <c r="O5124" s="9"/>
      <c r="Q5124" s="9"/>
      <c r="R5124" s="9"/>
      <c r="S5124" s="9"/>
      <c r="T5124" s="9"/>
      <c r="U5124" s="9"/>
      <c r="V5124" s="9"/>
      <c r="W5124" s="9"/>
      <c r="X5124" s="9"/>
      <c r="Y5124" s="9"/>
      <c r="Z5124" s="9"/>
      <c r="AA5124" s="9"/>
      <c r="AB5124" s="9"/>
      <c r="AC5124" s="9"/>
    </row>
    <row r="5125" spans="8:29" x14ac:dyDescent="0.3">
      <c r="H5125" s="9"/>
      <c r="I5125" s="9"/>
      <c r="J5125" s="9"/>
      <c r="K5125" s="9"/>
      <c r="L5125" s="9"/>
      <c r="M5125" s="9"/>
      <c r="N5125" s="9"/>
      <c r="O5125" s="9"/>
      <c r="Q5125" s="9"/>
      <c r="R5125" s="9"/>
      <c r="S5125" s="9"/>
      <c r="T5125" s="9"/>
      <c r="U5125" s="9"/>
      <c r="V5125" s="9"/>
      <c r="W5125" s="9"/>
      <c r="X5125" s="9"/>
      <c r="Y5125" s="9"/>
      <c r="Z5125" s="9"/>
      <c r="AA5125" s="9"/>
      <c r="AB5125" s="9"/>
      <c r="AC5125" s="9"/>
    </row>
    <row r="5126" spans="8:29" x14ac:dyDescent="0.3">
      <c r="H5126" s="9"/>
      <c r="I5126" s="9"/>
      <c r="J5126" s="9"/>
      <c r="K5126" s="9"/>
      <c r="L5126" s="9"/>
      <c r="M5126" s="9"/>
      <c r="N5126" s="9"/>
      <c r="O5126" s="9"/>
      <c r="Q5126" s="9"/>
      <c r="R5126" s="9"/>
      <c r="S5126" s="9"/>
      <c r="T5126" s="9"/>
      <c r="U5126" s="9"/>
      <c r="V5126" s="9"/>
      <c r="W5126" s="9"/>
      <c r="X5126" s="9"/>
      <c r="Y5126" s="9"/>
      <c r="Z5126" s="9"/>
      <c r="AA5126" s="9"/>
      <c r="AB5126" s="9"/>
      <c r="AC5126" s="9"/>
    </row>
    <row r="5127" spans="8:29" x14ac:dyDescent="0.3">
      <c r="H5127" s="9"/>
      <c r="I5127" s="9"/>
      <c r="J5127" s="9"/>
      <c r="K5127" s="9"/>
      <c r="L5127" s="9"/>
      <c r="M5127" s="9"/>
      <c r="N5127" s="9"/>
      <c r="O5127" s="9"/>
      <c r="Q5127" s="9"/>
      <c r="R5127" s="9"/>
      <c r="S5127" s="9"/>
      <c r="T5127" s="9"/>
      <c r="U5127" s="9"/>
      <c r="V5127" s="9"/>
      <c r="W5127" s="9"/>
      <c r="X5127" s="9"/>
      <c r="Y5127" s="9"/>
      <c r="Z5127" s="9"/>
      <c r="AA5127" s="9"/>
      <c r="AB5127" s="9"/>
      <c r="AC5127" s="9"/>
    </row>
    <row r="5128" spans="8:29" x14ac:dyDescent="0.3">
      <c r="H5128" s="9"/>
      <c r="I5128" s="9"/>
      <c r="J5128" s="9"/>
      <c r="K5128" s="9"/>
      <c r="L5128" s="9"/>
      <c r="M5128" s="9"/>
      <c r="N5128" s="9"/>
      <c r="O5128" s="9"/>
      <c r="Q5128" s="9"/>
      <c r="R5128" s="9"/>
      <c r="S5128" s="9"/>
      <c r="T5128" s="9"/>
      <c r="U5128" s="9"/>
      <c r="V5128" s="9"/>
      <c r="W5128" s="9"/>
      <c r="X5128" s="9"/>
      <c r="Y5128" s="9"/>
      <c r="Z5128" s="9"/>
      <c r="AA5128" s="9"/>
      <c r="AB5128" s="9"/>
      <c r="AC5128" s="9"/>
    </row>
    <row r="5129" spans="8:29" x14ac:dyDescent="0.3">
      <c r="H5129" s="9"/>
      <c r="I5129" s="9"/>
      <c r="J5129" s="9"/>
      <c r="K5129" s="9"/>
      <c r="L5129" s="9"/>
      <c r="M5129" s="9"/>
      <c r="N5129" s="9"/>
      <c r="O5129" s="9"/>
      <c r="Q5129" s="9"/>
      <c r="R5129" s="9"/>
      <c r="S5129" s="9"/>
      <c r="T5129" s="9"/>
      <c r="U5129" s="9"/>
      <c r="V5129" s="9"/>
      <c r="W5129" s="9"/>
      <c r="X5129" s="9"/>
      <c r="Y5129" s="9"/>
      <c r="Z5129" s="9"/>
      <c r="AA5129" s="9"/>
      <c r="AB5129" s="9"/>
      <c r="AC5129" s="9"/>
    </row>
    <row r="5130" spans="8:29" x14ac:dyDescent="0.3">
      <c r="H5130" s="9"/>
      <c r="I5130" s="9"/>
      <c r="J5130" s="9"/>
      <c r="K5130" s="9"/>
      <c r="L5130" s="9"/>
      <c r="M5130" s="9"/>
      <c r="N5130" s="9"/>
      <c r="O5130" s="9"/>
      <c r="Q5130" s="9"/>
      <c r="R5130" s="9"/>
      <c r="S5130" s="9"/>
      <c r="T5130" s="9"/>
      <c r="U5130" s="9"/>
      <c r="V5130" s="9"/>
      <c r="W5130" s="9"/>
      <c r="X5130" s="9"/>
      <c r="Y5130" s="9"/>
      <c r="Z5130" s="9"/>
      <c r="AA5130" s="9"/>
      <c r="AB5130" s="9"/>
      <c r="AC5130" s="9"/>
    </row>
    <row r="5131" spans="8:29" x14ac:dyDescent="0.3">
      <c r="H5131" s="9"/>
      <c r="I5131" s="9"/>
      <c r="J5131" s="9"/>
      <c r="K5131" s="9"/>
      <c r="L5131" s="9"/>
      <c r="M5131" s="9"/>
      <c r="N5131" s="9"/>
      <c r="O5131" s="9"/>
      <c r="Q5131" s="9"/>
      <c r="R5131" s="9"/>
      <c r="S5131" s="9"/>
      <c r="T5131" s="9"/>
      <c r="U5131" s="9"/>
      <c r="V5131" s="9"/>
      <c r="W5131" s="9"/>
      <c r="X5131" s="9"/>
      <c r="Y5131" s="9"/>
      <c r="Z5131" s="9"/>
      <c r="AA5131" s="9"/>
      <c r="AB5131" s="9"/>
      <c r="AC5131" s="9"/>
    </row>
    <row r="5132" spans="8:29" x14ac:dyDescent="0.3">
      <c r="H5132" s="9"/>
      <c r="I5132" s="9"/>
      <c r="J5132" s="9"/>
      <c r="K5132" s="9"/>
      <c r="L5132" s="9"/>
      <c r="M5132" s="9"/>
      <c r="N5132" s="9"/>
      <c r="O5132" s="9"/>
      <c r="Q5132" s="9"/>
      <c r="R5132" s="9"/>
      <c r="S5132" s="9"/>
      <c r="T5132" s="9"/>
      <c r="U5132" s="9"/>
      <c r="V5132" s="9"/>
      <c r="W5132" s="9"/>
      <c r="X5132" s="9"/>
      <c r="Y5132" s="9"/>
      <c r="Z5132" s="9"/>
      <c r="AA5132" s="9"/>
      <c r="AB5132" s="9"/>
      <c r="AC5132" s="9"/>
    </row>
    <row r="5133" spans="8:29" x14ac:dyDescent="0.3">
      <c r="H5133" s="9"/>
      <c r="I5133" s="9"/>
      <c r="J5133" s="9"/>
      <c r="K5133" s="9"/>
      <c r="L5133" s="9"/>
      <c r="M5133" s="9"/>
      <c r="N5133" s="9"/>
      <c r="O5133" s="9"/>
      <c r="Q5133" s="9"/>
      <c r="R5133" s="9"/>
      <c r="S5133" s="9"/>
      <c r="T5133" s="9"/>
      <c r="U5133" s="9"/>
      <c r="V5133" s="9"/>
      <c r="W5133" s="9"/>
      <c r="X5133" s="9"/>
      <c r="Y5133" s="9"/>
      <c r="Z5133" s="9"/>
      <c r="AA5133" s="9"/>
      <c r="AB5133" s="9"/>
      <c r="AC5133" s="9"/>
    </row>
    <row r="5134" spans="8:29" x14ac:dyDescent="0.3">
      <c r="H5134" s="9"/>
      <c r="I5134" s="9"/>
      <c r="J5134" s="9"/>
      <c r="K5134" s="9"/>
      <c r="L5134" s="9"/>
      <c r="M5134" s="9"/>
      <c r="N5134" s="9"/>
      <c r="O5134" s="9"/>
      <c r="Q5134" s="9"/>
      <c r="R5134" s="9"/>
      <c r="S5134" s="9"/>
      <c r="T5134" s="9"/>
      <c r="U5134" s="9"/>
      <c r="V5134" s="9"/>
      <c r="W5134" s="9"/>
      <c r="X5134" s="9"/>
      <c r="Y5134" s="9"/>
      <c r="Z5134" s="9"/>
      <c r="AA5134" s="9"/>
      <c r="AB5134" s="9"/>
      <c r="AC5134" s="9"/>
    </row>
    <row r="5135" spans="8:29" x14ac:dyDescent="0.3">
      <c r="H5135" s="9"/>
      <c r="I5135" s="9"/>
      <c r="J5135" s="9"/>
      <c r="K5135" s="9"/>
      <c r="L5135" s="9"/>
      <c r="M5135" s="9"/>
      <c r="N5135" s="9"/>
      <c r="O5135" s="9"/>
      <c r="Q5135" s="9"/>
      <c r="R5135" s="9"/>
      <c r="S5135" s="9"/>
      <c r="T5135" s="9"/>
      <c r="U5135" s="9"/>
      <c r="V5135" s="9"/>
      <c r="W5135" s="9"/>
      <c r="X5135" s="9"/>
      <c r="Y5135" s="9"/>
      <c r="Z5135" s="9"/>
      <c r="AA5135" s="9"/>
      <c r="AB5135" s="9"/>
      <c r="AC5135" s="9"/>
    </row>
    <row r="5136" spans="8:29" x14ac:dyDescent="0.3">
      <c r="H5136" s="9"/>
      <c r="I5136" s="9"/>
      <c r="J5136" s="9"/>
      <c r="K5136" s="9"/>
      <c r="L5136" s="9"/>
      <c r="M5136" s="9"/>
      <c r="N5136" s="9"/>
      <c r="O5136" s="9"/>
      <c r="Q5136" s="9"/>
      <c r="R5136" s="9"/>
      <c r="S5136" s="9"/>
      <c r="T5136" s="9"/>
      <c r="U5136" s="9"/>
      <c r="V5136" s="9"/>
      <c r="W5136" s="9"/>
      <c r="X5136" s="9"/>
      <c r="Y5136" s="9"/>
      <c r="Z5136" s="9"/>
      <c r="AA5136" s="9"/>
      <c r="AB5136" s="9"/>
      <c r="AC5136" s="9"/>
    </row>
    <row r="5137" spans="8:29" x14ac:dyDescent="0.3">
      <c r="H5137" s="9"/>
      <c r="I5137" s="9"/>
      <c r="J5137" s="9"/>
      <c r="K5137" s="9"/>
      <c r="L5137" s="9"/>
      <c r="M5137" s="9"/>
      <c r="N5137" s="9"/>
      <c r="O5137" s="9"/>
      <c r="Q5137" s="9"/>
      <c r="R5137" s="9"/>
      <c r="S5137" s="9"/>
      <c r="T5137" s="9"/>
      <c r="U5137" s="9"/>
      <c r="V5137" s="9"/>
      <c r="W5137" s="9"/>
      <c r="X5137" s="9"/>
      <c r="Y5137" s="9"/>
      <c r="Z5137" s="9"/>
      <c r="AA5137" s="9"/>
      <c r="AB5137" s="9"/>
      <c r="AC5137" s="9"/>
    </row>
    <row r="5138" spans="8:29" x14ac:dyDescent="0.3">
      <c r="H5138" s="9"/>
      <c r="I5138" s="9"/>
      <c r="J5138" s="9"/>
      <c r="K5138" s="9"/>
      <c r="L5138" s="9"/>
      <c r="M5138" s="9"/>
      <c r="N5138" s="9"/>
      <c r="O5138" s="9"/>
      <c r="Q5138" s="9"/>
      <c r="R5138" s="9"/>
      <c r="S5138" s="9"/>
      <c r="T5138" s="9"/>
      <c r="U5138" s="9"/>
      <c r="V5138" s="9"/>
      <c r="W5138" s="9"/>
      <c r="X5138" s="9"/>
      <c r="Y5138" s="9"/>
      <c r="Z5138" s="9"/>
      <c r="AA5138" s="9"/>
      <c r="AB5138" s="9"/>
      <c r="AC5138" s="9"/>
    </row>
    <row r="5139" spans="8:29" x14ac:dyDescent="0.3">
      <c r="H5139" s="9"/>
      <c r="I5139" s="9"/>
      <c r="J5139" s="9"/>
      <c r="K5139" s="9"/>
      <c r="L5139" s="9"/>
      <c r="M5139" s="9"/>
      <c r="N5139" s="9"/>
      <c r="O5139" s="9"/>
      <c r="Q5139" s="9"/>
      <c r="R5139" s="9"/>
      <c r="S5139" s="9"/>
      <c r="T5139" s="9"/>
      <c r="U5139" s="9"/>
      <c r="V5139" s="9"/>
      <c r="W5139" s="9"/>
      <c r="X5139" s="9"/>
      <c r="Y5139" s="9"/>
      <c r="Z5139" s="9"/>
      <c r="AA5139" s="9"/>
      <c r="AB5139" s="9"/>
      <c r="AC5139" s="9"/>
    </row>
    <row r="5140" spans="8:29" x14ac:dyDescent="0.3">
      <c r="H5140" s="9"/>
      <c r="I5140" s="9"/>
      <c r="J5140" s="9"/>
      <c r="K5140" s="9"/>
      <c r="L5140" s="9"/>
      <c r="M5140" s="9"/>
      <c r="N5140" s="9"/>
      <c r="O5140" s="9"/>
      <c r="Q5140" s="9"/>
      <c r="R5140" s="9"/>
      <c r="S5140" s="9"/>
      <c r="T5140" s="9"/>
      <c r="U5140" s="9"/>
      <c r="V5140" s="9"/>
      <c r="W5140" s="9"/>
      <c r="X5140" s="9"/>
      <c r="Y5140" s="9"/>
      <c r="Z5140" s="9"/>
      <c r="AA5140" s="9"/>
      <c r="AB5140" s="9"/>
      <c r="AC5140" s="9"/>
    </row>
    <row r="5141" spans="8:29" x14ac:dyDescent="0.3">
      <c r="H5141" s="9"/>
      <c r="I5141" s="9"/>
      <c r="J5141" s="9"/>
      <c r="K5141" s="9"/>
      <c r="L5141" s="9"/>
      <c r="M5141" s="9"/>
      <c r="N5141" s="9"/>
      <c r="O5141" s="9"/>
      <c r="Q5141" s="9"/>
      <c r="R5141" s="9"/>
      <c r="S5141" s="9"/>
      <c r="T5141" s="9"/>
      <c r="U5141" s="9"/>
      <c r="V5141" s="9"/>
      <c r="W5141" s="9"/>
      <c r="X5141" s="9"/>
      <c r="Y5141" s="9"/>
      <c r="Z5141" s="9"/>
      <c r="AA5141" s="9"/>
      <c r="AB5141" s="9"/>
      <c r="AC5141" s="9"/>
    </row>
    <row r="5142" spans="8:29" x14ac:dyDescent="0.3">
      <c r="H5142" s="9"/>
      <c r="I5142" s="9"/>
      <c r="J5142" s="9"/>
      <c r="K5142" s="9"/>
      <c r="L5142" s="9"/>
      <c r="M5142" s="9"/>
      <c r="N5142" s="9"/>
      <c r="O5142" s="9"/>
      <c r="Q5142" s="9"/>
      <c r="R5142" s="9"/>
      <c r="S5142" s="9"/>
      <c r="T5142" s="9"/>
      <c r="U5142" s="9"/>
      <c r="V5142" s="9"/>
      <c r="W5142" s="9"/>
      <c r="X5142" s="9"/>
      <c r="Y5142" s="9"/>
      <c r="Z5142" s="9"/>
      <c r="AA5142" s="9"/>
      <c r="AB5142" s="9"/>
      <c r="AC5142" s="9"/>
    </row>
    <row r="5143" spans="8:29" x14ac:dyDescent="0.3">
      <c r="H5143" s="9"/>
      <c r="I5143" s="9"/>
      <c r="J5143" s="9"/>
      <c r="K5143" s="9"/>
      <c r="L5143" s="9"/>
      <c r="M5143" s="9"/>
      <c r="N5143" s="9"/>
      <c r="O5143" s="9"/>
      <c r="Q5143" s="9"/>
      <c r="R5143" s="9"/>
      <c r="S5143" s="9"/>
      <c r="T5143" s="9"/>
      <c r="U5143" s="9"/>
      <c r="V5143" s="9"/>
      <c r="W5143" s="9"/>
      <c r="X5143" s="9"/>
      <c r="Y5143" s="9"/>
      <c r="Z5143" s="9"/>
      <c r="AA5143" s="9"/>
      <c r="AB5143" s="9"/>
      <c r="AC5143" s="9"/>
    </row>
    <row r="5144" spans="8:29" x14ac:dyDescent="0.3">
      <c r="H5144" s="9"/>
      <c r="I5144" s="9"/>
      <c r="J5144" s="9"/>
      <c r="K5144" s="9"/>
      <c r="L5144" s="9"/>
      <c r="M5144" s="9"/>
      <c r="N5144" s="9"/>
      <c r="O5144" s="9"/>
      <c r="Q5144" s="9"/>
      <c r="R5144" s="9"/>
      <c r="S5144" s="9"/>
      <c r="T5144" s="9"/>
      <c r="U5144" s="9"/>
      <c r="V5144" s="9"/>
      <c r="W5144" s="9"/>
      <c r="X5144" s="9"/>
      <c r="Y5144" s="9"/>
      <c r="Z5144" s="9"/>
      <c r="AA5144" s="9"/>
      <c r="AB5144" s="9"/>
      <c r="AC5144" s="9"/>
    </row>
    <row r="5145" spans="8:29" x14ac:dyDescent="0.3">
      <c r="H5145" s="9"/>
      <c r="I5145" s="9"/>
      <c r="J5145" s="9"/>
      <c r="K5145" s="9"/>
      <c r="L5145" s="9"/>
      <c r="M5145" s="9"/>
      <c r="N5145" s="9"/>
      <c r="O5145" s="9"/>
      <c r="Q5145" s="9"/>
      <c r="R5145" s="9"/>
      <c r="S5145" s="9"/>
      <c r="T5145" s="9"/>
      <c r="U5145" s="9"/>
      <c r="V5145" s="9"/>
      <c r="W5145" s="9"/>
      <c r="X5145" s="9"/>
      <c r="Y5145" s="9"/>
      <c r="Z5145" s="9"/>
      <c r="AA5145" s="9"/>
      <c r="AB5145" s="9"/>
      <c r="AC5145" s="9"/>
    </row>
    <row r="5146" spans="8:29" x14ac:dyDescent="0.3">
      <c r="H5146" s="9"/>
      <c r="I5146" s="9"/>
      <c r="J5146" s="9"/>
      <c r="K5146" s="9"/>
      <c r="L5146" s="9"/>
      <c r="M5146" s="9"/>
      <c r="N5146" s="9"/>
      <c r="O5146" s="9"/>
      <c r="Q5146" s="9"/>
      <c r="R5146" s="9"/>
      <c r="S5146" s="9"/>
      <c r="T5146" s="9"/>
      <c r="U5146" s="9"/>
      <c r="V5146" s="9"/>
      <c r="W5146" s="9"/>
      <c r="X5146" s="9"/>
      <c r="Y5146" s="9"/>
      <c r="Z5146" s="9"/>
      <c r="AA5146" s="9"/>
      <c r="AB5146" s="9"/>
      <c r="AC5146" s="9"/>
    </row>
    <row r="5147" spans="8:29" x14ac:dyDescent="0.3">
      <c r="H5147" s="9"/>
      <c r="I5147" s="9"/>
      <c r="J5147" s="9"/>
      <c r="K5147" s="9"/>
      <c r="L5147" s="9"/>
      <c r="M5147" s="9"/>
      <c r="N5147" s="9"/>
      <c r="O5147" s="9"/>
      <c r="Q5147" s="9"/>
      <c r="R5147" s="9"/>
      <c r="S5147" s="9"/>
      <c r="T5147" s="9"/>
      <c r="U5147" s="9"/>
      <c r="V5147" s="9"/>
      <c r="W5147" s="9"/>
      <c r="X5147" s="9"/>
      <c r="Y5147" s="9"/>
      <c r="Z5147" s="9"/>
      <c r="AA5147" s="9"/>
      <c r="AB5147" s="9"/>
      <c r="AC5147" s="9"/>
    </row>
    <row r="5148" spans="8:29" x14ac:dyDescent="0.3">
      <c r="H5148" s="9"/>
      <c r="I5148" s="9"/>
      <c r="J5148" s="9"/>
      <c r="K5148" s="9"/>
      <c r="L5148" s="9"/>
      <c r="M5148" s="9"/>
      <c r="N5148" s="9"/>
      <c r="O5148" s="9"/>
      <c r="Q5148" s="9"/>
      <c r="R5148" s="9"/>
      <c r="S5148" s="9"/>
      <c r="T5148" s="9"/>
      <c r="U5148" s="9"/>
      <c r="V5148" s="9"/>
      <c r="W5148" s="9"/>
      <c r="X5148" s="9"/>
      <c r="Y5148" s="9"/>
      <c r="Z5148" s="9"/>
      <c r="AA5148" s="9"/>
      <c r="AB5148" s="9"/>
      <c r="AC5148" s="9"/>
    </row>
    <row r="5149" spans="8:29" x14ac:dyDescent="0.3">
      <c r="H5149" s="9"/>
      <c r="I5149" s="9"/>
      <c r="J5149" s="9"/>
      <c r="K5149" s="9"/>
      <c r="L5149" s="9"/>
      <c r="M5149" s="9"/>
      <c r="N5149" s="9"/>
      <c r="O5149" s="9"/>
      <c r="Q5149" s="9"/>
      <c r="R5149" s="9"/>
      <c r="S5149" s="9"/>
      <c r="T5149" s="9"/>
      <c r="U5149" s="9"/>
      <c r="V5149" s="9"/>
      <c r="W5149" s="9"/>
      <c r="X5149" s="9"/>
      <c r="Y5149" s="9"/>
      <c r="Z5149" s="9"/>
      <c r="AA5149" s="9"/>
      <c r="AB5149" s="9"/>
      <c r="AC5149" s="9"/>
    </row>
    <row r="5150" spans="8:29" x14ac:dyDescent="0.3">
      <c r="H5150" s="9"/>
      <c r="I5150" s="9"/>
      <c r="J5150" s="9"/>
      <c r="K5150" s="9"/>
      <c r="L5150" s="9"/>
      <c r="M5150" s="9"/>
      <c r="N5150" s="9"/>
      <c r="O5150" s="9"/>
      <c r="Q5150" s="9"/>
      <c r="R5150" s="9"/>
      <c r="S5150" s="9"/>
      <c r="T5150" s="9"/>
      <c r="U5150" s="9"/>
      <c r="V5150" s="9"/>
      <c r="W5150" s="9"/>
      <c r="X5150" s="9"/>
      <c r="Y5150" s="9"/>
      <c r="Z5150" s="9"/>
      <c r="AA5150" s="9"/>
      <c r="AB5150" s="9"/>
      <c r="AC5150" s="9"/>
    </row>
    <row r="5151" spans="8:29" x14ac:dyDescent="0.3">
      <c r="H5151" s="9"/>
      <c r="I5151" s="9"/>
      <c r="J5151" s="9"/>
      <c r="K5151" s="9"/>
      <c r="L5151" s="9"/>
      <c r="M5151" s="9"/>
      <c r="N5151" s="9"/>
      <c r="O5151" s="9"/>
      <c r="Q5151" s="9"/>
      <c r="R5151" s="9"/>
      <c r="S5151" s="9"/>
      <c r="T5151" s="9"/>
      <c r="U5151" s="9"/>
      <c r="V5151" s="9"/>
      <c r="W5151" s="9"/>
      <c r="X5151" s="9"/>
      <c r="Y5151" s="9"/>
      <c r="Z5151" s="9"/>
      <c r="AA5151" s="9"/>
      <c r="AB5151" s="9"/>
      <c r="AC5151" s="9"/>
    </row>
    <row r="5152" spans="8:29" x14ac:dyDescent="0.3">
      <c r="H5152" s="9"/>
      <c r="I5152" s="9"/>
      <c r="J5152" s="9"/>
      <c r="K5152" s="9"/>
      <c r="L5152" s="9"/>
      <c r="M5152" s="9"/>
      <c r="N5152" s="9"/>
      <c r="O5152" s="9"/>
      <c r="Q5152" s="9"/>
      <c r="R5152" s="9"/>
      <c r="S5152" s="9"/>
      <c r="T5152" s="9"/>
      <c r="U5152" s="9"/>
      <c r="V5152" s="9"/>
      <c r="W5152" s="9"/>
      <c r="X5152" s="9"/>
      <c r="Y5152" s="9"/>
      <c r="Z5152" s="9"/>
      <c r="AA5152" s="9"/>
      <c r="AB5152" s="9"/>
      <c r="AC5152" s="9"/>
    </row>
    <row r="5153" spans="8:29" x14ac:dyDescent="0.3">
      <c r="H5153" s="9"/>
      <c r="I5153" s="9"/>
      <c r="J5153" s="9"/>
      <c r="K5153" s="9"/>
      <c r="L5153" s="9"/>
      <c r="M5153" s="9"/>
      <c r="N5153" s="9"/>
      <c r="O5153" s="9"/>
      <c r="Q5153" s="9"/>
      <c r="R5153" s="9"/>
      <c r="S5153" s="9"/>
      <c r="T5153" s="9"/>
      <c r="U5153" s="9"/>
      <c r="V5153" s="9"/>
      <c r="W5153" s="9"/>
      <c r="X5153" s="9"/>
      <c r="Y5153" s="9"/>
      <c r="Z5153" s="9"/>
      <c r="AA5153" s="9"/>
      <c r="AB5153" s="9"/>
      <c r="AC5153" s="9"/>
    </row>
    <row r="5154" spans="8:29" x14ac:dyDescent="0.3">
      <c r="H5154" s="9"/>
      <c r="I5154" s="9"/>
      <c r="J5154" s="9"/>
      <c r="K5154" s="9"/>
      <c r="L5154" s="9"/>
      <c r="M5154" s="9"/>
      <c r="N5154" s="9"/>
      <c r="O5154" s="9"/>
      <c r="Q5154" s="9"/>
      <c r="R5154" s="9"/>
      <c r="S5154" s="9"/>
      <c r="T5154" s="9"/>
      <c r="U5154" s="9"/>
      <c r="V5154" s="9"/>
      <c r="W5154" s="9"/>
      <c r="X5154" s="9"/>
      <c r="Y5154" s="9"/>
      <c r="Z5154" s="9"/>
      <c r="AA5154" s="9"/>
      <c r="AB5154" s="9"/>
      <c r="AC5154" s="9"/>
    </row>
    <row r="5155" spans="8:29" x14ac:dyDescent="0.3">
      <c r="H5155" s="9"/>
      <c r="I5155" s="9"/>
      <c r="J5155" s="9"/>
      <c r="K5155" s="9"/>
      <c r="L5155" s="9"/>
      <c r="M5155" s="9"/>
      <c r="N5155" s="9"/>
      <c r="O5155" s="9"/>
      <c r="Q5155" s="9"/>
      <c r="R5155" s="9"/>
      <c r="S5155" s="9"/>
      <c r="T5155" s="9"/>
      <c r="U5155" s="9"/>
      <c r="V5155" s="9"/>
      <c r="W5155" s="9"/>
      <c r="X5155" s="9"/>
      <c r="Y5155" s="9"/>
      <c r="Z5155" s="9"/>
      <c r="AA5155" s="9"/>
      <c r="AB5155" s="9"/>
      <c r="AC5155" s="9"/>
    </row>
    <row r="5156" spans="8:29" x14ac:dyDescent="0.3">
      <c r="H5156" s="9"/>
      <c r="I5156" s="9"/>
      <c r="J5156" s="9"/>
      <c r="K5156" s="9"/>
      <c r="L5156" s="9"/>
      <c r="M5156" s="9"/>
      <c r="N5156" s="9"/>
      <c r="O5156" s="9"/>
      <c r="Q5156" s="9"/>
      <c r="R5156" s="9"/>
      <c r="S5156" s="9"/>
      <c r="T5156" s="9"/>
      <c r="U5156" s="9"/>
      <c r="V5156" s="9"/>
      <c r="W5156" s="9"/>
      <c r="X5156" s="9"/>
      <c r="Y5156" s="9"/>
      <c r="Z5156" s="9"/>
      <c r="AA5156" s="9"/>
      <c r="AB5156" s="9"/>
      <c r="AC5156" s="9"/>
    </row>
    <row r="5157" spans="8:29" x14ac:dyDescent="0.3">
      <c r="H5157" s="9"/>
      <c r="I5157" s="9"/>
      <c r="J5157" s="9"/>
      <c r="K5157" s="9"/>
      <c r="L5157" s="9"/>
      <c r="M5157" s="9"/>
      <c r="N5157" s="9"/>
      <c r="O5157" s="9"/>
      <c r="Q5157" s="9"/>
      <c r="R5157" s="9"/>
      <c r="S5157" s="9"/>
      <c r="T5157" s="9"/>
      <c r="U5157" s="9"/>
      <c r="V5157" s="9"/>
      <c r="W5157" s="9"/>
      <c r="X5157" s="9"/>
      <c r="Y5157" s="9"/>
      <c r="Z5157" s="9"/>
      <c r="AA5157" s="9"/>
      <c r="AB5157" s="9"/>
      <c r="AC5157" s="9"/>
    </row>
    <row r="5158" spans="8:29" x14ac:dyDescent="0.3">
      <c r="H5158" s="9"/>
      <c r="I5158" s="9"/>
      <c r="J5158" s="9"/>
      <c r="K5158" s="9"/>
      <c r="L5158" s="9"/>
      <c r="M5158" s="9"/>
      <c r="N5158" s="9"/>
      <c r="O5158" s="9"/>
      <c r="Q5158" s="9"/>
      <c r="R5158" s="9"/>
      <c r="S5158" s="9"/>
      <c r="T5158" s="9"/>
      <c r="U5158" s="9"/>
      <c r="V5158" s="9"/>
      <c r="W5158" s="9"/>
      <c r="X5158" s="9"/>
      <c r="Y5158" s="9"/>
      <c r="Z5158" s="9"/>
      <c r="AA5158" s="9"/>
      <c r="AB5158" s="9"/>
      <c r="AC5158" s="9"/>
    </row>
    <row r="5159" spans="8:29" x14ac:dyDescent="0.3">
      <c r="H5159" s="9"/>
      <c r="I5159" s="9"/>
      <c r="J5159" s="9"/>
      <c r="K5159" s="9"/>
      <c r="L5159" s="9"/>
      <c r="M5159" s="9"/>
      <c r="N5159" s="9"/>
      <c r="O5159" s="9"/>
      <c r="Q5159" s="9"/>
      <c r="R5159" s="9"/>
      <c r="S5159" s="9"/>
      <c r="T5159" s="9"/>
      <c r="U5159" s="9"/>
      <c r="V5159" s="9"/>
      <c r="W5159" s="9"/>
      <c r="X5159" s="9"/>
      <c r="Y5159" s="9"/>
      <c r="Z5159" s="9"/>
      <c r="AA5159" s="9"/>
      <c r="AB5159" s="9"/>
      <c r="AC5159" s="9"/>
    </row>
    <row r="5160" spans="8:29" x14ac:dyDescent="0.3">
      <c r="H5160" s="9"/>
      <c r="I5160" s="9"/>
      <c r="J5160" s="9"/>
      <c r="K5160" s="9"/>
      <c r="L5160" s="9"/>
      <c r="M5160" s="9"/>
      <c r="N5160" s="9"/>
      <c r="O5160" s="9"/>
      <c r="Q5160" s="9"/>
      <c r="R5160" s="9"/>
      <c r="S5160" s="9"/>
      <c r="T5160" s="9"/>
      <c r="U5160" s="9"/>
      <c r="V5160" s="9"/>
      <c r="W5160" s="9"/>
      <c r="X5160" s="9"/>
      <c r="Y5160" s="9"/>
      <c r="Z5160" s="9"/>
      <c r="AA5160" s="9"/>
      <c r="AB5160" s="9"/>
      <c r="AC5160" s="9"/>
    </row>
    <row r="5161" spans="8:29" x14ac:dyDescent="0.3">
      <c r="H5161" s="9"/>
      <c r="I5161" s="9"/>
      <c r="J5161" s="9"/>
      <c r="K5161" s="9"/>
      <c r="L5161" s="9"/>
      <c r="M5161" s="9"/>
      <c r="N5161" s="9"/>
      <c r="O5161" s="9"/>
      <c r="Q5161" s="9"/>
      <c r="R5161" s="9"/>
      <c r="S5161" s="9"/>
      <c r="T5161" s="9"/>
      <c r="U5161" s="9"/>
      <c r="V5161" s="9"/>
      <c r="W5161" s="9"/>
      <c r="X5161" s="9"/>
      <c r="Y5161" s="9"/>
      <c r="Z5161" s="9"/>
      <c r="AA5161" s="9"/>
      <c r="AB5161" s="9"/>
      <c r="AC5161" s="9"/>
    </row>
    <row r="5162" spans="8:29" x14ac:dyDescent="0.3">
      <c r="H5162" s="9"/>
      <c r="I5162" s="9"/>
      <c r="J5162" s="9"/>
      <c r="K5162" s="9"/>
      <c r="L5162" s="9"/>
      <c r="M5162" s="9"/>
      <c r="N5162" s="9"/>
      <c r="O5162" s="9"/>
      <c r="Q5162" s="9"/>
      <c r="R5162" s="9"/>
      <c r="S5162" s="9"/>
      <c r="T5162" s="9"/>
      <c r="U5162" s="9"/>
      <c r="V5162" s="9"/>
      <c r="W5162" s="9"/>
      <c r="X5162" s="9"/>
      <c r="Y5162" s="9"/>
      <c r="Z5162" s="9"/>
      <c r="AA5162" s="9"/>
      <c r="AB5162" s="9"/>
      <c r="AC5162" s="9"/>
    </row>
    <row r="5163" spans="8:29" x14ac:dyDescent="0.3">
      <c r="H5163" s="9"/>
      <c r="I5163" s="9"/>
      <c r="J5163" s="9"/>
      <c r="K5163" s="9"/>
      <c r="L5163" s="9"/>
      <c r="M5163" s="9"/>
      <c r="N5163" s="9"/>
      <c r="O5163" s="9"/>
      <c r="Q5163" s="9"/>
      <c r="R5163" s="9"/>
      <c r="S5163" s="9"/>
      <c r="T5163" s="9"/>
      <c r="U5163" s="9"/>
      <c r="V5163" s="9"/>
      <c r="W5163" s="9"/>
      <c r="X5163" s="9"/>
      <c r="Y5163" s="9"/>
      <c r="Z5163" s="9"/>
      <c r="AA5163" s="9"/>
      <c r="AB5163" s="9"/>
      <c r="AC5163" s="9"/>
    </row>
    <row r="5164" spans="8:29" x14ac:dyDescent="0.3">
      <c r="H5164" s="9"/>
      <c r="I5164" s="9"/>
      <c r="J5164" s="9"/>
      <c r="K5164" s="9"/>
      <c r="L5164" s="9"/>
      <c r="M5164" s="9"/>
      <c r="N5164" s="9"/>
      <c r="O5164" s="9"/>
      <c r="Q5164" s="9"/>
      <c r="R5164" s="9"/>
      <c r="S5164" s="9"/>
      <c r="T5164" s="9"/>
      <c r="U5164" s="9"/>
      <c r="V5164" s="9"/>
      <c r="W5164" s="9"/>
      <c r="X5164" s="9"/>
      <c r="Y5164" s="9"/>
      <c r="Z5164" s="9"/>
      <c r="AA5164" s="9"/>
      <c r="AB5164" s="9"/>
      <c r="AC5164" s="9"/>
    </row>
    <row r="5165" spans="8:29" x14ac:dyDescent="0.3">
      <c r="H5165" s="9"/>
      <c r="I5165" s="9"/>
      <c r="J5165" s="9"/>
      <c r="K5165" s="9"/>
      <c r="L5165" s="9"/>
      <c r="M5165" s="9"/>
      <c r="N5165" s="9"/>
      <c r="O5165" s="9"/>
      <c r="Q5165" s="9"/>
      <c r="R5165" s="9"/>
      <c r="S5165" s="9"/>
      <c r="T5165" s="9"/>
      <c r="U5165" s="9"/>
      <c r="V5165" s="9"/>
      <c r="W5165" s="9"/>
      <c r="X5165" s="9"/>
      <c r="Y5165" s="9"/>
      <c r="Z5165" s="9"/>
      <c r="AA5165" s="9"/>
      <c r="AB5165" s="9"/>
      <c r="AC5165" s="9"/>
    </row>
    <row r="5166" spans="8:29" x14ac:dyDescent="0.3">
      <c r="H5166" s="9"/>
      <c r="I5166" s="9"/>
      <c r="J5166" s="9"/>
      <c r="K5166" s="9"/>
      <c r="L5166" s="9"/>
      <c r="M5166" s="9"/>
      <c r="N5166" s="9"/>
      <c r="O5166" s="9"/>
      <c r="Q5166" s="9"/>
      <c r="R5166" s="9"/>
      <c r="S5166" s="9"/>
      <c r="T5166" s="9"/>
      <c r="U5166" s="9"/>
      <c r="V5166" s="9"/>
      <c r="W5166" s="9"/>
      <c r="X5166" s="9"/>
      <c r="Y5166" s="9"/>
      <c r="Z5166" s="9"/>
      <c r="AA5166" s="9"/>
      <c r="AB5166" s="9"/>
      <c r="AC5166" s="9"/>
    </row>
    <row r="5167" spans="8:29" x14ac:dyDescent="0.3">
      <c r="H5167" s="9"/>
      <c r="I5167" s="9"/>
      <c r="J5167" s="9"/>
      <c r="K5167" s="9"/>
      <c r="L5167" s="9"/>
      <c r="M5167" s="9"/>
      <c r="N5167" s="9"/>
      <c r="O5167" s="9"/>
      <c r="Q5167" s="9"/>
      <c r="R5167" s="9"/>
      <c r="S5167" s="9"/>
      <c r="T5167" s="9"/>
      <c r="U5167" s="9"/>
      <c r="V5167" s="9"/>
      <c r="W5167" s="9"/>
      <c r="X5167" s="9"/>
      <c r="Y5167" s="9"/>
      <c r="Z5167" s="9"/>
      <c r="AA5167" s="9"/>
      <c r="AB5167" s="9"/>
      <c r="AC5167" s="9"/>
    </row>
    <row r="5168" spans="8:29" x14ac:dyDescent="0.3">
      <c r="H5168" s="9"/>
      <c r="I5168" s="9"/>
      <c r="J5168" s="9"/>
      <c r="K5168" s="9"/>
      <c r="L5168" s="9"/>
      <c r="M5168" s="9"/>
      <c r="N5168" s="9"/>
      <c r="O5168" s="9"/>
      <c r="Q5168" s="9"/>
      <c r="R5168" s="9"/>
      <c r="S5168" s="9"/>
      <c r="T5168" s="9"/>
      <c r="U5168" s="9"/>
      <c r="V5168" s="9"/>
      <c r="W5168" s="9"/>
      <c r="X5168" s="9"/>
      <c r="Y5168" s="9"/>
      <c r="Z5168" s="9"/>
      <c r="AA5168" s="9"/>
      <c r="AB5168" s="9"/>
      <c r="AC5168" s="9"/>
    </row>
    <row r="5169" spans="8:29" x14ac:dyDescent="0.3">
      <c r="H5169" s="9"/>
      <c r="I5169" s="9"/>
      <c r="J5169" s="9"/>
      <c r="K5169" s="9"/>
      <c r="L5169" s="9"/>
      <c r="M5169" s="9"/>
      <c r="N5169" s="9"/>
      <c r="O5169" s="9"/>
      <c r="Q5169" s="9"/>
      <c r="R5169" s="9"/>
      <c r="S5169" s="9"/>
      <c r="T5169" s="9"/>
      <c r="U5169" s="9"/>
      <c r="V5169" s="9"/>
      <c r="W5169" s="9"/>
      <c r="X5169" s="9"/>
      <c r="Y5169" s="9"/>
      <c r="Z5169" s="9"/>
      <c r="AA5169" s="9"/>
      <c r="AB5169" s="9"/>
      <c r="AC5169" s="9"/>
    </row>
    <row r="5170" spans="8:29" x14ac:dyDescent="0.3">
      <c r="H5170" s="9"/>
      <c r="I5170" s="9"/>
      <c r="J5170" s="9"/>
      <c r="K5170" s="9"/>
      <c r="L5170" s="9"/>
      <c r="M5170" s="9"/>
      <c r="N5170" s="9"/>
      <c r="O5170" s="9"/>
      <c r="Q5170" s="9"/>
      <c r="R5170" s="9"/>
      <c r="S5170" s="9"/>
      <c r="T5170" s="9"/>
      <c r="U5170" s="9"/>
      <c r="V5170" s="9"/>
      <c r="W5170" s="9"/>
      <c r="X5170" s="9"/>
      <c r="Y5170" s="9"/>
      <c r="Z5170" s="9"/>
      <c r="AA5170" s="9"/>
      <c r="AB5170" s="9"/>
      <c r="AC5170" s="9"/>
    </row>
    <row r="5171" spans="8:29" x14ac:dyDescent="0.3">
      <c r="H5171" s="9"/>
      <c r="I5171" s="9"/>
      <c r="J5171" s="9"/>
      <c r="K5171" s="9"/>
      <c r="L5171" s="9"/>
      <c r="M5171" s="9"/>
      <c r="N5171" s="9"/>
      <c r="O5171" s="9"/>
      <c r="Q5171" s="9"/>
      <c r="R5171" s="9"/>
      <c r="S5171" s="9"/>
      <c r="T5171" s="9"/>
      <c r="U5171" s="9"/>
      <c r="V5171" s="9"/>
      <c r="W5171" s="9"/>
      <c r="X5171" s="9"/>
      <c r="Y5171" s="9"/>
      <c r="Z5171" s="9"/>
      <c r="AA5171" s="9"/>
      <c r="AB5171" s="9"/>
      <c r="AC5171" s="9"/>
    </row>
    <row r="5172" spans="8:29" x14ac:dyDescent="0.3">
      <c r="H5172" s="9"/>
      <c r="I5172" s="9"/>
      <c r="J5172" s="9"/>
      <c r="K5172" s="9"/>
      <c r="L5172" s="9"/>
      <c r="M5172" s="9"/>
      <c r="N5172" s="9"/>
      <c r="O5172" s="9"/>
      <c r="Q5172" s="9"/>
      <c r="R5172" s="9"/>
      <c r="S5172" s="9"/>
      <c r="T5172" s="9"/>
      <c r="U5172" s="9"/>
      <c r="V5172" s="9"/>
      <c r="W5172" s="9"/>
      <c r="X5172" s="9"/>
      <c r="Y5172" s="9"/>
      <c r="Z5172" s="9"/>
      <c r="AA5172" s="9"/>
      <c r="AB5172" s="9"/>
      <c r="AC5172" s="9"/>
    </row>
    <row r="5173" spans="8:29" x14ac:dyDescent="0.3">
      <c r="H5173" s="9"/>
      <c r="I5173" s="9"/>
      <c r="J5173" s="9"/>
      <c r="K5173" s="9"/>
      <c r="L5173" s="9"/>
      <c r="M5173" s="9"/>
      <c r="N5173" s="9"/>
      <c r="O5173" s="9"/>
      <c r="Q5173" s="9"/>
      <c r="R5173" s="9"/>
      <c r="S5173" s="9"/>
      <c r="T5173" s="9"/>
      <c r="U5173" s="9"/>
      <c r="V5173" s="9"/>
      <c r="W5173" s="9"/>
      <c r="X5173" s="9"/>
      <c r="Y5173" s="9"/>
      <c r="Z5173" s="9"/>
      <c r="AA5173" s="9"/>
      <c r="AB5173" s="9"/>
      <c r="AC5173" s="9"/>
    </row>
    <row r="5174" spans="8:29" x14ac:dyDescent="0.3">
      <c r="H5174" s="9"/>
      <c r="I5174" s="9"/>
      <c r="J5174" s="9"/>
      <c r="K5174" s="9"/>
      <c r="L5174" s="9"/>
      <c r="M5174" s="9"/>
      <c r="N5174" s="9"/>
      <c r="O5174" s="9"/>
      <c r="Q5174" s="9"/>
      <c r="R5174" s="9"/>
      <c r="S5174" s="9"/>
      <c r="T5174" s="9"/>
      <c r="U5174" s="9"/>
      <c r="V5174" s="9"/>
      <c r="W5174" s="9"/>
      <c r="X5174" s="9"/>
      <c r="Y5174" s="9"/>
      <c r="Z5174" s="9"/>
      <c r="AA5174" s="9"/>
      <c r="AB5174" s="9"/>
      <c r="AC5174" s="9"/>
    </row>
    <row r="5175" spans="8:29" x14ac:dyDescent="0.3">
      <c r="H5175" s="9"/>
      <c r="I5175" s="9"/>
      <c r="J5175" s="9"/>
      <c r="K5175" s="9"/>
      <c r="L5175" s="9"/>
      <c r="M5175" s="9"/>
      <c r="N5175" s="9"/>
      <c r="O5175" s="9"/>
      <c r="Q5175" s="9"/>
      <c r="R5175" s="9"/>
      <c r="S5175" s="9"/>
      <c r="T5175" s="9"/>
      <c r="U5175" s="9"/>
      <c r="V5175" s="9"/>
      <c r="W5175" s="9"/>
      <c r="X5175" s="9"/>
      <c r="Y5175" s="9"/>
      <c r="Z5175" s="9"/>
      <c r="AA5175" s="9"/>
      <c r="AB5175" s="9"/>
      <c r="AC5175" s="9"/>
    </row>
    <row r="5176" spans="8:29" x14ac:dyDescent="0.3">
      <c r="H5176" s="9"/>
      <c r="I5176" s="9"/>
      <c r="J5176" s="9"/>
      <c r="K5176" s="9"/>
      <c r="L5176" s="9"/>
      <c r="M5176" s="9"/>
      <c r="N5176" s="9"/>
      <c r="O5176" s="9"/>
      <c r="Q5176" s="9"/>
      <c r="R5176" s="9"/>
      <c r="S5176" s="9"/>
      <c r="T5176" s="9"/>
      <c r="U5176" s="9"/>
      <c r="V5176" s="9"/>
      <c r="W5176" s="9"/>
      <c r="X5176" s="9"/>
      <c r="Y5176" s="9"/>
      <c r="Z5176" s="9"/>
      <c r="AA5176" s="9"/>
      <c r="AB5176" s="9"/>
      <c r="AC5176" s="9"/>
    </row>
    <row r="5177" spans="8:29" x14ac:dyDescent="0.3">
      <c r="H5177" s="9"/>
      <c r="I5177" s="9"/>
      <c r="J5177" s="9"/>
      <c r="K5177" s="9"/>
      <c r="L5177" s="9"/>
      <c r="M5177" s="9"/>
      <c r="N5177" s="9"/>
      <c r="O5177" s="9"/>
      <c r="Q5177" s="9"/>
      <c r="R5177" s="9"/>
      <c r="S5177" s="9"/>
      <c r="T5177" s="9"/>
      <c r="U5177" s="9"/>
      <c r="V5177" s="9"/>
      <c r="W5177" s="9"/>
      <c r="X5177" s="9"/>
      <c r="Y5177" s="9"/>
      <c r="Z5177" s="9"/>
      <c r="AA5177" s="9"/>
      <c r="AB5177" s="9"/>
      <c r="AC5177" s="9"/>
    </row>
    <row r="5178" spans="8:29" x14ac:dyDescent="0.3">
      <c r="H5178" s="9"/>
      <c r="I5178" s="9"/>
      <c r="J5178" s="9"/>
      <c r="K5178" s="9"/>
      <c r="L5178" s="9"/>
      <c r="M5178" s="9"/>
      <c r="N5178" s="9"/>
      <c r="O5178" s="9"/>
      <c r="Q5178" s="9"/>
      <c r="R5178" s="9"/>
      <c r="S5178" s="9"/>
      <c r="T5178" s="9"/>
      <c r="U5178" s="9"/>
      <c r="V5178" s="9"/>
      <c r="W5178" s="9"/>
      <c r="X5178" s="9"/>
      <c r="Y5178" s="9"/>
      <c r="Z5178" s="9"/>
      <c r="AA5178" s="9"/>
      <c r="AB5178" s="9"/>
      <c r="AC5178" s="9"/>
    </row>
    <row r="5179" spans="8:29" x14ac:dyDescent="0.3">
      <c r="H5179" s="9"/>
      <c r="I5179" s="9"/>
      <c r="J5179" s="9"/>
      <c r="K5179" s="9"/>
      <c r="L5179" s="9"/>
      <c r="M5179" s="9"/>
      <c r="N5179" s="9"/>
      <c r="O5179" s="9"/>
      <c r="Q5179" s="9"/>
      <c r="R5179" s="9"/>
      <c r="S5179" s="9"/>
      <c r="T5179" s="9"/>
      <c r="U5179" s="9"/>
      <c r="V5179" s="9"/>
      <c r="W5179" s="9"/>
      <c r="X5179" s="9"/>
      <c r="Y5179" s="9"/>
      <c r="Z5179" s="9"/>
      <c r="AA5179" s="9"/>
      <c r="AB5179" s="9"/>
      <c r="AC5179" s="9"/>
    </row>
    <row r="5180" spans="8:29" x14ac:dyDescent="0.3">
      <c r="H5180" s="9"/>
      <c r="I5180" s="9"/>
      <c r="J5180" s="9"/>
      <c r="K5180" s="9"/>
      <c r="L5180" s="9"/>
      <c r="M5180" s="9"/>
      <c r="N5180" s="9"/>
      <c r="O5180" s="9"/>
      <c r="Q5180" s="9"/>
      <c r="R5180" s="9"/>
      <c r="S5180" s="9"/>
      <c r="T5180" s="9"/>
      <c r="U5180" s="9"/>
      <c r="V5180" s="9"/>
      <c r="W5180" s="9"/>
      <c r="X5180" s="9"/>
      <c r="Y5180" s="9"/>
      <c r="Z5180" s="9"/>
      <c r="AA5180" s="9"/>
      <c r="AB5180" s="9"/>
      <c r="AC5180" s="9"/>
    </row>
    <row r="5181" spans="8:29" x14ac:dyDescent="0.3">
      <c r="H5181" s="9"/>
      <c r="I5181" s="9"/>
      <c r="J5181" s="9"/>
      <c r="K5181" s="9"/>
      <c r="L5181" s="9"/>
      <c r="M5181" s="9"/>
      <c r="N5181" s="9"/>
      <c r="O5181" s="9"/>
      <c r="Q5181" s="9"/>
      <c r="R5181" s="9"/>
      <c r="S5181" s="9"/>
      <c r="T5181" s="9"/>
      <c r="U5181" s="9"/>
      <c r="V5181" s="9"/>
      <c r="W5181" s="9"/>
      <c r="X5181" s="9"/>
      <c r="Y5181" s="9"/>
      <c r="Z5181" s="9"/>
      <c r="AA5181" s="9"/>
      <c r="AB5181" s="9"/>
      <c r="AC5181" s="9"/>
    </row>
    <row r="5182" spans="8:29" x14ac:dyDescent="0.3">
      <c r="H5182" s="9"/>
      <c r="I5182" s="9"/>
      <c r="J5182" s="9"/>
      <c r="K5182" s="9"/>
      <c r="L5182" s="9"/>
      <c r="M5182" s="9"/>
      <c r="N5182" s="9"/>
      <c r="O5182" s="9"/>
      <c r="Q5182" s="9"/>
      <c r="R5182" s="9"/>
      <c r="S5182" s="9"/>
      <c r="T5182" s="9"/>
      <c r="U5182" s="9"/>
      <c r="V5182" s="9"/>
      <c r="W5182" s="9"/>
      <c r="X5182" s="9"/>
      <c r="Y5182" s="9"/>
      <c r="Z5182" s="9"/>
      <c r="AA5182" s="9"/>
      <c r="AB5182" s="9"/>
      <c r="AC5182" s="9"/>
    </row>
    <row r="5183" spans="8:29" x14ac:dyDescent="0.3">
      <c r="H5183" s="9"/>
      <c r="I5183" s="9"/>
      <c r="J5183" s="9"/>
      <c r="K5183" s="9"/>
      <c r="L5183" s="9"/>
      <c r="M5183" s="9"/>
      <c r="N5183" s="9"/>
      <c r="O5183" s="9"/>
      <c r="Q5183" s="9"/>
      <c r="R5183" s="9"/>
      <c r="S5183" s="9"/>
      <c r="T5183" s="9"/>
      <c r="U5183" s="9"/>
      <c r="V5183" s="9"/>
      <c r="W5183" s="9"/>
      <c r="X5183" s="9"/>
      <c r="Y5183" s="9"/>
      <c r="Z5183" s="9"/>
      <c r="AA5183" s="9"/>
      <c r="AB5183" s="9"/>
      <c r="AC5183" s="9"/>
    </row>
    <row r="5184" spans="8:29" x14ac:dyDescent="0.3">
      <c r="H5184" s="9"/>
      <c r="I5184" s="9"/>
      <c r="J5184" s="9"/>
      <c r="K5184" s="9"/>
      <c r="L5184" s="9"/>
      <c r="M5184" s="9"/>
      <c r="N5184" s="9"/>
      <c r="O5184" s="9"/>
      <c r="Q5184" s="9"/>
      <c r="R5184" s="9"/>
      <c r="S5184" s="9"/>
      <c r="T5184" s="9"/>
      <c r="U5184" s="9"/>
      <c r="V5184" s="9"/>
      <c r="W5184" s="9"/>
      <c r="X5184" s="9"/>
      <c r="Y5184" s="9"/>
      <c r="Z5184" s="9"/>
      <c r="AA5184" s="9"/>
      <c r="AB5184" s="9"/>
      <c r="AC5184" s="9"/>
    </row>
    <row r="5185" spans="8:29" x14ac:dyDescent="0.3">
      <c r="H5185" s="9"/>
      <c r="I5185" s="9"/>
      <c r="J5185" s="9"/>
      <c r="K5185" s="9"/>
      <c r="L5185" s="9"/>
      <c r="M5185" s="9"/>
      <c r="N5185" s="9"/>
      <c r="O5185" s="9"/>
      <c r="Q5185" s="9"/>
      <c r="R5185" s="9"/>
      <c r="S5185" s="9"/>
      <c r="T5185" s="9"/>
      <c r="U5185" s="9"/>
      <c r="V5185" s="9"/>
      <c r="W5185" s="9"/>
      <c r="X5185" s="9"/>
      <c r="Y5185" s="9"/>
      <c r="Z5185" s="9"/>
      <c r="AA5185" s="9"/>
      <c r="AB5185" s="9"/>
      <c r="AC5185" s="9"/>
    </row>
    <row r="5186" spans="8:29" x14ac:dyDescent="0.3">
      <c r="H5186" s="9"/>
      <c r="I5186" s="9"/>
      <c r="J5186" s="9"/>
      <c r="K5186" s="9"/>
      <c r="L5186" s="9"/>
      <c r="M5186" s="9"/>
      <c r="N5186" s="9"/>
      <c r="O5186" s="9"/>
      <c r="Q5186" s="9"/>
      <c r="R5186" s="9"/>
      <c r="S5186" s="9"/>
      <c r="T5186" s="9"/>
      <c r="U5186" s="9"/>
      <c r="V5186" s="9"/>
      <c r="W5186" s="9"/>
      <c r="X5186" s="9"/>
      <c r="Y5186" s="9"/>
      <c r="Z5186" s="9"/>
      <c r="AA5186" s="9"/>
      <c r="AB5186" s="9"/>
      <c r="AC5186" s="9"/>
    </row>
    <row r="5187" spans="8:29" x14ac:dyDescent="0.3">
      <c r="H5187" s="9"/>
      <c r="I5187" s="9"/>
      <c r="J5187" s="9"/>
      <c r="K5187" s="9"/>
      <c r="L5187" s="9"/>
      <c r="M5187" s="9"/>
      <c r="N5187" s="9"/>
      <c r="O5187" s="9"/>
      <c r="Q5187" s="9"/>
      <c r="R5187" s="9"/>
      <c r="S5187" s="9"/>
      <c r="T5187" s="9"/>
      <c r="U5187" s="9"/>
      <c r="V5187" s="9"/>
      <c r="W5187" s="9"/>
      <c r="X5187" s="9"/>
      <c r="Y5187" s="9"/>
      <c r="Z5187" s="9"/>
      <c r="AA5187" s="9"/>
      <c r="AB5187" s="9"/>
      <c r="AC5187" s="9"/>
    </row>
    <row r="5188" spans="8:29" x14ac:dyDescent="0.3">
      <c r="H5188" s="9"/>
      <c r="I5188" s="9"/>
      <c r="J5188" s="9"/>
      <c r="K5188" s="9"/>
      <c r="L5188" s="9"/>
      <c r="M5188" s="9"/>
      <c r="N5188" s="9"/>
      <c r="O5188" s="9"/>
      <c r="Q5188" s="9"/>
      <c r="R5188" s="9"/>
      <c r="S5188" s="9"/>
      <c r="T5188" s="9"/>
      <c r="U5188" s="9"/>
      <c r="V5188" s="9"/>
      <c r="W5188" s="9"/>
      <c r="X5188" s="9"/>
      <c r="Y5188" s="9"/>
      <c r="Z5188" s="9"/>
      <c r="AA5188" s="9"/>
      <c r="AB5188" s="9"/>
      <c r="AC5188" s="9"/>
    </row>
    <row r="5189" spans="8:29" x14ac:dyDescent="0.3">
      <c r="H5189" s="9"/>
      <c r="I5189" s="9"/>
      <c r="J5189" s="9"/>
      <c r="K5189" s="9"/>
      <c r="L5189" s="9"/>
      <c r="M5189" s="9"/>
      <c r="N5189" s="9"/>
      <c r="O5189" s="9"/>
      <c r="Q5189" s="9"/>
      <c r="R5189" s="9"/>
      <c r="S5189" s="9"/>
      <c r="T5189" s="9"/>
      <c r="U5189" s="9"/>
      <c r="V5189" s="9"/>
      <c r="W5189" s="9"/>
      <c r="X5189" s="9"/>
      <c r="Y5189" s="9"/>
      <c r="Z5189" s="9"/>
      <c r="AA5189" s="9"/>
      <c r="AB5189" s="9"/>
      <c r="AC5189" s="9"/>
    </row>
    <row r="5190" spans="8:29" x14ac:dyDescent="0.3">
      <c r="H5190" s="9"/>
      <c r="I5190" s="9"/>
      <c r="J5190" s="9"/>
      <c r="K5190" s="9"/>
      <c r="L5190" s="9"/>
      <c r="M5190" s="9"/>
      <c r="N5190" s="9"/>
      <c r="O5190" s="9"/>
      <c r="Q5190" s="9"/>
      <c r="R5190" s="9"/>
      <c r="S5190" s="9"/>
      <c r="T5190" s="9"/>
      <c r="U5190" s="9"/>
      <c r="V5190" s="9"/>
      <c r="W5190" s="9"/>
      <c r="X5190" s="9"/>
      <c r="Y5190" s="9"/>
      <c r="Z5190" s="9"/>
      <c r="AA5190" s="9"/>
      <c r="AB5190" s="9"/>
      <c r="AC5190" s="9"/>
    </row>
    <row r="5191" spans="8:29" x14ac:dyDescent="0.3">
      <c r="H5191" s="9"/>
      <c r="I5191" s="9"/>
      <c r="J5191" s="9"/>
      <c r="K5191" s="9"/>
      <c r="L5191" s="9"/>
      <c r="M5191" s="9"/>
      <c r="N5191" s="9"/>
      <c r="O5191" s="9"/>
      <c r="Q5191" s="9"/>
      <c r="R5191" s="9"/>
      <c r="S5191" s="9"/>
      <c r="T5191" s="9"/>
      <c r="U5191" s="9"/>
      <c r="V5191" s="9"/>
      <c r="W5191" s="9"/>
      <c r="X5191" s="9"/>
      <c r="Y5191" s="9"/>
      <c r="Z5191" s="9"/>
      <c r="AA5191" s="9"/>
      <c r="AB5191" s="9"/>
      <c r="AC5191" s="9"/>
    </row>
    <row r="5192" spans="8:29" x14ac:dyDescent="0.3">
      <c r="H5192" s="9"/>
      <c r="I5192" s="9"/>
      <c r="J5192" s="9"/>
      <c r="K5192" s="9"/>
      <c r="L5192" s="9"/>
      <c r="M5192" s="9"/>
      <c r="N5192" s="9"/>
      <c r="O5192" s="9"/>
      <c r="Q5192" s="9"/>
      <c r="R5192" s="9"/>
      <c r="S5192" s="9"/>
      <c r="T5192" s="9"/>
      <c r="U5192" s="9"/>
      <c r="V5192" s="9"/>
      <c r="W5192" s="9"/>
      <c r="X5192" s="9"/>
      <c r="Y5192" s="9"/>
      <c r="Z5192" s="9"/>
      <c r="AA5192" s="9"/>
      <c r="AB5192" s="9"/>
      <c r="AC5192" s="9"/>
    </row>
    <row r="5193" spans="8:29" x14ac:dyDescent="0.3">
      <c r="H5193" s="9"/>
      <c r="I5193" s="9"/>
      <c r="J5193" s="9"/>
      <c r="K5193" s="9"/>
      <c r="L5193" s="9"/>
      <c r="M5193" s="9"/>
      <c r="N5193" s="9"/>
      <c r="O5193" s="9"/>
      <c r="Q5193" s="9"/>
      <c r="R5193" s="9"/>
      <c r="S5193" s="9"/>
      <c r="T5193" s="9"/>
      <c r="U5193" s="9"/>
      <c r="V5193" s="9"/>
      <c r="W5193" s="9"/>
      <c r="X5193" s="9"/>
      <c r="Y5193" s="9"/>
      <c r="Z5193" s="9"/>
      <c r="AA5193" s="9"/>
      <c r="AB5193" s="9"/>
      <c r="AC5193" s="9"/>
    </row>
    <row r="5194" spans="8:29" x14ac:dyDescent="0.3">
      <c r="H5194" s="9"/>
      <c r="I5194" s="9"/>
      <c r="J5194" s="9"/>
      <c r="K5194" s="9"/>
      <c r="L5194" s="9"/>
      <c r="M5194" s="9"/>
      <c r="N5194" s="9"/>
      <c r="O5194" s="9"/>
      <c r="Q5194" s="9"/>
      <c r="R5194" s="9"/>
      <c r="S5194" s="9"/>
      <c r="T5194" s="9"/>
      <c r="U5194" s="9"/>
      <c r="V5194" s="9"/>
      <c r="W5194" s="9"/>
      <c r="X5194" s="9"/>
      <c r="Y5194" s="9"/>
      <c r="Z5194" s="9"/>
      <c r="AA5194" s="9"/>
      <c r="AB5194" s="9"/>
      <c r="AC5194" s="9"/>
    </row>
    <row r="5195" spans="8:29" x14ac:dyDescent="0.3">
      <c r="H5195" s="9"/>
      <c r="I5195" s="9"/>
      <c r="J5195" s="9"/>
      <c r="K5195" s="9"/>
      <c r="L5195" s="9"/>
      <c r="M5195" s="9"/>
      <c r="N5195" s="9"/>
      <c r="O5195" s="9"/>
      <c r="Q5195" s="9"/>
      <c r="R5195" s="9"/>
      <c r="S5195" s="9"/>
      <c r="T5195" s="9"/>
      <c r="U5195" s="9"/>
      <c r="V5195" s="9"/>
      <c r="W5195" s="9"/>
      <c r="X5195" s="9"/>
      <c r="Y5195" s="9"/>
      <c r="Z5195" s="9"/>
      <c r="AA5195" s="9"/>
      <c r="AB5195" s="9"/>
      <c r="AC5195" s="9"/>
    </row>
    <row r="5196" spans="8:29" x14ac:dyDescent="0.3">
      <c r="H5196" s="9"/>
      <c r="I5196" s="9"/>
      <c r="J5196" s="9"/>
      <c r="K5196" s="9"/>
      <c r="L5196" s="9"/>
      <c r="M5196" s="9"/>
      <c r="N5196" s="9"/>
      <c r="O5196" s="9"/>
      <c r="Q5196" s="9"/>
      <c r="R5196" s="9"/>
      <c r="S5196" s="9"/>
      <c r="T5196" s="9"/>
      <c r="U5196" s="9"/>
      <c r="V5196" s="9"/>
      <c r="W5196" s="9"/>
      <c r="X5196" s="9"/>
      <c r="Y5196" s="9"/>
      <c r="Z5196" s="9"/>
      <c r="AA5196" s="9"/>
      <c r="AB5196" s="9"/>
      <c r="AC5196" s="9"/>
    </row>
    <row r="5197" spans="8:29" x14ac:dyDescent="0.3">
      <c r="H5197" s="9"/>
      <c r="I5197" s="9"/>
      <c r="J5197" s="9"/>
      <c r="K5197" s="9"/>
      <c r="L5197" s="9"/>
      <c r="M5197" s="9"/>
      <c r="N5197" s="9"/>
      <c r="O5197" s="9"/>
      <c r="Q5197" s="9"/>
      <c r="R5197" s="9"/>
      <c r="S5197" s="9"/>
      <c r="T5197" s="9"/>
      <c r="U5197" s="9"/>
      <c r="V5197" s="9"/>
      <c r="W5197" s="9"/>
      <c r="X5197" s="9"/>
      <c r="Y5197" s="9"/>
      <c r="Z5197" s="9"/>
      <c r="AA5197" s="9"/>
      <c r="AB5197" s="9"/>
      <c r="AC5197" s="9"/>
    </row>
    <row r="5198" spans="8:29" x14ac:dyDescent="0.3">
      <c r="H5198" s="9"/>
      <c r="I5198" s="9"/>
      <c r="J5198" s="9"/>
      <c r="K5198" s="9"/>
      <c r="L5198" s="9"/>
      <c r="M5198" s="9"/>
      <c r="N5198" s="9"/>
      <c r="O5198" s="9"/>
      <c r="Q5198" s="9"/>
      <c r="R5198" s="9"/>
      <c r="S5198" s="9"/>
      <c r="T5198" s="9"/>
      <c r="U5198" s="9"/>
      <c r="V5198" s="9"/>
      <c r="W5198" s="9"/>
      <c r="X5198" s="9"/>
      <c r="Y5198" s="9"/>
      <c r="Z5198" s="9"/>
      <c r="AA5198" s="9"/>
      <c r="AB5198" s="9"/>
      <c r="AC5198" s="9"/>
    </row>
    <row r="5199" spans="8:29" x14ac:dyDescent="0.3">
      <c r="H5199" s="9"/>
      <c r="I5199" s="9"/>
      <c r="J5199" s="9"/>
      <c r="K5199" s="9"/>
      <c r="L5199" s="9"/>
      <c r="M5199" s="9"/>
      <c r="N5199" s="9"/>
      <c r="O5199" s="9"/>
      <c r="Q5199" s="9"/>
      <c r="R5199" s="9"/>
      <c r="S5199" s="9"/>
      <c r="T5199" s="9"/>
      <c r="U5199" s="9"/>
      <c r="V5199" s="9"/>
      <c r="W5199" s="9"/>
      <c r="X5199" s="9"/>
      <c r="Y5199" s="9"/>
      <c r="Z5199" s="9"/>
      <c r="AA5199" s="9"/>
      <c r="AB5199" s="9"/>
      <c r="AC5199" s="9"/>
    </row>
    <row r="5200" spans="8:29" x14ac:dyDescent="0.3">
      <c r="H5200" s="9"/>
      <c r="I5200" s="9"/>
      <c r="J5200" s="9"/>
      <c r="K5200" s="9"/>
      <c r="L5200" s="9"/>
      <c r="M5200" s="9"/>
      <c r="N5200" s="9"/>
      <c r="O5200" s="9"/>
      <c r="Q5200" s="9"/>
      <c r="R5200" s="9"/>
      <c r="S5200" s="9"/>
      <c r="T5200" s="9"/>
      <c r="U5200" s="9"/>
      <c r="V5200" s="9"/>
      <c r="W5200" s="9"/>
      <c r="X5200" s="9"/>
      <c r="Y5200" s="9"/>
      <c r="Z5200" s="9"/>
      <c r="AA5200" s="9"/>
      <c r="AB5200" s="9"/>
      <c r="AC5200" s="9"/>
    </row>
    <row r="5201" spans="8:29" x14ac:dyDescent="0.3">
      <c r="H5201" s="9"/>
      <c r="I5201" s="9"/>
      <c r="J5201" s="9"/>
      <c r="K5201" s="9"/>
      <c r="L5201" s="9"/>
      <c r="M5201" s="9"/>
      <c r="N5201" s="9"/>
      <c r="O5201" s="9"/>
      <c r="Q5201" s="9"/>
      <c r="R5201" s="9"/>
      <c r="S5201" s="9"/>
      <c r="T5201" s="9"/>
      <c r="U5201" s="9"/>
      <c r="V5201" s="9"/>
      <c r="W5201" s="9"/>
      <c r="X5201" s="9"/>
      <c r="Y5201" s="9"/>
      <c r="Z5201" s="9"/>
      <c r="AA5201" s="9"/>
      <c r="AB5201" s="9"/>
      <c r="AC5201" s="9"/>
    </row>
    <row r="5202" spans="8:29" x14ac:dyDescent="0.3">
      <c r="H5202" s="9"/>
      <c r="I5202" s="9"/>
      <c r="J5202" s="9"/>
      <c r="K5202" s="9"/>
      <c r="L5202" s="9"/>
      <c r="M5202" s="9"/>
      <c r="N5202" s="9"/>
      <c r="O5202" s="9"/>
      <c r="Q5202" s="9"/>
      <c r="R5202" s="9"/>
      <c r="S5202" s="9"/>
      <c r="T5202" s="9"/>
      <c r="U5202" s="9"/>
      <c r="V5202" s="9"/>
      <c r="W5202" s="9"/>
      <c r="X5202" s="9"/>
      <c r="Y5202" s="9"/>
      <c r="Z5202" s="9"/>
      <c r="AA5202" s="9"/>
      <c r="AB5202" s="9"/>
      <c r="AC5202" s="9"/>
    </row>
    <row r="5203" spans="8:29" x14ac:dyDescent="0.3">
      <c r="H5203" s="9"/>
      <c r="I5203" s="9"/>
      <c r="J5203" s="9"/>
      <c r="K5203" s="9"/>
      <c r="L5203" s="9"/>
      <c r="M5203" s="9"/>
      <c r="N5203" s="9"/>
      <c r="O5203" s="9"/>
      <c r="Q5203" s="9"/>
      <c r="R5203" s="9"/>
      <c r="S5203" s="9"/>
      <c r="T5203" s="9"/>
      <c r="U5203" s="9"/>
      <c r="V5203" s="9"/>
      <c r="W5203" s="9"/>
      <c r="X5203" s="9"/>
      <c r="Y5203" s="9"/>
      <c r="Z5203" s="9"/>
      <c r="AA5203" s="9"/>
      <c r="AB5203" s="9"/>
      <c r="AC5203" s="9"/>
    </row>
    <row r="5204" spans="8:29" x14ac:dyDescent="0.3">
      <c r="H5204" s="9"/>
      <c r="I5204" s="9"/>
      <c r="J5204" s="9"/>
      <c r="K5204" s="9"/>
      <c r="L5204" s="9"/>
      <c r="M5204" s="9"/>
      <c r="N5204" s="9"/>
      <c r="O5204" s="9"/>
      <c r="Q5204" s="9"/>
      <c r="R5204" s="9"/>
      <c r="S5204" s="9"/>
      <c r="T5204" s="9"/>
      <c r="U5204" s="9"/>
      <c r="V5204" s="9"/>
      <c r="W5204" s="9"/>
      <c r="X5204" s="9"/>
      <c r="Y5204" s="9"/>
      <c r="Z5204" s="9"/>
      <c r="AA5204" s="9"/>
      <c r="AB5204" s="9"/>
      <c r="AC5204" s="9"/>
    </row>
    <row r="5205" spans="8:29" x14ac:dyDescent="0.3">
      <c r="H5205" s="9"/>
      <c r="I5205" s="9"/>
      <c r="J5205" s="9"/>
      <c r="K5205" s="9"/>
      <c r="L5205" s="9"/>
      <c r="M5205" s="9"/>
      <c r="N5205" s="9"/>
      <c r="O5205" s="9"/>
      <c r="Q5205" s="9"/>
      <c r="R5205" s="9"/>
      <c r="S5205" s="9"/>
      <c r="T5205" s="9"/>
      <c r="U5205" s="9"/>
      <c r="V5205" s="9"/>
      <c r="W5205" s="9"/>
      <c r="X5205" s="9"/>
      <c r="Y5205" s="9"/>
      <c r="Z5205" s="9"/>
      <c r="AA5205" s="9"/>
      <c r="AB5205" s="9"/>
      <c r="AC5205" s="9"/>
    </row>
    <row r="5206" spans="8:29" x14ac:dyDescent="0.3">
      <c r="H5206" s="9"/>
      <c r="I5206" s="9"/>
      <c r="J5206" s="9"/>
      <c r="K5206" s="9"/>
      <c r="L5206" s="9"/>
      <c r="M5206" s="9"/>
      <c r="N5206" s="9"/>
      <c r="O5206" s="9"/>
      <c r="Q5206" s="9"/>
      <c r="R5206" s="9"/>
      <c r="S5206" s="9"/>
      <c r="T5206" s="9"/>
      <c r="U5206" s="9"/>
      <c r="V5206" s="9"/>
      <c r="W5206" s="9"/>
      <c r="X5206" s="9"/>
      <c r="Y5206" s="9"/>
      <c r="Z5206" s="9"/>
      <c r="AA5206" s="9"/>
      <c r="AB5206" s="9"/>
      <c r="AC5206" s="9"/>
    </row>
    <row r="5207" spans="8:29" x14ac:dyDescent="0.3">
      <c r="H5207" s="9"/>
      <c r="I5207" s="9"/>
      <c r="J5207" s="9"/>
      <c r="K5207" s="9"/>
      <c r="L5207" s="9"/>
      <c r="M5207" s="9"/>
      <c r="N5207" s="9"/>
      <c r="O5207" s="9"/>
      <c r="Q5207" s="9"/>
      <c r="R5207" s="9"/>
      <c r="S5207" s="9"/>
      <c r="T5207" s="9"/>
      <c r="U5207" s="9"/>
      <c r="V5207" s="9"/>
      <c r="W5207" s="9"/>
      <c r="X5207" s="9"/>
      <c r="Y5207" s="9"/>
      <c r="Z5207" s="9"/>
      <c r="AA5207" s="9"/>
      <c r="AB5207" s="9"/>
      <c r="AC5207" s="9"/>
    </row>
    <row r="5208" spans="8:29" x14ac:dyDescent="0.3">
      <c r="H5208" s="9"/>
      <c r="I5208" s="9"/>
      <c r="J5208" s="9"/>
      <c r="K5208" s="9"/>
      <c r="L5208" s="9"/>
      <c r="M5208" s="9"/>
      <c r="N5208" s="9"/>
      <c r="O5208" s="9"/>
      <c r="Q5208" s="9"/>
      <c r="R5208" s="9"/>
      <c r="S5208" s="9"/>
      <c r="T5208" s="9"/>
      <c r="U5208" s="9"/>
      <c r="V5208" s="9"/>
      <c r="W5208" s="9"/>
      <c r="X5208" s="9"/>
      <c r="Y5208" s="9"/>
      <c r="Z5208" s="9"/>
      <c r="AA5208" s="9"/>
      <c r="AB5208" s="9"/>
      <c r="AC5208" s="9"/>
    </row>
    <row r="5209" spans="8:29" x14ac:dyDescent="0.3">
      <c r="H5209" s="9"/>
      <c r="I5209" s="9"/>
      <c r="J5209" s="9"/>
      <c r="K5209" s="9"/>
      <c r="L5209" s="9"/>
      <c r="M5209" s="9"/>
      <c r="N5209" s="9"/>
      <c r="O5209" s="9"/>
      <c r="Q5209" s="9"/>
      <c r="R5209" s="9"/>
      <c r="S5209" s="9"/>
      <c r="T5209" s="9"/>
      <c r="U5209" s="9"/>
      <c r="V5209" s="9"/>
      <c r="W5209" s="9"/>
      <c r="X5209" s="9"/>
      <c r="Y5209" s="9"/>
      <c r="Z5209" s="9"/>
      <c r="AA5209" s="9"/>
      <c r="AB5209" s="9"/>
      <c r="AC5209" s="9"/>
    </row>
    <row r="5210" spans="8:29" x14ac:dyDescent="0.3">
      <c r="H5210" s="9"/>
      <c r="I5210" s="9"/>
      <c r="J5210" s="9"/>
      <c r="K5210" s="9"/>
      <c r="L5210" s="9"/>
      <c r="M5210" s="9"/>
      <c r="N5210" s="9"/>
      <c r="O5210" s="9"/>
      <c r="Q5210" s="9"/>
      <c r="R5210" s="9"/>
      <c r="S5210" s="9"/>
      <c r="T5210" s="9"/>
      <c r="U5210" s="9"/>
      <c r="V5210" s="9"/>
      <c r="W5210" s="9"/>
      <c r="X5210" s="9"/>
      <c r="Y5210" s="9"/>
      <c r="Z5210" s="9"/>
      <c r="AA5210" s="9"/>
      <c r="AB5210" s="9"/>
      <c r="AC5210" s="9"/>
    </row>
    <row r="5211" spans="8:29" x14ac:dyDescent="0.3">
      <c r="H5211" s="9"/>
      <c r="I5211" s="9"/>
      <c r="J5211" s="9"/>
      <c r="K5211" s="9"/>
      <c r="L5211" s="9"/>
      <c r="M5211" s="9"/>
      <c r="N5211" s="9"/>
      <c r="O5211" s="9"/>
      <c r="Q5211" s="9"/>
      <c r="R5211" s="9"/>
      <c r="S5211" s="9"/>
      <c r="T5211" s="9"/>
      <c r="U5211" s="9"/>
      <c r="V5211" s="9"/>
      <c r="W5211" s="9"/>
      <c r="X5211" s="9"/>
      <c r="Y5211" s="9"/>
      <c r="Z5211" s="9"/>
      <c r="AA5211" s="9"/>
      <c r="AB5211" s="9"/>
      <c r="AC5211" s="9"/>
    </row>
    <row r="5212" spans="8:29" x14ac:dyDescent="0.3">
      <c r="H5212" s="9"/>
      <c r="I5212" s="9"/>
      <c r="J5212" s="9"/>
      <c r="K5212" s="9"/>
      <c r="L5212" s="9"/>
      <c r="M5212" s="9"/>
      <c r="N5212" s="9"/>
      <c r="O5212" s="9"/>
      <c r="Q5212" s="9"/>
      <c r="R5212" s="9"/>
      <c r="S5212" s="9"/>
      <c r="T5212" s="9"/>
      <c r="U5212" s="9"/>
      <c r="V5212" s="9"/>
      <c r="W5212" s="9"/>
      <c r="X5212" s="9"/>
      <c r="Y5212" s="9"/>
      <c r="Z5212" s="9"/>
      <c r="AA5212" s="9"/>
      <c r="AB5212" s="9"/>
      <c r="AC5212" s="9"/>
    </row>
    <row r="5213" spans="8:29" x14ac:dyDescent="0.3">
      <c r="H5213" s="9"/>
      <c r="I5213" s="9"/>
      <c r="J5213" s="9"/>
      <c r="K5213" s="9"/>
      <c r="L5213" s="9"/>
      <c r="M5213" s="9"/>
      <c r="N5213" s="9"/>
      <c r="O5213" s="9"/>
      <c r="Q5213" s="9"/>
      <c r="R5213" s="9"/>
      <c r="S5213" s="9"/>
      <c r="T5213" s="9"/>
      <c r="U5213" s="9"/>
      <c r="V5213" s="9"/>
      <c r="W5213" s="9"/>
      <c r="X5213" s="9"/>
      <c r="Y5213" s="9"/>
      <c r="Z5213" s="9"/>
      <c r="AA5213" s="9"/>
      <c r="AB5213" s="9"/>
      <c r="AC5213" s="9"/>
    </row>
    <row r="5214" spans="8:29" x14ac:dyDescent="0.3">
      <c r="H5214" s="9"/>
      <c r="I5214" s="9"/>
      <c r="J5214" s="9"/>
      <c r="K5214" s="9"/>
      <c r="L5214" s="9"/>
      <c r="M5214" s="9"/>
      <c r="N5214" s="9"/>
      <c r="O5214" s="9"/>
      <c r="Q5214" s="9"/>
      <c r="R5214" s="9"/>
      <c r="S5214" s="9"/>
      <c r="T5214" s="9"/>
      <c r="U5214" s="9"/>
      <c r="V5214" s="9"/>
      <c r="W5214" s="9"/>
      <c r="X5214" s="9"/>
      <c r="Y5214" s="9"/>
      <c r="Z5214" s="9"/>
      <c r="AA5214" s="9"/>
      <c r="AB5214" s="9"/>
      <c r="AC5214" s="9"/>
    </row>
    <row r="5215" spans="8:29" x14ac:dyDescent="0.3">
      <c r="H5215" s="9"/>
      <c r="I5215" s="9"/>
      <c r="J5215" s="9"/>
      <c r="K5215" s="9"/>
      <c r="L5215" s="9"/>
      <c r="M5215" s="9"/>
      <c r="N5215" s="9"/>
      <c r="O5215" s="9"/>
      <c r="Q5215" s="9"/>
      <c r="R5215" s="9"/>
      <c r="S5215" s="9"/>
      <c r="T5215" s="9"/>
      <c r="U5215" s="9"/>
      <c r="V5215" s="9"/>
      <c r="W5215" s="9"/>
      <c r="X5215" s="9"/>
      <c r="Y5215" s="9"/>
      <c r="Z5215" s="9"/>
      <c r="AA5215" s="9"/>
      <c r="AB5215" s="9"/>
      <c r="AC5215" s="9"/>
    </row>
    <row r="5216" spans="8:29" x14ac:dyDescent="0.3">
      <c r="H5216" s="9"/>
      <c r="I5216" s="9"/>
      <c r="J5216" s="9"/>
      <c r="K5216" s="9"/>
      <c r="L5216" s="9"/>
      <c r="M5216" s="9"/>
      <c r="N5216" s="9"/>
      <c r="O5216" s="9"/>
      <c r="Q5216" s="9"/>
      <c r="R5216" s="9"/>
      <c r="S5216" s="9"/>
      <c r="T5216" s="9"/>
      <c r="U5216" s="9"/>
      <c r="V5216" s="9"/>
      <c r="W5216" s="9"/>
      <c r="X5216" s="9"/>
      <c r="Y5216" s="9"/>
      <c r="Z5216" s="9"/>
      <c r="AA5216" s="9"/>
      <c r="AB5216" s="9"/>
      <c r="AC5216" s="9"/>
    </row>
    <row r="5217" spans="8:29" x14ac:dyDescent="0.3">
      <c r="H5217" s="9"/>
      <c r="I5217" s="9"/>
      <c r="J5217" s="9"/>
      <c r="K5217" s="9"/>
      <c r="L5217" s="9"/>
      <c r="M5217" s="9"/>
      <c r="N5217" s="9"/>
      <c r="O5217" s="9"/>
      <c r="Q5217" s="9"/>
      <c r="R5217" s="9"/>
      <c r="S5217" s="9"/>
      <c r="T5217" s="9"/>
      <c r="U5217" s="9"/>
      <c r="V5217" s="9"/>
      <c r="W5217" s="9"/>
      <c r="X5217" s="9"/>
      <c r="Y5217" s="9"/>
      <c r="Z5217" s="9"/>
      <c r="AA5217" s="9"/>
      <c r="AB5217" s="9"/>
      <c r="AC5217" s="9"/>
    </row>
    <row r="5218" spans="8:29" x14ac:dyDescent="0.3">
      <c r="H5218" s="9"/>
      <c r="I5218" s="9"/>
      <c r="J5218" s="9"/>
      <c r="K5218" s="9"/>
      <c r="L5218" s="9"/>
      <c r="M5218" s="9"/>
      <c r="N5218" s="9"/>
      <c r="O5218" s="9"/>
      <c r="Q5218" s="9"/>
      <c r="R5218" s="9"/>
      <c r="S5218" s="9"/>
      <c r="T5218" s="9"/>
      <c r="U5218" s="9"/>
      <c r="V5218" s="9"/>
      <c r="W5218" s="9"/>
      <c r="X5218" s="9"/>
      <c r="Y5218" s="9"/>
      <c r="Z5218" s="9"/>
      <c r="AA5218" s="9"/>
      <c r="AB5218" s="9"/>
      <c r="AC5218" s="9"/>
    </row>
    <row r="5219" spans="8:29" x14ac:dyDescent="0.3">
      <c r="H5219" s="9"/>
      <c r="I5219" s="9"/>
      <c r="J5219" s="9"/>
      <c r="K5219" s="9"/>
      <c r="L5219" s="9"/>
      <c r="M5219" s="9"/>
      <c r="N5219" s="9"/>
      <c r="O5219" s="9"/>
      <c r="Q5219" s="9"/>
      <c r="R5219" s="9"/>
      <c r="S5219" s="9"/>
      <c r="T5219" s="9"/>
      <c r="U5219" s="9"/>
      <c r="V5219" s="9"/>
      <c r="W5219" s="9"/>
      <c r="X5219" s="9"/>
      <c r="Y5219" s="9"/>
      <c r="Z5219" s="9"/>
      <c r="AA5219" s="9"/>
      <c r="AB5219" s="9"/>
      <c r="AC5219" s="9"/>
    </row>
    <row r="5220" spans="8:29" x14ac:dyDescent="0.3">
      <c r="H5220" s="9"/>
      <c r="I5220" s="9"/>
      <c r="J5220" s="9"/>
      <c r="K5220" s="9"/>
      <c r="L5220" s="9"/>
      <c r="M5220" s="9"/>
      <c r="N5220" s="9"/>
      <c r="O5220" s="9"/>
      <c r="Q5220" s="9"/>
      <c r="R5220" s="9"/>
      <c r="S5220" s="9"/>
      <c r="T5220" s="9"/>
      <c r="U5220" s="9"/>
      <c r="V5220" s="9"/>
      <c r="W5220" s="9"/>
      <c r="X5220" s="9"/>
      <c r="Y5220" s="9"/>
      <c r="Z5220" s="9"/>
      <c r="AA5220" s="9"/>
      <c r="AB5220" s="9"/>
      <c r="AC5220" s="9"/>
    </row>
    <row r="5221" spans="8:29" x14ac:dyDescent="0.3">
      <c r="H5221" s="9"/>
      <c r="I5221" s="9"/>
      <c r="J5221" s="9"/>
      <c r="K5221" s="9"/>
      <c r="L5221" s="9"/>
      <c r="M5221" s="9"/>
      <c r="N5221" s="9"/>
      <c r="O5221" s="9"/>
      <c r="Q5221" s="9"/>
      <c r="R5221" s="9"/>
      <c r="S5221" s="9"/>
      <c r="T5221" s="9"/>
      <c r="U5221" s="9"/>
      <c r="V5221" s="9"/>
      <c r="W5221" s="9"/>
      <c r="X5221" s="9"/>
      <c r="Y5221" s="9"/>
      <c r="Z5221" s="9"/>
      <c r="AA5221" s="9"/>
      <c r="AB5221" s="9"/>
      <c r="AC5221" s="9"/>
    </row>
    <row r="5222" spans="8:29" x14ac:dyDescent="0.3">
      <c r="H5222" s="9"/>
      <c r="I5222" s="9"/>
      <c r="J5222" s="9"/>
      <c r="K5222" s="9"/>
      <c r="L5222" s="9"/>
      <c r="M5222" s="9"/>
      <c r="N5222" s="9"/>
      <c r="O5222" s="9"/>
      <c r="Q5222" s="9"/>
      <c r="R5222" s="9"/>
      <c r="S5222" s="9"/>
      <c r="T5222" s="9"/>
      <c r="U5222" s="9"/>
      <c r="V5222" s="9"/>
      <c r="W5222" s="9"/>
      <c r="X5222" s="9"/>
      <c r="Y5222" s="9"/>
      <c r="Z5222" s="9"/>
      <c r="AA5222" s="9"/>
      <c r="AB5222" s="9"/>
      <c r="AC5222" s="9"/>
    </row>
    <row r="5223" spans="8:29" x14ac:dyDescent="0.3">
      <c r="H5223" s="9"/>
      <c r="I5223" s="9"/>
      <c r="J5223" s="9"/>
      <c r="K5223" s="9"/>
      <c r="L5223" s="9"/>
      <c r="M5223" s="9"/>
      <c r="N5223" s="9"/>
      <c r="O5223" s="9"/>
      <c r="Q5223" s="9"/>
      <c r="R5223" s="9"/>
      <c r="S5223" s="9"/>
      <c r="T5223" s="9"/>
      <c r="U5223" s="9"/>
      <c r="V5223" s="9"/>
      <c r="W5223" s="9"/>
      <c r="X5223" s="9"/>
      <c r="Y5223" s="9"/>
      <c r="Z5223" s="9"/>
      <c r="AA5223" s="9"/>
      <c r="AB5223" s="9"/>
      <c r="AC5223" s="9"/>
    </row>
    <row r="5224" spans="8:29" x14ac:dyDescent="0.3">
      <c r="H5224" s="9"/>
      <c r="I5224" s="9"/>
      <c r="J5224" s="9"/>
      <c r="K5224" s="9"/>
      <c r="L5224" s="9"/>
      <c r="M5224" s="9"/>
      <c r="N5224" s="9"/>
      <c r="O5224" s="9"/>
      <c r="Q5224" s="9"/>
      <c r="R5224" s="9"/>
      <c r="S5224" s="9"/>
      <c r="T5224" s="9"/>
      <c r="U5224" s="9"/>
      <c r="V5224" s="9"/>
      <c r="W5224" s="9"/>
      <c r="X5224" s="9"/>
      <c r="Y5224" s="9"/>
      <c r="Z5224" s="9"/>
      <c r="AA5224" s="9"/>
      <c r="AB5224" s="9"/>
      <c r="AC5224" s="9"/>
    </row>
    <row r="5225" spans="8:29" x14ac:dyDescent="0.3">
      <c r="H5225" s="9"/>
      <c r="I5225" s="9"/>
      <c r="J5225" s="9"/>
      <c r="K5225" s="9"/>
      <c r="L5225" s="9"/>
      <c r="M5225" s="9"/>
      <c r="N5225" s="9"/>
      <c r="O5225" s="9"/>
      <c r="Q5225" s="9"/>
      <c r="R5225" s="9"/>
      <c r="S5225" s="9"/>
      <c r="T5225" s="9"/>
      <c r="U5225" s="9"/>
      <c r="V5225" s="9"/>
      <c r="W5225" s="9"/>
      <c r="X5225" s="9"/>
      <c r="Y5225" s="9"/>
      <c r="Z5225" s="9"/>
      <c r="AA5225" s="9"/>
      <c r="AB5225" s="9"/>
      <c r="AC5225" s="9"/>
    </row>
    <row r="5226" spans="8:29" x14ac:dyDescent="0.3">
      <c r="H5226" s="9"/>
      <c r="I5226" s="9"/>
      <c r="J5226" s="9"/>
      <c r="K5226" s="9"/>
      <c r="L5226" s="9"/>
      <c r="M5226" s="9"/>
      <c r="N5226" s="9"/>
      <c r="O5226" s="9"/>
      <c r="Q5226" s="9"/>
      <c r="R5226" s="9"/>
      <c r="S5226" s="9"/>
      <c r="T5226" s="9"/>
      <c r="U5226" s="9"/>
      <c r="V5226" s="9"/>
      <c r="W5226" s="9"/>
      <c r="X5226" s="9"/>
      <c r="Y5226" s="9"/>
      <c r="Z5226" s="9"/>
      <c r="AA5226" s="9"/>
      <c r="AB5226" s="9"/>
      <c r="AC5226" s="9"/>
    </row>
    <row r="5227" spans="8:29" x14ac:dyDescent="0.3">
      <c r="H5227" s="9"/>
      <c r="I5227" s="9"/>
      <c r="J5227" s="9"/>
      <c r="K5227" s="9"/>
      <c r="L5227" s="9"/>
      <c r="M5227" s="9"/>
      <c r="N5227" s="9"/>
      <c r="O5227" s="9"/>
      <c r="Q5227" s="9"/>
      <c r="R5227" s="9"/>
      <c r="S5227" s="9"/>
      <c r="T5227" s="9"/>
      <c r="U5227" s="9"/>
      <c r="V5227" s="9"/>
      <c r="W5227" s="9"/>
      <c r="X5227" s="9"/>
      <c r="Y5227" s="9"/>
      <c r="Z5227" s="9"/>
      <c r="AA5227" s="9"/>
      <c r="AB5227" s="9"/>
      <c r="AC5227" s="9"/>
    </row>
    <row r="5228" spans="8:29" x14ac:dyDescent="0.3">
      <c r="H5228" s="9"/>
      <c r="I5228" s="9"/>
      <c r="J5228" s="9"/>
      <c r="K5228" s="9"/>
      <c r="L5228" s="9"/>
      <c r="M5228" s="9"/>
      <c r="N5228" s="9"/>
      <c r="O5228" s="9"/>
      <c r="Q5228" s="9"/>
      <c r="R5228" s="9"/>
      <c r="S5228" s="9"/>
      <c r="T5228" s="9"/>
      <c r="U5228" s="9"/>
      <c r="V5228" s="9"/>
      <c r="W5228" s="9"/>
      <c r="X5228" s="9"/>
      <c r="Y5228" s="9"/>
      <c r="Z5228" s="9"/>
      <c r="AA5228" s="9"/>
      <c r="AB5228" s="9"/>
      <c r="AC5228" s="9"/>
    </row>
    <row r="5229" spans="8:29" x14ac:dyDescent="0.3">
      <c r="H5229" s="9"/>
      <c r="I5229" s="9"/>
      <c r="J5229" s="9"/>
      <c r="K5229" s="9"/>
      <c r="L5229" s="9"/>
      <c r="M5229" s="9"/>
      <c r="N5229" s="9"/>
      <c r="O5229" s="9"/>
      <c r="Q5229" s="9"/>
      <c r="R5229" s="9"/>
      <c r="S5229" s="9"/>
      <c r="T5229" s="9"/>
      <c r="U5229" s="9"/>
      <c r="V5229" s="9"/>
      <c r="W5229" s="9"/>
      <c r="X5229" s="9"/>
      <c r="Y5229" s="9"/>
      <c r="Z5229" s="9"/>
      <c r="AA5229" s="9"/>
      <c r="AB5229" s="9"/>
      <c r="AC5229" s="9"/>
    </row>
    <row r="5230" spans="8:29" x14ac:dyDescent="0.3">
      <c r="H5230" s="9"/>
      <c r="I5230" s="9"/>
      <c r="J5230" s="9"/>
      <c r="K5230" s="9"/>
      <c r="L5230" s="9"/>
      <c r="M5230" s="9"/>
      <c r="N5230" s="9"/>
      <c r="O5230" s="9"/>
      <c r="Q5230" s="9"/>
      <c r="R5230" s="9"/>
      <c r="S5230" s="9"/>
      <c r="T5230" s="9"/>
      <c r="U5230" s="9"/>
      <c r="V5230" s="9"/>
      <c r="W5230" s="9"/>
      <c r="X5230" s="9"/>
      <c r="Y5230" s="9"/>
      <c r="Z5230" s="9"/>
      <c r="AA5230" s="9"/>
      <c r="AB5230" s="9"/>
      <c r="AC5230" s="9"/>
    </row>
    <row r="5231" spans="8:29" x14ac:dyDescent="0.3">
      <c r="H5231" s="9"/>
      <c r="I5231" s="9"/>
      <c r="J5231" s="9"/>
      <c r="K5231" s="9"/>
      <c r="L5231" s="9"/>
      <c r="M5231" s="9"/>
      <c r="N5231" s="9"/>
      <c r="O5231" s="9"/>
      <c r="Q5231" s="9"/>
      <c r="R5231" s="9"/>
      <c r="S5231" s="9"/>
      <c r="T5231" s="9"/>
      <c r="U5231" s="9"/>
      <c r="V5231" s="9"/>
      <c r="W5231" s="9"/>
      <c r="X5231" s="9"/>
      <c r="Y5231" s="9"/>
      <c r="Z5231" s="9"/>
      <c r="AA5231" s="9"/>
      <c r="AB5231" s="9"/>
      <c r="AC5231" s="9"/>
    </row>
    <row r="5232" spans="8:29" x14ac:dyDescent="0.3">
      <c r="H5232" s="9"/>
      <c r="I5232" s="9"/>
      <c r="J5232" s="9"/>
      <c r="K5232" s="9"/>
      <c r="L5232" s="9"/>
      <c r="M5232" s="9"/>
      <c r="N5232" s="9"/>
      <c r="O5232" s="9"/>
      <c r="Q5232" s="9"/>
      <c r="R5232" s="9"/>
      <c r="S5232" s="9"/>
      <c r="T5232" s="9"/>
      <c r="U5232" s="9"/>
      <c r="V5232" s="9"/>
      <c r="W5232" s="9"/>
      <c r="X5232" s="9"/>
      <c r="Y5232" s="9"/>
      <c r="Z5232" s="9"/>
      <c r="AA5232" s="9"/>
      <c r="AB5232" s="9"/>
      <c r="AC5232" s="9"/>
    </row>
    <row r="5233" spans="8:29" x14ac:dyDescent="0.3">
      <c r="H5233" s="9"/>
      <c r="I5233" s="9"/>
      <c r="J5233" s="9"/>
      <c r="K5233" s="9"/>
      <c r="L5233" s="9"/>
      <c r="M5233" s="9"/>
      <c r="N5233" s="9"/>
      <c r="O5233" s="9"/>
      <c r="Q5233" s="9"/>
      <c r="R5233" s="9"/>
      <c r="S5233" s="9"/>
      <c r="T5233" s="9"/>
      <c r="U5233" s="9"/>
      <c r="V5233" s="9"/>
      <c r="W5233" s="9"/>
      <c r="X5233" s="9"/>
      <c r="Y5233" s="9"/>
      <c r="Z5233" s="9"/>
      <c r="AA5233" s="9"/>
      <c r="AB5233" s="9"/>
      <c r="AC5233" s="9"/>
    </row>
    <row r="5234" spans="8:29" x14ac:dyDescent="0.3">
      <c r="H5234" s="9"/>
      <c r="I5234" s="9"/>
      <c r="J5234" s="9"/>
      <c r="K5234" s="9"/>
      <c r="L5234" s="9"/>
      <c r="M5234" s="9"/>
      <c r="N5234" s="9"/>
      <c r="O5234" s="9"/>
      <c r="Q5234" s="9"/>
      <c r="R5234" s="9"/>
      <c r="S5234" s="9"/>
      <c r="T5234" s="9"/>
      <c r="U5234" s="9"/>
      <c r="V5234" s="9"/>
      <c r="W5234" s="9"/>
      <c r="X5234" s="9"/>
      <c r="Y5234" s="9"/>
      <c r="Z5234" s="9"/>
      <c r="AA5234" s="9"/>
      <c r="AB5234" s="9"/>
      <c r="AC5234" s="9"/>
    </row>
    <row r="5235" spans="8:29" x14ac:dyDescent="0.3">
      <c r="H5235" s="9"/>
      <c r="I5235" s="9"/>
      <c r="J5235" s="9"/>
      <c r="K5235" s="9"/>
      <c r="L5235" s="9"/>
      <c r="M5235" s="9"/>
      <c r="N5235" s="9"/>
      <c r="O5235" s="9"/>
      <c r="Q5235" s="9"/>
      <c r="R5235" s="9"/>
      <c r="S5235" s="9"/>
      <c r="T5235" s="9"/>
      <c r="U5235" s="9"/>
      <c r="V5235" s="9"/>
      <c r="W5235" s="9"/>
      <c r="X5235" s="9"/>
      <c r="Y5235" s="9"/>
      <c r="Z5235" s="9"/>
      <c r="AA5235" s="9"/>
      <c r="AB5235" s="9"/>
      <c r="AC5235" s="9"/>
    </row>
    <row r="5236" spans="8:29" x14ac:dyDescent="0.3">
      <c r="H5236" s="9"/>
      <c r="I5236" s="9"/>
      <c r="J5236" s="9"/>
      <c r="K5236" s="9"/>
      <c r="L5236" s="9"/>
      <c r="M5236" s="9"/>
      <c r="N5236" s="9"/>
      <c r="O5236" s="9"/>
      <c r="Q5236" s="9"/>
      <c r="R5236" s="9"/>
      <c r="S5236" s="9"/>
      <c r="T5236" s="9"/>
      <c r="U5236" s="9"/>
      <c r="V5236" s="9"/>
      <c r="W5236" s="9"/>
      <c r="X5236" s="9"/>
      <c r="Y5236" s="9"/>
      <c r="Z5236" s="9"/>
      <c r="AA5236" s="9"/>
      <c r="AB5236" s="9"/>
      <c r="AC5236" s="9"/>
    </row>
    <row r="5237" spans="8:29" x14ac:dyDescent="0.3">
      <c r="H5237" s="9"/>
      <c r="I5237" s="9"/>
      <c r="J5237" s="9"/>
      <c r="K5237" s="9"/>
      <c r="L5237" s="9"/>
      <c r="M5237" s="9"/>
      <c r="N5237" s="9"/>
      <c r="O5237" s="9"/>
      <c r="Q5237" s="9"/>
      <c r="R5237" s="9"/>
      <c r="S5237" s="9"/>
      <c r="T5237" s="9"/>
      <c r="U5237" s="9"/>
      <c r="V5237" s="9"/>
      <c r="W5237" s="9"/>
      <c r="X5237" s="9"/>
      <c r="Y5237" s="9"/>
      <c r="Z5237" s="9"/>
      <c r="AA5237" s="9"/>
      <c r="AB5237" s="9"/>
      <c r="AC5237" s="9"/>
    </row>
    <row r="5238" spans="8:29" x14ac:dyDescent="0.3">
      <c r="H5238" s="9"/>
      <c r="I5238" s="9"/>
      <c r="J5238" s="9"/>
      <c r="K5238" s="9"/>
      <c r="L5238" s="9"/>
      <c r="M5238" s="9"/>
      <c r="N5238" s="9"/>
      <c r="O5238" s="9"/>
      <c r="Q5238" s="9"/>
      <c r="R5238" s="9"/>
      <c r="S5238" s="9"/>
      <c r="T5238" s="9"/>
      <c r="U5238" s="9"/>
      <c r="V5238" s="9"/>
      <c r="W5238" s="9"/>
      <c r="X5238" s="9"/>
      <c r="Y5238" s="9"/>
      <c r="Z5238" s="9"/>
      <c r="AA5238" s="9"/>
      <c r="AB5238" s="9"/>
      <c r="AC5238" s="9"/>
    </row>
    <row r="5239" spans="8:29" x14ac:dyDescent="0.3">
      <c r="H5239" s="9"/>
      <c r="I5239" s="9"/>
      <c r="J5239" s="9"/>
      <c r="K5239" s="9"/>
      <c r="L5239" s="9"/>
      <c r="M5239" s="9"/>
      <c r="N5239" s="9"/>
      <c r="O5239" s="9"/>
      <c r="Q5239" s="9"/>
      <c r="R5239" s="9"/>
      <c r="S5239" s="9"/>
      <c r="T5239" s="9"/>
      <c r="U5239" s="9"/>
      <c r="V5239" s="9"/>
      <c r="W5239" s="9"/>
      <c r="X5239" s="9"/>
      <c r="Y5239" s="9"/>
      <c r="Z5239" s="9"/>
      <c r="AA5239" s="9"/>
      <c r="AB5239" s="9"/>
      <c r="AC5239" s="9"/>
    </row>
    <row r="5240" spans="8:29" x14ac:dyDescent="0.3">
      <c r="H5240" s="9"/>
      <c r="I5240" s="9"/>
      <c r="J5240" s="9"/>
      <c r="K5240" s="9"/>
      <c r="L5240" s="9"/>
      <c r="M5240" s="9"/>
      <c r="N5240" s="9"/>
      <c r="O5240" s="9"/>
      <c r="Q5240" s="9"/>
      <c r="R5240" s="9"/>
      <c r="S5240" s="9"/>
      <c r="T5240" s="9"/>
      <c r="U5240" s="9"/>
      <c r="V5240" s="9"/>
      <c r="W5240" s="9"/>
      <c r="X5240" s="9"/>
      <c r="Y5240" s="9"/>
      <c r="Z5240" s="9"/>
      <c r="AA5240" s="9"/>
      <c r="AB5240" s="9"/>
      <c r="AC5240" s="9"/>
    </row>
    <row r="5241" spans="8:29" x14ac:dyDescent="0.3">
      <c r="H5241" s="9"/>
      <c r="I5241" s="9"/>
      <c r="J5241" s="9"/>
      <c r="K5241" s="9"/>
      <c r="L5241" s="9"/>
      <c r="M5241" s="9"/>
      <c r="N5241" s="9"/>
      <c r="O5241" s="9"/>
      <c r="Q5241" s="9"/>
      <c r="R5241" s="9"/>
      <c r="S5241" s="9"/>
      <c r="T5241" s="9"/>
      <c r="U5241" s="9"/>
      <c r="V5241" s="9"/>
      <c r="W5241" s="9"/>
      <c r="X5241" s="9"/>
      <c r="Y5241" s="9"/>
      <c r="Z5241" s="9"/>
      <c r="AA5241" s="9"/>
      <c r="AB5241" s="9"/>
      <c r="AC5241" s="9"/>
    </row>
    <row r="5242" spans="8:29" x14ac:dyDescent="0.3">
      <c r="H5242" s="9"/>
      <c r="I5242" s="9"/>
      <c r="J5242" s="9"/>
      <c r="K5242" s="9"/>
      <c r="L5242" s="9"/>
      <c r="M5242" s="9"/>
      <c r="N5242" s="9"/>
      <c r="O5242" s="9"/>
      <c r="Q5242" s="9"/>
      <c r="R5242" s="9"/>
      <c r="S5242" s="9"/>
      <c r="T5242" s="9"/>
      <c r="U5242" s="9"/>
      <c r="V5242" s="9"/>
      <c r="W5242" s="9"/>
      <c r="X5242" s="9"/>
      <c r="Y5242" s="9"/>
      <c r="Z5242" s="9"/>
      <c r="AA5242" s="9"/>
      <c r="AB5242" s="9"/>
      <c r="AC5242" s="9"/>
    </row>
    <row r="5243" spans="8:29" x14ac:dyDescent="0.3">
      <c r="H5243" s="9"/>
      <c r="I5243" s="9"/>
      <c r="J5243" s="9"/>
      <c r="K5243" s="9"/>
      <c r="L5243" s="9"/>
      <c r="M5243" s="9"/>
      <c r="N5243" s="9"/>
      <c r="O5243" s="9"/>
      <c r="Q5243" s="9"/>
      <c r="R5243" s="9"/>
      <c r="S5243" s="9"/>
      <c r="T5243" s="9"/>
      <c r="U5243" s="9"/>
      <c r="V5243" s="9"/>
      <c r="W5243" s="9"/>
      <c r="X5243" s="9"/>
      <c r="Y5243" s="9"/>
      <c r="Z5243" s="9"/>
      <c r="AA5243" s="9"/>
      <c r="AB5243" s="9"/>
      <c r="AC5243" s="9"/>
    </row>
    <row r="5244" spans="8:29" x14ac:dyDescent="0.3">
      <c r="H5244" s="9"/>
      <c r="I5244" s="9"/>
      <c r="J5244" s="9"/>
      <c r="K5244" s="9"/>
      <c r="L5244" s="9"/>
      <c r="M5244" s="9"/>
      <c r="N5244" s="9"/>
      <c r="O5244" s="9"/>
      <c r="Q5244" s="9"/>
      <c r="R5244" s="9"/>
      <c r="S5244" s="9"/>
      <c r="T5244" s="9"/>
      <c r="U5244" s="9"/>
      <c r="V5244" s="9"/>
      <c r="W5244" s="9"/>
      <c r="X5244" s="9"/>
      <c r="Y5244" s="9"/>
      <c r="Z5244" s="9"/>
      <c r="AA5244" s="9"/>
      <c r="AB5244" s="9"/>
      <c r="AC5244" s="9"/>
    </row>
    <row r="5245" spans="8:29" x14ac:dyDescent="0.3">
      <c r="H5245" s="9"/>
      <c r="I5245" s="9"/>
      <c r="J5245" s="9"/>
      <c r="K5245" s="9"/>
      <c r="L5245" s="9"/>
      <c r="M5245" s="9"/>
      <c r="N5245" s="9"/>
      <c r="O5245" s="9"/>
      <c r="Q5245" s="9"/>
      <c r="R5245" s="9"/>
      <c r="S5245" s="9"/>
      <c r="T5245" s="9"/>
      <c r="U5245" s="9"/>
      <c r="V5245" s="9"/>
      <c r="W5245" s="9"/>
      <c r="X5245" s="9"/>
      <c r="Y5245" s="9"/>
      <c r="Z5245" s="9"/>
      <c r="AA5245" s="9"/>
      <c r="AB5245" s="9"/>
      <c r="AC5245" s="9"/>
    </row>
    <row r="5246" spans="8:29" x14ac:dyDescent="0.3">
      <c r="H5246" s="9"/>
      <c r="I5246" s="9"/>
      <c r="J5246" s="9"/>
      <c r="K5246" s="9"/>
      <c r="L5246" s="9"/>
      <c r="M5246" s="9"/>
      <c r="N5246" s="9"/>
      <c r="O5246" s="9"/>
      <c r="Q5246" s="9"/>
      <c r="R5246" s="9"/>
      <c r="S5246" s="9"/>
      <c r="T5246" s="9"/>
      <c r="U5246" s="9"/>
      <c r="V5246" s="9"/>
      <c r="W5246" s="9"/>
      <c r="X5246" s="9"/>
      <c r="Y5246" s="9"/>
      <c r="Z5246" s="9"/>
      <c r="AA5246" s="9"/>
      <c r="AB5246" s="9"/>
      <c r="AC5246" s="9"/>
    </row>
    <row r="5247" spans="8:29" x14ac:dyDescent="0.3">
      <c r="H5247" s="9"/>
      <c r="I5247" s="9"/>
      <c r="J5247" s="9"/>
      <c r="K5247" s="9"/>
      <c r="L5247" s="9"/>
      <c r="M5247" s="9"/>
      <c r="N5247" s="9"/>
      <c r="O5247" s="9"/>
      <c r="Q5247" s="9"/>
      <c r="R5247" s="9"/>
      <c r="S5247" s="9"/>
      <c r="T5247" s="9"/>
      <c r="U5247" s="9"/>
      <c r="V5247" s="9"/>
      <c r="W5247" s="9"/>
      <c r="X5247" s="9"/>
      <c r="Y5247" s="9"/>
      <c r="Z5247" s="9"/>
      <c r="AA5247" s="9"/>
      <c r="AB5247" s="9"/>
      <c r="AC5247" s="9"/>
    </row>
    <row r="5248" spans="8:29" x14ac:dyDescent="0.3">
      <c r="H5248" s="9"/>
      <c r="I5248" s="9"/>
      <c r="J5248" s="9"/>
      <c r="K5248" s="9"/>
      <c r="L5248" s="9"/>
      <c r="M5248" s="9"/>
      <c r="N5248" s="9"/>
      <c r="O5248" s="9"/>
      <c r="Q5248" s="9"/>
      <c r="R5248" s="9"/>
      <c r="S5248" s="9"/>
      <c r="T5248" s="9"/>
      <c r="U5248" s="9"/>
      <c r="V5248" s="9"/>
      <c r="W5248" s="9"/>
      <c r="X5248" s="9"/>
      <c r="Y5248" s="9"/>
      <c r="Z5248" s="9"/>
      <c r="AA5248" s="9"/>
      <c r="AB5248" s="9"/>
      <c r="AC5248" s="9"/>
    </row>
    <row r="5249" spans="8:29" x14ac:dyDescent="0.3">
      <c r="H5249" s="9"/>
      <c r="I5249" s="9"/>
      <c r="J5249" s="9"/>
      <c r="K5249" s="9"/>
      <c r="L5249" s="9"/>
      <c r="M5249" s="9"/>
      <c r="N5249" s="9"/>
      <c r="O5249" s="9"/>
      <c r="Q5249" s="9"/>
      <c r="R5249" s="9"/>
      <c r="S5249" s="9"/>
      <c r="T5249" s="9"/>
      <c r="U5249" s="9"/>
      <c r="V5249" s="9"/>
      <c r="W5249" s="9"/>
      <c r="X5249" s="9"/>
      <c r="Y5249" s="9"/>
      <c r="Z5249" s="9"/>
      <c r="AA5249" s="9"/>
      <c r="AB5249" s="9"/>
      <c r="AC5249" s="9"/>
    </row>
    <row r="5250" spans="8:29" x14ac:dyDescent="0.3">
      <c r="H5250" s="9"/>
      <c r="I5250" s="9"/>
      <c r="J5250" s="9"/>
      <c r="K5250" s="9"/>
      <c r="L5250" s="9"/>
      <c r="M5250" s="9"/>
      <c r="N5250" s="9"/>
      <c r="O5250" s="9"/>
      <c r="Q5250" s="9"/>
      <c r="R5250" s="9"/>
      <c r="S5250" s="9"/>
      <c r="T5250" s="9"/>
      <c r="U5250" s="9"/>
      <c r="V5250" s="9"/>
      <c r="W5250" s="9"/>
      <c r="X5250" s="9"/>
      <c r="Y5250" s="9"/>
      <c r="Z5250" s="9"/>
      <c r="AA5250" s="9"/>
      <c r="AB5250" s="9"/>
      <c r="AC5250" s="9"/>
    </row>
    <row r="5251" spans="8:29" x14ac:dyDescent="0.3">
      <c r="H5251" s="9"/>
      <c r="I5251" s="9"/>
      <c r="J5251" s="9"/>
      <c r="K5251" s="9"/>
      <c r="L5251" s="9"/>
      <c r="M5251" s="9"/>
      <c r="N5251" s="9"/>
      <c r="O5251" s="9"/>
      <c r="Q5251" s="9"/>
      <c r="R5251" s="9"/>
      <c r="S5251" s="9"/>
      <c r="T5251" s="9"/>
      <c r="U5251" s="9"/>
      <c r="V5251" s="9"/>
      <c r="W5251" s="9"/>
      <c r="X5251" s="9"/>
      <c r="Y5251" s="9"/>
      <c r="Z5251" s="9"/>
      <c r="AA5251" s="9"/>
      <c r="AB5251" s="9"/>
      <c r="AC5251" s="9"/>
    </row>
    <row r="5252" spans="8:29" x14ac:dyDescent="0.3">
      <c r="H5252" s="9"/>
      <c r="I5252" s="9"/>
      <c r="J5252" s="9"/>
      <c r="K5252" s="9"/>
      <c r="L5252" s="9"/>
      <c r="M5252" s="9"/>
      <c r="N5252" s="9"/>
      <c r="O5252" s="9"/>
      <c r="Q5252" s="9"/>
      <c r="R5252" s="9"/>
      <c r="S5252" s="9"/>
      <c r="T5252" s="9"/>
      <c r="U5252" s="9"/>
      <c r="V5252" s="9"/>
      <c r="W5252" s="9"/>
      <c r="X5252" s="9"/>
      <c r="Y5252" s="9"/>
      <c r="Z5252" s="9"/>
      <c r="AA5252" s="9"/>
      <c r="AB5252" s="9"/>
      <c r="AC5252" s="9"/>
    </row>
    <row r="5253" spans="8:29" x14ac:dyDescent="0.3">
      <c r="H5253" s="9"/>
      <c r="I5253" s="9"/>
      <c r="J5253" s="9"/>
      <c r="K5253" s="9"/>
      <c r="L5253" s="9"/>
      <c r="M5253" s="9"/>
      <c r="N5253" s="9"/>
      <c r="O5253" s="9"/>
      <c r="Q5253" s="9"/>
      <c r="R5253" s="9"/>
      <c r="S5253" s="9"/>
      <c r="T5253" s="9"/>
      <c r="U5253" s="9"/>
      <c r="V5253" s="9"/>
      <c r="W5253" s="9"/>
      <c r="X5253" s="9"/>
      <c r="Y5253" s="9"/>
      <c r="Z5253" s="9"/>
      <c r="AA5253" s="9"/>
      <c r="AB5253" s="9"/>
      <c r="AC5253" s="9"/>
    </row>
    <row r="5254" spans="8:29" x14ac:dyDescent="0.3">
      <c r="H5254" s="9"/>
      <c r="I5254" s="9"/>
      <c r="J5254" s="9"/>
      <c r="K5254" s="9"/>
      <c r="L5254" s="9"/>
      <c r="M5254" s="9"/>
      <c r="N5254" s="9"/>
      <c r="O5254" s="9"/>
      <c r="Q5254" s="9"/>
      <c r="R5254" s="9"/>
      <c r="S5254" s="9"/>
      <c r="T5254" s="9"/>
      <c r="U5254" s="9"/>
      <c r="V5254" s="9"/>
      <c r="W5254" s="9"/>
      <c r="X5254" s="9"/>
      <c r="Y5254" s="9"/>
      <c r="Z5254" s="9"/>
      <c r="AA5254" s="9"/>
      <c r="AB5254" s="9"/>
      <c r="AC5254" s="9"/>
    </row>
    <row r="5255" spans="8:29" x14ac:dyDescent="0.3">
      <c r="H5255" s="9"/>
      <c r="I5255" s="9"/>
      <c r="J5255" s="9"/>
      <c r="K5255" s="9"/>
      <c r="L5255" s="9"/>
      <c r="M5255" s="9"/>
      <c r="N5255" s="9"/>
      <c r="O5255" s="9"/>
      <c r="Q5255" s="9"/>
      <c r="R5255" s="9"/>
      <c r="S5255" s="9"/>
      <c r="T5255" s="9"/>
      <c r="U5255" s="9"/>
      <c r="V5255" s="9"/>
      <c r="W5255" s="9"/>
      <c r="X5255" s="9"/>
      <c r="Y5255" s="9"/>
      <c r="Z5255" s="9"/>
      <c r="AA5255" s="9"/>
      <c r="AB5255" s="9"/>
      <c r="AC5255" s="9"/>
    </row>
    <row r="5256" spans="8:29" x14ac:dyDescent="0.3">
      <c r="H5256" s="9"/>
      <c r="I5256" s="9"/>
      <c r="J5256" s="9"/>
      <c r="K5256" s="9"/>
      <c r="L5256" s="9"/>
      <c r="M5256" s="9"/>
      <c r="N5256" s="9"/>
      <c r="O5256" s="9"/>
      <c r="Q5256" s="9"/>
      <c r="R5256" s="9"/>
      <c r="S5256" s="9"/>
      <c r="T5256" s="9"/>
      <c r="U5256" s="9"/>
      <c r="V5256" s="9"/>
      <c r="W5256" s="9"/>
      <c r="X5256" s="9"/>
      <c r="Y5256" s="9"/>
      <c r="Z5256" s="9"/>
      <c r="AA5256" s="9"/>
      <c r="AB5256" s="9"/>
      <c r="AC5256" s="9"/>
    </row>
    <row r="5257" spans="8:29" x14ac:dyDescent="0.3">
      <c r="H5257" s="9"/>
      <c r="I5257" s="9"/>
      <c r="J5257" s="9"/>
      <c r="K5257" s="9"/>
      <c r="L5257" s="9"/>
      <c r="M5257" s="9"/>
      <c r="N5257" s="9"/>
      <c r="O5257" s="9"/>
      <c r="Q5257" s="9"/>
      <c r="R5257" s="9"/>
      <c r="S5257" s="9"/>
      <c r="T5257" s="9"/>
      <c r="U5257" s="9"/>
      <c r="V5257" s="9"/>
      <c r="W5257" s="9"/>
      <c r="X5257" s="9"/>
      <c r="Y5257" s="9"/>
      <c r="Z5257" s="9"/>
      <c r="AA5257" s="9"/>
      <c r="AB5257" s="9"/>
      <c r="AC5257" s="9"/>
    </row>
    <row r="5258" spans="8:29" x14ac:dyDescent="0.3">
      <c r="H5258" s="9"/>
      <c r="I5258" s="9"/>
      <c r="J5258" s="9"/>
      <c r="K5258" s="9"/>
      <c r="L5258" s="9"/>
      <c r="M5258" s="9"/>
      <c r="N5258" s="9"/>
      <c r="O5258" s="9"/>
      <c r="Q5258" s="9"/>
      <c r="R5258" s="9"/>
      <c r="S5258" s="9"/>
      <c r="T5258" s="9"/>
      <c r="U5258" s="9"/>
      <c r="V5258" s="9"/>
      <c r="W5258" s="9"/>
      <c r="X5258" s="9"/>
      <c r="Y5258" s="9"/>
      <c r="Z5258" s="9"/>
      <c r="AA5258" s="9"/>
      <c r="AB5258" s="9"/>
      <c r="AC5258" s="9"/>
    </row>
    <row r="5259" spans="8:29" x14ac:dyDescent="0.3">
      <c r="H5259" s="9"/>
      <c r="I5259" s="9"/>
      <c r="J5259" s="9"/>
      <c r="K5259" s="9"/>
      <c r="L5259" s="9"/>
      <c r="M5259" s="9"/>
      <c r="N5259" s="9"/>
      <c r="O5259" s="9"/>
      <c r="Q5259" s="9"/>
      <c r="R5259" s="9"/>
      <c r="S5259" s="9"/>
      <c r="T5259" s="9"/>
      <c r="U5259" s="9"/>
      <c r="V5259" s="9"/>
      <c r="W5259" s="9"/>
      <c r="X5259" s="9"/>
      <c r="Y5259" s="9"/>
      <c r="Z5259" s="9"/>
      <c r="AA5259" s="9"/>
      <c r="AB5259" s="9"/>
      <c r="AC5259" s="9"/>
    </row>
    <row r="5260" spans="8:29" x14ac:dyDescent="0.3">
      <c r="H5260" s="9"/>
      <c r="I5260" s="9"/>
      <c r="J5260" s="9"/>
      <c r="K5260" s="9"/>
      <c r="L5260" s="9"/>
      <c r="M5260" s="9"/>
      <c r="N5260" s="9"/>
      <c r="O5260" s="9"/>
      <c r="Q5260" s="9"/>
      <c r="R5260" s="9"/>
      <c r="S5260" s="9"/>
      <c r="T5260" s="9"/>
      <c r="U5260" s="9"/>
      <c r="V5260" s="9"/>
      <c r="W5260" s="9"/>
      <c r="X5260" s="9"/>
      <c r="Y5260" s="9"/>
      <c r="Z5260" s="9"/>
      <c r="AA5260" s="9"/>
      <c r="AB5260" s="9"/>
      <c r="AC5260" s="9"/>
    </row>
    <row r="5261" spans="8:29" x14ac:dyDescent="0.3">
      <c r="H5261" s="9"/>
      <c r="I5261" s="9"/>
      <c r="J5261" s="9"/>
      <c r="K5261" s="9"/>
      <c r="L5261" s="9"/>
      <c r="M5261" s="9"/>
      <c r="N5261" s="9"/>
      <c r="O5261" s="9"/>
      <c r="Q5261" s="9"/>
      <c r="R5261" s="9"/>
      <c r="S5261" s="9"/>
      <c r="T5261" s="9"/>
      <c r="U5261" s="9"/>
      <c r="V5261" s="9"/>
      <c r="W5261" s="9"/>
      <c r="X5261" s="9"/>
      <c r="Y5261" s="9"/>
      <c r="Z5261" s="9"/>
      <c r="AA5261" s="9"/>
      <c r="AB5261" s="9"/>
      <c r="AC5261" s="9"/>
    </row>
    <row r="5262" spans="8:29" x14ac:dyDescent="0.3">
      <c r="H5262" s="9"/>
      <c r="I5262" s="9"/>
      <c r="J5262" s="9"/>
      <c r="K5262" s="9"/>
      <c r="L5262" s="9"/>
      <c r="M5262" s="9"/>
      <c r="N5262" s="9"/>
      <c r="O5262" s="9"/>
      <c r="Q5262" s="9"/>
      <c r="R5262" s="9"/>
      <c r="S5262" s="9"/>
      <c r="T5262" s="9"/>
      <c r="U5262" s="9"/>
      <c r="V5262" s="9"/>
      <c r="W5262" s="9"/>
      <c r="X5262" s="9"/>
      <c r="Y5262" s="9"/>
      <c r="Z5262" s="9"/>
      <c r="AA5262" s="9"/>
      <c r="AB5262" s="9"/>
      <c r="AC5262" s="9"/>
    </row>
    <row r="5263" spans="8:29" x14ac:dyDescent="0.3">
      <c r="H5263" s="9"/>
      <c r="I5263" s="9"/>
      <c r="J5263" s="9"/>
      <c r="K5263" s="9"/>
      <c r="L5263" s="9"/>
      <c r="M5263" s="9"/>
      <c r="N5263" s="9"/>
      <c r="O5263" s="9"/>
      <c r="Q5263" s="9"/>
      <c r="R5263" s="9"/>
      <c r="S5263" s="9"/>
      <c r="T5263" s="9"/>
      <c r="U5263" s="9"/>
      <c r="V5263" s="9"/>
      <c r="W5263" s="9"/>
      <c r="X5263" s="9"/>
      <c r="Y5263" s="9"/>
      <c r="Z5263" s="9"/>
      <c r="AA5263" s="9"/>
      <c r="AB5263" s="9"/>
      <c r="AC5263" s="9"/>
    </row>
    <row r="5264" spans="8:29" x14ac:dyDescent="0.3">
      <c r="H5264" s="9"/>
      <c r="I5264" s="9"/>
      <c r="J5264" s="9"/>
      <c r="K5264" s="9"/>
      <c r="L5264" s="9"/>
      <c r="M5264" s="9"/>
      <c r="N5264" s="9"/>
      <c r="O5264" s="9"/>
      <c r="Q5264" s="9"/>
      <c r="R5264" s="9"/>
      <c r="S5264" s="9"/>
      <c r="T5264" s="9"/>
      <c r="U5264" s="9"/>
      <c r="V5264" s="9"/>
      <c r="W5264" s="9"/>
      <c r="X5264" s="9"/>
      <c r="Y5264" s="9"/>
      <c r="Z5264" s="9"/>
      <c r="AA5264" s="9"/>
      <c r="AB5264" s="9"/>
      <c r="AC5264" s="9"/>
    </row>
    <row r="5265" spans="8:29" x14ac:dyDescent="0.3">
      <c r="H5265" s="9"/>
      <c r="I5265" s="9"/>
      <c r="J5265" s="9"/>
      <c r="K5265" s="9"/>
      <c r="L5265" s="9"/>
      <c r="M5265" s="9"/>
      <c r="N5265" s="9"/>
      <c r="O5265" s="9"/>
      <c r="Q5265" s="9"/>
      <c r="R5265" s="9"/>
      <c r="S5265" s="9"/>
      <c r="T5265" s="9"/>
      <c r="U5265" s="9"/>
      <c r="V5265" s="9"/>
      <c r="W5265" s="9"/>
      <c r="X5265" s="9"/>
      <c r="Y5265" s="9"/>
      <c r="Z5265" s="9"/>
      <c r="AA5265" s="9"/>
      <c r="AB5265" s="9"/>
      <c r="AC5265" s="9"/>
    </row>
    <row r="5266" spans="8:29" x14ac:dyDescent="0.3">
      <c r="H5266" s="9"/>
      <c r="I5266" s="9"/>
      <c r="J5266" s="9"/>
      <c r="K5266" s="9"/>
      <c r="L5266" s="9"/>
      <c r="M5266" s="9"/>
      <c r="N5266" s="9"/>
      <c r="O5266" s="9"/>
      <c r="Q5266" s="9"/>
      <c r="R5266" s="9"/>
      <c r="S5266" s="9"/>
      <c r="T5266" s="9"/>
      <c r="U5266" s="9"/>
      <c r="V5266" s="9"/>
      <c r="W5266" s="9"/>
      <c r="X5266" s="9"/>
      <c r="Y5266" s="9"/>
      <c r="Z5266" s="9"/>
      <c r="AA5266" s="9"/>
      <c r="AB5266" s="9"/>
      <c r="AC5266" s="9"/>
    </row>
    <row r="5267" spans="8:29" x14ac:dyDescent="0.3">
      <c r="H5267" s="9"/>
      <c r="I5267" s="9"/>
      <c r="J5267" s="9"/>
      <c r="K5267" s="9"/>
      <c r="L5267" s="9"/>
      <c r="M5267" s="9"/>
      <c r="N5267" s="9"/>
      <c r="O5267" s="9"/>
      <c r="Q5267" s="9"/>
      <c r="R5267" s="9"/>
      <c r="S5267" s="9"/>
      <c r="T5267" s="9"/>
      <c r="U5267" s="9"/>
      <c r="V5267" s="9"/>
      <c r="W5267" s="9"/>
      <c r="X5267" s="9"/>
      <c r="Y5267" s="9"/>
      <c r="Z5267" s="9"/>
      <c r="AA5267" s="9"/>
      <c r="AB5267" s="9"/>
      <c r="AC5267" s="9"/>
    </row>
    <row r="5268" spans="8:29" x14ac:dyDescent="0.3">
      <c r="H5268" s="9"/>
      <c r="I5268" s="9"/>
      <c r="J5268" s="9"/>
      <c r="K5268" s="9"/>
      <c r="L5268" s="9"/>
      <c r="M5268" s="9"/>
      <c r="N5268" s="9"/>
      <c r="O5268" s="9"/>
      <c r="Q5268" s="9"/>
      <c r="R5268" s="9"/>
      <c r="S5268" s="9"/>
      <c r="T5268" s="9"/>
      <c r="U5268" s="9"/>
      <c r="V5268" s="9"/>
      <c r="W5268" s="9"/>
      <c r="X5268" s="9"/>
      <c r="Y5268" s="9"/>
      <c r="Z5268" s="9"/>
      <c r="AA5268" s="9"/>
      <c r="AB5268" s="9"/>
      <c r="AC5268" s="9"/>
    </row>
    <row r="5269" spans="8:29" x14ac:dyDescent="0.3">
      <c r="H5269" s="9"/>
      <c r="I5269" s="9"/>
      <c r="J5269" s="9"/>
      <c r="K5269" s="9"/>
      <c r="L5269" s="9"/>
      <c r="M5269" s="9"/>
      <c r="N5269" s="9"/>
      <c r="O5269" s="9"/>
      <c r="Q5269" s="9"/>
      <c r="R5269" s="9"/>
      <c r="S5269" s="9"/>
      <c r="T5269" s="9"/>
      <c r="U5269" s="9"/>
      <c r="V5269" s="9"/>
      <c r="W5269" s="9"/>
      <c r="X5269" s="9"/>
      <c r="Y5269" s="9"/>
      <c r="Z5269" s="9"/>
      <c r="AA5269" s="9"/>
      <c r="AB5269" s="9"/>
      <c r="AC5269" s="9"/>
    </row>
    <row r="5270" spans="8:29" x14ac:dyDescent="0.3">
      <c r="H5270" s="9"/>
      <c r="I5270" s="9"/>
      <c r="J5270" s="9"/>
      <c r="K5270" s="9"/>
      <c r="L5270" s="9"/>
      <c r="M5270" s="9"/>
      <c r="N5270" s="9"/>
      <c r="O5270" s="9"/>
      <c r="Q5270" s="9"/>
      <c r="R5270" s="9"/>
      <c r="S5270" s="9"/>
      <c r="T5270" s="9"/>
      <c r="U5270" s="9"/>
      <c r="V5270" s="9"/>
      <c r="W5270" s="9"/>
      <c r="X5270" s="9"/>
      <c r="Y5270" s="9"/>
      <c r="Z5270" s="9"/>
      <c r="AA5270" s="9"/>
      <c r="AB5270" s="9"/>
      <c r="AC5270" s="9"/>
    </row>
    <row r="5271" spans="8:29" x14ac:dyDescent="0.3">
      <c r="H5271" s="9"/>
      <c r="I5271" s="9"/>
      <c r="J5271" s="9"/>
      <c r="K5271" s="9"/>
      <c r="L5271" s="9"/>
      <c r="M5271" s="9"/>
      <c r="N5271" s="9"/>
      <c r="O5271" s="9"/>
      <c r="Q5271" s="9"/>
      <c r="R5271" s="9"/>
      <c r="S5271" s="9"/>
      <c r="T5271" s="9"/>
      <c r="U5271" s="9"/>
      <c r="V5271" s="9"/>
      <c r="W5271" s="9"/>
      <c r="X5271" s="9"/>
      <c r="Y5271" s="9"/>
      <c r="Z5271" s="9"/>
      <c r="AA5271" s="9"/>
      <c r="AB5271" s="9"/>
      <c r="AC5271" s="9"/>
    </row>
    <row r="5272" spans="8:29" x14ac:dyDescent="0.3">
      <c r="H5272" s="9"/>
      <c r="I5272" s="9"/>
      <c r="J5272" s="9"/>
      <c r="K5272" s="9"/>
      <c r="L5272" s="9"/>
      <c r="M5272" s="9"/>
      <c r="N5272" s="9"/>
      <c r="O5272" s="9"/>
      <c r="Q5272" s="9"/>
      <c r="R5272" s="9"/>
      <c r="S5272" s="9"/>
      <c r="T5272" s="9"/>
      <c r="U5272" s="9"/>
      <c r="V5272" s="9"/>
      <c r="W5272" s="9"/>
      <c r="X5272" s="9"/>
      <c r="Y5272" s="9"/>
      <c r="Z5272" s="9"/>
      <c r="AA5272" s="9"/>
      <c r="AB5272" s="9"/>
      <c r="AC5272" s="9"/>
    </row>
    <row r="5273" spans="8:29" x14ac:dyDescent="0.3">
      <c r="H5273" s="9"/>
      <c r="I5273" s="9"/>
      <c r="J5273" s="9"/>
      <c r="K5273" s="9"/>
      <c r="L5273" s="9"/>
      <c r="M5273" s="9"/>
      <c r="N5273" s="9"/>
      <c r="O5273" s="9"/>
      <c r="Q5273" s="9"/>
      <c r="R5273" s="9"/>
      <c r="S5273" s="9"/>
      <c r="T5273" s="9"/>
      <c r="U5273" s="9"/>
      <c r="V5273" s="9"/>
      <c r="W5273" s="9"/>
      <c r="X5273" s="9"/>
      <c r="Y5273" s="9"/>
      <c r="Z5273" s="9"/>
      <c r="AA5273" s="9"/>
      <c r="AB5273" s="9"/>
      <c r="AC5273" s="9"/>
    </row>
    <row r="5274" spans="8:29" x14ac:dyDescent="0.3">
      <c r="H5274" s="9"/>
      <c r="I5274" s="9"/>
      <c r="J5274" s="9"/>
      <c r="K5274" s="9"/>
      <c r="L5274" s="9"/>
      <c r="M5274" s="9"/>
      <c r="N5274" s="9"/>
      <c r="O5274" s="9"/>
      <c r="Q5274" s="9"/>
      <c r="R5274" s="9"/>
      <c r="S5274" s="9"/>
      <c r="T5274" s="9"/>
      <c r="U5274" s="9"/>
      <c r="V5274" s="9"/>
      <c r="W5274" s="9"/>
      <c r="X5274" s="9"/>
      <c r="Y5274" s="9"/>
      <c r="Z5274" s="9"/>
      <c r="AA5274" s="9"/>
      <c r="AB5274" s="9"/>
      <c r="AC5274" s="9"/>
    </row>
    <row r="5275" spans="8:29" x14ac:dyDescent="0.3">
      <c r="H5275" s="9"/>
      <c r="I5275" s="9"/>
      <c r="J5275" s="9"/>
      <c r="K5275" s="9"/>
      <c r="L5275" s="9"/>
      <c r="M5275" s="9"/>
      <c r="N5275" s="9"/>
      <c r="O5275" s="9"/>
      <c r="Q5275" s="9"/>
      <c r="R5275" s="9"/>
      <c r="S5275" s="9"/>
      <c r="T5275" s="9"/>
      <c r="U5275" s="9"/>
      <c r="V5275" s="9"/>
      <c r="W5275" s="9"/>
      <c r="X5275" s="9"/>
      <c r="Y5275" s="9"/>
      <c r="Z5275" s="9"/>
      <c r="AA5275" s="9"/>
      <c r="AB5275" s="9"/>
      <c r="AC5275" s="9"/>
    </row>
    <row r="5276" spans="8:29" x14ac:dyDescent="0.3">
      <c r="H5276" s="9"/>
      <c r="I5276" s="9"/>
      <c r="J5276" s="9"/>
      <c r="K5276" s="9"/>
      <c r="L5276" s="9"/>
      <c r="M5276" s="9"/>
      <c r="N5276" s="9"/>
      <c r="O5276" s="9"/>
      <c r="Q5276" s="9"/>
      <c r="R5276" s="9"/>
      <c r="S5276" s="9"/>
      <c r="T5276" s="9"/>
      <c r="U5276" s="9"/>
      <c r="V5276" s="9"/>
      <c r="W5276" s="9"/>
      <c r="X5276" s="9"/>
      <c r="Y5276" s="9"/>
      <c r="Z5276" s="9"/>
      <c r="AA5276" s="9"/>
      <c r="AB5276" s="9"/>
      <c r="AC5276" s="9"/>
    </row>
    <row r="5277" spans="8:29" x14ac:dyDescent="0.3">
      <c r="H5277" s="9"/>
      <c r="I5277" s="9"/>
      <c r="J5277" s="9"/>
      <c r="K5277" s="9"/>
      <c r="L5277" s="9"/>
      <c r="M5277" s="9"/>
      <c r="N5277" s="9"/>
      <c r="O5277" s="9"/>
      <c r="Q5277" s="9"/>
      <c r="R5277" s="9"/>
      <c r="S5277" s="9"/>
      <c r="T5277" s="9"/>
      <c r="U5277" s="9"/>
      <c r="V5277" s="9"/>
      <c r="W5277" s="9"/>
      <c r="X5277" s="9"/>
      <c r="Y5277" s="9"/>
      <c r="Z5277" s="9"/>
      <c r="AA5277" s="9"/>
      <c r="AB5277" s="9"/>
      <c r="AC5277" s="9"/>
    </row>
    <row r="5278" spans="8:29" x14ac:dyDescent="0.3">
      <c r="H5278" s="9"/>
      <c r="I5278" s="9"/>
      <c r="J5278" s="9"/>
      <c r="K5278" s="9"/>
      <c r="L5278" s="9"/>
      <c r="M5278" s="9"/>
      <c r="N5278" s="9"/>
      <c r="O5278" s="9"/>
      <c r="Q5278" s="9"/>
      <c r="R5278" s="9"/>
      <c r="S5278" s="9"/>
      <c r="T5278" s="9"/>
      <c r="U5278" s="9"/>
      <c r="V5278" s="9"/>
      <c r="W5278" s="9"/>
      <c r="X5278" s="9"/>
      <c r="Y5278" s="9"/>
      <c r="Z5278" s="9"/>
      <c r="AA5278" s="9"/>
      <c r="AB5278" s="9"/>
      <c r="AC5278" s="9"/>
    </row>
    <row r="5279" spans="8:29" x14ac:dyDescent="0.3">
      <c r="H5279" s="9"/>
      <c r="I5279" s="9"/>
      <c r="J5279" s="9"/>
      <c r="K5279" s="9"/>
      <c r="L5279" s="9"/>
      <c r="M5279" s="9"/>
      <c r="N5279" s="9"/>
      <c r="O5279" s="9"/>
      <c r="Q5279" s="9"/>
      <c r="R5279" s="9"/>
      <c r="S5279" s="9"/>
      <c r="T5279" s="9"/>
      <c r="U5279" s="9"/>
      <c r="V5279" s="9"/>
      <c r="W5279" s="9"/>
      <c r="X5279" s="9"/>
      <c r="Y5279" s="9"/>
      <c r="Z5279" s="9"/>
      <c r="AA5279" s="9"/>
      <c r="AB5279" s="9"/>
      <c r="AC5279" s="9"/>
    </row>
    <row r="5280" spans="8:29" x14ac:dyDescent="0.3">
      <c r="H5280" s="9"/>
      <c r="I5280" s="9"/>
      <c r="J5280" s="9"/>
      <c r="K5280" s="9"/>
      <c r="L5280" s="9"/>
      <c r="M5280" s="9"/>
      <c r="N5280" s="9"/>
      <c r="O5280" s="9"/>
      <c r="Q5280" s="9"/>
      <c r="R5280" s="9"/>
      <c r="S5280" s="9"/>
      <c r="T5280" s="9"/>
      <c r="U5280" s="9"/>
      <c r="V5280" s="9"/>
      <c r="W5280" s="9"/>
      <c r="X5280" s="9"/>
      <c r="Y5280" s="9"/>
      <c r="Z5280" s="9"/>
      <c r="AA5280" s="9"/>
      <c r="AB5280" s="9"/>
      <c r="AC5280" s="9"/>
    </row>
    <row r="5281" spans="8:29" x14ac:dyDescent="0.3">
      <c r="H5281" s="9"/>
      <c r="I5281" s="9"/>
      <c r="J5281" s="9"/>
      <c r="K5281" s="9"/>
      <c r="L5281" s="9"/>
      <c r="M5281" s="9"/>
      <c r="N5281" s="9"/>
      <c r="O5281" s="9"/>
      <c r="Q5281" s="9"/>
      <c r="R5281" s="9"/>
      <c r="S5281" s="9"/>
      <c r="T5281" s="9"/>
      <c r="U5281" s="9"/>
      <c r="V5281" s="9"/>
      <c r="W5281" s="9"/>
      <c r="X5281" s="9"/>
      <c r="Y5281" s="9"/>
      <c r="Z5281" s="9"/>
      <c r="AA5281" s="9"/>
      <c r="AB5281" s="9"/>
      <c r="AC5281" s="9"/>
    </row>
    <row r="5282" spans="8:29" x14ac:dyDescent="0.3">
      <c r="H5282" s="9"/>
      <c r="I5282" s="9"/>
      <c r="J5282" s="9"/>
      <c r="K5282" s="9"/>
      <c r="L5282" s="9"/>
      <c r="M5282" s="9"/>
      <c r="N5282" s="9"/>
      <c r="O5282" s="9"/>
      <c r="Q5282" s="9"/>
      <c r="R5282" s="9"/>
      <c r="S5282" s="9"/>
      <c r="T5282" s="9"/>
      <c r="U5282" s="9"/>
      <c r="V5282" s="9"/>
      <c r="W5282" s="9"/>
      <c r="X5282" s="9"/>
      <c r="Y5282" s="9"/>
      <c r="Z5282" s="9"/>
      <c r="AA5282" s="9"/>
      <c r="AB5282" s="9"/>
      <c r="AC5282" s="9"/>
    </row>
    <row r="5283" spans="8:29" x14ac:dyDescent="0.3">
      <c r="H5283" s="9"/>
      <c r="I5283" s="9"/>
      <c r="J5283" s="9"/>
      <c r="K5283" s="9"/>
      <c r="L5283" s="9"/>
      <c r="M5283" s="9"/>
      <c r="N5283" s="9"/>
      <c r="O5283" s="9"/>
      <c r="Q5283" s="9"/>
      <c r="R5283" s="9"/>
      <c r="S5283" s="9"/>
      <c r="T5283" s="9"/>
      <c r="U5283" s="9"/>
      <c r="V5283" s="9"/>
      <c r="W5283" s="9"/>
      <c r="X5283" s="9"/>
      <c r="Y5283" s="9"/>
      <c r="Z5283" s="9"/>
      <c r="AA5283" s="9"/>
      <c r="AB5283" s="9"/>
      <c r="AC5283" s="9"/>
    </row>
    <row r="5284" spans="8:29" x14ac:dyDescent="0.3">
      <c r="H5284" s="9"/>
      <c r="I5284" s="9"/>
      <c r="J5284" s="9"/>
      <c r="K5284" s="9"/>
      <c r="L5284" s="9"/>
      <c r="M5284" s="9"/>
      <c r="N5284" s="9"/>
      <c r="O5284" s="9"/>
      <c r="Q5284" s="9"/>
      <c r="R5284" s="9"/>
      <c r="S5284" s="9"/>
      <c r="T5284" s="9"/>
      <c r="U5284" s="9"/>
      <c r="V5284" s="9"/>
      <c r="W5284" s="9"/>
      <c r="X5284" s="9"/>
      <c r="Y5284" s="9"/>
      <c r="Z5284" s="9"/>
      <c r="AA5284" s="9"/>
      <c r="AB5284" s="9"/>
      <c r="AC5284" s="9"/>
    </row>
    <row r="5285" spans="8:29" x14ac:dyDescent="0.3">
      <c r="H5285" s="9"/>
      <c r="I5285" s="9"/>
      <c r="J5285" s="9"/>
      <c r="K5285" s="9"/>
      <c r="L5285" s="9"/>
      <c r="M5285" s="9"/>
      <c r="N5285" s="9"/>
      <c r="O5285" s="9"/>
      <c r="Q5285" s="9"/>
      <c r="R5285" s="9"/>
      <c r="S5285" s="9"/>
      <c r="T5285" s="9"/>
      <c r="U5285" s="9"/>
      <c r="V5285" s="9"/>
      <c r="W5285" s="9"/>
      <c r="X5285" s="9"/>
      <c r="Y5285" s="9"/>
      <c r="Z5285" s="9"/>
      <c r="AA5285" s="9"/>
      <c r="AB5285" s="9"/>
      <c r="AC5285" s="9"/>
    </row>
    <row r="5286" spans="8:29" x14ac:dyDescent="0.3">
      <c r="H5286" s="9"/>
      <c r="I5286" s="9"/>
      <c r="J5286" s="9"/>
      <c r="K5286" s="9"/>
      <c r="L5286" s="9"/>
      <c r="M5286" s="9"/>
      <c r="N5286" s="9"/>
      <c r="O5286" s="9"/>
      <c r="Q5286" s="9"/>
      <c r="R5286" s="9"/>
      <c r="S5286" s="9"/>
      <c r="T5286" s="9"/>
      <c r="U5286" s="9"/>
      <c r="V5286" s="9"/>
      <c r="W5286" s="9"/>
      <c r="X5286" s="9"/>
      <c r="Y5286" s="9"/>
      <c r="Z5286" s="9"/>
      <c r="AA5286" s="9"/>
      <c r="AB5286" s="9"/>
      <c r="AC5286" s="9"/>
    </row>
    <row r="5287" spans="8:29" x14ac:dyDescent="0.3">
      <c r="H5287" s="9"/>
      <c r="I5287" s="9"/>
      <c r="J5287" s="9"/>
      <c r="K5287" s="9"/>
      <c r="L5287" s="9"/>
      <c r="M5287" s="9"/>
      <c r="N5287" s="9"/>
      <c r="O5287" s="9"/>
      <c r="Q5287" s="9"/>
      <c r="R5287" s="9"/>
      <c r="S5287" s="9"/>
      <c r="T5287" s="9"/>
      <c r="U5287" s="9"/>
      <c r="V5287" s="9"/>
      <c r="W5287" s="9"/>
      <c r="X5287" s="9"/>
      <c r="Y5287" s="9"/>
      <c r="Z5287" s="9"/>
      <c r="AA5287" s="9"/>
      <c r="AB5287" s="9"/>
      <c r="AC5287" s="9"/>
    </row>
    <row r="5288" spans="8:29" x14ac:dyDescent="0.3">
      <c r="H5288" s="9"/>
      <c r="I5288" s="9"/>
      <c r="J5288" s="9"/>
      <c r="K5288" s="9"/>
      <c r="L5288" s="9"/>
      <c r="M5288" s="9"/>
      <c r="N5288" s="9"/>
      <c r="O5288" s="9"/>
      <c r="Q5288" s="9"/>
      <c r="R5288" s="9"/>
      <c r="S5288" s="9"/>
      <c r="T5288" s="9"/>
      <c r="U5288" s="9"/>
      <c r="V5288" s="9"/>
      <c r="W5288" s="9"/>
      <c r="X5288" s="9"/>
      <c r="Y5288" s="9"/>
      <c r="Z5288" s="9"/>
      <c r="AA5288" s="9"/>
      <c r="AB5288" s="9"/>
      <c r="AC5288" s="9"/>
    </row>
    <row r="5289" spans="8:29" x14ac:dyDescent="0.3">
      <c r="H5289" s="9"/>
      <c r="I5289" s="9"/>
      <c r="J5289" s="9"/>
      <c r="K5289" s="9"/>
      <c r="L5289" s="9"/>
      <c r="M5289" s="9"/>
      <c r="N5289" s="9"/>
      <c r="O5289" s="9"/>
      <c r="Q5289" s="9"/>
      <c r="R5289" s="9"/>
      <c r="S5289" s="9"/>
      <c r="T5289" s="9"/>
      <c r="U5289" s="9"/>
      <c r="V5289" s="9"/>
      <c r="W5289" s="9"/>
      <c r="X5289" s="9"/>
      <c r="Y5289" s="9"/>
      <c r="Z5289" s="9"/>
      <c r="AA5289" s="9"/>
      <c r="AB5289" s="9"/>
      <c r="AC5289" s="9"/>
    </row>
    <row r="5290" spans="8:29" x14ac:dyDescent="0.3">
      <c r="H5290" s="9"/>
      <c r="I5290" s="9"/>
      <c r="J5290" s="9"/>
      <c r="K5290" s="9"/>
      <c r="L5290" s="9"/>
      <c r="M5290" s="9"/>
      <c r="N5290" s="9"/>
      <c r="O5290" s="9"/>
      <c r="Q5290" s="9"/>
      <c r="R5290" s="9"/>
      <c r="S5290" s="9"/>
      <c r="T5290" s="9"/>
      <c r="U5290" s="9"/>
      <c r="V5290" s="9"/>
      <c r="W5290" s="9"/>
      <c r="X5290" s="9"/>
      <c r="Y5290" s="9"/>
      <c r="Z5290" s="9"/>
      <c r="AA5290" s="9"/>
      <c r="AB5290" s="9"/>
      <c r="AC5290" s="9"/>
    </row>
    <row r="5291" spans="8:29" x14ac:dyDescent="0.3">
      <c r="H5291" s="9"/>
      <c r="I5291" s="9"/>
      <c r="J5291" s="9"/>
      <c r="K5291" s="9"/>
      <c r="L5291" s="9"/>
      <c r="M5291" s="9"/>
      <c r="N5291" s="9"/>
      <c r="O5291" s="9"/>
      <c r="Q5291" s="9"/>
      <c r="R5291" s="9"/>
      <c r="S5291" s="9"/>
      <c r="T5291" s="9"/>
      <c r="U5291" s="9"/>
      <c r="V5291" s="9"/>
      <c r="W5291" s="9"/>
      <c r="X5291" s="9"/>
      <c r="Y5291" s="9"/>
      <c r="Z5291" s="9"/>
      <c r="AA5291" s="9"/>
      <c r="AB5291" s="9"/>
      <c r="AC5291" s="9"/>
    </row>
    <row r="5292" spans="8:29" x14ac:dyDescent="0.3">
      <c r="H5292" s="9"/>
      <c r="I5292" s="9"/>
      <c r="J5292" s="9"/>
      <c r="K5292" s="9"/>
      <c r="L5292" s="9"/>
      <c r="M5292" s="9"/>
      <c r="N5292" s="9"/>
      <c r="O5292" s="9"/>
      <c r="Q5292" s="9"/>
      <c r="R5292" s="9"/>
      <c r="S5292" s="9"/>
      <c r="T5292" s="9"/>
      <c r="U5292" s="9"/>
      <c r="V5292" s="9"/>
      <c r="W5292" s="9"/>
      <c r="X5292" s="9"/>
      <c r="Y5292" s="9"/>
      <c r="Z5292" s="9"/>
      <c r="AA5292" s="9"/>
      <c r="AB5292" s="9"/>
      <c r="AC5292" s="9"/>
    </row>
    <row r="5293" spans="8:29" x14ac:dyDescent="0.3">
      <c r="H5293" s="9"/>
      <c r="I5293" s="9"/>
      <c r="J5293" s="9"/>
      <c r="K5293" s="9"/>
      <c r="L5293" s="9"/>
      <c r="M5293" s="9"/>
      <c r="N5293" s="9"/>
      <c r="O5293" s="9"/>
      <c r="Q5293" s="9"/>
      <c r="R5293" s="9"/>
      <c r="S5293" s="9"/>
      <c r="T5293" s="9"/>
      <c r="U5293" s="9"/>
      <c r="V5293" s="9"/>
      <c r="W5293" s="9"/>
      <c r="X5293" s="9"/>
      <c r="Y5293" s="9"/>
      <c r="Z5293" s="9"/>
      <c r="AA5293" s="9"/>
      <c r="AB5293" s="9"/>
      <c r="AC5293" s="9"/>
    </row>
    <row r="5294" spans="8:29" x14ac:dyDescent="0.3">
      <c r="H5294" s="9"/>
      <c r="I5294" s="9"/>
      <c r="J5294" s="9"/>
      <c r="K5294" s="9"/>
      <c r="L5294" s="9"/>
      <c r="M5294" s="9"/>
      <c r="N5294" s="9"/>
      <c r="O5294" s="9"/>
      <c r="Q5294" s="9"/>
      <c r="R5294" s="9"/>
      <c r="S5294" s="9"/>
      <c r="T5294" s="9"/>
      <c r="U5294" s="9"/>
      <c r="V5294" s="9"/>
      <c r="W5294" s="9"/>
      <c r="X5294" s="9"/>
      <c r="Y5294" s="9"/>
      <c r="Z5294" s="9"/>
      <c r="AA5294" s="9"/>
      <c r="AB5294" s="9"/>
      <c r="AC5294" s="9"/>
    </row>
    <row r="5295" spans="8:29" x14ac:dyDescent="0.3">
      <c r="H5295" s="9"/>
      <c r="I5295" s="9"/>
      <c r="J5295" s="9"/>
      <c r="K5295" s="9"/>
      <c r="L5295" s="9"/>
      <c r="M5295" s="9"/>
      <c r="N5295" s="9"/>
      <c r="O5295" s="9"/>
      <c r="Q5295" s="9"/>
      <c r="R5295" s="9"/>
      <c r="S5295" s="9"/>
      <c r="T5295" s="9"/>
      <c r="U5295" s="9"/>
      <c r="V5295" s="9"/>
      <c r="W5295" s="9"/>
      <c r="X5295" s="9"/>
      <c r="Y5295" s="9"/>
      <c r="Z5295" s="9"/>
      <c r="AA5295" s="9"/>
      <c r="AB5295" s="9"/>
      <c r="AC5295" s="9"/>
    </row>
    <row r="5296" spans="8:29" x14ac:dyDescent="0.3">
      <c r="H5296" s="9"/>
      <c r="I5296" s="9"/>
      <c r="J5296" s="9"/>
      <c r="K5296" s="9"/>
      <c r="L5296" s="9"/>
      <c r="M5296" s="9"/>
      <c r="N5296" s="9"/>
      <c r="O5296" s="9"/>
      <c r="Q5296" s="9"/>
      <c r="R5296" s="9"/>
      <c r="S5296" s="9"/>
      <c r="T5296" s="9"/>
      <c r="U5296" s="9"/>
      <c r="V5296" s="9"/>
      <c r="W5296" s="9"/>
      <c r="X5296" s="9"/>
      <c r="Y5296" s="9"/>
      <c r="Z5296" s="9"/>
      <c r="AA5296" s="9"/>
      <c r="AB5296" s="9"/>
      <c r="AC5296" s="9"/>
    </row>
    <row r="5297" spans="8:29" x14ac:dyDescent="0.3">
      <c r="H5297" s="9"/>
      <c r="I5297" s="9"/>
      <c r="J5297" s="9"/>
      <c r="K5297" s="9"/>
      <c r="L5297" s="9"/>
      <c r="M5297" s="9"/>
      <c r="N5297" s="9"/>
      <c r="O5297" s="9"/>
      <c r="Q5297" s="9"/>
      <c r="R5297" s="9"/>
      <c r="S5297" s="9"/>
      <c r="T5297" s="9"/>
      <c r="U5297" s="9"/>
      <c r="V5297" s="9"/>
      <c r="W5297" s="9"/>
      <c r="X5297" s="9"/>
      <c r="Y5297" s="9"/>
      <c r="Z5297" s="9"/>
      <c r="AA5297" s="9"/>
      <c r="AB5297" s="9"/>
      <c r="AC5297" s="9"/>
    </row>
    <row r="5298" spans="8:29" x14ac:dyDescent="0.3">
      <c r="H5298" s="9"/>
      <c r="I5298" s="9"/>
      <c r="J5298" s="9"/>
      <c r="K5298" s="9"/>
      <c r="L5298" s="9"/>
      <c r="M5298" s="9"/>
      <c r="N5298" s="9"/>
      <c r="O5298" s="9"/>
      <c r="Q5298" s="9"/>
      <c r="R5298" s="9"/>
      <c r="S5298" s="9"/>
      <c r="T5298" s="9"/>
      <c r="U5298" s="9"/>
      <c r="V5298" s="9"/>
      <c r="W5298" s="9"/>
      <c r="X5298" s="9"/>
      <c r="Y5298" s="9"/>
      <c r="Z5298" s="9"/>
      <c r="AA5298" s="9"/>
      <c r="AB5298" s="9"/>
      <c r="AC5298" s="9"/>
    </row>
    <row r="5299" spans="8:29" x14ac:dyDescent="0.3">
      <c r="H5299" s="9"/>
      <c r="I5299" s="9"/>
      <c r="J5299" s="9"/>
      <c r="K5299" s="9"/>
      <c r="L5299" s="9"/>
      <c r="M5299" s="9"/>
      <c r="N5299" s="9"/>
      <c r="O5299" s="9"/>
      <c r="Q5299" s="9"/>
      <c r="R5299" s="9"/>
      <c r="S5299" s="9"/>
      <c r="T5299" s="9"/>
      <c r="U5299" s="9"/>
      <c r="V5299" s="9"/>
      <c r="W5299" s="9"/>
      <c r="X5299" s="9"/>
      <c r="Y5299" s="9"/>
      <c r="Z5299" s="9"/>
      <c r="AA5299" s="9"/>
      <c r="AB5299" s="9"/>
      <c r="AC5299" s="9"/>
    </row>
    <row r="5300" spans="8:29" x14ac:dyDescent="0.3">
      <c r="H5300" s="9"/>
      <c r="I5300" s="9"/>
      <c r="J5300" s="9"/>
      <c r="K5300" s="9"/>
      <c r="L5300" s="9"/>
      <c r="M5300" s="9"/>
      <c r="N5300" s="9"/>
      <c r="O5300" s="9"/>
      <c r="Q5300" s="9"/>
      <c r="R5300" s="9"/>
      <c r="S5300" s="9"/>
      <c r="T5300" s="9"/>
      <c r="U5300" s="9"/>
      <c r="V5300" s="9"/>
      <c r="W5300" s="9"/>
      <c r="X5300" s="9"/>
      <c r="Y5300" s="9"/>
      <c r="Z5300" s="9"/>
      <c r="AA5300" s="9"/>
      <c r="AB5300" s="9"/>
      <c r="AC5300" s="9"/>
    </row>
    <row r="5301" spans="8:29" x14ac:dyDescent="0.3">
      <c r="H5301" s="9"/>
      <c r="I5301" s="9"/>
      <c r="J5301" s="9"/>
      <c r="K5301" s="9"/>
      <c r="L5301" s="9"/>
      <c r="M5301" s="9"/>
      <c r="N5301" s="9"/>
      <c r="O5301" s="9"/>
      <c r="Q5301" s="9"/>
      <c r="R5301" s="9"/>
      <c r="S5301" s="9"/>
      <c r="T5301" s="9"/>
      <c r="U5301" s="9"/>
      <c r="V5301" s="9"/>
      <c r="W5301" s="9"/>
      <c r="X5301" s="9"/>
      <c r="Y5301" s="9"/>
      <c r="Z5301" s="9"/>
      <c r="AA5301" s="9"/>
      <c r="AB5301" s="9"/>
      <c r="AC5301" s="9"/>
    </row>
    <row r="5302" spans="8:29" x14ac:dyDescent="0.3">
      <c r="H5302" s="9"/>
      <c r="I5302" s="9"/>
      <c r="J5302" s="9"/>
      <c r="K5302" s="9"/>
      <c r="L5302" s="9"/>
      <c r="M5302" s="9"/>
      <c r="N5302" s="9"/>
      <c r="O5302" s="9"/>
      <c r="Q5302" s="9"/>
      <c r="R5302" s="9"/>
      <c r="S5302" s="9"/>
      <c r="T5302" s="9"/>
      <c r="U5302" s="9"/>
      <c r="V5302" s="9"/>
      <c r="W5302" s="9"/>
      <c r="X5302" s="9"/>
      <c r="Y5302" s="9"/>
      <c r="Z5302" s="9"/>
      <c r="AA5302" s="9"/>
      <c r="AB5302" s="9"/>
      <c r="AC5302" s="9"/>
    </row>
    <row r="5303" spans="8:29" x14ac:dyDescent="0.3">
      <c r="H5303" s="9"/>
      <c r="I5303" s="9"/>
      <c r="J5303" s="9"/>
      <c r="K5303" s="9"/>
      <c r="L5303" s="9"/>
      <c r="M5303" s="9"/>
      <c r="N5303" s="9"/>
      <c r="O5303" s="9"/>
      <c r="Q5303" s="9"/>
      <c r="R5303" s="9"/>
      <c r="S5303" s="9"/>
      <c r="T5303" s="9"/>
      <c r="U5303" s="9"/>
      <c r="V5303" s="9"/>
      <c r="W5303" s="9"/>
      <c r="X5303" s="9"/>
      <c r="Y5303" s="9"/>
      <c r="Z5303" s="9"/>
      <c r="AA5303" s="9"/>
      <c r="AB5303" s="9"/>
      <c r="AC5303" s="9"/>
    </row>
    <row r="5304" spans="8:29" x14ac:dyDescent="0.3">
      <c r="H5304" s="9"/>
      <c r="I5304" s="9"/>
      <c r="J5304" s="9"/>
      <c r="K5304" s="9"/>
      <c r="L5304" s="9"/>
      <c r="M5304" s="9"/>
      <c r="N5304" s="9"/>
      <c r="O5304" s="9"/>
      <c r="Q5304" s="9"/>
      <c r="R5304" s="9"/>
      <c r="S5304" s="9"/>
      <c r="T5304" s="9"/>
      <c r="U5304" s="9"/>
      <c r="V5304" s="9"/>
      <c r="W5304" s="9"/>
      <c r="X5304" s="9"/>
      <c r="Y5304" s="9"/>
      <c r="Z5304" s="9"/>
      <c r="AA5304" s="9"/>
      <c r="AB5304" s="9"/>
      <c r="AC5304" s="9"/>
    </row>
    <row r="5305" spans="8:29" x14ac:dyDescent="0.3">
      <c r="H5305" s="9"/>
      <c r="I5305" s="9"/>
      <c r="J5305" s="9"/>
      <c r="K5305" s="9"/>
      <c r="L5305" s="9"/>
      <c r="M5305" s="9"/>
      <c r="N5305" s="9"/>
      <c r="O5305" s="9"/>
      <c r="Q5305" s="9"/>
      <c r="R5305" s="9"/>
      <c r="S5305" s="9"/>
      <c r="T5305" s="9"/>
      <c r="U5305" s="9"/>
      <c r="V5305" s="9"/>
      <c r="W5305" s="9"/>
      <c r="X5305" s="9"/>
      <c r="Y5305" s="9"/>
      <c r="Z5305" s="9"/>
      <c r="AA5305" s="9"/>
      <c r="AB5305" s="9"/>
      <c r="AC5305" s="9"/>
    </row>
    <row r="5306" spans="8:29" x14ac:dyDescent="0.3">
      <c r="H5306" s="9"/>
      <c r="I5306" s="9"/>
      <c r="J5306" s="9"/>
      <c r="K5306" s="9"/>
      <c r="L5306" s="9"/>
      <c r="M5306" s="9"/>
      <c r="N5306" s="9"/>
      <c r="O5306" s="9"/>
      <c r="Q5306" s="9"/>
      <c r="R5306" s="9"/>
      <c r="S5306" s="9"/>
      <c r="T5306" s="9"/>
      <c r="U5306" s="9"/>
      <c r="V5306" s="9"/>
      <c r="W5306" s="9"/>
      <c r="X5306" s="9"/>
      <c r="Y5306" s="9"/>
      <c r="Z5306" s="9"/>
      <c r="AA5306" s="9"/>
      <c r="AB5306" s="9"/>
      <c r="AC5306" s="9"/>
    </row>
    <row r="5307" spans="8:29" x14ac:dyDescent="0.3">
      <c r="H5307" s="9"/>
      <c r="I5307" s="9"/>
      <c r="J5307" s="9"/>
      <c r="K5307" s="9"/>
      <c r="L5307" s="9"/>
      <c r="M5307" s="9"/>
      <c r="N5307" s="9"/>
      <c r="O5307" s="9"/>
      <c r="Q5307" s="9"/>
      <c r="R5307" s="9"/>
      <c r="S5307" s="9"/>
      <c r="T5307" s="9"/>
      <c r="U5307" s="9"/>
      <c r="V5307" s="9"/>
      <c r="W5307" s="9"/>
      <c r="X5307" s="9"/>
      <c r="Y5307" s="9"/>
      <c r="Z5307" s="9"/>
      <c r="AA5307" s="9"/>
      <c r="AB5307" s="9"/>
      <c r="AC5307" s="9"/>
    </row>
    <row r="5308" spans="8:29" x14ac:dyDescent="0.3">
      <c r="H5308" s="9"/>
      <c r="I5308" s="9"/>
      <c r="J5308" s="9"/>
      <c r="K5308" s="9"/>
      <c r="L5308" s="9"/>
      <c r="M5308" s="9"/>
      <c r="N5308" s="9"/>
      <c r="O5308" s="9"/>
      <c r="Q5308" s="9"/>
      <c r="R5308" s="9"/>
      <c r="S5308" s="9"/>
      <c r="T5308" s="9"/>
      <c r="U5308" s="9"/>
      <c r="V5308" s="9"/>
      <c r="W5308" s="9"/>
      <c r="X5308" s="9"/>
      <c r="Y5308" s="9"/>
      <c r="Z5308" s="9"/>
      <c r="AA5308" s="9"/>
      <c r="AB5308" s="9"/>
      <c r="AC5308" s="9"/>
    </row>
    <row r="5309" spans="8:29" x14ac:dyDescent="0.3">
      <c r="H5309" s="9"/>
      <c r="I5309" s="9"/>
      <c r="J5309" s="9"/>
      <c r="K5309" s="9"/>
      <c r="L5309" s="9"/>
      <c r="M5309" s="9"/>
      <c r="N5309" s="9"/>
      <c r="O5309" s="9"/>
      <c r="Q5309" s="9"/>
      <c r="R5309" s="9"/>
      <c r="S5309" s="9"/>
      <c r="T5309" s="9"/>
      <c r="U5309" s="9"/>
      <c r="V5309" s="9"/>
      <c r="W5309" s="9"/>
      <c r="X5309" s="9"/>
      <c r="Y5309" s="9"/>
      <c r="Z5309" s="9"/>
      <c r="AA5309" s="9"/>
      <c r="AB5309" s="9"/>
      <c r="AC5309" s="9"/>
    </row>
    <row r="5310" spans="8:29" x14ac:dyDescent="0.3">
      <c r="H5310" s="9"/>
      <c r="I5310" s="9"/>
      <c r="J5310" s="9"/>
      <c r="K5310" s="9"/>
      <c r="L5310" s="9"/>
      <c r="M5310" s="9"/>
      <c r="N5310" s="9"/>
      <c r="O5310" s="9"/>
      <c r="Q5310" s="9"/>
      <c r="R5310" s="9"/>
      <c r="S5310" s="9"/>
      <c r="T5310" s="9"/>
      <c r="U5310" s="9"/>
      <c r="V5310" s="9"/>
      <c r="W5310" s="9"/>
      <c r="X5310" s="9"/>
      <c r="Y5310" s="9"/>
      <c r="Z5310" s="9"/>
      <c r="AA5310" s="9"/>
      <c r="AB5310" s="9"/>
      <c r="AC5310" s="9"/>
    </row>
    <row r="5311" spans="8:29" x14ac:dyDescent="0.3">
      <c r="H5311" s="9"/>
      <c r="I5311" s="9"/>
      <c r="J5311" s="9"/>
      <c r="K5311" s="9"/>
      <c r="L5311" s="9"/>
      <c r="M5311" s="9"/>
      <c r="N5311" s="9"/>
      <c r="O5311" s="9"/>
      <c r="Q5311" s="9"/>
      <c r="R5311" s="9"/>
      <c r="S5311" s="9"/>
      <c r="T5311" s="9"/>
      <c r="U5311" s="9"/>
      <c r="V5311" s="9"/>
      <c r="W5311" s="9"/>
      <c r="X5311" s="9"/>
      <c r="Y5311" s="9"/>
      <c r="Z5311" s="9"/>
      <c r="AA5311" s="9"/>
      <c r="AB5311" s="9"/>
      <c r="AC5311" s="9"/>
    </row>
    <row r="5312" spans="8:29" x14ac:dyDescent="0.3">
      <c r="H5312" s="9"/>
      <c r="I5312" s="9"/>
      <c r="J5312" s="9"/>
      <c r="K5312" s="9"/>
      <c r="L5312" s="9"/>
      <c r="M5312" s="9"/>
      <c r="N5312" s="9"/>
      <c r="O5312" s="9"/>
      <c r="Q5312" s="9"/>
      <c r="R5312" s="9"/>
      <c r="S5312" s="9"/>
      <c r="T5312" s="9"/>
      <c r="U5312" s="9"/>
      <c r="V5312" s="9"/>
      <c r="W5312" s="9"/>
      <c r="X5312" s="9"/>
      <c r="Y5312" s="9"/>
      <c r="Z5312" s="9"/>
      <c r="AA5312" s="9"/>
      <c r="AB5312" s="9"/>
      <c r="AC5312" s="9"/>
    </row>
    <row r="5313" spans="8:29" x14ac:dyDescent="0.3">
      <c r="H5313" s="9"/>
      <c r="I5313" s="9"/>
      <c r="J5313" s="9"/>
      <c r="K5313" s="9"/>
      <c r="L5313" s="9"/>
      <c r="M5313" s="9"/>
      <c r="N5313" s="9"/>
      <c r="O5313" s="9"/>
      <c r="Q5313" s="9"/>
      <c r="R5313" s="9"/>
      <c r="S5313" s="9"/>
      <c r="T5313" s="9"/>
      <c r="U5313" s="9"/>
      <c r="V5313" s="9"/>
      <c r="W5313" s="9"/>
      <c r="X5313" s="9"/>
      <c r="Y5313" s="9"/>
      <c r="Z5313" s="9"/>
      <c r="AA5313" s="9"/>
      <c r="AB5313" s="9"/>
      <c r="AC5313" s="9"/>
    </row>
    <row r="5314" spans="8:29" x14ac:dyDescent="0.3">
      <c r="H5314" s="9"/>
      <c r="I5314" s="9"/>
      <c r="J5314" s="9"/>
      <c r="K5314" s="9"/>
      <c r="L5314" s="9"/>
      <c r="M5314" s="9"/>
      <c r="N5314" s="9"/>
      <c r="O5314" s="9"/>
      <c r="Q5314" s="9"/>
      <c r="R5314" s="9"/>
      <c r="S5314" s="9"/>
      <c r="T5314" s="9"/>
      <c r="U5314" s="9"/>
      <c r="V5314" s="9"/>
      <c r="W5314" s="9"/>
      <c r="X5314" s="9"/>
      <c r="Y5314" s="9"/>
      <c r="Z5314" s="9"/>
      <c r="AA5314" s="9"/>
      <c r="AB5314" s="9"/>
      <c r="AC5314" s="9"/>
    </row>
    <row r="5315" spans="8:29" x14ac:dyDescent="0.3">
      <c r="H5315" s="9"/>
      <c r="I5315" s="9"/>
      <c r="J5315" s="9"/>
      <c r="K5315" s="9"/>
      <c r="L5315" s="9"/>
      <c r="M5315" s="9"/>
      <c r="N5315" s="9"/>
      <c r="O5315" s="9"/>
      <c r="Q5315" s="9"/>
      <c r="R5315" s="9"/>
      <c r="S5315" s="9"/>
      <c r="T5315" s="9"/>
      <c r="U5315" s="9"/>
      <c r="V5315" s="9"/>
      <c r="W5315" s="9"/>
      <c r="X5315" s="9"/>
      <c r="Y5315" s="9"/>
      <c r="Z5315" s="9"/>
      <c r="AA5315" s="9"/>
      <c r="AB5315" s="9"/>
      <c r="AC5315" s="9"/>
    </row>
    <row r="5316" spans="8:29" x14ac:dyDescent="0.3">
      <c r="H5316" s="9"/>
      <c r="I5316" s="9"/>
      <c r="J5316" s="9"/>
      <c r="K5316" s="9"/>
      <c r="L5316" s="9"/>
      <c r="M5316" s="9"/>
      <c r="N5316" s="9"/>
      <c r="O5316" s="9"/>
      <c r="Q5316" s="9"/>
      <c r="R5316" s="9"/>
      <c r="S5316" s="9"/>
      <c r="T5316" s="9"/>
      <c r="U5316" s="9"/>
      <c r="V5316" s="9"/>
      <c r="W5316" s="9"/>
      <c r="X5316" s="9"/>
      <c r="Y5316" s="9"/>
      <c r="Z5316" s="9"/>
      <c r="AA5316" s="9"/>
      <c r="AB5316" s="9"/>
      <c r="AC5316" s="9"/>
    </row>
    <row r="5317" spans="8:29" x14ac:dyDescent="0.3">
      <c r="H5317" s="9"/>
      <c r="I5317" s="9"/>
      <c r="J5317" s="9"/>
      <c r="K5317" s="9"/>
      <c r="L5317" s="9"/>
      <c r="M5317" s="9"/>
      <c r="N5317" s="9"/>
      <c r="O5317" s="9"/>
      <c r="Q5317" s="9"/>
      <c r="R5317" s="9"/>
      <c r="S5317" s="9"/>
      <c r="T5317" s="9"/>
      <c r="U5317" s="9"/>
      <c r="V5317" s="9"/>
      <c r="W5317" s="9"/>
      <c r="X5317" s="9"/>
      <c r="Y5317" s="9"/>
      <c r="Z5317" s="9"/>
      <c r="AA5317" s="9"/>
      <c r="AB5317" s="9"/>
      <c r="AC5317" s="9"/>
    </row>
    <row r="5318" spans="8:29" x14ac:dyDescent="0.3">
      <c r="H5318" s="9"/>
      <c r="I5318" s="9"/>
      <c r="J5318" s="9"/>
      <c r="K5318" s="9"/>
      <c r="L5318" s="9"/>
      <c r="M5318" s="9"/>
      <c r="N5318" s="9"/>
      <c r="O5318" s="9"/>
      <c r="Q5318" s="9"/>
      <c r="R5318" s="9"/>
      <c r="S5318" s="9"/>
      <c r="T5318" s="9"/>
      <c r="U5318" s="9"/>
      <c r="V5318" s="9"/>
      <c r="W5318" s="9"/>
      <c r="X5318" s="9"/>
      <c r="Y5318" s="9"/>
      <c r="Z5318" s="9"/>
      <c r="AA5318" s="9"/>
      <c r="AB5318" s="9"/>
      <c r="AC5318" s="9"/>
    </row>
    <row r="5319" spans="8:29" x14ac:dyDescent="0.3">
      <c r="H5319" s="9"/>
      <c r="I5319" s="9"/>
      <c r="J5319" s="9"/>
      <c r="K5319" s="9"/>
      <c r="L5319" s="9"/>
      <c r="M5319" s="9"/>
      <c r="N5319" s="9"/>
      <c r="O5319" s="9"/>
      <c r="Q5319" s="9"/>
      <c r="R5319" s="9"/>
      <c r="S5319" s="9"/>
      <c r="T5319" s="9"/>
      <c r="U5319" s="9"/>
      <c r="V5319" s="9"/>
      <c r="W5319" s="9"/>
      <c r="X5319" s="9"/>
      <c r="Y5319" s="9"/>
      <c r="Z5319" s="9"/>
      <c r="AA5319" s="9"/>
      <c r="AB5319" s="9"/>
      <c r="AC5319" s="9"/>
    </row>
    <row r="5320" spans="8:29" x14ac:dyDescent="0.3">
      <c r="H5320" s="9"/>
      <c r="I5320" s="9"/>
      <c r="J5320" s="9"/>
      <c r="K5320" s="9"/>
      <c r="L5320" s="9"/>
      <c r="M5320" s="9"/>
      <c r="N5320" s="9"/>
      <c r="O5320" s="9"/>
      <c r="Q5320" s="9"/>
      <c r="R5320" s="9"/>
      <c r="S5320" s="9"/>
      <c r="T5320" s="9"/>
      <c r="U5320" s="9"/>
      <c r="V5320" s="9"/>
      <c r="W5320" s="9"/>
      <c r="X5320" s="9"/>
      <c r="Y5320" s="9"/>
      <c r="Z5320" s="9"/>
      <c r="AA5320" s="9"/>
      <c r="AB5320" s="9"/>
      <c r="AC5320" s="9"/>
    </row>
    <row r="5321" spans="8:29" x14ac:dyDescent="0.3">
      <c r="H5321" s="9"/>
      <c r="I5321" s="9"/>
      <c r="J5321" s="9"/>
      <c r="K5321" s="9"/>
      <c r="L5321" s="9"/>
      <c r="M5321" s="9"/>
      <c r="N5321" s="9"/>
      <c r="O5321" s="9"/>
      <c r="Q5321" s="9"/>
      <c r="R5321" s="9"/>
      <c r="S5321" s="9"/>
      <c r="T5321" s="9"/>
      <c r="U5321" s="9"/>
      <c r="V5321" s="9"/>
      <c r="W5321" s="9"/>
      <c r="X5321" s="9"/>
      <c r="Y5321" s="9"/>
      <c r="Z5321" s="9"/>
      <c r="AA5321" s="9"/>
      <c r="AB5321" s="9"/>
      <c r="AC5321" s="9"/>
    </row>
    <row r="5322" spans="8:29" x14ac:dyDescent="0.3">
      <c r="H5322" s="9"/>
      <c r="I5322" s="9"/>
      <c r="J5322" s="9"/>
      <c r="K5322" s="9"/>
      <c r="L5322" s="9"/>
      <c r="M5322" s="9"/>
      <c r="N5322" s="9"/>
      <c r="O5322" s="9"/>
      <c r="Q5322" s="9"/>
      <c r="R5322" s="9"/>
      <c r="S5322" s="9"/>
      <c r="T5322" s="9"/>
      <c r="U5322" s="9"/>
      <c r="V5322" s="9"/>
      <c r="W5322" s="9"/>
      <c r="X5322" s="9"/>
      <c r="Y5322" s="9"/>
      <c r="Z5322" s="9"/>
      <c r="AA5322" s="9"/>
      <c r="AB5322" s="9"/>
      <c r="AC5322" s="9"/>
    </row>
    <row r="5323" spans="8:29" x14ac:dyDescent="0.3">
      <c r="H5323" s="9"/>
      <c r="I5323" s="9"/>
      <c r="J5323" s="9"/>
      <c r="K5323" s="9"/>
      <c r="L5323" s="9"/>
      <c r="M5323" s="9"/>
      <c r="N5323" s="9"/>
      <c r="O5323" s="9"/>
      <c r="Q5323" s="9"/>
      <c r="R5323" s="9"/>
      <c r="S5323" s="9"/>
      <c r="T5323" s="9"/>
      <c r="U5323" s="9"/>
      <c r="V5323" s="9"/>
      <c r="W5323" s="9"/>
      <c r="X5323" s="9"/>
      <c r="Y5323" s="9"/>
      <c r="Z5323" s="9"/>
      <c r="AA5323" s="9"/>
      <c r="AB5323" s="9"/>
      <c r="AC5323" s="9"/>
    </row>
    <row r="5324" spans="8:29" x14ac:dyDescent="0.3">
      <c r="H5324" s="9"/>
      <c r="I5324" s="9"/>
      <c r="J5324" s="9"/>
      <c r="K5324" s="9"/>
      <c r="L5324" s="9"/>
      <c r="M5324" s="9"/>
      <c r="N5324" s="9"/>
      <c r="O5324" s="9"/>
      <c r="Q5324" s="9"/>
      <c r="R5324" s="9"/>
      <c r="S5324" s="9"/>
      <c r="T5324" s="9"/>
      <c r="U5324" s="9"/>
      <c r="V5324" s="9"/>
      <c r="W5324" s="9"/>
      <c r="X5324" s="9"/>
      <c r="Y5324" s="9"/>
      <c r="Z5324" s="9"/>
      <c r="AA5324" s="9"/>
      <c r="AB5324" s="9"/>
      <c r="AC5324" s="9"/>
    </row>
    <row r="5325" spans="8:29" x14ac:dyDescent="0.3">
      <c r="H5325" s="9"/>
      <c r="I5325" s="9"/>
      <c r="J5325" s="9"/>
      <c r="K5325" s="9"/>
      <c r="L5325" s="9"/>
      <c r="M5325" s="9"/>
      <c r="N5325" s="9"/>
      <c r="O5325" s="9"/>
      <c r="Q5325" s="9"/>
      <c r="R5325" s="9"/>
      <c r="S5325" s="9"/>
      <c r="T5325" s="9"/>
      <c r="U5325" s="9"/>
      <c r="V5325" s="9"/>
      <c r="W5325" s="9"/>
      <c r="X5325" s="9"/>
      <c r="Y5325" s="9"/>
      <c r="Z5325" s="9"/>
      <c r="AA5325" s="9"/>
      <c r="AB5325" s="9"/>
      <c r="AC5325" s="9"/>
    </row>
    <row r="5326" spans="8:29" x14ac:dyDescent="0.3">
      <c r="H5326" s="9"/>
      <c r="I5326" s="9"/>
      <c r="J5326" s="9"/>
      <c r="K5326" s="9"/>
      <c r="L5326" s="9"/>
      <c r="M5326" s="9"/>
      <c r="N5326" s="9"/>
      <c r="O5326" s="9"/>
      <c r="Q5326" s="9"/>
      <c r="R5326" s="9"/>
      <c r="S5326" s="9"/>
      <c r="T5326" s="9"/>
      <c r="U5326" s="9"/>
      <c r="V5326" s="9"/>
      <c r="W5326" s="9"/>
      <c r="X5326" s="9"/>
      <c r="Y5326" s="9"/>
      <c r="Z5326" s="9"/>
      <c r="AA5326" s="9"/>
      <c r="AB5326" s="9"/>
      <c r="AC5326" s="9"/>
    </row>
    <row r="5327" spans="8:29" x14ac:dyDescent="0.3">
      <c r="H5327" s="9"/>
      <c r="I5327" s="9"/>
      <c r="J5327" s="9"/>
      <c r="K5327" s="9"/>
      <c r="L5327" s="9"/>
      <c r="M5327" s="9"/>
      <c r="N5327" s="9"/>
      <c r="O5327" s="9"/>
      <c r="Q5327" s="9"/>
      <c r="R5327" s="9"/>
      <c r="S5327" s="9"/>
      <c r="T5327" s="9"/>
      <c r="U5327" s="9"/>
      <c r="V5327" s="9"/>
      <c r="W5327" s="9"/>
      <c r="X5327" s="9"/>
      <c r="Y5327" s="9"/>
      <c r="Z5327" s="9"/>
      <c r="AA5327" s="9"/>
      <c r="AB5327" s="9"/>
      <c r="AC5327" s="9"/>
    </row>
    <row r="5328" spans="8:29" x14ac:dyDescent="0.3">
      <c r="H5328" s="9"/>
      <c r="I5328" s="9"/>
      <c r="J5328" s="9"/>
      <c r="K5328" s="9"/>
      <c r="L5328" s="9"/>
      <c r="M5328" s="9"/>
      <c r="N5328" s="9"/>
      <c r="O5328" s="9"/>
      <c r="Q5328" s="9"/>
      <c r="R5328" s="9"/>
      <c r="S5328" s="9"/>
      <c r="T5328" s="9"/>
      <c r="U5328" s="9"/>
      <c r="V5328" s="9"/>
      <c r="W5328" s="9"/>
      <c r="X5328" s="9"/>
      <c r="Y5328" s="9"/>
      <c r="Z5328" s="9"/>
      <c r="AA5328" s="9"/>
      <c r="AB5328" s="9"/>
      <c r="AC5328" s="9"/>
    </row>
    <row r="5329" spans="8:29" x14ac:dyDescent="0.3">
      <c r="H5329" s="9"/>
      <c r="I5329" s="9"/>
      <c r="J5329" s="9"/>
      <c r="K5329" s="9"/>
      <c r="L5329" s="9"/>
      <c r="M5329" s="9"/>
      <c r="N5329" s="9"/>
      <c r="O5329" s="9"/>
      <c r="Q5329" s="9"/>
      <c r="R5329" s="9"/>
      <c r="S5329" s="9"/>
      <c r="T5329" s="9"/>
      <c r="U5329" s="9"/>
      <c r="V5329" s="9"/>
      <c r="W5329" s="9"/>
      <c r="X5329" s="9"/>
      <c r="Y5329" s="9"/>
      <c r="Z5329" s="9"/>
      <c r="AA5329" s="9"/>
      <c r="AB5329" s="9"/>
      <c r="AC5329" s="9"/>
    </row>
    <row r="5330" spans="8:29" x14ac:dyDescent="0.3">
      <c r="H5330" s="9"/>
      <c r="I5330" s="9"/>
      <c r="J5330" s="9"/>
      <c r="K5330" s="9"/>
      <c r="L5330" s="9"/>
      <c r="M5330" s="9"/>
      <c r="N5330" s="9"/>
      <c r="O5330" s="9"/>
      <c r="Q5330" s="9"/>
      <c r="R5330" s="9"/>
      <c r="S5330" s="9"/>
      <c r="T5330" s="9"/>
      <c r="U5330" s="9"/>
      <c r="V5330" s="9"/>
      <c r="W5330" s="9"/>
      <c r="X5330" s="9"/>
      <c r="Y5330" s="9"/>
      <c r="Z5330" s="9"/>
      <c r="AA5330" s="9"/>
      <c r="AB5330" s="9"/>
      <c r="AC5330" s="9"/>
    </row>
    <row r="5331" spans="8:29" x14ac:dyDescent="0.3">
      <c r="H5331" s="9"/>
      <c r="I5331" s="9"/>
      <c r="J5331" s="9"/>
      <c r="K5331" s="9"/>
      <c r="L5331" s="9"/>
      <c r="M5331" s="9"/>
      <c r="N5331" s="9"/>
      <c r="O5331" s="9"/>
      <c r="Q5331" s="9"/>
      <c r="R5331" s="9"/>
      <c r="S5331" s="9"/>
      <c r="T5331" s="9"/>
      <c r="U5331" s="9"/>
      <c r="V5331" s="9"/>
      <c r="W5331" s="9"/>
      <c r="X5331" s="9"/>
      <c r="Y5331" s="9"/>
      <c r="Z5331" s="9"/>
      <c r="AA5331" s="9"/>
      <c r="AB5331" s="9"/>
      <c r="AC5331" s="9"/>
    </row>
    <row r="5332" spans="8:29" x14ac:dyDescent="0.3">
      <c r="H5332" s="9"/>
      <c r="I5332" s="9"/>
      <c r="J5332" s="9"/>
      <c r="K5332" s="9"/>
      <c r="L5332" s="9"/>
      <c r="M5332" s="9"/>
      <c r="N5332" s="9"/>
      <c r="O5332" s="9"/>
      <c r="Q5332" s="9"/>
      <c r="R5332" s="9"/>
      <c r="S5332" s="9"/>
      <c r="T5332" s="9"/>
      <c r="U5332" s="9"/>
      <c r="V5332" s="9"/>
      <c r="W5332" s="9"/>
      <c r="X5332" s="9"/>
      <c r="Y5332" s="9"/>
      <c r="Z5332" s="9"/>
      <c r="AA5332" s="9"/>
      <c r="AB5332" s="9"/>
      <c r="AC5332" s="9"/>
    </row>
    <row r="5333" spans="8:29" x14ac:dyDescent="0.3">
      <c r="H5333" s="9"/>
      <c r="I5333" s="9"/>
      <c r="J5333" s="9"/>
      <c r="K5333" s="9"/>
      <c r="L5333" s="9"/>
      <c r="M5333" s="9"/>
      <c r="N5333" s="9"/>
      <c r="O5333" s="9"/>
      <c r="Q5333" s="9"/>
      <c r="R5333" s="9"/>
      <c r="S5333" s="9"/>
      <c r="T5333" s="9"/>
      <c r="U5333" s="9"/>
      <c r="V5333" s="9"/>
      <c r="W5333" s="9"/>
      <c r="X5333" s="9"/>
      <c r="Y5333" s="9"/>
      <c r="Z5333" s="9"/>
      <c r="AA5333" s="9"/>
      <c r="AB5333" s="9"/>
      <c r="AC5333" s="9"/>
    </row>
    <row r="5334" spans="8:29" x14ac:dyDescent="0.3">
      <c r="H5334" s="9"/>
      <c r="I5334" s="9"/>
      <c r="J5334" s="9"/>
      <c r="K5334" s="9"/>
      <c r="L5334" s="9"/>
      <c r="M5334" s="9"/>
      <c r="N5334" s="9"/>
      <c r="O5334" s="9"/>
      <c r="Q5334" s="9"/>
      <c r="R5334" s="9"/>
      <c r="S5334" s="9"/>
      <c r="T5334" s="9"/>
      <c r="U5334" s="9"/>
      <c r="V5334" s="9"/>
      <c r="W5334" s="9"/>
      <c r="X5334" s="9"/>
      <c r="Y5334" s="9"/>
      <c r="Z5334" s="9"/>
      <c r="AA5334" s="9"/>
      <c r="AB5334" s="9"/>
      <c r="AC5334" s="9"/>
    </row>
    <row r="5335" spans="8:29" x14ac:dyDescent="0.3">
      <c r="H5335" s="9"/>
      <c r="I5335" s="9"/>
      <c r="J5335" s="9"/>
      <c r="K5335" s="9"/>
      <c r="L5335" s="9"/>
      <c r="M5335" s="9"/>
      <c r="N5335" s="9"/>
      <c r="O5335" s="9"/>
      <c r="Q5335" s="9"/>
      <c r="R5335" s="9"/>
      <c r="S5335" s="9"/>
      <c r="T5335" s="9"/>
      <c r="U5335" s="9"/>
      <c r="V5335" s="9"/>
      <c r="W5335" s="9"/>
      <c r="X5335" s="9"/>
      <c r="Y5335" s="9"/>
      <c r="Z5335" s="9"/>
      <c r="AA5335" s="9"/>
      <c r="AB5335" s="9"/>
      <c r="AC5335" s="9"/>
    </row>
    <row r="5336" spans="8:29" x14ac:dyDescent="0.3">
      <c r="H5336" s="9"/>
      <c r="I5336" s="9"/>
      <c r="J5336" s="9"/>
      <c r="K5336" s="9"/>
      <c r="L5336" s="9"/>
      <c r="M5336" s="9"/>
      <c r="N5336" s="9"/>
      <c r="O5336" s="9"/>
      <c r="Q5336" s="9"/>
      <c r="R5336" s="9"/>
      <c r="S5336" s="9"/>
      <c r="T5336" s="9"/>
      <c r="U5336" s="9"/>
      <c r="V5336" s="9"/>
      <c r="W5336" s="9"/>
      <c r="X5336" s="9"/>
      <c r="Y5336" s="9"/>
      <c r="Z5336" s="9"/>
      <c r="AA5336" s="9"/>
      <c r="AB5336" s="9"/>
      <c r="AC5336" s="9"/>
    </row>
    <row r="5337" spans="8:29" x14ac:dyDescent="0.3">
      <c r="H5337" s="9"/>
      <c r="I5337" s="9"/>
      <c r="J5337" s="9"/>
      <c r="K5337" s="9"/>
      <c r="L5337" s="9"/>
      <c r="M5337" s="9"/>
      <c r="N5337" s="9"/>
      <c r="O5337" s="9"/>
      <c r="Q5337" s="9"/>
      <c r="R5337" s="9"/>
      <c r="S5337" s="9"/>
      <c r="T5337" s="9"/>
      <c r="U5337" s="9"/>
      <c r="V5337" s="9"/>
      <c r="W5337" s="9"/>
      <c r="X5337" s="9"/>
      <c r="Y5337" s="9"/>
      <c r="Z5337" s="9"/>
      <c r="AA5337" s="9"/>
      <c r="AB5337" s="9"/>
      <c r="AC5337" s="9"/>
    </row>
    <row r="5338" spans="8:29" x14ac:dyDescent="0.3">
      <c r="H5338" s="9"/>
      <c r="I5338" s="9"/>
      <c r="J5338" s="9"/>
      <c r="K5338" s="9"/>
      <c r="L5338" s="9"/>
      <c r="M5338" s="9"/>
      <c r="N5338" s="9"/>
      <c r="O5338" s="9"/>
      <c r="Q5338" s="9"/>
      <c r="R5338" s="9"/>
      <c r="S5338" s="9"/>
      <c r="T5338" s="9"/>
      <c r="U5338" s="9"/>
      <c r="V5338" s="9"/>
      <c r="W5338" s="9"/>
      <c r="X5338" s="9"/>
      <c r="Y5338" s="9"/>
      <c r="Z5338" s="9"/>
      <c r="AA5338" s="9"/>
      <c r="AB5338" s="9"/>
      <c r="AC5338" s="9"/>
    </row>
    <row r="5339" spans="8:29" x14ac:dyDescent="0.3">
      <c r="H5339" s="9"/>
      <c r="I5339" s="9"/>
      <c r="J5339" s="9"/>
      <c r="K5339" s="9"/>
      <c r="L5339" s="9"/>
      <c r="M5339" s="9"/>
      <c r="N5339" s="9"/>
      <c r="O5339" s="9"/>
      <c r="Q5339" s="9"/>
      <c r="R5339" s="9"/>
      <c r="S5339" s="9"/>
      <c r="T5339" s="9"/>
      <c r="U5339" s="9"/>
      <c r="V5339" s="9"/>
      <c r="W5339" s="9"/>
      <c r="X5339" s="9"/>
      <c r="Y5339" s="9"/>
      <c r="Z5339" s="9"/>
      <c r="AA5339" s="9"/>
      <c r="AB5339" s="9"/>
      <c r="AC5339" s="9"/>
    </row>
    <row r="5340" spans="8:29" x14ac:dyDescent="0.3">
      <c r="H5340" s="9"/>
      <c r="I5340" s="9"/>
      <c r="J5340" s="9"/>
      <c r="K5340" s="9"/>
      <c r="L5340" s="9"/>
      <c r="M5340" s="9"/>
      <c r="N5340" s="9"/>
      <c r="O5340" s="9"/>
      <c r="Q5340" s="9"/>
      <c r="R5340" s="9"/>
      <c r="S5340" s="9"/>
      <c r="T5340" s="9"/>
      <c r="U5340" s="9"/>
      <c r="V5340" s="9"/>
      <c r="W5340" s="9"/>
      <c r="X5340" s="9"/>
      <c r="Y5340" s="9"/>
      <c r="Z5340" s="9"/>
      <c r="AA5340" s="9"/>
      <c r="AB5340" s="9"/>
      <c r="AC5340" s="9"/>
    </row>
    <row r="5341" spans="8:29" x14ac:dyDescent="0.3">
      <c r="H5341" s="9"/>
      <c r="I5341" s="9"/>
      <c r="J5341" s="9"/>
      <c r="K5341" s="9"/>
      <c r="L5341" s="9"/>
      <c r="M5341" s="9"/>
      <c r="N5341" s="9"/>
      <c r="O5341" s="9"/>
      <c r="Q5341" s="9"/>
      <c r="R5341" s="9"/>
      <c r="S5341" s="9"/>
      <c r="T5341" s="9"/>
      <c r="U5341" s="9"/>
      <c r="V5341" s="9"/>
      <c r="W5341" s="9"/>
      <c r="X5341" s="9"/>
      <c r="Y5341" s="9"/>
      <c r="Z5341" s="9"/>
      <c r="AA5341" s="9"/>
      <c r="AB5341" s="9"/>
      <c r="AC5341" s="9"/>
    </row>
    <row r="5342" spans="8:29" x14ac:dyDescent="0.3">
      <c r="H5342" s="9"/>
      <c r="I5342" s="9"/>
      <c r="J5342" s="9"/>
      <c r="K5342" s="9"/>
      <c r="L5342" s="9"/>
      <c r="M5342" s="9"/>
      <c r="N5342" s="9"/>
      <c r="O5342" s="9"/>
      <c r="Q5342" s="9"/>
      <c r="R5342" s="9"/>
      <c r="S5342" s="9"/>
      <c r="T5342" s="9"/>
      <c r="U5342" s="9"/>
      <c r="V5342" s="9"/>
      <c r="W5342" s="9"/>
      <c r="X5342" s="9"/>
      <c r="Y5342" s="9"/>
      <c r="Z5342" s="9"/>
      <c r="AA5342" s="9"/>
      <c r="AB5342" s="9"/>
      <c r="AC5342" s="9"/>
    </row>
    <row r="5343" spans="8:29" x14ac:dyDescent="0.3">
      <c r="H5343" s="9"/>
      <c r="I5343" s="9"/>
      <c r="J5343" s="9"/>
      <c r="K5343" s="9"/>
      <c r="L5343" s="9"/>
      <c r="M5343" s="9"/>
      <c r="N5343" s="9"/>
      <c r="O5343" s="9"/>
      <c r="Q5343" s="9"/>
      <c r="R5343" s="9"/>
      <c r="S5343" s="9"/>
      <c r="T5343" s="9"/>
      <c r="U5343" s="9"/>
      <c r="V5343" s="9"/>
      <c r="W5343" s="9"/>
      <c r="X5343" s="9"/>
      <c r="Y5343" s="9"/>
      <c r="Z5343" s="9"/>
      <c r="AA5343" s="9"/>
      <c r="AB5343" s="9"/>
      <c r="AC5343" s="9"/>
    </row>
    <row r="5344" spans="8:29" x14ac:dyDescent="0.3">
      <c r="H5344" s="9"/>
      <c r="I5344" s="9"/>
      <c r="J5344" s="9"/>
      <c r="K5344" s="9"/>
      <c r="L5344" s="9"/>
      <c r="M5344" s="9"/>
      <c r="N5344" s="9"/>
      <c r="O5344" s="9"/>
      <c r="Q5344" s="9"/>
      <c r="R5344" s="9"/>
      <c r="S5344" s="9"/>
      <c r="T5344" s="9"/>
      <c r="U5344" s="9"/>
      <c r="V5344" s="9"/>
      <c r="W5344" s="9"/>
      <c r="X5344" s="9"/>
      <c r="Y5344" s="9"/>
      <c r="Z5344" s="9"/>
      <c r="AA5344" s="9"/>
      <c r="AB5344" s="9"/>
      <c r="AC5344" s="9"/>
    </row>
    <row r="5345" spans="8:29" x14ac:dyDescent="0.3">
      <c r="H5345" s="9"/>
      <c r="I5345" s="9"/>
      <c r="J5345" s="9"/>
      <c r="K5345" s="9"/>
      <c r="L5345" s="9"/>
      <c r="M5345" s="9"/>
      <c r="N5345" s="9"/>
      <c r="O5345" s="9"/>
      <c r="Q5345" s="9"/>
      <c r="R5345" s="9"/>
      <c r="S5345" s="9"/>
      <c r="T5345" s="9"/>
      <c r="U5345" s="9"/>
      <c r="V5345" s="9"/>
      <c r="W5345" s="9"/>
      <c r="X5345" s="9"/>
      <c r="Y5345" s="9"/>
      <c r="Z5345" s="9"/>
      <c r="AA5345" s="9"/>
      <c r="AB5345" s="9"/>
      <c r="AC5345" s="9"/>
    </row>
    <row r="5346" spans="8:29" x14ac:dyDescent="0.3">
      <c r="H5346" s="9"/>
      <c r="I5346" s="9"/>
      <c r="J5346" s="9"/>
      <c r="K5346" s="9"/>
      <c r="L5346" s="9"/>
      <c r="M5346" s="9"/>
      <c r="N5346" s="9"/>
      <c r="O5346" s="9"/>
      <c r="Q5346" s="9"/>
      <c r="R5346" s="9"/>
      <c r="S5346" s="9"/>
      <c r="T5346" s="9"/>
      <c r="U5346" s="9"/>
      <c r="V5346" s="9"/>
      <c r="W5346" s="9"/>
      <c r="X5346" s="9"/>
      <c r="Y5346" s="9"/>
      <c r="Z5346" s="9"/>
      <c r="AA5346" s="9"/>
      <c r="AB5346" s="9"/>
      <c r="AC5346" s="9"/>
    </row>
    <row r="5347" spans="8:29" x14ac:dyDescent="0.3">
      <c r="H5347" s="9"/>
      <c r="I5347" s="9"/>
      <c r="J5347" s="9"/>
      <c r="K5347" s="9"/>
      <c r="L5347" s="9"/>
      <c r="M5347" s="9"/>
      <c r="N5347" s="9"/>
      <c r="O5347" s="9"/>
      <c r="Q5347" s="9"/>
      <c r="R5347" s="9"/>
      <c r="S5347" s="9"/>
      <c r="T5347" s="9"/>
      <c r="U5347" s="9"/>
      <c r="V5347" s="9"/>
      <c r="W5347" s="9"/>
      <c r="X5347" s="9"/>
      <c r="Y5347" s="9"/>
      <c r="Z5347" s="9"/>
      <c r="AA5347" s="9"/>
      <c r="AB5347" s="9"/>
      <c r="AC5347" s="9"/>
    </row>
    <row r="5348" spans="8:29" x14ac:dyDescent="0.3">
      <c r="H5348" s="9"/>
      <c r="I5348" s="9"/>
      <c r="J5348" s="9"/>
      <c r="K5348" s="9"/>
      <c r="L5348" s="9"/>
      <c r="M5348" s="9"/>
      <c r="N5348" s="9"/>
      <c r="O5348" s="9"/>
      <c r="Q5348" s="9"/>
      <c r="R5348" s="9"/>
      <c r="S5348" s="9"/>
      <c r="T5348" s="9"/>
      <c r="U5348" s="9"/>
      <c r="V5348" s="9"/>
      <c r="W5348" s="9"/>
      <c r="X5348" s="9"/>
      <c r="Y5348" s="9"/>
      <c r="Z5348" s="9"/>
      <c r="AA5348" s="9"/>
      <c r="AB5348" s="9"/>
      <c r="AC5348" s="9"/>
    </row>
    <row r="5349" spans="8:29" x14ac:dyDescent="0.3">
      <c r="H5349" s="9"/>
      <c r="I5349" s="9"/>
      <c r="J5349" s="9"/>
      <c r="K5349" s="9"/>
      <c r="L5349" s="9"/>
      <c r="M5349" s="9"/>
      <c r="N5349" s="9"/>
      <c r="O5349" s="9"/>
      <c r="Q5349" s="9"/>
      <c r="R5349" s="9"/>
      <c r="S5349" s="9"/>
      <c r="T5349" s="9"/>
      <c r="U5349" s="9"/>
      <c r="V5349" s="9"/>
      <c r="W5349" s="9"/>
      <c r="X5349" s="9"/>
      <c r="Y5349" s="9"/>
      <c r="Z5349" s="9"/>
      <c r="AA5349" s="9"/>
      <c r="AB5349" s="9"/>
      <c r="AC5349" s="9"/>
    </row>
    <row r="5350" spans="8:29" x14ac:dyDescent="0.3">
      <c r="H5350" s="9"/>
      <c r="I5350" s="9"/>
      <c r="J5350" s="9"/>
      <c r="K5350" s="9"/>
      <c r="L5350" s="9"/>
      <c r="M5350" s="9"/>
      <c r="N5350" s="9"/>
      <c r="O5350" s="9"/>
      <c r="Q5350" s="9"/>
      <c r="R5350" s="9"/>
      <c r="S5350" s="9"/>
      <c r="T5350" s="9"/>
      <c r="U5350" s="9"/>
      <c r="V5350" s="9"/>
      <c r="W5350" s="9"/>
      <c r="X5350" s="9"/>
      <c r="Y5350" s="9"/>
      <c r="Z5350" s="9"/>
      <c r="AA5350" s="9"/>
      <c r="AB5350" s="9"/>
      <c r="AC5350" s="9"/>
    </row>
    <row r="5351" spans="8:29" x14ac:dyDescent="0.3">
      <c r="H5351" s="9"/>
      <c r="I5351" s="9"/>
      <c r="J5351" s="9"/>
      <c r="K5351" s="9"/>
      <c r="L5351" s="9"/>
      <c r="M5351" s="9"/>
      <c r="N5351" s="9"/>
      <c r="O5351" s="9"/>
      <c r="Q5351" s="9"/>
      <c r="R5351" s="9"/>
      <c r="S5351" s="9"/>
      <c r="T5351" s="9"/>
      <c r="U5351" s="9"/>
      <c r="V5351" s="9"/>
      <c r="W5351" s="9"/>
      <c r="X5351" s="9"/>
      <c r="Y5351" s="9"/>
      <c r="Z5351" s="9"/>
      <c r="AA5351" s="9"/>
      <c r="AB5351" s="9"/>
      <c r="AC5351" s="9"/>
    </row>
    <row r="5352" spans="8:29" x14ac:dyDescent="0.3">
      <c r="H5352" s="9"/>
      <c r="I5352" s="9"/>
      <c r="J5352" s="9"/>
      <c r="K5352" s="9"/>
      <c r="L5352" s="9"/>
      <c r="M5352" s="9"/>
      <c r="N5352" s="9"/>
      <c r="O5352" s="9"/>
      <c r="Q5352" s="9"/>
      <c r="R5352" s="9"/>
      <c r="S5352" s="9"/>
      <c r="T5352" s="9"/>
      <c r="U5352" s="9"/>
      <c r="V5352" s="9"/>
      <c r="W5352" s="9"/>
      <c r="X5352" s="9"/>
      <c r="Y5352" s="9"/>
      <c r="Z5352" s="9"/>
      <c r="AA5352" s="9"/>
      <c r="AB5352" s="9"/>
      <c r="AC5352" s="9"/>
    </row>
    <row r="5353" spans="8:29" x14ac:dyDescent="0.3">
      <c r="H5353" s="9"/>
      <c r="I5353" s="9"/>
      <c r="J5353" s="9"/>
      <c r="K5353" s="9"/>
      <c r="L5353" s="9"/>
      <c r="M5353" s="9"/>
      <c r="N5353" s="9"/>
      <c r="O5353" s="9"/>
      <c r="Q5353" s="9"/>
      <c r="R5353" s="9"/>
      <c r="S5353" s="9"/>
      <c r="T5353" s="9"/>
      <c r="U5353" s="9"/>
      <c r="V5353" s="9"/>
      <c r="W5353" s="9"/>
      <c r="X5353" s="9"/>
      <c r="Y5353" s="9"/>
      <c r="Z5353" s="9"/>
      <c r="AA5353" s="9"/>
      <c r="AB5353" s="9"/>
      <c r="AC5353" s="9"/>
    </row>
    <row r="5354" spans="8:29" x14ac:dyDescent="0.3">
      <c r="H5354" s="9"/>
      <c r="I5354" s="9"/>
      <c r="J5354" s="9"/>
      <c r="K5354" s="9"/>
      <c r="L5354" s="9"/>
      <c r="M5354" s="9"/>
      <c r="N5354" s="9"/>
      <c r="O5354" s="9"/>
      <c r="Q5354" s="9"/>
      <c r="R5354" s="9"/>
      <c r="S5354" s="9"/>
      <c r="T5354" s="9"/>
      <c r="U5354" s="9"/>
      <c r="V5354" s="9"/>
      <c r="W5354" s="9"/>
      <c r="X5354" s="9"/>
      <c r="Y5354" s="9"/>
      <c r="Z5354" s="9"/>
      <c r="AA5354" s="9"/>
      <c r="AB5354" s="9"/>
      <c r="AC5354" s="9"/>
    </row>
    <row r="5355" spans="8:29" x14ac:dyDescent="0.3">
      <c r="H5355" s="9"/>
      <c r="I5355" s="9"/>
      <c r="J5355" s="9"/>
      <c r="K5355" s="9"/>
      <c r="L5355" s="9"/>
      <c r="M5355" s="9"/>
      <c r="N5355" s="9"/>
      <c r="O5355" s="9"/>
      <c r="Q5355" s="9"/>
      <c r="R5355" s="9"/>
      <c r="S5355" s="9"/>
      <c r="T5355" s="9"/>
      <c r="U5355" s="9"/>
      <c r="V5355" s="9"/>
      <c r="W5355" s="9"/>
      <c r="X5355" s="9"/>
      <c r="Y5355" s="9"/>
      <c r="Z5355" s="9"/>
      <c r="AA5355" s="9"/>
      <c r="AB5355" s="9"/>
      <c r="AC5355" s="9"/>
    </row>
    <row r="5356" spans="8:29" x14ac:dyDescent="0.3">
      <c r="H5356" s="9"/>
      <c r="I5356" s="9"/>
      <c r="J5356" s="9"/>
      <c r="K5356" s="9"/>
      <c r="L5356" s="9"/>
      <c r="M5356" s="9"/>
      <c r="N5356" s="9"/>
      <c r="O5356" s="9"/>
      <c r="Q5356" s="9"/>
      <c r="R5356" s="9"/>
      <c r="S5356" s="9"/>
      <c r="T5356" s="9"/>
      <c r="U5356" s="9"/>
      <c r="V5356" s="9"/>
      <c r="W5356" s="9"/>
      <c r="X5356" s="9"/>
      <c r="Y5356" s="9"/>
      <c r="Z5356" s="9"/>
      <c r="AA5356" s="9"/>
      <c r="AB5356" s="9"/>
      <c r="AC5356" s="9"/>
    </row>
    <row r="5357" spans="8:29" x14ac:dyDescent="0.3">
      <c r="H5357" s="9"/>
      <c r="I5357" s="9"/>
      <c r="J5357" s="9"/>
      <c r="K5357" s="9"/>
      <c r="L5357" s="9"/>
      <c r="M5357" s="9"/>
      <c r="N5357" s="9"/>
      <c r="O5357" s="9"/>
      <c r="Q5357" s="9"/>
      <c r="R5357" s="9"/>
      <c r="S5357" s="9"/>
      <c r="T5357" s="9"/>
      <c r="U5357" s="9"/>
      <c r="V5357" s="9"/>
      <c r="W5357" s="9"/>
      <c r="X5357" s="9"/>
      <c r="Y5357" s="9"/>
      <c r="Z5357" s="9"/>
      <c r="AA5357" s="9"/>
      <c r="AB5357" s="9"/>
      <c r="AC5357" s="9"/>
    </row>
    <row r="5358" spans="8:29" x14ac:dyDescent="0.3">
      <c r="H5358" s="9"/>
      <c r="I5358" s="9"/>
      <c r="J5358" s="9"/>
      <c r="K5358" s="9"/>
      <c r="L5358" s="9"/>
      <c r="M5358" s="9"/>
      <c r="N5358" s="9"/>
      <c r="O5358" s="9"/>
      <c r="Q5358" s="9"/>
      <c r="R5358" s="9"/>
      <c r="S5358" s="9"/>
      <c r="T5358" s="9"/>
      <c r="U5358" s="9"/>
      <c r="V5358" s="9"/>
      <c r="W5358" s="9"/>
      <c r="X5358" s="9"/>
      <c r="Y5358" s="9"/>
      <c r="Z5358" s="9"/>
      <c r="AA5358" s="9"/>
      <c r="AB5358" s="9"/>
      <c r="AC5358" s="9"/>
    </row>
    <row r="5359" spans="8:29" x14ac:dyDescent="0.3">
      <c r="H5359" s="9"/>
      <c r="I5359" s="9"/>
      <c r="J5359" s="9"/>
      <c r="K5359" s="9"/>
      <c r="L5359" s="9"/>
      <c r="M5359" s="9"/>
      <c r="N5359" s="9"/>
      <c r="O5359" s="9"/>
      <c r="Q5359" s="9"/>
      <c r="R5359" s="9"/>
      <c r="S5359" s="9"/>
      <c r="T5359" s="9"/>
      <c r="U5359" s="9"/>
      <c r="V5359" s="9"/>
      <c r="W5359" s="9"/>
      <c r="X5359" s="9"/>
      <c r="Y5359" s="9"/>
      <c r="Z5359" s="9"/>
      <c r="AA5359" s="9"/>
      <c r="AB5359" s="9"/>
      <c r="AC5359" s="9"/>
    </row>
    <row r="5360" spans="8:29" x14ac:dyDescent="0.3">
      <c r="H5360" s="9"/>
      <c r="I5360" s="9"/>
      <c r="J5360" s="9"/>
      <c r="K5360" s="9"/>
      <c r="L5360" s="9"/>
      <c r="M5360" s="9"/>
      <c r="N5360" s="9"/>
      <c r="O5360" s="9"/>
      <c r="Q5360" s="9"/>
      <c r="R5360" s="9"/>
      <c r="S5360" s="9"/>
      <c r="T5360" s="9"/>
      <c r="U5360" s="9"/>
      <c r="V5360" s="9"/>
      <c r="W5360" s="9"/>
      <c r="X5360" s="9"/>
      <c r="Y5360" s="9"/>
      <c r="Z5360" s="9"/>
      <c r="AA5360" s="9"/>
      <c r="AB5360" s="9"/>
      <c r="AC5360" s="9"/>
    </row>
    <row r="5361" spans="8:29" x14ac:dyDescent="0.3">
      <c r="H5361" s="9"/>
      <c r="I5361" s="9"/>
      <c r="J5361" s="9"/>
      <c r="K5361" s="9"/>
      <c r="L5361" s="9"/>
      <c r="M5361" s="9"/>
      <c r="N5361" s="9"/>
      <c r="O5361" s="9"/>
      <c r="Q5361" s="9"/>
      <c r="R5361" s="9"/>
      <c r="S5361" s="9"/>
      <c r="T5361" s="9"/>
      <c r="U5361" s="9"/>
      <c r="V5361" s="9"/>
      <c r="W5361" s="9"/>
      <c r="X5361" s="9"/>
      <c r="Y5361" s="9"/>
      <c r="Z5361" s="9"/>
      <c r="AA5361" s="9"/>
      <c r="AB5361" s="9"/>
      <c r="AC5361" s="9"/>
    </row>
    <row r="5362" spans="8:29" x14ac:dyDescent="0.3">
      <c r="H5362" s="9"/>
      <c r="I5362" s="9"/>
      <c r="J5362" s="9"/>
      <c r="K5362" s="9"/>
      <c r="L5362" s="9"/>
      <c r="M5362" s="9"/>
      <c r="N5362" s="9"/>
      <c r="O5362" s="9"/>
      <c r="Q5362" s="9"/>
      <c r="R5362" s="9"/>
      <c r="S5362" s="9"/>
      <c r="T5362" s="9"/>
      <c r="U5362" s="9"/>
      <c r="V5362" s="9"/>
      <c r="W5362" s="9"/>
      <c r="X5362" s="9"/>
      <c r="Y5362" s="9"/>
      <c r="Z5362" s="9"/>
      <c r="AA5362" s="9"/>
      <c r="AB5362" s="9"/>
      <c r="AC5362" s="9"/>
    </row>
    <row r="5363" spans="8:29" x14ac:dyDescent="0.3">
      <c r="H5363" s="9"/>
      <c r="I5363" s="9"/>
      <c r="J5363" s="9"/>
      <c r="K5363" s="9"/>
      <c r="L5363" s="9"/>
      <c r="M5363" s="9"/>
      <c r="N5363" s="9"/>
      <c r="O5363" s="9"/>
      <c r="Q5363" s="9"/>
      <c r="R5363" s="9"/>
      <c r="S5363" s="9"/>
      <c r="T5363" s="9"/>
      <c r="U5363" s="9"/>
      <c r="V5363" s="9"/>
      <c r="W5363" s="9"/>
      <c r="X5363" s="9"/>
      <c r="Y5363" s="9"/>
      <c r="Z5363" s="9"/>
      <c r="AA5363" s="9"/>
      <c r="AB5363" s="9"/>
      <c r="AC5363" s="9"/>
    </row>
    <row r="5364" spans="8:29" x14ac:dyDescent="0.3">
      <c r="H5364" s="9"/>
      <c r="I5364" s="9"/>
      <c r="J5364" s="9"/>
      <c r="K5364" s="9"/>
      <c r="L5364" s="9"/>
      <c r="M5364" s="9"/>
      <c r="N5364" s="9"/>
      <c r="O5364" s="9"/>
      <c r="Q5364" s="9"/>
      <c r="R5364" s="9"/>
      <c r="S5364" s="9"/>
      <c r="T5364" s="9"/>
      <c r="U5364" s="9"/>
      <c r="V5364" s="9"/>
      <c r="W5364" s="9"/>
      <c r="X5364" s="9"/>
      <c r="Y5364" s="9"/>
      <c r="Z5364" s="9"/>
      <c r="AA5364" s="9"/>
      <c r="AB5364" s="9"/>
      <c r="AC5364" s="9"/>
    </row>
    <row r="5365" spans="8:29" x14ac:dyDescent="0.3">
      <c r="H5365" s="9"/>
      <c r="I5365" s="9"/>
      <c r="J5365" s="9"/>
      <c r="K5365" s="9"/>
      <c r="L5365" s="9"/>
      <c r="M5365" s="9"/>
      <c r="N5365" s="9"/>
      <c r="O5365" s="9"/>
      <c r="Q5365" s="9"/>
      <c r="R5365" s="9"/>
      <c r="S5365" s="9"/>
      <c r="T5365" s="9"/>
      <c r="U5365" s="9"/>
      <c r="V5365" s="9"/>
      <c r="W5365" s="9"/>
      <c r="X5365" s="9"/>
      <c r="Y5365" s="9"/>
      <c r="Z5365" s="9"/>
      <c r="AA5365" s="9"/>
      <c r="AB5365" s="9"/>
      <c r="AC5365" s="9"/>
    </row>
    <row r="5366" spans="8:29" x14ac:dyDescent="0.3">
      <c r="H5366" s="9"/>
      <c r="I5366" s="9"/>
      <c r="J5366" s="9"/>
      <c r="K5366" s="9"/>
      <c r="L5366" s="9"/>
      <c r="M5366" s="9"/>
      <c r="N5366" s="9"/>
      <c r="O5366" s="9"/>
      <c r="Q5366" s="9"/>
      <c r="R5366" s="9"/>
      <c r="S5366" s="9"/>
      <c r="T5366" s="9"/>
      <c r="U5366" s="9"/>
      <c r="V5366" s="9"/>
      <c r="W5366" s="9"/>
      <c r="X5366" s="9"/>
      <c r="Y5366" s="9"/>
      <c r="Z5366" s="9"/>
      <c r="AA5366" s="9"/>
      <c r="AB5366" s="9"/>
      <c r="AC5366" s="9"/>
    </row>
    <row r="5367" spans="8:29" x14ac:dyDescent="0.3">
      <c r="H5367" s="9"/>
      <c r="I5367" s="9"/>
      <c r="J5367" s="9"/>
      <c r="K5367" s="9"/>
      <c r="L5367" s="9"/>
      <c r="M5367" s="9"/>
      <c r="N5367" s="9"/>
      <c r="O5367" s="9"/>
      <c r="Q5367" s="9"/>
      <c r="R5367" s="9"/>
      <c r="S5367" s="9"/>
      <c r="T5367" s="9"/>
      <c r="U5367" s="9"/>
      <c r="V5367" s="9"/>
      <c r="W5367" s="9"/>
      <c r="X5367" s="9"/>
      <c r="Y5367" s="9"/>
      <c r="Z5367" s="9"/>
      <c r="AA5367" s="9"/>
      <c r="AB5367" s="9"/>
      <c r="AC5367" s="9"/>
    </row>
    <row r="5368" spans="8:29" x14ac:dyDescent="0.3">
      <c r="H5368" s="9"/>
      <c r="I5368" s="9"/>
      <c r="J5368" s="9"/>
      <c r="K5368" s="9"/>
      <c r="L5368" s="9"/>
      <c r="M5368" s="9"/>
      <c r="N5368" s="9"/>
      <c r="O5368" s="9"/>
      <c r="Q5368" s="9"/>
      <c r="R5368" s="9"/>
      <c r="S5368" s="9"/>
      <c r="T5368" s="9"/>
      <c r="U5368" s="9"/>
      <c r="V5368" s="9"/>
      <c r="W5368" s="9"/>
      <c r="X5368" s="9"/>
      <c r="Y5368" s="9"/>
      <c r="Z5368" s="9"/>
      <c r="AA5368" s="9"/>
      <c r="AB5368" s="9"/>
      <c r="AC5368" s="9"/>
    </row>
    <row r="5369" spans="8:29" x14ac:dyDescent="0.3">
      <c r="H5369" s="9"/>
      <c r="I5369" s="9"/>
      <c r="J5369" s="9"/>
      <c r="K5369" s="9"/>
      <c r="L5369" s="9"/>
      <c r="M5369" s="9"/>
      <c r="N5369" s="9"/>
      <c r="O5369" s="9"/>
      <c r="Q5369" s="9"/>
      <c r="R5369" s="9"/>
      <c r="S5369" s="9"/>
      <c r="T5369" s="9"/>
      <c r="U5369" s="9"/>
      <c r="V5369" s="9"/>
      <c r="W5369" s="9"/>
      <c r="X5369" s="9"/>
      <c r="Y5369" s="9"/>
      <c r="Z5369" s="9"/>
      <c r="AA5369" s="9"/>
      <c r="AB5369" s="9"/>
      <c r="AC5369" s="9"/>
    </row>
    <row r="5370" spans="8:29" x14ac:dyDescent="0.3">
      <c r="H5370" s="9"/>
      <c r="I5370" s="9"/>
      <c r="J5370" s="9"/>
      <c r="K5370" s="9"/>
      <c r="L5370" s="9"/>
      <c r="M5370" s="9"/>
      <c r="N5370" s="9"/>
      <c r="O5370" s="9"/>
      <c r="Q5370" s="9"/>
      <c r="R5370" s="9"/>
      <c r="S5370" s="9"/>
      <c r="T5370" s="9"/>
      <c r="U5370" s="9"/>
      <c r="V5370" s="9"/>
      <c r="W5370" s="9"/>
      <c r="X5370" s="9"/>
      <c r="Y5370" s="9"/>
      <c r="Z5370" s="9"/>
      <c r="AA5370" s="9"/>
      <c r="AB5370" s="9"/>
      <c r="AC5370" s="9"/>
    </row>
    <row r="5371" spans="8:29" x14ac:dyDescent="0.3">
      <c r="H5371" s="9"/>
      <c r="I5371" s="9"/>
      <c r="J5371" s="9"/>
      <c r="K5371" s="9"/>
      <c r="L5371" s="9"/>
      <c r="M5371" s="9"/>
      <c r="N5371" s="9"/>
      <c r="O5371" s="9"/>
      <c r="Q5371" s="9"/>
      <c r="R5371" s="9"/>
      <c r="S5371" s="9"/>
      <c r="T5371" s="9"/>
      <c r="U5371" s="9"/>
      <c r="V5371" s="9"/>
      <c r="W5371" s="9"/>
      <c r="X5371" s="9"/>
      <c r="Y5371" s="9"/>
      <c r="Z5371" s="9"/>
      <c r="AA5371" s="9"/>
      <c r="AB5371" s="9"/>
      <c r="AC5371" s="9"/>
    </row>
    <row r="5372" spans="8:29" x14ac:dyDescent="0.3">
      <c r="H5372" s="9"/>
      <c r="I5372" s="9"/>
      <c r="J5372" s="9"/>
      <c r="K5372" s="9"/>
      <c r="L5372" s="9"/>
      <c r="M5372" s="9"/>
      <c r="N5372" s="9"/>
      <c r="O5372" s="9"/>
      <c r="Q5372" s="9"/>
      <c r="R5372" s="9"/>
      <c r="S5372" s="9"/>
      <c r="T5372" s="9"/>
      <c r="U5372" s="9"/>
      <c r="V5372" s="9"/>
      <c r="W5372" s="9"/>
      <c r="X5372" s="9"/>
      <c r="Y5372" s="9"/>
      <c r="Z5372" s="9"/>
      <c r="AA5372" s="9"/>
      <c r="AB5372" s="9"/>
      <c r="AC5372" s="9"/>
    </row>
    <row r="5373" spans="8:29" x14ac:dyDescent="0.3">
      <c r="H5373" s="9"/>
      <c r="I5373" s="9"/>
      <c r="J5373" s="9"/>
      <c r="K5373" s="9"/>
      <c r="L5373" s="9"/>
      <c r="M5373" s="9"/>
      <c r="N5373" s="9"/>
      <c r="O5373" s="9"/>
      <c r="Q5373" s="9"/>
      <c r="R5373" s="9"/>
      <c r="S5373" s="9"/>
      <c r="T5373" s="9"/>
      <c r="U5373" s="9"/>
      <c r="V5373" s="9"/>
      <c r="W5373" s="9"/>
      <c r="X5373" s="9"/>
      <c r="Y5373" s="9"/>
      <c r="Z5373" s="9"/>
      <c r="AA5373" s="9"/>
      <c r="AB5373" s="9"/>
      <c r="AC5373" s="9"/>
    </row>
    <row r="5374" spans="8:29" x14ac:dyDescent="0.3">
      <c r="H5374" s="9"/>
      <c r="I5374" s="9"/>
      <c r="J5374" s="9"/>
      <c r="K5374" s="9"/>
      <c r="L5374" s="9"/>
      <c r="M5374" s="9"/>
      <c r="N5374" s="9"/>
      <c r="O5374" s="9"/>
      <c r="Q5374" s="9"/>
      <c r="R5374" s="9"/>
      <c r="S5374" s="9"/>
      <c r="T5374" s="9"/>
      <c r="U5374" s="9"/>
      <c r="V5374" s="9"/>
      <c r="W5374" s="9"/>
      <c r="X5374" s="9"/>
      <c r="Y5374" s="9"/>
      <c r="Z5374" s="9"/>
      <c r="AA5374" s="9"/>
      <c r="AB5374" s="9"/>
      <c r="AC5374" s="9"/>
    </row>
    <row r="5375" spans="8:29" x14ac:dyDescent="0.3">
      <c r="H5375" s="9"/>
      <c r="I5375" s="9"/>
      <c r="J5375" s="9"/>
      <c r="K5375" s="9"/>
      <c r="L5375" s="9"/>
      <c r="M5375" s="9"/>
      <c r="N5375" s="9"/>
      <c r="O5375" s="9"/>
      <c r="Q5375" s="9"/>
      <c r="R5375" s="9"/>
      <c r="S5375" s="9"/>
      <c r="T5375" s="9"/>
      <c r="U5375" s="9"/>
      <c r="V5375" s="9"/>
      <c r="W5375" s="9"/>
      <c r="X5375" s="9"/>
      <c r="Y5375" s="9"/>
      <c r="Z5375" s="9"/>
      <c r="AA5375" s="9"/>
      <c r="AB5375" s="9"/>
      <c r="AC5375" s="9"/>
    </row>
    <row r="5376" spans="8:29" x14ac:dyDescent="0.3">
      <c r="H5376" s="9"/>
      <c r="I5376" s="9"/>
      <c r="J5376" s="9"/>
      <c r="K5376" s="9"/>
      <c r="L5376" s="9"/>
      <c r="M5376" s="9"/>
      <c r="N5376" s="9"/>
      <c r="O5376" s="9"/>
      <c r="Q5376" s="9"/>
      <c r="R5376" s="9"/>
      <c r="S5376" s="9"/>
      <c r="T5376" s="9"/>
      <c r="U5376" s="9"/>
      <c r="V5376" s="9"/>
      <c r="W5376" s="9"/>
      <c r="X5376" s="9"/>
      <c r="Y5376" s="9"/>
      <c r="Z5376" s="9"/>
      <c r="AA5376" s="9"/>
      <c r="AB5376" s="9"/>
      <c r="AC5376" s="9"/>
    </row>
    <row r="5377" spans="8:29" x14ac:dyDescent="0.3">
      <c r="H5377" s="9"/>
      <c r="I5377" s="9"/>
      <c r="J5377" s="9"/>
      <c r="K5377" s="9"/>
      <c r="L5377" s="9"/>
      <c r="M5377" s="9"/>
      <c r="N5377" s="9"/>
      <c r="O5377" s="9"/>
      <c r="Q5377" s="9"/>
      <c r="R5377" s="9"/>
      <c r="S5377" s="9"/>
      <c r="T5377" s="9"/>
      <c r="U5377" s="9"/>
      <c r="V5377" s="9"/>
      <c r="W5377" s="9"/>
      <c r="X5377" s="9"/>
      <c r="Y5377" s="9"/>
      <c r="Z5377" s="9"/>
      <c r="AA5377" s="9"/>
      <c r="AB5377" s="9"/>
      <c r="AC5377" s="9"/>
    </row>
    <row r="5378" spans="8:29" x14ac:dyDescent="0.3">
      <c r="H5378" s="9"/>
      <c r="I5378" s="9"/>
      <c r="J5378" s="9"/>
      <c r="K5378" s="9"/>
      <c r="L5378" s="9"/>
      <c r="M5378" s="9"/>
      <c r="N5378" s="9"/>
      <c r="O5378" s="9"/>
      <c r="Q5378" s="9"/>
      <c r="R5378" s="9"/>
      <c r="S5378" s="9"/>
      <c r="T5378" s="9"/>
      <c r="U5378" s="9"/>
      <c r="V5378" s="9"/>
      <c r="W5378" s="9"/>
      <c r="X5378" s="9"/>
      <c r="Y5378" s="9"/>
      <c r="Z5378" s="9"/>
      <c r="AA5378" s="9"/>
      <c r="AB5378" s="9"/>
      <c r="AC5378" s="9"/>
    </row>
    <row r="5379" spans="8:29" x14ac:dyDescent="0.3">
      <c r="H5379" s="9"/>
      <c r="I5379" s="9"/>
      <c r="J5379" s="9"/>
      <c r="K5379" s="9"/>
      <c r="L5379" s="9"/>
      <c r="M5379" s="9"/>
      <c r="N5379" s="9"/>
      <c r="O5379" s="9"/>
      <c r="Q5379" s="9"/>
      <c r="R5379" s="9"/>
      <c r="S5379" s="9"/>
      <c r="T5379" s="9"/>
      <c r="U5379" s="9"/>
      <c r="V5379" s="9"/>
      <c r="W5379" s="9"/>
      <c r="X5379" s="9"/>
      <c r="Y5379" s="9"/>
      <c r="Z5379" s="9"/>
      <c r="AA5379" s="9"/>
      <c r="AB5379" s="9"/>
      <c r="AC5379" s="9"/>
    </row>
    <row r="5380" spans="8:29" x14ac:dyDescent="0.3">
      <c r="H5380" s="9"/>
      <c r="I5380" s="9"/>
      <c r="J5380" s="9"/>
      <c r="K5380" s="9"/>
      <c r="L5380" s="9"/>
      <c r="M5380" s="9"/>
      <c r="N5380" s="9"/>
      <c r="O5380" s="9"/>
      <c r="Q5380" s="9"/>
      <c r="R5380" s="9"/>
      <c r="S5380" s="9"/>
      <c r="T5380" s="9"/>
      <c r="U5380" s="9"/>
      <c r="V5380" s="9"/>
      <c r="W5380" s="9"/>
      <c r="X5380" s="9"/>
      <c r="Y5380" s="9"/>
      <c r="Z5380" s="9"/>
      <c r="AA5380" s="9"/>
      <c r="AB5380" s="9"/>
      <c r="AC5380" s="9"/>
    </row>
    <row r="5381" spans="8:29" x14ac:dyDescent="0.3">
      <c r="H5381" s="9"/>
      <c r="I5381" s="9"/>
      <c r="J5381" s="9"/>
      <c r="K5381" s="9"/>
      <c r="L5381" s="9"/>
      <c r="M5381" s="9"/>
      <c r="N5381" s="9"/>
      <c r="O5381" s="9"/>
      <c r="Q5381" s="9"/>
      <c r="R5381" s="9"/>
      <c r="S5381" s="9"/>
      <c r="T5381" s="9"/>
      <c r="U5381" s="9"/>
      <c r="V5381" s="9"/>
      <c r="W5381" s="9"/>
      <c r="X5381" s="9"/>
      <c r="Y5381" s="9"/>
      <c r="Z5381" s="9"/>
      <c r="AA5381" s="9"/>
      <c r="AB5381" s="9"/>
      <c r="AC5381" s="9"/>
    </row>
    <row r="5382" spans="8:29" x14ac:dyDescent="0.3">
      <c r="H5382" s="9"/>
      <c r="I5382" s="9"/>
      <c r="J5382" s="9"/>
      <c r="K5382" s="9"/>
      <c r="L5382" s="9"/>
      <c r="M5382" s="9"/>
      <c r="N5382" s="9"/>
      <c r="O5382" s="9"/>
      <c r="Q5382" s="9"/>
      <c r="R5382" s="9"/>
      <c r="S5382" s="9"/>
      <c r="T5382" s="9"/>
      <c r="U5382" s="9"/>
      <c r="V5382" s="9"/>
      <c r="W5382" s="9"/>
      <c r="X5382" s="9"/>
      <c r="Y5382" s="9"/>
      <c r="Z5382" s="9"/>
      <c r="AA5382" s="9"/>
      <c r="AB5382" s="9"/>
      <c r="AC5382" s="9"/>
    </row>
    <row r="5383" spans="8:29" x14ac:dyDescent="0.3">
      <c r="H5383" s="9"/>
      <c r="I5383" s="9"/>
      <c r="J5383" s="9"/>
      <c r="K5383" s="9"/>
      <c r="L5383" s="9"/>
      <c r="M5383" s="9"/>
      <c r="N5383" s="9"/>
      <c r="O5383" s="9"/>
      <c r="Q5383" s="9"/>
      <c r="R5383" s="9"/>
      <c r="S5383" s="9"/>
      <c r="T5383" s="9"/>
      <c r="U5383" s="9"/>
      <c r="V5383" s="9"/>
      <c r="W5383" s="9"/>
      <c r="X5383" s="9"/>
      <c r="Y5383" s="9"/>
      <c r="Z5383" s="9"/>
      <c r="AA5383" s="9"/>
      <c r="AB5383" s="9"/>
      <c r="AC5383" s="9"/>
    </row>
    <row r="5384" spans="8:29" x14ac:dyDescent="0.3">
      <c r="H5384" s="9"/>
      <c r="I5384" s="9"/>
      <c r="J5384" s="9"/>
      <c r="K5384" s="9"/>
      <c r="L5384" s="9"/>
      <c r="M5384" s="9"/>
      <c r="N5384" s="9"/>
      <c r="O5384" s="9"/>
      <c r="Q5384" s="9"/>
      <c r="R5384" s="9"/>
      <c r="S5384" s="9"/>
      <c r="T5384" s="9"/>
      <c r="U5384" s="9"/>
      <c r="V5384" s="9"/>
      <c r="W5384" s="9"/>
      <c r="X5384" s="9"/>
      <c r="Y5384" s="9"/>
      <c r="Z5384" s="9"/>
      <c r="AA5384" s="9"/>
      <c r="AB5384" s="9"/>
      <c r="AC5384" s="9"/>
    </row>
    <row r="5385" spans="8:29" x14ac:dyDescent="0.3">
      <c r="H5385" s="9"/>
      <c r="I5385" s="9"/>
      <c r="J5385" s="9"/>
      <c r="K5385" s="9"/>
      <c r="L5385" s="9"/>
      <c r="M5385" s="9"/>
      <c r="N5385" s="9"/>
      <c r="O5385" s="9"/>
      <c r="Q5385" s="9"/>
      <c r="R5385" s="9"/>
      <c r="S5385" s="9"/>
      <c r="T5385" s="9"/>
      <c r="U5385" s="9"/>
      <c r="V5385" s="9"/>
      <c r="W5385" s="9"/>
      <c r="X5385" s="9"/>
      <c r="Y5385" s="9"/>
      <c r="Z5385" s="9"/>
      <c r="AA5385" s="9"/>
      <c r="AB5385" s="9"/>
      <c r="AC5385" s="9"/>
    </row>
    <row r="5386" spans="8:29" x14ac:dyDescent="0.3">
      <c r="H5386" s="9"/>
      <c r="I5386" s="9"/>
      <c r="J5386" s="9"/>
      <c r="K5386" s="9"/>
      <c r="L5386" s="9"/>
      <c r="M5386" s="9"/>
      <c r="N5386" s="9"/>
      <c r="O5386" s="9"/>
      <c r="Q5386" s="9"/>
      <c r="R5386" s="9"/>
      <c r="S5386" s="9"/>
      <c r="T5386" s="9"/>
      <c r="U5386" s="9"/>
      <c r="V5386" s="9"/>
      <c r="W5386" s="9"/>
      <c r="X5386" s="9"/>
      <c r="Y5386" s="9"/>
      <c r="Z5386" s="9"/>
      <c r="AA5386" s="9"/>
      <c r="AB5386" s="9"/>
      <c r="AC5386" s="9"/>
    </row>
    <row r="5387" spans="8:29" x14ac:dyDescent="0.3">
      <c r="H5387" s="9"/>
      <c r="I5387" s="9"/>
      <c r="J5387" s="9"/>
      <c r="K5387" s="9"/>
      <c r="L5387" s="9"/>
      <c r="M5387" s="9"/>
      <c r="N5387" s="9"/>
      <c r="O5387" s="9"/>
      <c r="Q5387" s="9"/>
      <c r="R5387" s="9"/>
      <c r="S5387" s="9"/>
      <c r="T5387" s="9"/>
      <c r="U5387" s="9"/>
      <c r="V5387" s="9"/>
      <c r="W5387" s="9"/>
      <c r="X5387" s="9"/>
      <c r="Y5387" s="9"/>
      <c r="Z5387" s="9"/>
      <c r="AA5387" s="9"/>
      <c r="AB5387" s="9"/>
      <c r="AC5387" s="9"/>
    </row>
    <row r="5388" spans="8:29" x14ac:dyDescent="0.3">
      <c r="H5388" s="9"/>
      <c r="I5388" s="9"/>
      <c r="J5388" s="9"/>
      <c r="K5388" s="9"/>
      <c r="L5388" s="9"/>
      <c r="M5388" s="9"/>
      <c r="N5388" s="9"/>
      <c r="O5388" s="9"/>
      <c r="Q5388" s="9"/>
      <c r="R5388" s="9"/>
      <c r="S5388" s="9"/>
      <c r="T5388" s="9"/>
      <c r="U5388" s="9"/>
      <c r="V5388" s="9"/>
      <c r="W5388" s="9"/>
      <c r="X5388" s="9"/>
      <c r="Y5388" s="9"/>
      <c r="Z5388" s="9"/>
      <c r="AA5388" s="9"/>
      <c r="AB5388" s="9"/>
      <c r="AC5388" s="9"/>
    </row>
    <row r="5389" spans="8:29" x14ac:dyDescent="0.3">
      <c r="H5389" s="9"/>
      <c r="I5389" s="9"/>
      <c r="J5389" s="9"/>
      <c r="K5389" s="9"/>
      <c r="L5389" s="9"/>
      <c r="M5389" s="9"/>
      <c r="N5389" s="9"/>
      <c r="O5389" s="9"/>
      <c r="Q5389" s="9"/>
      <c r="R5389" s="9"/>
      <c r="S5389" s="9"/>
      <c r="T5389" s="9"/>
      <c r="U5389" s="9"/>
      <c r="V5389" s="9"/>
      <c r="W5389" s="9"/>
      <c r="X5389" s="9"/>
      <c r="Y5389" s="9"/>
      <c r="Z5389" s="9"/>
      <c r="AA5389" s="9"/>
      <c r="AB5389" s="9"/>
      <c r="AC5389" s="9"/>
    </row>
    <row r="5390" spans="8:29" x14ac:dyDescent="0.3">
      <c r="H5390" s="9"/>
      <c r="I5390" s="9"/>
      <c r="J5390" s="9"/>
      <c r="K5390" s="9"/>
      <c r="L5390" s="9"/>
      <c r="M5390" s="9"/>
      <c r="N5390" s="9"/>
      <c r="O5390" s="9"/>
      <c r="Q5390" s="9"/>
      <c r="R5390" s="9"/>
      <c r="S5390" s="9"/>
      <c r="T5390" s="9"/>
      <c r="U5390" s="9"/>
      <c r="V5390" s="9"/>
      <c r="W5390" s="9"/>
      <c r="X5390" s="9"/>
      <c r="Y5390" s="9"/>
      <c r="Z5390" s="9"/>
      <c r="AA5390" s="9"/>
      <c r="AB5390" s="9"/>
      <c r="AC5390" s="9"/>
    </row>
    <row r="5391" spans="8:29" x14ac:dyDescent="0.3">
      <c r="H5391" s="9"/>
      <c r="I5391" s="9"/>
      <c r="J5391" s="9"/>
      <c r="K5391" s="9"/>
      <c r="L5391" s="9"/>
      <c r="M5391" s="9"/>
      <c r="N5391" s="9"/>
      <c r="O5391" s="9"/>
      <c r="Q5391" s="9"/>
      <c r="R5391" s="9"/>
      <c r="S5391" s="9"/>
      <c r="T5391" s="9"/>
      <c r="U5391" s="9"/>
      <c r="V5391" s="9"/>
      <c r="W5391" s="9"/>
      <c r="X5391" s="9"/>
      <c r="Y5391" s="9"/>
      <c r="Z5391" s="9"/>
      <c r="AA5391" s="9"/>
      <c r="AB5391" s="9"/>
      <c r="AC5391" s="9"/>
    </row>
    <row r="5392" spans="8:29" x14ac:dyDescent="0.3">
      <c r="H5392" s="9"/>
      <c r="I5392" s="9"/>
      <c r="J5392" s="9"/>
      <c r="K5392" s="9"/>
      <c r="L5392" s="9"/>
      <c r="M5392" s="9"/>
      <c r="N5392" s="9"/>
      <c r="O5392" s="9"/>
      <c r="Q5392" s="9"/>
      <c r="R5392" s="9"/>
      <c r="S5392" s="9"/>
      <c r="T5392" s="9"/>
      <c r="U5392" s="9"/>
      <c r="V5392" s="9"/>
      <c r="W5392" s="9"/>
      <c r="X5392" s="9"/>
      <c r="Y5392" s="9"/>
      <c r="Z5392" s="9"/>
      <c r="AA5392" s="9"/>
      <c r="AB5392" s="9"/>
      <c r="AC5392" s="9"/>
    </row>
    <row r="5393" spans="8:29" x14ac:dyDescent="0.3">
      <c r="H5393" s="9"/>
      <c r="I5393" s="9"/>
      <c r="J5393" s="9"/>
      <c r="K5393" s="9"/>
      <c r="L5393" s="9"/>
      <c r="M5393" s="9"/>
      <c r="N5393" s="9"/>
      <c r="O5393" s="9"/>
      <c r="Q5393" s="9"/>
      <c r="R5393" s="9"/>
      <c r="S5393" s="9"/>
      <c r="T5393" s="9"/>
      <c r="U5393" s="9"/>
      <c r="V5393" s="9"/>
      <c r="W5393" s="9"/>
      <c r="X5393" s="9"/>
      <c r="Y5393" s="9"/>
      <c r="Z5393" s="9"/>
      <c r="AA5393" s="9"/>
      <c r="AB5393" s="9"/>
      <c r="AC5393" s="9"/>
    </row>
    <row r="5394" spans="8:29" x14ac:dyDescent="0.3">
      <c r="H5394" s="9"/>
      <c r="I5394" s="9"/>
      <c r="J5394" s="9"/>
      <c r="K5394" s="9"/>
      <c r="L5394" s="9"/>
      <c r="M5394" s="9"/>
      <c r="N5394" s="9"/>
      <c r="O5394" s="9"/>
      <c r="Q5394" s="9"/>
      <c r="R5394" s="9"/>
      <c r="S5394" s="9"/>
      <c r="T5394" s="9"/>
      <c r="U5394" s="9"/>
      <c r="V5394" s="9"/>
      <c r="W5394" s="9"/>
      <c r="X5394" s="9"/>
      <c r="Y5394" s="9"/>
      <c r="Z5394" s="9"/>
      <c r="AA5394" s="9"/>
      <c r="AB5394" s="9"/>
      <c r="AC5394" s="9"/>
    </row>
    <row r="5395" spans="8:29" x14ac:dyDescent="0.3">
      <c r="H5395" s="9"/>
      <c r="I5395" s="9"/>
      <c r="J5395" s="9"/>
      <c r="K5395" s="9"/>
      <c r="L5395" s="9"/>
      <c r="M5395" s="9"/>
      <c r="N5395" s="9"/>
      <c r="O5395" s="9"/>
      <c r="Q5395" s="9"/>
      <c r="R5395" s="9"/>
      <c r="S5395" s="9"/>
      <c r="T5395" s="9"/>
      <c r="U5395" s="9"/>
      <c r="V5395" s="9"/>
      <c r="W5395" s="9"/>
      <c r="X5395" s="9"/>
      <c r="Y5395" s="9"/>
      <c r="Z5395" s="9"/>
      <c r="AA5395" s="9"/>
      <c r="AB5395" s="9"/>
      <c r="AC5395" s="9"/>
    </row>
    <row r="5396" spans="8:29" x14ac:dyDescent="0.3">
      <c r="H5396" s="9"/>
      <c r="I5396" s="9"/>
      <c r="J5396" s="9"/>
      <c r="K5396" s="9"/>
      <c r="L5396" s="9"/>
      <c r="M5396" s="9"/>
      <c r="N5396" s="9"/>
      <c r="O5396" s="9"/>
      <c r="Q5396" s="9"/>
      <c r="R5396" s="9"/>
      <c r="S5396" s="9"/>
      <c r="T5396" s="9"/>
      <c r="U5396" s="9"/>
      <c r="V5396" s="9"/>
      <c r="W5396" s="9"/>
      <c r="X5396" s="9"/>
      <c r="Y5396" s="9"/>
      <c r="Z5396" s="9"/>
      <c r="AA5396" s="9"/>
      <c r="AB5396" s="9"/>
      <c r="AC5396" s="9"/>
    </row>
    <row r="5397" spans="8:29" x14ac:dyDescent="0.3">
      <c r="H5397" s="9"/>
      <c r="I5397" s="9"/>
      <c r="J5397" s="9"/>
      <c r="K5397" s="9"/>
      <c r="L5397" s="9"/>
      <c r="M5397" s="9"/>
      <c r="N5397" s="9"/>
      <c r="O5397" s="9"/>
      <c r="Q5397" s="9"/>
      <c r="R5397" s="9"/>
      <c r="S5397" s="9"/>
      <c r="T5397" s="9"/>
      <c r="U5397" s="9"/>
      <c r="V5397" s="9"/>
      <c r="W5397" s="9"/>
      <c r="X5397" s="9"/>
      <c r="Y5397" s="9"/>
      <c r="Z5397" s="9"/>
      <c r="AA5397" s="9"/>
      <c r="AB5397" s="9"/>
      <c r="AC5397" s="9"/>
    </row>
    <row r="5398" spans="8:29" x14ac:dyDescent="0.3">
      <c r="H5398" s="9"/>
      <c r="I5398" s="9"/>
      <c r="J5398" s="9"/>
      <c r="K5398" s="9"/>
      <c r="L5398" s="9"/>
      <c r="M5398" s="9"/>
      <c r="N5398" s="9"/>
      <c r="O5398" s="9"/>
      <c r="Q5398" s="9"/>
      <c r="R5398" s="9"/>
      <c r="S5398" s="9"/>
      <c r="T5398" s="9"/>
      <c r="U5398" s="9"/>
      <c r="V5398" s="9"/>
      <c r="W5398" s="9"/>
      <c r="X5398" s="9"/>
      <c r="Y5398" s="9"/>
      <c r="Z5398" s="9"/>
      <c r="AA5398" s="9"/>
      <c r="AB5398" s="9"/>
      <c r="AC5398" s="9"/>
    </row>
    <row r="5399" spans="8:29" x14ac:dyDescent="0.3">
      <c r="H5399" s="9"/>
      <c r="I5399" s="9"/>
      <c r="J5399" s="9"/>
      <c r="K5399" s="9"/>
      <c r="L5399" s="9"/>
      <c r="M5399" s="9"/>
      <c r="N5399" s="9"/>
      <c r="O5399" s="9"/>
      <c r="Q5399" s="9"/>
      <c r="R5399" s="9"/>
      <c r="S5399" s="9"/>
      <c r="T5399" s="9"/>
      <c r="U5399" s="9"/>
      <c r="V5399" s="9"/>
      <c r="W5399" s="9"/>
      <c r="X5399" s="9"/>
      <c r="Y5399" s="9"/>
      <c r="Z5399" s="9"/>
      <c r="AA5399" s="9"/>
      <c r="AB5399" s="9"/>
      <c r="AC5399" s="9"/>
    </row>
    <row r="5400" spans="8:29" x14ac:dyDescent="0.3">
      <c r="H5400" s="9"/>
      <c r="I5400" s="9"/>
      <c r="J5400" s="9"/>
      <c r="K5400" s="9"/>
      <c r="L5400" s="9"/>
      <c r="M5400" s="9"/>
      <c r="N5400" s="9"/>
      <c r="O5400" s="9"/>
      <c r="Q5400" s="9"/>
      <c r="R5400" s="9"/>
      <c r="S5400" s="9"/>
      <c r="T5400" s="9"/>
      <c r="U5400" s="9"/>
      <c r="V5400" s="9"/>
      <c r="W5400" s="9"/>
      <c r="X5400" s="9"/>
      <c r="Y5400" s="9"/>
      <c r="Z5400" s="9"/>
      <c r="AA5400" s="9"/>
      <c r="AB5400" s="9"/>
      <c r="AC5400" s="9"/>
    </row>
    <row r="5401" spans="8:29" x14ac:dyDescent="0.3">
      <c r="H5401" s="9"/>
      <c r="I5401" s="9"/>
      <c r="J5401" s="9"/>
      <c r="K5401" s="9"/>
      <c r="L5401" s="9"/>
      <c r="M5401" s="9"/>
      <c r="N5401" s="9"/>
      <c r="O5401" s="9"/>
      <c r="Q5401" s="9"/>
      <c r="R5401" s="9"/>
      <c r="S5401" s="9"/>
      <c r="T5401" s="9"/>
      <c r="U5401" s="9"/>
      <c r="V5401" s="9"/>
      <c r="W5401" s="9"/>
      <c r="X5401" s="9"/>
      <c r="Y5401" s="9"/>
      <c r="Z5401" s="9"/>
      <c r="AA5401" s="9"/>
      <c r="AB5401" s="9"/>
      <c r="AC5401" s="9"/>
    </row>
    <row r="5402" spans="8:29" x14ac:dyDescent="0.3">
      <c r="H5402" s="9"/>
      <c r="I5402" s="9"/>
      <c r="J5402" s="9"/>
      <c r="K5402" s="9"/>
      <c r="L5402" s="9"/>
      <c r="M5402" s="9"/>
      <c r="N5402" s="9"/>
      <c r="O5402" s="9"/>
      <c r="Q5402" s="9"/>
      <c r="R5402" s="9"/>
      <c r="S5402" s="9"/>
      <c r="T5402" s="9"/>
      <c r="U5402" s="9"/>
      <c r="V5402" s="9"/>
      <c r="W5402" s="9"/>
      <c r="X5402" s="9"/>
      <c r="Y5402" s="9"/>
      <c r="Z5402" s="9"/>
      <c r="AA5402" s="9"/>
      <c r="AB5402" s="9"/>
      <c r="AC5402" s="9"/>
    </row>
    <row r="5403" spans="8:29" x14ac:dyDescent="0.3">
      <c r="H5403" s="9"/>
      <c r="I5403" s="9"/>
      <c r="J5403" s="9"/>
      <c r="K5403" s="9"/>
      <c r="L5403" s="9"/>
      <c r="M5403" s="9"/>
      <c r="N5403" s="9"/>
      <c r="O5403" s="9"/>
      <c r="Q5403" s="9"/>
      <c r="R5403" s="9"/>
      <c r="S5403" s="9"/>
      <c r="T5403" s="9"/>
      <c r="U5403" s="9"/>
      <c r="V5403" s="9"/>
      <c r="W5403" s="9"/>
      <c r="X5403" s="9"/>
      <c r="Y5403" s="9"/>
      <c r="Z5403" s="9"/>
      <c r="AA5403" s="9"/>
      <c r="AB5403" s="9"/>
      <c r="AC5403" s="9"/>
    </row>
    <row r="5404" spans="8:29" x14ac:dyDescent="0.3">
      <c r="H5404" s="9"/>
      <c r="I5404" s="9"/>
      <c r="J5404" s="9"/>
      <c r="K5404" s="9"/>
      <c r="L5404" s="9"/>
      <c r="M5404" s="9"/>
      <c r="N5404" s="9"/>
      <c r="O5404" s="9"/>
      <c r="Q5404" s="9"/>
      <c r="R5404" s="9"/>
      <c r="S5404" s="9"/>
      <c r="T5404" s="9"/>
      <c r="U5404" s="9"/>
      <c r="V5404" s="9"/>
      <c r="W5404" s="9"/>
      <c r="X5404" s="9"/>
      <c r="Y5404" s="9"/>
      <c r="Z5404" s="9"/>
      <c r="AA5404" s="9"/>
      <c r="AB5404" s="9"/>
      <c r="AC5404" s="9"/>
    </row>
    <row r="5405" spans="8:29" x14ac:dyDescent="0.3">
      <c r="H5405" s="9"/>
      <c r="I5405" s="9"/>
      <c r="J5405" s="9"/>
      <c r="K5405" s="9"/>
      <c r="L5405" s="9"/>
      <c r="M5405" s="9"/>
      <c r="N5405" s="9"/>
      <c r="O5405" s="9"/>
      <c r="Q5405" s="9"/>
      <c r="R5405" s="9"/>
      <c r="S5405" s="9"/>
      <c r="T5405" s="9"/>
      <c r="U5405" s="9"/>
      <c r="V5405" s="9"/>
      <c r="W5405" s="9"/>
      <c r="X5405" s="9"/>
      <c r="Y5405" s="9"/>
      <c r="Z5405" s="9"/>
      <c r="AA5405" s="9"/>
      <c r="AB5405" s="9"/>
      <c r="AC5405" s="9"/>
    </row>
    <row r="5406" spans="8:29" x14ac:dyDescent="0.3">
      <c r="H5406" s="9"/>
      <c r="I5406" s="9"/>
      <c r="J5406" s="9"/>
      <c r="K5406" s="9"/>
      <c r="L5406" s="9"/>
      <c r="M5406" s="9"/>
      <c r="N5406" s="9"/>
      <c r="O5406" s="9"/>
      <c r="Q5406" s="9"/>
      <c r="R5406" s="9"/>
      <c r="S5406" s="9"/>
      <c r="T5406" s="9"/>
      <c r="U5406" s="9"/>
      <c r="V5406" s="9"/>
      <c r="W5406" s="9"/>
      <c r="X5406" s="9"/>
      <c r="Y5406" s="9"/>
      <c r="Z5406" s="9"/>
      <c r="AA5406" s="9"/>
      <c r="AB5406" s="9"/>
      <c r="AC5406" s="9"/>
    </row>
    <row r="5407" spans="8:29" x14ac:dyDescent="0.3">
      <c r="H5407" s="9"/>
      <c r="I5407" s="9"/>
      <c r="J5407" s="9"/>
      <c r="K5407" s="9"/>
      <c r="L5407" s="9"/>
      <c r="M5407" s="9"/>
      <c r="N5407" s="9"/>
      <c r="O5407" s="9"/>
      <c r="Q5407" s="9"/>
      <c r="R5407" s="9"/>
      <c r="S5407" s="9"/>
      <c r="T5407" s="9"/>
      <c r="U5407" s="9"/>
      <c r="V5407" s="9"/>
      <c r="W5407" s="9"/>
      <c r="X5407" s="9"/>
      <c r="Y5407" s="9"/>
      <c r="Z5407" s="9"/>
      <c r="AA5407" s="9"/>
      <c r="AB5407" s="9"/>
      <c r="AC5407" s="9"/>
    </row>
    <row r="5408" spans="8:29" x14ac:dyDescent="0.3">
      <c r="H5408" s="9"/>
      <c r="I5408" s="9"/>
      <c r="J5408" s="9"/>
      <c r="K5408" s="9"/>
      <c r="L5408" s="9"/>
      <c r="M5408" s="9"/>
      <c r="N5408" s="9"/>
      <c r="O5408" s="9"/>
      <c r="Q5408" s="9"/>
      <c r="R5408" s="9"/>
      <c r="S5408" s="9"/>
      <c r="T5408" s="9"/>
      <c r="U5408" s="9"/>
      <c r="V5408" s="9"/>
      <c r="W5408" s="9"/>
      <c r="X5408" s="9"/>
      <c r="Y5408" s="9"/>
      <c r="Z5408" s="9"/>
      <c r="AA5408" s="9"/>
      <c r="AB5408" s="9"/>
      <c r="AC5408" s="9"/>
    </row>
    <row r="5409" spans="8:29" x14ac:dyDescent="0.3">
      <c r="H5409" s="9"/>
      <c r="I5409" s="9"/>
      <c r="J5409" s="9"/>
      <c r="K5409" s="9"/>
      <c r="L5409" s="9"/>
      <c r="M5409" s="9"/>
      <c r="N5409" s="9"/>
      <c r="O5409" s="9"/>
      <c r="Q5409" s="9"/>
      <c r="R5409" s="9"/>
      <c r="S5409" s="9"/>
      <c r="T5409" s="9"/>
      <c r="U5409" s="9"/>
      <c r="V5409" s="9"/>
      <c r="W5409" s="9"/>
      <c r="X5409" s="9"/>
      <c r="Y5409" s="9"/>
      <c r="Z5409" s="9"/>
      <c r="AA5409" s="9"/>
      <c r="AB5409" s="9"/>
      <c r="AC5409" s="9"/>
    </row>
    <row r="5410" spans="8:29" x14ac:dyDescent="0.3">
      <c r="H5410" s="9"/>
      <c r="I5410" s="9"/>
      <c r="J5410" s="9"/>
      <c r="K5410" s="9"/>
      <c r="L5410" s="9"/>
      <c r="M5410" s="9"/>
      <c r="N5410" s="9"/>
      <c r="O5410" s="9"/>
      <c r="Q5410" s="9"/>
      <c r="R5410" s="9"/>
      <c r="S5410" s="9"/>
      <c r="T5410" s="9"/>
      <c r="U5410" s="9"/>
      <c r="V5410" s="9"/>
      <c r="W5410" s="9"/>
      <c r="X5410" s="9"/>
      <c r="Y5410" s="9"/>
      <c r="Z5410" s="9"/>
      <c r="AA5410" s="9"/>
      <c r="AB5410" s="9"/>
      <c r="AC5410" s="9"/>
    </row>
    <row r="5411" spans="8:29" x14ac:dyDescent="0.3">
      <c r="H5411" s="9"/>
      <c r="I5411" s="9"/>
      <c r="J5411" s="9"/>
      <c r="K5411" s="9"/>
      <c r="L5411" s="9"/>
      <c r="M5411" s="9"/>
      <c r="N5411" s="9"/>
      <c r="O5411" s="9"/>
      <c r="Q5411" s="9"/>
      <c r="R5411" s="9"/>
      <c r="S5411" s="9"/>
      <c r="T5411" s="9"/>
      <c r="U5411" s="9"/>
      <c r="V5411" s="9"/>
      <c r="W5411" s="9"/>
      <c r="X5411" s="9"/>
      <c r="Y5411" s="9"/>
      <c r="Z5411" s="9"/>
      <c r="AA5411" s="9"/>
      <c r="AB5411" s="9"/>
      <c r="AC5411" s="9"/>
    </row>
    <row r="5412" spans="8:29" x14ac:dyDescent="0.3">
      <c r="H5412" s="9"/>
      <c r="I5412" s="9"/>
      <c r="J5412" s="9"/>
      <c r="K5412" s="9"/>
      <c r="L5412" s="9"/>
      <c r="M5412" s="9"/>
      <c r="N5412" s="9"/>
      <c r="O5412" s="9"/>
      <c r="Q5412" s="9"/>
      <c r="R5412" s="9"/>
      <c r="S5412" s="9"/>
      <c r="T5412" s="9"/>
      <c r="U5412" s="9"/>
      <c r="V5412" s="9"/>
      <c r="W5412" s="9"/>
      <c r="X5412" s="9"/>
      <c r="Y5412" s="9"/>
      <c r="Z5412" s="9"/>
      <c r="AA5412" s="9"/>
      <c r="AB5412" s="9"/>
      <c r="AC5412" s="9"/>
    </row>
    <row r="5413" spans="8:29" x14ac:dyDescent="0.3">
      <c r="H5413" s="9"/>
      <c r="I5413" s="9"/>
      <c r="J5413" s="9"/>
      <c r="K5413" s="9"/>
      <c r="L5413" s="9"/>
      <c r="M5413" s="9"/>
      <c r="N5413" s="9"/>
      <c r="O5413" s="9"/>
      <c r="Q5413" s="9"/>
      <c r="R5413" s="9"/>
      <c r="S5413" s="9"/>
      <c r="T5413" s="9"/>
      <c r="U5413" s="9"/>
      <c r="V5413" s="9"/>
      <c r="W5413" s="9"/>
      <c r="X5413" s="9"/>
      <c r="Y5413" s="9"/>
      <c r="Z5413" s="9"/>
      <c r="AA5413" s="9"/>
      <c r="AB5413" s="9"/>
      <c r="AC5413" s="9"/>
    </row>
    <row r="5414" spans="8:29" x14ac:dyDescent="0.3">
      <c r="H5414" s="9"/>
      <c r="I5414" s="9"/>
      <c r="J5414" s="9"/>
      <c r="K5414" s="9"/>
      <c r="L5414" s="9"/>
      <c r="M5414" s="9"/>
      <c r="N5414" s="9"/>
      <c r="O5414" s="9"/>
      <c r="Q5414" s="9"/>
      <c r="R5414" s="9"/>
      <c r="S5414" s="9"/>
      <c r="T5414" s="9"/>
      <c r="U5414" s="9"/>
      <c r="V5414" s="9"/>
      <c r="W5414" s="9"/>
      <c r="X5414" s="9"/>
      <c r="Y5414" s="9"/>
      <c r="Z5414" s="9"/>
      <c r="AA5414" s="9"/>
      <c r="AB5414" s="9"/>
      <c r="AC5414" s="9"/>
    </row>
    <row r="5415" spans="8:29" x14ac:dyDescent="0.3">
      <c r="H5415" s="9"/>
      <c r="I5415" s="9"/>
      <c r="J5415" s="9"/>
      <c r="K5415" s="9"/>
      <c r="L5415" s="9"/>
      <c r="M5415" s="9"/>
      <c r="N5415" s="9"/>
      <c r="O5415" s="9"/>
      <c r="Q5415" s="9"/>
      <c r="R5415" s="9"/>
      <c r="S5415" s="9"/>
      <c r="T5415" s="9"/>
      <c r="U5415" s="9"/>
      <c r="V5415" s="9"/>
      <c r="W5415" s="9"/>
      <c r="X5415" s="9"/>
      <c r="Y5415" s="9"/>
      <c r="Z5415" s="9"/>
      <c r="AA5415" s="9"/>
      <c r="AB5415" s="9"/>
      <c r="AC5415" s="9"/>
    </row>
    <row r="5416" spans="8:29" x14ac:dyDescent="0.3">
      <c r="H5416" s="9"/>
      <c r="I5416" s="9"/>
      <c r="J5416" s="9"/>
      <c r="K5416" s="9"/>
      <c r="L5416" s="9"/>
      <c r="M5416" s="9"/>
      <c r="N5416" s="9"/>
      <c r="O5416" s="9"/>
      <c r="Q5416" s="9"/>
      <c r="R5416" s="9"/>
      <c r="S5416" s="9"/>
      <c r="T5416" s="9"/>
      <c r="U5416" s="9"/>
      <c r="V5416" s="9"/>
      <c r="W5416" s="9"/>
      <c r="X5416" s="9"/>
      <c r="Y5416" s="9"/>
      <c r="Z5416" s="9"/>
      <c r="AA5416" s="9"/>
      <c r="AB5416" s="9"/>
      <c r="AC5416" s="9"/>
    </row>
    <row r="5417" spans="8:29" x14ac:dyDescent="0.3">
      <c r="H5417" s="9"/>
      <c r="I5417" s="9"/>
      <c r="J5417" s="9"/>
      <c r="K5417" s="9"/>
      <c r="L5417" s="9"/>
      <c r="M5417" s="9"/>
      <c r="N5417" s="9"/>
      <c r="O5417" s="9"/>
      <c r="Q5417" s="9"/>
      <c r="R5417" s="9"/>
      <c r="S5417" s="9"/>
      <c r="T5417" s="9"/>
      <c r="U5417" s="9"/>
      <c r="V5417" s="9"/>
      <c r="W5417" s="9"/>
      <c r="X5417" s="9"/>
      <c r="Y5417" s="9"/>
      <c r="Z5417" s="9"/>
      <c r="AA5417" s="9"/>
      <c r="AB5417" s="9"/>
      <c r="AC5417" s="9"/>
    </row>
    <row r="5418" spans="8:29" x14ac:dyDescent="0.3">
      <c r="H5418" s="9"/>
      <c r="I5418" s="9"/>
      <c r="J5418" s="9"/>
      <c r="K5418" s="9"/>
      <c r="L5418" s="9"/>
      <c r="M5418" s="9"/>
      <c r="N5418" s="9"/>
      <c r="O5418" s="9"/>
      <c r="Q5418" s="9"/>
      <c r="R5418" s="9"/>
      <c r="S5418" s="9"/>
      <c r="T5418" s="9"/>
      <c r="U5418" s="9"/>
      <c r="V5418" s="9"/>
      <c r="W5418" s="9"/>
      <c r="X5418" s="9"/>
      <c r="Y5418" s="9"/>
      <c r="Z5418" s="9"/>
      <c r="AA5418" s="9"/>
      <c r="AB5418" s="9"/>
      <c r="AC5418" s="9"/>
    </row>
    <row r="5419" spans="8:29" x14ac:dyDescent="0.3">
      <c r="H5419" s="9"/>
      <c r="I5419" s="9"/>
      <c r="J5419" s="9"/>
      <c r="K5419" s="9"/>
      <c r="L5419" s="9"/>
      <c r="M5419" s="9"/>
      <c r="N5419" s="9"/>
      <c r="O5419" s="9"/>
      <c r="Q5419" s="9"/>
      <c r="R5419" s="9"/>
      <c r="S5419" s="9"/>
      <c r="T5419" s="9"/>
      <c r="U5419" s="9"/>
      <c r="V5419" s="9"/>
      <c r="W5419" s="9"/>
      <c r="X5419" s="9"/>
      <c r="Y5419" s="9"/>
      <c r="Z5419" s="9"/>
      <c r="AA5419" s="9"/>
      <c r="AB5419" s="9"/>
      <c r="AC5419" s="9"/>
    </row>
    <row r="5420" spans="8:29" x14ac:dyDescent="0.3">
      <c r="H5420" s="9"/>
      <c r="I5420" s="9"/>
      <c r="J5420" s="9"/>
      <c r="K5420" s="9"/>
      <c r="L5420" s="9"/>
      <c r="M5420" s="9"/>
      <c r="N5420" s="9"/>
      <c r="O5420" s="9"/>
      <c r="Q5420" s="9"/>
      <c r="R5420" s="9"/>
      <c r="S5420" s="9"/>
      <c r="T5420" s="9"/>
      <c r="U5420" s="9"/>
      <c r="V5420" s="9"/>
      <c r="W5420" s="9"/>
      <c r="X5420" s="9"/>
      <c r="Y5420" s="9"/>
      <c r="Z5420" s="9"/>
      <c r="AA5420" s="9"/>
      <c r="AB5420" s="9"/>
      <c r="AC5420" s="9"/>
    </row>
    <row r="5421" spans="8:29" x14ac:dyDescent="0.3">
      <c r="H5421" s="9"/>
      <c r="I5421" s="9"/>
      <c r="J5421" s="9"/>
      <c r="K5421" s="9"/>
      <c r="L5421" s="9"/>
      <c r="M5421" s="9"/>
      <c r="N5421" s="9"/>
      <c r="O5421" s="9"/>
      <c r="Q5421" s="9"/>
      <c r="R5421" s="9"/>
      <c r="S5421" s="9"/>
      <c r="T5421" s="9"/>
      <c r="U5421" s="9"/>
      <c r="V5421" s="9"/>
      <c r="W5421" s="9"/>
      <c r="X5421" s="9"/>
      <c r="Y5421" s="9"/>
      <c r="Z5421" s="9"/>
      <c r="AA5421" s="9"/>
      <c r="AB5421" s="9"/>
      <c r="AC5421" s="9"/>
    </row>
    <row r="5422" spans="8:29" x14ac:dyDescent="0.3">
      <c r="H5422" s="9"/>
      <c r="I5422" s="9"/>
      <c r="J5422" s="9"/>
      <c r="K5422" s="9"/>
      <c r="L5422" s="9"/>
      <c r="M5422" s="9"/>
      <c r="N5422" s="9"/>
      <c r="O5422" s="9"/>
      <c r="Q5422" s="9"/>
      <c r="R5422" s="9"/>
      <c r="S5422" s="9"/>
      <c r="T5422" s="9"/>
      <c r="U5422" s="9"/>
      <c r="V5422" s="9"/>
      <c r="W5422" s="9"/>
      <c r="X5422" s="9"/>
      <c r="Y5422" s="9"/>
      <c r="Z5422" s="9"/>
      <c r="AA5422" s="9"/>
      <c r="AB5422" s="9"/>
      <c r="AC5422" s="9"/>
    </row>
    <row r="5423" spans="8:29" x14ac:dyDescent="0.3">
      <c r="H5423" s="9"/>
      <c r="I5423" s="9"/>
      <c r="J5423" s="9"/>
      <c r="K5423" s="9"/>
      <c r="L5423" s="9"/>
      <c r="M5423" s="9"/>
      <c r="N5423" s="9"/>
      <c r="O5423" s="9"/>
      <c r="Q5423" s="9"/>
      <c r="R5423" s="9"/>
      <c r="S5423" s="9"/>
      <c r="T5423" s="9"/>
      <c r="U5423" s="9"/>
      <c r="V5423" s="9"/>
      <c r="W5423" s="9"/>
      <c r="X5423" s="9"/>
      <c r="Y5423" s="9"/>
      <c r="Z5423" s="9"/>
      <c r="AA5423" s="9"/>
      <c r="AB5423" s="9"/>
      <c r="AC5423" s="9"/>
    </row>
    <row r="5424" spans="8:29" x14ac:dyDescent="0.3">
      <c r="H5424" s="9"/>
      <c r="I5424" s="9"/>
      <c r="J5424" s="9"/>
      <c r="K5424" s="9"/>
      <c r="L5424" s="9"/>
      <c r="M5424" s="9"/>
      <c r="N5424" s="9"/>
      <c r="O5424" s="9"/>
      <c r="Q5424" s="9"/>
      <c r="R5424" s="9"/>
      <c r="S5424" s="9"/>
      <c r="T5424" s="9"/>
      <c r="U5424" s="9"/>
      <c r="V5424" s="9"/>
      <c r="W5424" s="9"/>
      <c r="X5424" s="9"/>
      <c r="Y5424" s="9"/>
      <c r="Z5424" s="9"/>
      <c r="AA5424" s="9"/>
      <c r="AB5424" s="9"/>
      <c r="AC5424" s="9"/>
    </row>
    <row r="5425" spans="8:29" x14ac:dyDescent="0.3">
      <c r="H5425" s="9"/>
      <c r="I5425" s="9"/>
      <c r="J5425" s="9"/>
      <c r="K5425" s="9"/>
      <c r="L5425" s="9"/>
      <c r="M5425" s="9"/>
      <c r="N5425" s="9"/>
      <c r="O5425" s="9"/>
      <c r="Q5425" s="9"/>
      <c r="R5425" s="9"/>
      <c r="S5425" s="9"/>
      <c r="T5425" s="9"/>
      <c r="U5425" s="9"/>
      <c r="V5425" s="9"/>
      <c r="W5425" s="9"/>
      <c r="X5425" s="9"/>
      <c r="Y5425" s="9"/>
      <c r="Z5425" s="9"/>
      <c r="AA5425" s="9"/>
      <c r="AB5425" s="9"/>
      <c r="AC5425" s="9"/>
    </row>
    <row r="5426" spans="8:29" x14ac:dyDescent="0.3">
      <c r="H5426" s="9"/>
      <c r="I5426" s="9"/>
      <c r="J5426" s="9"/>
      <c r="K5426" s="9"/>
      <c r="L5426" s="9"/>
      <c r="M5426" s="9"/>
      <c r="N5426" s="9"/>
      <c r="O5426" s="9"/>
      <c r="Q5426" s="9"/>
      <c r="R5426" s="9"/>
      <c r="S5426" s="9"/>
      <c r="T5426" s="9"/>
      <c r="U5426" s="9"/>
      <c r="V5426" s="9"/>
      <c r="W5426" s="9"/>
      <c r="X5426" s="9"/>
      <c r="Y5426" s="9"/>
      <c r="Z5426" s="9"/>
      <c r="AA5426" s="9"/>
      <c r="AB5426" s="9"/>
      <c r="AC5426" s="9"/>
    </row>
    <row r="5427" spans="8:29" x14ac:dyDescent="0.3">
      <c r="H5427" s="9"/>
      <c r="I5427" s="9"/>
      <c r="J5427" s="9"/>
      <c r="K5427" s="9"/>
      <c r="L5427" s="9"/>
      <c r="M5427" s="9"/>
      <c r="N5427" s="9"/>
      <c r="O5427" s="9"/>
      <c r="Q5427" s="9"/>
      <c r="R5427" s="9"/>
      <c r="S5427" s="9"/>
      <c r="T5427" s="9"/>
      <c r="U5427" s="9"/>
      <c r="V5427" s="9"/>
      <c r="W5427" s="9"/>
      <c r="X5427" s="9"/>
      <c r="Y5427" s="9"/>
      <c r="Z5427" s="9"/>
      <c r="AA5427" s="9"/>
      <c r="AB5427" s="9"/>
      <c r="AC5427" s="9"/>
    </row>
    <row r="5428" spans="8:29" x14ac:dyDescent="0.3">
      <c r="H5428" s="9"/>
      <c r="I5428" s="9"/>
      <c r="J5428" s="9"/>
      <c r="K5428" s="9"/>
      <c r="L5428" s="9"/>
      <c r="M5428" s="9"/>
      <c r="N5428" s="9"/>
      <c r="O5428" s="9"/>
      <c r="Q5428" s="9"/>
      <c r="R5428" s="9"/>
      <c r="S5428" s="9"/>
      <c r="T5428" s="9"/>
      <c r="U5428" s="9"/>
      <c r="V5428" s="9"/>
      <c r="W5428" s="9"/>
      <c r="X5428" s="9"/>
      <c r="Y5428" s="9"/>
      <c r="Z5428" s="9"/>
      <c r="AA5428" s="9"/>
      <c r="AB5428" s="9"/>
      <c r="AC5428" s="9"/>
    </row>
    <row r="5429" spans="8:29" x14ac:dyDescent="0.3">
      <c r="H5429" s="9"/>
      <c r="I5429" s="9"/>
      <c r="J5429" s="9"/>
      <c r="K5429" s="9"/>
      <c r="L5429" s="9"/>
      <c r="M5429" s="9"/>
      <c r="N5429" s="9"/>
      <c r="O5429" s="9"/>
      <c r="Q5429" s="9"/>
      <c r="R5429" s="9"/>
      <c r="S5429" s="9"/>
      <c r="T5429" s="9"/>
      <c r="U5429" s="9"/>
      <c r="V5429" s="9"/>
      <c r="W5429" s="9"/>
      <c r="X5429" s="9"/>
      <c r="Y5429" s="9"/>
      <c r="Z5429" s="9"/>
      <c r="AA5429" s="9"/>
      <c r="AB5429" s="9"/>
      <c r="AC5429" s="9"/>
    </row>
    <row r="5430" spans="8:29" x14ac:dyDescent="0.3">
      <c r="H5430" s="9"/>
      <c r="I5430" s="9"/>
      <c r="J5430" s="9"/>
      <c r="K5430" s="9"/>
      <c r="L5430" s="9"/>
      <c r="M5430" s="9"/>
      <c r="N5430" s="9"/>
      <c r="O5430" s="9"/>
      <c r="Q5430" s="9"/>
      <c r="R5430" s="9"/>
      <c r="S5430" s="9"/>
      <c r="T5430" s="9"/>
      <c r="U5430" s="9"/>
      <c r="V5430" s="9"/>
      <c r="W5430" s="9"/>
      <c r="X5430" s="9"/>
      <c r="Y5430" s="9"/>
      <c r="Z5430" s="9"/>
      <c r="AA5430" s="9"/>
      <c r="AB5430" s="9"/>
      <c r="AC5430" s="9"/>
    </row>
    <row r="5431" spans="8:29" x14ac:dyDescent="0.3">
      <c r="H5431" s="9"/>
      <c r="I5431" s="9"/>
      <c r="J5431" s="9"/>
      <c r="K5431" s="9"/>
      <c r="L5431" s="9"/>
      <c r="M5431" s="9"/>
      <c r="N5431" s="9"/>
      <c r="O5431" s="9"/>
      <c r="Q5431" s="9"/>
      <c r="R5431" s="9"/>
      <c r="S5431" s="9"/>
      <c r="T5431" s="9"/>
      <c r="U5431" s="9"/>
      <c r="V5431" s="9"/>
      <c r="W5431" s="9"/>
      <c r="X5431" s="9"/>
      <c r="Y5431" s="9"/>
      <c r="Z5431" s="9"/>
      <c r="AA5431" s="9"/>
      <c r="AB5431" s="9"/>
      <c r="AC5431" s="9"/>
    </row>
    <row r="5432" spans="8:29" x14ac:dyDescent="0.3">
      <c r="H5432" s="9"/>
      <c r="I5432" s="9"/>
      <c r="J5432" s="9"/>
      <c r="K5432" s="9"/>
      <c r="L5432" s="9"/>
      <c r="M5432" s="9"/>
      <c r="N5432" s="9"/>
      <c r="O5432" s="9"/>
      <c r="Q5432" s="9"/>
      <c r="R5432" s="9"/>
      <c r="S5432" s="9"/>
      <c r="T5432" s="9"/>
      <c r="U5432" s="9"/>
      <c r="V5432" s="9"/>
      <c r="W5432" s="9"/>
      <c r="X5432" s="9"/>
      <c r="Y5432" s="9"/>
      <c r="Z5432" s="9"/>
      <c r="AA5432" s="9"/>
      <c r="AB5432" s="9"/>
      <c r="AC5432" s="9"/>
    </row>
    <row r="5433" spans="8:29" x14ac:dyDescent="0.3">
      <c r="H5433" s="9"/>
      <c r="I5433" s="9"/>
      <c r="J5433" s="9"/>
      <c r="K5433" s="9"/>
      <c r="L5433" s="9"/>
      <c r="M5433" s="9"/>
      <c r="N5433" s="9"/>
      <c r="O5433" s="9"/>
      <c r="Q5433" s="9"/>
      <c r="R5433" s="9"/>
      <c r="S5433" s="9"/>
      <c r="T5433" s="9"/>
      <c r="U5433" s="9"/>
      <c r="V5433" s="9"/>
      <c r="W5433" s="9"/>
      <c r="X5433" s="9"/>
      <c r="Y5433" s="9"/>
      <c r="Z5433" s="9"/>
      <c r="AA5433" s="9"/>
      <c r="AB5433" s="9"/>
      <c r="AC5433" s="9"/>
    </row>
    <row r="5434" spans="8:29" x14ac:dyDescent="0.3">
      <c r="H5434" s="9"/>
      <c r="I5434" s="9"/>
      <c r="J5434" s="9"/>
      <c r="K5434" s="9"/>
      <c r="L5434" s="9"/>
      <c r="M5434" s="9"/>
      <c r="N5434" s="9"/>
      <c r="O5434" s="9"/>
      <c r="Q5434" s="9"/>
      <c r="R5434" s="9"/>
      <c r="S5434" s="9"/>
      <c r="T5434" s="9"/>
      <c r="U5434" s="9"/>
      <c r="V5434" s="9"/>
      <c r="W5434" s="9"/>
      <c r="X5434" s="9"/>
      <c r="Y5434" s="9"/>
      <c r="Z5434" s="9"/>
      <c r="AA5434" s="9"/>
      <c r="AB5434" s="9"/>
      <c r="AC5434" s="9"/>
    </row>
    <row r="5435" spans="8:29" x14ac:dyDescent="0.3">
      <c r="H5435" s="9"/>
      <c r="I5435" s="9"/>
      <c r="J5435" s="9"/>
      <c r="K5435" s="9"/>
      <c r="L5435" s="9"/>
      <c r="M5435" s="9"/>
      <c r="N5435" s="9"/>
      <c r="O5435" s="9"/>
      <c r="Q5435" s="9"/>
      <c r="R5435" s="9"/>
      <c r="S5435" s="9"/>
      <c r="T5435" s="9"/>
      <c r="U5435" s="9"/>
      <c r="V5435" s="9"/>
      <c r="W5435" s="9"/>
      <c r="X5435" s="9"/>
      <c r="Y5435" s="9"/>
      <c r="Z5435" s="9"/>
      <c r="AA5435" s="9"/>
      <c r="AB5435" s="9"/>
      <c r="AC5435" s="9"/>
    </row>
    <row r="5436" spans="8:29" x14ac:dyDescent="0.3">
      <c r="H5436" s="9"/>
      <c r="I5436" s="9"/>
      <c r="J5436" s="9"/>
      <c r="K5436" s="9"/>
      <c r="L5436" s="9"/>
      <c r="M5436" s="9"/>
      <c r="N5436" s="9"/>
      <c r="O5436" s="9"/>
      <c r="Q5436" s="9"/>
      <c r="R5436" s="9"/>
      <c r="S5436" s="9"/>
      <c r="T5436" s="9"/>
      <c r="U5436" s="9"/>
      <c r="V5436" s="9"/>
      <c r="W5436" s="9"/>
      <c r="X5436" s="9"/>
      <c r="Y5436" s="9"/>
      <c r="Z5436" s="9"/>
      <c r="AA5436" s="9"/>
      <c r="AB5436" s="9"/>
      <c r="AC5436" s="9"/>
    </row>
    <row r="5437" spans="8:29" x14ac:dyDescent="0.3">
      <c r="H5437" s="9"/>
      <c r="I5437" s="9"/>
      <c r="J5437" s="9"/>
      <c r="K5437" s="9"/>
      <c r="L5437" s="9"/>
      <c r="M5437" s="9"/>
      <c r="N5437" s="9"/>
      <c r="O5437" s="9"/>
      <c r="Q5437" s="9"/>
      <c r="R5437" s="9"/>
      <c r="S5437" s="9"/>
      <c r="T5437" s="9"/>
      <c r="U5437" s="9"/>
      <c r="V5437" s="9"/>
      <c r="W5437" s="9"/>
      <c r="X5437" s="9"/>
      <c r="Y5437" s="9"/>
      <c r="Z5437" s="9"/>
      <c r="AA5437" s="9"/>
      <c r="AB5437" s="9"/>
      <c r="AC5437" s="9"/>
    </row>
    <row r="5438" spans="8:29" x14ac:dyDescent="0.3">
      <c r="H5438" s="9"/>
      <c r="I5438" s="9"/>
      <c r="J5438" s="9"/>
      <c r="K5438" s="9"/>
      <c r="L5438" s="9"/>
      <c r="M5438" s="9"/>
      <c r="N5438" s="9"/>
      <c r="O5438" s="9"/>
      <c r="Q5438" s="9"/>
      <c r="R5438" s="9"/>
      <c r="S5438" s="9"/>
      <c r="T5438" s="9"/>
      <c r="U5438" s="9"/>
      <c r="V5438" s="9"/>
      <c r="W5438" s="9"/>
      <c r="X5438" s="9"/>
      <c r="Y5438" s="9"/>
      <c r="Z5438" s="9"/>
      <c r="AA5438" s="9"/>
      <c r="AB5438" s="9"/>
      <c r="AC5438" s="9"/>
    </row>
    <row r="5439" spans="8:29" x14ac:dyDescent="0.3">
      <c r="H5439" s="9"/>
      <c r="I5439" s="9"/>
      <c r="J5439" s="9"/>
      <c r="K5439" s="9"/>
      <c r="L5439" s="9"/>
      <c r="M5439" s="9"/>
      <c r="N5439" s="9"/>
      <c r="O5439" s="9"/>
      <c r="Q5439" s="9"/>
      <c r="R5439" s="9"/>
      <c r="S5439" s="9"/>
      <c r="T5439" s="9"/>
      <c r="U5439" s="9"/>
      <c r="V5439" s="9"/>
      <c r="W5439" s="9"/>
      <c r="X5439" s="9"/>
      <c r="Y5439" s="9"/>
      <c r="Z5439" s="9"/>
      <c r="AA5439" s="9"/>
      <c r="AB5439" s="9"/>
      <c r="AC5439" s="9"/>
    </row>
    <row r="5440" spans="8:29" x14ac:dyDescent="0.3">
      <c r="H5440" s="9"/>
      <c r="I5440" s="9"/>
      <c r="J5440" s="9"/>
      <c r="K5440" s="9"/>
      <c r="L5440" s="9"/>
      <c r="M5440" s="9"/>
      <c r="N5440" s="9"/>
      <c r="O5440" s="9"/>
      <c r="Q5440" s="9"/>
      <c r="R5440" s="9"/>
      <c r="S5440" s="9"/>
      <c r="T5440" s="9"/>
      <c r="U5440" s="9"/>
      <c r="V5440" s="9"/>
      <c r="W5440" s="9"/>
      <c r="X5440" s="9"/>
      <c r="Y5440" s="9"/>
      <c r="Z5440" s="9"/>
      <c r="AA5440" s="9"/>
      <c r="AB5440" s="9"/>
      <c r="AC5440" s="9"/>
    </row>
    <row r="5441" spans="8:29" x14ac:dyDescent="0.3">
      <c r="H5441" s="9"/>
      <c r="I5441" s="9"/>
      <c r="J5441" s="9"/>
      <c r="K5441" s="9"/>
      <c r="L5441" s="9"/>
      <c r="M5441" s="9"/>
      <c r="N5441" s="9"/>
      <c r="O5441" s="9"/>
      <c r="Q5441" s="9"/>
      <c r="R5441" s="9"/>
      <c r="S5441" s="9"/>
      <c r="T5441" s="9"/>
      <c r="U5441" s="9"/>
      <c r="V5441" s="9"/>
      <c r="W5441" s="9"/>
      <c r="X5441" s="9"/>
      <c r="Y5441" s="9"/>
      <c r="Z5441" s="9"/>
      <c r="AA5441" s="9"/>
      <c r="AB5441" s="9"/>
      <c r="AC5441" s="9"/>
    </row>
    <row r="5442" spans="8:29" x14ac:dyDescent="0.3">
      <c r="H5442" s="9"/>
      <c r="I5442" s="9"/>
      <c r="J5442" s="9"/>
      <c r="K5442" s="9"/>
      <c r="L5442" s="9"/>
      <c r="M5442" s="9"/>
      <c r="N5442" s="9"/>
      <c r="O5442" s="9"/>
      <c r="Q5442" s="9"/>
      <c r="R5442" s="9"/>
      <c r="S5442" s="9"/>
      <c r="T5442" s="9"/>
      <c r="U5442" s="9"/>
      <c r="V5442" s="9"/>
      <c r="W5442" s="9"/>
      <c r="X5442" s="9"/>
      <c r="Y5442" s="9"/>
      <c r="Z5442" s="9"/>
      <c r="AA5442" s="9"/>
      <c r="AB5442" s="9"/>
      <c r="AC5442" s="9"/>
    </row>
    <row r="5443" spans="8:29" x14ac:dyDescent="0.3">
      <c r="H5443" s="9"/>
      <c r="I5443" s="9"/>
      <c r="J5443" s="9"/>
      <c r="K5443" s="9"/>
      <c r="L5443" s="9"/>
      <c r="M5443" s="9"/>
      <c r="N5443" s="9"/>
      <c r="O5443" s="9"/>
      <c r="Q5443" s="9"/>
      <c r="R5443" s="9"/>
      <c r="S5443" s="9"/>
      <c r="T5443" s="9"/>
      <c r="U5443" s="9"/>
      <c r="V5443" s="9"/>
      <c r="W5443" s="9"/>
      <c r="X5443" s="9"/>
      <c r="Y5443" s="9"/>
      <c r="Z5443" s="9"/>
      <c r="AA5443" s="9"/>
      <c r="AB5443" s="9"/>
      <c r="AC5443" s="9"/>
    </row>
    <row r="5444" spans="8:29" x14ac:dyDescent="0.3">
      <c r="H5444" s="9"/>
      <c r="I5444" s="9"/>
      <c r="J5444" s="9"/>
      <c r="K5444" s="9"/>
      <c r="L5444" s="9"/>
      <c r="M5444" s="9"/>
      <c r="N5444" s="9"/>
      <c r="O5444" s="9"/>
      <c r="Q5444" s="9"/>
      <c r="R5444" s="9"/>
      <c r="S5444" s="9"/>
      <c r="T5444" s="9"/>
      <c r="U5444" s="9"/>
      <c r="V5444" s="9"/>
      <c r="W5444" s="9"/>
      <c r="X5444" s="9"/>
      <c r="Y5444" s="9"/>
      <c r="Z5444" s="9"/>
      <c r="AA5444" s="9"/>
      <c r="AB5444" s="9"/>
      <c r="AC5444" s="9"/>
    </row>
    <row r="5445" spans="8:29" x14ac:dyDescent="0.3">
      <c r="H5445" s="9"/>
      <c r="I5445" s="9"/>
      <c r="J5445" s="9"/>
      <c r="K5445" s="9"/>
      <c r="L5445" s="9"/>
      <c r="M5445" s="9"/>
      <c r="N5445" s="9"/>
      <c r="O5445" s="9"/>
      <c r="Q5445" s="9"/>
      <c r="R5445" s="9"/>
      <c r="S5445" s="9"/>
      <c r="T5445" s="9"/>
      <c r="U5445" s="9"/>
      <c r="V5445" s="9"/>
      <c r="W5445" s="9"/>
      <c r="X5445" s="9"/>
      <c r="Y5445" s="9"/>
      <c r="Z5445" s="9"/>
      <c r="AA5445" s="9"/>
      <c r="AB5445" s="9"/>
      <c r="AC5445" s="9"/>
    </row>
    <row r="5446" spans="8:29" x14ac:dyDescent="0.3">
      <c r="H5446" s="9"/>
      <c r="I5446" s="9"/>
      <c r="J5446" s="9"/>
      <c r="K5446" s="9"/>
      <c r="L5446" s="9"/>
      <c r="M5446" s="9"/>
      <c r="N5446" s="9"/>
      <c r="O5446" s="9"/>
      <c r="Q5446" s="9"/>
      <c r="R5446" s="9"/>
      <c r="S5446" s="9"/>
      <c r="T5446" s="9"/>
      <c r="U5446" s="9"/>
      <c r="V5446" s="9"/>
      <c r="W5446" s="9"/>
      <c r="X5446" s="9"/>
      <c r="Y5446" s="9"/>
      <c r="Z5446" s="9"/>
      <c r="AA5446" s="9"/>
      <c r="AB5446" s="9"/>
      <c r="AC5446" s="9"/>
    </row>
    <row r="5447" spans="8:29" x14ac:dyDescent="0.3">
      <c r="H5447" s="9"/>
      <c r="I5447" s="9"/>
      <c r="J5447" s="9"/>
      <c r="K5447" s="9"/>
      <c r="L5447" s="9"/>
      <c r="M5447" s="9"/>
      <c r="N5447" s="9"/>
      <c r="O5447" s="9"/>
      <c r="Q5447" s="9"/>
      <c r="R5447" s="9"/>
      <c r="S5447" s="9"/>
      <c r="T5447" s="9"/>
      <c r="U5447" s="9"/>
      <c r="V5447" s="9"/>
      <c r="W5447" s="9"/>
      <c r="X5447" s="9"/>
      <c r="Y5447" s="9"/>
      <c r="Z5447" s="9"/>
      <c r="AA5447" s="9"/>
      <c r="AB5447" s="9"/>
      <c r="AC5447" s="9"/>
    </row>
    <row r="5448" spans="8:29" x14ac:dyDescent="0.3">
      <c r="H5448" s="9"/>
      <c r="I5448" s="9"/>
      <c r="J5448" s="9"/>
      <c r="K5448" s="9"/>
      <c r="L5448" s="9"/>
      <c r="M5448" s="9"/>
      <c r="N5448" s="9"/>
      <c r="O5448" s="9"/>
      <c r="Q5448" s="9"/>
      <c r="R5448" s="9"/>
      <c r="S5448" s="9"/>
      <c r="T5448" s="9"/>
      <c r="U5448" s="9"/>
      <c r="V5448" s="9"/>
      <c r="W5448" s="9"/>
      <c r="X5448" s="9"/>
      <c r="Y5448" s="9"/>
      <c r="Z5448" s="9"/>
      <c r="AA5448" s="9"/>
      <c r="AB5448" s="9"/>
      <c r="AC5448" s="9"/>
    </row>
    <row r="5449" spans="8:29" x14ac:dyDescent="0.3">
      <c r="H5449" s="9"/>
      <c r="I5449" s="9"/>
      <c r="J5449" s="9"/>
      <c r="K5449" s="9"/>
      <c r="L5449" s="9"/>
      <c r="M5449" s="9"/>
      <c r="N5449" s="9"/>
      <c r="O5449" s="9"/>
      <c r="Q5449" s="9"/>
      <c r="R5449" s="9"/>
      <c r="S5449" s="9"/>
      <c r="T5449" s="9"/>
      <c r="U5449" s="9"/>
      <c r="V5449" s="9"/>
      <c r="W5449" s="9"/>
      <c r="X5449" s="9"/>
      <c r="Y5449" s="9"/>
      <c r="Z5449" s="9"/>
      <c r="AA5449" s="9"/>
      <c r="AB5449" s="9"/>
      <c r="AC5449" s="9"/>
    </row>
    <row r="5450" spans="8:29" x14ac:dyDescent="0.3">
      <c r="H5450" s="9"/>
      <c r="I5450" s="9"/>
      <c r="J5450" s="9"/>
      <c r="K5450" s="9"/>
      <c r="L5450" s="9"/>
      <c r="M5450" s="9"/>
      <c r="N5450" s="9"/>
      <c r="O5450" s="9"/>
      <c r="Q5450" s="9"/>
      <c r="R5450" s="9"/>
      <c r="S5450" s="9"/>
      <c r="T5450" s="9"/>
      <c r="U5450" s="9"/>
      <c r="V5450" s="9"/>
      <c r="W5450" s="9"/>
      <c r="X5450" s="9"/>
      <c r="Y5450" s="9"/>
      <c r="Z5450" s="9"/>
      <c r="AA5450" s="9"/>
      <c r="AB5450" s="9"/>
      <c r="AC5450" s="9"/>
    </row>
    <row r="5451" spans="8:29" x14ac:dyDescent="0.3">
      <c r="H5451" s="9"/>
      <c r="I5451" s="9"/>
      <c r="J5451" s="9"/>
      <c r="K5451" s="9"/>
      <c r="L5451" s="9"/>
      <c r="M5451" s="9"/>
      <c r="N5451" s="9"/>
      <c r="O5451" s="9"/>
      <c r="Q5451" s="9"/>
      <c r="R5451" s="9"/>
      <c r="S5451" s="9"/>
      <c r="T5451" s="9"/>
      <c r="U5451" s="9"/>
      <c r="V5451" s="9"/>
      <c r="W5451" s="9"/>
      <c r="X5451" s="9"/>
      <c r="Y5451" s="9"/>
      <c r="Z5451" s="9"/>
      <c r="AA5451" s="9"/>
      <c r="AB5451" s="9"/>
      <c r="AC5451" s="9"/>
    </row>
    <row r="5452" spans="8:29" x14ac:dyDescent="0.3">
      <c r="H5452" s="9"/>
      <c r="I5452" s="9"/>
      <c r="J5452" s="9"/>
      <c r="K5452" s="9"/>
      <c r="L5452" s="9"/>
      <c r="M5452" s="9"/>
      <c r="N5452" s="9"/>
      <c r="O5452" s="9"/>
      <c r="Q5452" s="9"/>
      <c r="R5452" s="9"/>
      <c r="S5452" s="9"/>
      <c r="T5452" s="9"/>
      <c r="U5452" s="9"/>
      <c r="V5452" s="9"/>
      <c r="W5452" s="9"/>
      <c r="X5452" s="9"/>
      <c r="Y5452" s="9"/>
      <c r="Z5452" s="9"/>
      <c r="AA5452" s="9"/>
      <c r="AB5452" s="9"/>
      <c r="AC5452" s="9"/>
    </row>
    <row r="5453" spans="8:29" x14ac:dyDescent="0.3">
      <c r="H5453" s="9"/>
      <c r="I5453" s="9"/>
      <c r="J5453" s="9"/>
      <c r="K5453" s="9"/>
      <c r="L5453" s="9"/>
      <c r="M5453" s="9"/>
      <c r="N5453" s="9"/>
      <c r="O5453" s="9"/>
      <c r="Q5453" s="9"/>
      <c r="R5453" s="9"/>
      <c r="S5453" s="9"/>
      <c r="T5453" s="9"/>
      <c r="U5453" s="9"/>
      <c r="V5453" s="9"/>
      <c r="W5453" s="9"/>
      <c r="X5453" s="9"/>
      <c r="Y5453" s="9"/>
      <c r="Z5453" s="9"/>
      <c r="AA5453" s="9"/>
      <c r="AB5453" s="9"/>
      <c r="AC5453" s="9"/>
    </row>
    <row r="5454" spans="8:29" x14ac:dyDescent="0.3">
      <c r="H5454" s="9"/>
      <c r="I5454" s="9"/>
      <c r="J5454" s="9"/>
      <c r="K5454" s="9"/>
      <c r="L5454" s="9"/>
      <c r="M5454" s="9"/>
      <c r="N5454" s="9"/>
      <c r="O5454" s="9"/>
      <c r="Q5454" s="9"/>
      <c r="R5454" s="9"/>
      <c r="S5454" s="9"/>
      <c r="T5454" s="9"/>
      <c r="U5454" s="9"/>
      <c r="V5454" s="9"/>
      <c r="W5454" s="9"/>
      <c r="X5454" s="9"/>
      <c r="Y5454" s="9"/>
      <c r="Z5454" s="9"/>
      <c r="AA5454" s="9"/>
      <c r="AB5454" s="9"/>
      <c r="AC5454" s="9"/>
    </row>
    <row r="5455" spans="8:29" x14ac:dyDescent="0.3">
      <c r="H5455" s="9"/>
      <c r="I5455" s="9"/>
      <c r="J5455" s="9"/>
      <c r="K5455" s="9"/>
      <c r="L5455" s="9"/>
      <c r="M5455" s="9"/>
      <c r="N5455" s="9"/>
      <c r="O5455" s="9"/>
      <c r="Q5455" s="9"/>
      <c r="R5455" s="9"/>
      <c r="S5455" s="9"/>
      <c r="T5455" s="9"/>
      <c r="U5455" s="9"/>
      <c r="V5455" s="9"/>
      <c r="W5455" s="9"/>
      <c r="X5455" s="9"/>
      <c r="Y5455" s="9"/>
      <c r="Z5455" s="9"/>
      <c r="AA5455" s="9"/>
      <c r="AB5455" s="9"/>
      <c r="AC5455" s="9"/>
    </row>
    <row r="5456" spans="8:29" x14ac:dyDescent="0.3">
      <c r="H5456" s="9"/>
      <c r="I5456" s="9"/>
      <c r="J5456" s="9"/>
      <c r="K5456" s="9"/>
      <c r="L5456" s="9"/>
      <c r="M5456" s="9"/>
      <c r="N5456" s="9"/>
      <c r="O5456" s="9"/>
      <c r="Q5456" s="9"/>
      <c r="R5456" s="9"/>
      <c r="S5456" s="9"/>
      <c r="T5456" s="9"/>
      <c r="U5456" s="9"/>
      <c r="V5456" s="9"/>
      <c r="W5456" s="9"/>
      <c r="X5456" s="9"/>
      <c r="Y5456" s="9"/>
      <c r="Z5456" s="9"/>
      <c r="AA5456" s="9"/>
      <c r="AB5456" s="9"/>
      <c r="AC5456" s="9"/>
    </row>
    <row r="5457" spans="8:29" x14ac:dyDescent="0.3">
      <c r="H5457" s="9"/>
      <c r="I5457" s="9"/>
      <c r="J5457" s="9"/>
      <c r="K5457" s="9"/>
      <c r="L5457" s="9"/>
      <c r="M5457" s="9"/>
      <c r="N5457" s="9"/>
      <c r="O5457" s="9"/>
      <c r="Q5457" s="9"/>
      <c r="R5457" s="9"/>
      <c r="S5457" s="9"/>
      <c r="T5457" s="9"/>
      <c r="U5457" s="9"/>
      <c r="V5457" s="9"/>
      <c r="W5457" s="9"/>
      <c r="X5457" s="9"/>
      <c r="Y5457" s="9"/>
      <c r="Z5457" s="9"/>
      <c r="AA5457" s="9"/>
      <c r="AB5457" s="9"/>
      <c r="AC5457" s="9"/>
    </row>
    <row r="5458" spans="8:29" x14ac:dyDescent="0.3">
      <c r="H5458" s="9"/>
      <c r="I5458" s="9"/>
      <c r="J5458" s="9"/>
      <c r="K5458" s="9"/>
      <c r="L5458" s="9"/>
      <c r="M5458" s="9"/>
      <c r="N5458" s="9"/>
      <c r="O5458" s="9"/>
      <c r="Q5458" s="9"/>
      <c r="R5458" s="9"/>
      <c r="S5458" s="9"/>
      <c r="T5458" s="9"/>
      <c r="U5458" s="9"/>
      <c r="V5458" s="9"/>
      <c r="W5458" s="9"/>
      <c r="X5458" s="9"/>
      <c r="Y5458" s="9"/>
      <c r="Z5458" s="9"/>
      <c r="AA5458" s="9"/>
      <c r="AB5458" s="9"/>
      <c r="AC5458" s="9"/>
    </row>
    <row r="5459" spans="8:29" x14ac:dyDescent="0.3">
      <c r="H5459" s="9"/>
      <c r="I5459" s="9"/>
      <c r="J5459" s="9"/>
      <c r="K5459" s="9"/>
      <c r="L5459" s="9"/>
      <c r="M5459" s="9"/>
      <c r="N5459" s="9"/>
      <c r="O5459" s="9"/>
      <c r="Q5459" s="9"/>
      <c r="R5459" s="9"/>
      <c r="S5459" s="9"/>
      <c r="T5459" s="9"/>
      <c r="U5459" s="9"/>
      <c r="V5459" s="9"/>
      <c r="W5459" s="9"/>
      <c r="X5459" s="9"/>
      <c r="Y5459" s="9"/>
      <c r="Z5459" s="9"/>
      <c r="AA5459" s="9"/>
      <c r="AB5459" s="9"/>
      <c r="AC5459" s="9"/>
    </row>
    <row r="5460" spans="8:29" x14ac:dyDescent="0.3">
      <c r="H5460" s="9"/>
      <c r="I5460" s="9"/>
      <c r="J5460" s="9"/>
      <c r="K5460" s="9"/>
      <c r="L5460" s="9"/>
      <c r="M5460" s="9"/>
      <c r="N5460" s="9"/>
      <c r="O5460" s="9"/>
      <c r="Q5460" s="9"/>
      <c r="R5460" s="9"/>
      <c r="S5460" s="9"/>
      <c r="T5460" s="9"/>
      <c r="U5460" s="9"/>
      <c r="V5460" s="9"/>
      <c r="W5460" s="9"/>
      <c r="X5460" s="9"/>
      <c r="Y5460" s="9"/>
      <c r="Z5460" s="9"/>
      <c r="AA5460" s="9"/>
      <c r="AB5460" s="9"/>
      <c r="AC5460" s="9"/>
    </row>
    <row r="5461" spans="8:29" x14ac:dyDescent="0.3">
      <c r="H5461" s="9"/>
      <c r="I5461" s="9"/>
      <c r="J5461" s="9"/>
      <c r="K5461" s="9"/>
      <c r="L5461" s="9"/>
      <c r="M5461" s="9"/>
      <c r="N5461" s="9"/>
      <c r="O5461" s="9"/>
      <c r="Q5461" s="9"/>
      <c r="R5461" s="9"/>
      <c r="S5461" s="9"/>
      <c r="T5461" s="9"/>
      <c r="U5461" s="9"/>
      <c r="V5461" s="9"/>
      <c r="W5461" s="9"/>
      <c r="X5461" s="9"/>
      <c r="Y5461" s="9"/>
      <c r="Z5461" s="9"/>
      <c r="AA5461" s="9"/>
      <c r="AB5461" s="9"/>
      <c r="AC5461" s="9"/>
    </row>
    <row r="5462" spans="8:29" x14ac:dyDescent="0.3">
      <c r="H5462" s="9"/>
      <c r="I5462" s="9"/>
      <c r="J5462" s="9"/>
      <c r="K5462" s="9"/>
      <c r="L5462" s="9"/>
      <c r="M5462" s="9"/>
      <c r="N5462" s="9"/>
      <c r="O5462" s="9"/>
      <c r="Q5462" s="9"/>
      <c r="R5462" s="9"/>
      <c r="S5462" s="9"/>
      <c r="T5462" s="9"/>
      <c r="U5462" s="9"/>
      <c r="V5462" s="9"/>
      <c r="W5462" s="9"/>
      <c r="X5462" s="9"/>
      <c r="Y5462" s="9"/>
      <c r="Z5462" s="9"/>
      <c r="AA5462" s="9"/>
      <c r="AB5462" s="9"/>
      <c r="AC5462" s="9"/>
    </row>
    <row r="5463" spans="8:29" x14ac:dyDescent="0.3">
      <c r="H5463" s="9"/>
      <c r="I5463" s="9"/>
      <c r="J5463" s="9"/>
      <c r="K5463" s="9"/>
      <c r="L5463" s="9"/>
      <c r="M5463" s="9"/>
      <c r="N5463" s="9"/>
      <c r="O5463" s="9"/>
      <c r="Q5463" s="9"/>
      <c r="R5463" s="9"/>
      <c r="S5463" s="9"/>
      <c r="T5463" s="9"/>
      <c r="U5463" s="9"/>
      <c r="V5463" s="9"/>
      <c r="W5463" s="9"/>
      <c r="X5463" s="9"/>
      <c r="Y5463" s="9"/>
      <c r="Z5463" s="9"/>
      <c r="AA5463" s="9"/>
      <c r="AB5463" s="9"/>
      <c r="AC5463" s="9"/>
    </row>
    <row r="5464" spans="8:29" x14ac:dyDescent="0.3">
      <c r="H5464" s="9"/>
      <c r="I5464" s="9"/>
      <c r="J5464" s="9"/>
      <c r="K5464" s="9"/>
      <c r="L5464" s="9"/>
      <c r="M5464" s="9"/>
      <c r="N5464" s="9"/>
      <c r="O5464" s="9"/>
      <c r="Q5464" s="9"/>
      <c r="R5464" s="9"/>
      <c r="S5464" s="9"/>
      <c r="T5464" s="9"/>
      <c r="U5464" s="9"/>
      <c r="V5464" s="9"/>
      <c r="W5464" s="9"/>
      <c r="X5464" s="9"/>
      <c r="Y5464" s="9"/>
      <c r="Z5464" s="9"/>
      <c r="AA5464" s="9"/>
      <c r="AB5464" s="9"/>
      <c r="AC5464" s="9"/>
    </row>
    <row r="5465" spans="8:29" x14ac:dyDescent="0.3">
      <c r="H5465" s="9"/>
      <c r="I5465" s="9"/>
      <c r="J5465" s="9"/>
      <c r="K5465" s="9"/>
      <c r="L5465" s="9"/>
      <c r="M5465" s="9"/>
      <c r="N5465" s="9"/>
      <c r="O5465" s="9"/>
      <c r="Q5465" s="9"/>
      <c r="R5465" s="9"/>
      <c r="S5465" s="9"/>
      <c r="T5465" s="9"/>
      <c r="U5465" s="9"/>
      <c r="V5465" s="9"/>
      <c r="W5465" s="9"/>
      <c r="X5465" s="9"/>
      <c r="Y5465" s="9"/>
      <c r="Z5465" s="9"/>
      <c r="AA5465" s="9"/>
      <c r="AB5465" s="9"/>
      <c r="AC5465" s="9"/>
    </row>
    <row r="5466" spans="8:29" x14ac:dyDescent="0.3">
      <c r="H5466" s="9"/>
      <c r="I5466" s="9"/>
      <c r="J5466" s="9"/>
      <c r="K5466" s="9"/>
      <c r="L5466" s="9"/>
      <c r="M5466" s="9"/>
      <c r="N5466" s="9"/>
      <c r="O5466" s="9"/>
      <c r="Q5466" s="9"/>
      <c r="R5466" s="9"/>
      <c r="S5466" s="9"/>
      <c r="T5466" s="9"/>
      <c r="U5466" s="9"/>
      <c r="V5466" s="9"/>
      <c r="W5466" s="9"/>
      <c r="X5466" s="9"/>
      <c r="Y5466" s="9"/>
      <c r="Z5466" s="9"/>
      <c r="AA5466" s="9"/>
      <c r="AB5466" s="9"/>
      <c r="AC5466" s="9"/>
    </row>
    <row r="5467" spans="8:29" x14ac:dyDescent="0.3">
      <c r="H5467" s="9"/>
      <c r="I5467" s="9"/>
      <c r="J5467" s="9"/>
      <c r="K5467" s="9"/>
      <c r="L5467" s="9"/>
      <c r="M5467" s="9"/>
      <c r="N5467" s="9"/>
      <c r="O5467" s="9"/>
      <c r="Q5467" s="9"/>
      <c r="R5467" s="9"/>
      <c r="S5467" s="9"/>
      <c r="T5467" s="9"/>
      <c r="U5467" s="9"/>
      <c r="V5467" s="9"/>
      <c r="W5467" s="9"/>
      <c r="X5467" s="9"/>
      <c r="Y5467" s="9"/>
      <c r="Z5467" s="9"/>
      <c r="AA5467" s="9"/>
      <c r="AB5467" s="9"/>
      <c r="AC5467" s="9"/>
    </row>
    <row r="5468" spans="8:29" x14ac:dyDescent="0.3">
      <c r="H5468" s="9"/>
      <c r="I5468" s="9"/>
      <c r="J5468" s="9"/>
      <c r="K5468" s="9"/>
      <c r="L5468" s="9"/>
      <c r="M5468" s="9"/>
      <c r="N5468" s="9"/>
      <c r="O5468" s="9"/>
      <c r="Q5468" s="9"/>
      <c r="R5468" s="9"/>
      <c r="S5468" s="9"/>
      <c r="T5468" s="9"/>
      <c r="U5468" s="9"/>
      <c r="V5468" s="9"/>
      <c r="W5468" s="9"/>
      <c r="X5468" s="9"/>
      <c r="Y5468" s="9"/>
      <c r="Z5468" s="9"/>
      <c r="AA5468" s="9"/>
      <c r="AB5468" s="9"/>
      <c r="AC5468" s="9"/>
    </row>
    <row r="5469" spans="8:29" x14ac:dyDescent="0.3">
      <c r="H5469" s="9"/>
      <c r="I5469" s="9"/>
      <c r="J5469" s="9"/>
      <c r="K5469" s="9"/>
      <c r="L5469" s="9"/>
      <c r="M5469" s="9"/>
      <c r="N5469" s="9"/>
      <c r="O5469" s="9"/>
      <c r="Q5469" s="9"/>
      <c r="R5469" s="9"/>
      <c r="S5469" s="9"/>
      <c r="T5469" s="9"/>
      <c r="U5469" s="9"/>
      <c r="V5469" s="9"/>
      <c r="W5469" s="9"/>
      <c r="X5469" s="9"/>
      <c r="Y5469" s="9"/>
      <c r="Z5469" s="9"/>
      <c r="AA5469" s="9"/>
      <c r="AB5469" s="9"/>
      <c r="AC5469" s="9"/>
    </row>
    <row r="5470" spans="8:29" x14ac:dyDescent="0.3">
      <c r="H5470" s="9"/>
      <c r="I5470" s="9"/>
      <c r="J5470" s="9"/>
      <c r="K5470" s="9"/>
      <c r="L5470" s="9"/>
      <c r="M5470" s="9"/>
      <c r="N5470" s="9"/>
      <c r="O5470" s="9"/>
      <c r="Q5470" s="9"/>
      <c r="R5470" s="9"/>
      <c r="S5470" s="9"/>
      <c r="T5470" s="9"/>
      <c r="U5470" s="9"/>
      <c r="V5470" s="9"/>
      <c r="W5470" s="9"/>
      <c r="X5470" s="9"/>
      <c r="Y5470" s="9"/>
      <c r="Z5470" s="9"/>
      <c r="AA5470" s="9"/>
      <c r="AB5470" s="9"/>
      <c r="AC5470" s="9"/>
    </row>
    <row r="5471" spans="8:29" x14ac:dyDescent="0.3">
      <c r="H5471" s="9"/>
      <c r="I5471" s="9"/>
      <c r="J5471" s="9"/>
      <c r="K5471" s="9"/>
      <c r="L5471" s="9"/>
      <c r="M5471" s="9"/>
      <c r="N5471" s="9"/>
      <c r="O5471" s="9"/>
      <c r="Q5471" s="9"/>
      <c r="R5471" s="9"/>
      <c r="S5471" s="9"/>
      <c r="T5471" s="9"/>
      <c r="U5471" s="9"/>
      <c r="V5471" s="9"/>
      <c r="W5471" s="9"/>
      <c r="X5471" s="9"/>
      <c r="Y5471" s="9"/>
      <c r="Z5471" s="9"/>
      <c r="AA5471" s="9"/>
      <c r="AB5471" s="9"/>
      <c r="AC5471" s="9"/>
    </row>
    <row r="5472" spans="8:29" x14ac:dyDescent="0.3">
      <c r="H5472" s="9"/>
      <c r="I5472" s="9"/>
      <c r="J5472" s="9"/>
      <c r="K5472" s="9"/>
      <c r="L5472" s="9"/>
      <c r="M5472" s="9"/>
      <c r="N5472" s="9"/>
      <c r="O5472" s="9"/>
      <c r="Q5472" s="9"/>
      <c r="R5472" s="9"/>
      <c r="S5472" s="9"/>
      <c r="T5472" s="9"/>
      <c r="U5472" s="9"/>
      <c r="V5472" s="9"/>
      <c r="W5472" s="9"/>
      <c r="X5472" s="9"/>
      <c r="Y5472" s="9"/>
      <c r="Z5472" s="9"/>
      <c r="AA5472" s="9"/>
      <c r="AB5472" s="9"/>
      <c r="AC5472" s="9"/>
    </row>
    <row r="5473" spans="8:29" x14ac:dyDescent="0.3">
      <c r="H5473" s="9"/>
      <c r="I5473" s="9"/>
      <c r="J5473" s="9"/>
      <c r="K5473" s="9"/>
      <c r="L5473" s="9"/>
      <c r="M5473" s="9"/>
      <c r="N5473" s="9"/>
      <c r="O5473" s="9"/>
      <c r="Q5473" s="9"/>
      <c r="R5473" s="9"/>
      <c r="S5473" s="9"/>
      <c r="T5473" s="9"/>
      <c r="U5473" s="9"/>
      <c r="V5473" s="9"/>
      <c r="W5473" s="9"/>
      <c r="X5473" s="9"/>
      <c r="Y5473" s="9"/>
      <c r="Z5473" s="9"/>
      <c r="AA5473" s="9"/>
      <c r="AB5473" s="9"/>
      <c r="AC5473" s="9"/>
    </row>
    <row r="5474" spans="8:29" x14ac:dyDescent="0.3">
      <c r="H5474" s="9"/>
      <c r="I5474" s="9"/>
      <c r="J5474" s="9"/>
      <c r="K5474" s="9"/>
      <c r="L5474" s="9"/>
      <c r="M5474" s="9"/>
      <c r="N5474" s="9"/>
      <c r="O5474" s="9"/>
      <c r="Q5474" s="9"/>
      <c r="R5474" s="9"/>
      <c r="S5474" s="9"/>
      <c r="T5474" s="9"/>
      <c r="U5474" s="9"/>
      <c r="V5474" s="9"/>
      <c r="W5474" s="9"/>
      <c r="X5474" s="9"/>
      <c r="Y5474" s="9"/>
      <c r="Z5474" s="9"/>
      <c r="AA5474" s="9"/>
      <c r="AB5474" s="9"/>
      <c r="AC5474" s="9"/>
    </row>
    <row r="5475" spans="8:29" x14ac:dyDescent="0.3">
      <c r="H5475" s="9"/>
      <c r="I5475" s="9"/>
      <c r="J5475" s="9"/>
      <c r="K5475" s="9"/>
      <c r="L5475" s="9"/>
      <c r="M5475" s="9"/>
      <c r="N5475" s="9"/>
      <c r="O5475" s="9"/>
      <c r="Q5475" s="9"/>
      <c r="R5475" s="9"/>
      <c r="S5475" s="9"/>
      <c r="T5475" s="9"/>
      <c r="U5475" s="9"/>
      <c r="V5475" s="9"/>
      <c r="W5475" s="9"/>
      <c r="X5475" s="9"/>
      <c r="Y5475" s="9"/>
      <c r="Z5475" s="9"/>
      <c r="AA5475" s="9"/>
      <c r="AB5475" s="9"/>
      <c r="AC5475" s="9"/>
    </row>
    <row r="5476" spans="8:29" x14ac:dyDescent="0.3">
      <c r="H5476" s="9"/>
      <c r="I5476" s="9"/>
      <c r="J5476" s="9"/>
      <c r="K5476" s="9"/>
      <c r="L5476" s="9"/>
      <c r="M5476" s="9"/>
      <c r="N5476" s="9"/>
      <c r="O5476" s="9"/>
      <c r="Q5476" s="9"/>
      <c r="R5476" s="9"/>
      <c r="S5476" s="9"/>
      <c r="T5476" s="9"/>
      <c r="U5476" s="9"/>
      <c r="V5476" s="9"/>
      <c r="W5476" s="9"/>
      <c r="X5476" s="9"/>
      <c r="Y5476" s="9"/>
      <c r="Z5476" s="9"/>
      <c r="AA5476" s="9"/>
      <c r="AB5476" s="9"/>
      <c r="AC5476" s="9"/>
    </row>
    <row r="5477" spans="8:29" x14ac:dyDescent="0.3">
      <c r="H5477" s="9"/>
      <c r="I5477" s="9"/>
      <c r="J5477" s="9"/>
      <c r="K5477" s="9"/>
      <c r="L5477" s="9"/>
      <c r="M5477" s="9"/>
      <c r="N5477" s="9"/>
      <c r="O5477" s="9"/>
      <c r="Q5477" s="9"/>
      <c r="R5477" s="9"/>
      <c r="S5477" s="9"/>
      <c r="T5477" s="9"/>
      <c r="U5477" s="9"/>
      <c r="V5477" s="9"/>
      <c r="W5477" s="9"/>
      <c r="X5477" s="9"/>
      <c r="Y5477" s="9"/>
      <c r="Z5477" s="9"/>
      <c r="AA5477" s="9"/>
      <c r="AB5477" s="9"/>
      <c r="AC5477" s="9"/>
    </row>
    <row r="5478" spans="8:29" x14ac:dyDescent="0.3">
      <c r="H5478" s="9"/>
      <c r="I5478" s="9"/>
      <c r="J5478" s="9"/>
      <c r="K5478" s="9"/>
      <c r="L5478" s="9"/>
      <c r="M5478" s="9"/>
      <c r="N5478" s="9"/>
      <c r="O5478" s="9"/>
      <c r="Q5478" s="9"/>
      <c r="R5478" s="9"/>
      <c r="S5478" s="9"/>
      <c r="T5478" s="9"/>
      <c r="U5478" s="9"/>
      <c r="V5478" s="9"/>
      <c r="W5478" s="9"/>
      <c r="X5478" s="9"/>
      <c r="Y5478" s="9"/>
      <c r="Z5478" s="9"/>
      <c r="AA5478" s="9"/>
      <c r="AB5478" s="9"/>
      <c r="AC5478" s="9"/>
    </row>
    <row r="5479" spans="8:29" x14ac:dyDescent="0.3">
      <c r="H5479" s="9"/>
      <c r="I5479" s="9"/>
      <c r="J5479" s="9"/>
      <c r="K5479" s="9"/>
      <c r="L5479" s="9"/>
      <c r="M5479" s="9"/>
      <c r="N5479" s="9"/>
      <c r="O5479" s="9"/>
      <c r="Q5479" s="9"/>
      <c r="R5479" s="9"/>
      <c r="S5479" s="9"/>
      <c r="T5479" s="9"/>
      <c r="U5479" s="9"/>
      <c r="V5479" s="9"/>
      <c r="W5479" s="9"/>
      <c r="X5479" s="9"/>
      <c r="Y5479" s="9"/>
      <c r="Z5479" s="9"/>
      <c r="AA5479" s="9"/>
      <c r="AB5479" s="9"/>
      <c r="AC5479" s="9"/>
    </row>
    <row r="5480" spans="8:29" x14ac:dyDescent="0.3">
      <c r="H5480" s="9"/>
      <c r="I5480" s="9"/>
      <c r="J5480" s="9"/>
      <c r="K5480" s="9"/>
      <c r="L5480" s="9"/>
      <c r="M5480" s="9"/>
      <c r="N5480" s="9"/>
      <c r="O5480" s="9"/>
      <c r="Q5480" s="9"/>
      <c r="R5480" s="9"/>
      <c r="S5480" s="9"/>
      <c r="T5480" s="9"/>
      <c r="U5480" s="9"/>
      <c r="V5480" s="9"/>
      <c r="W5480" s="9"/>
      <c r="X5480" s="9"/>
      <c r="Y5480" s="9"/>
      <c r="Z5480" s="9"/>
      <c r="AA5480" s="9"/>
      <c r="AB5480" s="9"/>
      <c r="AC5480" s="9"/>
    </row>
    <row r="5481" spans="8:29" x14ac:dyDescent="0.3">
      <c r="H5481" s="9"/>
      <c r="I5481" s="9"/>
      <c r="J5481" s="9"/>
      <c r="K5481" s="9"/>
      <c r="L5481" s="9"/>
      <c r="M5481" s="9"/>
      <c r="N5481" s="9"/>
      <c r="O5481" s="9"/>
      <c r="Q5481" s="9"/>
      <c r="R5481" s="9"/>
      <c r="S5481" s="9"/>
      <c r="T5481" s="9"/>
      <c r="U5481" s="9"/>
      <c r="V5481" s="9"/>
      <c r="W5481" s="9"/>
      <c r="X5481" s="9"/>
      <c r="Y5481" s="9"/>
      <c r="Z5481" s="9"/>
      <c r="AA5481" s="9"/>
      <c r="AB5481" s="9"/>
      <c r="AC5481" s="9"/>
    </row>
    <row r="5482" spans="8:29" x14ac:dyDescent="0.3">
      <c r="H5482" s="9"/>
      <c r="I5482" s="9"/>
      <c r="J5482" s="9"/>
      <c r="K5482" s="9"/>
      <c r="L5482" s="9"/>
      <c r="M5482" s="9"/>
      <c r="N5482" s="9"/>
      <c r="O5482" s="9"/>
      <c r="Q5482" s="9"/>
      <c r="R5482" s="9"/>
      <c r="S5482" s="9"/>
      <c r="T5482" s="9"/>
      <c r="U5482" s="9"/>
      <c r="V5482" s="9"/>
      <c r="W5482" s="9"/>
      <c r="X5482" s="9"/>
      <c r="Y5482" s="9"/>
      <c r="Z5482" s="9"/>
      <c r="AA5482" s="9"/>
      <c r="AB5482" s="9"/>
      <c r="AC5482" s="9"/>
    </row>
    <row r="5483" spans="8:29" x14ac:dyDescent="0.3">
      <c r="H5483" s="9"/>
      <c r="I5483" s="9"/>
      <c r="J5483" s="9"/>
      <c r="K5483" s="9"/>
      <c r="L5483" s="9"/>
      <c r="M5483" s="9"/>
      <c r="N5483" s="9"/>
      <c r="O5483" s="9"/>
      <c r="Q5483" s="9"/>
      <c r="R5483" s="9"/>
      <c r="S5483" s="9"/>
      <c r="T5483" s="9"/>
      <c r="U5483" s="9"/>
      <c r="V5483" s="9"/>
      <c r="W5483" s="9"/>
      <c r="X5483" s="9"/>
      <c r="Y5483" s="9"/>
      <c r="Z5483" s="9"/>
      <c r="AA5483" s="9"/>
      <c r="AB5483" s="9"/>
      <c r="AC5483" s="9"/>
    </row>
    <row r="5484" spans="8:29" x14ac:dyDescent="0.3">
      <c r="H5484" s="9"/>
      <c r="I5484" s="9"/>
      <c r="J5484" s="9"/>
      <c r="K5484" s="9"/>
      <c r="L5484" s="9"/>
      <c r="M5484" s="9"/>
      <c r="N5484" s="9"/>
      <c r="O5484" s="9"/>
      <c r="Q5484" s="9"/>
      <c r="R5484" s="9"/>
      <c r="S5484" s="9"/>
      <c r="T5484" s="9"/>
      <c r="U5484" s="9"/>
      <c r="V5484" s="9"/>
      <c r="W5484" s="9"/>
      <c r="X5484" s="9"/>
      <c r="Y5484" s="9"/>
      <c r="Z5484" s="9"/>
      <c r="AA5484" s="9"/>
      <c r="AB5484" s="9"/>
      <c r="AC5484" s="9"/>
    </row>
    <row r="5485" spans="8:29" x14ac:dyDescent="0.3">
      <c r="H5485" s="9"/>
      <c r="I5485" s="9"/>
      <c r="J5485" s="9"/>
      <c r="K5485" s="9"/>
      <c r="L5485" s="9"/>
      <c r="M5485" s="9"/>
      <c r="N5485" s="9"/>
      <c r="O5485" s="9"/>
      <c r="Q5485" s="9"/>
      <c r="R5485" s="9"/>
      <c r="S5485" s="9"/>
      <c r="T5485" s="9"/>
      <c r="U5485" s="9"/>
      <c r="V5485" s="9"/>
      <c r="W5485" s="9"/>
      <c r="X5485" s="9"/>
      <c r="Y5485" s="9"/>
      <c r="Z5485" s="9"/>
      <c r="AA5485" s="9"/>
      <c r="AB5485" s="9"/>
      <c r="AC5485" s="9"/>
    </row>
    <row r="5486" spans="8:29" x14ac:dyDescent="0.3">
      <c r="H5486" s="9"/>
      <c r="I5486" s="9"/>
      <c r="J5486" s="9"/>
      <c r="K5486" s="9"/>
      <c r="L5486" s="9"/>
      <c r="M5486" s="9"/>
      <c r="N5486" s="9"/>
      <c r="O5486" s="9"/>
      <c r="Q5486" s="9"/>
      <c r="R5486" s="9"/>
      <c r="S5486" s="9"/>
      <c r="T5486" s="9"/>
      <c r="U5486" s="9"/>
      <c r="V5486" s="9"/>
      <c r="W5486" s="9"/>
      <c r="X5486" s="9"/>
      <c r="Y5486" s="9"/>
      <c r="Z5486" s="9"/>
      <c r="AA5486" s="9"/>
      <c r="AB5486" s="9"/>
      <c r="AC5486" s="9"/>
    </row>
    <row r="5487" spans="8:29" x14ac:dyDescent="0.3">
      <c r="H5487" s="9"/>
      <c r="I5487" s="9"/>
      <c r="J5487" s="9"/>
      <c r="K5487" s="9"/>
      <c r="L5487" s="9"/>
      <c r="M5487" s="9"/>
      <c r="N5487" s="9"/>
      <c r="O5487" s="9"/>
      <c r="Q5487" s="9"/>
      <c r="R5487" s="9"/>
      <c r="S5487" s="9"/>
      <c r="T5487" s="9"/>
      <c r="U5487" s="9"/>
      <c r="V5487" s="9"/>
      <c r="W5487" s="9"/>
      <c r="X5487" s="9"/>
      <c r="Y5487" s="9"/>
      <c r="Z5487" s="9"/>
      <c r="AA5487" s="9"/>
      <c r="AB5487" s="9"/>
      <c r="AC5487" s="9"/>
    </row>
    <row r="5488" spans="8:29" x14ac:dyDescent="0.3">
      <c r="H5488" s="9"/>
      <c r="I5488" s="9"/>
      <c r="J5488" s="9"/>
      <c r="K5488" s="9"/>
      <c r="L5488" s="9"/>
      <c r="M5488" s="9"/>
      <c r="N5488" s="9"/>
      <c r="O5488" s="9"/>
      <c r="Q5488" s="9"/>
      <c r="R5488" s="9"/>
      <c r="S5488" s="9"/>
      <c r="T5488" s="9"/>
      <c r="U5488" s="9"/>
      <c r="V5488" s="9"/>
      <c r="W5488" s="9"/>
      <c r="X5488" s="9"/>
      <c r="Y5488" s="9"/>
      <c r="Z5488" s="9"/>
      <c r="AA5488" s="9"/>
      <c r="AB5488" s="9"/>
      <c r="AC5488" s="9"/>
    </row>
    <row r="5489" spans="8:29" x14ac:dyDescent="0.3">
      <c r="H5489" s="9"/>
      <c r="I5489" s="9"/>
      <c r="J5489" s="9"/>
      <c r="K5489" s="9"/>
      <c r="L5489" s="9"/>
      <c r="M5489" s="9"/>
      <c r="N5489" s="9"/>
      <c r="O5489" s="9"/>
      <c r="Q5489" s="9"/>
      <c r="R5489" s="9"/>
      <c r="S5489" s="9"/>
      <c r="T5489" s="9"/>
      <c r="U5489" s="9"/>
      <c r="V5489" s="9"/>
      <c r="W5489" s="9"/>
      <c r="X5489" s="9"/>
      <c r="Y5489" s="9"/>
      <c r="Z5489" s="9"/>
      <c r="AA5489" s="9"/>
      <c r="AB5489" s="9"/>
      <c r="AC5489" s="9"/>
    </row>
    <row r="5490" spans="8:29" x14ac:dyDescent="0.3">
      <c r="H5490" s="9"/>
      <c r="I5490" s="9"/>
      <c r="J5490" s="9"/>
      <c r="K5490" s="9"/>
      <c r="L5490" s="9"/>
      <c r="M5490" s="9"/>
      <c r="N5490" s="9"/>
      <c r="O5490" s="9"/>
      <c r="Q5490" s="9"/>
      <c r="R5490" s="9"/>
      <c r="S5490" s="9"/>
      <c r="T5490" s="9"/>
      <c r="U5490" s="9"/>
      <c r="V5490" s="9"/>
      <c r="W5490" s="9"/>
      <c r="X5490" s="9"/>
      <c r="Y5490" s="9"/>
      <c r="Z5490" s="9"/>
      <c r="AA5490" s="9"/>
      <c r="AB5490" s="9"/>
      <c r="AC5490" s="9"/>
    </row>
    <row r="5491" spans="8:29" x14ac:dyDescent="0.3">
      <c r="H5491" s="9"/>
      <c r="I5491" s="9"/>
      <c r="J5491" s="9"/>
      <c r="K5491" s="9"/>
      <c r="L5491" s="9"/>
      <c r="M5491" s="9"/>
      <c r="N5491" s="9"/>
      <c r="O5491" s="9"/>
      <c r="Q5491" s="9"/>
      <c r="R5491" s="9"/>
      <c r="S5491" s="9"/>
      <c r="T5491" s="9"/>
      <c r="U5491" s="9"/>
      <c r="V5491" s="9"/>
      <c r="W5491" s="9"/>
      <c r="X5491" s="9"/>
      <c r="Y5491" s="9"/>
      <c r="Z5491" s="9"/>
      <c r="AA5491" s="9"/>
      <c r="AB5491" s="9"/>
      <c r="AC5491" s="9"/>
    </row>
    <row r="5492" spans="8:29" x14ac:dyDescent="0.3">
      <c r="H5492" s="9"/>
      <c r="I5492" s="9"/>
      <c r="J5492" s="9"/>
      <c r="K5492" s="9"/>
      <c r="L5492" s="9"/>
      <c r="M5492" s="9"/>
      <c r="N5492" s="9"/>
      <c r="O5492" s="9"/>
      <c r="Q5492" s="9"/>
      <c r="R5492" s="9"/>
      <c r="S5492" s="9"/>
      <c r="T5492" s="9"/>
      <c r="U5492" s="9"/>
      <c r="V5492" s="9"/>
      <c r="W5492" s="9"/>
      <c r="X5492" s="9"/>
      <c r="Y5492" s="9"/>
      <c r="Z5492" s="9"/>
      <c r="AA5492" s="9"/>
      <c r="AB5492" s="9"/>
      <c r="AC5492" s="9"/>
    </row>
    <row r="5493" spans="8:29" x14ac:dyDescent="0.3">
      <c r="H5493" s="9"/>
      <c r="I5493" s="9"/>
      <c r="J5493" s="9"/>
      <c r="K5493" s="9"/>
      <c r="L5493" s="9"/>
      <c r="M5493" s="9"/>
      <c r="N5493" s="9"/>
      <c r="O5493" s="9"/>
      <c r="Q5493" s="9"/>
      <c r="R5493" s="9"/>
      <c r="S5493" s="9"/>
      <c r="T5493" s="9"/>
      <c r="U5493" s="9"/>
      <c r="V5493" s="9"/>
      <c r="W5493" s="9"/>
      <c r="X5493" s="9"/>
      <c r="Y5493" s="9"/>
      <c r="Z5493" s="9"/>
      <c r="AA5493" s="9"/>
      <c r="AB5493" s="9"/>
      <c r="AC5493" s="9"/>
    </row>
    <row r="5494" spans="8:29" x14ac:dyDescent="0.3">
      <c r="H5494" s="9"/>
      <c r="I5494" s="9"/>
      <c r="J5494" s="9"/>
      <c r="K5494" s="9"/>
      <c r="L5494" s="9"/>
      <c r="M5494" s="9"/>
      <c r="N5494" s="9"/>
      <c r="O5494" s="9"/>
      <c r="Q5494" s="9"/>
      <c r="R5494" s="9"/>
      <c r="S5494" s="9"/>
      <c r="T5494" s="9"/>
      <c r="U5494" s="9"/>
      <c r="V5494" s="9"/>
      <c r="W5494" s="9"/>
      <c r="X5494" s="9"/>
      <c r="Y5494" s="9"/>
      <c r="Z5494" s="9"/>
      <c r="AA5494" s="9"/>
      <c r="AB5494" s="9"/>
      <c r="AC5494" s="9"/>
    </row>
    <row r="5495" spans="8:29" x14ac:dyDescent="0.3">
      <c r="H5495" s="9"/>
      <c r="I5495" s="9"/>
      <c r="J5495" s="9"/>
      <c r="K5495" s="9"/>
      <c r="L5495" s="9"/>
      <c r="M5495" s="9"/>
      <c r="N5495" s="9"/>
      <c r="O5495" s="9"/>
      <c r="Q5495" s="9"/>
      <c r="R5495" s="9"/>
      <c r="S5495" s="9"/>
      <c r="T5495" s="9"/>
      <c r="U5495" s="9"/>
      <c r="V5495" s="9"/>
      <c r="W5495" s="9"/>
      <c r="X5495" s="9"/>
      <c r="Y5495" s="9"/>
      <c r="Z5495" s="9"/>
      <c r="AA5495" s="9"/>
      <c r="AB5495" s="9"/>
      <c r="AC5495" s="9"/>
    </row>
    <row r="5496" spans="8:29" x14ac:dyDescent="0.3">
      <c r="H5496" s="9"/>
      <c r="I5496" s="9"/>
      <c r="J5496" s="9"/>
      <c r="K5496" s="9"/>
      <c r="L5496" s="9"/>
      <c r="M5496" s="9"/>
      <c r="N5496" s="9"/>
      <c r="O5496" s="9"/>
      <c r="Q5496" s="9"/>
      <c r="R5496" s="9"/>
      <c r="S5496" s="9"/>
      <c r="T5496" s="9"/>
      <c r="U5496" s="9"/>
      <c r="V5496" s="9"/>
      <c r="W5496" s="9"/>
      <c r="X5496" s="9"/>
      <c r="Y5496" s="9"/>
      <c r="Z5496" s="9"/>
      <c r="AA5496" s="9"/>
      <c r="AB5496" s="9"/>
      <c r="AC5496" s="9"/>
    </row>
    <row r="5497" spans="8:29" x14ac:dyDescent="0.3">
      <c r="H5497" s="9"/>
      <c r="I5497" s="9"/>
      <c r="J5497" s="9"/>
      <c r="K5497" s="9"/>
      <c r="L5497" s="9"/>
      <c r="M5497" s="9"/>
      <c r="N5497" s="9"/>
      <c r="O5497" s="9"/>
      <c r="Q5497" s="9"/>
      <c r="R5497" s="9"/>
      <c r="S5497" s="9"/>
      <c r="T5497" s="9"/>
      <c r="U5497" s="9"/>
      <c r="V5497" s="9"/>
      <c r="W5497" s="9"/>
      <c r="X5497" s="9"/>
      <c r="Y5497" s="9"/>
      <c r="Z5497" s="9"/>
      <c r="AA5497" s="9"/>
      <c r="AB5497" s="9"/>
      <c r="AC5497" s="9"/>
    </row>
    <row r="5498" spans="8:29" x14ac:dyDescent="0.3">
      <c r="H5498" s="9"/>
      <c r="I5498" s="9"/>
      <c r="J5498" s="9"/>
      <c r="K5498" s="9"/>
      <c r="L5498" s="9"/>
      <c r="M5498" s="9"/>
      <c r="N5498" s="9"/>
      <c r="O5498" s="9"/>
      <c r="Q5498" s="9"/>
      <c r="R5498" s="9"/>
      <c r="S5498" s="9"/>
      <c r="T5498" s="9"/>
      <c r="U5498" s="9"/>
      <c r="V5498" s="9"/>
      <c r="W5498" s="9"/>
      <c r="X5498" s="9"/>
      <c r="Y5498" s="9"/>
      <c r="Z5498" s="9"/>
      <c r="AA5498" s="9"/>
      <c r="AB5498" s="9"/>
      <c r="AC5498" s="9"/>
    </row>
    <row r="5499" spans="8:29" x14ac:dyDescent="0.3">
      <c r="H5499" s="9"/>
      <c r="I5499" s="9"/>
      <c r="J5499" s="9"/>
      <c r="K5499" s="9"/>
      <c r="L5499" s="9"/>
      <c r="M5499" s="9"/>
      <c r="N5499" s="9"/>
      <c r="O5499" s="9"/>
      <c r="Q5499" s="9"/>
      <c r="R5499" s="9"/>
      <c r="S5499" s="9"/>
      <c r="T5499" s="9"/>
      <c r="U5499" s="9"/>
      <c r="V5499" s="9"/>
      <c r="W5499" s="9"/>
      <c r="X5499" s="9"/>
      <c r="Y5499" s="9"/>
      <c r="Z5499" s="9"/>
      <c r="AA5499" s="9"/>
      <c r="AB5499" s="9"/>
      <c r="AC5499" s="9"/>
    </row>
    <row r="5500" spans="8:29" x14ac:dyDescent="0.3">
      <c r="H5500" s="9"/>
      <c r="I5500" s="9"/>
      <c r="J5500" s="9"/>
      <c r="K5500" s="9"/>
      <c r="L5500" s="9"/>
      <c r="M5500" s="9"/>
      <c r="N5500" s="9"/>
      <c r="O5500" s="9"/>
      <c r="Q5500" s="9"/>
      <c r="R5500" s="9"/>
      <c r="S5500" s="9"/>
      <c r="T5500" s="9"/>
      <c r="U5500" s="9"/>
      <c r="V5500" s="9"/>
      <c r="W5500" s="9"/>
      <c r="X5500" s="9"/>
      <c r="Y5500" s="9"/>
      <c r="Z5500" s="9"/>
      <c r="AA5500" s="9"/>
      <c r="AB5500" s="9"/>
      <c r="AC5500" s="9"/>
    </row>
    <row r="5501" spans="8:29" x14ac:dyDescent="0.3">
      <c r="H5501" s="9"/>
      <c r="I5501" s="9"/>
      <c r="J5501" s="9"/>
      <c r="K5501" s="9"/>
      <c r="L5501" s="9"/>
      <c r="M5501" s="9"/>
      <c r="N5501" s="9"/>
      <c r="O5501" s="9"/>
      <c r="Q5501" s="9"/>
      <c r="R5501" s="9"/>
      <c r="S5501" s="9"/>
      <c r="T5501" s="9"/>
      <c r="U5501" s="9"/>
      <c r="V5501" s="9"/>
      <c r="W5501" s="9"/>
      <c r="X5501" s="9"/>
      <c r="Y5501" s="9"/>
      <c r="Z5501" s="9"/>
      <c r="AA5501" s="9"/>
      <c r="AB5501" s="9"/>
      <c r="AC5501" s="9"/>
    </row>
    <row r="5502" spans="8:29" x14ac:dyDescent="0.3">
      <c r="H5502" s="9"/>
      <c r="I5502" s="9"/>
      <c r="J5502" s="9"/>
      <c r="K5502" s="9"/>
      <c r="L5502" s="9"/>
      <c r="M5502" s="9"/>
      <c r="N5502" s="9"/>
      <c r="O5502" s="9"/>
      <c r="Q5502" s="9"/>
      <c r="R5502" s="9"/>
      <c r="S5502" s="9"/>
      <c r="T5502" s="9"/>
      <c r="U5502" s="9"/>
      <c r="V5502" s="9"/>
      <c r="W5502" s="9"/>
      <c r="X5502" s="9"/>
      <c r="Y5502" s="9"/>
      <c r="Z5502" s="9"/>
      <c r="AA5502" s="9"/>
      <c r="AB5502" s="9"/>
      <c r="AC5502" s="9"/>
    </row>
    <row r="5503" spans="8:29" x14ac:dyDescent="0.3">
      <c r="H5503" s="9"/>
      <c r="I5503" s="9"/>
      <c r="J5503" s="9"/>
      <c r="K5503" s="9"/>
      <c r="L5503" s="9"/>
      <c r="M5503" s="9"/>
      <c r="N5503" s="9"/>
      <c r="O5503" s="9"/>
      <c r="Q5503" s="9"/>
      <c r="R5503" s="9"/>
      <c r="S5503" s="9"/>
      <c r="T5503" s="9"/>
      <c r="U5503" s="9"/>
      <c r="V5503" s="9"/>
      <c r="W5503" s="9"/>
      <c r="X5503" s="9"/>
      <c r="Y5503" s="9"/>
      <c r="Z5503" s="9"/>
      <c r="AA5503" s="9"/>
      <c r="AB5503" s="9"/>
      <c r="AC5503" s="9"/>
    </row>
    <row r="5504" spans="8:29" x14ac:dyDescent="0.3">
      <c r="H5504" s="9"/>
      <c r="I5504" s="9"/>
      <c r="J5504" s="9"/>
      <c r="K5504" s="9"/>
      <c r="L5504" s="9"/>
      <c r="M5504" s="9"/>
      <c r="N5504" s="9"/>
      <c r="O5504" s="9"/>
      <c r="Q5504" s="9"/>
      <c r="R5504" s="9"/>
      <c r="S5504" s="9"/>
      <c r="T5504" s="9"/>
      <c r="U5504" s="9"/>
      <c r="V5504" s="9"/>
      <c r="W5504" s="9"/>
      <c r="X5504" s="9"/>
      <c r="Y5504" s="9"/>
      <c r="Z5504" s="9"/>
      <c r="AA5504" s="9"/>
      <c r="AB5504" s="9"/>
      <c r="AC5504" s="9"/>
    </row>
    <row r="5505" spans="8:29" x14ac:dyDescent="0.3">
      <c r="H5505" s="9"/>
      <c r="I5505" s="9"/>
      <c r="J5505" s="9"/>
      <c r="K5505" s="9"/>
      <c r="L5505" s="9"/>
      <c r="M5505" s="9"/>
      <c r="N5505" s="9"/>
      <c r="O5505" s="9"/>
      <c r="Q5505" s="9"/>
      <c r="R5505" s="9"/>
      <c r="S5505" s="9"/>
      <c r="T5505" s="9"/>
      <c r="U5505" s="9"/>
      <c r="V5505" s="9"/>
      <c r="W5505" s="9"/>
      <c r="X5505" s="9"/>
      <c r="Y5505" s="9"/>
      <c r="Z5505" s="9"/>
      <c r="AA5505" s="9"/>
      <c r="AB5505" s="9"/>
      <c r="AC5505" s="9"/>
    </row>
    <row r="5506" spans="8:29" x14ac:dyDescent="0.3">
      <c r="H5506" s="9"/>
      <c r="I5506" s="9"/>
      <c r="J5506" s="9"/>
      <c r="K5506" s="9"/>
      <c r="L5506" s="9"/>
      <c r="M5506" s="9"/>
      <c r="N5506" s="9"/>
      <c r="O5506" s="9"/>
      <c r="Q5506" s="9"/>
      <c r="R5506" s="9"/>
      <c r="S5506" s="9"/>
      <c r="T5506" s="9"/>
      <c r="U5506" s="9"/>
      <c r="V5506" s="9"/>
      <c r="W5506" s="9"/>
      <c r="X5506" s="9"/>
      <c r="Y5506" s="9"/>
      <c r="Z5506" s="9"/>
      <c r="AA5506" s="9"/>
      <c r="AB5506" s="9"/>
      <c r="AC5506" s="9"/>
    </row>
    <row r="5507" spans="8:29" x14ac:dyDescent="0.3">
      <c r="H5507" s="9"/>
      <c r="I5507" s="9"/>
      <c r="J5507" s="9"/>
      <c r="K5507" s="9"/>
      <c r="L5507" s="9"/>
      <c r="M5507" s="9"/>
      <c r="N5507" s="9"/>
      <c r="O5507" s="9"/>
      <c r="Q5507" s="9"/>
      <c r="R5507" s="9"/>
      <c r="S5507" s="9"/>
      <c r="T5507" s="9"/>
      <c r="U5507" s="9"/>
      <c r="V5507" s="9"/>
      <c r="W5507" s="9"/>
      <c r="X5507" s="9"/>
      <c r="Y5507" s="9"/>
      <c r="Z5507" s="9"/>
      <c r="AA5507" s="9"/>
      <c r="AB5507" s="9"/>
      <c r="AC5507" s="9"/>
    </row>
    <row r="5508" spans="8:29" x14ac:dyDescent="0.3">
      <c r="H5508" s="9"/>
      <c r="I5508" s="9"/>
      <c r="J5508" s="9"/>
      <c r="K5508" s="9"/>
      <c r="L5508" s="9"/>
      <c r="M5508" s="9"/>
      <c r="N5508" s="9"/>
      <c r="O5508" s="9"/>
      <c r="Q5508" s="9"/>
      <c r="R5508" s="9"/>
      <c r="S5508" s="9"/>
      <c r="T5508" s="9"/>
      <c r="U5508" s="9"/>
      <c r="V5508" s="9"/>
      <c r="W5508" s="9"/>
      <c r="X5508" s="9"/>
      <c r="Y5508" s="9"/>
      <c r="Z5508" s="9"/>
      <c r="AA5508" s="9"/>
      <c r="AB5508" s="9"/>
      <c r="AC5508" s="9"/>
    </row>
    <row r="5509" spans="8:29" x14ac:dyDescent="0.3">
      <c r="H5509" s="9"/>
      <c r="I5509" s="9"/>
      <c r="J5509" s="9"/>
      <c r="K5509" s="9"/>
      <c r="L5509" s="9"/>
      <c r="M5509" s="9"/>
      <c r="N5509" s="9"/>
      <c r="O5509" s="9"/>
      <c r="Q5509" s="9"/>
      <c r="R5509" s="9"/>
      <c r="S5509" s="9"/>
      <c r="T5509" s="9"/>
      <c r="U5509" s="9"/>
      <c r="V5509" s="9"/>
      <c r="W5509" s="9"/>
      <c r="X5509" s="9"/>
      <c r="Y5509" s="9"/>
      <c r="Z5509" s="9"/>
      <c r="AA5509" s="9"/>
      <c r="AB5509" s="9"/>
      <c r="AC5509" s="9"/>
    </row>
    <row r="5510" spans="8:29" x14ac:dyDescent="0.3">
      <c r="H5510" s="9"/>
      <c r="I5510" s="9"/>
      <c r="J5510" s="9"/>
      <c r="K5510" s="9"/>
      <c r="L5510" s="9"/>
      <c r="M5510" s="9"/>
      <c r="N5510" s="9"/>
      <c r="O5510" s="9"/>
      <c r="Q5510" s="9"/>
      <c r="R5510" s="9"/>
      <c r="S5510" s="9"/>
      <c r="T5510" s="9"/>
      <c r="U5510" s="9"/>
      <c r="V5510" s="9"/>
      <c r="W5510" s="9"/>
      <c r="X5510" s="9"/>
      <c r="Y5510" s="9"/>
      <c r="Z5510" s="9"/>
      <c r="AA5510" s="9"/>
      <c r="AB5510" s="9"/>
      <c r="AC5510" s="9"/>
    </row>
    <row r="5511" spans="8:29" x14ac:dyDescent="0.3">
      <c r="H5511" s="9"/>
      <c r="I5511" s="9"/>
      <c r="J5511" s="9"/>
      <c r="K5511" s="9"/>
      <c r="L5511" s="9"/>
      <c r="M5511" s="9"/>
      <c r="N5511" s="9"/>
      <c r="O5511" s="9"/>
      <c r="Q5511" s="9"/>
      <c r="R5511" s="9"/>
      <c r="S5511" s="9"/>
      <c r="T5511" s="9"/>
      <c r="U5511" s="9"/>
      <c r="V5511" s="9"/>
      <c r="W5511" s="9"/>
      <c r="X5511" s="9"/>
      <c r="Y5511" s="9"/>
      <c r="Z5511" s="9"/>
      <c r="AA5511" s="9"/>
      <c r="AB5511" s="9"/>
      <c r="AC5511" s="9"/>
    </row>
    <row r="5512" spans="8:29" x14ac:dyDescent="0.3">
      <c r="H5512" s="9"/>
      <c r="I5512" s="9"/>
      <c r="J5512" s="9"/>
      <c r="K5512" s="9"/>
      <c r="L5512" s="9"/>
      <c r="M5512" s="9"/>
      <c r="N5512" s="9"/>
      <c r="O5512" s="9"/>
      <c r="Q5512" s="9"/>
      <c r="R5512" s="9"/>
      <c r="S5512" s="9"/>
      <c r="T5512" s="9"/>
      <c r="U5512" s="9"/>
      <c r="V5512" s="9"/>
      <c r="W5512" s="9"/>
      <c r="X5512" s="9"/>
      <c r="Y5512" s="9"/>
      <c r="Z5512" s="9"/>
      <c r="AA5512" s="9"/>
      <c r="AB5512" s="9"/>
      <c r="AC5512" s="9"/>
    </row>
    <row r="5513" spans="8:29" x14ac:dyDescent="0.3">
      <c r="H5513" s="9"/>
      <c r="I5513" s="9"/>
      <c r="J5513" s="9"/>
      <c r="K5513" s="9"/>
      <c r="L5513" s="9"/>
      <c r="M5513" s="9"/>
      <c r="N5513" s="9"/>
      <c r="O5513" s="9"/>
      <c r="Q5513" s="9"/>
      <c r="R5513" s="9"/>
      <c r="S5513" s="9"/>
      <c r="T5513" s="9"/>
      <c r="U5513" s="9"/>
      <c r="V5513" s="9"/>
      <c r="W5513" s="9"/>
      <c r="X5513" s="9"/>
      <c r="Y5513" s="9"/>
      <c r="Z5513" s="9"/>
      <c r="AA5513" s="9"/>
      <c r="AB5513" s="9"/>
      <c r="AC5513" s="9"/>
    </row>
    <row r="5514" spans="8:29" x14ac:dyDescent="0.3">
      <c r="H5514" s="9"/>
      <c r="I5514" s="9"/>
      <c r="J5514" s="9"/>
      <c r="K5514" s="9"/>
      <c r="L5514" s="9"/>
      <c r="M5514" s="9"/>
      <c r="N5514" s="9"/>
      <c r="O5514" s="9"/>
      <c r="Q5514" s="9"/>
      <c r="R5514" s="9"/>
      <c r="S5514" s="9"/>
      <c r="T5514" s="9"/>
      <c r="U5514" s="9"/>
      <c r="V5514" s="9"/>
      <c r="W5514" s="9"/>
      <c r="X5514" s="9"/>
      <c r="Y5514" s="9"/>
      <c r="Z5514" s="9"/>
      <c r="AA5514" s="9"/>
      <c r="AB5514" s="9"/>
      <c r="AC5514" s="9"/>
    </row>
    <row r="5515" spans="8:29" x14ac:dyDescent="0.3">
      <c r="H5515" s="9"/>
      <c r="I5515" s="9"/>
      <c r="J5515" s="9"/>
      <c r="K5515" s="9"/>
      <c r="L5515" s="9"/>
      <c r="M5515" s="9"/>
      <c r="N5515" s="9"/>
      <c r="O5515" s="9"/>
      <c r="Q5515" s="9"/>
      <c r="R5515" s="9"/>
      <c r="S5515" s="9"/>
      <c r="T5515" s="9"/>
      <c r="U5515" s="9"/>
      <c r="V5515" s="9"/>
      <c r="W5515" s="9"/>
      <c r="X5515" s="9"/>
      <c r="Y5515" s="9"/>
      <c r="Z5515" s="9"/>
      <c r="AA5515" s="9"/>
      <c r="AB5515" s="9"/>
      <c r="AC5515" s="9"/>
    </row>
    <row r="5516" spans="8:29" x14ac:dyDescent="0.3">
      <c r="H5516" s="9"/>
      <c r="I5516" s="9"/>
      <c r="J5516" s="9"/>
      <c r="K5516" s="9"/>
      <c r="L5516" s="9"/>
      <c r="M5516" s="9"/>
      <c r="N5516" s="9"/>
      <c r="O5516" s="9"/>
      <c r="Q5516" s="9"/>
      <c r="R5516" s="9"/>
      <c r="S5516" s="9"/>
      <c r="T5516" s="9"/>
      <c r="U5516" s="9"/>
      <c r="V5516" s="9"/>
      <c r="W5516" s="9"/>
      <c r="X5516" s="9"/>
      <c r="Y5516" s="9"/>
      <c r="Z5516" s="9"/>
      <c r="AA5516" s="9"/>
      <c r="AB5516" s="9"/>
      <c r="AC5516" s="9"/>
    </row>
    <row r="5517" spans="8:29" x14ac:dyDescent="0.3">
      <c r="H5517" s="9"/>
      <c r="I5517" s="9"/>
      <c r="J5517" s="9"/>
      <c r="K5517" s="9"/>
      <c r="L5517" s="9"/>
      <c r="M5517" s="9"/>
      <c r="N5517" s="9"/>
      <c r="O5517" s="9"/>
      <c r="Q5517" s="9"/>
      <c r="R5517" s="9"/>
      <c r="S5517" s="9"/>
      <c r="T5517" s="9"/>
      <c r="U5517" s="9"/>
      <c r="V5517" s="9"/>
      <c r="W5517" s="9"/>
      <c r="X5517" s="9"/>
      <c r="Y5517" s="9"/>
      <c r="Z5517" s="9"/>
      <c r="AA5517" s="9"/>
      <c r="AB5517" s="9"/>
      <c r="AC5517" s="9"/>
    </row>
    <row r="5518" spans="8:29" x14ac:dyDescent="0.3">
      <c r="H5518" s="9"/>
      <c r="I5518" s="9"/>
      <c r="J5518" s="9"/>
      <c r="K5518" s="9"/>
      <c r="L5518" s="9"/>
      <c r="M5518" s="9"/>
      <c r="N5518" s="9"/>
      <c r="O5518" s="9"/>
      <c r="Q5518" s="9"/>
      <c r="R5518" s="9"/>
      <c r="S5518" s="9"/>
      <c r="T5518" s="9"/>
      <c r="U5518" s="9"/>
      <c r="V5518" s="9"/>
      <c r="W5518" s="9"/>
      <c r="X5518" s="9"/>
      <c r="Y5518" s="9"/>
      <c r="Z5518" s="9"/>
      <c r="AA5518" s="9"/>
      <c r="AB5518" s="9"/>
      <c r="AC5518" s="9"/>
    </row>
    <row r="5519" spans="8:29" x14ac:dyDescent="0.3">
      <c r="H5519" s="9"/>
      <c r="I5519" s="9"/>
      <c r="J5519" s="9"/>
      <c r="K5519" s="9"/>
      <c r="L5519" s="9"/>
      <c r="M5519" s="9"/>
      <c r="N5519" s="9"/>
      <c r="O5519" s="9"/>
      <c r="Q5519" s="9"/>
      <c r="R5519" s="9"/>
      <c r="S5519" s="9"/>
      <c r="T5519" s="9"/>
      <c r="U5519" s="9"/>
      <c r="V5519" s="9"/>
      <c r="W5519" s="9"/>
      <c r="X5519" s="9"/>
      <c r="Y5519" s="9"/>
      <c r="Z5519" s="9"/>
      <c r="AA5519" s="9"/>
      <c r="AB5519" s="9"/>
      <c r="AC5519" s="9"/>
    </row>
    <row r="5520" spans="8:29" x14ac:dyDescent="0.3">
      <c r="H5520" s="9"/>
      <c r="I5520" s="9"/>
      <c r="J5520" s="9"/>
      <c r="K5520" s="9"/>
      <c r="L5520" s="9"/>
      <c r="M5520" s="9"/>
      <c r="N5520" s="9"/>
      <c r="O5520" s="9"/>
      <c r="Q5520" s="9"/>
      <c r="R5520" s="9"/>
      <c r="S5520" s="9"/>
      <c r="T5520" s="9"/>
      <c r="U5520" s="9"/>
      <c r="V5520" s="9"/>
      <c r="W5520" s="9"/>
      <c r="X5520" s="9"/>
      <c r="Y5520" s="9"/>
      <c r="Z5520" s="9"/>
      <c r="AA5520" s="9"/>
      <c r="AB5520" s="9"/>
      <c r="AC5520" s="9"/>
    </row>
    <row r="5521" spans="8:29" x14ac:dyDescent="0.3">
      <c r="H5521" s="9"/>
      <c r="I5521" s="9"/>
      <c r="J5521" s="9"/>
      <c r="K5521" s="9"/>
      <c r="L5521" s="9"/>
      <c r="M5521" s="9"/>
      <c r="N5521" s="9"/>
      <c r="O5521" s="9"/>
      <c r="Q5521" s="9"/>
      <c r="R5521" s="9"/>
      <c r="S5521" s="9"/>
      <c r="T5521" s="9"/>
      <c r="U5521" s="9"/>
      <c r="V5521" s="9"/>
      <c r="W5521" s="9"/>
      <c r="X5521" s="9"/>
      <c r="Y5521" s="9"/>
      <c r="Z5521" s="9"/>
      <c r="AA5521" s="9"/>
      <c r="AB5521" s="9"/>
      <c r="AC5521" s="9"/>
    </row>
    <row r="5522" spans="8:29" x14ac:dyDescent="0.3">
      <c r="H5522" s="9"/>
      <c r="I5522" s="9"/>
      <c r="J5522" s="9"/>
      <c r="K5522" s="9"/>
      <c r="L5522" s="9"/>
      <c r="M5522" s="9"/>
      <c r="N5522" s="9"/>
      <c r="O5522" s="9"/>
      <c r="Q5522" s="9"/>
      <c r="R5522" s="9"/>
      <c r="S5522" s="9"/>
      <c r="T5522" s="9"/>
      <c r="U5522" s="9"/>
      <c r="V5522" s="9"/>
      <c r="W5522" s="9"/>
      <c r="X5522" s="9"/>
      <c r="Y5522" s="9"/>
      <c r="Z5522" s="9"/>
      <c r="AA5522" s="9"/>
      <c r="AB5522" s="9"/>
      <c r="AC5522" s="9"/>
    </row>
    <row r="5523" spans="8:29" x14ac:dyDescent="0.3">
      <c r="H5523" s="9"/>
      <c r="I5523" s="9"/>
      <c r="J5523" s="9"/>
      <c r="K5523" s="9"/>
      <c r="L5523" s="9"/>
      <c r="M5523" s="9"/>
      <c r="N5523" s="9"/>
      <c r="O5523" s="9"/>
      <c r="Q5523" s="9"/>
      <c r="R5523" s="9"/>
      <c r="S5523" s="9"/>
      <c r="T5523" s="9"/>
      <c r="U5523" s="9"/>
      <c r="V5523" s="9"/>
      <c r="W5523" s="9"/>
      <c r="X5523" s="9"/>
      <c r="Y5523" s="9"/>
      <c r="Z5523" s="9"/>
      <c r="AA5523" s="9"/>
      <c r="AB5523" s="9"/>
      <c r="AC5523" s="9"/>
    </row>
    <row r="5524" spans="8:29" x14ac:dyDescent="0.3">
      <c r="H5524" s="9"/>
      <c r="I5524" s="9"/>
      <c r="J5524" s="9"/>
      <c r="K5524" s="9"/>
      <c r="L5524" s="9"/>
      <c r="M5524" s="9"/>
      <c r="N5524" s="9"/>
      <c r="O5524" s="9"/>
      <c r="Q5524" s="9"/>
      <c r="R5524" s="9"/>
      <c r="S5524" s="9"/>
      <c r="T5524" s="9"/>
      <c r="U5524" s="9"/>
      <c r="V5524" s="9"/>
      <c r="W5524" s="9"/>
      <c r="X5524" s="9"/>
      <c r="Y5524" s="9"/>
      <c r="Z5524" s="9"/>
      <c r="AA5524" s="9"/>
      <c r="AB5524" s="9"/>
      <c r="AC5524" s="9"/>
    </row>
    <row r="5525" spans="8:29" x14ac:dyDescent="0.3">
      <c r="H5525" s="9"/>
      <c r="I5525" s="9"/>
      <c r="J5525" s="9"/>
      <c r="K5525" s="9"/>
      <c r="L5525" s="9"/>
      <c r="M5525" s="9"/>
      <c r="N5525" s="9"/>
      <c r="O5525" s="9"/>
      <c r="Q5525" s="9"/>
      <c r="R5525" s="9"/>
      <c r="S5525" s="9"/>
      <c r="T5525" s="9"/>
      <c r="U5525" s="9"/>
      <c r="V5525" s="9"/>
      <c r="W5525" s="9"/>
      <c r="X5525" s="9"/>
      <c r="Y5525" s="9"/>
      <c r="Z5525" s="9"/>
      <c r="AA5525" s="9"/>
      <c r="AB5525" s="9"/>
      <c r="AC5525" s="9"/>
    </row>
    <row r="5526" spans="8:29" x14ac:dyDescent="0.3">
      <c r="H5526" s="9"/>
      <c r="I5526" s="9"/>
      <c r="J5526" s="9"/>
      <c r="K5526" s="9"/>
      <c r="L5526" s="9"/>
      <c r="M5526" s="9"/>
      <c r="N5526" s="9"/>
      <c r="O5526" s="9"/>
      <c r="Q5526" s="9"/>
      <c r="R5526" s="9"/>
      <c r="S5526" s="9"/>
      <c r="T5526" s="9"/>
      <c r="U5526" s="9"/>
      <c r="V5526" s="9"/>
      <c r="W5526" s="9"/>
      <c r="X5526" s="9"/>
      <c r="Y5526" s="9"/>
      <c r="Z5526" s="9"/>
      <c r="AA5526" s="9"/>
      <c r="AB5526" s="9"/>
      <c r="AC5526" s="9"/>
    </row>
    <row r="5527" spans="8:29" x14ac:dyDescent="0.3">
      <c r="H5527" s="9"/>
      <c r="I5527" s="9"/>
      <c r="J5527" s="9"/>
      <c r="K5527" s="9"/>
      <c r="L5527" s="9"/>
      <c r="M5527" s="9"/>
      <c r="N5527" s="9"/>
      <c r="O5527" s="9"/>
      <c r="Q5527" s="9"/>
      <c r="R5527" s="9"/>
      <c r="S5527" s="9"/>
      <c r="T5527" s="9"/>
      <c r="U5527" s="9"/>
      <c r="V5527" s="9"/>
      <c r="W5527" s="9"/>
      <c r="X5527" s="9"/>
      <c r="Y5527" s="9"/>
      <c r="Z5527" s="9"/>
      <c r="AA5527" s="9"/>
      <c r="AB5527" s="9"/>
      <c r="AC5527" s="9"/>
    </row>
    <row r="5528" spans="8:29" x14ac:dyDescent="0.3">
      <c r="H5528" s="9"/>
      <c r="I5528" s="9"/>
      <c r="J5528" s="9"/>
      <c r="K5528" s="9"/>
      <c r="L5528" s="9"/>
      <c r="M5528" s="9"/>
      <c r="N5528" s="9"/>
      <c r="O5528" s="9"/>
      <c r="Q5528" s="9"/>
      <c r="R5528" s="9"/>
      <c r="S5528" s="9"/>
      <c r="T5528" s="9"/>
      <c r="U5528" s="9"/>
      <c r="V5528" s="9"/>
      <c r="W5528" s="9"/>
      <c r="X5528" s="9"/>
      <c r="Y5528" s="9"/>
      <c r="Z5528" s="9"/>
      <c r="AA5528" s="9"/>
      <c r="AB5528" s="9"/>
      <c r="AC5528" s="9"/>
    </row>
    <row r="5529" spans="8:29" x14ac:dyDescent="0.3">
      <c r="H5529" s="9"/>
      <c r="I5529" s="9"/>
      <c r="J5529" s="9"/>
      <c r="K5529" s="9"/>
      <c r="L5529" s="9"/>
      <c r="M5529" s="9"/>
      <c r="N5529" s="9"/>
      <c r="O5529" s="9"/>
      <c r="Q5529" s="9"/>
      <c r="R5529" s="9"/>
      <c r="S5529" s="9"/>
      <c r="T5529" s="9"/>
      <c r="U5529" s="9"/>
      <c r="V5529" s="9"/>
      <c r="W5529" s="9"/>
      <c r="X5529" s="9"/>
      <c r="Y5529" s="9"/>
      <c r="Z5529" s="9"/>
      <c r="AA5529" s="9"/>
      <c r="AB5529" s="9"/>
      <c r="AC5529" s="9"/>
    </row>
    <row r="5530" spans="8:29" x14ac:dyDescent="0.3">
      <c r="H5530" s="9"/>
      <c r="I5530" s="9"/>
      <c r="J5530" s="9"/>
      <c r="K5530" s="9"/>
      <c r="L5530" s="9"/>
      <c r="M5530" s="9"/>
      <c r="N5530" s="9"/>
      <c r="O5530" s="9"/>
      <c r="Q5530" s="9"/>
      <c r="R5530" s="9"/>
      <c r="S5530" s="9"/>
      <c r="T5530" s="9"/>
      <c r="U5530" s="9"/>
      <c r="V5530" s="9"/>
      <c r="W5530" s="9"/>
      <c r="X5530" s="9"/>
      <c r="Y5530" s="9"/>
      <c r="Z5530" s="9"/>
      <c r="AA5530" s="9"/>
      <c r="AB5530" s="9"/>
      <c r="AC5530" s="9"/>
    </row>
    <row r="5531" spans="8:29" x14ac:dyDescent="0.3">
      <c r="H5531" s="9"/>
      <c r="I5531" s="9"/>
      <c r="J5531" s="9"/>
      <c r="K5531" s="9"/>
      <c r="L5531" s="9"/>
      <c r="M5531" s="9"/>
      <c r="N5531" s="9"/>
      <c r="O5531" s="9"/>
      <c r="Q5531" s="9"/>
      <c r="R5531" s="9"/>
      <c r="S5531" s="9"/>
      <c r="T5531" s="9"/>
      <c r="U5531" s="9"/>
      <c r="V5531" s="9"/>
      <c r="W5531" s="9"/>
      <c r="X5531" s="9"/>
      <c r="Y5531" s="9"/>
      <c r="Z5531" s="9"/>
      <c r="AA5531" s="9"/>
      <c r="AB5531" s="9"/>
      <c r="AC5531" s="9"/>
    </row>
    <row r="5532" spans="8:29" x14ac:dyDescent="0.3">
      <c r="H5532" s="9"/>
      <c r="I5532" s="9"/>
      <c r="J5532" s="9"/>
      <c r="K5532" s="9"/>
      <c r="L5532" s="9"/>
      <c r="M5532" s="9"/>
      <c r="N5532" s="9"/>
      <c r="O5532" s="9"/>
      <c r="Q5532" s="9"/>
      <c r="R5532" s="9"/>
      <c r="S5532" s="9"/>
      <c r="T5532" s="9"/>
      <c r="U5532" s="9"/>
      <c r="V5532" s="9"/>
      <c r="W5532" s="9"/>
      <c r="X5532" s="9"/>
      <c r="Y5532" s="9"/>
      <c r="Z5532" s="9"/>
      <c r="AA5532" s="9"/>
      <c r="AB5532" s="9"/>
      <c r="AC5532" s="9"/>
    </row>
    <row r="5533" spans="8:29" x14ac:dyDescent="0.3">
      <c r="H5533" s="9"/>
      <c r="I5533" s="9"/>
      <c r="J5533" s="9"/>
      <c r="K5533" s="9"/>
      <c r="L5533" s="9"/>
      <c r="M5533" s="9"/>
      <c r="N5533" s="9"/>
      <c r="O5533" s="9"/>
      <c r="Q5533" s="9"/>
      <c r="R5533" s="9"/>
      <c r="S5533" s="9"/>
      <c r="T5533" s="9"/>
      <c r="U5533" s="9"/>
      <c r="V5533" s="9"/>
      <c r="W5533" s="9"/>
      <c r="X5533" s="9"/>
      <c r="Y5533" s="9"/>
      <c r="Z5533" s="9"/>
      <c r="AA5533" s="9"/>
      <c r="AB5533" s="9"/>
      <c r="AC5533" s="9"/>
    </row>
    <row r="5534" spans="8:29" x14ac:dyDescent="0.3">
      <c r="H5534" s="9"/>
      <c r="I5534" s="9"/>
      <c r="J5534" s="9"/>
      <c r="K5534" s="9"/>
      <c r="L5534" s="9"/>
      <c r="M5534" s="9"/>
      <c r="N5534" s="9"/>
      <c r="O5534" s="9"/>
      <c r="Q5534" s="9"/>
      <c r="R5534" s="9"/>
      <c r="S5534" s="9"/>
      <c r="T5534" s="9"/>
      <c r="U5534" s="9"/>
      <c r="V5534" s="9"/>
      <c r="W5534" s="9"/>
      <c r="X5534" s="9"/>
      <c r="Y5534" s="9"/>
      <c r="Z5534" s="9"/>
      <c r="AA5534" s="9"/>
      <c r="AB5534" s="9"/>
      <c r="AC5534" s="9"/>
    </row>
    <row r="5535" spans="8:29" x14ac:dyDescent="0.3">
      <c r="H5535" s="9"/>
      <c r="I5535" s="9"/>
      <c r="J5535" s="9"/>
      <c r="K5535" s="9"/>
      <c r="L5535" s="9"/>
      <c r="M5535" s="9"/>
      <c r="N5535" s="9"/>
      <c r="O5535" s="9"/>
      <c r="Q5535" s="9"/>
      <c r="R5535" s="9"/>
      <c r="S5535" s="9"/>
      <c r="T5535" s="9"/>
      <c r="U5535" s="9"/>
      <c r="V5535" s="9"/>
      <c r="W5535" s="9"/>
      <c r="X5535" s="9"/>
      <c r="Y5535" s="9"/>
      <c r="Z5535" s="9"/>
      <c r="AA5535" s="9"/>
      <c r="AB5535" s="9"/>
      <c r="AC5535" s="9"/>
    </row>
    <row r="5536" spans="8:29" x14ac:dyDescent="0.3">
      <c r="H5536" s="9"/>
      <c r="I5536" s="9"/>
      <c r="J5536" s="9"/>
      <c r="K5536" s="9"/>
      <c r="L5536" s="9"/>
      <c r="M5536" s="9"/>
      <c r="N5536" s="9"/>
      <c r="O5536" s="9"/>
      <c r="Q5536" s="9"/>
      <c r="R5536" s="9"/>
      <c r="S5536" s="9"/>
      <c r="T5536" s="9"/>
      <c r="U5536" s="9"/>
      <c r="V5536" s="9"/>
      <c r="W5536" s="9"/>
      <c r="X5536" s="9"/>
      <c r="Y5536" s="9"/>
      <c r="Z5536" s="9"/>
      <c r="AA5536" s="9"/>
      <c r="AB5536" s="9"/>
      <c r="AC5536" s="9"/>
    </row>
    <row r="5537" spans="8:29" x14ac:dyDescent="0.3">
      <c r="H5537" s="9"/>
      <c r="I5537" s="9"/>
      <c r="J5537" s="9"/>
      <c r="K5537" s="9"/>
      <c r="L5537" s="9"/>
      <c r="M5537" s="9"/>
      <c r="N5537" s="9"/>
      <c r="O5537" s="9"/>
      <c r="Q5537" s="9"/>
      <c r="R5537" s="9"/>
      <c r="S5537" s="9"/>
      <c r="T5537" s="9"/>
      <c r="U5537" s="9"/>
      <c r="V5537" s="9"/>
      <c r="W5537" s="9"/>
      <c r="X5537" s="9"/>
      <c r="Y5537" s="9"/>
      <c r="Z5537" s="9"/>
      <c r="AA5537" s="9"/>
      <c r="AB5537" s="9"/>
      <c r="AC5537" s="9"/>
    </row>
    <row r="5538" spans="8:29" x14ac:dyDescent="0.3">
      <c r="H5538" s="9"/>
      <c r="I5538" s="9"/>
      <c r="J5538" s="9"/>
      <c r="K5538" s="9"/>
      <c r="L5538" s="9"/>
      <c r="M5538" s="9"/>
      <c r="N5538" s="9"/>
      <c r="O5538" s="9"/>
      <c r="Q5538" s="9"/>
      <c r="R5538" s="9"/>
      <c r="S5538" s="9"/>
      <c r="T5538" s="9"/>
      <c r="U5538" s="9"/>
      <c r="V5538" s="9"/>
      <c r="W5538" s="9"/>
      <c r="X5538" s="9"/>
      <c r="Y5538" s="9"/>
      <c r="Z5538" s="9"/>
      <c r="AA5538" s="9"/>
      <c r="AB5538" s="9"/>
      <c r="AC5538" s="9"/>
    </row>
    <row r="5539" spans="8:29" x14ac:dyDescent="0.3">
      <c r="H5539" s="9"/>
      <c r="I5539" s="9"/>
      <c r="J5539" s="9"/>
      <c r="K5539" s="9"/>
      <c r="L5539" s="9"/>
      <c r="M5539" s="9"/>
      <c r="N5539" s="9"/>
      <c r="O5539" s="9"/>
      <c r="Q5539" s="9"/>
      <c r="R5539" s="9"/>
      <c r="S5539" s="9"/>
      <c r="T5539" s="9"/>
      <c r="U5539" s="9"/>
      <c r="V5539" s="9"/>
      <c r="W5539" s="9"/>
      <c r="X5539" s="9"/>
      <c r="Y5539" s="9"/>
      <c r="Z5539" s="9"/>
      <c r="AA5539" s="9"/>
      <c r="AB5539" s="9"/>
      <c r="AC5539" s="9"/>
    </row>
    <row r="5540" spans="8:29" x14ac:dyDescent="0.3">
      <c r="H5540" s="9"/>
      <c r="I5540" s="9"/>
      <c r="J5540" s="9"/>
      <c r="K5540" s="9"/>
      <c r="L5540" s="9"/>
      <c r="M5540" s="9"/>
      <c r="N5540" s="9"/>
      <c r="O5540" s="9"/>
      <c r="Q5540" s="9"/>
      <c r="R5540" s="9"/>
      <c r="S5540" s="9"/>
      <c r="T5540" s="9"/>
      <c r="U5540" s="9"/>
      <c r="V5540" s="9"/>
      <c r="W5540" s="9"/>
      <c r="X5540" s="9"/>
      <c r="Y5540" s="9"/>
      <c r="Z5540" s="9"/>
      <c r="AA5540" s="9"/>
      <c r="AB5540" s="9"/>
      <c r="AC5540" s="9"/>
    </row>
    <row r="5541" spans="8:29" x14ac:dyDescent="0.3">
      <c r="H5541" s="9"/>
      <c r="I5541" s="9"/>
      <c r="J5541" s="9"/>
      <c r="K5541" s="9"/>
      <c r="L5541" s="9"/>
      <c r="M5541" s="9"/>
      <c r="N5541" s="9"/>
      <c r="O5541" s="9"/>
      <c r="Q5541" s="9"/>
      <c r="R5541" s="9"/>
      <c r="S5541" s="9"/>
      <c r="T5541" s="9"/>
      <c r="U5541" s="9"/>
      <c r="V5541" s="9"/>
      <c r="W5541" s="9"/>
      <c r="X5541" s="9"/>
      <c r="Y5541" s="9"/>
      <c r="Z5541" s="9"/>
      <c r="AA5541" s="9"/>
      <c r="AB5541" s="9"/>
      <c r="AC5541" s="9"/>
    </row>
    <row r="5542" spans="8:29" x14ac:dyDescent="0.3">
      <c r="H5542" s="9"/>
      <c r="I5542" s="9"/>
      <c r="J5542" s="9"/>
      <c r="K5542" s="9"/>
      <c r="L5542" s="9"/>
      <c r="M5542" s="9"/>
      <c r="N5542" s="9"/>
      <c r="O5542" s="9"/>
      <c r="Q5542" s="9"/>
      <c r="R5542" s="9"/>
      <c r="S5542" s="9"/>
      <c r="T5542" s="9"/>
      <c r="U5542" s="9"/>
      <c r="V5542" s="9"/>
      <c r="W5542" s="9"/>
      <c r="X5542" s="9"/>
      <c r="Y5542" s="9"/>
      <c r="Z5542" s="9"/>
      <c r="AA5542" s="9"/>
      <c r="AB5542" s="9"/>
      <c r="AC5542" s="9"/>
    </row>
    <row r="5543" spans="8:29" x14ac:dyDescent="0.3">
      <c r="H5543" s="9"/>
      <c r="I5543" s="9"/>
      <c r="J5543" s="9"/>
      <c r="K5543" s="9"/>
      <c r="L5543" s="9"/>
      <c r="M5543" s="9"/>
      <c r="N5543" s="9"/>
      <c r="O5543" s="9"/>
      <c r="Q5543" s="9"/>
      <c r="R5543" s="9"/>
      <c r="S5543" s="9"/>
      <c r="T5543" s="9"/>
      <c r="U5543" s="9"/>
      <c r="V5543" s="9"/>
      <c r="W5543" s="9"/>
      <c r="X5543" s="9"/>
      <c r="Y5543" s="9"/>
      <c r="Z5543" s="9"/>
      <c r="AA5543" s="9"/>
      <c r="AB5543" s="9"/>
      <c r="AC5543" s="9"/>
    </row>
    <row r="5544" spans="8:29" x14ac:dyDescent="0.3">
      <c r="H5544" s="9"/>
      <c r="I5544" s="9"/>
      <c r="J5544" s="9"/>
      <c r="K5544" s="9"/>
      <c r="L5544" s="9"/>
      <c r="M5544" s="9"/>
      <c r="N5544" s="9"/>
      <c r="O5544" s="9"/>
      <c r="Q5544" s="9"/>
      <c r="R5544" s="9"/>
      <c r="S5544" s="9"/>
      <c r="T5544" s="9"/>
      <c r="U5544" s="9"/>
      <c r="V5544" s="9"/>
      <c r="W5544" s="9"/>
      <c r="X5544" s="9"/>
      <c r="Y5544" s="9"/>
      <c r="Z5544" s="9"/>
      <c r="AA5544" s="9"/>
      <c r="AB5544" s="9"/>
      <c r="AC5544" s="9"/>
    </row>
    <row r="5545" spans="8:29" x14ac:dyDescent="0.3">
      <c r="H5545" s="9"/>
      <c r="I5545" s="9"/>
      <c r="J5545" s="9"/>
      <c r="K5545" s="9"/>
      <c r="L5545" s="9"/>
      <c r="M5545" s="9"/>
      <c r="N5545" s="9"/>
      <c r="O5545" s="9"/>
      <c r="Q5545" s="9"/>
      <c r="R5545" s="9"/>
      <c r="S5545" s="9"/>
      <c r="T5545" s="9"/>
      <c r="U5545" s="9"/>
      <c r="V5545" s="9"/>
      <c r="W5545" s="9"/>
      <c r="X5545" s="9"/>
      <c r="Y5545" s="9"/>
      <c r="Z5545" s="9"/>
      <c r="AA5545" s="9"/>
      <c r="AB5545" s="9"/>
      <c r="AC5545" s="9"/>
    </row>
    <row r="5546" spans="8:29" x14ac:dyDescent="0.3">
      <c r="H5546" s="9"/>
      <c r="I5546" s="9"/>
      <c r="J5546" s="9"/>
      <c r="K5546" s="9"/>
      <c r="L5546" s="9"/>
      <c r="M5546" s="9"/>
      <c r="N5546" s="9"/>
      <c r="O5546" s="9"/>
      <c r="Q5546" s="9"/>
      <c r="R5546" s="9"/>
      <c r="S5546" s="9"/>
      <c r="T5546" s="9"/>
      <c r="U5546" s="9"/>
      <c r="V5546" s="9"/>
      <c r="W5546" s="9"/>
      <c r="X5546" s="9"/>
      <c r="Y5546" s="9"/>
      <c r="Z5546" s="9"/>
      <c r="AA5546" s="9"/>
      <c r="AB5546" s="9"/>
      <c r="AC5546" s="9"/>
    </row>
    <row r="5547" spans="8:29" x14ac:dyDescent="0.3">
      <c r="H5547" s="9"/>
      <c r="I5547" s="9"/>
      <c r="J5547" s="9"/>
      <c r="K5547" s="9"/>
      <c r="L5547" s="9"/>
      <c r="M5547" s="9"/>
      <c r="N5547" s="9"/>
      <c r="O5547" s="9"/>
      <c r="Q5547" s="9"/>
      <c r="R5547" s="9"/>
      <c r="S5547" s="9"/>
      <c r="T5547" s="9"/>
      <c r="U5547" s="9"/>
      <c r="V5547" s="9"/>
      <c r="W5547" s="9"/>
      <c r="X5547" s="9"/>
      <c r="Y5547" s="9"/>
      <c r="Z5547" s="9"/>
      <c r="AA5547" s="9"/>
      <c r="AB5547" s="9"/>
      <c r="AC5547" s="9"/>
    </row>
    <row r="5548" spans="8:29" x14ac:dyDescent="0.3">
      <c r="H5548" s="9"/>
      <c r="I5548" s="9"/>
      <c r="J5548" s="9"/>
      <c r="K5548" s="9"/>
      <c r="L5548" s="9"/>
      <c r="M5548" s="9"/>
      <c r="N5548" s="9"/>
      <c r="O5548" s="9"/>
      <c r="Q5548" s="9"/>
      <c r="R5548" s="9"/>
      <c r="S5548" s="9"/>
      <c r="T5548" s="9"/>
      <c r="U5548" s="9"/>
      <c r="V5548" s="9"/>
      <c r="W5548" s="9"/>
      <c r="X5548" s="9"/>
      <c r="Y5548" s="9"/>
      <c r="Z5548" s="9"/>
      <c r="AA5548" s="9"/>
      <c r="AB5548" s="9"/>
      <c r="AC5548" s="9"/>
    </row>
    <row r="5549" spans="8:29" x14ac:dyDescent="0.3">
      <c r="H5549" s="9"/>
      <c r="I5549" s="9"/>
      <c r="J5549" s="9"/>
      <c r="K5549" s="9"/>
      <c r="L5549" s="9"/>
      <c r="M5549" s="9"/>
      <c r="N5549" s="9"/>
      <c r="O5549" s="9"/>
      <c r="Q5549" s="9"/>
      <c r="R5549" s="9"/>
      <c r="S5549" s="9"/>
      <c r="T5549" s="9"/>
      <c r="U5549" s="9"/>
      <c r="V5549" s="9"/>
      <c r="W5549" s="9"/>
      <c r="X5549" s="9"/>
      <c r="Y5549" s="9"/>
      <c r="Z5549" s="9"/>
      <c r="AA5549" s="9"/>
      <c r="AB5549" s="9"/>
      <c r="AC5549" s="9"/>
    </row>
    <row r="5550" spans="8:29" x14ac:dyDescent="0.3">
      <c r="H5550" s="9"/>
      <c r="I5550" s="9"/>
      <c r="J5550" s="9"/>
      <c r="K5550" s="9"/>
      <c r="L5550" s="9"/>
      <c r="M5550" s="9"/>
      <c r="N5550" s="9"/>
      <c r="O5550" s="9"/>
      <c r="Q5550" s="9"/>
      <c r="R5550" s="9"/>
      <c r="S5550" s="9"/>
      <c r="T5550" s="9"/>
      <c r="U5550" s="9"/>
      <c r="V5550" s="9"/>
      <c r="W5550" s="9"/>
      <c r="X5550" s="9"/>
      <c r="Y5550" s="9"/>
      <c r="Z5550" s="9"/>
      <c r="AA5550" s="9"/>
      <c r="AB5550" s="9"/>
      <c r="AC5550" s="9"/>
    </row>
    <row r="5551" spans="8:29" x14ac:dyDescent="0.3">
      <c r="H5551" s="9"/>
      <c r="I5551" s="9"/>
      <c r="J5551" s="9"/>
      <c r="K5551" s="9"/>
      <c r="L5551" s="9"/>
      <c r="M5551" s="9"/>
      <c r="N5551" s="9"/>
      <c r="O5551" s="9"/>
      <c r="Q5551" s="9"/>
      <c r="R5551" s="9"/>
      <c r="S5551" s="9"/>
      <c r="T5551" s="9"/>
      <c r="U5551" s="9"/>
      <c r="V5551" s="9"/>
      <c r="W5551" s="9"/>
      <c r="X5551" s="9"/>
      <c r="Y5551" s="9"/>
      <c r="Z5551" s="9"/>
      <c r="AA5551" s="9"/>
      <c r="AB5551" s="9"/>
      <c r="AC5551" s="9"/>
    </row>
    <row r="5552" spans="8:29" x14ac:dyDescent="0.3">
      <c r="H5552" s="9"/>
      <c r="I5552" s="9"/>
      <c r="J5552" s="9"/>
      <c r="K5552" s="9"/>
      <c r="L5552" s="9"/>
      <c r="M5552" s="9"/>
      <c r="N5552" s="9"/>
      <c r="O5552" s="9"/>
      <c r="Q5552" s="9"/>
      <c r="R5552" s="9"/>
      <c r="S5552" s="9"/>
      <c r="T5552" s="9"/>
      <c r="U5552" s="9"/>
      <c r="V5552" s="9"/>
      <c r="W5552" s="9"/>
      <c r="X5552" s="9"/>
      <c r="Y5552" s="9"/>
      <c r="Z5552" s="9"/>
      <c r="AA5552" s="9"/>
      <c r="AB5552" s="9"/>
      <c r="AC5552" s="9"/>
    </row>
    <row r="5553" spans="8:29" x14ac:dyDescent="0.3">
      <c r="H5553" s="9"/>
      <c r="I5553" s="9"/>
      <c r="J5553" s="9"/>
      <c r="K5553" s="9"/>
      <c r="L5553" s="9"/>
      <c r="M5553" s="9"/>
      <c r="N5553" s="9"/>
      <c r="O5553" s="9"/>
      <c r="Q5553" s="9"/>
      <c r="R5553" s="9"/>
      <c r="S5553" s="9"/>
      <c r="T5553" s="9"/>
      <c r="U5553" s="9"/>
      <c r="V5553" s="9"/>
      <c r="W5553" s="9"/>
      <c r="X5553" s="9"/>
      <c r="Y5553" s="9"/>
      <c r="Z5553" s="9"/>
      <c r="AA5553" s="9"/>
      <c r="AB5553" s="9"/>
      <c r="AC5553" s="9"/>
    </row>
    <row r="5554" spans="8:29" x14ac:dyDescent="0.3">
      <c r="H5554" s="9"/>
      <c r="I5554" s="9"/>
      <c r="J5554" s="9"/>
      <c r="K5554" s="9"/>
      <c r="L5554" s="9"/>
      <c r="M5554" s="9"/>
      <c r="N5554" s="9"/>
      <c r="O5554" s="9"/>
      <c r="Q5554" s="9"/>
      <c r="R5554" s="9"/>
      <c r="S5554" s="9"/>
      <c r="T5554" s="9"/>
      <c r="U5554" s="9"/>
      <c r="V5554" s="9"/>
      <c r="W5554" s="9"/>
      <c r="X5554" s="9"/>
      <c r="Y5554" s="9"/>
      <c r="Z5554" s="9"/>
      <c r="AA5554" s="9"/>
      <c r="AB5554" s="9"/>
      <c r="AC5554" s="9"/>
    </row>
    <row r="5555" spans="8:29" x14ac:dyDescent="0.3">
      <c r="H5555" s="9"/>
      <c r="I5555" s="9"/>
      <c r="J5555" s="9"/>
      <c r="K5555" s="9"/>
      <c r="L5555" s="9"/>
      <c r="M5555" s="9"/>
      <c r="N5555" s="9"/>
      <c r="O5555" s="9"/>
      <c r="Q5555" s="9"/>
      <c r="R5555" s="9"/>
      <c r="S5555" s="9"/>
      <c r="T5555" s="9"/>
      <c r="U5555" s="9"/>
      <c r="V5555" s="9"/>
      <c r="W5555" s="9"/>
      <c r="X5555" s="9"/>
      <c r="Y5555" s="9"/>
      <c r="Z5555" s="9"/>
      <c r="AA5555" s="9"/>
      <c r="AB5555" s="9"/>
      <c r="AC5555" s="9"/>
    </row>
    <row r="5556" spans="8:29" x14ac:dyDescent="0.3">
      <c r="H5556" s="9"/>
      <c r="I5556" s="9"/>
      <c r="J5556" s="9"/>
      <c r="K5556" s="9"/>
      <c r="L5556" s="9"/>
      <c r="M5556" s="9"/>
      <c r="N5556" s="9"/>
      <c r="O5556" s="9"/>
      <c r="Q5556" s="9"/>
      <c r="R5556" s="9"/>
      <c r="S5556" s="9"/>
      <c r="T5556" s="9"/>
      <c r="U5556" s="9"/>
      <c r="V5556" s="9"/>
      <c r="W5556" s="9"/>
      <c r="X5556" s="9"/>
      <c r="Y5556" s="9"/>
      <c r="Z5556" s="9"/>
      <c r="AA5556" s="9"/>
      <c r="AB5556" s="9"/>
      <c r="AC5556" s="9"/>
    </row>
    <row r="5557" spans="8:29" x14ac:dyDescent="0.3">
      <c r="H5557" s="9"/>
      <c r="I5557" s="9"/>
      <c r="J5557" s="9"/>
      <c r="K5557" s="9"/>
      <c r="L5557" s="9"/>
      <c r="M5557" s="9"/>
      <c r="N5557" s="9"/>
      <c r="O5557" s="9"/>
      <c r="Q5557" s="9"/>
      <c r="R5557" s="9"/>
      <c r="S5557" s="9"/>
      <c r="T5557" s="9"/>
      <c r="U5557" s="9"/>
      <c r="V5557" s="9"/>
      <c r="W5557" s="9"/>
      <c r="X5557" s="9"/>
      <c r="Y5557" s="9"/>
      <c r="Z5557" s="9"/>
      <c r="AA5557" s="9"/>
      <c r="AB5557" s="9"/>
      <c r="AC5557" s="9"/>
    </row>
    <row r="5558" spans="8:29" x14ac:dyDescent="0.3">
      <c r="H5558" s="9"/>
      <c r="I5558" s="9"/>
      <c r="J5558" s="9"/>
      <c r="K5558" s="9"/>
      <c r="L5558" s="9"/>
      <c r="M5558" s="9"/>
      <c r="N5558" s="9"/>
      <c r="O5558" s="9"/>
      <c r="Q5558" s="9"/>
      <c r="R5558" s="9"/>
      <c r="S5558" s="9"/>
      <c r="T5558" s="9"/>
      <c r="U5558" s="9"/>
      <c r="V5558" s="9"/>
      <c r="W5558" s="9"/>
      <c r="X5558" s="9"/>
      <c r="Y5558" s="9"/>
      <c r="Z5558" s="9"/>
      <c r="AA5558" s="9"/>
      <c r="AB5558" s="9"/>
      <c r="AC5558" s="9"/>
    </row>
    <row r="5559" spans="8:29" x14ac:dyDescent="0.3">
      <c r="H5559" s="9"/>
      <c r="I5559" s="9"/>
      <c r="J5559" s="9"/>
      <c r="K5559" s="9"/>
      <c r="L5559" s="9"/>
      <c r="M5559" s="9"/>
      <c r="N5559" s="9"/>
      <c r="O5559" s="9"/>
      <c r="Q5559" s="9"/>
      <c r="R5559" s="9"/>
      <c r="S5559" s="9"/>
      <c r="T5559" s="9"/>
      <c r="U5559" s="9"/>
      <c r="V5559" s="9"/>
      <c r="W5559" s="9"/>
      <c r="X5559" s="9"/>
      <c r="Y5559" s="9"/>
      <c r="Z5559" s="9"/>
      <c r="AA5559" s="9"/>
      <c r="AB5559" s="9"/>
      <c r="AC5559" s="9"/>
    </row>
    <row r="5560" spans="8:29" x14ac:dyDescent="0.3">
      <c r="H5560" s="9"/>
      <c r="I5560" s="9"/>
      <c r="J5560" s="9"/>
      <c r="K5560" s="9"/>
      <c r="L5560" s="9"/>
      <c r="M5560" s="9"/>
      <c r="N5560" s="9"/>
      <c r="O5560" s="9"/>
      <c r="Q5560" s="9"/>
      <c r="R5560" s="9"/>
      <c r="S5560" s="9"/>
      <c r="T5560" s="9"/>
      <c r="U5560" s="9"/>
      <c r="V5560" s="9"/>
      <c r="W5560" s="9"/>
      <c r="X5560" s="9"/>
      <c r="Y5560" s="9"/>
      <c r="Z5560" s="9"/>
      <c r="AA5560" s="9"/>
      <c r="AB5560" s="9"/>
      <c r="AC5560" s="9"/>
    </row>
    <row r="5561" spans="8:29" x14ac:dyDescent="0.3">
      <c r="H5561" s="9"/>
      <c r="I5561" s="9"/>
      <c r="J5561" s="9"/>
      <c r="K5561" s="9"/>
      <c r="L5561" s="9"/>
      <c r="M5561" s="9"/>
      <c r="N5561" s="9"/>
      <c r="O5561" s="9"/>
      <c r="Q5561" s="9"/>
      <c r="R5561" s="9"/>
      <c r="S5561" s="9"/>
      <c r="T5561" s="9"/>
      <c r="U5561" s="9"/>
      <c r="V5561" s="9"/>
      <c r="W5561" s="9"/>
      <c r="X5561" s="9"/>
      <c r="Y5561" s="9"/>
      <c r="Z5561" s="9"/>
      <c r="AA5561" s="9"/>
      <c r="AB5561" s="9"/>
      <c r="AC5561" s="9"/>
    </row>
    <row r="5562" spans="8:29" x14ac:dyDescent="0.3">
      <c r="H5562" s="9"/>
      <c r="I5562" s="9"/>
      <c r="J5562" s="9"/>
      <c r="K5562" s="9"/>
      <c r="L5562" s="9"/>
      <c r="M5562" s="9"/>
      <c r="N5562" s="9"/>
      <c r="O5562" s="9"/>
      <c r="Q5562" s="9"/>
      <c r="R5562" s="9"/>
      <c r="S5562" s="9"/>
      <c r="T5562" s="9"/>
      <c r="U5562" s="9"/>
      <c r="V5562" s="9"/>
      <c r="W5562" s="9"/>
      <c r="X5562" s="9"/>
      <c r="Y5562" s="9"/>
      <c r="Z5562" s="9"/>
      <c r="AA5562" s="9"/>
      <c r="AB5562" s="9"/>
      <c r="AC5562" s="9"/>
    </row>
    <row r="5563" spans="8:29" x14ac:dyDescent="0.3">
      <c r="H5563" s="9"/>
      <c r="I5563" s="9"/>
      <c r="J5563" s="9"/>
      <c r="K5563" s="9"/>
      <c r="L5563" s="9"/>
      <c r="M5563" s="9"/>
      <c r="N5563" s="9"/>
      <c r="O5563" s="9"/>
      <c r="Q5563" s="9"/>
      <c r="R5563" s="9"/>
      <c r="S5563" s="9"/>
      <c r="T5563" s="9"/>
      <c r="U5563" s="9"/>
      <c r="V5563" s="9"/>
      <c r="W5563" s="9"/>
      <c r="X5563" s="9"/>
      <c r="Y5563" s="9"/>
      <c r="Z5563" s="9"/>
      <c r="AA5563" s="9"/>
      <c r="AB5563" s="9"/>
      <c r="AC5563" s="9"/>
    </row>
    <row r="5564" spans="8:29" x14ac:dyDescent="0.3">
      <c r="H5564" s="9"/>
      <c r="I5564" s="9"/>
      <c r="J5564" s="9"/>
      <c r="K5564" s="9"/>
      <c r="L5564" s="9"/>
      <c r="M5564" s="9"/>
      <c r="N5564" s="9"/>
      <c r="O5564" s="9"/>
      <c r="Q5564" s="9"/>
      <c r="R5564" s="9"/>
      <c r="S5564" s="9"/>
      <c r="T5564" s="9"/>
      <c r="U5564" s="9"/>
      <c r="V5564" s="9"/>
      <c r="W5564" s="9"/>
      <c r="X5564" s="9"/>
      <c r="Y5564" s="9"/>
      <c r="Z5564" s="9"/>
      <c r="AA5564" s="9"/>
      <c r="AB5564" s="9"/>
      <c r="AC5564" s="9"/>
    </row>
    <row r="5565" spans="8:29" x14ac:dyDescent="0.3">
      <c r="H5565" s="9"/>
      <c r="I5565" s="9"/>
      <c r="J5565" s="9"/>
      <c r="K5565" s="9"/>
      <c r="L5565" s="9"/>
      <c r="M5565" s="9"/>
      <c r="N5565" s="9"/>
      <c r="O5565" s="9"/>
      <c r="Q5565" s="9"/>
      <c r="R5565" s="9"/>
      <c r="S5565" s="9"/>
      <c r="T5565" s="9"/>
      <c r="U5565" s="9"/>
      <c r="V5565" s="9"/>
      <c r="W5565" s="9"/>
      <c r="X5565" s="9"/>
      <c r="Y5565" s="9"/>
      <c r="Z5565" s="9"/>
      <c r="AA5565" s="9"/>
      <c r="AB5565" s="9"/>
      <c r="AC5565" s="9"/>
    </row>
    <row r="5566" spans="8:29" x14ac:dyDescent="0.3">
      <c r="H5566" s="9"/>
      <c r="I5566" s="9"/>
      <c r="J5566" s="9"/>
      <c r="K5566" s="9"/>
      <c r="L5566" s="9"/>
      <c r="M5566" s="9"/>
      <c r="N5566" s="9"/>
      <c r="O5566" s="9"/>
      <c r="Q5566" s="9"/>
      <c r="R5566" s="9"/>
      <c r="S5566" s="9"/>
      <c r="T5566" s="9"/>
      <c r="U5566" s="9"/>
      <c r="V5566" s="9"/>
      <c r="W5566" s="9"/>
      <c r="X5566" s="9"/>
      <c r="Y5566" s="9"/>
      <c r="Z5566" s="9"/>
      <c r="AA5566" s="9"/>
      <c r="AB5566" s="9"/>
      <c r="AC5566" s="9"/>
    </row>
    <row r="5567" spans="8:29" x14ac:dyDescent="0.3">
      <c r="H5567" s="9"/>
      <c r="I5567" s="9"/>
      <c r="J5567" s="9"/>
      <c r="K5567" s="9"/>
      <c r="L5567" s="9"/>
      <c r="M5567" s="9"/>
      <c r="N5567" s="9"/>
      <c r="O5567" s="9"/>
      <c r="Q5567" s="9"/>
      <c r="R5567" s="9"/>
      <c r="S5567" s="9"/>
      <c r="T5567" s="9"/>
      <c r="U5567" s="9"/>
      <c r="V5567" s="9"/>
      <c r="W5567" s="9"/>
      <c r="X5567" s="9"/>
      <c r="Y5567" s="9"/>
      <c r="Z5567" s="9"/>
      <c r="AA5567" s="9"/>
      <c r="AB5567" s="9"/>
      <c r="AC5567" s="9"/>
    </row>
    <row r="5568" spans="8:29" x14ac:dyDescent="0.3">
      <c r="H5568" s="9"/>
      <c r="I5568" s="9"/>
      <c r="J5568" s="9"/>
      <c r="K5568" s="9"/>
      <c r="L5568" s="9"/>
      <c r="M5568" s="9"/>
      <c r="N5568" s="9"/>
      <c r="O5568" s="9"/>
      <c r="Q5568" s="9"/>
      <c r="R5568" s="9"/>
      <c r="S5568" s="9"/>
      <c r="T5568" s="9"/>
      <c r="U5568" s="9"/>
      <c r="V5568" s="9"/>
      <c r="W5568" s="9"/>
      <c r="X5568" s="9"/>
      <c r="Y5568" s="9"/>
      <c r="Z5568" s="9"/>
      <c r="AA5568" s="9"/>
      <c r="AB5568" s="9"/>
      <c r="AC5568" s="9"/>
    </row>
    <row r="5569" spans="8:29" x14ac:dyDescent="0.3">
      <c r="H5569" s="9"/>
      <c r="I5569" s="9"/>
      <c r="J5569" s="9"/>
      <c r="K5569" s="9"/>
      <c r="L5569" s="9"/>
      <c r="M5569" s="9"/>
      <c r="N5569" s="9"/>
      <c r="O5569" s="9"/>
      <c r="Q5569" s="9"/>
      <c r="R5569" s="9"/>
      <c r="S5569" s="9"/>
      <c r="T5569" s="9"/>
      <c r="U5569" s="9"/>
      <c r="V5569" s="9"/>
      <c r="W5569" s="9"/>
      <c r="X5569" s="9"/>
      <c r="Y5569" s="9"/>
      <c r="Z5569" s="9"/>
      <c r="AA5569" s="9"/>
      <c r="AB5569" s="9"/>
      <c r="AC5569" s="9"/>
    </row>
    <row r="5570" spans="8:29" x14ac:dyDescent="0.3">
      <c r="H5570" s="9"/>
      <c r="I5570" s="9"/>
      <c r="J5570" s="9"/>
      <c r="K5570" s="9"/>
      <c r="L5570" s="9"/>
      <c r="M5570" s="9"/>
      <c r="N5570" s="9"/>
      <c r="O5570" s="9"/>
      <c r="Q5570" s="9"/>
      <c r="R5570" s="9"/>
      <c r="S5570" s="9"/>
      <c r="T5570" s="9"/>
      <c r="U5570" s="9"/>
      <c r="V5570" s="9"/>
      <c r="W5570" s="9"/>
      <c r="X5570" s="9"/>
      <c r="Y5570" s="9"/>
      <c r="Z5570" s="9"/>
      <c r="AA5570" s="9"/>
      <c r="AB5570" s="9"/>
      <c r="AC5570" s="9"/>
    </row>
    <row r="5571" spans="8:29" x14ac:dyDescent="0.3">
      <c r="H5571" s="9"/>
      <c r="I5571" s="9"/>
      <c r="J5571" s="9"/>
      <c r="K5571" s="9"/>
      <c r="L5571" s="9"/>
      <c r="M5571" s="9"/>
      <c r="N5571" s="9"/>
      <c r="O5571" s="9"/>
      <c r="Q5571" s="9"/>
      <c r="R5571" s="9"/>
      <c r="S5571" s="9"/>
      <c r="T5571" s="9"/>
      <c r="U5571" s="9"/>
      <c r="V5571" s="9"/>
      <c r="W5571" s="9"/>
      <c r="X5571" s="9"/>
      <c r="Y5571" s="9"/>
      <c r="Z5571" s="9"/>
      <c r="AA5571" s="9"/>
      <c r="AB5571" s="9"/>
      <c r="AC5571" s="9"/>
    </row>
    <row r="5572" spans="8:29" x14ac:dyDescent="0.3">
      <c r="H5572" s="9"/>
      <c r="I5572" s="9"/>
      <c r="J5572" s="9"/>
      <c r="K5572" s="9"/>
      <c r="L5572" s="9"/>
      <c r="M5572" s="9"/>
      <c r="N5572" s="9"/>
      <c r="O5572" s="9"/>
      <c r="Q5572" s="9"/>
      <c r="R5572" s="9"/>
      <c r="S5572" s="9"/>
      <c r="T5572" s="9"/>
      <c r="U5572" s="9"/>
      <c r="V5572" s="9"/>
      <c r="W5572" s="9"/>
      <c r="X5572" s="9"/>
      <c r="Y5572" s="9"/>
      <c r="Z5572" s="9"/>
      <c r="AA5572" s="9"/>
      <c r="AB5572" s="9"/>
      <c r="AC5572" s="9"/>
    </row>
    <row r="5573" spans="8:29" x14ac:dyDescent="0.3">
      <c r="H5573" s="9"/>
      <c r="I5573" s="9"/>
      <c r="J5573" s="9"/>
      <c r="K5573" s="9"/>
      <c r="L5573" s="9"/>
      <c r="M5573" s="9"/>
      <c r="N5573" s="9"/>
      <c r="O5573" s="9"/>
      <c r="Q5573" s="9"/>
      <c r="R5573" s="9"/>
      <c r="S5573" s="9"/>
      <c r="T5573" s="9"/>
      <c r="U5573" s="9"/>
      <c r="V5573" s="9"/>
      <c r="W5573" s="9"/>
      <c r="X5573" s="9"/>
      <c r="Y5573" s="9"/>
      <c r="Z5573" s="9"/>
      <c r="AA5573" s="9"/>
      <c r="AB5573" s="9"/>
      <c r="AC5573" s="9"/>
    </row>
    <row r="5574" spans="8:29" x14ac:dyDescent="0.3">
      <c r="H5574" s="9"/>
      <c r="I5574" s="9"/>
      <c r="J5574" s="9"/>
      <c r="K5574" s="9"/>
      <c r="L5574" s="9"/>
      <c r="M5574" s="9"/>
      <c r="N5574" s="9"/>
      <c r="O5574" s="9"/>
      <c r="Q5574" s="9"/>
      <c r="R5574" s="9"/>
      <c r="S5574" s="9"/>
      <c r="T5574" s="9"/>
      <c r="U5574" s="9"/>
      <c r="V5574" s="9"/>
      <c r="W5574" s="9"/>
      <c r="X5574" s="9"/>
      <c r="Y5574" s="9"/>
      <c r="Z5574" s="9"/>
      <c r="AA5574" s="9"/>
      <c r="AB5574" s="9"/>
      <c r="AC5574" s="9"/>
    </row>
    <row r="5575" spans="8:29" x14ac:dyDescent="0.3">
      <c r="H5575" s="9"/>
      <c r="I5575" s="9"/>
      <c r="J5575" s="9"/>
      <c r="K5575" s="9"/>
      <c r="L5575" s="9"/>
      <c r="M5575" s="9"/>
      <c r="N5575" s="9"/>
      <c r="O5575" s="9"/>
      <c r="Q5575" s="9"/>
      <c r="R5575" s="9"/>
      <c r="S5575" s="9"/>
      <c r="T5575" s="9"/>
      <c r="U5575" s="9"/>
      <c r="V5575" s="9"/>
      <c r="W5575" s="9"/>
      <c r="X5575" s="9"/>
      <c r="Y5575" s="9"/>
      <c r="Z5575" s="9"/>
      <c r="AA5575" s="9"/>
      <c r="AB5575" s="9"/>
      <c r="AC5575" s="9"/>
    </row>
    <row r="5576" spans="8:29" x14ac:dyDescent="0.3">
      <c r="H5576" s="9"/>
      <c r="I5576" s="9"/>
      <c r="J5576" s="9"/>
      <c r="K5576" s="9"/>
      <c r="L5576" s="9"/>
      <c r="M5576" s="9"/>
      <c r="N5576" s="9"/>
      <c r="O5576" s="9"/>
      <c r="Q5576" s="9"/>
      <c r="R5576" s="9"/>
      <c r="S5576" s="9"/>
      <c r="T5576" s="9"/>
      <c r="U5576" s="9"/>
      <c r="V5576" s="9"/>
      <c r="W5576" s="9"/>
      <c r="X5576" s="9"/>
      <c r="Y5576" s="9"/>
      <c r="Z5576" s="9"/>
      <c r="AA5576" s="9"/>
      <c r="AB5576" s="9"/>
      <c r="AC5576" s="9"/>
    </row>
    <row r="5577" spans="8:29" x14ac:dyDescent="0.3">
      <c r="H5577" s="9"/>
      <c r="I5577" s="9"/>
      <c r="J5577" s="9"/>
      <c r="K5577" s="9"/>
      <c r="L5577" s="9"/>
      <c r="M5577" s="9"/>
      <c r="N5577" s="9"/>
      <c r="O5577" s="9"/>
      <c r="Q5577" s="9"/>
      <c r="R5577" s="9"/>
      <c r="S5577" s="9"/>
      <c r="T5577" s="9"/>
      <c r="U5577" s="9"/>
      <c r="V5577" s="9"/>
      <c r="W5577" s="9"/>
      <c r="X5577" s="9"/>
      <c r="Y5577" s="9"/>
      <c r="Z5577" s="9"/>
      <c r="AA5577" s="9"/>
      <c r="AB5577" s="9"/>
      <c r="AC5577" s="9"/>
    </row>
    <row r="5578" spans="8:29" x14ac:dyDescent="0.3">
      <c r="H5578" s="9"/>
      <c r="I5578" s="9"/>
      <c r="J5578" s="9"/>
      <c r="K5578" s="9"/>
      <c r="L5578" s="9"/>
      <c r="M5578" s="9"/>
      <c r="N5578" s="9"/>
      <c r="O5578" s="9"/>
      <c r="Q5578" s="9"/>
      <c r="R5578" s="9"/>
      <c r="S5578" s="9"/>
      <c r="T5578" s="9"/>
      <c r="U5578" s="9"/>
      <c r="V5578" s="9"/>
      <c r="W5578" s="9"/>
      <c r="X5578" s="9"/>
      <c r="Y5578" s="9"/>
      <c r="Z5578" s="9"/>
      <c r="AA5578" s="9"/>
      <c r="AB5578" s="9"/>
      <c r="AC5578" s="9"/>
    </row>
    <row r="5579" spans="8:29" x14ac:dyDescent="0.3">
      <c r="H5579" s="9"/>
      <c r="I5579" s="9"/>
      <c r="J5579" s="9"/>
      <c r="K5579" s="9"/>
      <c r="L5579" s="9"/>
      <c r="M5579" s="9"/>
      <c r="N5579" s="9"/>
      <c r="O5579" s="9"/>
      <c r="Q5579" s="9"/>
      <c r="R5579" s="9"/>
      <c r="S5579" s="9"/>
      <c r="T5579" s="9"/>
      <c r="U5579" s="9"/>
      <c r="V5579" s="9"/>
      <c r="W5579" s="9"/>
      <c r="X5579" s="9"/>
      <c r="Y5579" s="9"/>
      <c r="Z5579" s="9"/>
      <c r="AA5579" s="9"/>
      <c r="AB5579" s="9"/>
      <c r="AC5579" s="9"/>
    </row>
    <row r="5580" spans="8:29" x14ac:dyDescent="0.3">
      <c r="H5580" s="9"/>
      <c r="I5580" s="9"/>
      <c r="J5580" s="9"/>
      <c r="K5580" s="9"/>
      <c r="L5580" s="9"/>
      <c r="M5580" s="9"/>
      <c r="N5580" s="9"/>
      <c r="O5580" s="9"/>
      <c r="Q5580" s="9"/>
      <c r="R5580" s="9"/>
      <c r="S5580" s="9"/>
      <c r="T5580" s="9"/>
      <c r="U5580" s="9"/>
      <c r="V5580" s="9"/>
      <c r="W5580" s="9"/>
      <c r="X5580" s="9"/>
      <c r="Y5580" s="9"/>
      <c r="Z5580" s="9"/>
      <c r="AA5580" s="9"/>
      <c r="AB5580" s="9"/>
      <c r="AC5580" s="9"/>
    </row>
    <row r="5581" spans="8:29" x14ac:dyDescent="0.3">
      <c r="H5581" s="9"/>
      <c r="I5581" s="9"/>
      <c r="J5581" s="9"/>
      <c r="K5581" s="9"/>
      <c r="L5581" s="9"/>
      <c r="M5581" s="9"/>
      <c r="N5581" s="9"/>
      <c r="O5581" s="9"/>
      <c r="Q5581" s="9"/>
      <c r="R5581" s="9"/>
      <c r="S5581" s="9"/>
      <c r="T5581" s="9"/>
      <c r="U5581" s="9"/>
      <c r="V5581" s="9"/>
      <c r="W5581" s="9"/>
      <c r="X5581" s="9"/>
      <c r="Y5581" s="9"/>
      <c r="Z5581" s="9"/>
      <c r="AA5581" s="9"/>
      <c r="AB5581" s="9"/>
      <c r="AC5581" s="9"/>
    </row>
    <row r="5582" spans="8:29" x14ac:dyDescent="0.3">
      <c r="H5582" s="9"/>
      <c r="I5582" s="9"/>
      <c r="J5582" s="9"/>
      <c r="K5582" s="9"/>
      <c r="L5582" s="9"/>
      <c r="M5582" s="9"/>
      <c r="N5582" s="9"/>
      <c r="O5582" s="9"/>
      <c r="Q5582" s="9"/>
      <c r="R5582" s="9"/>
      <c r="S5582" s="9"/>
      <c r="T5582" s="9"/>
      <c r="U5582" s="9"/>
      <c r="V5582" s="9"/>
      <c r="W5582" s="9"/>
      <c r="X5582" s="9"/>
      <c r="Y5582" s="9"/>
      <c r="Z5582" s="9"/>
      <c r="AA5582" s="9"/>
      <c r="AB5582" s="9"/>
      <c r="AC5582" s="9"/>
    </row>
    <row r="5583" spans="8:29" x14ac:dyDescent="0.3">
      <c r="H5583" s="9"/>
      <c r="I5583" s="9"/>
      <c r="J5583" s="9"/>
      <c r="K5583" s="9"/>
      <c r="L5583" s="9"/>
      <c r="M5583" s="9"/>
      <c r="N5583" s="9"/>
      <c r="O5583" s="9"/>
      <c r="Q5583" s="9"/>
      <c r="R5583" s="9"/>
      <c r="S5583" s="9"/>
      <c r="T5583" s="9"/>
      <c r="U5583" s="9"/>
      <c r="V5583" s="9"/>
      <c r="W5583" s="9"/>
      <c r="X5583" s="9"/>
      <c r="Y5583" s="9"/>
      <c r="Z5583" s="9"/>
      <c r="AA5583" s="9"/>
      <c r="AB5583" s="9"/>
      <c r="AC5583" s="9"/>
    </row>
    <row r="5584" spans="8:29" x14ac:dyDescent="0.3">
      <c r="H5584" s="9"/>
      <c r="I5584" s="9"/>
      <c r="J5584" s="9"/>
      <c r="K5584" s="9"/>
      <c r="L5584" s="9"/>
      <c r="M5584" s="9"/>
      <c r="N5584" s="9"/>
      <c r="O5584" s="9"/>
      <c r="Q5584" s="9"/>
      <c r="R5584" s="9"/>
      <c r="S5584" s="9"/>
      <c r="T5584" s="9"/>
      <c r="U5584" s="9"/>
      <c r="V5584" s="9"/>
      <c r="W5584" s="9"/>
      <c r="X5584" s="9"/>
      <c r="Y5584" s="9"/>
      <c r="Z5584" s="9"/>
      <c r="AA5584" s="9"/>
      <c r="AB5584" s="9"/>
      <c r="AC5584" s="9"/>
    </row>
    <row r="5585" spans="8:29" x14ac:dyDescent="0.3">
      <c r="H5585" s="9"/>
      <c r="I5585" s="9"/>
      <c r="J5585" s="9"/>
      <c r="K5585" s="9"/>
      <c r="L5585" s="9"/>
      <c r="M5585" s="9"/>
      <c r="N5585" s="9"/>
      <c r="O5585" s="9"/>
      <c r="Q5585" s="9"/>
      <c r="R5585" s="9"/>
      <c r="S5585" s="9"/>
      <c r="T5585" s="9"/>
      <c r="U5585" s="9"/>
      <c r="V5585" s="9"/>
      <c r="W5585" s="9"/>
      <c r="X5585" s="9"/>
      <c r="Y5585" s="9"/>
      <c r="Z5585" s="9"/>
      <c r="AA5585" s="9"/>
      <c r="AB5585" s="9"/>
      <c r="AC5585" s="9"/>
    </row>
    <row r="5586" spans="8:29" x14ac:dyDescent="0.3">
      <c r="H5586" s="9"/>
      <c r="I5586" s="9"/>
      <c r="J5586" s="9"/>
      <c r="K5586" s="9"/>
      <c r="L5586" s="9"/>
      <c r="M5586" s="9"/>
      <c r="N5586" s="9"/>
      <c r="O5586" s="9"/>
      <c r="Q5586" s="9"/>
      <c r="R5586" s="9"/>
      <c r="S5586" s="9"/>
      <c r="T5586" s="9"/>
      <c r="U5586" s="9"/>
      <c r="V5586" s="9"/>
      <c r="W5586" s="9"/>
      <c r="X5586" s="9"/>
      <c r="Y5586" s="9"/>
      <c r="Z5586" s="9"/>
      <c r="AA5586" s="9"/>
      <c r="AB5586" s="9"/>
      <c r="AC5586" s="9"/>
    </row>
    <row r="5587" spans="8:29" x14ac:dyDescent="0.3">
      <c r="H5587" s="9"/>
      <c r="I5587" s="9"/>
      <c r="J5587" s="9"/>
      <c r="K5587" s="9"/>
      <c r="L5587" s="9"/>
      <c r="M5587" s="9"/>
      <c r="N5587" s="9"/>
      <c r="O5587" s="9"/>
      <c r="Q5587" s="9"/>
      <c r="R5587" s="9"/>
      <c r="S5587" s="9"/>
      <c r="T5587" s="9"/>
      <c r="U5587" s="9"/>
      <c r="V5587" s="9"/>
      <c r="W5587" s="9"/>
      <c r="X5587" s="9"/>
      <c r="Y5587" s="9"/>
      <c r="Z5587" s="9"/>
      <c r="AA5587" s="9"/>
      <c r="AB5587" s="9"/>
      <c r="AC5587" s="9"/>
    </row>
    <row r="5588" spans="8:29" x14ac:dyDescent="0.3">
      <c r="H5588" s="9"/>
      <c r="I5588" s="9"/>
      <c r="J5588" s="9"/>
      <c r="K5588" s="9"/>
      <c r="L5588" s="9"/>
      <c r="M5588" s="9"/>
      <c r="N5588" s="9"/>
      <c r="O5588" s="9"/>
      <c r="Q5588" s="9"/>
      <c r="R5588" s="9"/>
      <c r="S5588" s="9"/>
      <c r="T5588" s="9"/>
      <c r="U5588" s="9"/>
      <c r="V5588" s="9"/>
      <c r="W5588" s="9"/>
      <c r="X5588" s="9"/>
      <c r="Y5588" s="9"/>
      <c r="Z5588" s="9"/>
      <c r="AA5588" s="9"/>
      <c r="AB5588" s="9"/>
      <c r="AC5588" s="9"/>
    </row>
    <row r="5589" spans="8:29" x14ac:dyDescent="0.3">
      <c r="H5589" s="9"/>
      <c r="I5589" s="9"/>
      <c r="J5589" s="9"/>
      <c r="K5589" s="9"/>
      <c r="L5589" s="9"/>
      <c r="M5589" s="9"/>
      <c r="N5589" s="9"/>
      <c r="O5589" s="9"/>
      <c r="Q5589" s="9"/>
      <c r="R5589" s="9"/>
      <c r="S5589" s="9"/>
      <c r="T5589" s="9"/>
      <c r="U5589" s="9"/>
      <c r="V5589" s="9"/>
      <c r="W5589" s="9"/>
      <c r="X5589" s="9"/>
      <c r="Y5589" s="9"/>
      <c r="Z5589" s="9"/>
      <c r="AA5589" s="9"/>
      <c r="AB5589" s="9"/>
      <c r="AC5589" s="9"/>
    </row>
    <row r="5590" spans="8:29" x14ac:dyDescent="0.3">
      <c r="H5590" s="9"/>
      <c r="I5590" s="9"/>
      <c r="J5590" s="9"/>
      <c r="K5590" s="9"/>
      <c r="L5590" s="9"/>
      <c r="M5590" s="9"/>
      <c r="N5590" s="9"/>
      <c r="O5590" s="9"/>
      <c r="Q5590" s="9"/>
      <c r="R5590" s="9"/>
      <c r="S5590" s="9"/>
      <c r="T5590" s="9"/>
      <c r="U5590" s="9"/>
      <c r="V5590" s="9"/>
      <c r="W5590" s="9"/>
      <c r="X5590" s="9"/>
      <c r="Y5590" s="9"/>
      <c r="Z5590" s="9"/>
      <c r="AA5590" s="9"/>
      <c r="AB5590" s="9"/>
      <c r="AC5590" s="9"/>
    </row>
    <row r="5591" spans="8:29" x14ac:dyDescent="0.3">
      <c r="H5591" s="9"/>
      <c r="I5591" s="9"/>
      <c r="J5591" s="9"/>
      <c r="K5591" s="9"/>
      <c r="L5591" s="9"/>
      <c r="M5591" s="9"/>
      <c r="N5591" s="9"/>
      <c r="O5591" s="9"/>
      <c r="Q5591" s="9"/>
      <c r="R5591" s="9"/>
      <c r="S5591" s="9"/>
      <c r="T5591" s="9"/>
      <c r="U5591" s="9"/>
      <c r="V5591" s="9"/>
      <c r="W5591" s="9"/>
      <c r="X5591" s="9"/>
      <c r="Y5591" s="9"/>
      <c r="Z5591" s="9"/>
      <c r="AA5591" s="9"/>
      <c r="AB5591" s="9"/>
      <c r="AC5591" s="9"/>
    </row>
    <row r="5592" spans="8:29" x14ac:dyDescent="0.3">
      <c r="H5592" s="9"/>
      <c r="I5592" s="9"/>
      <c r="J5592" s="9"/>
      <c r="K5592" s="9"/>
      <c r="L5592" s="9"/>
      <c r="M5592" s="9"/>
      <c r="N5592" s="9"/>
      <c r="O5592" s="9"/>
      <c r="Q5592" s="9"/>
      <c r="R5592" s="9"/>
      <c r="S5592" s="9"/>
      <c r="T5592" s="9"/>
      <c r="U5592" s="9"/>
      <c r="V5592" s="9"/>
      <c r="W5592" s="9"/>
      <c r="X5592" s="9"/>
      <c r="Y5592" s="9"/>
      <c r="Z5592" s="9"/>
      <c r="AA5592" s="9"/>
      <c r="AB5592" s="9"/>
      <c r="AC5592" s="9"/>
    </row>
    <row r="5593" spans="8:29" x14ac:dyDescent="0.3">
      <c r="H5593" s="9"/>
      <c r="I5593" s="9"/>
      <c r="J5593" s="9"/>
      <c r="K5593" s="9"/>
      <c r="L5593" s="9"/>
      <c r="M5593" s="9"/>
      <c r="N5593" s="9"/>
      <c r="O5593" s="9"/>
      <c r="Q5593" s="9"/>
      <c r="R5593" s="9"/>
      <c r="S5593" s="9"/>
      <c r="T5593" s="9"/>
      <c r="U5593" s="9"/>
      <c r="V5593" s="9"/>
      <c r="W5593" s="9"/>
      <c r="X5593" s="9"/>
      <c r="Y5593" s="9"/>
      <c r="Z5593" s="9"/>
      <c r="AA5593" s="9"/>
      <c r="AB5593" s="9"/>
      <c r="AC5593" s="9"/>
    </row>
    <row r="5594" spans="8:29" x14ac:dyDescent="0.3">
      <c r="H5594" s="9"/>
      <c r="I5594" s="9"/>
      <c r="J5594" s="9"/>
      <c r="K5594" s="9"/>
      <c r="L5594" s="9"/>
      <c r="M5594" s="9"/>
      <c r="N5594" s="9"/>
      <c r="O5594" s="9"/>
      <c r="Q5594" s="9"/>
      <c r="R5594" s="9"/>
      <c r="S5594" s="9"/>
      <c r="T5594" s="9"/>
      <c r="U5594" s="9"/>
      <c r="V5594" s="9"/>
      <c r="W5594" s="9"/>
      <c r="X5594" s="9"/>
      <c r="Y5594" s="9"/>
      <c r="Z5594" s="9"/>
      <c r="AA5594" s="9"/>
      <c r="AB5594" s="9"/>
      <c r="AC5594" s="9"/>
    </row>
    <row r="5595" spans="8:29" x14ac:dyDescent="0.3">
      <c r="H5595" s="9"/>
      <c r="I5595" s="9"/>
      <c r="J5595" s="9"/>
      <c r="K5595" s="9"/>
      <c r="L5595" s="9"/>
      <c r="M5595" s="9"/>
      <c r="N5595" s="9"/>
      <c r="O5595" s="9"/>
      <c r="Q5595" s="9"/>
      <c r="R5595" s="9"/>
      <c r="S5595" s="9"/>
      <c r="T5595" s="9"/>
      <c r="U5595" s="9"/>
      <c r="V5595" s="9"/>
      <c r="W5595" s="9"/>
      <c r="X5595" s="9"/>
      <c r="Y5595" s="9"/>
      <c r="Z5595" s="9"/>
      <c r="AA5595" s="9"/>
      <c r="AB5595" s="9"/>
      <c r="AC5595" s="9"/>
    </row>
    <row r="5596" spans="8:29" x14ac:dyDescent="0.3">
      <c r="H5596" s="9"/>
      <c r="I5596" s="9"/>
      <c r="J5596" s="9"/>
      <c r="K5596" s="9"/>
      <c r="L5596" s="9"/>
      <c r="M5596" s="9"/>
      <c r="N5596" s="9"/>
      <c r="O5596" s="9"/>
      <c r="Q5596" s="9"/>
      <c r="R5596" s="9"/>
      <c r="S5596" s="9"/>
      <c r="T5596" s="9"/>
      <c r="U5596" s="9"/>
      <c r="V5596" s="9"/>
      <c r="W5596" s="9"/>
      <c r="X5596" s="9"/>
      <c r="Y5596" s="9"/>
      <c r="Z5596" s="9"/>
      <c r="AA5596" s="9"/>
      <c r="AB5596" s="9"/>
      <c r="AC5596" s="9"/>
    </row>
    <row r="5597" spans="8:29" x14ac:dyDescent="0.3">
      <c r="H5597" s="9"/>
      <c r="I5597" s="9"/>
      <c r="J5597" s="9"/>
      <c r="K5597" s="9"/>
      <c r="L5597" s="9"/>
      <c r="M5597" s="9"/>
      <c r="N5597" s="9"/>
      <c r="O5597" s="9"/>
      <c r="Q5597" s="9"/>
      <c r="R5597" s="9"/>
      <c r="S5597" s="9"/>
      <c r="T5597" s="9"/>
      <c r="U5597" s="9"/>
      <c r="V5597" s="9"/>
      <c r="W5597" s="9"/>
      <c r="X5597" s="9"/>
      <c r="Y5597" s="9"/>
      <c r="Z5597" s="9"/>
      <c r="AA5597" s="9"/>
      <c r="AB5597" s="9"/>
      <c r="AC5597" s="9"/>
    </row>
    <row r="5598" spans="8:29" x14ac:dyDescent="0.3">
      <c r="H5598" s="9"/>
      <c r="I5598" s="9"/>
      <c r="J5598" s="9"/>
      <c r="K5598" s="9"/>
      <c r="L5598" s="9"/>
      <c r="M5598" s="9"/>
      <c r="N5598" s="9"/>
      <c r="O5598" s="9"/>
      <c r="Q5598" s="9"/>
      <c r="R5598" s="9"/>
      <c r="S5598" s="9"/>
      <c r="T5598" s="9"/>
      <c r="U5598" s="9"/>
      <c r="V5598" s="9"/>
      <c r="W5598" s="9"/>
      <c r="X5598" s="9"/>
      <c r="Y5598" s="9"/>
      <c r="Z5598" s="9"/>
      <c r="AA5598" s="9"/>
      <c r="AB5598" s="9"/>
      <c r="AC5598" s="9"/>
    </row>
    <row r="5599" spans="8:29" x14ac:dyDescent="0.3">
      <c r="H5599" s="9"/>
      <c r="I5599" s="9"/>
      <c r="J5599" s="9"/>
      <c r="K5599" s="9"/>
      <c r="L5599" s="9"/>
      <c r="M5599" s="9"/>
      <c r="N5599" s="9"/>
      <c r="O5599" s="9"/>
      <c r="Q5599" s="9"/>
      <c r="R5599" s="9"/>
      <c r="S5599" s="9"/>
      <c r="T5599" s="9"/>
      <c r="U5599" s="9"/>
      <c r="V5599" s="9"/>
      <c r="W5599" s="9"/>
      <c r="X5599" s="9"/>
      <c r="Y5599" s="9"/>
      <c r="Z5599" s="9"/>
      <c r="AA5599" s="9"/>
      <c r="AB5599" s="9"/>
      <c r="AC5599" s="9"/>
    </row>
    <row r="5600" spans="8:29" x14ac:dyDescent="0.3">
      <c r="H5600" s="9"/>
      <c r="I5600" s="9"/>
      <c r="J5600" s="9"/>
      <c r="K5600" s="9"/>
      <c r="L5600" s="9"/>
      <c r="M5600" s="9"/>
      <c r="N5600" s="9"/>
      <c r="O5600" s="9"/>
      <c r="Q5600" s="9"/>
      <c r="R5600" s="9"/>
      <c r="S5600" s="9"/>
      <c r="T5600" s="9"/>
      <c r="U5600" s="9"/>
      <c r="V5600" s="9"/>
      <c r="W5600" s="9"/>
      <c r="X5600" s="9"/>
      <c r="Y5600" s="9"/>
      <c r="Z5600" s="9"/>
      <c r="AA5600" s="9"/>
      <c r="AB5600" s="9"/>
      <c r="AC5600" s="9"/>
    </row>
    <row r="5601" spans="8:29" x14ac:dyDescent="0.3">
      <c r="H5601" s="9"/>
      <c r="I5601" s="9"/>
      <c r="J5601" s="9"/>
      <c r="K5601" s="9"/>
      <c r="L5601" s="9"/>
      <c r="M5601" s="9"/>
      <c r="N5601" s="9"/>
      <c r="O5601" s="9"/>
      <c r="Q5601" s="9"/>
      <c r="R5601" s="9"/>
      <c r="S5601" s="9"/>
      <c r="T5601" s="9"/>
      <c r="U5601" s="9"/>
      <c r="V5601" s="9"/>
      <c r="W5601" s="9"/>
      <c r="X5601" s="9"/>
      <c r="Y5601" s="9"/>
      <c r="Z5601" s="9"/>
      <c r="AA5601" s="9"/>
      <c r="AB5601" s="9"/>
      <c r="AC5601" s="9"/>
    </row>
    <row r="5602" spans="8:29" x14ac:dyDescent="0.3">
      <c r="H5602" s="9"/>
      <c r="I5602" s="9"/>
      <c r="J5602" s="9"/>
      <c r="K5602" s="9"/>
      <c r="L5602" s="9"/>
      <c r="M5602" s="9"/>
      <c r="N5602" s="9"/>
      <c r="O5602" s="9"/>
      <c r="Q5602" s="9"/>
      <c r="R5602" s="9"/>
      <c r="S5602" s="9"/>
      <c r="T5602" s="9"/>
      <c r="U5602" s="9"/>
      <c r="V5602" s="9"/>
      <c r="W5602" s="9"/>
      <c r="X5602" s="9"/>
      <c r="Y5602" s="9"/>
      <c r="Z5602" s="9"/>
      <c r="AA5602" s="9"/>
      <c r="AB5602" s="9"/>
      <c r="AC5602" s="9"/>
    </row>
    <row r="5603" spans="8:29" x14ac:dyDescent="0.3">
      <c r="H5603" s="9"/>
      <c r="I5603" s="9"/>
      <c r="J5603" s="9"/>
      <c r="K5603" s="9"/>
      <c r="L5603" s="9"/>
      <c r="M5603" s="9"/>
      <c r="N5603" s="9"/>
      <c r="O5603" s="9"/>
      <c r="Q5603" s="9"/>
      <c r="R5603" s="9"/>
      <c r="S5603" s="9"/>
      <c r="T5603" s="9"/>
      <c r="U5603" s="9"/>
      <c r="V5603" s="9"/>
      <c r="W5603" s="9"/>
      <c r="X5603" s="9"/>
      <c r="Y5603" s="9"/>
      <c r="Z5603" s="9"/>
      <c r="AA5603" s="9"/>
      <c r="AB5603" s="9"/>
      <c r="AC5603" s="9"/>
    </row>
    <row r="5604" spans="8:29" x14ac:dyDescent="0.3">
      <c r="H5604" s="9"/>
      <c r="I5604" s="9"/>
      <c r="J5604" s="9"/>
      <c r="K5604" s="9"/>
      <c r="L5604" s="9"/>
      <c r="M5604" s="9"/>
      <c r="N5604" s="9"/>
      <c r="O5604" s="9"/>
      <c r="Q5604" s="9"/>
      <c r="R5604" s="9"/>
      <c r="S5604" s="9"/>
      <c r="T5604" s="9"/>
      <c r="U5604" s="9"/>
      <c r="V5604" s="9"/>
      <c r="W5604" s="9"/>
      <c r="X5604" s="9"/>
      <c r="Y5604" s="9"/>
      <c r="Z5604" s="9"/>
      <c r="AA5604" s="9"/>
      <c r="AB5604" s="9"/>
      <c r="AC5604" s="9"/>
    </row>
    <row r="5605" spans="8:29" x14ac:dyDescent="0.3">
      <c r="H5605" s="9"/>
      <c r="I5605" s="9"/>
      <c r="J5605" s="9"/>
      <c r="K5605" s="9"/>
      <c r="L5605" s="9"/>
      <c r="M5605" s="9"/>
      <c r="N5605" s="9"/>
      <c r="O5605" s="9"/>
      <c r="Q5605" s="9"/>
      <c r="R5605" s="9"/>
      <c r="S5605" s="9"/>
      <c r="T5605" s="9"/>
      <c r="U5605" s="9"/>
      <c r="V5605" s="9"/>
      <c r="W5605" s="9"/>
      <c r="X5605" s="9"/>
      <c r="Y5605" s="9"/>
      <c r="Z5605" s="9"/>
      <c r="AA5605" s="9"/>
      <c r="AB5605" s="9"/>
      <c r="AC5605" s="9"/>
    </row>
    <row r="5606" spans="8:29" x14ac:dyDescent="0.3">
      <c r="H5606" s="9"/>
      <c r="I5606" s="9"/>
      <c r="J5606" s="9"/>
      <c r="K5606" s="9"/>
      <c r="L5606" s="9"/>
      <c r="M5606" s="9"/>
      <c r="N5606" s="9"/>
      <c r="O5606" s="9"/>
      <c r="Q5606" s="9"/>
      <c r="R5606" s="9"/>
      <c r="S5606" s="9"/>
      <c r="T5606" s="9"/>
      <c r="U5606" s="9"/>
      <c r="V5606" s="9"/>
      <c r="W5606" s="9"/>
      <c r="X5606" s="9"/>
      <c r="Y5606" s="9"/>
      <c r="Z5606" s="9"/>
      <c r="AA5606" s="9"/>
      <c r="AB5606" s="9"/>
      <c r="AC5606" s="9"/>
    </row>
    <row r="5607" spans="8:29" x14ac:dyDescent="0.3">
      <c r="H5607" s="9"/>
      <c r="I5607" s="9"/>
      <c r="J5607" s="9"/>
      <c r="K5607" s="9"/>
      <c r="L5607" s="9"/>
      <c r="M5607" s="9"/>
      <c r="N5607" s="9"/>
      <c r="O5607" s="9"/>
      <c r="Q5607" s="9"/>
      <c r="R5607" s="9"/>
      <c r="S5607" s="9"/>
      <c r="T5607" s="9"/>
      <c r="U5607" s="9"/>
      <c r="V5607" s="9"/>
      <c r="W5607" s="9"/>
      <c r="X5607" s="9"/>
      <c r="Y5607" s="9"/>
      <c r="Z5607" s="9"/>
      <c r="AA5607" s="9"/>
      <c r="AB5607" s="9"/>
      <c r="AC5607" s="9"/>
    </row>
    <row r="5608" spans="8:29" x14ac:dyDescent="0.3">
      <c r="H5608" s="9"/>
      <c r="I5608" s="9"/>
      <c r="J5608" s="9"/>
      <c r="K5608" s="9"/>
      <c r="L5608" s="9"/>
      <c r="M5608" s="9"/>
      <c r="N5608" s="9"/>
      <c r="O5608" s="9"/>
      <c r="Q5608" s="9"/>
      <c r="R5608" s="9"/>
      <c r="S5608" s="9"/>
      <c r="T5608" s="9"/>
      <c r="U5608" s="9"/>
      <c r="V5608" s="9"/>
      <c r="W5608" s="9"/>
      <c r="X5608" s="9"/>
      <c r="Y5608" s="9"/>
      <c r="Z5608" s="9"/>
      <c r="AA5608" s="9"/>
      <c r="AB5608" s="9"/>
      <c r="AC5608" s="9"/>
    </row>
    <row r="5609" spans="8:29" x14ac:dyDescent="0.3">
      <c r="H5609" s="9"/>
      <c r="I5609" s="9"/>
      <c r="J5609" s="9"/>
      <c r="K5609" s="9"/>
      <c r="L5609" s="9"/>
      <c r="M5609" s="9"/>
      <c r="N5609" s="9"/>
      <c r="O5609" s="9"/>
      <c r="Q5609" s="9"/>
      <c r="R5609" s="9"/>
      <c r="S5609" s="9"/>
      <c r="T5609" s="9"/>
      <c r="U5609" s="9"/>
      <c r="V5609" s="9"/>
      <c r="W5609" s="9"/>
      <c r="X5609" s="9"/>
      <c r="Y5609" s="9"/>
      <c r="Z5609" s="9"/>
      <c r="AA5609" s="9"/>
      <c r="AB5609" s="9"/>
      <c r="AC5609" s="9"/>
    </row>
    <row r="5610" spans="8:29" x14ac:dyDescent="0.3">
      <c r="H5610" s="9"/>
      <c r="I5610" s="9"/>
      <c r="J5610" s="9"/>
      <c r="K5610" s="9"/>
      <c r="L5610" s="9"/>
      <c r="M5610" s="9"/>
      <c r="N5610" s="9"/>
      <c r="O5610" s="9"/>
      <c r="Q5610" s="9"/>
      <c r="R5610" s="9"/>
      <c r="S5610" s="9"/>
      <c r="T5610" s="9"/>
      <c r="U5610" s="9"/>
      <c r="V5610" s="9"/>
      <c r="W5610" s="9"/>
      <c r="X5610" s="9"/>
      <c r="Y5610" s="9"/>
      <c r="Z5610" s="9"/>
      <c r="AA5610" s="9"/>
      <c r="AB5610" s="9"/>
      <c r="AC5610" s="9"/>
    </row>
    <row r="5611" spans="8:29" x14ac:dyDescent="0.3">
      <c r="H5611" s="9"/>
      <c r="I5611" s="9"/>
      <c r="J5611" s="9"/>
      <c r="K5611" s="9"/>
      <c r="L5611" s="9"/>
      <c r="M5611" s="9"/>
      <c r="N5611" s="9"/>
      <c r="O5611" s="9"/>
      <c r="Q5611" s="9"/>
      <c r="R5611" s="9"/>
      <c r="S5611" s="9"/>
      <c r="T5611" s="9"/>
      <c r="U5611" s="9"/>
      <c r="V5611" s="9"/>
      <c r="W5611" s="9"/>
      <c r="X5611" s="9"/>
      <c r="Y5611" s="9"/>
      <c r="Z5611" s="9"/>
      <c r="AA5611" s="9"/>
      <c r="AB5611" s="9"/>
      <c r="AC5611" s="9"/>
    </row>
    <row r="5612" spans="8:29" x14ac:dyDescent="0.3">
      <c r="H5612" s="9"/>
      <c r="I5612" s="9"/>
      <c r="J5612" s="9"/>
      <c r="K5612" s="9"/>
      <c r="L5612" s="9"/>
      <c r="M5612" s="9"/>
      <c r="N5612" s="9"/>
      <c r="O5612" s="9"/>
      <c r="Q5612" s="9"/>
      <c r="R5612" s="9"/>
      <c r="S5612" s="9"/>
      <c r="T5612" s="9"/>
      <c r="U5612" s="9"/>
      <c r="V5612" s="9"/>
      <c r="W5612" s="9"/>
      <c r="X5612" s="9"/>
      <c r="Y5612" s="9"/>
      <c r="Z5612" s="9"/>
      <c r="AA5612" s="9"/>
      <c r="AB5612" s="9"/>
      <c r="AC5612" s="9"/>
    </row>
    <row r="5613" spans="8:29" x14ac:dyDescent="0.3">
      <c r="H5613" s="9"/>
      <c r="I5613" s="9"/>
      <c r="J5613" s="9"/>
      <c r="K5613" s="9"/>
      <c r="L5613" s="9"/>
      <c r="M5613" s="9"/>
      <c r="N5613" s="9"/>
      <c r="O5613" s="9"/>
      <c r="Q5613" s="9"/>
      <c r="R5613" s="9"/>
      <c r="S5613" s="9"/>
      <c r="T5613" s="9"/>
      <c r="U5613" s="9"/>
      <c r="V5613" s="9"/>
      <c r="W5613" s="9"/>
      <c r="X5613" s="9"/>
      <c r="Y5613" s="9"/>
      <c r="Z5613" s="9"/>
      <c r="AA5613" s="9"/>
      <c r="AB5613" s="9"/>
      <c r="AC5613" s="9"/>
    </row>
    <row r="5614" spans="8:29" x14ac:dyDescent="0.3">
      <c r="H5614" s="9"/>
      <c r="I5614" s="9"/>
      <c r="J5614" s="9"/>
      <c r="K5614" s="9"/>
      <c r="L5614" s="9"/>
      <c r="M5614" s="9"/>
      <c r="N5614" s="9"/>
      <c r="O5614" s="9"/>
      <c r="Q5614" s="9"/>
      <c r="R5614" s="9"/>
      <c r="S5614" s="9"/>
      <c r="T5614" s="9"/>
      <c r="U5614" s="9"/>
      <c r="V5614" s="9"/>
      <c r="W5614" s="9"/>
      <c r="X5614" s="9"/>
      <c r="Y5614" s="9"/>
      <c r="Z5614" s="9"/>
      <c r="AA5614" s="9"/>
      <c r="AB5614" s="9"/>
      <c r="AC5614" s="9"/>
    </row>
    <row r="5615" spans="8:29" x14ac:dyDescent="0.3">
      <c r="H5615" s="9"/>
      <c r="I5615" s="9"/>
      <c r="J5615" s="9"/>
      <c r="K5615" s="9"/>
      <c r="L5615" s="9"/>
      <c r="M5615" s="9"/>
      <c r="N5615" s="9"/>
      <c r="O5615" s="9"/>
      <c r="Q5615" s="9"/>
      <c r="R5615" s="9"/>
      <c r="S5615" s="9"/>
      <c r="T5615" s="9"/>
      <c r="U5615" s="9"/>
      <c r="V5615" s="9"/>
      <c r="W5615" s="9"/>
      <c r="X5615" s="9"/>
      <c r="Y5615" s="9"/>
      <c r="Z5615" s="9"/>
      <c r="AA5615" s="9"/>
      <c r="AB5615" s="9"/>
      <c r="AC5615" s="9"/>
    </row>
    <row r="5616" spans="8:29" x14ac:dyDescent="0.3">
      <c r="H5616" s="9"/>
      <c r="I5616" s="9"/>
      <c r="J5616" s="9"/>
      <c r="K5616" s="9"/>
      <c r="L5616" s="9"/>
      <c r="M5616" s="9"/>
      <c r="N5616" s="9"/>
      <c r="O5616" s="9"/>
      <c r="Q5616" s="9"/>
      <c r="R5616" s="9"/>
      <c r="S5616" s="9"/>
      <c r="T5616" s="9"/>
      <c r="U5616" s="9"/>
      <c r="V5616" s="9"/>
      <c r="W5616" s="9"/>
      <c r="X5616" s="9"/>
      <c r="Y5616" s="9"/>
      <c r="Z5616" s="9"/>
      <c r="AA5616" s="9"/>
      <c r="AB5616" s="9"/>
      <c r="AC5616" s="9"/>
    </row>
    <row r="5617" spans="8:29" x14ac:dyDescent="0.3">
      <c r="H5617" s="9"/>
      <c r="I5617" s="9"/>
      <c r="J5617" s="9"/>
      <c r="K5617" s="9"/>
      <c r="L5617" s="9"/>
      <c r="M5617" s="9"/>
      <c r="N5617" s="9"/>
      <c r="O5617" s="9"/>
      <c r="Q5617" s="9"/>
      <c r="R5617" s="9"/>
      <c r="S5617" s="9"/>
      <c r="T5617" s="9"/>
      <c r="U5617" s="9"/>
      <c r="V5617" s="9"/>
      <c r="W5617" s="9"/>
      <c r="X5617" s="9"/>
      <c r="Y5617" s="9"/>
      <c r="Z5617" s="9"/>
      <c r="AA5617" s="9"/>
      <c r="AB5617" s="9"/>
      <c r="AC5617" s="9"/>
    </row>
    <row r="5618" spans="8:29" x14ac:dyDescent="0.3">
      <c r="H5618" s="9"/>
      <c r="I5618" s="9"/>
      <c r="J5618" s="9"/>
      <c r="K5618" s="9"/>
      <c r="L5618" s="9"/>
      <c r="M5618" s="9"/>
      <c r="N5618" s="9"/>
      <c r="O5618" s="9"/>
      <c r="Q5618" s="9"/>
      <c r="R5618" s="9"/>
      <c r="S5618" s="9"/>
      <c r="T5618" s="9"/>
      <c r="U5618" s="9"/>
      <c r="V5618" s="9"/>
      <c r="W5618" s="9"/>
      <c r="X5618" s="9"/>
      <c r="Y5618" s="9"/>
      <c r="Z5618" s="9"/>
      <c r="AA5618" s="9"/>
      <c r="AB5618" s="9"/>
      <c r="AC5618" s="9"/>
    </row>
    <row r="5619" spans="8:29" x14ac:dyDescent="0.3">
      <c r="H5619" s="9"/>
      <c r="I5619" s="9"/>
      <c r="J5619" s="9"/>
      <c r="K5619" s="9"/>
      <c r="L5619" s="9"/>
      <c r="M5619" s="9"/>
      <c r="N5619" s="9"/>
      <c r="O5619" s="9"/>
      <c r="Q5619" s="9"/>
      <c r="R5619" s="9"/>
      <c r="S5619" s="9"/>
      <c r="T5619" s="9"/>
      <c r="U5619" s="9"/>
      <c r="V5619" s="9"/>
      <c r="W5619" s="9"/>
      <c r="X5619" s="9"/>
      <c r="Y5619" s="9"/>
      <c r="Z5619" s="9"/>
      <c r="AA5619" s="9"/>
      <c r="AB5619" s="9"/>
      <c r="AC5619" s="9"/>
    </row>
    <row r="5620" spans="8:29" x14ac:dyDescent="0.3">
      <c r="H5620" s="9"/>
      <c r="I5620" s="9"/>
      <c r="J5620" s="9"/>
      <c r="K5620" s="9"/>
      <c r="L5620" s="9"/>
      <c r="M5620" s="9"/>
      <c r="N5620" s="9"/>
      <c r="O5620" s="9"/>
      <c r="Q5620" s="9"/>
      <c r="R5620" s="9"/>
      <c r="S5620" s="9"/>
      <c r="T5620" s="9"/>
      <c r="U5620" s="9"/>
      <c r="V5620" s="9"/>
      <c r="W5620" s="9"/>
      <c r="X5620" s="9"/>
      <c r="Y5620" s="9"/>
      <c r="Z5620" s="9"/>
      <c r="AA5620" s="9"/>
      <c r="AB5620" s="9"/>
      <c r="AC5620" s="9"/>
    </row>
    <row r="5621" spans="8:29" x14ac:dyDescent="0.3">
      <c r="H5621" s="9"/>
      <c r="I5621" s="9"/>
      <c r="J5621" s="9"/>
      <c r="K5621" s="9"/>
      <c r="L5621" s="9"/>
      <c r="M5621" s="9"/>
      <c r="N5621" s="9"/>
      <c r="O5621" s="9"/>
      <c r="Q5621" s="9"/>
      <c r="R5621" s="9"/>
      <c r="S5621" s="9"/>
      <c r="T5621" s="9"/>
      <c r="U5621" s="9"/>
      <c r="V5621" s="9"/>
      <c r="W5621" s="9"/>
      <c r="X5621" s="9"/>
      <c r="Y5621" s="9"/>
      <c r="Z5621" s="9"/>
      <c r="AA5621" s="9"/>
      <c r="AB5621" s="9"/>
      <c r="AC5621" s="9"/>
    </row>
    <row r="5622" spans="8:29" x14ac:dyDescent="0.3">
      <c r="H5622" s="9"/>
      <c r="I5622" s="9"/>
      <c r="J5622" s="9"/>
      <c r="K5622" s="9"/>
      <c r="L5622" s="9"/>
      <c r="M5622" s="9"/>
      <c r="N5622" s="9"/>
      <c r="O5622" s="9"/>
      <c r="Q5622" s="9"/>
      <c r="R5622" s="9"/>
      <c r="S5622" s="9"/>
      <c r="T5622" s="9"/>
      <c r="U5622" s="9"/>
      <c r="V5622" s="9"/>
      <c r="W5622" s="9"/>
      <c r="X5622" s="9"/>
      <c r="Y5622" s="9"/>
      <c r="Z5622" s="9"/>
      <c r="AA5622" s="9"/>
      <c r="AB5622" s="9"/>
      <c r="AC5622" s="9"/>
    </row>
    <row r="5623" spans="8:29" x14ac:dyDescent="0.3">
      <c r="H5623" s="9"/>
      <c r="I5623" s="9"/>
      <c r="J5623" s="9"/>
      <c r="K5623" s="9"/>
      <c r="L5623" s="9"/>
      <c r="M5623" s="9"/>
      <c r="N5623" s="9"/>
      <c r="O5623" s="9"/>
      <c r="Q5623" s="9"/>
      <c r="R5623" s="9"/>
      <c r="S5623" s="9"/>
      <c r="T5623" s="9"/>
      <c r="U5623" s="9"/>
      <c r="V5623" s="9"/>
      <c r="W5623" s="9"/>
      <c r="X5623" s="9"/>
      <c r="Y5623" s="9"/>
      <c r="Z5623" s="9"/>
      <c r="AA5623" s="9"/>
      <c r="AB5623" s="9"/>
      <c r="AC5623" s="9"/>
    </row>
    <row r="5624" spans="8:29" x14ac:dyDescent="0.3">
      <c r="H5624" s="9"/>
      <c r="I5624" s="9"/>
      <c r="J5624" s="9"/>
      <c r="K5624" s="9"/>
      <c r="L5624" s="9"/>
      <c r="M5624" s="9"/>
      <c r="N5624" s="9"/>
      <c r="O5624" s="9"/>
      <c r="Q5624" s="9"/>
      <c r="R5624" s="9"/>
      <c r="S5624" s="9"/>
      <c r="T5624" s="9"/>
      <c r="U5624" s="9"/>
      <c r="V5624" s="9"/>
      <c r="W5624" s="9"/>
      <c r="X5624" s="9"/>
      <c r="Y5624" s="9"/>
      <c r="Z5624" s="9"/>
      <c r="AA5624" s="9"/>
      <c r="AB5624" s="9"/>
      <c r="AC5624" s="9"/>
    </row>
    <row r="5625" spans="8:29" x14ac:dyDescent="0.3">
      <c r="H5625" s="9"/>
      <c r="I5625" s="9"/>
      <c r="J5625" s="9"/>
      <c r="K5625" s="9"/>
      <c r="L5625" s="9"/>
      <c r="M5625" s="9"/>
      <c r="N5625" s="9"/>
      <c r="O5625" s="9"/>
      <c r="Q5625" s="9"/>
      <c r="R5625" s="9"/>
      <c r="S5625" s="9"/>
      <c r="T5625" s="9"/>
      <c r="U5625" s="9"/>
      <c r="V5625" s="9"/>
      <c r="W5625" s="9"/>
      <c r="X5625" s="9"/>
      <c r="Y5625" s="9"/>
      <c r="Z5625" s="9"/>
      <c r="AA5625" s="9"/>
      <c r="AB5625" s="9"/>
      <c r="AC5625" s="9"/>
    </row>
    <row r="5626" spans="8:29" x14ac:dyDescent="0.3">
      <c r="H5626" s="9"/>
      <c r="I5626" s="9"/>
      <c r="J5626" s="9"/>
      <c r="K5626" s="9"/>
      <c r="L5626" s="9"/>
      <c r="M5626" s="9"/>
      <c r="N5626" s="9"/>
      <c r="O5626" s="9"/>
      <c r="Q5626" s="9"/>
      <c r="R5626" s="9"/>
      <c r="S5626" s="9"/>
      <c r="T5626" s="9"/>
      <c r="U5626" s="9"/>
      <c r="V5626" s="9"/>
      <c r="W5626" s="9"/>
      <c r="X5626" s="9"/>
      <c r="Y5626" s="9"/>
      <c r="Z5626" s="9"/>
      <c r="AA5626" s="9"/>
      <c r="AB5626" s="9"/>
      <c r="AC5626" s="9"/>
    </row>
    <row r="5627" spans="8:29" x14ac:dyDescent="0.3">
      <c r="H5627" s="9"/>
      <c r="I5627" s="9"/>
      <c r="J5627" s="9"/>
      <c r="K5627" s="9"/>
      <c r="L5627" s="9"/>
      <c r="M5627" s="9"/>
      <c r="N5627" s="9"/>
      <c r="O5627" s="9"/>
      <c r="Q5627" s="9"/>
      <c r="R5627" s="9"/>
      <c r="S5627" s="9"/>
      <c r="T5627" s="9"/>
      <c r="U5627" s="9"/>
      <c r="V5627" s="9"/>
      <c r="W5627" s="9"/>
      <c r="X5627" s="9"/>
      <c r="Y5627" s="9"/>
      <c r="Z5627" s="9"/>
      <c r="AA5627" s="9"/>
      <c r="AB5627" s="9"/>
      <c r="AC5627" s="9"/>
    </row>
    <row r="5628" spans="8:29" x14ac:dyDescent="0.3">
      <c r="H5628" s="9"/>
      <c r="I5628" s="9"/>
      <c r="J5628" s="9"/>
      <c r="K5628" s="9"/>
      <c r="L5628" s="9"/>
      <c r="M5628" s="9"/>
      <c r="N5628" s="9"/>
      <c r="O5628" s="9"/>
      <c r="Q5628" s="9"/>
      <c r="R5628" s="9"/>
      <c r="S5628" s="9"/>
      <c r="T5628" s="9"/>
      <c r="U5628" s="9"/>
      <c r="V5628" s="9"/>
      <c r="W5628" s="9"/>
      <c r="X5628" s="9"/>
      <c r="Y5628" s="9"/>
      <c r="Z5628" s="9"/>
      <c r="AA5628" s="9"/>
      <c r="AB5628" s="9"/>
      <c r="AC5628" s="9"/>
    </row>
    <row r="5629" spans="8:29" x14ac:dyDescent="0.3">
      <c r="H5629" s="9"/>
      <c r="I5629" s="9"/>
      <c r="J5629" s="9"/>
      <c r="K5629" s="9"/>
      <c r="L5629" s="9"/>
      <c r="M5629" s="9"/>
      <c r="N5629" s="9"/>
      <c r="O5629" s="9"/>
      <c r="Q5629" s="9"/>
      <c r="R5629" s="9"/>
      <c r="S5629" s="9"/>
      <c r="T5629" s="9"/>
      <c r="U5629" s="9"/>
      <c r="V5629" s="9"/>
      <c r="W5629" s="9"/>
      <c r="X5629" s="9"/>
      <c r="Y5629" s="9"/>
      <c r="Z5629" s="9"/>
      <c r="AA5629" s="9"/>
      <c r="AB5629" s="9"/>
      <c r="AC5629" s="9"/>
    </row>
    <row r="5630" spans="8:29" x14ac:dyDescent="0.3">
      <c r="H5630" s="9"/>
      <c r="I5630" s="9"/>
      <c r="J5630" s="9"/>
      <c r="K5630" s="9"/>
      <c r="L5630" s="9"/>
      <c r="M5630" s="9"/>
      <c r="N5630" s="9"/>
      <c r="O5630" s="9"/>
      <c r="Q5630" s="9"/>
      <c r="R5630" s="9"/>
      <c r="S5630" s="9"/>
      <c r="T5630" s="9"/>
      <c r="U5630" s="9"/>
      <c r="V5630" s="9"/>
      <c r="W5630" s="9"/>
      <c r="X5630" s="9"/>
      <c r="Y5630" s="9"/>
      <c r="Z5630" s="9"/>
      <c r="AA5630" s="9"/>
      <c r="AB5630" s="9"/>
      <c r="AC5630" s="9"/>
    </row>
    <row r="5631" spans="8:29" x14ac:dyDescent="0.3">
      <c r="H5631" s="9"/>
      <c r="I5631" s="9"/>
      <c r="J5631" s="9"/>
      <c r="K5631" s="9"/>
      <c r="L5631" s="9"/>
      <c r="M5631" s="9"/>
      <c r="N5631" s="9"/>
      <c r="O5631" s="9"/>
      <c r="Q5631" s="9"/>
      <c r="R5631" s="9"/>
      <c r="S5631" s="9"/>
      <c r="T5631" s="9"/>
      <c r="U5631" s="9"/>
      <c r="V5631" s="9"/>
      <c r="W5631" s="9"/>
      <c r="X5631" s="9"/>
      <c r="Y5631" s="9"/>
      <c r="Z5631" s="9"/>
      <c r="AA5631" s="9"/>
      <c r="AB5631" s="9"/>
      <c r="AC5631" s="9"/>
    </row>
    <row r="5632" spans="8:29" x14ac:dyDescent="0.3">
      <c r="H5632" s="9"/>
      <c r="I5632" s="9"/>
      <c r="J5632" s="9"/>
      <c r="K5632" s="9"/>
      <c r="L5632" s="9"/>
      <c r="M5632" s="9"/>
      <c r="N5632" s="9"/>
      <c r="O5632" s="9"/>
      <c r="Q5632" s="9"/>
      <c r="R5632" s="9"/>
      <c r="S5632" s="9"/>
      <c r="T5632" s="9"/>
      <c r="U5632" s="9"/>
      <c r="V5632" s="9"/>
      <c r="W5632" s="9"/>
      <c r="X5632" s="9"/>
      <c r="Y5632" s="9"/>
      <c r="Z5632" s="9"/>
      <c r="AA5632" s="9"/>
      <c r="AB5632" s="9"/>
      <c r="AC5632" s="9"/>
    </row>
    <row r="5633" spans="8:29" x14ac:dyDescent="0.3">
      <c r="H5633" s="9"/>
      <c r="I5633" s="9"/>
      <c r="J5633" s="9"/>
      <c r="K5633" s="9"/>
      <c r="L5633" s="9"/>
      <c r="M5633" s="9"/>
      <c r="N5633" s="9"/>
      <c r="O5633" s="9"/>
      <c r="Q5633" s="9"/>
      <c r="R5633" s="9"/>
      <c r="S5633" s="9"/>
      <c r="T5633" s="9"/>
      <c r="U5633" s="9"/>
      <c r="V5633" s="9"/>
      <c r="W5633" s="9"/>
      <c r="X5633" s="9"/>
      <c r="Y5633" s="9"/>
      <c r="Z5633" s="9"/>
      <c r="AA5633" s="9"/>
      <c r="AB5633" s="9"/>
      <c r="AC5633" s="9"/>
    </row>
    <row r="5634" spans="8:29" x14ac:dyDescent="0.3">
      <c r="H5634" s="9"/>
      <c r="I5634" s="9"/>
      <c r="J5634" s="9"/>
      <c r="K5634" s="9"/>
      <c r="L5634" s="9"/>
      <c r="M5634" s="9"/>
      <c r="N5634" s="9"/>
      <c r="O5634" s="9"/>
      <c r="Q5634" s="9"/>
      <c r="R5634" s="9"/>
      <c r="S5634" s="9"/>
      <c r="T5634" s="9"/>
      <c r="U5634" s="9"/>
      <c r="V5634" s="9"/>
      <c r="W5634" s="9"/>
      <c r="X5634" s="9"/>
      <c r="Y5634" s="9"/>
      <c r="Z5634" s="9"/>
      <c r="AA5634" s="9"/>
      <c r="AB5634" s="9"/>
      <c r="AC5634" s="9"/>
    </row>
    <row r="5635" spans="8:29" x14ac:dyDescent="0.3">
      <c r="H5635" s="9"/>
      <c r="I5635" s="9"/>
      <c r="J5635" s="9"/>
      <c r="K5635" s="9"/>
      <c r="L5635" s="9"/>
      <c r="M5635" s="9"/>
      <c r="N5635" s="9"/>
      <c r="O5635" s="9"/>
      <c r="Q5635" s="9"/>
      <c r="R5635" s="9"/>
      <c r="S5635" s="9"/>
      <c r="T5635" s="9"/>
      <c r="U5635" s="9"/>
      <c r="V5635" s="9"/>
      <c r="W5635" s="9"/>
      <c r="X5635" s="9"/>
      <c r="Y5635" s="9"/>
      <c r="Z5635" s="9"/>
      <c r="AA5635" s="9"/>
      <c r="AB5635" s="9"/>
      <c r="AC5635" s="9"/>
    </row>
    <row r="5636" spans="8:29" x14ac:dyDescent="0.3">
      <c r="H5636" s="9"/>
      <c r="I5636" s="9"/>
      <c r="J5636" s="9"/>
      <c r="K5636" s="9"/>
      <c r="L5636" s="9"/>
      <c r="M5636" s="9"/>
      <c r="N5636" s="9"/>
      <c r="O5636" s="9"/>
      <c r="Q5636" s="9"/>
      <c r="R5636" s="9"/>
      <c r="S5636" s="9"/>
      <c r="T5636" s="9"/>
      <c r="U5636" s="9"/>
      <c r="V5636" s="9"/>
      <c r="W5636" s="9"/>
      <c r="X5636" s="9"/>
      <c r="Y5636" s="9"/>
      <c r="Z5636" s="9"/>
      <c r="AA5636" s="9"/>
      <c r="AB5636" s="9"/>
      <c r="AC5636" s="9"/>
    </row>
    <row r="5637" spans="8:29" x14ac:dyDescent="0.3">
      <c r="H5637" s="9"/>
      <c r="I5637" s="9"/>
      <c r="J5637" s="9"/>
      <c r="K5637" s="9"/>
      <c r="L5637" s="9"/>
      <c r="M5637" s="9"/>
      <c r="N5637" s="9"/>
      <c r="O5637" s="9"/>
      <c r="Q5637" s="9"/>
      <c r="R5637" s="9"/>
      <c r="S5637" s="9"/>
      <c r="T5637" s="9"/>
      <c r="U5637" s="9"/>
      <c r="V5637" s="9"/>
      <c r="W5637" s="9"/>
      <c r="X5637" s="9"/>
      <c r="Y5637" s="9"/>
      <c r="Z5637" s="9"/>
      <c r="AA5637" s="9"/>
      <c r="AB5637" s="9"/>
      <c r="AC5637" s="9"/>
    </row>
    <row r="5638" spans="8:29" x14ac:dyDescent="0.3">
      <c r="H5638" s="9"/>
      <c r="I5638" s="9"/>
      <c r="J5638" s="9"/>
      <c r="K5638" s="9"/>
      <c r="L5638" s="9"/>
      <c r="M5638" s="9"/>
      <c r="N5638" s="9"/>
      <c r="O5638" s="9"/>
      <c r="Q5638" s="9"/>
      <c r="R5638" s="9"/>
      <c r="S5638" s="9"/>
      <c r="T5638" s="9"/>
      <c r="U5638" s="9"/>
      <c r="V5638" s="9"/>
      <c r="W5638" s="9"/>
      <c r="X5638" s="9"/>
      <c r="Y5638" s="9"/>
      <c r="Z5638" s="9"/>
      <c r="AA5638" s="9"/>
      <c r="AB5638" s="9"/>
      <c r="AC5638" s="9"/>
    </row>
    <row r="5639" spans="8:29" x14ac:dyDescent="0.3">
      <c r="H5639" s="9"/>
      <c r="I5639" s="9"/>
      <c r="J5639" s="9"/>
      <c r="K5639" s="9"/>
      <c r="L5639" s="9"/>
      <c r="M5639" s="9"/>
      <c r="N5639" s="9"/>
      <c r="O5639" s="9"/>
      <c r="Q5639" s="9"/>
      <c r="R5639" s="9"/>
      <c r="S5639" s="9"/>
      <c r="T5639" s="9"/>
      <c r="U5639" s="9"/>
      <c r="V5639" s="9"/>
      <c r="W5639" s="9"/>
      <c r="X5639" s="9"/>
      <c r="Y5639" s="9"/>
      <c r="Z5639" s="9"/>
      <c r="AA5639" s="9"/>
      <c r="AB5639" s="9"/>
      <c r="AC5639" s="9"/>
    </row>
    <row r="5640" spans="8:29" x14ac:dyDescent="0.3">
      <c r="H5640" s="9"/>
      <c r="I5640" s="9"/>
      <c r="J5640" s="9"/>
      <c r="K5640" s="9"/>
      <c r="L5640" s="9"/>
      <c r="M5640" s="9"/>
      <c r="N5640" s="9"/>
      <c r="O5640" s="9"/>
      <c r="Q5640" s="9"/>
      <c r="R5640" s="9"/>
      <c r="S5640" s="9"/>
      <c r="T5640" s="9"/>
      <c r="U5640" s="9"/>
      <c r="V5640" s="9"/>
      <c r="W5640" s="9"/>
      <c r="X5640" s="9"/>
      <c r="Y5640" s="9"/>
      <c r="Z5640" s="9"/>
      <c r="AA5640" s="9"/>
      <c r="AB5640" s="9"/>
      <c r="AC5640" s="9"/>
    </row>
    <row r="5641" spans="8:29" x14ac:dyDescent="0.3">
      <c r="H5641" s="9"/>
      <c r="I5641" s="9"/>
      <c r="J5641" s="9"/>
      <c r="K5641" s="9"/>
      <c r="L5641" s="9"/>
      <c r="M5641" s="9"/>
      <c r="N5641" s="9"/>
      <c r="O5641" s="9"/>
      <c r="Q5641" s="9"/>
      <c r="R5641" s="9"/>
      <c r="S5641" s="9"/>
      <c r="T5641" s="9"/>
      <c r="U5641" s="9"/>
      <c r="V5641" s="9"/>
      <c r="W5641" s="9"/>
      <c r="X5641" s="9"/>
      <c r="Y5641" s="9"/>
      <c r="Z5641" s="9"/>
      <c r="AA5641" s="9"/>
      <c r="AB5641" s="9"/>
      <c r="AC5641" s="9"/>
    </row>
    <row r="5642" spans="8:29" x14ac:dyDescent="0.3">
      <c r="H5642" s="9"/>
      <c r="I5642" s="9"/>
      <c r="J5642" s="9"/>
      <c r="K5642" s="9"/>
      <c r="L5642" s="9"/>
      <c r="M5642" s="9"/>
      <c r="N5642" s="9"/>
      <c r="O5642" s="9"/>
      <c r="Q5642" s="9"/>
      <c r="R5642" s="9"/>
      <c r="S5642" s="9"/>
      <c r="T5642" s="9"/>
      <c r="U5642" s="9"/>
      <c r="V5642" s="9"/>
      <c r="W5642" s="9"/>
      <c r="X5642" s="9"/>
      <c r="Y5642" s="9"/>
      <c r="Z5642" s="9"/>
      <c r="AA5642" s="9"/>
      <c r="AB5642" s="9"/>
      <c r="AC5642" s="9"/>
    </row>
    <row r="5643" spans="8:29" x14ac:dyDescent="0.3">
      <c r="H5643" s="9"/>
      <c r="I5643" s="9"/>
      <c r="J5643" s="9"/>
      <c r="K5643" s="9"/>
      <c r="L5643" s="9"/>
      <c r="M5643" s="9"/>
      <c r="N5643" s="9"/>
      <c r="O5643" s="9"/>
      <c r="Q5643" s="9"/>
      <c r="R5643" s="9"/>
      <c r="S5643" s="9"/>
      <c r="T5643" s="9"/>
      <c r="U5643" s="9"/>
      <c r="V5643" s="9"/>
      <c r="W5643" s="9"/>
      <c r="X5643" s="9"/>
      <c r="Y5643" s="9"/>
      <c r="Z5643" s="9"/>
      <c r="AA5643" s="9"/>
      <c r="AB5643" s="9"/>
      <c r="AC5643" s="9"/>
    </row>
    <row r="5644" spans="8:29" x14ac:dyDescent="0.3">
      <c r="H5644" s="9"/>
      <c r="I5644" s="9"/>
      <c r="J5644" s="9"/>
      <c r="K5644" s="9"/>
      <c r="L5644" s="9"/>
      <c r="M5644" s="9"/>
      <c r="N5644" s="9"/>
      <c r="O5644" s="9"/>
      <c r="Q5644" s="9"/>
      <c r="R5644" s="9"/>
      <c r="S5644" s="9"/>
      <c r="T5644" s="9"/>
      <c r="U5644" s="9"/>
      <c r="V5644" s="9"/>
      <c r="W5644" s="9"/>
      <c r="X5644" s="9"/>
      <c r="Y5644" s="9"/>
      <c r="Z5644" s="9"/>
      <c r="AA5644" s="9"/>
      <c r="AB5644" s="9"/>
      <c r="AC5644" s="9"/>
    </row>
    <row r="5645" spans="8:29" x14ac:dyDescent="0.3">
      <c r="H5645" s="9"/>
      <c r="I5645" s="9"/>
      <c r="J5645" s="9"/>
      <c r="K5645" s="9"/>
      <c r="L5645" s="9"/>
      <c r="M5645" s="9"/>
      <c r="N5645" s="9"/>
      <c r="O5645" s="9"/>
      <c r="Q5645" s="9"/>
      <c r="R5645" s="9"/>
      <c r="S5645" s="9"/>
      <c r="T5645" s="9"/>
      <c r="U5645" s="9"/>
      <c r="V5645" s="9"/>
      <c r="W5645" s="9"/>
      <c r="X5645" s="9"/>
      <c r="Y5645" s="9"/>
      <c r="Z5645" s="9"/>
      <c r="AA5645" s="9"/>
      <c r="AB5645" s="9"/>
      <c r="AC5645" s="9"/>
    </row>
    <row r="5646" spans="8:29" x14ac:dyDescent="0.3">
      <c r="H5646" s="9"/>
      <c r="I5646" s="9"/>
      <c r="J5646" s="9"/>
      <c r="K5646" s="9"/>
      <c r="L5646" s="9"/>
      <c r="M5646" s="9"/>
      <c r="N5646" s="9"/>
      <c r="O5646" s="9"/>
      <c r="Q5646" s="9"/>
      <c r="R5646" s="9"/>
      <c r="S5646" s="9"/>
      <c r="T5646" s="9"/>
      <c r="U5646" s="9"/>
      <c r="V5646" s="9"/>
      <c r="W5646" s="9"/>
      <c r="X5646" s="9"/>
      <c r="Y5646" s="9"/>
      <c r="Z5646" s="9"/>
      <c r="AA5646" s="9"/>
      <c r="AB5646" s="9"/>
      <c r="AC5646" s="9"/>
    </row>
    <row r="5647" spans="8:29" x14ac:dyDescent="0.3">
      <c r="H5647" s="9"/>
      <c r="I5647" s="9"/>
      <c r="J5647" s="9"/>
      <c r="K5647" s="9"/>
      <c r="L5647" s="9"/>
      <c r="M5647" s="9"/>
      <c r="N5647" s="9"/>
      <c r="O5647" s="9"/>
      <c r="Q5647" s="9"/>
      <c r="R5647" s="9"/>
      <c r="S5647" s="9"/>
      <c r="T5647" s="9"/>
      <c r="U5647" s="9"/>
      <c r="V5647" s="9"/>
      <c r="W5647" s="9"/>
      <c r="X5647" s="9"/>
      <c r="Y5647" s="9"/>
      <c r="Z5647" s="9"/>
      <c r="AA5647" s="9"/>
      <c r="AB5647" s="9"/>
      <c r="AC5647" s="9"/>
    </row>
    <row r="5648" spans="8:29" x14ac:dyDescent="0.3">
      <c r="H5648" s="9"/>
      <c r="I5648" s="9"/>
      <c r="J5648" s="9"/>
      <c r="K5648" s="9"/>
      <c r="L5648" s="9"/>
      <c r="M5648" s="9"/>
      <c r="N5648" s="9"/>
      <c r="O5648" s="9"/>
      <c r="Q5648" s="9"/>
      <c r="R5648" s="9"/>
      <c r="S5648" s="9"/>
      <c r="T5648" s="9"/>
      <c r="U5648" s="9"/>
      <c r="V5648" s="9"/>
      <c r="W5648" s="9"/>
      <c r="X5648" s="9"/>
      <c r="Y5648" s="9"/>
      <c r="Z5648" s="9"/>
      <c r="AA5648" s="9"/>
      <c r="AB5648" s="9"/>
      <c r="AC5648" s="9"/>
    </row>
    <row r="5649" spans="8:29" x14ac:dyDescent="0.3">
      <c r="H5649" s="9"/>
      <c r="I5649" s="9"/>
      <c r="J5649" s="9"/>
      <c r="K5649" s="9"/>
      <c r="L5649" s="9"/>
      <c r="M5649" s="9"/>
      <c r="N5649" s="9"/>
      <c r="O5649" s="9"/>
      <c r="Q5649" s="9"/>
      <c r="R5649" s="9"/>
      <c r="S5649" s="9"/>
      <c r="T5649" s="9"/>
      <c r="U5649" s="9"/>
      <c r="V5649" s="9"/>
      <c r="W5649" s="9"/>
      <c r="X5649" s="9"/>
      <c r="Y5649" s="9"/>
      <c r="Z5649" s="9"/>
      <c r="AA5649" s="9"/>
      <c r="AB5649" s="9"/>
      <c r="AC5649" s="9"/>
    </row>
    <row r="5650" spans="8:29" x14ac:dyDescent="0.3">
      <c r="H5650" s="9"/>
      <c r="I5650" s="9"/>
      <c r="J5650" s="9"/>
      <c r="K5650" s="9"/>
      <c r="L5650" s="9"/>
      <c r="M5650" s="9"/>
      <c r="N5650" s="9"/>
      <c r="O5650" s="9"/>
      <c r="Q5650" s="9"/>
      <c r="R5650" s="9"/>
      <c r="S5650" s="9"/>
      <c r="T5650" s="9"/>
      <c r="U5650" s="9"/>
      <c r="V5650" s="9"/>
      <c r="W5650" s="9"/>
      <c r="X5650" s="9"/>
      <c r="Y5650" s="9"/>
      <c r="Z5650" s="9"/>
      <c r="AA5650" s="9"/>
      <c r="AB5650" s="9"/>
      <c r="AC5650" s="9"/>
    </row>
    <row r="5651" spans="8:29" x14ac:dyDescent="0.3">
      <c r="H5651" s="9"/>
      <c r="I5651" s="9"/>
      <c r="J5651" s="9"/>
      <c r="K5651" s="9"/>
      <c r="L5651" s="9"/>
      <c r="M5651" s="9"/>
      <c r="N5651" s="9"/>
      <c r="O5651" s="9"/>
      <c r="Q5651" s="9"/>
      <c r="R5651" s="9"/>
      <c r="S5651" s="9"/>
      <c r="T5651" s="9"/>
      <c r="U5651" s="9"/>
      <c r="V5651" s="9"/>
      <c r="W5651" s="9"/>
      <c r="X5651" s="9"/>
      <c r="Y5651" s="9"/>
      <c r="Z5651" s="9"/>
      <c r="AA5651" s="9"/>
      <c r="AB5651" s="9"/>
      <c r="AC5651" s="9"/>
    </row>
    <row r="5652" spans="8:29" x14ac:dyDescent="0.3">
      <c r="H5652" s="9"/>
      <c r="I5652" s="9"/>
      <c r="J5652" s="9"/>
      <c r="K5652" s="9"/>
      <c r="L5652" s="9"/>
      <c r="M5652" s="9"/>
      <c r="N5652" s="9"/>
      <c r="O5652" s="9"/>
      <c r="Q5652" s="9"/>
      <c r="R5652" s="9"/>
      <c r="S5652" s="9"/>
      <c r="T5652" s="9"/>
      <c r="U5652" s="9"/>
      <c r="V5652" s="9"/>
      <c r="W5652" s="9"/>
      <c r="X5652" s="9"/>
      <c r="Y5652" s="9"/>
      <c r="Z5652" s="9"/>
      <c r="AA5652" s="9"/>
      <c r="AB5652" s="9"/>
      <c r="AC5652" s="9"/>
    </row>
    <row r="5653" spans="8:29" x14ac:dyDescent="0.3">
      <c r="H5653" s="9"/>
      <c r="I5653" s="9"/>
      <c r="J5653" s="9"/>
      <c r="K5653" s="9"/>
      <c r="L5653" s="9"/>
      <c r="M5653" s="9"/>
      <c r="N5653" s="9"/>
      <c r="O5653" s="9"/>
      <c r="Q5653" s="9"/>
      <c r="R5653" s="9"/>
      <c r="S5653" s="9"/>
      <c r="T5653" s="9"/>
      <c r="U5653" s="9"/>
      <c r="V5653" s="9"/>
      <c r="W5653" s="9"/>
      <c r="X5653" s="9"/>
      <c r="Y5653" s="9"/>
      <c r="Z5653" s="9"/>
      <c r="AA5653" s="9"/>
      <c r="AB5653" s="9"/>
      <c r="AC5653" s="9"/>
    </row>
    <row r="5654" spans="8:29" x14ac:dyDescent="0.3">
      <c r="H5654" s="9"/>
      <c r="I5654" s="9"/>
      <c r="J5654" s="9"/>
      <c r="K5654" s="9"/>
      <c r="L5654" s="9"/>
      <c r="M5654" s="9"/>
      <c r="N5654" s="9"/>
      <c r="O5654" s="9"/>
      <c r="Q5654" s="9"/>
      <c r="R5654" s="9"/>
      <c r="S5654" s="9"/>
      <c r="T5654" s="9"/>
      <c r="U5654" s="9"/>
      <c r="V5654" s="9"/>
      <c r="W5654" s="9"/>
      <c r="X5654" s="9"/>
      <c r="Y5654" s="9"/>
      <c r="Z5654" s="9"/>
      <c r="AA5654" s="9"/>
      <c r="AB5654" s="9"/>
      <c r="AC5654" s="9"/>
    </row>
    <row r="5655" spans="8:29" x14ac:dyDescent="0.3">
      <c r="H5655" s="9"/>
      <c r="I5655" s="9"/>
      <c r="J5655" s="9"/>
      <c r="K5655" s="9"/>
      <c r="L5655" s="9"/>
      <c r="M5655" s="9"/>
      <c r="N5655" s="9"/>
      <c r="O5655" s="9"/>
      <c r="Q5655" s="9"/>
      <c r="R5655" s="9"/>
      <c r="S5655" s="9"/>
      <c r="T5655" s="9"/>
      <c r="U5655" s="9"/>
      <c r="V5655" s="9"/>
      <c r="W5655" s="9"/>
      <c r="X5655" s="9"/>
      <c r="Y5655" s="9"/>
      <c r="Z5655" s="9"/>
      <c r="AA5655" s="9"/>
      <c r="AB5655" s="9"/>
      <c r="AC5655" s="9"/>
    </row>
    <row r="5656" spans="8:29" x14ac:dyDescent="0.3">
      <c r="H5656" s="9"/>
      <c r="I5656" s="9"/>
      <c r="J5656" s="9"/>
      <c r="K5656" s="9"/>
      <c r="L5656" s="9"/>
      <c r="M5656" s="9"/>
      <c r="N5656" s="9"/>
      <c r="O5656" s="9"/>
      <c r="Q5656" s="9"/>
      <c r="R5656" s="9"/>
      <c r="S5656" s="9"/>
      <c r="T5656" s="9"/>
      <c r="U5656" s="9"/>
      <c r="V5656" s="9"/>
      <c r="W5656" s="9"/>
      <c r="X5656" s="9"/>
      <c r="Y5656" s="9"/>
      <c r="Z5656" s="9"/>
      <c r="AA5656" s="9"/>
      <c r="AB5656" s="9"/>
      <c r="AC5656" s="9"/>
    </row>
    <row r="5657" spans="8:29" x14ac:dyDescent="0.3">
      <c r="H5657" s="9"/>
      <c r="I5657" s="9"/>
      <c r="J5657" s="9"/>
      <c r="K5657" s="9"/>
      <c r="L5657" s="9"/>
      <c r="M5657" s="9"/>
      <c r="N5657" s="9"/>
      <c r="O5657" s="9"/>
      <c r="Q5657" s="9"/>
      <c r="R5657" s="9"/>
      <c r="S5657" s="9"/>
      <c r="T5657" s="9"/>
      <c r="U5657" s="9"/>
      <c r="V5657" s="9"/>
      <c r="W5657" s="9"/>
      <c r="X5657" s="9"/>
      <c r="Y5657" s="9"/>
      <c r="Z5657" s="9"/>
      <c r="AA5657" s="9"/>
      <c r="AB5657" s="9"/>
      <c r="AC5657" s="9"/>
    </row>
    <row r="5658" spans="8:29" x14ac:dyDescent="0.3">
      <c r="H5658" s="9"/>
      <c r="I5658" s="9"/>
      <c r="J5658" s="9"/>
      <c r="K5658" s="9"/>
      <c r="L5658" s="9"/>
      <c r="M5658" s="9"/>
      <c r="N5658" s="9"/>
      <c r="O5658" s="9"/>
      <c r="Q5658" s="9"/>
      <c r="R5658" s="9"/>
      <c r="S5658" s="9"/>
      <c r="T5658" s="9"/>
      <c r="U5658" s="9"/>
      <c r="V5658" s="9"/>
      <c r="W5658" s="9"/>
      <c r="X5658" s="9"/>
      <c r="Y5658" s="9"/>
      <c r="Z5658" s="9"/>
      <c r="AA5658" s="9"/>
      <c r="AB5658" s="9"/>
      <c r="AC5658" s="9"/>
    </row>
    <row r="5659" spans="8:29" x14ac:dyDescent="0.3">
      <c r="H5659" s="9"/>
      <c r="I5659" s="9"/>
      <c r="J5659" s="9"/>
      <c r="K5659" s="9"/>
      <c r="L5659" s="9"/>
      <c r="M5659" s="9"/>
      <c r="N5659" s="9"/>
      <c r="O5659" s="9"/>
      <c r="Q5659" s="9"/>
      <c r="R5659" s="9"/>
      <c r="S5659" s="9"/>
      <c r="T5659" s="9"/>
      <c r="U5659" s="9"/>
      <c r="V5659" s="9"/>
      <c r="W5659" s="9"/>
      <c r="X5659" s="9"/>
      <c r="Y5659" s="9"/>
      <c r="Z5659" s="9"/>
      <c r="AA5659" s="9"/>
      <c r="AB5659" s="9"/>
      <c r="AC5659" s="9"/>
    </row>
    <row r="5660" spans="8:29" x14ac:dyDescent="0.3">
      <c r="H5660" s="9"/>
      <c r="I5660" s="9"/>
      <c r="J5660" s="9"/>
      <c r="K5660" s="9"/>
      <c r="L5660" s="9"/>
      <c r="M5660" s="9"/>
      <c r="N5660" s="9"/>
      <c r="O5660" s="9"/>
      <c r="Q5660" s="9"/>
      <c r="R5660" s="9"/>
      <c r="S5660" s="9"/>
      <c r="T5660" s="9"/>
      <c r="U5660" s="9"/>
      <c r="V5660" s="9"/>
      <c r="W5660" s="9"/>
      <c r="X5660" s="9"/>
      <c r="Y5660" s="9"/>
      <c r="Z5660" s="9"/>
      <c r="AA5660" s="9"/>
      <c r="AB5660" s="9"/>
      <c r="AC5660" s="9"/>
    </row>
    <row r="5661" spans="8:29" x14ac:dyDescent="0.3">
      <c r="H5661" s="9"/>
      <c r="I5661" s="9"/>
      <c r="J5661" s="9"/>
      <c r="K5661" s="9"/>
      <c r="L5661" s="9"/>
      <c r="M5661" s="9"/>
      <c r="N5661" s="9"/>
      <c r="O5661" s="9"/>
      <c r="Q5661" s="9"/>
      <c r="R5661" s="9"/>
      <c r="S5661" s="9"/>
      <c r="T5661" s="9"/>
      <c r="U5661" s="9"/>
      <c r="V5661" s="9"/>
      <c r="W5661" s="9"/>
      <c r="X5661" s="9"/>
      <c r="Y5661" s="9"/>
      <c r="Z5661" s="9"/>
      <c r="AA5661" s="9"/>
      <c r="AB5661" s="9"/>
      <c r="AC5661" s="9"/>
    </row>
    <row r="5662" spans="8:29" x14ac:dyDescent="0.3">
      <c r="H5662" s="9"/>
      <c r="I5662" s="9"/>
      <c r="J5662" s="9"/>
      <c r="K5662" s="9"/>
      <c r="L5662" s="9"/>
      <c r="M5662" s="9"/>
      <c r="N5662" s="9"/>
      <c r="O5662" s="9"/>
      <c r="Q5662" s="9"/>
      <c r="R5662" s="9"/>
      <c r="S5662" s="9"/>
      <c r="T5662" s="9"/>
      <c r="U5662" s="9"/>
      <c r="V5662" s="9"/>
      <c r="W5662" s="9"/>
      <c r="X5662" s="9"/>
      <c r="Y5662" s="9"/>
      <c r="Z5662" s="9"/>
      <c r="AA5662" s="9"/>
      <c r="AB5662" s="9"/>
      <c r="AC5662" s="9"/>
    </row>
    <row r="5663" spans="8:29" x14ac:dyDescent="0.3">
      <c r="H5663" s="9"/>
      <c r="I5663" s="9"/>
      <c r="J5663" s="9"/>
      <c r="K5663" s="9"/>
      <c r="L5663" s="9"/>
      <c r="M5663" s="9"/>
      <c r="N5663" s="9"/>
      <c r="O5663" s="9"/>
      <c r="Q5663" s="9"/>
      <c r="R5663" s="9"/>
      <c r="S5663" s="9"/>
      <c r="T5663" s="9"/>
      <c r="U5663" s="9"/>
      <c r="V5663" s="9"/>
      <c r="W5663" s="9"/>
      <c r="X5663" s="9"/>
      <c r="Y5663" s="9"/>
      <c r="Z5663" s="9"/>
      <c r="AA5663" s="9"/>
      <c r="AB5663" s="9"/>
      <c r="AC5663" s="9"/>
    </row>
    <row r="5664" spans="8:29" x14ac:dyDescent="0.3">
      <c r="H5664" s="9"/>
      <c r="I5664" s="9"/>
      <c r="J5664" s="9"/>
      <c r="K5664" s="9"/>
      <c r="L5664" s="9"/>
      <c r="M5664" s="9"/>
      <c r="N5664" s="9"/>
      <c r="O5664" s="9"/>
      <c r="Q5664" s="9"/>
      <c r="R5664" s="9"/>
      <c r="S5664" s="9"/>
      <c r="T5664" s="9"/>
      <c r="U5664" s="9"/>
      <c r="V5664" s="9"/>
      <c r="W5664" s="9"/>
      <c r="X5664" s="9"/>
      <c r="Y5664" s="9"/>
      <c r="Z5664" s="9"/>
      <c r="AA5664" s="9"/>
      <c r="AB5664" s="9"/>
      <c r="AC5664" s="9"/>
    </row>
    <row r="5665" spans="8:29" x14ac:dyDescent="0.3">
      <c r="H5665" s="9"/>
      <c r="I5665" s="9"/>
      <c r="J5665" s="9"/>
      <c r="K5665" s="9"/>
      <c r="L5665" s="9"/>
      <c r="M5665" s="9"/>
      <c r="N5665" s="9"/>
      <c r="O5665" s="9"/>
      <c r="Q5665" s="9"/>
      <c r="R5665" s="9"/>
      <c r="S5665" s="9"/>
      <c r="T5665" s="9"/>
      <c r="U5665" s="9"/>
      <c r="V5665" s="9"/>
      <c r="W5665" s="9"/>
      <c r="X5665" s="9"/>
      <c r="Y5665" s="9"/>
      <c r="Z5665" s="9"/>
      <c r="AA5665" s="9"/>
      <c r="AB5665" s="9"/>
      <c r="AC5665" s="9"/>
    </row>
    <row r="5666" spans="8:29" x14ac:dyDescent="0.3">
      <c r="H5666" s="9"/>
      <c r="I5666" s="9"/>
      <c r="J5666" s="9"/>
      <c r="K5666" s="9"/>
      <c r="L5666" s="9"/>
      <c r="M5666" s="9"/>
      <c r="N5666" s="9"/>
      <c r="O5666" s="9"/>
      <c r="Q5666" s="9"/>
      <c r="R5666" s="9"/>
      <c r="S5666" s="9"/>
      <c r="T5666" s="9"/>
      <c r="U5666" s="9"/>
      <c r="V5666" s="9"/>
      <c r="W5666" s="9"/>
      <c r="X5666" s="9"/>
      <c r="Y5666" s="9"/>
      <c r="Z5666" s="9"/>
      <c r="AA5666" s="9"/>
      <c r="AB5666" s="9"/>
      <c r="AC5666" s="9"/>
    </row>
    <row r="5667" spans="8:29" x14ac:dyDescent="0.3">
      <c r="H5667" s="9"/>
      <c r="I5667" s="9"/>
      <c r="J5667" s="9"/>
      <c r="K5667" s="9"/>
      <c r="L5667" s="9"/>
      <c r="M5667" s="9"/>
      <c r="N5667" s="9"/>
      <c r="O5667" s="9"/>
      <c r="Q5667" s="9"/>
      <c r="R5667" s="9"/>
      <c r="S5667" s="9"/>
      <c r="T5667" s="9"/>
      <c r="U5667" s="9"/>
      <c r="V5667" s="9"/>
      <c r="W5667" s="9"/>
      <c r="X5667" s="9"/>
      <c r="Y5667" s="9"/>
      <c r="Z5667" s="9"/>
      <c r="AA5667" s="9"/>
      <c r="AB5667" s="9"/>
      <c r="AC5667" s="9"/>
    </row>
    <row r="5668" spans="8:29" x14ac:dyDescent="0.3">
      <c r="H5668" s="9"/>
      <c r="I5668" s="9"/>
      <c r="J5668" s="9"/>
      <c r="K5668" s="9"/>
      <c r="L5668" s="9"/>
      <c r="M5668" s="9"/>
      <c r="N5668" s="9"/>
      <c r="O5668" s="9"/>
      <c r="Q5668" s="9"/>
      <c r="R5668" s="9"/>
      <c r="S5668" s="9"/>
      <c r="T5668" s="9"/>
      <c r="U5668" s="9"/>
      <c r="V5668" s="9"/>
      <c r="W5668" s="9"/>
      <c r="X5668" s="9"/>
      <c r="Y5668" s="9"/>
      <c r="Z5668" s="9"/>
      <c r="AA5668" s="9"/>
      <c r="AB5668" s="9"/>
      <c r="AC5668" s="9"/>
    </row>
    <row r="5669" spans="8:29" x14ac:dyDescent="0.3">
      <c r="H5669" s="9"/>
      <c r="I5669" s="9"/>
      <c r="J5669" s="9"/>
      <c r="K5669" s="9"/>
      <c r="L5669" s="9"/>
      <c r="M5669" s="9"/>
      <c r="N5669" s="9"/>
      <c r="O5669" s="9"/>
      <c r="Q5669" s="9"/>
      <c r="R5669" s="9"/>
      <c r="S5669" s="9"/>
      <c r="T5669" s="9"/>
      <c r="U5669" s="9"/>
      <c r="V5669" s="9"/>
      <c r="W5669" s="9"/>
      <c r="X5669" s="9"/>
      <c r="Y5669" s="9"/>
      <c r="Z5669" s="9"/>
      <c r="AA5669" s="9"/>
      <c r="AB5669" s="9"/>
      <c r="AC5669" s="9"/>
    </row>
    <row r="5670" spans="8:29" x14ac:dyDescent="0.3">
      <c r="H5670" s="9"/>
      <c r="I5670" s="9"/>
      <c r="J5670" s="9"/>
      <c r="K5670" s="9"/>
      <c r="L5670" s="9"/>
      <c r="M5670" s="9"/>
      <c r="N5670" s="9"/>
      <c r="O5670" s="9"/>
      <c r="Q5670" s="9"/>
      <c r="R5670" s="9"/>
      <c r="S5670" s="9"/>
      <c r="T5670" s="9"/>
      <c r="U5670" s="9"/>
      <c r="V5670" s="9"/>
      <c r="W5670" s="9"/>
      <c r="X5670" s="9"/>
      <c r="Y5670" s="9"/>
      <c r="Z5670" s="9"/>
      <c r="AA5670" s="9"/>
      <c r="AB5670" s="9"/>
      <c r="AC5670" s="9"/>
    </row>
    <row r="5671" spans="8:29" x14ac:dyDescent="0.3">
      <c r="H5671" s="9"/>
      <c r="I5671" s="9"/>
      <c r="J5671" s="9"/>
      <c r="K5671" s="9"/>
      <c r="L5671" s="9"/>
      <c r="M5671" s="9"/>
      <c r="N5671" s="9"/>
      <c r="O5671" s="9"/>
      <c r="Q5671" s="9"/>
      <c r="R5671" s="9"/>
      <c r="S5671" s="9"/>
      <c r="T5671" s="9"/>
      <c r="U5671" s="9"/>
      <c r="V5671" s="9"/>
      <c r="W5671" s="9"/>
      <c r="X5671" s="9"/>
      <c r="Y5671" s="9"/>
      <c r="Z5671" s="9"/>
      <c r="AA5671" s="9"/>
      <c r="AB5671" s="9"/>
      <c r="AC5671" s="9"/>
    </row>
    <row r="5672" spans="8:29" x14ac:dyDescent="0.3">
      <c r="H5672" s="9"/>
      <c r="I5672" s="9"/>
      <c r="J5672" s="9"/>
      <c r="K5672" s="9"/>
      <c r="L5672" s="9"/>
      <c r="M5672" s="9"/>
      <c r="N5672" s="9"/>
      <c r="O5672" s="9"/>
      <c r="Q5672" s="9"/>
      <c r="R5672" s="9"/>
      <c r="S5672" s="9"/>
      <c r="T5672" s="9"/>
      <c r="U5672" s="9"/>
      <c r="V5672" s="9"/>
      <c r="W5672" s="9"/>
      <c r="X5672" s="9"/>
      <c r="Y5672" s="9"/>
      <c r="Z5672" s="9"/>
      <c r="AA5672" s="9"/>
      <c r="AB5672" s="9"/>
      <c r="AC5672" s="9"/>
    </row>
    <row r="5673" spans="8:29" x14ac:dyDescent="0.3">
      <c r="H5673" s="9"/>
      <c r="I5673" s="9"/>
      <c r="J5673" s="9"/>
      <c r="K5673" s="9"/>
      <c r="L5673" s="9"/>
      <c r="M5673" s="9"/>
      <c r="N5673" s="9"/>
      <c r="O5673" s="9"/>
      <c r="Q5673" s="9"/>
      <c r="R5673" s="9"/>
      <c r="S5673" s="9"/>
      <c r="T5673" s="9"/>
      <c r="U5673" s="9"/>
      <c r="V5673" s="9"/>
      <c r="W5673" s="9"/>
      <c r="X5673" s="9"/>
      <c r="Y5673" s="9"/>
      <c r="Z5673" s="9"/>
      <c r="AA5673" s="9"/>
      <c r="AB5673" s="9"/>
      <c r="AC5673" s="9"/>
    </row>
    <row r="5674" spans="8:29" x14ac:dyDescent="0.3">
      <c r="H5674" s="9"/>
      <c r="I5674" s="9"/>
      <c r="J5674" s="9"/>
      <c r="K5674" s="9"/>
      <c r="L5674" s="9"/>
      <c r="M5674" s="9"/>
      <c r="N5674" s="9"/>
      <c r="O5674" s="9"/>
      <c r="Q5674" s="9"/>
      <c r="R5674" s="9"/>
      <c r="S5674" s="9"/>
      <c r="T5674" s="9"/>
      <c r="U5674" s="9"/>
      <c r="V5674" s="9"/>
      <c r="W5674" s="9"/>
      <c r="X5674" s="9"/>
      <c r="Y5674" s="9"/>
      <c r="Z5674" s="9"/>
      <c r="AA5674" s="9"/>
      <c r="AB5674" s="9"/>
      <c r="AC5674" s="9"/>
    </row>
    <row r="5675" spans="8:29" x14ac:dyDescent="0.3">
      <c r="H5675" s="9"/>
      <c r="I5675" s="9"/>
      <c r="J5675" s="9"/>
      <c r="K5675" s="9"/>
      <c r="L5675" s="9"/>
      <c r="M5675" s="9"/>
      <c r="N5675" s="9"/>
      <c r="O5675" s="9"/>
      <c r="Q5675" s="9"/>
      <c r="R5675" s="9"/>
      <c r="S5675" s="9"/>
      <c r="T5675" s="9"/>
      <c r="U5675" s="9"/>
      <c r="V5675" s="9"/>
      <c r="W5675" s="9"/>
      <c r="X5675" s="9"/>
      <c r="Y5675" s="9"/>
      <c r="Z5675" s="9"/>
      <c r="AA5675" s="9"/>
      <c r="AB5675" s="9"/>
      <c r="AC5675" s="9"/>
    </row>
    <row r="5676" spans="8:29" x14ac:dyDescent="0.3">
      <c r="H5676" s="9"/>
      <c r="I5676" s="9"/>
      <c r="J5676" s="9"/>
      <c r="K5676" s="9"/>
      <c r="L5676" s="9"/>
      <c r="M5676" s="9"/>
      <c r="N5676" s="9"/>
      <c r="O5676" s="9"/>
      <c r="Q5676" s="9"/>
      <c r="R5676" s="9"/>
      <c r="S5676" s="9"/>
      <c r="T5676" s="9"/>
      <c r="U5676" s="9"/>
      <c r="V5676" s="9"/>
      <c r="W5676" s="9"/>
      <c r="X5676" s="9"/>
      <c r="Y5676" s="9"/>
      <c r="Z5676" s="9"/>
      <c r="AA5676" s="9"/>
      <c r="AB5676" s="9"/>
      <c r="AC5676" s="9"/>
    </row>
    <row r="5677" spans="8:29" x14ac:dyDescent="0.3">
      <c r="H5677" s="9"/>
      <c r="I5677" s="9"/>
      <c r="J5677" s="9"/>
      <c r="K5677" s="9"/>
      <c r="L5677" s="9"/>
      <c r="M5677" s="9"/>
      <c r="N5677" s="9"/>
      <c r="O5677" s="9"/>
      <c r="Q5677" s="9"/>
      <c r="R5677" s="9"/>
      <c r="S5677" s="9"/>
      <c r="T5677" s="9"/>
      <c r="U5677" s="9"/>
      <c r="V5677" s="9"/>
      <c r="W5677" s="9"/>
      <c r="X5677" s="9"/>
      <c r="Y5677" s="9"/>
      <c r="Z5677" s="9"/>
      <c r="AA5677" s="9"/>
      <c r="AB5677" s="9"/>
      <c r="AC5677" s="9"/>
    </row>
    <row r="5678" spans="8:29" x14ac:dyDescent="0.3">
      <c r="H5678" s="9"/>
      <c r="I5678" s="9"/>
      <c r="J5678" s="9"/>
      <c r="K5678" s="9"/>
      <c r="L5678" s="9"/>
      <c r="M5678" s="9"/>
      <c r="N5678" s="9"/>
      <c r="O5678" s="9"/>
      <c r="Q5678" s="9"/>
      <c r="R5678" s="9"/>
      <c r="S5678" s="9"/>
      <c r="T5678" s="9"/>
      <c r="U5678" s="9"/>
      <c r="V5678" s="9"/>
      <c r="W5678" s="9"/>
      <c r="X5678" s="9"/>
      <c r="Y5678" s="9"/>
      <c r="Z5678" s="9"/>
      <c r="AA5678" s="9"/>
      <c r="AB5678" s="9"/>
      <c r="AC5678" s="9"/>
    </row>
    <row r="5679" spans="8:29" x14ac:dyDescent="0.3">
      <c r="H5679" s="9"/>
      <c r="I5679" s="9"/>
      <c r="J5679" s="9"/>
      <c r="K5679" s="9"/>
      <c r="L5679" s="9"/>
      <c r="M5679" s="9"/>
      <c r="N5679" s="9"/>
      <c r="O5679" s="9"/>
      <c r="Q5679" s="9"/>
      <c r="R5679" s="9"/>
      <c r="S5679" s="9"/>
      <c r="T5679" s="9"/>
      <c r="U5679" s="9"/>
      <c r="V5679" s="9"/>
      <c r="W5679" s="9"/>
      <c r="X5679" s="9"/>
      <c r="Y5679" s="9"/>
      <c r="Z5679" s="9"/>
      <c r="AA5679" s="9"/>
      <c r="AB5679" s="9"/>
      <c r="AC5679" s="9"/>
    </row>
    <row r="5680" spans="8:29" x14ac:dyDescent="0.3">
      <c r="H5680" s="9"/>
      <c r="I5680" s="9"/>
      <c r="J5680" s="9"/>
      <c r="K5680" s="9"/>
      <c r="L5680" s="9"/>
      <c r="M5680" s="9"/>
      <c r="N5680" s="9"/>
      <c r="O5680" s="9"/>
      <c r="Q5680" s="9"/>
      <c r="R5680" s="9"/>
      <c r="S5680" s="9"/>
      <c r="T5680" s="9"/>
      <c r="U5680" s="9"/>
      <c r="V5680" s="9"/>
      <c r="W5680" s="9"/>
      <c r="X5680" s="9"/>
      <c r="Y5680" s="9"/>
      <c r="Z5680" s="9"/>
      <c r="AA5680" s="9"/>
      <c r="AB5680" s="9"/>
      <c r="AC5680" s="9"/>
    </row>
    <row r="5681" spans="8:29" x14ac:dyDescent="0.3">
      <c r="H5681" s="9"/>
      <c r="I5681" s="9"/>
      <c r="J5681" s="9"/>
      <c r="K5681" s="9"/>
      <c r="L5681" s="9"/>
      <c r="M5681" s="9"/>
      <c r="N5681" s="9"/>
      <c r="O5681" s="9"/>
      <c r="Q5681" s="9"/>
      <c r="R5681" s="9"/>
      <c r="S5681" s="9"/>
      <c r="T5681" s="9"/>
      <c r="U5681" s="9"/>
      <c r="V5681" s="9"/>
      <c r="W5681" s="9"/>
      <c r="X5681" s="9"/>
      <c r="Y5681" s="9"/>
      <c r="Z5681" s="9"/>
      <c r="AA5681" s="9"/>
      <c r="AB5681" s="9"/>
      <c r="AC5681" s="9"/>
    </row>
    <row r="5682" spans="8:29" x14ac:dyDescent="0.3">
      <c r="H5682" s="9"/>
      <c r="I5682" s="9"/>
      <c r="J5682" s="9"/>
      <c r="K5682" s="9"/>
      <c r="L5682" s="9"/>
      <c r="M5682" s="9"/>
      <c r="N5682" s="9"/>
      <c r="O5682" s="9"/>
      <c r="Q5682" s="9"/>
      <c r="R5682" s="9"/>
      <c r="S5682" s="9"/>
      <c r="T5682" s="9"/>
      <c r="U5682" s="9"/>
      <c r="V5682" s="9"/>
      <c r="W5682" s="9"/>
      <c r="X5682" s="9"/>
      <c r="Y5682" s="9"/>
      <c r="Z5682" s="9"/>
      <c r="AA5682" s="9"/>
      <c r="AB5682" s="9"/>
      <c r="AC5682" s="9"/>
    </row>
    <row r="5683" spans="8:29" x14ac:dyDescent="0.3">
      <c r="H5683" s="9"/>
      <c r="I5683" s="9"/>
      <c r="J5683" s="9"/>
      <c r="K5683" s="9"/>
      <c r="L5683" s="9"/>
      <c r="M5683" s="9"/>
      <c r="N5683" s="9"/>
      <c r="O5683" s="9"/>
      <c r="Q5683" s="9"/>
      <c r="R5683" s="9"/>
      <c r="S5683" s="9"/>
      <c r="T5683" s="9"/>
      <c r="U5683" s="9"/>
      <c r="V5683" s="9"/>
      <c r="W5683" s="9"/>
      <c r="X5683" s="9"/>
      <c r="Y5683" s="9"/>
      <c r="Z5683" s="9"/>
      <c r="AA5683" s="9"/>
      <c r="AB5683" s="9"/>
      <c r="AC5683" s="9"/>
    </row>
    <row r="5684" spans="8:29" x14ac:dyDescent="0.3">
      <c r="H5684" s="9"/>
      <c r="I5684" s="9"/>
      <c r="J5684" s="9"/>
      <c r="K5684" s="9"/>
      <c r="L5684" s="9"/>
      <c r="M5684" s="9"/>
      <c r="N5684" s="9"/>
      <c r="O5684" s="9"/>
      <c r="Q5684" s="9"/>
      <c r="R5684" s="9"/>
      <c r="S5684" s="9"/>
      <c r="T5684" s="9"/>
      <c r="U5684" s="9"/>
      <c r="V5684" s="9"/>
      <c r="W5684" s="9"/>
      <c r="X5684" s="9"/>
      <c r="Y5684" s="9"/>
      <c r="Z5684" s="9"/>
      <c r="AA5684" s="9"/>
      <c r="AB5684" s="9"/>
      <c r="AC5684" s="9"/>
    </row>
    <row r="5685" spans="8:29" x14ac:dyDescent="0.3">
      <c r="H5685" s="9"/>
      <c r="I5685" s="9"/>
      <c r="J5685" s="9"/>
      <c r="K5685" s="9"/>
      <c r="L5685" s="9"/>
      <c r="M5685" s="9"/>
      <c r="N5685" s="9"/>
      <c r="O5685" s="9"/>
      <c r="Q5685" s="9"/>
      <c r="R5685" s="9"/>
      <c r="S5685" s="9"/>
      <c r="T5685" s="9"/>
      <c r="U5685" s="9"/>
      <c r="V5685" s="9"/>
      <c r="W5685" s="9"/>
      <c r="X5685" s="9"/>
      <c r="Y5685" s="9"/>
      <c r="Z5685" s="9"/>
      <c r="AA5685" s="9"/>
      <c r="AB5685" s="9"/>
      <c r="AC5685" s="9"/>
    </row>
    <row r="5686" spans="8:29" x14ac:dyDescent="0.3">
      <c r="H5686" s="9"/>
      <c r="I5686" s="9"/>
      <c r="J5686" s="9"/>
      <c r="K5686" s="9"/>
      <c r="L5686" s="9"/>
      <c r="M5686" s="9"/>
      <c r="N5686" s="9"/>
      <c r="O5686" s="9"/>
      <c r="Q5686" s="9"/>
      <c r="R5686" s="9"/>
      <c r="S5686" s="9"/>
      <c r="T5686" s="9"/>
      <c r="U5686" s="9"/>
      <c r="V5686" s="9"/>
      <c r="W5686" s="9"/>
      <c r="X5686" s="9"/>
      <c r="Y5686" s="9"/>
      <c r="Z5686" s="9"/>
      <c r="AA5686" s="9"/>
      <c r="AB5686" s="9"/>
      <c r="AC5686" s="9"/>
    </row>
    <row r="5687" spans="8:29" x14ac:dyDescent="0.3">
      <c r="H5687" s="9"/>
      <c r="I5687" s="9"/>
      <c r="J5687" s="9"/>
      <c r="K5687" s="9"/>
      <c r="L5687" s="9"/>
      <c r="M5687" s="9"/>
      <c r="N5687" s="9"/>
      <c r="O5687" s="9"/>
      <c r="Q5687" s="9"/>
      <c r="R5687" s="9"/>
      <c r="S5687" s="9"/>
      <c r="T5687" s="9"/>
      <c r="U5687" s="9"/>
      <c r="V5687" s="9"/>
      <c r="W5687" s="9"/>
      <c r="X5687" s="9"/>
      <c r="Y5687" s="9"/>
      <c r="Z5687" s="9"/>
      <c r="AA5687" s="9"/>
      <c r="AB5687" s="9"/>
      <c r="AC5687" s="9"/>
    </row>
    <row r="5688" spans="8:29" x14ac:dyDescent="0.3">
      <c r="H5688" s="9"/>
      <c r="I5688" s="9"/>
      <c r="J5688" s="9"/>
      <c r="K5688" s="9"/>
      <c r="L5688" s="9"/>
      <c r="M5688" s="9"/>
      <c r="N5688" s="9"/>
      <c r="O5688" s="9"/>
      <c r="Q5688" s="9"/>
      <c r="R5688" s="9"/>
      <c r="S5688" s="9"/>
      <c r="T5688" s="9"/>
      <c r="U5688" s="9"/>
      <c r="V5688" s="9"/>
      <c r="W5688" s="9"/>
      <c r="X5688" s="9"/>
      <c r="Y5688" s="9"/>
      <c r="Z5688" s="9"/>
      <c r="AA5688" s="9"/>
      <c r="AB5688" s="9"/>
      <c r="AC5688" s="9"/>
    </row>
    <row r="5689" spans="8:29" x14ac:dyDescent="0.3">
      <c r="H5689" s="9"/>
      <c r="I5689" s="9"/>
      <c r="J5689" s="9"/>
      <c r="K5689" s="9"/>
      <c r="L5689" s="9"/>
      <c r="M5689" s="9"/>
      <c r="N5689" s="9"/>
      <c r="O5689" s="9"/>
      <c r="Q5689" s="9"/>
      <c r="R5689" s="9"/>
      <c r="S5689" s="9"/>
      <c r="T5689" s="9"/>
      <c r="U5689" s="9"/>
      <c r="V5689" s="9"/>
      <c r="W5689" s="9"/>
      <c r="X5689" s="9"/>
      <c r="Y5689" s="9"/>
      <c r="Z5689" s="9"/>
      <c r="AA5689" s="9"/>
      <c r="AB5689" s="9"/>
      <c r="AC5689" s="9"/>
    </row>
    <row r="5690" spans="8:29" x14ac:dyDescent="0.3">
      <c r="H5690" s="9"/>
      <c r="I5690" s="9"/>
      <c r="J5690" s="9"/>
      <c r="K5690" s="9"/>
      <c r="L5690" s="9"/>
      <c r="M5690" s="9"/>
      <c r="N5690" s="9"/>
      <c r="O5690" s="9"/>
      <c r="Q5690" s="9"/>
      <c r="R5690" s="9"/>
      <c r="S5690" s="9"/>
      <c r="T5690" s="9"/>
      <c r="U5690" s="9"/>
      <c r="V5690" s="9"/>
      <c r="W5690" s="9"/>
      <c r="X5690" s="9"/>
      <c r="Y5690" s="9"/>
      <c r="Z5690" s="9"/>
      <c r="AA5690" s="9"/>
      <c r="AB5690" s="9"/>
      <c r="AC5690" s="9"/>
    </row>
    <row r="5691" spans="8:29" x14ac:dyDescent="0.3">
      <c r="H5691" s="9"/>
      <c r="I5691" s="9"/>
      <c r="J5691" s="9"/>
      <c r="K5691" s="9"/>
      <c r="L5691" s="9"/>
      <c r="M5691" s="9"/>
      <c r="N5691" s="9"/>
      <c r="O5691" s="9"/>
      <c r="Q5691" s="9"/>
      <c r="R5691" s="9"/>
      <c r="S5691" s="9"/>
      <c r="T5691" s="9"/>
      <c r="U5691" s="9"/>
      <c r="V5691" s="9"/>
      <c r="W5691" s="9"/>
      <c r="X5691" s="9"/>
      <c r="Y5691" s="9"/>
      <c r="Z5691" s="9"/>
      <c r="AA5691" s="9"/>
      <c r="AB5691" s="9"/>
      <c r="AC5691" s="9"/>
    </row>
    <row r="5692" spans="8:29" x14ac:dyDescent="0.3">
      <c r="H5692" s="9"/>
      <c r="I5692" s="9"/>
      <c r="J5692" s="9"/>
      <c r="K5692" s="9"/>
      <c r="L5692" s="9"/>
      <c r="M5692" s="9"/>
      <c r="N5692" s="9"/>
      <c r="O5692" s="9"/>
      <c r="Q5692" s="9"/>
      <c r="R5692" s="9"/>
      <c r="S5692" s="9"/>
      <c r="T5692" s="9"/>
      <c r="U5692" s="9"/>
      <c r="V5692" s="9"/>
      <c r="W5692" s="9"/>
      <c r="X5692" s="9"/>
      <c r="Y5692" s="9"/>
      <c r="Z5692" s="9"/>
      <c r="AA5692" s="9"/>
      <c r="AB5692" s="9"/>
      <c r="AC5692" s="9"/>
    </row>
    <row r="5693" spans="8:29" x14ac:dyDescent="0.3">
      <c r="H5693" s="9"/>
      <c r="I5693" s="9"/>
      <c r="J5693" s="9"/>
      <c r="K5693" s="9"/>
      <c r="L5693" s="9"/>
      <c r="M5693" s="9"/>
      <c r="N5693" s="9"/>
      <c r="O5693" s="9"/>
      <c r="Q5693" s="9"/>
      <c r="R5693" s="9"/>
      <c r="S5693" s="9"/>
      <c r="T5693" s="9"/>
      <c r="U5693" s="9"/>
      <c r="V5693" s="9"/>
      <c r="W5693" s="9"/>
      <c r="X5693" s="9"/>
      <c r="Y5693" s="9"/>
      <c r="Z5693" s="9"/>
      <c r="AA5693" s="9"/>
      <c r="AB5693" s="9"/>
      <c r="AC5693" s="9"/>
    </row>
    <row r="5694" spans="8:29" x14ac:dyDescent="0.3">
      <c r="H5694" s="9"/>
      <c r="I5694" s="9"/>
      <c r="J5694" s="9"/>
      <c r="K5694" s="9"/>
      <c r="L5694" s="9"/>
      <c r="M5694" s="9"/>
      <c r="N5694" s="9"/>
      <c r="O5694" s="9"/>
      <c r="Q5694" s="9"/>
      <c r="R5694" s="9"/>
      <c r="S5694" s="9"/>
      <c r="T5694" s="9"/>
      <c r="U5694" s="9"/>
      <c r="V5694" s="9"/>
      <c r="W5694" s="9"/>
      <c r="X5694" s="9"/>
      <c r="Y5694" s="9"/>
      <c r="Z5694" s="9"/>
      <c r="AA5694" s="9"/>
      <c r="AB5694" s="9"/>
      <c r="AC5694" s="9"/>
    </row>
    <row r="5695" spans="8:29" x14ac:dyDescent="0.3">
      <c r="H5695" s="9"/>
      <c r="I5695" s="9"/>
      <c r="J5695" s="9"/>
      <c r="K5695" s="9"/>
      <c r="L5695" s="9"/>
      <c r="M5695" s="9"/>
      <c r="N5695" s="9"/>
      <c r="O5695" s="9"/>
      <c r="Q5695" s="9"/>
      <c r="R5695" s="9"/>
      <c r="S5695" s="9"/>
      <c r="T5695" s="9"/>
      <c r="U5695" s="9"/>
      <c r="V5695" s="9"/>
      <c r="W5695" s="9"/>
      <c r="X5695" s="9"/>
      <c r="Y5695" s="9"/>
      <c r="Z5695" s="9"/>
      <c r="AA5695" s="9"/>
      <c r="AB5695" s="9"/>
      <c r="AC5695" s="9"/>
    </row>
    <row r="5696" spans="8:29" x14ac:dyDescent="0.3">
      <c r="H5696" s="9"/>
      <c r="I5696" s="9"/>
      <c r="J5696" s="9"/>
      <c r="K5696" s="9"/>
      <c r="L5696" s="9"/>
      <c r="M5696" s="9"/>
      <c r="N5696" s="9"/>
      <c r="O5696" s="9"/>
      <c r="Q5696" s="9"/>
      <c r="R5696" s="9"/>
      <c r="S5696" s="9"/>
      <c r="T5696" s="9"/>
      <c r="U5696" s="9"/>
      <c r="V5696" s="9"/>
      <c r="W5696" s="9"/>
      <c r="X5696" s="9"/>
      <c r="Y5696" s="9"/>
      <c r="Z5696" s="9"/>
      <c r="AA5696" s="9"/>
      <c r="AB5696" s="9"/>
      <c r="AC5696" s="9"/>
    </row>
    <row r="5697" spans="8:29" x14ac:dyDescent="0.3">
      <c r="H5697" s="9"/>
      <c r="I5697" s="9"/>
      <c r="J5697" s="9"/>
      <c r="K5697" s="9"/>
      <c r="L5697" s="9"/>
      <c r="M5697" s="9"/>
      <c r="N5697" s="9"/>
      <c r="O5697" s="9"/>
      <c r="Q5697" s="9"/>
      <c r="R5697" s="9"/>
      <c r="S5697" s="9"/>
      <c r="T5697" s="9"/>
      <c r="U5697" s="9"/>
      <c r="V5697" s="9"/>
      <c r="W5697" s="9"/>
      <c r="X5697" s="9"/>
      <c r="Y5697" s="9"/>
      <c r="Z5697" s="9"/>
      <c r="AA5697" s="9"/>
      <c r="AB5697" s="9"/>
      <c r="AC5697" s="9"/>
    </row>
    <row r="5698" spans="8:29" x14ac:dyDescent="0.3">
      <c r="H5698" s="9"/>
      <c r="I5698" s="9"/>
      <c r="J5698" s="9"/>
      <c r="K5698" s="9"/>
      <c r="L5698" s="9"/>
      <c r="M5698" s="9"/>
      <c r="N5698" s="9"/>
      <c r="O5698" s="9"/>
      <c r="Q5698" s="9"/>
      <c r="R5698" s="9"/>
      <c r="S5698" s="9"/>
      <c r="T5698" s="9"/>
      <c r="U5698" s="9"/>
      <c r="V5698" s="9"/>
      <c r="W5698" s="9"/>
      <c r="X5698" s="9"/>
      <c r="Y5698" s="9"/>
      <c r="Z5698" s="9"/>
      <c r="AA5698" s="9"/>
      <c r="AB5698" s="9"/>
      <c r="AC5698" s="9"/>
    </row>
    <row r="5699" spans="8:29" x14ac:dyDescent="0.3">
      <c r="H5699" s="9"/>
      <c r="I5699" s="9"/>
      <c r="J5699" s="9"/>
      <c r="K5699" s="9"/>
      <c r="L5699" s="9"/>
      <c r="M5699" s="9"/>
      <c r="N5699" s="9"/>
      <c r="O5699" s="9"/>
      <c r="Q5699" s="9"/>
      <c r="R5699" s="9"/>
      <c r="S5699" s="9"/>
      <c r="T5699" s="9"/>
      <c r="U5699" s="9"/>
      <c r="V5699" s="9"/>
      <c r="W5699" s="9"/>
      <c r="X5699" s="9"/>
      <c r="Y5699" s="9"/>
      <c r="Z5699" s="9"/>
      <c r="AA5699" s="9"/>
      <c r="AB5699" s="9"/>
      <c r="AC5699" s="9"/>
    </row>
    <row r="5700" spans="8:29" x14ac:dyDescent="0.3">
      <c r="H5700" s="9"/>
      <c r="I5700" s="9"/>
      <c r="J5700" s="9"/>
      <c r="K5700" s="9"/>
      <c r="L5700" s="9"/>
      <c r="M5700" s="9"/>
      <c r="N5700" s="9"/>
      <c r="O5700" s="9"/>
      <c r="Q5700" s="9"/>
      <c r="R5700" s="9"/>
      <c r="S5700" s="9"/>
      <c r="T5700" s="9"/>
      <c r="U5700" s="9"/>
      <c r="V5700" s="9"/>
      <c r="W5700" s="9"/>
      <c r="X5700" s="9"/>
      <c r="Y5700" s="9"/>
      <c r="Z5700" s="9"/>
      <c r="AA5700" s="9"/>
      <c r="AB5700" s="9"/>
      <c r="AC5700" s="9"/>
    </row>
    <row r="5701" spans="8:29" x14ac:dyDescent="0.3">
      <c r="H5701" s="9"/>
      <c r="I5701" s="9"/>
      <c r="J5701" s="9"/>
      <c r="K5701" s="9"/>
      <c r="L5701" s="9"/>
      <c r="M5701" s="9"/>
      <c r="N5701" s="9"/>
      <c r="O5701" s="9"/>
      <c r="Q5701" s="9"/>
      <c r="R5701" s="9"/>
      <c r="S5701" s="9"/>
      <c r="T5701" s="9"/>
      <c r="U5701" s="9"/>
      <c r="V5701" s="9"/>
      <c r="W5701" s="9"/>
      <c r="X5701" s="9"/>
      <c r="Y5701" s="9"/>
      <c r="Z5701" s="9"/>
      <c r="AA5701" s="9"/>
      <c r="AB5701" s="9"/>
      <c r="AC5701" s="9"/>
    </row>
    <row r="5702" spans="8:29" x14ac:dyDescent="0.3">
      <c r="H5702" s="9"/>
      <c r="I5702" s="9"/>
      <c r="J5702" s="9"/>
      <c r="K5702" s="9"/>
      <c r="L5702" s="9"/>
      <c r="M5702" s="9"/>
      <c r="N5702" s="9"/>
      <c r="O5702" s="9"/>
      <c r="Q5702" s="9"/>
      <c r="R5702" s="9"/>
      <c r="S5702" s="9"/>
      <c r="T5702" s="9"/>
      <c r="U5702" s="9"/>
      <c r="V5702" s="9"/>
      <c r="W5702" s="9"/>
      <c r="X5702" s="9"/>
      <c r="Y5702" s="9"/>
      <c r="Z5702" s="9"/>
      <c r="AA5702" s="9"/>
      <c r="AB5702" s="9"/>
      <c r="AC5702" s="9"/>
    </row>
    <row r="5703" spans="8:29" x14ac:dyDescent="0.3">
      <c r="H5703" s="9"/>
      <c r="I5703" s="9"/>
      <c r="J5703" s="9"/>
      <c r="K5703" s="9"/>
      <c r="L5703" s="9"/>
      <c r="M5703" s="9"/>
      <c r="N5703" s="9"/>
      <c r="O5703" s="9"/>
      <c r="Q5703" s="9"/>
      <c r="R5703" s="9"/>
      <c r="S5703" s="9"/>
      <c r="T5703" s="9"/>
      <c r="U5703" s="9"/>
      <c r="V5703" s="9"/>
      <c r="W5703" s="9"/>
      <c r="X5703" s="9"/>
      <c r="Y5703" s="9"/>
      <c r="Z5703" s="9"/>
      <c r="AA5703" s="9"/>
      <c r="AB5703" s="9"/>
      <c r="AC5703" s="9"/>
    </row>
    <row r="5704" spans="8:29" x14ac:dyDescent="0.3">
      <c r="H5704" s="9"/>
      <c r="I5704" s="9"/>
      <c r="J5704" s="9"/>
      <c r="K5704" s="9"/>
      <c r="L5704" s="9"/>
      <c r="M5704" s="9"/>
      <c r="N5704" s="9"/>
      <c r="O5704" s="9"/>
      <c r="Q5704" s="9"/>
      <c r="R5704" s="9"/>
      <c r="S5704" s="9"/>
      <c r="T5704" s="9"/>
      <c r="U5704" s="9"/>
      <c r="V5704" s="9"/>
      <c r="W5704" s="9"/>
      <c r="X5704" s="9"/>
      <c r="Y5704" s="9"/>
      <c r="Z5704" s="9"/>
      <c r="AA5704" s="9"/>
      <c r="AB5704" s="9"/>
      <c r="AC5704" s="9"/>
    </row>
    <row r="5705" spans="8:29" x14ac:dyDescent="0.3">
      <c r="H5705" s="9"/>
      <c r="I5705" s="9"/>
      <c r="J5705" s="9"/>
      <c r="K5705" s="9"/>
      <c r="L5705" s="9"/>
      <c r="M5705" s="9"/>
      <c r="N5705" s="9"/>
      <c r="O5705" s="9"/>
      <c r="Q5705" s="9"/>
      <c r="R5705" s="9"/>
      <c r="S5705" s="9"/>
      <c r="T5705" s="9"/>
      <c r="U5705" s="9"/>
      <c r="V5705" s="9"/>
      <c r="W5705" s="9"/>
      <c r="X5705" s="9"/>
      <c r="Y5705" s="9"/>
      <c r="Z5705" s="9"/>
      <c r="AA5705" s="9"/>
      <c r="AB5705" s="9"/>
      <c r="AC5705" s="9"/>
    </row>
    <row r="5706" spans="8:29" x14ac:dyDescent="0.3">
      <c r="H5706" s="9"/>
      <c r="I5706" s="9"/>
      <c r="J5706" s="9"/>
      <c r="K5706" s="9"/>
      <c r="L5706" s="9"/>
      <c r="M5706" s="9"/>
      <c r="N5706" s="9"/>
      <c r="O5706" s="9"/>
      <c r="Q5706" s="9"/>
      <c r="R5706" s="9"/>
      <c r="S5706" s="9"/>
      <c r="T5706" s="9"/>
      <c r="U5706" s="9"/>
      <c r="V5706" s="9"/>
      <c r="W5706" s="9"/>
      <c r="X5706" s="9"/>
      <c r="Y5706" s="9"/>
      <c r="Z5706" s="9"/>
      <c r="AA5706" s="9"/>
      <c r="AB5706" s="9"/>
      <c r="AC5706" s="9"/>
    </row>
    <row r="5707" spans="8:29" x14ac:dyDescent="0.3">
      <c r="H5707" s="9"/>
      <c r="I5707" s="9"/>
      <c r="J5707" s="9"/>
      <c r="K5707" s="9"/>
      <c r="L5707" s="9"/>
      <c r="M5707" s="9"/>
      <c r="N5707" s="9"/>
      <c r="O5707" s="9"/>
      <c r="Q5707" s="9"/>
      <c r="R5707" s="9"/>
      <c r="S5707" s="9"/>
      <c r="T5707" s="9"/>
      <c r="U5707" s="9"/>
      <c r="V5707" s="9"/>
      <c r="W5707" s="9"/>
      <c r="X5707" s="9"/>
      <c r="Y5707" s="9"/>
      <c r="Z5707" s="9"/>
      <c r="AA5707" s="9"/>
      <c r="AB5707" s="9"/>
      <c r="AC5707" s="9"/>
    </row>
    <row r="5708" spans="8:29" x14ac:dyDescent="0.3">
      <c r="H5708" s="9"/>
      <c r="I5708" s="9"/>
      <c r="J5708" s="9"/>
      <c r="K5708" s="9"/>
      <c r="L5708" s="9"/>
      <c r="M5708" s="9"/>
      <c r="N5708" s="9"/>
      <c r="O5708" s="9"/>
      <c r="Q5708" s="9"/>
      <c r="R5708" s="9"/>
      <c r="S5708" s="9"/>
      <c r="T5708" s="9"/>
      <c r="U5708" s="9"/>
      <c r="V5708" s="9"/>
      <c r="W5708" s="9"/>
      <c r="X5708" s="9"/>
      <c r="Y5708" s="9"/>
      <c r="Z5708" s="9"/>
      <c r="AA5708" s="9"/>
      <c r="AB5708" s="9"/>
      <c r="AC5708" s="9"/>
    </row>
    <row r="5709" spans="8:29" x14ac:dyDescent="0.3">
      <c r="H5709" s="9"/>
      <c r="I5709" s="9"/>
      <c r="J5709" s="9"/>
      <c r="K5709" s="9"/>
      <c r="L5709" s="9"/>
      <c r="M5709" s="9"/>
      <c r="N5709" s="9"/>
      <c r="O5709" s="9"/>
      <c r="Q5709" s="9"/>
      <c r="R5709" s="9"/>
      <c r="S5709" s="9"/>
      <c r="T5709" s="9"/>
      <c r="U5709" s="9"/>
      <c r="V5709" s="9"/>
      <c r="W5709" s="9"/>
      <c r="X5709" s="9"/>
      <c r="Y5709" s="9"/>
      <c r="Z5709" s="9"/>
      <c r="AA5709" s="9"/>
      <c r="AB5709" s="9"/>
      <c r="AC5709" s="9"/>
    </row>
    <row r="5710" spans="8:29" x14ac:dyDescent="0.3">
      <c r="H5710" s="9"/>
      <c r="I5710" s="9"/>
      <c r="J5710" s="9"/>
      <c r="K5710" s="9"/>
      <c r="L5710" s="9"/>
      <c r="M5710" s="9"/>
      <c r="N5710" s="9"/>
      <c r="O5710" s="9"/>
      <c r="Q5710" s="9"/>
      <c r="R5710" s="9"/>
      <c r="S5710" s="9"/>
      <c r="T5710" s="9"/>
      <c r="U5710" s="9"/>
      <c r="V5710" s="9"/>
      <c r="W5710" s="9"/>
      <c r="X5710" s="9"/>
      <c r="Y5710" s="9"/>
      <c r="Z5710" s="9"/>
      <c r="AA5710" s="9"/>
      <c r="AB5710" s="9"/>
      <c r="AC5710" s="9"/>
    </row>
    <row r="5711" spans="8:29" x14ac:dyDescent="0.3">
      <c r="H5711" s="9"/>
      <c r="I5711" s="9"/>
      <c r="J5711" s="9"/>
      <c r="K5711" s="9"/>
      <c r="L5711" s="9"/>
      <c r="M5711" s="9"/>
      <c r="N5711" s="9"/>
      <c r="O5711" s="9"/>
      <c r="Q5711" s="9"/>
      <c r="R5711" s="9"/>
      <c r="S5711" s="9"/>
      <c r="T5711" s="9"/>
      <c r="U5711" s="9"/>
      <c r="V5711" s="9"/>
      <c r="W5711" s="9"/>
      <c r="X5711" s="9"/>
      <c r="Y5711" s="9"/>
      <c r="Z5711" s="9"/>
      <c r="AA5711" s="9"/>
      <c r="AB5711" s="9"/>
      <c r="AC5711" s="9"/>
    </row>
    <row r="5712" spans="8:29" x14ac:dyDescent="0.3">
      <c r="H5712" s="9"/>
      <c r="I5712" s="9"/>
      <c r="J5712" s="9"/>
      <c r="K5712" s="9"/>
      <c r="L5712" s="9"/>
      <c r="M5712" s="9"/>
      <c r="N5712" s="9"/>
      <c r="O5712" s="9"/>
      <c r="Q5712" s="9"/>
      <c r="R5712" s="9"/>
      <c r="S5712" s="9"/>
      <c r="T5712" s="9"/>
      <c r="U5712" s="9"/>
      <c r="V5712" s="9"/>
      <c r="W5712" s="9"/>
      <c r="X5712" s="9"/>
      <c r="Y5712" s="9"/>
      <c r="Z5712" s="9"/>
      <c r="AA5712" s="9"/>
      <c r="AB5712" s="9"/>
      <c r="AC5712" s="9"/>
    </row>
    <row r="5713" spans="8:29" x14ac:dyDescent="0.3">
      <c r="H5713" s="9"/>
      <c r="I5713" s="9"/>
      <c r="J5713" s="9"/>
      <c r="K5713" s="9"/>
      <c r="L5713" s="9"/>
      <c r="M5713" s="9"/>
      <c r="N5713" s="9"/>
      <c r="O5713" s="9"/>
      <c r="Q5713" s="9"/>
      <c r="R5713" s="9"/>
      <c r="S5713" s="9"/>
      <c r="T5713" s="9"/>
      <c r="U5713" s="9"/>
      <c r="V5713" s="9"/>
      <c r="W5713" s="9"/>
      <c r="X5713" s="9"/>
      <c r="Y5713" s="9"/>
      <c r="Z5713" s="9"/>
      <c r="AA5713" s="9"/>
      <c r="AB5713" s="9"/>
      <c r="AC5713" s="9"/>
    </row>
    <row r="5714" spans="8:29" x14ac:dyDescent="0.3">
      <c r="H5714" s="9"/>
      <c r="I5714" s="9"/>
      <c r="J5714" s="9"/>
      <c r="K5714" s="9"/>
      <c r="L5714" s="9"/>
      <c r="M5714" s="9"/>
      <c r="N5714" s="9"/>
      <c r="O5714" s="9"/>
      <c r="Q5714" s="9"/>
      <c r="R5714" s="9"/>
      <c r="S5714" s="9"/>
      <c r="T5714" s="9"/>
      <c r="U5714" s="9"/>
      <c r="V5714" s="9"/>
      <c r="W5714" s="9"/>
      <c r="X5714" s="9"/>
      <c r="Y5714" s="9"/>
      <c r="Z5714" s="9"/>
      <c r="AA5714" s="9"/>
      <c r="AB5714" s="9"/>
      <c r="AC5714" s="9"/>
    </row>
    <row r="5715" spans="8:29" x14ac:dyDescent="0.3">
      <c r="H5715" s="9"/>
      <c r="I5715" s="9"/>
      <c r="J5715" s="9"/>
      <c r="K5715" s="9"/>
      <c r="L5715" s="9"/>
      <c r="M5715" s="9"/>
      <c r="N5715" s="9"/>
      <c r="O5715" s="9"/>
      <c r="Q5715" s="9"/>
      <c r="R5715" s="9"/>
      <c r="S5715" s="9"/>
      <c r="T5715" s="9"/>
      <c r="U5715" s="9"/>
      <c r="V5715" s="9"/>
      <c r="W5715" s="9"/>
      <c r="X5715" s="9"/>
      <c r="Y5715" s="9"/>
      <c r="Z5715" s="9"/>
      <c r="AA5715" s="9"/>
      <c r="AB5715" s="9"/>
      <c r="AC5715" s="9"/>
    </row>
    <row r="5716" spans="8:29" x14ac:dyDescent="0.3">
      <c r="H5716" s="9"/>
      <c r="I5716" s="9"/>
      <c r="J5716" s="9"/>
      <c r="K5716" s="9"/>
      <c r="L5716" s="9"/>
      <c r="M5716" s="9"/>
      <c r="N5716" s="9"/>
      <c r="O5716" s="9"/>
      <c r="Q5716" s="9"/>
      <c r="R5716" s="9"/>
      <c r="S5716" s="9"/>
      <c r="T5716" s="9"/>
      <c r="U5716" s="9"/>
      <c r="V5716" s="9"/>
      <c r="W5716" s="9"/>
      <c r="X5716" s="9"/>
      <c r="Y5716" s="9"/>
      <c r="Z5716" s="9"/>
      <c r="AA5716" s="9"/>
      <c r="AB5716" s="9"/>
      <c r="AC5716" s="9"/>
    </row>
    <row r="5717" spans="8:29" x14ac:dyDescent="0.3">
      <c r="H5717" s="9"/>
      <c r="I5717" s="9"/>
      <c r="J5717" s="9"/>
      <c r="K5717" s="9"/>
      <c r="L5717" s="9"/>
      <c r="M5717" s="9"/>
      <c r="N5717" s="9"/>
      <c r="O5717" s="9"/>
      <c r="Q5717" s="9"/>
      <c r="R5717" s="9"/>
      <c r="S5717" s="9"/>
      <c r="T5717" s="9"/>
      <c r="U5717" s="9"/>
      <c r="V5717" s="9"/>
      <c r="W5717" s="9"/>
      <c r="X5717" s="9"/>
      <c r="Y5717" s="9"/>
      <c r="Z5717" s="9"/>
      <c r="AA5717" s="9"/>
      <c r="AB5717" s="9"/>
      <c r="AC5717" s="9"/>
    </row>
    <row r="5718" spans="8:29" x14ac:dyDescent="0.3">
      <c r="H5718" s="9"/>
      <c r="I5718" s="9"/>
      <c r="J5718" s="9"/>
      <c r="K5718" s="9"/>
      <c r="L5718" s="9"/>
      <c r="M5718" s="9"/>
      <c r="N5718" s="9"/>
      <c r="O5718" s="9"/>
      <c r="Q5718" s="9"/>
      <c r="R5718" s="9"/>
      <c r="S5718" s="9"/>
      <c r="T5718" s="9"/>
      <c r="U5718" s="9"/>
      <c r="V5718" s="9"/>
      <c r="W5718" s="9"/>
      <c r="X5718" s="9"/>
      <c r="Y5718" s="9"/>
      <c r="Z5718" s="9"/>
      <c r="AA5718" s="9"/>
      <c r="AB5718" s="9"/>
      <c r="AC5718" s="9"/>
    </row>
    <row r="5719" spans="8:29" x14ac:dyDescent="0.3">
      <c r="H5719" s="9"/>
      <c r="I5719" s="9"/>
      <c r="J5719" s="9"/>
      <c r="K5719" s="9"/>
      <c r="L5719" s="9"/>
      <c r="M5719" s="9"/>
      <c r="N5719" s="9"/>
      <c r="O5719" s="9"/>
      <c r="Q5719" s="9"/>
      <c r="R5719" s="9"/>
      <c r="S5719" s="9"/>
      <c r="T5719" s="9"/>
      <c r="U5719" s="9"/>
      <c r="V5719" s="9"/>
      <c r="W5719" s="9"/>
      <c r="X5719" s="9"/>
      <c r="Y5719" s="9"/>
      <c r="Z5719" s="9"/>
      <c r="AA5719" s="9"/>
      <c r="AB5719" s="9"/>
      <c r="AC5719" s="9"/>
    </row>
    <row r="5720" spans="8:29" x14ac:dyDescent="0.3">
      <c r="H5720" s="9"/>
      <c r="I5720" s="9"/>
      <c r="J5720" s="9"/>
      <c r="K5720" s="9"/>
      <c r="L5720" s="9"/>
      <c r="M5720" s="9"/>
      <c r="N5720" s="9"/>
      <c r="O5720" s="9"/>
      <c r="Q5720" s="9"/>
      <c r="R5720" s="9"/>
      <c r="S5720" s="9"/>
      <c r="T5720" s="9"/>
      <c r="U5720" s="9"/>
      <c r="V5720" s="9"/>
      <c r="W5720" s="9"/>
      <c r="X5720" s="9"/>
      <c r="Y5720" s="9"/>
      <c r="Z5720" s="9"/>
      <c r="AA5720" s="9"/>
      <c r="AB5720" s="9"/>
      <c r="AC5720" s="9"/>
    </row>
    <row r="5721" spans="8:29" x14ac:dyDescent="0.3">
      <c r="H5721" s="9"/>
      <c r="I5721" s="9"/>
      <c r="J5721" s="9"/>
      <c r="K5721" s="9"/>
      <c r="L5721" s="9"/>
      <c r="M5721" s="9"/>
      <c r="N5721" s="9"/>
      <c r="O5721" s="9"/>
      <c r="Q5721" s="9"/>
      <c r="R5721" s="9"/>
      <c r="S5721" s="9"/>
      <c r="T5721" s="9"/>
      <c r="U5721" s="9"/>
      <c r="V5721" s="9"/>
      <c r="W5721" s="9"/>
      <c r="X5721" s="9"/>
      <c r="Y5721" s="9"/>
      <c r="Z5721" s="9"/>
      <c r="AA5721" s="9"/>
      <c r="AB5721" s="9"/>
      <c r="AC5721" s="9"/>
    </row>
    <row r="5722" spans="8:29" x14ac:dyDescent="0.3">
      <c r="H5722" s="9"/>
      <c r="I5722" s="9"/>
      <c r="J5722" s="9"/>
      <c r="K5722" s="9"/>
      <c r="L5722" s="9"/>
      <c r="M5722" s="9"/>
      <c r="N5722" s="9"/>
      <c r="O5722" s="9"/>
      <c r="Q5722" s="9"/>
      <c r="R5722" s="9"/>
      <c r="S5722" s="9"/>
      <c r="T5722" s="9"/>
      <c r="U5722" s="9"/>
      <c r="V5722" s="9"/>
      <c r="W5722" s="9"/>
      <c r="X5722" s="9"/>
      <c r="Y5722" s="9"/>
      <c r="Z5722" s="9"/>
      <c r="AA5722" s="9"/>
      <c r="AB5722" s="9"/>
      <c r="AC5722" s="9"/>
    </row>
    <row r="5723" spans="8:29" x14ac:dyDescent="0.3">
      <c r="H5723" s="9"/>
      <c r="I5723" s="9"/>
      <c r="J5723" s="9"/>
      <c r="K5723" s="9"/>
      <c r="L5723" s="9"/>
      <c r="M5723" s="9"/>
      <c r="N5723" s="9"/>
      <c r="O5723" s="9"/>
      <c r="Q5723" s="9"/>
      <c r="R5723" s="9"/>
      <c r="S5723" s="9"/>
      <c r="T5723" s="9"/>
      <c r="U5723" s="9"/>
      <c r="V5723" s="9"/>
      <c r="W5723" s="9"/>
      <c r="X5723" s="9"/>
      <c r="Y5723" s="9"/>
      <c r="Z5723" s="9"/>
      <c r="AA5723" s="9"/>
      <c r="AB5723" s="9"/>
      <c r="AC5723" s="9"/>
    </row>
    <row r="5724" spans="8:29" x14ac:dyDescent="0.3">
      <c r="H5724" s="9"/>
      <c r="I5724" s="9"/>
      <c r="J5724" s="9"/>
      <c r="K5724" s="9"/>
      <c r="L5724" s="9"/>
      <c r="M5724" s="9"/>
      <c r="N5724" s="9"/>
      <c r="O5724" s="9"/>
      <c r="Q5724" s="9"/>
      <c r="R5724" s="9"/>
      <c r="S5724" s="9"/>
      <c r="T5724" s="9"/>
      <c r="U5724" s="9"/>
      <c r="V5724" s="9"/>
      <c r="W5724" s="9"/>
      <c r="X5724" s="9"/>
      <c r="Y5724" s="9"/>
      <c r="Z5724" s="9"/>
      <c r="AA5724" s="9"/>
      <c r="AB5724" s="9"/>
      <c r="AC5724" s="9"/>
    </row>
    <row r="5725" spans="8:29" x14ac:dyDescent="0.3">
      <c r="H5725" s="9"/>
      <c r="I5725" s="9"/>
      <c r="J5725" s="9"/>
      <c r="K5725" s="9"/>
      <c r="L5725" s="9"/>
      <c r="M5725" s="9"/>
      <c r="N5725" s="9"/>
      <c r="O5725" s="9"/>
      <c r="Q5725" s="9"/>
      <c r="R5725" s="9"/>
      <c r="S5725" s="9"/>
      <c r="T5725" s="9"/>
      <c r="U5725" s="9"/>
      <c r="V5725" s="9"/>
      <c r="W5725" s="9"/>
      <c r="X5725" s="9"/>
      <c r="Y5725" s="9"/>
      <c r="Z5725" s="9"/>
      <c r="AA5725" s="9"/>
      <c r="AB5725" s="9"/>
      <c r="AC5725" s="9"/>
    </row>
    <row r="5726" spans="8:29" x14ac:dyDescent="0.3">
      <c r="H5726" s="9"/>
      <c r="I5726" s="9"/>
      <c r="J5726" s="9"/>
      <c r="K5726" s="9"/>
      <c r="L5726" s="9"/>
      <c r="M5726" s="9"/>
      <c r="N5726" s="9"/>
      <c r="O5726" s="9"/>
      <c r="Q5726" s="9"/>
      <c r="R5726" s="9"/>
      <c r="S5726" s="9"/>
      <c r="T5726" s="9"/>
      <c r="U5726" s="9"/>
      <c r="V5726" s="9"/>
      <c r="W5726" s="9"/>
      <c r="X5726" s="9"/>
      <c r="Y5726" s="9"/>
      <c r="Z5726" s="9"/>
      <c r="AA5726" s="9"/>
      <c r="AB5726" s="9"/>
      <c r="AC5726" s="9"/>
    </row>
    <row r="5727" spans="8:29" x14ac:dyDescent="0.3">
      <c r="H5727" s="9"/>
      <c r="I5727" s="9"/>
      <c r="J5727" s="9"/>
      <c r="K5727" s="9"/>
      <c r="L5727" s="9"/>
      <c r="M5727" s="9"/>
      <c r="N5727" s="9"/>
      <c r="O5727" s="9"/>
      <c r="Q5727" s="9"/>
      <c r="R5727" s="9"/>
      <c r="S5727" s="9"/>
      <c r="T5727" s="9"/>
      <c r="U5727" s="9"/>
      <c r="V5727" s="9"/>
      <c r="W5727" s="9"/>
      <c r="X5727" s="9"/>
      <c r="Y5727" s="9"/>
      <c r="Z5727" s="9"/>
      <c r="AA5727" s="9"/>
      <c r="AB5727" s="9"/>
      <c r="AC5727" s="9"/>
    </row>
    <row r="5728" spans="8:29" x14ac:dyDescent="0.3">
      <c r="H5728" s="9"/>
      <c r="I5728" s="9"/>
      <c r="J5728" s="9"/>
      <c r="K5728" s="9"/>
      <c r="L5728" s="9"/>
      <c r="M5728" s="9"/>
      <c r="N5728" s="9"/>
      <c r="O5728" s="9"/>
      <c r="Q5728" s="9"/>
      <c r="R5728" s="9"/>
      <c r="S5728" s="9"/>
      <c r="T5728" s="9"/>
      <c r="U5728" s="9"/>
      <c r="V5728" s="9"/>
      <c r="W5728" s="9"/>
      <c r="X5728" s="9"/>
      <c r="Y5728" s="9"/>
      <c r="Z5728" s="9"/>
      <c r="AA5728" s="9"/>
      <c r="AB5728" s="9"/>
      <c r="AC5728" s="9"/>
    </row>
    <row r="5729" spans="8:29" x14ac:dyDescent="0.3">
      <c r="H5729" s="9"/>
      <c r="I5729" s="9"/>
      <c r="J5729" s="9"/>
      <c r="K5729" s="9"/>
      <c r="L5729" s="9"/>
      <c r="M5729" s="9"/>
      <c r="N5729" s="9"/>
      <c r="O5729" s="9"/>
      <c r="Q5729" s="9"/>
      <c r="R5729" s="9"/>
      <c r="S5729" s="9"/>
      <c r="T5729" s="9"/>
      <c r="U5729" s="9"/>
      <c r="V5729" s="9"/>
      <c r="W5729" s="9"/>
      <c r="X5729" s="9"/>
      <c r="Y5729" s="9"/>
      <c r="Z5729" s="9"/>
      <c r="AA5729" s="9"/>
      <c r="AB5729" s="9"/>
      <c r="AC5729" s="9"/>
    </row>
    <row r="5730" spans="8:29" x14ac:dyDescent="0.3">
      <c r="H5730" s="9"/>
      <c r="I5730" s="9"/>
      <c r="J5730" s="9"/>
      <c r="K5730" s="9"/>
      <c r="L5730" s="9"/>
      <c r="M5730" s="9"/>
      <c r="N5730" s="9"/>
      <c r="O5730" s="9"/>
      <c r="Q5730" s="9"/>
      <c r="R5730" s="9"/>
      <c r="S5730" s="9"/>
      <c r="T5730" s="9"/>
      <c r="U5730" s="9"/>
      <c r="V5730" s="9"/>
      <c r="W5730" s="9"/>
      <c r="X5730" s="9"/>
      <c r="Y5730" s="9"/>
      <c r="Z5730" s="9"/>
      <c r="AA5730" s="9"/>
      <c r="AB5730" s="9"/>
      <c r="AC5730" s="9"/>
    </row>
    <row r="5731" spans="8:29" x14ac:dyDescent="0.3">
      <c r="H5731" s="9"/>
      <c r="I5731" s="9"/>
      <c r="J5731" s="9"/>
      <c r="K5731" s="9"/>
      <c r="L5731" s="9"/>
      <c r="M5731" s="9"/>
      <c r="N5731" s="9"/>
      <c r="O5731" s="9"/>
      <c r="Q5731" s="9"/>
      <c r="R5731" s="9"/>
      <c r="S5731" s="9"/>
      <c r="T5731" s="9"/>
      <c r="U5731" s="9"/>
      <c r="V5731" s="9"/>
      <c r="W5731" s="9"/>
      <c r="X5731" s="9"/>
      <c r="Y5731" s="9"/>
      <c r="Z5731" s="9"/>
      <c r="AA5731" s="9"/>
      <c r="AB5731" s="9"/>
      <c r="AC5731" s="9"/>
    </row>
    <row r="5732" spans="8:29" x14ac:dyDescent="0.3">
      <c r="H5732" s="9"/>
      <c r="I5732" s="9"/>
      <c r="J5732" s="9"/>
      <c r="K5732" s="9"/>
      <c r="L5732" s="9"/>
      <c r="M5732" s="9"/>
      <c r="N5732" s="9"/>
      <c r="O5732" s="9"/>
      <c r="Q5732" s="9"/>
      <c r="R5732" s="9"/>
      <c r="S5732" s="9"/>
      <c r="T5732" s="9"/>
      <c r="U5732" s="9"/>
      <c r="V5732" s="9"/>
      <c r="W5732" s="9"/>
      <c r="X5732" s="9"/>
      <c r="Y5732" s="9"/>
      <c r="Z5732" s="9"/>
      <c r="AA5732" s="9"/>
      <c r="AB5732" s="9"/>
      <c r="AC5732" s="9"/>
    </row>
    <row r="5733" spans="8:29" x14ac:dyDescent="0.3">
      <c r="H5733" s="9"/>
      <c r="I5733" s="9"/>
      <c r="J5733" s="9"/>
      <c r="K5733" s="9"/>
      <c r="L5733" s="9"/>
      <c r="M5733" s="9"/>
      <c r="N5733" s="9"/>
      <c r="O5733" s="9"/>
      <c r="Q5733" s="9"/>
      <c r="R5733" s="9"/>
      <c r="S5733" s="9"/>
      <c r="T5733" s="9"/>
      <c r="U5733" s="9"/>
      <c r="V5733" s="9"/>
      <c r="W5733" s="9"/>
      <c r="X5733" s="9"/>
      <c r="Y5733" s="9"/>
      <c r="Z5733" s="9"/>
      <c r="AA5733" s="9"/>
      <c r="AB5733" s="9"/>
      <c r="AC5733" s="9"/>
    </row>
    <row r="5734" spans="8:29" x14ac:dyDescent="0.3">
      <c r="H5734" s="9"/>
      <c r="I5734" s="9"/>
      <c r="J5734" s="9"/>
      <c r="K5734" s="9"/>
      <c r="L5734" s="9"/>
      <c r="M5734" s="9"/>
      <c r="N5734" s="9"/>
      <c r="O5734" s="9"/>
      <c r="Q5734" s="9"/>
      <c r="R5734" s="9"/>
      <c r="S5734" s="9"/>
      <c r="T5734" s="9"/>
      <c r="U5734" s="9"/>
      <c r="V5734" s="9"/>
      <c r="W5734" s="9"/>
      <c r="X5734" s="9"/>
      <c r="Y5734" s="9"/>
      <c r="Z5734" s="9"/>
      <c r="AA5734" s="9"/>
      <c r="AB5734" s="9"/>
      <c r="AC5734" s="9"/>
    </row>
    <row r="5735" spans="8:29" x14ac:dyDescent="0.3">
      <c r="H5735" s="9"/>
      <c r="I5735" s="9"/>
      <c r="J5735" s="9"/>
      <c r="K5735" s="9"/>
      <c r="L5735" s="9"/>
      <c r="M5735" s="9"/>
      <c r="N5735" s="9"/>
      <c r="O5735" s="9"/>
      <c r="Q5735" s="9"/>
      <c r="R5735" s="9"/>
      <c r="S5735" s="9"/>
      <c r="T5735" s="9"/>
      <c r="U5735" s="9"/>
      <c r="V5735" s="9"/>
      <c r="W5735" s="9"/>
      <c r="X5735" s="9"/>
      <c r="Y5735" s="9"/>
      <c r="Z5735" s="9"/>
      <c r="AA5735" s="9"/>
      <c r="AB5735" s="9"/>
      <c r="AC5735" s="9"/>
    </row>
    <row r="5736" spans="8:29" x14ac:dyDescent="0.3">
      <c r="H5736" s="9"/>
      <c r="I5736" s="9"/>
      <c r="J5736" s="9"/>
      <c r="K5736" s="9"/>
      <c r="L5736" s="9"/>
      <c r="M5736" s="9"/>
      <c r="N5736" s="9"/>
      <c r="O5736" s="9"/>
      <c r="Q5736" s="9"/>
      <c r="R5736" s="9"/>
      <c r="S5736" s="9"/>
      <c r="T5736" s="9"/>
      <c r="U5736" s="9"/>
      <c r="V5736" s="9"/>
      <c r="W5736" s="9"/>
      <c r="X5736" s="9"/>
      <c r="Y5736" s="9"/>
      <c r="Z5736" s="9"/>
      <c r="AA5736" s="9"/>
      <c r="AB5736" s="9"/>
      <c r="AC5736" s="9"/>
    </row>
    <row r="5737" spans="8:29" x14ac:dyDescent="0.3">
      <c r="H5737" s="9"/>
      <c r="I5737" s="9"/>
      <c r="J5737" s="9"/>
      <c r="K5737" s="9"/>
      <c r="L5737" s="9"/>
      <c r="M5737" s="9"/>
      <c r="N5737" s="9"/>
      <c r="O5737" s="9"/>
      <c r="Q5737" s="9"/>
      <c r="R5737" s="9"/>
      <c r="S5737" s="9"/>
      <c r="T5737" s="9"/>
      <c r="U5737" s="9"/>
      <c r="V5737" s="9"/>
      <c r="W5737" s="9"/>
      <c r="X5737" s="9"/>
      <c r="Y5737" s="9"/>
      <c r="Z5737" s="9"/>
      <c r="AA5737" s="9"/>
      <c r="AB5737" s="9"/>
      <c r="AC5737" s="9"/>
    </row>
    <row r="5738" spans="8:29" x14ac:dyDescent="0.3">
      <c r="H5738" s="9"/>
      <c r="I5738" s="9"/>
      <c r="J5738" s="9"/>
      <c r="K5738" s="9"/>
      <c r="L5738" s="9"/>
      <c r="M5738" s="9"/>
      <c r="N5738" s="9"/>
      <c r="O5738" s="9"/>
      <c r="Q5738" s="9"/>
      <c r="R5738" s="9"/>
      <c r="S5738" s="9"/>
      <c r="T5738" s="9"/>
      <c r="U5738" s="9"/>
      <c r="V5738" s="9"/>
      <c r="W5738" s="9"/>
      <c r="X5738" s="9"/>
      <c r="Y5738" s="9"/>
      <c r="Z5738" s="9"/>
      <c r="AA5738" s="9"/>
      <c r="AB5738" s="9"/>
      <c r="AC5738" s="9"/>
    </row>
    <row r="5739" spans="8:29" x14ac:dyDescent="0.3">
      <c r="H5739" s="9"/>
      <c r="I5739" s="9"/>
      <c r="J5739" s="9"/>
      <c r="K5739" s="9"/>
      <c r="L5739" s="9"/>
      <c r="M5739" s="9"/>
      <c r="N5739" s="9"/>
      <c r="O5739" s="9"/>
      <c r="Q5739" s="9"/>
      <c r="R5739" s="9"/>
      <c r="S5739" s="9"/>
      <c r="T5739" s="9"/>
      <c r="U5739" s="9"/>
      <c r="V5739" s="9"/>
      <c r="W5739" s="9"/>
      <c r="X5739" s="9"/>
      <c r="Y5739" s="9"/>
      <c r="Z5739" s="9"/>
      <c r="AA5739" s="9"/>
      <c r="AB5739" s="9"/>
      <c r="AC5739" s="9"/>
    </row>
    <row r="5740" spans="8:29" x14ac:dyDescent="0.3">
      <c r="H5740" s="9"/>
      <c r="I5740" s="9"/>
      <c r="J5740" s="9"/>
      <c r="K5740" s="9"/>
      <c r="L5740" s="9"/>
      <c r="M5740" s="9"/>
      <c r="N5740" s="9"/>
      <c r="O5740" s="9"/>
      <c r="Q5740" s="9"/>
      <c r="R5740" s="9"/>
      <c r="S5740" s="9"/>
      <c r="T5740" s="9"/>
      <c r="U5740" s="9"/>
      <c r="V5740" s="9"/>
      <c r="W5740" s="9"/>
      <c r="X5740" s="9"/>
      <c r="Y5740" s="9"/>
      <c r="Z5740" s="9"/>
      <c r="AA5740" s="9"/>
      <c r="AB5740" s="9"/>
      <c r="AC5740" s="9"/>
    </row>
    <row r="5741" spans="8:29" x14ac:dyDescent="0.3">
      <c r="H5741" s="9"/>
      <c r="I5741" s="9"/>
      <c r="J5741" s="9"/>
      <c r="K5741" s="9"/>
      <c r="L5741" s="9"/>
      <c r="M5741" s="9"/>
      <c r="N5741" s="9"/>
      <c r="O5741" s="9"/>
      <c r="Q5741" s="9"/>
      <c r="R5741" s="9"/>
      <c r="S5741" s="9"/>
      <c r="T5741" s="9"/>
      <c r="U5741" s="9"/>
      <c r="V5741" s="9"/>
      <c r="W5741" s="9"/>
      <c r="X5741" s="9"/>
      <c r="Y5741" s="9"/>
      <c r="Z5741" s="9"/>
      <c r="AA5741" s="9"/>
      <c r="AB5741" s="9"/>
      <c r="AC5741" s="9"/>
    </row>
    <row r="5742" spans="8:29" x14ac:dyDescent="0.3">
      <c r="H5742" s="9"/>
      <c r="I5742" s="9"/>
      <c r="J5742" s="9"/>
      <c r="K5742" s="9"/>
      <c r="L5742" s="9"/>
      <c r="M5742" s="9"/>
      <c r="N5742" s="9"/>
      <c r="O5742" s="9"/>
      <c r="Q5742" s="9"/>
      <c r="R5742" s="9"/>
      <c r="S5742" s="9"/>
      <c r="T5742" s="9"/>
      <c r="U5742" s="9"/>
      <c r="V5742" s="9"/>
      <c r="W5742" s="9"/>
      <c r="X5742" s="9"/>
      <c r="Y5742" s="9"/>
      <c r="Z5742" s="9"/>
      <c r="AA5742" s="9"/>
      <c r="AB5742" s="9"/>
      <c r="AC5742" s="9"/>
    </row>
    <row r="5743" spans="8:29" x14ac:dyDescent="0.3">
      <c r="H5743" s="9"/>
      <c r="I5743" s="9"/>
      <c r="J5743" s="9"/>
      <c r="K5743" s="9"/>
      <c r="L5743" s="9"/>
      <c r="M5743" s="9"/>
      <c r="N5743" s="9"/>
      <c r="O5743" s="9"/>
      <c r="Q5743" s="9"/>
      <c r="R5743" s="9"/>
      <c r="S5743" s="9"/>
      <c r="T5743" s="9"/>
      <c r="U5743" s="9"/>
      <c r="V5743" s="9"/>
      <c r="W5743" s="9"/>
      <c r="X5743" s="9"/>
      <c r="Y5743" s="9"/>
      <c r="Z5743" s="9"/>
      <c r="AA5743" s="9"/>
      <c r="AB5743" s="9"/>
      <c r="AC5743" s="9"/>
    </row>
    <row r="5744" spans="8:29" x14ac:dyDescent="0.3">
      <c r="H5744" s="9"/>
      <c r="I5744" s="9"/>
      <c r="J5744" s="9"/>
      <c r="K5744" s="9"/>
      <c r="L5744" s="9"/>
      <c r="M5744" s="9"/>
      <c r="N5744" s="9"/>
      <c r="O5744" s="9"/>
      <c r="Q5744" s="9"/>
      <c r="R5744" s="9"/>
      <c r="S5744" s="9"/>
      <c r="T5744" s="9"/>
      <c r="U5744" s="9"/>
      <c r="V5744" s="9"/>
      <c r="W5744" s="9"/>
      <c r="X5744" s="9"/>
      <c r="Y5744" s="9"/>
      <c r="Z5744" s="9"/>
      <c r="AA5744" s="9"/>
      <c r="AB5744" s="9"/>
      <c r="AC5744" s="9"/>
    </row>
    <row r="5745" spans="8:29" x14ac:dyDescent="0.3">
      <c r="H5745" s="9"/>
      <c r="I5745" s="9"/>
      <c r="J5745" s="9"/>
      <c r="K5745" s="9"/>
      <c r="L5745" s="9"/>
      <c r="M5745" s="9"/>
      <c r="N5745" s="9"/>
      <c r="O5745" s="9"/>
      <c r="Q5745" s="9"/>
      <c r="R5745" s="9"/>
      <c r="S5745" s="9"/>
      <c r="T5745" s="9"/>
      <c r="U5745" s="9"/>
      <c r="V5745" s="9"/>
      <c r="W5745" s="9"/>
      <c r="X5745" s="9"/>
      <c r="Y5745" s="9"/>
      <c r="Z5745" s="9"/>
      <c r="AA5745" s="9"/>
      <c r="AB5745" s="9"/>
      <c r="AC5745" s="9"/>
    </row>
    <row r="5746" spans="8:29" x14ac:dyDescent="0.3">
      <c r="H5746" s="9"/>
      <c r="I5746" s="9"/>
      <c r="J5746" s="9"/>
      <c r="K5746" s="9"/>
      <c r="L5746" s="9"/>
      <c r="M5746" s="9"/>
      <c r="N5746" s="9"/>
      <c r="O5746" s="9"/>
      <c r="Q5746" s="9"/>
      <c r="R5746" s="9"/>
      <c r="S5746" s="9"/>
      <c r="T5746" s="9"/>
      <c r="U5746" s="9"/>
      <c r="V5746" s="9"/>
      <c r="W5746" s="9"/>
      <c r="X5746" s="9"/>
      <c r="Y5746" s="9"/>
      <c r="Z5746" s="9"/>
      <c r="AA5746" s="9"/>
      <c r="AB5746" s="9"/>
      <c r="AC5746" s="9"/>
    </row>
    <row r="5747" spans="8:29" x14ac:dyDescent="0.3">
      <c r="H5747" s="9"/>
      <c r="I5747" s="9"/>
      <c r="J5747" s="9"/>
      <c r="K5747" s="9"/>
      <c r="L5747" s="9"/>
      <c r="M5747" s="9"/>
      <c r="N5747" s="9"/>
      <c r="O5747" s="9"/>
      <c r="Q5747" s="9"/>
      <c r="R5747" s="9"/>
      <c r="S5747" s="9"/>
      <c r="T5747" s="9"/>
      <c r="U5747" s="9"/>
      <c r="V5747" s="9"/>
      <c r="W5747" s="9"/>
      <c r="X5747" s="9"/>
      <c r="Y5747" s="9"/>
      <c r="Z5747" s="9"/>
      <c r="AA5747" s="9"/>
      <c r="AB5747" s="9"/>
      <c r="AC5747" s="9"/>
    </row>
    <row r="5748" spans="8:29" x14ac:dyDescent="0.3">
      <c r="H5748" s="9"/>
      <c r="I5748" s="9"/>
      <c r="J5748" s="9"/>
      <c r="K5748" s="9"/>
      <c r="L5748" s="9"/>
      <c r="M5748" s="9"/>
      <c r="N5748" s="9"/>
      <c r="O5748" s="9"/>
      <c r="Q5748" s="9"/>
      <c r="R5748" s="9"/>
      <c r="S5748" s="9"/>
      <c r="T5748" s="9"/>
      <c r="U5748" s="9"/>
      <c r="V5748" s="9"/>
      <c r="W5748" s="9"/>
      <c r="X5748" s="9"/>
      <c r="Y5748" s="9"/>
      <c r="Z5748" s="9"/>
      <c r="AA5748" s="9"/>
      <c r="AB5748" s="9"/>
      <c r="AC5748" s="9"/>
    </row>
    <row r="5749" spans="8:29" x14ac:dyDescent="0.3">
      <c r="H5749" s="9"/>
      <c r="I5749" s="9"/>
      <c r="J5749" s="9"/>
      <c r="K5749" s="9"/>
      <c r="L5749" s="9"/>
      <c r="M5749" s="9"/>
      <c r="N5749" s="9"/>
      <c r="O5749" s="9"/>
      <c r="Q5749" s="9"/>
      <c r="R5749" s="9"/>
      <c r="S5749" s="9"/>
      <c r="T5749" s="9"/>
      <c r="U5749" s="9"/>
      <c r="V5749" s="9"/>
      <c r="W5749" s="9"/>
      <c r="X5749" s="9"/>
      <c r="Y5749" s="9"/>
      <c r="Z5749" s="9"/>
      <c r="AA5749" s="9"/>
      <c r="AB5749" s="9"/>
      <c r="AC5749" s="9"/>
    </row>
    <row r="5750" spans="8:29" x14ac:dyDescent="0.3">
      <c r="H5750" s="9"/>
      <c r="I5750" s="9"/>
      <c r="J5750" s="9"/>
      <c r="K5750" s="9"/>
      <c r="L5750" s="9"/>
      <c r="M5750" s="9"/>
      <c r="N5750" s="9"/>
      <c r="O5750" s="9"/>
      <c r="Q5750" s="9"/>
      <c r="R5750" s="9"/>
      <c r="S5750" s="9"/>
      <c r="T5750" s="9"/>
      <c r="U5750" s="9"/>
      <c r="V5750" s="9"/>
      <c r="W5750" s="9"/>
      <c r="X5750" s="9"/>
      <c r="Y5750" s="9"/>
      <c r="Z5750" s="9"/>
      <c r="AA5750" s="9"/>
      <c r="AB5750" s="9"/>
      <c r="AC5750" s="9"/>
    </row>
    <row r="5751" spans="8:29" x14ac:dyDescent="0.3">
      <c r="H5751" s="9"/>
      <c r="I5751" s="9"/>
      <c r="J5751" s="9"/>
      <c r="K5751" s="9"/>
      <c r="L5751" s="9"/>
      <c r="M5751" s="9"/>
      <c r="N5751" s="9"/>
      <c r="O5751" s="9"/>
      <c r="Q5751" s="9"/>
      <c r="R5751" s="9"/>
      <c r="S5751" s="9"/>
      <c r="T5751" s="9"/>
      <c r="U5751" s="9"/>
      <c r="V5751" s="9"/>
      <c r="W5751" s="9"/>
      <c r="X5751" s="9"/>
      <c r="Y5751" s="9"/>
      <c r="Z5751" s="9"/>
      <c r="AA5751" s="9"/>
      <c r="AB5751" s="9"/>
      <c r="AC5751" s="9"/>
    </row>
    <row r="5752" spans="8:29" x14ac:dyDescent="0.3">
      <c r="H5752" s="9"/>
      <c r="I5752" s="9"/>
      <c r="J5752" s="9"/>
      <c r="K5752" s="9"/>
      <c r="L5752" s="9"/>
      <c r="M5752" s="9"/>
      <c r="N5752" s="9"/>
      <c r="O5752" s="9"/>
      <c r="Q5752" s="9"/>
      <c r="R5752" s="9"/>
      <c r="S5752" s="9"/>
      <c r="T5752" s="9"/>
      <c r="U5752" s="9"/>
      <c r="V5752" s="9"/>
      <c r="W5752" s="9"/>
      <c r="X5752" s="9"/>
      <c r="Y5752" s="9"/>
      <c r="Z5752" s="9"/>
      <c r="AA5752" s="9"/>
      <c r="AB5752" s="9"/>
      <c r="AC5752" s="9"/>
    </row>
    <row r="5753" spans="8:29" x14ac:dyDescent="0.3">
      <c r="H5753" s="9"/>
      <c r="I5753" s="9"/>
      <c r="J5753" s="9"/>
      <c r="K5753" s="9"/>
      <c r="L5753" s="9"/>
      <c r="M5753" s="9"/>
      <c r="N5753" s="9"/>
      <c r="O5753" s="9"/>
      <c r="Q5753" s="9"/>
      <c r="R5753" s="9"/>
      <c r="S5753" s="9"/>
      <c r="T5753" s="9"/>
      <c r="U5753" s="9"/>
      <c r="V5753" s="9"/>
      <c r="W5753" s="9"/>
      <c r="X5753" s="9"/>
      <c r="Y5753" s="9"/>
      <c r="Z5753" s="9"/>
      <c r="AA5753" s="9"/>
      <c r="AB5753" s="9"/>
      <c r="AC5753" s="9"/>
    </row>
    <row r="5754" spans="8:29" x14ac:dyDescent="0.3">
      <c r="H5754" s="9"/>
      <c r="I5754" s="9"/>
      <c r="J5754" s="9"/>
      <c r="K5754" s="9"/>
      <c r="L5754" s="9"/>
      <c r="M5754" s="9"/>
      <c r="N5754" s="9"/>
      <c r="O5754" s="9"/>
      <c r="Q5754" s="9"/>
      <c r="R5754" s="9"/>
      <c r="S5754" s="9"/>
      <c r="T5754" s="9"/>
      <c r="U5754" s="9"/>
      <c r="V5754" s="9"/>
      <c r="W5754" s="9"/>
      <c r="X5754" s="9"/>
      <c r="Y5754" s="9"/>
      <c r="Z5754" s="9"/>
      <c r="AA5754" s="9"/>
      <c r="AB5754" s="9"/>
      <c r="AC5754" s="9"/>
    </row>
    <row r="5755" spans="8:29" x14ac:dyDescent="0.3">
      <c r="H5755" s="9"/>
      <c r="I5755" s="9"/>
      <c r="J5755" s="9"/>
      <c r="K5755" s="9"/>
      <c r="L5755" s="9"/>
      <c r="M5755" s="9"/>
      <c r="N5755" s="9"/>
      <c r="O5755" s="9"/>
      <c r="Q5755" s="9"/>
      <c r="R5755" s="9"/>
      <c r="S5755" s="9"/>
      <c r="T5755" s="9"/>
      <c r="U5755" s="9"/>
      <c r="V5755" s="9"/>
      <c r="W5755" s="9"/>
      <c r="X5755" s="9"/>
      <c r="Y5755" s="9"/>
      <c r="Z5755" s="9"/>
      <c r="AA5755" s="9"/>
      <c r="AB5755" s="9"/>
      <c r="AC5755" s="9"/>
    </row>
    <row r="5756" spans="8:29" x14ac:dyDescent="0.3">
      <c r="H5756" s="9"/>
      <c r="I5756" s="9"/>
      <c r="J5756" s="9"/>
      <c r="K5756" s="9"/>
      <c r="L5756" s="9"/>
      <c r="M5756" s="9"/>
      <c r="N5756" s="9"/>
      <c r="O5756" s="9"/>
      <c r="Q5756" s="9"/>
      <c r="R5756" s="9"/>
      <c r="S5756" s="9"/>
      <c r="T5756" s="9"/>
      <c r="U5756" s="9"/>
      <c r="V5756" s="9"/>
      <c r="W5756" s="9"/>
      <c r="X5756" s="9"/>
      <c r="Y5756" s="9"/>
      <c r="Z5756" s="9"/>
      <c r="AA5756" s="9"/>
      <c r="AB5756" s="9"/>
      <c r="AC5756" s="9"/>
    </row>
    <row r="5757" spans="8:29" x14ac:dyDescent="0.3">
      <c r="H5757" s="9"/>
      <c r="I5757" s="9"/>
      <c r="J5757" s="9"/>
      <c r="K5757" s="9"/>
      <c r="L5757" s="9"/>
      <c r="M5757" s="9"/>
      <c r="N5757" s="9"/>
      <c r="O5757" s="9"/>
      <c r="Q5757" s="9"/>
      <c r="R5757" s="9"/>
      <c r="S5757" s="9"/>
      <c r="T5757" s="9"/>
      <c r="U5757" s="9"/>
      <c r="V5757" s="9"/>
      <c r="W5757" s="9"/>
      <c r="X5757" s="9"/>
      <c r="Y5757" s="9"/>
      <c r="Z5757" s="9"/>
      <c r="AA5757" s="9"/>
      <c r="AB5757" s="9"/>
      <c r="AC5757" s="9"/>
    </row>
    <row r="5758" spans="8:29" x14ac:dyDescent="0.3">
      <c r="H5758" s="9"/>
      <c r="I5758" s="9"/>
      <c r="J5758" s="9"/>
      <c r="K5758" s="9"/>
      <c r="L5758" s="9"/>
      <c r="M5758" s="9"/>
      <c r="N5758" s="9"/>
      <c r="O5758" s="9"/>
      <c r="Q5758" s="9"/>
      <c r="R5758" s="9"/>
      <c r="S5758" s="9"/>
      <c r="T5758" s="9"/>
      <c r="U5758" s="9"/>
      <c r="V5758" s="9"/>
      <c r="W5758" s="9"/>
      <c r="X5758" s="9"/>
      <c r="Y5758" s="9"/>
      <c r="Z5758" s="9"/>
      <c r="AA5758" s="9"/>
      <c r="AB5758" s="9"/>
      <c r="AC5758" s="9"/>
    </row>
    <row r="5759" spans="8:29" x14ac:dyDescent="0.3">
      <c r="H5759" s="9"/>
      <c r="I5759" s="9"/>
      <c r="J5759" s="9"/>
      <c r="K5759" s="9"/>
      <c r="L5759" s="9"/>
      <c r="M5759" s="9"/>
      <c r="N5759" s="9"/>
      <c r="O5759" s="9"/>
      <c r="Q5759" s="9"/>
      <c r="R5759" s="9"/>
      <c r="S5759" s="9"/>
      <c r="T5759" s="9"/>
      <c r="U5759" s="9"/>
      <c r="V5759" s="9"/>
      <c r="W5759" s="9"/>
      <c r="X5759" s="9"/>
      <c r="Y5759" s="9"/>
      <c r="Z5759" s="9"/>
      <c r="AA5759" s="9"/>
      <c r="AB5759" s="9"/>
      <c r="AC5759" s="9"/>
    </row>
    <row r="5760" spans="8:29" x14ac:dyDescent="0.3">
      <c r="H5760" s="9"/>
      <c r="I5760" s="9"/>
      <c r="J5760" s="9"/>
      <c r="K5760" s="9"/>
      <c r="L5760" s="9"/>
      <c r="M5760" s="9"/>
      <c r="N5760" s="9"/>
      <c r="O5760" s="9"/>
      <c r="Q5760" s="9"/>
      <c r="R5760" s="9"/>
      <c r="S5760" s="9"/>
      <c r="T5760" s="9"/>
      <c r="U5760" s="9"/>
      <c r="V5760" s="9"/>
      <c r="W5760" s="9"/>
      <c r="X5760" s="9"/>
      <c r="Y5760" s="9"/>
      <c r="Z5760" s="9"/>
      <c r="AA5760" s="9"/>
      <c r="AB5760" s="9"/>
      <c r="AC5760" s="9"/>
    </row>
    <row r="5761" spans="8:29" x14ac:dyDescent="0.3">
      <c r="H5761" s="9"/>
      <c r="I5761" s="9"/>
      <c r="J5761" s="9"/>
      <c r="K5761" s="9"/>
      <c r="L5761" s="9"/>
      <c r="M5761" s="9"/>
      <c r="N5761" s="9"/>
      <c r="O5761" s="9"/>
      <c r="Q5761" s="9"/>
      <c r="R5761" s="9"/>
      <c r="S5761" s="9"/>
      <c r="T5761" s="9"/>
      <c r="U5761" s="9"/>
      <c r="V5761" s="9"/>
      <c r="W5761" s="9"/>
      <c r="X5761" s="9"/>
      <c r="Y5761" s="9"/>
      <c r="Z5761" s="9"/>
      <c r="AA5761" s="9"/>
      <c r="AB5761" s="9"/>
      <c r="AC5761" s="9"/>
    </row>
    <row r="5762" spans="8:29" x14ac:dyDescent="0.3">
      <c r="H5762" s="9"/>
      <c r="I5762" s="9"/>
      <c r="J5762" s="9"/>
      <c r="K5762" s="9"/>
      <c r="L5762" s="9"/>
      <c r="M5762" s="9"/>
      <c r="N5762" s="9"/>
      <c r="O5762" s="9"/>
      <c r="Q5762" s="9"/>
      <c r="R5762" s="9"/>
      <c r="S5762" s="9"/>
      <c r="T5762" s="9"/>
      <c r="U5762" s="9"/>
      <c r="V5762" s="9"/>
      <c r="W5762" s="9"/>
      <c r="X5762" s="9"/>
      <c r="Y5762" s="9"/>
      <c r="Z5762" s="9"/>
      <c r="AA5762" s="9"/>
      <c r="AB5762" s="9"/>
      <c r="AC5762" s="9"/>
    </row>
    <row r="5763" spans="8:29" x14ac:dyDescent="0.3">
      <c r="H5763" s="9"/>
      <c r="I5763" s="9"/>
      <c r="J5763" s="9"/>
      <c r="K5763" s="9"/>
      <c r="L5763" s="9"/>
      <c r="M5763" s="9"/>
      <c r="N5763" s="9"/>
      <c r="O5763" s="9"/>
      <c r="Q5763" s="9"/>
      <c r="R5763" s="9"/>
      <c r="S5763" s="9"/>
      <c r="T5763" s="9"/>
      <c r="U5763" s="9"/>
      <c r="V5763" s="9"/>
      <c r="W5763" s="9"/>
      <c r="X5763" s="9"/>
      <c r="Y5763" s="9"/>
      <c r="Z5763" s="9"/>
      <c r="AA5763" s="9"/>
      <c r="AB5763" s="9"/>
      <c r="AC5763" s="9"/>
    </row>
    <row r="5764" spans="8:29" x14ac:dyDescent="0.3">
      <c r="H5764" s="9"/>
      <c r="I5764" s="9"/>
      <c r="J5764" s="9"/>
      <c r="K5764" s="9"/>
      <c r="L5764" s="9"/>
      <c r="M5764" s="9"/>
      <c r="N5764" s="9"/>
      <c r="O5764" s="9"/>
      <c r="Q5764" s="9"/>
      <c r="R5764" s="9"/>
      <c r="S5764" s="9"/>
      <c r="T5764" s="9"/>
      <c r="U5764" s="9"/>
      <c r="V5764" s="9"/>
      <c r="W5764" s="9"/>
      <c r="X5764" s="9"/>
      <c r="Y5764" s="9"/>
      <c r="Z5764" s="9"/>
      <c r="AA5764" s="9"/>
      <c r="AB5764" s="9"/>
      <c r="AC5764" s="9"/>
    </row>
    <row r="5765" spans="8:29" x14ac:dyDescent="0.3">
      <c r="H5765" s="9"/>
      <c r="I5765" s="9"/>
      <c r="J5765" s="9"/>
      <c r="K5765" s="9"/>
      <c r="L5765" s="9"/>
      <c r="M5765" s="9"/>
      <c r="N5765" s="9"/>
      <c r="O5765" s="9"/>
      <c r="Q5765" s="9"/>
      <c r="R5765" s="9"/>
      <c r="S5765" s="9"/>
      <c r="T5765" s="9"/>
      <c r="U5765" s="9"/>
      <c r="V5765" s="9"/>
      <c r="W5765" s="9"/>
      <c r="X5765" s="9"/>
      <c r="Y5765" s="9"/>
      <c r="Z5765" s="9"/>
      <c r="AA5765" s="9"/>
      <c r="AB5765" s="9"/>
      <c r="AC5765" s="9"/>
    </row>
    <row r="5766" spans="8:29" x14ac:dyDescent="0.3">
      <c r="H5766" s="9"/>
      <c r="I5766" s="9"/>
      <c r="J5766" s="9"/>
      <c r="K5766" s="9"/>
      <c r="L5766" s="9"/>
      <c r="M5766" s="9"/>
      <c r="N5766" s="9"/>
      <c r="O5766" s="9"/>
      <c r="Q5766" s="9"/>
      <c r="R5766" s="9"/>
      <c r="S5766" s="9"/>
      <c r="T5766" s="9"/>
      <c r="U5766" s="9"/>
      <c r="V5766" s="9"/>
      <c r="W5766" s="9"/>
      <c r="X5766" s="9"/>
      <c r="Y5766" s="9"/>
      <c r="Z5766" s="9"/>
      <c r="AA5766" s="9"/>
      <c r="AB5766" s="9"/>
      <c r="AC5766" s="9"/>
    </row>
    <row r="5767" spans="8:29" x14ac:dyDescent="0.3">
      <c r="H5767" s="9"/>
      <c r="I5767" s="9"/>
      <c r="J5767" s="9"/>
      <c r="K5767" s="9"/>
      <c r="L5767" s="9"/>
      <c r="M5767" s="9"/>
      <c r="N5767" s="9"/>
      <c r="O5767" s="9"/>
      <c r="Q5767" s="9"/>
      <c r="R5767" s="9"/>
      <c r="S5767" s="9"/>
      <c r="T5767" s="9"/>
      <c r="U5767" s="9"/>
      <c r="V5767" s="9"/>
      <c r="W5767" s="9"/>
      <c r="X5767" s="9"/>
      <c r="Y5767" s="9"/>
      <c r="Z5767" s="9"/>
      <c r="AA5767" s="9"/>
      <c r="AB5767" s="9"/>
      <c r="AC5767" s="9"/>
    </row>
    <row r="5768" spans="8:29" x14ac:dyDescent="0.3">
      <c r="H5768" s="9"/>
      <c r="I5768" s="9"/>
      <c r="J5768" s="9"/>
      <c r="K5768" s="9"/>
      <c r="L5768" s="9"/>
      <c r="M5768" s="9"/>
      <c r="N5768" s="9"/>
      <c r="O5768" s="9"/>
      <c r="Q5768" s="9"/>
      <c r="R5768" s="9"/>
      <c r="S5768" s="9"/>
      <c r="T5768" s="9"/>
      <c r="U5768" s="9"/>
      <c r="V5768" s="9"/>
      <c r="W5768" s="9"/>
      <c r="X5768" s="9"/>
      <c r="Y5768" s="9"/>
      <c r="Z5768" s="9"/>
      <c r="AA5768" s="9"/>
      <c r="AB5768" s="9"/>
      <c r="AC5768" s="9"/>
    </row>
    <row r="5769" spans="8:29" x14ac:dyDescent="0.3">
      <c r="H5769" s="9"/>
      <c r="I5769" s="9"/>
      <c r="J5769" s="9"/>
      <c r="K5769" s="9"/>
      <c r="L5769" s="9"/>
      <c r="M5769" s="9"/>
      <c r="N5769" s="9"/>
      <c r="O5769" s="9"/>
      <c r="Q5769" s="9"/>
      <c r="R5769" s="9"/>
      <c r="S5769" s="9"/>
      <c r="T5769" s="9"/>
      <c r="U5769" s="9"/>
      <c r="V5769" s="9"/>
      <c r="W5769" s="9"/>
      <c r="X5769" s="9"/>
      <c r="Y5769" s="9"/>
      <c r="Z5769" s="9"/>
      <c r="AA5769" s="9"/>
      <c r="AB5769" s="9"/>
      <c r="AC5769" s="9"/>
    </row>
    <row r="5770" spans="8:29" x14ac:dyDescent="0.3">
      <c r="H5770" s="9"/>
      <c r="I5770" s="9"/>
      <c r="J5770" s="9"/>
      <c r="K5770" s="9"/>
      <c r="L5770" s="9"/>
      <c r="M5770" s="9"/>
      <c r="N5770" s="9"/>
      <c r="O5770" s="9"/>
      <c r="Q5770" s="9"/>
      <c r="R5770" s="9"/>
      <c r="S5770" s="9"/>
      <c r="T5770" s="9"/>
      <c r="U5770" s="9"/>
      <c r="V5770" s="9"/>
      <c r="W5770" s="9"/>
      <c r="X5770" s="9"/>
      <c r="Y5770" s="9"/>
      <c r="Z5770" s="9"/>
      <c r="AA5770" s="9"/>
      <c r="AB5770" s="9"/>
      <c r="AC5770" s="9"/>
    </row>
    <row r="5771" spans="8:29" x14ac:dyDescent="0.3">
      <c r="H5771" s="9"/>
      <c r="I5771" s="9"/>
      <c r="J5771" s="9"/>
      <c r="K5771" s="9"/>
      <c r="L5771" s="9"/>
      <c r="M5771" s="9"/>
      <c r="N5771" s="9"/>
      <c r="O5771" s="9"/>
      <c r="Q5771" s="9"/>
      <c r="R5771" s="9"/>
      <c r="S5771" s="9"/>
      <c r="T5771" s="9"/>
      <c r="U5771" s="9"/>
      <c r="V5771" s="9"/>
      <c r="W5771" s="9"/>
      <c r="X5771" s="9"/>
      <c r="Y5771" s="9"/>
      <c r="Z5771" s="9"/>
      <c r="AA5771" s="9"/>
      <c r="AB5771" s="9"/>
      <c r="AC5771" s="9"/>
    </row>
    <row r="5772" spans="8:29" x14ac:dyDescent="0.3">
      <c r="H5772" s="9"/>
      <c r="I5772" s="9"/>
      <c r="J5772" s="9"/>
      <c r="K5772" s="9"/>
      <c r="L5772" s="9"/>
      <c r="M5772" s="9"/>
      <c r="N5772" s="9"/>
      <c r="O5772" s="9"/>
      <c r="Q5772" s="9"/>
      <c r="R5772" s="9"/>
      <c r="S5772" s="9"/>
      <c r="T5772" s="9"/>
      <c r="U5772" s="9"/>
      <c r="V5772" s="9"/>
      <c r="W5772" s="9"/>
      <c r="X5772" s="9"/>
      <c r="Y5772" s="9"/>
      <c r="Z5772" s="9"/>
      <c r="AA5772" s="9"/>
      <c r="AB5772" s="9"/>
      <c r="AC5772" s="9"/>
    </row>
    <row r="5773" spans="8:29" x14ac:dyDescent="0.3">
      <c r="H5773" s="9"/>
      <c r="I5773" s="9"/>
      <c r="J5773" s="9"/>
      <c r="K5773" s="9"/>
      <c r="L5773" s="9"/>
      <c r="M5773" s="9"/>
      <c r="N5773" s="9"/>
      <c r="O5773" s="9"/>
      <c r="Q5773" s="9"/>
      <c r="R5773" s="9"/>
      <c r="S5773" s="9"/>
      <c r="T5773" s="9"/>
      <c r="U5773" s="9"/>
      <c r="V5773" s="9"/>
      <c r="W5773" s="9"/>
      <c r="X5773" s="9"/>
      <c r="Y5773" s="9"/>
      <c r="Z5773" s="9"/>
      <c r="AA5773" s="9"/>
      <c r="AB5773" s="9"/>
      <c r="AC5773" s="9"/>
    </row>
    <row r="5774" spans="8:29" x14ac:dyDescent="0.3">
      <c r="H5774" s="9"/>
      <c r="I5774" s="9"/>
      <c r="J5774" s="9"/>
      <c r="K5774" s="9"/>
      <c r="L5774" s="9"/>
      <c r="M5774" s="9"/>
      <c r="N5774" s="9"/>
      <c r="O5774" s="9"/>
      <c r="Q5774" s="9"/>
      <c r="R5774" s="9"/>
      <c r="S5774" s="9"/>
      <c r="T5774" s="9"/>
      <c r="U5774" s="9"/>
      <c r="V5774" s="9"/>
      <c r="W5774" s="9"/>
      <c r="X5774" s="9"/>
      <c r="Y5774" s="9"/>
      <c r="Z5774" s="9"/>
      <c r="AA5774" s="9"/>
      <c r="AB5774" s="9"/>
      <c r="AC5774" s="9"/>
    </row>
    <row r="5775" spans="8:29" x14ac:dyDescent="0.3">
      <c r="H5775" s="9"/>
      <c r="I5775" s="9"/>
      <c r="J5775" s="9"/>
      <c r="K5775" s="9"/>
      <c r="L5775" s="9"/>
      <c r="M5775" s="9"/>
      <c r="N5775" s="9"/>
      <c r="O5775" s="9"/>
      <c r="Q5775" s="9"/>
      <c r="R5775" s="9"/>
      <c r="S5775" s="9"/>
      <c r="T5775" s="9"/>
      <c r="U5775" s="9"/>
      <c r="V5775" s="9"/>
      <c r="W5775" s="9"/>
      <c r="X5775" s="9"/>
      <c r="Y5775" s="9"/>
      <c r="Z5775" s="9"/>
      <c r="AA5775" s="9"/>
      <c r="AB5775" s="9"/>
      <c r="AC5775" s="9"/>
    </row>
    <row r="5776" spans="8:29" x14ac:dyDescent="0.3">
      <c r="H5776" s="9"/>
      <c r="I5776" s="9"/>
      <c r="J5776" s="9"/>
      <c r="K5776" s="9"/>
      <c r="L5776" s="9"/>
      <c r="M5776" s="9"/>
      <c r="N5776" s="9"/>
      <c r="O5776" s="9"/>
      <c r="Q5776" s="9"/>
      <c r="R5776" s="9"/>
      <c r="S5776" s="9"/>
      <c r="T5776" s="9"/>
      <c r="U5776" s="9"/>
      <c r="V5776" s="9"/>
      <c r="W5776" s="9"/>
      <c r="X5776" s="9"/>
      <c r="Y5776" s="9"/>
      <c r="Z5776" s="9"/>
      <c r="AA5776" s="9"/>
      <c r="AB5776" s="9"/>
      <c r="AC5776" s="9"/>
    </row>
    <row r="5777" spans="8:29" x14ac:dyDescent="0.3">
      <c r="H5777" s="9"/>
      <c r="I5777" s="9"/>
      <c r="J5777" s="9"/>
      <c r="K5777" s="9"/>
      <c r="L5777" s="9"/>
      <c r="M5777" s="9"/>
      <c r="N5777" s="9"/>
      <c r="O5777" s="9"/>
      <c r="Q5777" s="9"/>
      <c r="R5777" s="9"/>
      <c r="S5777" s="9"/>
      <c r="T5777" s="9"/>
      <c r="U5777" s="9"/>
      <c r="V5777" s="9"/>
      <c r="W5777" s="9"/>
      <c r="X5777" s="9"/>
      <c r="Y5777" s="9"/>
      <c r="Z5777" s="9"/>
      <c r="AA5777" s="9"/>
      <c r="AB5777" s="9"/>
      <c r="AC5777" s="9"/>
    </row>
    <row r="5778" spans="8:29" x14ac:dyDescent="0.3">
      <c r="H5778" s="9"/>
      <c r="I5778" s="9"/>
      <c r="J5778" s="9"/>
      <c r="K5778" s="9"/>
      <c r="L5778" s="9"/>
      <c r="M5778" s="9"/>
      <c r="N5778" s="9"/>
      <c r="O5778" s="9"/>
      <c r="Q5778" s="9"/>
      <c r="R5778" s="9"/>
      <c r="S5778" s="9"/>
      <c r="T5778" s="9"/>
      <c r="U5778" s="9"/>
      <c r="V5778" s="9"/>
      <c r="W5778" s="9"/>
      <c r="X5778" s="9"/>
      <c r="Y5778" s="9"/>
      <c r="Z5778" s="9"/>
      <c r="AA5778" s="9"/>
      <c r="AB5778" s="9"/>
      <c r="AC5778" s="9"/>
    </row>
    <row r="5779" spans="8:29" x14ac:dyDescent="0.3">
      <c r="H5779" s="9"/>
      <c r="I5779" s="9"/>
      <c r="J5779" s="9"/>
      <c r="K5779" s="9"/>
      <c r="L5779" s="9"/>
      <c r="M5779" s="9"/>
      <c r="N5779" s="9"/>
      <c r="O5779" s="9"/>
      <c r="Q5779" s="9"/>
      <c r="R5779" s="9"/>
      <c r="S5779" s="9"/>
      <c r="T5779" s="9"/>
      <c r="U5779" s="9"/>
      <c r="V5779" s="9"/>
      <c r="W5779" s="9"/>
      <c r="X5779" s="9"/>
      <c r="Y5779" s="9"/>
      <c r="Z5779" s="9"/>
      <c r="AA5779" s="9"/>
      <c r="AB5779" s="9"/>
      <c r="AC5779" s="9"/>
    </row>
    <row r="5780" spans="8:29" x14ac:dyDescent="0.3">
      <c r="H5780" s="9"/>
      <c r="I5780" s="9"/>
      <c r="J5780" s="9"/>
      <c r="K5780" s="9"/>
      <c r="L5780" s="9"/>
      <c r="M5780" s="9"/>
      <c r="N5780" s="9"/>
      <c r="O5780" s="9"/>
      <c r="Q5780" s="9"/>
      <c r="R5780" s="9"/>
      <c r="S5780" s="9"/>
      <c r="T5780" s="9"/>
      <c r="U5780" s="9"/>
      <c r="V5780" s="9"/>
      <c r="W5780" s="9"/>
      <c r="X5780" s="9"/>
      <c r="Y5780" s="9"/>
      <c r="Z5780" s="9"/>
      <c r="AA5780" s="9"/>
      <c r="AB5780" s="9"/>
      <c r="AC5780" s="9"/>
    </row>
    <row r="5781" spans="8:29" x14ac:dyDescent="0.3">
      <c r="H5781" s="9"/>
      <c r="I5781" s="9"/>
      <c r="J5781" s="9"/>
      <c r="K5781" s="9"/>
      <c r="L5781" s="9"/>
      <c r="M5781" s="9"/>
      <c r="N5781" s="9"/>
      <c r="O5781" s="9"/>
      <c r="Q5781" s="9"/>
      <c r="R5781" s="9"/>
      <c r="S5781" s="9"/>
      <c r="T5781" s="9"/>
      <c r="U5781" s="9"/>
      <c r="V5781" s="9"/>
      <c r="W5781" s="9"/>
      <c r="X5781" s="9"/>
      <c r="Y5781" s="9"/>
      <c r="Z5781" s="9"/>
      <c r="AA5781" s="9"/>
      <c r="AB5781" s="9"/>
      <c r="AC5781" s="9"/>
    </row>
    <row r="5782" spans="8:29" x14ac:dyDescent="0.3">
      <c r="H5782" s="9"/>
      <c r="I5782" s="9"/>
      <c r="J5782" s="9"/>
      <c r="K5782" s="9"/>
      <c r="L5782" s="9"/>
      <c r="M5782" s="9"/>
      <c r="N5782" s="9"/>
      <c r="O5782" s="9"/>
      <c r="Q5782" s="9"/>
      <c r="R5782" s="9"/>
      <c r="S5782" s="9"/>
      <c r="T5782" s="9"/>
      <c r="U5782" s="9"/>
      <c r="V5782" s="9"/>
      <c r="W5782" s="9"/>
      <c r="X5782" s="9"/>
      <c r="Y5782" s="9"/>
      <c r="Z5782" s="9"/>
      <c r="AA5782" s="9"/>
      <c r="AB5782" s="9"/>
      <c r="AC5782" s="9"/>
    </row>
    <row r="5783" spans="8:29" x14ac:dyDescent="0.3">
      <c r="H5783" s="9"/>
      <c r="I5783" s="9"/>
      <c r="J5783" s="9"/>
      <c r="K5783" s="9"/>
      <c r="L5783" s="9"/>
      <c r="M5783" s="9"/>
      <c r="N5783" s="9"/>
      <c r="O5783" s="9"/>
      <c r="Q5783" s="9"/>
      <c r="R5783" s="9"/>
      <c r="S5783" s="9"/>
      <c r="T5783" s="9"/>
      <c r="U5783" s="9"/>
      <c r="V5783" s="9"/>
      <c r="W5783" s="9"/>
      <c r="X5783" s="9"/>
      <c r="Y5783" s="9"/>
      <c r="Z5783" s="9"/>
      <c r="AA5783" s="9"/>
      <c r="AB5783" s="9"/>
      <c r="AC5783" s="9"/>
    </row>
    <row r="5784" spans="8:29" x14ac:dyDescent="0.3">
      <c r="H5784" s="9"/>
      <c r="I5784" s="9"/>
      <c r="J5784" s="9"/>
      <c r="K5784" s="9"/>
      <c r="L5784" s="9"/>
      <c r="M5784" s="9"/>
      <c r="N5784" s="9"/>
      <c r="O5784" s="9"/>
      <c r="Q5784" s="9"/>
      <c r="R5784" s="9"/>
      <c r="S5784" s="9"/>
      <c r="T5784" s="9"/>
      <c r="U5784" s="9"/>
      <c r="V5784" s="9"/>
      <c r="W5784" s="9"/>
      <c r="X5784" s="9"/>
      <c r="Y5784" s="9"/>
      <c r="Z5784" s="9"/>
      <c r="AA5784" s="9"/>
      <c r="AB5784" s="9"/>
      <c r="AC5784" s="9"/>
    </row>
    <row r="5785" spans="8:29" x14ac:dyDescent="0.3">
      <c r="H5785" s="9"/>
      <c r="I5785" s="9"/>
      <c r="J5785" s="9"/>
      <c r="K5785" s="9"/>
      <c r="L5785" s="9"/>
      <c r="M5785" s="9"/>
      <c r="N5785" s="9"/>
      <c r="O5785" s="9"/>
      <c r="Q5785" s="9"/>
      <c r="R5785" s="9"/>
      <c r="S5785" s="9"/>
      <c r="T5785" s="9"/>
      <c r="U5785" s="9"/>
      <c r="V5785" s="9"/>
      <c r="W5785" s="9"/>
      <c r="X5785" s="9"/>
      <c r="Y5785" s="9"/>
      <c r="Z5785" s="9"/>
      <c r="AA5785" s="9"/>
      <c r="AB5785" s="9"/>
      <c r="AC5785" s="9"/>
    </row>
    <row r="5786" spans="8:29" x14ac:dyDescent="0.3">
      <c r="H5786" s="9"/>
      <c r="I5786" s="9"/>
      <c r="J5786" s="9"/>
      <c r="K5786" s="9"/>
      <c r="L5786" s="9"/>
      <c r="M5786" s="9"/>
      <c r="N5786" s="9"/>
      <c r="O5786" s="9"/>
      <c r="Q5786" s="9"/>
      <c r="R5786" s="9"/>
      <c r="S5786" s="9"/>
      <c r="T5786" s="9"/>
      <c r="U5786" s="9"/>
      <c r="V5786" s="9"/>
      <c r="W5786" s="9"/>
      <c r="X5786" s="9"/>
      <c r="Y5786" s="9"/>
      <c r="Z5786" s="9"/>
      <c r="AA5786" s="9"/>
      <c r="AB5786" s="9"/>
      <c r="AC5786" s="9"/>
    </row>
    <row r="5787" spans="8:29" x14ac:dyDescent="0.3">
      <c r="H5787" s="9"/>
      <c r="I5787" s="9"/>
      <c r="J5787" s="9"/>
      <c r="K5787" s="9"/>
      <c r="L5787" s="9"/>
      <c r="M5787" s="9"/>
      <c r="N5787" s="9"/>
      <c r="O5787" s="9"/>
      <c r="Q5787" s="9"/>
      <c r="R5787" s="9"/>
      <c r="S5787" s="9"/>
      <c r="T5787" s="9"/>
      <c r="U5787" s="9"/>
      <c r="V5787" s="9"/>
      <c r="W5787" s="9"/>
      <c r="X5787" s="9"/>
      <c r="Y5787" s="9"/>
      <c r="Z5787" s="9"/>
      <c r="AA5787" s="9"/>
      <c r="AB5787" s="9"/>
      <c r="AC5787" s="9"/>
    </row>
    <row r="5788" spans="8:29" x14ac:dyDescent="0.3">
      <c r="H5788" s="9"/>
      <c r="I5788" s="9"/>
      <c r="J5788" s="9"/>
      <c r="K5788" s="9"/>
      <c r="L5788" s="9"/>
      <c r="M5788" s="9"/>
      <c r="N5788" s="9"/>
      <c r="O5788" s="9"/>
      <c r="Q5788" s="9"/>
      <c r="R5788" s="9"/>
      <c r="S5788" s="9"/>
      <c r="T5788" s="9"/>
      <c r="U5788" s="9"/>
      <c r="V5788" s="9"/>
      <c r="W5788" s="9"/>
      <c r="X5788" s="9"/>
      <c r="Y5788" s="9"/>
      <c r="Z5788" s="9"/>
      <c r="AA5788" s="9"/>
      <c r="AB5788" s="9"/>
      <c r="AC5788" s="9"/>
    </row>
    <row r="5789" spans="8:29" x14ac:dyDescent="0.3">
      <c r="H5789" s="9"/>
      <c r="I5789" s="9"/>
      <c r="J5789" s="9"/>
      <c r="K5789" s="9"/>
      <c r="L5789" s="9"/>
      <c r="M5789" s="9"/>
      <c r="N5789" s="9"/>
      <c r="O5789" s="9"/>
      <c r="Q5789" s="9"/>
      <c r="R5789" s="9"/>
      <c r="S5789" s="9"/>
      <c r="T5789" s="9"/>
      <c r="U5789" s="9"/>
      <c r="V5789" s="9"/>
      <c r="W5789" s="9"/>
      <c r="X5789" s="9"/>
      <c r="Y5789" s="9"/>
      <c r="Z5789" s="9"/>
      <c r="AA5789" s="9"/>
      <c r="AB5789" s="9"/>
      <c r="AC5789" s="9"/>
    </row>
    <row r="5790" spans="8:29" x14ac:dyDescent="0.3">
      <c r="H5790" s="9"/>
      <c r="I5790" s="9"/>
      <c r="J5790" s="9"/>
      <c r="K5790" s="9"/>
      <c r="L5790" s="9"/>
      <c r="M5790" s="9"/>
      <c r="N5790" s="9"/>
      <c r="O5790" s="9"/>
      <c r="Q5790" s="9"/>
      <c r="R5790" s="9"/>
      <c r="S5790" s="9"/>
      <c r="T5790" s="9"/>
      <c r="U5790" s="9"/>
      <c r="V5790" s="9"/>
      <c r="W5790" s="9"/>
      <c r="X5790" s="9"/>
      <c r="Y5790" s="9"/>
      <c r="Z5790" s="9"/>
      <c r="AA5790" s="9"/>
      <c r="AB5790" s="9"/>
      <c r="AC5790" s="9"/>
    </row>
    <row r="5791" spans="8:29" x14ac:dyDescent="0.3">
      <c r="H5791" s="9"/>
      <c r="I5791" s="9"/>
      <c r="J5791" s="9"/>
      <c r="K5791" s="9"/>
      <c r="L5791" s="9"/>
      <c r="M5791" s="9"/>
      <c r="N5791" s="9"/>
      <c r="O5791" s="9"/>
      <c r="Q5791" s="9"/>
      <c r="R5791" s="9"/>
      <c r="S5791" s="9"/>
      <c r="T5791" s="9"/>
      <c r="U5791" s="9"/>
      <c r="V5791" s="9"/>
      <c r="W5791" s="9"/>
      <c r="X5791" s="9"/>
      <c r="Y5791" s="9"/>
      <c r="Z5791" s="9"/>
      <c r="AA5791" s="9"/>
      <c r="AB5791" s="9"/>
      <c r="AC5791" s="9"/>
    </row>
    <row r="5792" spans="8:29" x14ac:dyDescent="0.3">
      <c r="H5792" s="9"/>
      <c r="I5792" s="9"/>
      <c r="J5792" s="9"/>
      <c r="K5792" s="9"/>
      <c r="L5792" s="9"/>
      <c r="M5792" s="9"/>
      <c r="N5792" s="9"/>
      <c r="O5792" s="9"/>
      <c r="Q5792" s="9"/>
      <c r="R5792" s="9"/>
      <c r="S5792" s="9"/>
      <c r="T5792" s="9"/>
      <c r="U5792" s="9"/>
      <c r="V5792" s="9"/>
      <c r="W5792" s="9"/>
      <c r="X5792" s="9"/>
      <c r="Y5792" s="9"/>
      <c r="Z5792" s="9"/>
      <c r="AA5792" s="9"/>
      <c r="AB5792" s="9"/>
      <c r="AC5792" s="9"/>
    </row>
    <row r="5793" spans="8:29" x14ac:dyDescent="0.3">
      <c r="H5793" s="9"/>
      <c r="I5793" s="9"/>
      <c r="J5793" s="9"/>
      <c r="K5793" s="9"/>
      <c r="L5793" s="9"/>
      <c r="M5793" s="9"/>
      <c r="N5793" s="9"/>
      <c r="O5793" s="9"/>
      <c r="Q5793" s="9"/>
      <c r="R5793" s="9"/>
      <c r="S5793" s="9"/>
      <c r="T5793" s="9"/>
      <c r="U5793" s="9"/>
      <c r="V5793" s="9"/>
      <c r="W5793" s="9"/>
      <c r="X5793" s="9"/>
      <c r="Y5793" s="9"/>
      <c r="Z5793" s="9"/>
      <c r="AA5793" s="9"/>
      <c r="AB5793" s="9"/>
      <c r="AC5793" s="9"/>
    </row>
    <row r="5794" spans="8:29" x14ac:dyDescent="0.3">
      <c r="H5794" s="9"/>
      <c r="I5794" s="9"/>
      <c r="J5794" s="9"/>
      <c r="K5794" s="9"/>
      <c r="L5794" s="9"/>
      <c r="M5794" s="9"/>
      <c r="N5794" s="9"/>
      <c r="O5794" s="9"/>
      <c r="Q5794" s="9"/>
      <c r="R5794" s="9"/>
      <c r="S5794" s="9"/>
      <c r="T5794" s="9"/>
      <c r="U5794" s="9"/>
      <c r="V5794" s="9"/>
      <c r="W5794" s="9"/>
      <c r="X5794" s="9"/>
      <c r="Y5794" s="9"/>
      <c r="Z5794" s="9"/>
      <c r="AA5794" s="9"/>
      <c r="AB5794" s="9"/>
      <c r="AC5794" s="9"/>
    </row>
    <row r="5795" spans="8:29" x14ac:dyDescent="0.3">
      <c r="H5795" s="9"/>
      <c r="I5795" s="9"/>
      <c r="J5795" s="9"/>
      <c r="K5795" s="9"/>
      <c r="L5795" s="9"/>
      <c r="M5795" s="9"/>
      <c r="N5795" s="9"/>
      <c r="O5795" s="9"/>
      <c r="Q5795" s="9"/>
      <c r="R5795" s="9"/>
      <c r="S5795" s="9"/>
      <c r="T5795" s="9"/>
      <c r="U5795" s="9"/>
      <c r="V5795" s="9"/>
      <c r="W5795" s="9"/>
      <c r="X5795" s="9"/>
      <c r="Y5795" s="9"/>
      <c r="Z5795" s="9"/>
      <c r="AA5795" s="9"/>
      <c r="AB5795" s="9"/>
      <c r="AC5795" s="9"/>
    </row>
    <row r="5796" spans="8:29" x14ac:dyDescent="0.3">
      <c r="H5796" s="9"/>
      <c r="I5796" s="9"/>
      <c r="J5796" s="9"/>
      <c r="K5796" s="9"/>
      <c r="L5796" s="9"/>
      <c r="M5796" s="9"/>
      <c r="N5796" s="9"/>
      <c r="O5796" s="9"/>
      <c r="Q5796" s="9"/>
      <c r="R5796" s="9"/>
      <c r="S5796" s="9"/>
      <c r="T5796" s="9"/>
      <c r="U5796" s="9"/>
      <c r="V5796" s="9"/>
      <c r="W5796" s="9"/>
      <c r="X5796" s="9"/>
      <c r="Y5796" s="9"/>
      <c r="Z5796" s="9"/>
      <c r="AA5796" s="9"/>
      <c r="AB5796" s="9"/>
      <c r="AC5796" s="9"/>
    </row>
    <row r="5797" spans="8:29" x14ac:dyDescent="0.3">
      <c r="H5797" s="9"/>
      <c r="I5797" s="9"/>
      <c r="J5797" s="9"/>
      <c r="K5797" s="9"/>
      <c r="L5797" s="9"/>
      <c r="M5797" s="9"/>
      <c r="N5797" s="9"/>
      <c r="O5797" s="9"/>
      <c r="Q5797" s="9"/>
      <c r="R5797" s="9"/>
      <c r="S5797" s="9"/>
      <c r="T5797" s="9"/>
      <c r="U5797" s="9"/>
      <c r="V5797" s="9"/>
      <c r="W5797" s="9"/>
      <c r="X5797" s="9"/>
      <c r="Y5797" s="9"/>
      <c r="Z5797" s="9"/>
      <c r="AA5797" s="9"/>
      <c r="AB5797" s="9"/>
      <c r="AC5797" s="9"/>
    </row>
    <row r="5798" spans="8:29" x14ac:dyDescent="0.3">
      <c r="H5798" s="9"/>
      <c r="I5798" s="9"/>
      <c r="J5798" s="9"/>
      <c r="K5798" s="9"/>
      <c r="L5798" s="9"/>
      <c r="M5798" s="9"/>
      <c r="N5798" s="9"/>
      <c r="O5798" s="9"/>
      <c r="Q5798" s="9"/>
      <c r="R5798" s="9"/>
      <c r="S5798" s="9"/>
      <c r="T5798" s="9"/>
      <c r="U5798" s="9"/>
      <c r="V5798" s="9"/>
      <c r="W5798" s="9"/>
      <c r="X5798" s="9"/>
      <c r="Y5798" s="9"/>
      <c r="Z5798" s="9"/>
      <c r="AA5798" s="9"/>
      <c r="AB5798" s="9"/>
      <c r="AC5798" s="9"/>
    </row>
    <row r="5799" spans="8:29" x14ac:dyDescent="0.3">
      <c r="H5799" s="9"/>
      <c r="I5799" s="9"/>
      <c r="J5799" s="9"/>
      <c r="K5799" s="9"/>
      <c r="L5799" s="9"/>
      <c r="M5799" s="9"/>
      <c r="N5799" s="9"/>
      <c r="O5799" s="9"/>
      <c r="Q5799" s="9"/>
      <c r="R5799" s="9"/>
      <c r="S5799" s="9"/>
      <c r="T5799" s="9"/>
      <c r="U5799" s="9"/>
      <c r="V5799" s="9"/>
      <c r="W5799" s="9"/>
      <c r="X5799" s="9"/>
      <c r="Y5799" s="9"/>
      <c r="Z5799" s="9"/>
      <c r="AA5799" s="9"/>
      <c r="AB5799" s="9"/>
      <c r="AC5799" s="9"/>
    </row>
    <row r="5800" spans="8:29" x14ac:dyDescent="0.3">
      <c r="H5800" s="9"/>
      <c r="I5800" s="9"/>
      <c r="J5800" s="9"/>
      <c r="K5800" s="9"/>
      <c r="L5800" s="9"/>
      <c r="M5800" s="9"/>
      <c r="N5800" s="9"/>
      <c r="O5800" s="9"/>
      <c r="Q5800" s="9"/>
      <c r="R5800" s="9"/>
      <c r="S5800" s="9"/>
      <c r="T5800" s="9"/>
      <c r="U5800" s="9"/>
      <c r="V5800" s="9"/>
      <c r="W5800" s="9"/>
      <c r="X5800" s="9"/>
      <c r="Y5800" s="9"/>
      <c r="Z5800" s="9"/>
      <c r="AA5800" s="9"/>
      <c r="AB5800" s="9"/>
      <c r="AC5800" s="9"/>
    </row>
    <row r="5801" spans="8:29" x14ac:dyDescent="0.3">
      <c r="H5801" s="9"/>
      <c r="I5801" s="9"/>
      <c r="J5801" s="9"/>
      <c r="K5801" s="9"/>
      <c r="L5801" s="9"/>
      <c r="M5801" s="9"/>
      <c r="N5801" s="9"/>
      <c r="O5801" s="9"/>
      <c r="Q5801" s="9"/>
      <c r="R5801" s="9"/>
      <c r="S5801" s="9"/>
      <c r="T5801" s="9"/>
      <c r="U5801" s="9"/>
      <c r="V5801" s="9"/>
      <c r="W5801" s="9"/>
      <c r="X5801" s="9"/>
      <c r="Y5801" s="9"/>
      <c r="Z5801" s="9"/>
      <c r="AA5801" s="9"/>
      <c r="AB5801" s="9"/>
      <c r="AC5801" s="9"/>
    </row>
    <row r="5802" spans="8:29" x14ac:dyDescent="0.3">
      <c r="H5802" s="9"/>
      <c r="I5802" s="9"/>
      <c r="J5802" s="9"/>
      <c r="K5802" s="9"/>
      <c r="L5802" s="9"/>
      <c r="M5802" s="9"/>
      <c r="N5802" s="9"/>
      <c r="O5802" s="9"/>
      <c r="Q5802" s="9"/>
      <c r="R5802" s="9"/>
      <c r="S5802" s="9"/>
      <c r="T5802" s="9"/>
      <c r="U5802" s="9"/>
      <c r="V5802" s="9"/>
      <c r="W5802" s="9"/>
      <c r="X5802" s="9"/>
      <c r="Y5802" s="9"/>
      <c r="Z5802" s="9"/>
      <c r="AA5802" s="9"/>
      <c r="AB5802" s="9"/>
      <c r="AC5802" s="9"/>
    </row>
    <row r="5803" spans="8:29" x14ac:dyDescent="0.3">
      <c r="H5803" s="9"/>
      <c r="I5803" s="9"/>
      <c r="J5803" s="9"/>
      <c r="K5803" s="9"/>
      <c r="L5803" s="9"/>
      <c r="M5803" s="9"/>
      <c r="N5803" s="9"/>
      <c r="O5803" s="9"/>
      <c r="Q5803" s="9"/>
      <c r="R5803" s="9"/>
      <c r="S5803" s="9"/>
      <c r="T5803" s="9"/>
      <c r="U5803" s="9"/>
      <c r="V5803" s="9"/>
      <c r="W5803" s="9"/>
      <c r="X5803" s="9"/>
      <c r="Y5803" s="9"/>
      <c r="Z5803" s="9"/>
      <c r="AA5803" s="9"/>
      <c r="AB5803" s="9"/>
      <c r="AC5803" s="9"/>
    </row>
    <row r="5804" spans="8:29" x14ac:dyDescent="0.3">
      <c r="H5804" s="9"/>
      <c r="I5804" s="9"/>
      <c r="J5804" s="9"/>
      <c r="K5804" s="9"/>
      <c r="L5804" s="9"/>
      <c r="M5804" s="9"/>
      <c r="N5804" s="9"/>
      <c r="O5804" s="9"/>
      <c r="Q5804" s="9"/>
      <c r="R5804" s="9"/>
      <c r="S5804" s="9"/>
      <c r="T5804" s="9"/>
      <c r="U5804" s="9"/>
      <c r="V5804" s="9"/>
      <c r="W5804" s="9"/>
      <c r="X5804" s="9"/>
      <c r="Y5804" s="9"/>
      <c r="Z5804" s="9"/>
      <c r="AA5804" s="9"/>
      <c r="AB5804" s="9"/>
      <c r="AC5804" s="9"/>
    </row>
    <row r="5805" spans="8:29" x14ac:dyDescent="0.3">
      <c r="H5805" s="9"/>
      <c r="I5805" s="9"/>
      <c r="J5805" s="9"/>
      <c r="K5805" s="9"/>
      <c r="L5805" s="9"/>
      <c r="M5805" s="9"/>
      <c r="N5805" s="9"/>
      <c r="O5805" s="9"/>
      <c r="Q5805" s="9"/>
      <c r="R5805" s="9"/>
      <c r="S5805" s="9"/>
      <c r="T5805" s="9"/>
      <c r="U5805" s="9"/>
      <c r="V5805" s="9"/>
      <c r="W5805" s="9"/>
      <c r="X5805" s="9"/>
      <c r="Y5805" s="9"/>
      <c r="Z5805" s="9"/>
      <c r="AA5805" s="9"/>
      <c r="AB5805" s="9"/>
      <c r="AC5805" s="9"/>
    </row>
    <row r="5806" spans="8:29" x14ac:dyDescent="0.3">
      <c r="H5806" s="9"/>
      <c r="I5806" s="9"/>
      <c r="J5806" s="9"/>
      <c r="K5806" s="9"/>
      <c r="L5806" s="9"/>
      <c r="M5806" s="9"/>
      <c r="N5806" s="9"/>
      <c r="O5806" s="9"/>
      <c r="Q5806" s="9"/>
      <c r="R5806" s="9"/>
      <c r="S5806" s="9"/>
      <c r="T5806" s="9"/>
      <c r="U5806" s="9"/>
      <c r="V5806" s="9"/>
      <c r="W5806" s="9"/>
      <c r="X5806" s="9"/>
      <c r="Y5806" s="9"/>
      <c r="Z5806" s="9"/>
      <c r="AA5806" s="9"/>
      <c r="AB5806" s="9"/>
      <c r="AC5806" s="9"/>
    </row>
    <row r="5807" spans="8:29" x14ac:dyDescent="0.3">
      <c r="H5807" s="9"/>
      <c r="I5807" s="9"/>
      <c r="J5807" s="9"/>
      <c r="K5807" s="9"/>
      <c r="L5807" s="9"/>
      <c r="M5807" s="9"/>
      <c r="N5807" s="9"/>
      <c r="O5807" s="9"/>
      <c r="Q5807" s="9"/>
      <c r="R5807" s="9"/>
      <c r="S5807" s="9"/>
      <c r="T5807" s="9"/>
      <c r="U5807" s="9"/>
      <c r="V5807" s="9"/>
      <c r="W5807" s="9"/>
      <c r="X5807" s="9"/>
      <c r="Y5807" s="9"/>
      <c r="Z5807" s="9"/>
      <c r="AA5807" s="9"/>
      <c r="AB5807" s="9"/>
      <c r="AC5807" s="9"/>
    </row>
    <row r="5808" spans="8:29" x14ac:dyDescent="0.3">
      <c r="H5808" s="9"/>
      <c r="I5808" s="9"/>
      <c r="J5808" s="9"/>
      <c r="K5808" s="9"/>
      <c r="L5808" s="9"/>
      <c r="M5808" s="9"/>
      <c r="N5808" s="9"/>
      <c r="O5808" s="9"/>
      <c r="Q5808" s="9"/>
      <c r="R5808" s="9"/>
      <c r="S5808" s="9"/>
      <c r="T5808" s="9"/>
      <c r="U5808" s="9"/>
      <c r="V5808" s="9"/>
      <c r="W5808" s="9"/>
      <c r="X5808" s="9"/>
      <c r="Y5808" s="9"/>
      <c r="Z5808" s="9"/>
      <c r="AA5808" s="9"/>
      <c r="AB5808" s="9"/>
      <c r="AC5808" s="9"/>
    </row>
    <row r="5809" spans="8:29" x14ac:dyDescent="0.3">
      <c r="H5809" s="9"/>
      <c r="I5809" s="9"/>
      <c r="J5809" s="9"/>
      <c r="K5809" s="9"/>
      <c r="L5809" s="9"/>
      <c r="M5809" s="9"/>
      <c r="N5809" s="9"/>
      <c r="O5809" s="9"/>
      <c r="Q5809" s="9"/>
      <c r="R5809" s="9"/>
      <c r="S5809" s="9"/>
      <c r="T5809" s="9"/>
      <c r="U5809" s="9"/>
      <c r="V5809" s="9"/>
      <c r="W5809" s="9"/>
      <c r="X5809" s="9"/>
      <c r="Y5809" s="9"/>
      <c r="Z5809" s="9"/>
      <c r="AA5809" s="9"/>
      <c r="AB5809" s="9"/>
      <c r="AC5809" s="9"/>
    </row>
    <row r="5810" spans="8:29" x14ac:dyDescent="0.3">
      <c r="H5810" s="9"/>
      <c r="I5810" s="9"/>
      <c r="J5810" s="9"/>
      <c r="K5810" s="9"/>
      <c r="L5810" s="9"/>
      <c r="M5810" s="9"/>
      <c r="N5810" s="9"/>
      <c r="O5810" s="9"/>
      <c r="Q5810" s="9"/>
      <c r="R5810" s="9"/>
      <c r="S5810" s="9"/>
      <c r="T5810" s="9"/>
      <c r="U5810" s="9"/>
      <c r="V5810" s="9"/>
      <c r="W5810" s="9"/>
      <c r="X5810" s="9"/>
      <c r="Y5810" s="9"/>
      <c r="Z5810" s="9"/>
      <c r="AA5810" s="9"/>
      <c r="AB5810" s="9"/>
      <c r="AC5810" s="9"/>
    </row>
    <row r="5811" spans="8:29" x14ac:dyDescent="0.3">
      <c r="H5811" s="9"/>
      <c r="I5811" s="9"/>
      <c r="J5811" s="9"/>
      <c r="K5811" s="9"/>
      <c r="L5811" s="9"/>
      <c r="M5811" s="9"/>
      <c r="N5811" s="9"/>
      <c r="O5811" s="9"/>
      <c r="Q5811" s="9"/>
      <c r="R5811" s="9"/>
      <c r="S5811" s="9"/>
      <c r="T5811" s="9"/>
      <c r="U5811" s="9"/>
      <c r="V5811" s="9"/>
      <c r="W5811" s="9"/>
      <c r="X5811" s="9"/>
      <c r="Y5811" s="9"/>
      <c r="Z5811" s="9"/>
      <c r="AA5811" s="9"/>
      <c r="AB5811" s="9"/>
      <c r="AC5811" s="9"/>
    </row>
    <row r="5812" spans="8:29" x14ac:dyDescent="0.3">
      <c r="H5812" s="9"/>
      <c r="I5812" s="9"/>
      <c r="J5812" s="9"/>
      <c r="K5812" s="9"/>
      <c r="L5812" s="9"/>
      <c r="M5812" s="9"/>
      <c r="N5812" s="9"/>
      <c r="O5812" s="9"/>
      <c r="Q5812" s="9"/>
      <c r="R5812" s="9"/>
      <c r="S5812" s="9"/>
      <c r="T5812" s="9"/>
      <c r="U5812" s="9"/>
      <c r="V5812" s="9"/>
      <c r="W5812" s="9"/>
      <c r="X5812" s="9"/>
      <c r="Y5812" s="9"/>
      <c r="Z5812" s="9"/>
      <c r="AA5812" s="9"/>
      <c r="AB5812" s="9"/>
      <c r="AC5812" s="9"/>
    </row>
    <row r="5813" spans="8:29" x14ac:dyDescent="0.3">
      <c r="H5813" s="9"/>
      <c r="I5813" s="9"/>
      <c r="J5813" s="9"/>
      <c r="K5813" s="9"/>
      <c r="L5813" s="9"/>
      <c r="M5813" s="9"/>
      <c r="N5813" s="9"/>
      <c r="O5813" s="9"/>
      <c r="Q5813" s="9"/>
      <c r="R5813" s="9"/>
      <c r="S5813" s="9"/>
      <c r="T5813" s="9"/>
      <c r="U5813" s="9"/>
      <c r="V5813" s="9"/>
      <c r="W5813" s="9"/>
      <c r="X5813" s="9"/>
      <c r="Y5813" s="9"/>
      <c r="Z5813" s="9"/>
      <c r="AA5813" s="9"/>
      <c r="AB5813" s="9"/>
      <c r="AC5813" s="9"/>
    </row>
    <row r="5814" spans="8:29" x14ac:dyDescent="0.3">
      <c r="H5814" s="9"/>
      <c r="I5814" s="9"/>
      <c r="J5814" s="9"/>
      <c r="K5814" s="9"/>
      <c r="L5814" s="9"/>
      <c r="M5814" s="9"/>
      <c r="N5814" s="9"/>
      <c r="O5814" s="9"/>
      <c r="Q5814" s="9"/>
      <c r="R5814" s="9"/>
      <c r="S5814" s="9"/>
      <c r="T5814" s="9"/>
      <c r="U5814" s="9"/>
      <c r="V5814" s="9"/>
      <c r="W5814" s="9"/>
      <c r="X5814" s="9"/>
      <c r="Y5814" s="9"/>
      <c r="Z5814" s="9"/>
      <c r="AA5814" s="9"/>
      <c r="AB5814" s="9"/>
      <c r="AC5814" s="9"/>
    </row>
    <row r="5815" spans="8:29" x14ac:dyDescent="0.3">
      <c r="H5815" s="9"/>
      <c r="I5815" s="9"/>
      <c r="J5815" s="9"/>
      <c r="K5815" s="9"/>
      <c r="L5815" s="9"/>
      <c r="M5815" s="9"/>
      <c r="N5815" s="9"/>
      <c r="O5815" s="9"/>
      <c r="Q5815" s="9"/>
      <c r="R5815" s="9"/>
      <c r="S5815" s="9"/>
      <c r="T5815" s="9"/>
      <c r="U5815" s="9"/>
      <c r="V5815" s="9"/>
      <c r="W5815" s="9"/>
      <c r="X5815" s="9"/>
      <c r="Y5815" s="9"/>
      <c r="Z5815" s="9"/>
      <c r="AA5815" s="9"/>
      <c r="AB5815" s="9"/>
      <c r="AC5815" s="9"/>
    </row>
    <row r="5816" spans="8:29" x14ac:dyDescent="0.3">
      <c r="H5816" s="9"/>
      <c r="I5816" s="9"/>
      <c r="J5816" s="9"/>
      <c r="K5816" s="9"/>
      <c r="L5816" s="9"/>
      <c r="M5816" s="9"/>
      <c r="N5816" s="9"/>
      <c r="O5816" s="9"/>
      <c r="Q5816" s="9"/>
      <c r="R5816" s="9"/>
      <c r="S5816" s="9"/>
      <c r="T5816" s="9"/>
      <c r="U5816" s="9"/>
      <c r="V5816" s="9"/>
      <c r="W5816" s="9"/>
      <c r="X5816" s="9"/>
      <c r="Y5816" s="9"/>
      <c r="Z5816" s="9"/>
      <c r="AA5816" s="9"/>
      <c r="AB5816" s="9"/>
      <c r="AC5816" s="9"/>
    </row>
    <row r="5817" spans="8:29" x14ac:dyDescent="0.3">
      <c r="H5817" s="9"/>
      <c r="I5817" s="9"/>
      <c r="J5817" s="9"/>
      <c r="K5817" s="9"/>
      <c r="L5817" s="9"/>
      <c r="M5817" s="9"/>
      <c r="N5817" s="9"/>
      <c r="O5817" s="9"/>
      <c r="Q5817" s="9"/>
      <c r="R5817" s="9"/>
      <c r="S5817" s="9"/>
      <c r="T5817" s="9"/>
      <c r="U5817" s="9"/>
      <c r="V5817" s="9"/>
      <c r="W5817" s="9"/>
      <c r="X5817" s="9"/>
      <c r="Y5817" s="9"/>
      <c r="Z5817" s="9"/>
      <c r="AA5817" s="9"/>
      <c r="AB5817" s="9"/>
      <c r="AC5817" s="9"/>
    </row>
    <row r="5818" spans="8:29" x14ac:dyDescent="0.3">
      <c r="H5818" s="9"/>
      <c r="I5818" s="9"/>
      <c r="J5818" s="9"/>
      <c r="K5818" s="9"/>
      <c r="L5818" s="9"/>
      <c r="M5818" s="9"/>
      <c r="N5818" s="9"/>
      <c r="O5818" s="9"/>
      <c r="Q5818" s="9"/>
      <c r="R5818" s="9"/>
      <c r="S5818" s="9"/>
      <c r="T5818" s="9"/>
      <c r="U5818" s="9"/>
      <c r="V5818" s="9"/>
      <c r="W5818" s="9"/>
      <c r="X5818" s="9"/>
      <c r="Y5818" s="9"/>
      <c r="Z5818" s="9"/>
      <c r="AA5818" s="9"/>
      <c r="AB5818" s="9"/>
      <c r="AC5818" s="9"/>
    </row>
    <row r="5819" spans="8:29" x14ac:dyDescent="0.3">
      <c r="H5819" s="9"/>
      <c r="I5819" s="9"/>
      <c r="J5819" s="9"/>
      <c r="K5819" s="9"/>
      <c r="L5819" s="9"/>
      <c r="M5819" s="9"/>
      <c r="N5819" s="9"/>
      <c r="O5819" s="9"/>
      <c r="Q5819" s="9"/>
      <c r="R5819" s="9"/>
      <c r="S5819" s="9"/>
      <c r="T5819" s="9"/>
      <c r="U5819" s="9"/>
      <c r="V5819" s="9"/>
      <c r="W5819" s="9"/>
      <c r="X5819" s="9"/>
      <c r="Y5819" s="9"/>
      <c r="Z5819" s="9"/>
      <c r="AA5819" s="9"/>
      <c r="AB5819" s="9"/>
      <c r="AC5819" s="9"/>
    </row>
    <row r="5820" spans="8:29" x14ac:dyDescent="0.3">
      <c r="H5820" s="9"/>
      <c r="I5820" s="9"/>
      <c r="J5820" s="9"/>
      <c r="K5820" s="9"/>
      <c r="L5820" s="9"/>
      <c r="M5820" s="9"/>
      <c r="N5820" s="9"/>
      <c r="O5820" s="9"/>
      <c r="Q5820" s="9"/>
      <c r="R5820" s="9"/>
      <c r="S5820" s="9"/>
      <c r="T5820" s="9"/>
      <c r="U5820" s="9"/>
      <c r="V5820" s="9"/>
      <c r="W5820" s="9"/>
      <c r="X5820" s="9"/>
      <c r="Y5820" s="9"/>
      <c r="Z5820" s="9"/>
      <c r="AA5820" s="9"/>
      <c r="AB5820" s="9"/>
      <c r="AC5820" s="9"/>
    </row>
    <row r="5821" spans="8:29" x14ac:dyDescent="0.3">
      <c r="H5821" s="9"/>
      <c r="I5821" s="9"/>
      <c r="J5821" s="9"/>
      <c r="K5821" s="9"/>
      <c r="L5821" s="9"/>
      <c r="M5821" s="9"/>
      <c r="N5821" s="9"/>
      <c r="O5821" s="9"/>
      <c r="Q5821" s="9"/>
      <c r="R5821" s="9"/>
      <c r="S5821" s="9"/>
      <c r="T5821" s="9"/>
      <c r="U5821" s="9"/>
      <c r="V5821" s="9"/>
      <c r="W5821" s="9"/>
      <c r="X5821" s="9"/>
      <c r="Y5821" s="9"/>
      <c r="Z5821" s="9"/>
      <c r="AA5821" s="9"/>
      <c r="AB5821" s="9"/>
      <c r="AC5821" s="9"/>
    </row>
    <row r="5822" spans="8:29" x14ac:dyDescent="0.3">
      <c r="H5822" s="9"/>
      <c r="I5822" s="9"/>
      <c r="J5822" s="9"/>
      <c r="K5822" s="9"/>
      <c r="L5822" s="9"/>
      <c r="M5822" s="9"/>
      <c r="N5822" s="9"/>
      <c r="O5822" s="9"/>
      <c r="Q5822" s="9"/>
      <c r="R5822" s="9"/>
      <c r="S5822" s="9"/>
      <c r="T5822" s="9"/>
      <c r="U5822" s="9"/>
      <c r="V5822" s="9"/>
      <c r="W5822" s="9"/>
      <c r="X5822" s="9"/>
      <c r="Y5822" s="9"/>
      <c r="Z5822" s="9"/>
      <c r="AA5822" s="9"/>
      <c r="AB5822" s="9"/>
      <c r="AC5822" s="9"/>
    </row>
    <row r="5823" spans="8:29" x14ac:dyDescent="0.3">
      <c r="H5823" s="9"/>
      <c r="I5823" s="9"/>
      <c r="J5823" s="9"/>
      <c r="K5823" s="9"/>
      <c r="L5823" s="9"/>
      <c r="M5823" s="9"/>
      <c r="N5823" s="9"/>
      <c r="O5823" s="9"/>
      <c r="Q5823" s="9"/>
      <c r="R5823" s="9"/>
      <c r="S5823" s="9"/>
      <c r="T5823" s="9"/>
      <c r="U5823" s="9"/>
      <c r="V5823" s="9"/>
      <c r="W5823" s="9"/>
      <c r="X5823" s="9"/>
      <c r="Y5823" s="9"/>
      <c r="Z5823" s="9"/>
      <c r="AA5823" s="9"/>
      <c r="AB5823" s="9"/>
      <c r="AC5823" s="9"/>
    </row>
    <row r="5824" spans="8:29" x14ac:dyDescent="0.3">
      <c r="H5824" s="9"/>
      <c r="I5824" s="9"/>
      <c r="J5824" s="9"/>
      <c r="K5824" s="9"/>
      <c r="L5824" s="9"/>
      <c r="M5824" s="9"/>
      <c r="N5824" s="9"/>
      <c r="O5824" s="9"/>
      <c r="Q5824" s="9"/>
      <c r="R5824" s="9"/>
      <c r="S5824" s="9"/>
      <c r="T5824" s="9"/>
      <c r="U5824" s="9"/>
      <c r="V5824" s="9"/>
      <c r="W5824" s="9"/>
      <c r="X5824" s="9"/>
      <c r="Y5824" s="9"/>
      <c r="Z5824" s="9"/>
      <c r="AA5824" s="9"/>
      <c r="AB5824" s="9"/>
      <c r="AC5824" s="9"/>
    </row>
    <row r="5825" spans="8:29" x14ac:dyDescent="0.3">
      <c r="H5825" s="9"/>
      <c r="I5825" s="9"/>
      <c r="J5825" s="9"/>
      <c r="K5825" s="9"/>
      <c r="L5825" s="9"/>
      <c r="M5825" s="9"/>
      <c r="N5825" s="9"/>
      <c r="O5825" s="9"/>
      <c r="Q5825" s="9"/>
      <c r="R5825" s="9"/>
      <c r="S5825" s="9"/>
      <c r="T5825" s="9"/>
      <c r="U5825" s="9"/>
      <c r="V5825" s="9"/>
      <c r="W5825" s="9"/>
      <c r="X5825" s="9"/>
      <c r="Y5825" s="9"/>
      <c r="Z5825" s="9"/>
      <c r="AA5825" s="9"/>
      <c r="AB5825" s="9"/>
      <c r="AC5825" s="9"/>
    </row>
    <row r="5826" spans="8:29" x14ac:dyDescent="0.3">
      <c r="H5826" s="9"/>
      <c r="I5826" s="9"/>
      <c r="J5826" s="9"/>
      <c r="K5826" s="9"/>
      <c r="L5826" s="9"/>
      <c r="M5826" s="9"/>
      <c r="N5826" s="9"/>
      <c r="O5826" s="9"/>
      <c r="Q5826" s="9"/>
      <c r="R5826" s="9"/>
      <c r="S5826" s="9"/>
      <c r="T5826" s="9"/>
      <c r="U5826" s="9"/>
      <c r="V5826" s="9"/>
      <c r="W5826" s="9"/>
      <c r="X5826" s="9"/>
      <c r="Y5826" s="9"/>
      <c r="Z5826" s="9"/>
      <c r="AA5826" s="9"/>
      <c r="AB5826" s="9"/>
      <c r="AC5826" s="9"/>
    </row>
    <row r="5827" spans="8:29" x14ac:dyDescent="0.3">
      <c r="H5827" s="9"/>
      <c r="I5827" s="9"/>
      <c r="J5827" s="9"/>
      <c r="K5827" s="9"/>
      <c r="L5827" s="9"/>
      <c r="M5827" s="9"/>
      <c r="N5827" s="9"/>
      <c r="O5827" s="9"/>
      <c r="Q5827" s="9"/>
      <c r="R5827" s="9"/>
      <c r="S5827" s="9"/>
      <c r="T5827" s="9"/>
      <c r="U5827" s="9"/>
      <c r="V5827" s="9"/>
      <c r="W5827" s="9"/>
      <c r="X5827" s="9"/>
      <c r="Y5827" s="9"/>
      <c r="Z5827" s="9"/>
      <c r="AA5827" s="9"/>
      <c r="AB5827" s="9"/>
      <c r="AC5827" s="9"/>
    </row>
    <row r="5828" spans="8:29" x14ac:dyDescent="0.3">
      <c r="H5828" s="9"/>
      <c r="I5828" s="9"/>
      <c r="J5828" s="9"/>
      <c r="K5828" s="9"/>
      <c r="L5828" s="9"/>
      <c r="M5828" s="9"/>
      <c r="N5828" s="9"/>
      <c r="O5828" s="9"/>
      <c r="Q5828" s="9"/>
      <c r="R5828" s="9"/>
      <c r="S5828" s="9"/>
      <c r="T5828" s="9"/>
      <c r="U5828" s="9"/>
      <c r="V5828" s="9"/>
      <c r="W5828" s="9"/>
      <c r="X5828" s="9"/>
      <c r="Y5828" s="9"/>
      <c r="Z5828" s="9"/>
      <c r="AA5828" s="9"/>
      <c r="AB5828" s="9"/>
      <c r="AC5828" s="9"/>
    </row>
    <row r="5829" spans="8:29" x14ac:dyDescent="0.3">
      <c r="H5829" s="9"/>
      <c r="I5829" s="9"/>
      <c r="J5829" s="9"/>
      <c r="K5829" s="9"/>
      <c r="L5829" s="9"/>
      <c r="M5829" s="9"/>
      <c r="N5829" s="9"/>
      <c r="O5829" s="9"/>
      <c r="Q5829" s="9"/>
      <c r="R5829" s="9"/>
      <c r="S5829" s="9"/>
      <c r="T5829" s="9"/>
      <c r="U5829" s="9"/>
      <c r="V5829" s="9"/>
      <c r="W5829" s="9"/>
      <c r="X5829" s="9"/>
      <c r="Y5829" s="9"/>
      <c r="Z5829" s="9"/>
      <c r="AA5829" s="9"/>
      <c r="AB5829" s="9"/>
      <c r="AC5829" s="9"/>
    </row>
    <row r="5830" spans="8:29" x14ac:dyDescent="0.3">
      <c r="H5830" s="9"/>
      <c r="I5830" s="9"/>
      <c r="J5830" s="9"/>
      <c r="K5830" s="9"/>
      <c r="L5830" s="9"/>
      <c r="M5830" s="9"/>
      <c r="N5830" s="9"/>
      <c r="O5830" s="9"/>
      <c r="Q5830" s="9"/>
      <c r="R5830" s="9"/>
      <c r="S5830" s="9"/>
      <c r="T5830" s="9"/>
      <c r="U5830" s="9"/>
      <c r="V5830" s="9"/>
      <c r="W5830" s="9"/>
      <c r="X5830" s="9"/>
      <c r="Y5830" s="9"/>
      <c r="Z5830" s="9"/>
      <c r="AA5830" s="9"/>
      <c r="AB5830" s="9"/>
      <c r="AC5830" s="9"/>
    </row>
    <row r="5831" spans="8:29" x14ac:dyDescent="0.3">
      <c r="H5831" s="9"/>
      <c r="I5831" s="9"/>
      <c r="J5831" s="9"/>
      <c r="K5831" s="9"/>
      <c r="L5831" s="9"/>
      <c r="M5831" s="9"/>
      <c r="N5831" s="9"/>
      <c r="O5831" s="9"/>
      <c r="Q5831" s="9"/>
      <c r="R5831" s="9"/>
      <c r="S5831" s="9"/>
      <c r="T5831" s="9"/>
      <c r="U5831" s="9"/>
      <c r="V5831" s="9"/>
      <c r="W5831" s="9"/>
      <c r="X5831" s="9"/>
      <c r="Y5831" s="9"/>
      <c r="Z5831" s="9"/>
      <c r="AA5831" s="9"/>
      <c r="AB5831" s="9"/>
      <c r="AC5831" s="9"/>
    </row>
    <row r="5832" spans="8:29" x14ac:dyDescent="0.3">
      <c r="H5832" s="9"/>
      <c r="I5832" s="9"/>
      <c r="J5832" s="9"/>
      <c r="K5832" s="9"/>
      <c r="L5832" s="9"/>
      <c r="M5832" s="9"/>
      <c r="N5832" s="9"/>
      <c r="O5832" s="9"/>
      <c r="Q5832" s="9"/>
      <c r="R5832" s="9"/>
      <c r="S5832" s="9"/>
      <c r="T5832" s="9"/>
      <c r="U5832" s="9"/>
      <c r="V5832" s="9"/>
      <c r="W5832" s="9"/>
      <c r="X5832" s="9"/>
      <c r="Y5832" s="9"/>
      <c r="Z5832" s="9"/>
      <c r="AA5832" s="9"/>
      <c r="AB5832" s="9"/>
      <c r="AC5832" s="9"/>
    </row>
    <row r="5833" spans="8:29" x14ac:dyDescent="0.3">
      <c r="H5833" s="9"/>
      <c r="I5833" s="9"/>
      <c r="J5833" s="9"/>
      <c r="K5833" s="9"/>
      <c r="L5833" s="9"/>
      <c r="M5833" s="9"/>
      <c r="N5833" s="9"/>
      <c r="O5833" s="9"/>
      <c r="Q5833" s="9"/>
      <c r="R5833" s="9"/>
      <c r="S5833" s="9"/>
      <c r="T5833" s="9"/>
      <c r="U5833" s="9"/>
      <c r="V5833" s="9"/>
      <c r="W5833" s="9"/>
      <c r="X5833" s="9"/>
      <c r="Y5833" s="9"/>
      <c r="Z5833" s="9"/>
      <c r="AA5833" s="9"/>
      <c r="AB5833" s="9"/>
      <c r="AC5833" s="9"/>
    </row>
    <row r="5834" spans="8:29" x14ac:dyDescent="0.3">
      <c r="H5834" s="9"/>
      <c r="I5834" s="9"/>
      <c r="J5834" s="9"/>
      <c r="K5834" s="9"/>
      <c r="L5834" s="9"/>
      <c r="M5834" s="9"/>
      <c r="N5834" s="9"/>
      <c r="O5834" s="9"/>
      <c r="Q5834" s="9"/>
      <c r="R5834" s="9"/>
      <c r="S5834" s="9"/>
      <c r="T5834" s="9"/>
      <c r="U5834" s="9"/>
      <c r="V5834" s="9"/>
      <c r="W5834" s="9"/>
      <c r="X5834" s="9"/>
      <c r="Y5834" s="9"/>
      <c r="Z5834" s="9"/>
      <c r="AA5834" s="9"/>
      <c r="AB5834" s="9"/>
      <c r="AC5834" s="9"/>
    </row>
    <row r="5835" spans="8:29" x14ac:dyDescent="0.3">
      <c r="H5835" s="9"/>
      <c r="I5835" s="9"/>
      <c r="J5835" s="9"/>
      <c r="K5835" s="9"/>
      <c r="L5835" s="9"/>
      <c r="M5835" s="9"/>
      <c r="N5835" s="9"/>
      <c r="O5835" s="9"/>
      <c r="Q5835" s="9"/>
      <c r="R5835" s="9"/>
      <c r="S5835" s="9"/>
      <c r="T5835" s="9"/>
      <c r="U5835" s="9"/>
      <c r="V5835" s="9"/>
      <c r="W5835" s="9"/>
      <c r="X5835" s="9"/>
      <c r="Y5835" s="9"/>
      <c r="Z5835" s="9"/>
      <c r="AA5835" s="9"/>
      <c r="AB5835" s="9"/>
      <c r="AC5835" s="9"/>
    </row>
    <row r="5836" spans="8:29" x14ac:dyDescent="0.3">
      <c r="H5836" s="9"/>
      <c r="I5836" s="9"/>
      <c r="J5836" s="9"/>
      <c r="K5836" s="9"/>
      <c r="L5836" s="9"/>
      <c r="M5836" s="9"/>
      <c r="N5836" s="9"/>
      <c r="O5836" s="9"/>
      <c r="Q5836" s="9"/>
      <c r="R5836" s="9"/>
      <c r="S5836" s="9"/>
      <c r="T5836" s="9"/>
      <c r="U5836" s="9"/>
      <c r="V5836" s="9"/>
      <c r="W5836" s="9"/>
      <c r="X5836" s="9"/>
      <c r="Y5836" s="9"/>
      <c r="Z5836" s="9"/>
      <c r="AA5836" s="9"/>
      <c r="AB5836" s="9"/>
      <c r="AC5836" s="9"/>
    </row>
    <row r="5837" spans="8:29" x14ac:dyDescent="0.3">
      <c r="H5837" s="9"/>
      <c r="I5837" s="9"/>
      <c r="J5837" s="9"/>
      <c r="K5837" s="9"/>
      <c r="L5837" s="9"/>
      <c r="M5837" s="9"/>
      <c r="N5837" s="9"/>
      <c r="O5837" s="9"/>
      <c r="Q5837" s="9"/>
      <c r="R5837" s="9"/>
      <c r="S5837" s="9"/>
      <c r="T5837" s="9"/>
      <c r="U5837" s="9"/>
      <c r="V5837" s="9"/>
      <c r="W5837" s="9"/>
      <c r="X5837" s="9"/>
      <c r="Y5837" s="9"/>
      <c r="Z5837" s="9"/>
      <c r="AA5837" s="9"/>
      <c r="AB5837" s="9"/>
      <c r="AC5837" s="9"/>
    </row>
    <row r="5838" spans="8:29" x14ac:dyDescent="0.3">
      <c r="H5838" s="9"/>
      <c r="I5838" s="9"/>
      <c r="J5838" s="9"/>
      <c r="K5838" s="9"/>
      <c r="L5838" s="9"/>
      <c r="M5838" s="9"/>
      <c r="N5838" s="9"/>
      <c r="O5838" s="9"/>
      <c r="Q5838" s="9"/>
      <c r="R5838" s="9"/>
      <c r="S5838" s="9"/>
      <c r="T5838" s="9"/>
      <c r="U5838" s="9"/>
      <c r="V5838" s="9"/>
      <c r="W5838" s="9"/>
      <c r="X5838" s="9"/>
      <c r="Y5838" s="9"/>
      <c r="Z5838" s="9"/>
      <c r="AA5838" s="9"/>
      <c r="AB5838" s="9"/>
      <c r="AC5838" s="9"/>
    </row>
    <row r="5839" spans="8:29" x14ac:dyDescent="0.3">
      <c r="H5839" s="9"/>
      <c r="I5839" s="9"/>
      <c r="J5839" s="9"/>
      <c r="K5839" s="9"/>
      <c r="L5839" s="9"/>
      <c r="M5839" s="9"/>
      <c r="N5839" s="9"/>
      <c r="O5839" s="9"/>
      <c r="Q5839" s="9"/>
      <c r="R5839" s="9"/>
      <c r="S5839" s="9"/>
      <c r="T5839" s="9"/>
      <c r="U5839" s="9"/>
      <c r="V5839" s="9"/>
      <c r="W5839" s="9"/>
      <c r="X5839" s="9"/>
      <c r="Y5839" s="9"/>
      <c r="Z5839" s="9"/>
      <c r="AA5839" s="9"/>
      <c r="AB5839" s="9"/>
      <c r="AC5839" s="9"/>
    </row>
    <row r="5840" spans="8:29" x14ac:dyDescent="0.3">
      <c r="H5840" s="9"/>
      <c r="I5840" s="9"/>
      <c r="J5840" s="9"/>
      <c r="K5840" s="9"/>
      <c r="L5840" s="9"/>
      <c r="M5840" s="9"/>
      <c r="N5840" s="9"/>
      <c r="O5840" s="9"/>
      <c r="Q5840" s="9"/>
      <c r="R5840" s="9"/>
      <c r="S5840" s="9"/>
      <c r="T5840" s="9"/>
      <c r="U5840" s="9"/>
      <c r="V5840" s="9"/>
      <c r="W5840" s="9"/>
      <c r="X5840" s="9"/>
      <c r="Y5840" s="9"/>
      <c r="Z5840" s="9"/>
      <c r="AA5840" s="9"/>
      <c r="AB5840" s="9"/>
      <c r="AC5840" s="9"/>
    </row>
    <row r="5841" spans="8:29" x14ac:dyDescent="0.3">
      <c r="H5841" s="9"/>
      <c r="I5841" s="9"/>
      <c r="J5841" s="9"/>
      <c r="K5841" s="9"/>
      <c r="L5841" s="9"/>
      <c r="M5841" s="9"/>
      <c r="N5841" s="9"/>
      <c r="O5841" s="9"/>
      <c r="Q5841" s="9"/>
      <c r="R5841" s="9"/>
      <c r="S5841" s="9"/>
      <c r="T5841" s="9"/>
      <c r="U5841" s="9"/>
      <c r="V5841" s="9"/>
      <c r="W5841" s="9"/>
      <c r="X5841" s="9"/>
      <c r="Y5841" s="9"/>
      <c r="Z5841" s="9"/>
      <c r="AA5841" s="9"/>
      <c r="AB5841" s="9"/>
      <c r="AC5841" s="9"/>
    </row>
    <row r="5842" spans="8:29" x14ac:dyDescent="0.3">
      <c r="H5842" s="9"/>
      <c r="I5842" s="9"/>
      <c r="J5842" s="9"/>
      <c r="K5842" s="9"/>
      <c r="L5842" s="9"/>
      <c r="M5842" s="9"/>
      <c r="N5842" s="9"/>
      <c r="O5842" s="9"/>
      <c r="Q5842" s="9"/>
      <c r="R5842" s="9"/>
      <c r="S5842" s="9"/>
      <c r="T5842" s="9"/>
      <c r="U5842" s="9"/>
      <c r="V5842" s="9"/>
      <c r="W5842" s="9"/>
      <c r="X5842" s="9"/>
      <c r="Y5842" s="9"/>
      <c r="Z5842" s="9"/>
      <c r="AA5842" s="9"/>
      <c r="AB5842" s="9"/>
      <c r="AC5842" s="9"/>
    </row>
    <row r="5843" spans="8:29" x14ac:dyDescent="0.3">
      <c r="H5843" s="9"/>
      <c r="I5843" s="9"/>
      <c r="J5843" s="9"/>
      <c r="K5843" s="9"/>
      <c r="L5843" s="9"/>
      <c r="M5843" s="9"/>
      <c r="N5843" s="9"/>
      <c r="O5843" s="9"/>
      <c r="Q5843" s="9"/>
      <c r="R5843" s="9"/>
      <c r="S5843" s="9"/>
      <c r="T5843" s="9"/>
      <c r="U5843" s="9"/>
      <c r="V5843" s="9"/>
      <c r="W5843" s="9"/>
      <c r="X5843" s="9"/>
      <c r="Y5843" s="9"/>
      <c r="Z5843" s="9"/>
      <c r="AA5843" s="9"/>
      <c r="AB5843" s="9"/>
      <c r="AC5843" s="9"/>
    </row>
    <row r="5844" spans="8:29" x14ac:dyDescent="0.3">
      <c r="H5844" s="9"/>
      <c r="I5844" s="9"/>
      <c r="J5844" s="9"/>
      <c r="K5844" s="9"/>
      <c r="L5844" s="9"/>
      <c r="M5844" s="9"/>
      <c r="N5844" s="9"/>
      <c r="O5844" s="9"/>
      <c r="Q5844" s="9"/>
      <c r="R5844" s="9"/>
      <c r="S5844" s="9"/>
      <c r="T5844" s="9"/>
      <c r="U5844" s="9"/>
      <c r="V5844" s="9"/>
      <c r="W5844" s="9"/>
      <c r="X5844" s="9"/>
      <c r="Y5844" s="9"/>
      <c r="Z5844" s="9"/>
      <c r="AA5844" s="9"/>
      <c r="AB5844" s="9"/>
      <c r="AC5844" s="9"/>
    </row>
    <row r="5845" spans="8:29" x14ac:dyDescent="0.3">
      <c r="H5845" s="9"/>
      <c r="I5845" s="9"/>
      <c r="J5845" s="9"/>
      <c r="K5845" s="9"/>
      <c r="L5845" s="9"/>
      <c r="M5845" s="9"/>
      <c r="N5845" s="9"/>
      <c r="O5845" s="9"/>
      <c r="Q5845" s="9"/>
      <c r="R5845" s="9"/>
      <c r="S5845" s="9"/>
      <c r="T5845" s="9"/>
      <c r="U5845" s="9"/>
      <c r="V5845" s="9"/>
      <c r="W5845" s="9"/>
      <c r="X5845" s="9"/>
      <c r="Y5845" s="9"/>
      <c r="Z5845" s="9"/>
      <c r="AA5845" s="9"/>
      <c r="AB5845" s="9"/>
      <c r="AC5845" s="9"/>
    </row>
    <row r="5846" spans="8:29" x14ac:dyDescent="0.3">
      <c r="H5846" s="9"/>
      <c r="I5846" s="9"/>
      <c r="J5846" s="9"/>
      <c r="K5846" s="9"/>
      <c r="L5846" s="9"/>
      <c r="M5846" s="9"/>
      <c r="N5846" s="9"/>
      <c r="O5846" s="9"/>
      <c r="Q5846" s="9"/>
      <c r="R5846" s="9"/>
      <c r="S5846" s="9"/>
      <c r="T5846" s="9"/>
      <c r="U5846" s="9"/>
      <c r="V5846" s="9"/>
      <c r="W5846" s="9"/>
      <c r="X5846" s="9"/>
      <c r="Y5846" s="9"/>
      <c r="Z5846" s="9"/>
      <c r="AA5846" s="9"/>
      <c r="AB5846" s="9"/>
      <c r="AC5846" s="9"/>
    </row>
    <row r="5847" spans="8:29" x14ac:dyDescent="0.3">
      <c r="H5847" s="9"/>
      <c r="I5847" s="9"/>
      <c r="J5847" s="9"/>
      <c r="K5847" s="9"/>
      <c r="L5847" s="9"/>
      <c r="M5847" s="9"/>
      <c r="N5847" s="9"/>
      <c r="O5847" s="9"/>
      <c r="Q5847" s="9"/>
      <c r="R5847" s="9"/>
      <c r="S5847" s="9"/>
      <c r="T5847" s="9"/>
      <c r="U5847" s="9"/>
      <c r="V5847" s="9"/>
      <c r="W5847" s="9"/>
      <c r="X5847" s="9"/>
      <c r="Y5847" s="9"/>
      <c r="Z5847" s="9"/>
      <c r="AA5847" s="9"/>
      <c r="AB5847" s="9"/>
      <c r="AC5847" s="9"/>
    </row>
    <row r="5848" spans="8:29" x14ac:dyDescent="0.3">
      <c r="H5848" s="9"/>
      <c r="I5848" s="9"/>
      <c r="J5848" s="9"/>
      <c r="K5848" s="9"/>
      <c r="L5848" s="9"/>
      <c r="M5848" s="9"/>
      <c r="N5848" s="9"/>
      <c r="O5848" s="9"/>
      <c r="Q5848" s="9"/>
      <c r="R5848" s="9"/>
      <c r="S5848" s="9"/>
      <c r="T5848" s="9"/>
      <c r="U5848" s="9"/>
      <c r="V5848" s="9"/>
      <c r="W5848" s="9"/>
      <c r="X5848" s="9"/>
      <c r="Y5848" s="9"/>
      <c r="Z5848" s="9"/>
      <c r="AA5848" s="9"/>
      <c r="AB5848" s="9"/>
      <c r="AC5848" s="9"/>
    </row>
    <row r="5849" spans="8:29" x14ac:dyDescent="0.3">
      <c r="H5849" s="9"/>
      <c r="I5849" s="9"/>
      <c r="J5849" s="9"/>
      <c r="K5849" s="9"/>
      <c r="L5849" s="9"/>
      <c r="M5849" s="9"/>
      <c r="N5849" s="9"/>
      <c r="O5849" s="9"/>
      <c r="Q5849" s="9"/>
      <c r="R5849" s="9"/>
      <c r="S5849" s="9"/>
      <c r="T5849" s="9"/>
      <c r="U5849" s="9"/>
      <c r="V5849" s="9"/>
      <c r="W5849" s="9"/>
      <c r="X5849" s="9"/>
      <c r="Y5849" s="9"/>
      <c r="Z5849" s="9"/>
      <c r="AA5849" s="9"/>
      <c r="AB5849" s="9"/>
      <c r="AC5849" s="9"/>
    </row>
    <row r="5850" spans="8:29" x14ac:dyDescent="0.3">
      <c r="H5850" s="9"/>
      <c r="I5850" s="9"/>
      <c r="J5850" s="9"/>
      <c r="K5850" s="9"/>
      <c r="L5850" s="9"/>
      <c r="M5850" s="9"/>
      <c r="N5850" s="9"/>
      <c r="O5850" s="9"/>
      <c r="Q5850" s="9"/>
      <c r="R5850" s="9"/>
      <c r="S5850" s="9"/>
      <c r="T5850" s="9"/>
      <c r="U5850" s="9"/>
      <c r="V5850" s="9"/>
      <c r="W5850" s="9"/>
      <c r="X5850" s="9"/>
      <c r="Y5850" s="9"/>
      <c r="Z5850" s="9"/>
      <c r="AA5850" s="9"/>
      <c r="AB5850" s="9"/>
      <c r="AC5850" s="9"/>
    </row>
    <row r="5851" spans="8:29" x14ac:dyDescent="0.3">
      <c r="H5851" s="9"/>
      <c r="I5851" s="9"/>
      <c r="J5851" s="9"/>
      <c r="K5851" s="9"/>
      <c r="L5851" s="9"/>
      <c r="M5851" s="9"/>
      <c r="N5851" s="9"/>
      <c r="O5851" s="9"/>
      <c r="Q5851" s="9"/>
      <c r="R5851" s="9"/>
      <c r="S5851" s="9"/>
      <c r="T5851" s="9"/>
      <c r="U5851" s="9"/>
      <c r="V5851" s="9"/>
      <c r="W5851" s="9"/>
      <c r="X5851" s="9"/>
      <c r="Y5851" s="9"/>
      <c r="Z5851" s="9"/>
      <c r="AA5851" s="9"/>
      <c r="AB5851" s="9"/>
      <c r="AC5851" s="9"/>
    </row>
    <row r="5852" spans="8:29" x14ac:dyDescent="0.3">
      <c r="H5852" s="9"/>
      <c r="I5852" s="9"/>
      <c r="J5852" s="9"/>
      <c r="K5852" s="9"/>
      <c r="L5852" s="9"/>
      <c r="M5852" s="9"/>
      <c r="N5852" s="9"/>
      <c r="O5852" s="9"/>
      <c r="Q5852" s="9"/>
      <c r="R5852" s="9"/>
      <c r="S5852" s="9"/>
      <c r="T5852" s="9"/>
      <c r="U5852" s="9"/>
      <c r="V5852" s="9"/>
      <c r="W5852" s="9"/>
      <c r="X5852" s="9"/>
      <c r="Y5852" s="9"/>
      <c r="Z5852" s="9"/>
      <c r="AA5852" s="9"/>
      <c r="AB5852" s="9"/>
      <c r="AC5852" s="9"/>
    </row>
    <row r="5853" spans="8:29" x14ac:dyDescent="0.3">
      <c r="H5853" s="9"/>
      <c r="I5853" s="9"/>
      <c r="J5853" s="9"/>
      <c r="K5853" s="9"/>
      <c r="L5853" s="9"/>
      <c r="M5853" s="9"/>
      <c r="N5853" s="9"/>
      <c r="O5853" s="9"/>
      <c r="Q5853" s="9"/>
      <c r="R5853" s="9"/>
      <c r="S5853" s="9"/>
      <c r="T5853" s="9"/>
      <c r="U5853" s="9"/>
      <c r="V5853" s="9"/>
      <c r="W5853" s="9"/>
      <c r="X5853" s="9"/>
      <c r="Y5853" s="9"/>
      <c r="Z5853" s="9"/>
      <c r="AA5853" s="9"/>
      <c r="AB5853" s="9"/>
      <c r="AC5853" s="9"/>
    </row>
    <row r="5854" spans="8:29" x14ac:dyDescent="0.3">
      <c r="H5854" s="9"/>
      <c r="I5854" s="9"/>
      <c r="J5854" s="9"/>
      <c r="K5854" s="9"/>
      <c r="L5854" s="9"/>
      <c r="M5854" s="9"/>
      <c r="N5854" s="9"/>
      <c r="O5854" s="9"/>
      <c r="Q5854" s="9"/>
      <c r="R5854" s="9"/>
      <c r="S5854" s="9"/>
      <c r="T5854" s="9"/>
      <c r="U5854" s="9"/>
      <c r="V5854" s="9"/>
      <c r="W5854" s="9"/>
      <c r="X5854" s="9"/>
      <c r="Y5854" s="9"/>
      <c r="Z5854" s="9"/>
      <c r="AA5854" s="9"/>
      <c r="AB5854" s="9"/>
      <c r="AC5854" s="9"/>
    </row>
    <row r="5855" spans="8:29" x14ac:dyDescent="0.3">
      <c r="H5855" s="9"/>
      <c r="I5855" s="9"/>
      <c r="J5855" s="9"/>
      <c r="K5855" s="9"/>
      <c r="L5855" s="9"/>
      <c r="M5855" s="9"/>
      <c r="N5855" s="9"/>
      <c r="O5855" s="9"/>
      <c r="Q5855" s="9"/>
      <c r="R5855" s="9"/>
      <c r="S5855" s="9"/>
      <c r="T5855" s="9"/>
      <c r="U5855" s="9"/>
      <c r="V5855" s="9"/>
      <c r="W5855" s="9"/>
      <c r="X5855" s="9"/>
      <c r="Y5855" s="9"/>
      <c r="Z5855" s="9"/>
      <c r="AA5855" s="9"/>
      <c r="AB5855" s="9"/>
      <c r="AC5855" s="9"/>
    </row>
    <row r="5856" spans="8:29" x14ac:dyDescent="0.3">
      <c r="H5856" s="9"/>
      <c r="I5856" s="9"/>
      <c r="J5856" s="9"/>
      <c r="K5856" s="9"/>
      <c r="L5856" s="9"/>
      <c r="M5856" s="9"/>
      <c r="N5856" s="9"/>
      <c r="O5856" s="9"/>
      <c r="Q5856" s="9"/>
      <c r="R5856" s="9"/>
      <c r="S5856" s="9"/>
      <c r="T5856" s="9"/>
      <c r="U5856" s="9"/>
      <c r="V5856" s="9"/>
      <c r="W5856" s="9"/>
      <c r="X5856" s="9"/>
      <c r="Y5856" s="9"/>
      <c r="Z5856" s="9"/>
      <c r="AA5856" s="9"/>
      <c r="AB5856" s="9"/>
      <c r="AC5856" s="9"/>
    </row>
    <row r="5857" spans="8:29" x14ac:dyDescent="0.3">
      <c r="H5857" s="9"/>
      <c r="I5857" s="9"/>
      <c r="J5857" s="9"/>
      <c r="K5857" s="9"/>
      <c r="L5857" s="9"/>
      <c r="M5857" s="9"/>
      <c r="N5857" s="9"/>
      <c r="O5857" s="9"/>
      <c r="Q5857" s="9"/>
      <c r="R5857" s="9"/>
      <c r="S5857" s="9"/>
      <c r="T5857" s="9"/>
      <c r="U5857" s="9"/>
      <c r="V5857" s="9"/>
      <c r="W5857" s="9"/>
      <c r="X5857" s="9"/>
      <c r="Y5857" s="9"/>
      <c r="Z5857" s="9"/>
      <c r="AA5857" s="9"/>
      <c r="AB5857" s="9"/>
      <c r="AC5857" s="9"/>
    </row>
    <row r="5858" spans="8:29" x14ac:dyDescent="0.3">
      <c r="H5858" s="9"/>
      <c r="I5858" s="9"/>
      <c r="J5858" s="9"/>
      <c r="K5858" s="9"/>
      <c r="L5858" s="9"/>
      <c r="M5858" s="9"/>
      <c r="N5858" s="9"/>
      <c r="O5858" s="9"/>
      <c r="Q5858" s="9"/>
      <c r="R5858" s="9"/>
      <c r="S5858" s="9"/>
      <c r="T5858" s="9"/>
      <c r="U5858" s="9"/>
      <c r="V5858" s="9"/>
      <c r="W5858" s="9"/>
      <c r="X5858" s="9"/>
      <c r="Y5858" s="9"/>
      <c r="Z5858" s="9"/>
      <c r="AA5858" s="9"/>
      <c r="AB5858" s="9"/>
      <c r="AC5858" s="9"/>
    </row>
    <row r="5859" spans="8:29" x14ac:dyDescent="0.3">
      <c r="H5859" s="9"/>
      <c r="I5859" s="9"/>
      <c r="J5859" s="9"/>
      <c r="K5859" s="9"/>
      <c r="L5859" s="9"/>
      <c r="M5859" s="9"/>
      <c r="N5859" s="9"/>
      <c r="O5859" s="9"/>
      <c r="Q5859" s="9"/>
      <c r="R5859" s="9"/>
      <c r="S5859" s="9"/>
      <c r="T5859" s="9"/>
      <c r="U5859" s="9"/>
      <c r="V5859" s="9"/>
      <c r="W5859" s="9"/>
      <c r="X5859" s="9"/>
      <c r="Y5859" s="9"/>
      <c r="Z5859" s="9"/>
      <c r="AA5859" s="9"/>
      <c r="AB5859" s="9"/>
      <c r="AC5859" s="9"/>
    </row>
    <row r="5860" spans="8:29" x14ac:dyDescent="0.3">
      <c r="H5860" s="9"/>
      <c r="I5860" s="9"/>
      <c r="J5860" s="9"/>
      <c r="K5860" s="9"/>
      <c r="L5860" s="9"/>
      <c r="M5860" s="9"/>
      <c r="N5860" s="9"/>
      <c r="O5860" s="9"/>
      <c r="Q5860" s="9"/>
      <c r="R5860" s="9"/>
      <c r="S5860" s="9"/>
      <c r="T5860" s="9"/>
      <c r="U5860" s="9"/>
      <c r="V5860" s="9"/>
      <c r="W5860" s="9"/>
      <c r="X5860" s="9"/>
      <c r="Y5860" s="9"/>
      <c r="Z5860" s="9"/>
      <c r="AA5860" s="9"/>
      <c r="AB5860" s="9"/>
      <c r="AC5860" s="9"/>
    </row>
    <row r="5861" spans="8:29" x14ac:dyDescent="0.3">
      <c r="H5861" s="9"/>
      <c r="I5861" s="9"/>
      <c r="J5861" s="9"/>
      <c r="K5861" s="9"/>
      <c r="L5861" s="9"/>
      <c r="M5861" s="9"/>
      <c r="N5861" s="9"/>
      <c r="O5861" s="9"/>
      <c r="Q5861" s="9"/>
      <c r="R5861" s="9"/>
      <c r="S5861" s="9"/>
      <c r="T5861" s="9"/>
      <c r="U5861" s="9"/>
      <c r="V5861" s="9"/>
      <c r="W5861" s="9"/>
      <c r="X5861" s="9"/>
      <c r="Y5861" s="9"/>
      <c r="Z5861" s="9"/>
      <c r="AA5861" s="9"/>
      <c r="AB5861" s="9"/>
      <c r="AC5861" s="9"/>
    </row>
    <row r="5862" spans="8:29" x14ac:dyDescent="0.3">
      <c r="H5862" s="9"/>
      <c r="I5862" s="9"/>
      <c r="J5862" s="9"/>
      <c r="K5862" s="9"/>
      <c r="L5862" s="9"/>
      <c r="M5862" s="9"/>
      <c r="N5862" s="9"/>
      <c r="O5862" s="9"/>
      <c r="Q5862" s="9"/>
      <c r="R5862" s="9"/>
      <c r="S5862" s="9"/>
      <c r="T5862" s="9"/>
      <c r="U5862" s="9"/>
      <c r="V5862" s="9"/>
      <c r="W5862" s="9"/>
      <c r="X5862" s="9"/>
      <c r="Y5862" s="9"/>
      <c r="Z5862" s="9"/>
      <c r="AA5862" s="9"/>
      <c r="AB5862" s="9"/>
      <c r="AC5862" s="9"/>
    </row>
    <row r="5863" spans="8:29" x14ac:dyDescent="0.3">
      <c r="H5863" s="9"/>
      <c r="I5863" s="9"/>
      <c r="J5863" s="9"/>
      <c r="K5863" s="9"/>
      <c r="L5863" s="9"/>
      <c r="M5863" s="9"/>
      <c r="N5863" s="9"/>
      <c r="O5863" s="9"/>
      <c r="Q5863" s="9"/>
      <c r="R5863" s="9"/>
      <c r="S5863" s="9"/>
      <c r="T5863" s="9"/>
      <c r="U5863" s="9"/>
      <c r="V5863" s="9"/>
      <c r="W5863" s="9"/>
      <c r="X5863" s="9"/>
      <c r="Y5863" s="9"/>
      <c r="Z5863" s="9"/>
      <c r="AA5863" s="9"/>
      <c r="AB5863" s="9"/>
      <c r="AC5863" s="9"/>
    </row>
    <row r="5864" spans="8:29" x14ac:dyDescent="0.3">
      <c r="H5864" s="9"/>
      <c r="I5864" s="9"/>
      <c r="J5864" s="9"/>
      <c r="K5864" s="9"/>
      <c r="L5864" s="9"/>
      <c r="M5864" s="9"/>
      <c r="N5864" s="9"/>
      <c r="O5864" s="9"/>
      <c r="Q5864" s="9"/>
      <c r="R5864" s="9"/>
      <c r="S5864" s="9"/>
      <c r="T5864" s="9"/>
      <c r="U5864" s="9"/>
      <c r="V5864" s="9"/>
      <c r="W5864" s="9"/>
      <c r="X5864" s="9"/>
      <c r="Y5864" s="9"/>
      <c r="Z5864" s="9"/>
      <c r="AA5864" s="9"/>
      <c r="AB5864" s="9"/>
      <c r="AC5864" s="9"/>
    </row>
    <row r="5865" spans="8:29" x14ac:dyDescent="0.3">
      <c r="H5865" s="9"/>
      <c r="I5865" s="9"/>
      <c r="J5865" s="9"/>
      <c r="K5865" s="9"/>
      <c r="L5865" s="9"/>
      <c r="M5865" s="9"/>
      <c r="N5865" s="9"/>
      <c r="O5865" s="9"/>
      <c r="Q5865" s="9"/>
      <c r="R5865" s="9"/>
      <c r="S5865" s="9"/>
      <c r="T5865" s="9"/>
      <c r="U5865" s="9"/>
      <c r="V5865" s="9"/>
      <c r="W5865" s="9"/>
      <c r="X5865" s="9"/>
      <c r="Y5865" s="9"/>
      <c r="Z5865" s="9"/>
      <c r="AA5865" s="9"/>
      <c r="AB5865" s="9"/>
      <c r="AC5865" s="9"/>
    </row>
    <row r="5866" spans="8:29" x14ac:dyDescent="0.3">
      <c r="H5866" s="9"/>
      <c r="I5866" s="9"/>
      <c r="J5866" s="9"/>
      <c r="K5866" s="9"/>
      <c r="L5866" s="9"/>
      <c r="M5866" s="9"/>
      <c r="N5866" s="9"/>
      <c r="O5866" s="9"/>
      <c r="Q5866" s="9"/>
      <c r="R5866" s="9"/>
      <c r="S5866" s="9"/>
      <c r="T5866" s="9"/>
      <c r="U5866" s="9"/>
      <c r="V5866" s="9"/>
      <c r="W5866" s="9"/>
      <c r="X5866" s="9"/>
      <c r="Y5866" s="9"/>
      <c r="Z5866" s="9"/>
      <c r="AA5866" s="9"/>
      <c r="AB5866" s="9"/>
      <c r="AC5866" s="9"/>
    </row>
    <row r="5867" spans="8:29" x14ac:dyDescent="0.3">
      <c r="H5867" s="9"/>
      <c r="I5867" s="9"/>
      <c r="J5867" s="9"/>
      <c r="K5867" s="9"/>
      <c r="L5867" s="9"/>
      <c r="M5867" s="9"/>
      <c r="N5867" s="9"/>
      <c r="O5867" s="9"/>
      <c r="Q5867" s="9"/>
      <c r="R5867" s="9"/>
      <c r="S5867" s="9"/>
      <c r="T5867" s="9"/>
      <c r="U5867" s="9"/>
      <c r="V5867" s="9"/>
      <c r="W5867" s="9"/>
      <c r="X5867" s="9"/>
      <c r="Y5867" s="9"/>
      <c r="Z5867" s="9"/>
      <c r="AA5867" s="9"/>
      <c r="AB5867" s="9"/>
      <c r="AC5867" s="9"/>
    </row>
    <row r="5868" spans="8:29" x14ac:dyDescent="0.3">
      <c r="H5868" s="9"/>
      <c r="I5868" s="9"/>
      <c r="J5868" s="9"/>
      <c r="K5868" s="9"/>
      <c r="L5868" s="9"/>
      <c r="M5868" s="9"/>
      <c r="N5868" s="9"/>
      <c r="O5868" s="9"/>
      <c r="Q5868" s="9"/>
      <c r="R5868" s="9"/>
      <c r="S5868" s="9"/>
      <c r="T5868" s="9"/>
      <c r="U5868" s="9"/>
      <c r="V5868" s="9"/>
      <c r="W5868" s="9"/>
      <c r="X5868" s="9"/>
      <c r="Y5868" s="9"/>
      <c r="Z5868" s="9"/>
      <c r="AA5868" s="9"/>
      <c r="AB5868" s="9"/>
      <c r="AC5868" s="9"/>
    </row>
    <row r="5869" spans="8:29" x14ac:dyDescent="0.3">
      <c r="H5869" s="9"/>
      <c r="I5869" s="9"/>
      <c r="J5869" s="9"/>
      <c r="K5869" s="9"/>
      <c r="L5869" s="9"/>
      <c r="M5869" s="9"/>
      <c r="N5869" s="9"/>
      <c r="O5869" s="9"/>
      <c r="Q5869" s="9"/>
      <c r="R5869" s="9"/>
      <c r="S5869" s="9"/>
      <c r="T5869" s="9"/>
      <c r="U5869" s="9"/>
      <c r="V5869" s="9"/>
      <c r="W5869" s="9"/>
      <c r="X5869" s="9"/>
      <c r="Y5869" s="9"/>
      <c r="Z5869" s="9"/>
      <c r="AA5869" s="9"/>
      <c r="AB5869" s="9"/>
      <c r="AC5869" s="9"/>
    </row>
    <row r="5870" spans="8:29" x14ac:dyDescent="0.3">
      <c r="H5870" s="9"/>
      <c r="I5870" s="9"/>
      <c r="J5870" s="9"/>
      <c r="K5870" s="9"/>
      <c r="L5870" s="9"/>
      <c r="M5870" s="9"/>
      <c r="N5870" s="9"/>
      <c r="O5870" s="9"/>
      <c r="Q5870" s="9"/>
      <c r="R5870" s="9"/>
      <c r="S5870" s="9"/>
      <c r="T5870" s="9"/>
      <c r="U5870" s="9"/>
      <c r="V5870" s="9"/>
      <c r="W5870" s="9"/>
      <c r="X5870" s="9"/>
      <c r="Y5870" s="9"/>
      <c r="Z5870" s="9"/>
      <c r="AA5870" s="9"/>
      <c r="AB5870" s="9"/>
      <c r="AC5870" s="9"/>
    </row>
    <row r="5871" spans="8:29" x14ac:dyDescent="0.3">
      <c r="H5871" s="9"/>
      <c r="I5871" s="9"/>
      <c r="J5871" s="9"/>
      <c r="K5871" s="9"/>
      <c r="L5871" s="9"/>
      <c r="M5871" s="9"/>
      <c r="N5871" s="9"/>
      <c r="O5871" s="9"/>
      <c r="Q5871" s="9"/>
      <c r="R5871" s="9"/>
      <c r="S5871" s="9"/>
      <c r="T5871" s="9"/>
      <c r="U5871" s="9"/>
      <c r="V5871" s="9"/>
      <c r="W5871" s="9"/>
      <c r="X5871" s="9"/>
      <c r="Y5871" s="9"/>
      <c r="Z5871" s="9"/>
      <c r="AA5871" s="9"/>
      <c r="AB5871" s="9"/>
      <c r="AC5871" s="9"/>
    </row>
    <row r="5872" spans="8:29" x14ac:dyDescent="0.3">
      <c r="H5872" s="9"/>
      <c r="I5872" s="9"/>
      <c r="J5872" s="9"/>
      <c r="K5872" s="9"/>
      <c r="L5872" s="9"/>
      <c r="M5872" s="9"/>
      <c r="N5872" s="9"/>
      <c r="O5872" s="9"/>
      <c r="Q5872" s="9"/>
      <c r="R5872" s="9"/>
      <c r="S5872" s="9"/>
      <c r="T5872" s="9"/>
      <c r="U5872" s="9"/>
      <c r="V5872" s="9"/>
      <c r="W5872" s="9"/>
      <c r="X5872" s="9"/>
      <c r="Y5872" s="9"/>
      <c r="Z5872" s="9"/>
      <c r="AA5872" s="9"/>
      <c r="AB5872" s="9"/>
      <c r="AC5872" s="9"/>
    </row>
    <row r="5873" spans="8:29" x14ac:dyDescent="0.3">
      <c r="H5873" s="9"/>
      <c r="I5873" s="9"/>
      <c r="J5873" s="9"/>
      <c r="K5873" s="9"/>
      <c r="L5873" s="9"/>
      <c r="M5873" s="9"/>
      <c r="N5873" s="9"/>
      <c r="O5873" s="9"/>
      <c r="Q5873" s="9"/>
      <c r="R5873" s="9"/>
      <c r="S5873" s="9"/>
      <c r="T5873" s="9"/>
      <c r="U5873" s="9"/>
      <c r="V5873" s="9"/>
      <c r="W5873" s="9"/>
      <c r="X5873" s="9"/>
      <c r="Y5873" s="9"/>
      <c r="Z5873" s="9"/>
      <c r="AA5873" s="9"/>
      <c r="AB5873" s="9"/>
      <c r="AC5873" s="9"/>
    </row>
    <row r="5874" spans="8:29" x14ac:dyDescent="0.3">
      <c r="H5874" s="9"/>
      <c r="I5874" s="9"/>
      <c r="J5874" s="9"/>
      <c r="K5874" s="9"/>
      <c r="L5874" s="9"/>
      <c r="M5874" s="9"/>
      <c r="N5874" s="9"/>
      <c r="O5874" s="9"/>
      <c r="Q5874" s="9"/>
      <c r="R5874" s="9"/>
      <c r="S5874" s="9"/>
      <c r="T5874" s="9"/>
      <c r="U5874" s="9"/>
      <c r="V5874" s="9"/>
      <c r="W5874" s="9"/>
      <c r="X5874" s="9"/>
      <c r="Y5874" s="9"/>
      <c r="Z5874" s="9"/>
      <c r="AA5874" s="9"/>
      <c r="AB5874" s="9"/>
      <c r="AC5874" s="9"/>
    </row>
    <row r="5875" spans="8:29" x14ac:dyDescent="0.3">
      <c r="H5875" s="9"/>
      <c r="I5875" s="9"/>
      <c r="J5875" s="9"/>
      <c r="K5875" s="9"/>
      <c r="L5875" s="9"/>
      <c r="M5875" s="9"/>
      <c r="N5875" s="9"/>
      <c r="O5875" s="9"/>
      <c r="Q5875" s="9"/>
      <c r="R5875" s="9"/>
      <c r="S5875" s="9"/>
      <c r="T5875" s="9"/>
      <c r="U5875" s="9"/>
      <c r="V5875" s="9"/>
      <c r="W5875" s="9"/>
      <c r="X5875" s="9"/>
      <c r="Y5875" s="9"/>
      <c r="Z5875" s="9"/>
      <c r="AA5875" s="9"/>
      <c r="AB5875" s="9"/>
      <c r="AC5875" s="9"/>
    </row>
    <row r="5876" spans="8:29" x14ac:dyDescent="0.3">
      <c r="H5876" s="9"/>
      <c r="I5876" s="9"/>
      <c r="J5876" s="9"/>
      <c r="K5876" s="9"/>
      <c r="L5876" s="9"/>
      <c r="M5876" s="9"/>
      <c r="N5876" s="9"/>
      <c r="O5876" s="9"/>
      <c r="Q5876" s="9"/>
      <c r="R5876" s="9"/>
      <c r="S5876" s="9"/>
      <c r="T5876" s="9"/>
      <c r="U5876" s="9"/>
      <c r="V5876" s="9"/>
      <c r="W5876" s="9"/>
      <c r="X5876" s="9"/>
      <c r="Y5876" s="9"/>
      <c r="Z5876" s="9"/>
      <c r="AA5876" s="9"/>
      <c r="AB5876" s="9"/>
      <c r="AC5876" s="9"/>
    </row>
    <row r="5877" spans="8:29" x14ac:dyDescent="0.3">
      <c r="H5877" s="9"/>
      <c r="I5877" s="9"/>
      <c r="J5877" s="9"/>
      <c r="K5877" s="9"/>
      <c r="L5877" s="9"/>
      <c r="M5877" s="9"/>
      <c r="N5877" s="9"/>
      <c r="O5877" s="9"/>
      <c r="Q5877" s="9"/>
      <c r="R5877" s="9"/>
      <c r="S5877" s="9"/>
      <c r="T5877" s="9"/>
      <c r="U5877" s="9"/>
      <c r="V5877" s="9"/>
      <c r="W5877" s="9"/>
      <c r="X5877" s="9"/>
      <c r="Y5877" s="9"/>
      <c r="Z5877" s="9"/>
      <c r="AA5877" s="9"/>
      <c r="AB5877" s="9"/>
      <c r="AC5877" s="9"/>
    </row>
    <row r="5878" spans="8:29" x14ac:dyDescent="0.3">
      <c r="H5878" s="9"/>
      <c r="I5878" s="9"/>
      <c r="J5878" s="9"/>
      <c r="K5878" s="9"/>
      <c r="L5878" s="9"/>
      <c r="M5878" s="9"/>
      <c r="N5878" s="9"/>
      <c r="O5878" s="9"/>
      <c r="Q5878" s="9"/>
      <c r="R5878" s="9"/>
      <c r="S5878" s="9"/>
      <c r="T5878" s="9"/>
      <c r="U5878" s="9"/>
      <c r="V5878" s="9"/>
      <c r="W5878" s="9"/>
      <c r="X5878" s="9"/>
      <c r="Y5878" s="9"/>
      <c r="Z5878" s="9"/>
      <c r="AA5878" s="9"/>
      <c r="AB5878" s="9"/>
      <c r="AC5878" s="9"/>
    </row>
    <row r="5879" spans="8:29" x14ac:dyDescent="0.3">
      <c r="H5879" s="9"/>
      <c r="I5879" s="9"/>
      <c r="J5879" s="9"/>
      <c r="K5879" s="9"/>
      <c r="L5879" s="9"/>
      <c r="M5879" s="9"/>
      <c r="N5879" s="9"/>
      <c r="O5879" s="9"/>
      <c r="Q5879" s="9"/>
      <c r="R5879" s="9"/>
      <c r="S5879" s="9"/>
      <c r="T5879" s="9"/>
      <c r="U5879" s="9"/>
      <c r="V5879" s="9"/>
      <c r="W5879" s="9"/>
      <c r="X5879" s="9"/>
      <c r="Y5879" s="9"/>
      <c r="Z5879" s="9"/>
      <c r="AA5879" s="9"/>
      <c r="AB5879" s="9"/>
      <c r="AC5879" s="9"/>
    </row>
    <row r="5880" spans="8:29" x14ac:dyDescent="0.3">
      <c r="H5880" s="9"/>
      <c r="I5880" s="9"/>
      <c r="J5880" s="9"/>
      <c r="K5880" s="9"/>
      <c r="L5880" s="9"/>
      <c r="M5880" s="9"/>
      <c r="N5880" s="9"/>
      <c r="O5880" s="9"/>
      <c r="Q5880" s="9"/>
      <c r="R5880" s="9"/>
      <c r="S5880" s="9"/>
      <c r="T5880" s="9"/>
      <c r="U5880" s="9"/>
      <c r="V5880" s="9"/>
      <c r="W5880" s="9"/>
      <c r="X5880" s="9"/>
      <c r="Y5880" s="9"/>
      <c r="Z5880" s="9"/>
      <c r="AA5880" s="9"/>
      <c r="AB5880" s="9"/>
      <c r="AC5880" s="9"/>
    </row>
    <row r="5881" spans="8:29" x14ac:dyDescent="0.3">
      <c r="H5881" s="9"/>
      <c r="I5881" s="9"/>
      <c r="J5881" s="9"/>
      <c r="K5881" s="9"/>
      <c r="L5881" s="9"/>
      <c r="M5881" s="9"/>
      <c r="N5881" s="9"/>
      <c r="O5881" s="9"/>
      <c r="Q5881" s="9"/>
      <c r="R5881" s="9"/>
      <c r="S5881" s="9"/>
      <c r="T5881" s="9"/>
      <c r="U5881" s="9"/>
      <c r="V5881" s="9"/>
      <c r="W5881" s="9"/>
      <c r="X5881" s="9"/>
      <c r="Y5881" s="9"/>
      <c r="Z5881" s="9"/>
      <c r="AA5881" s="9"/>
      <c r="AB5881" s="9"/>
      <c r="AC5881" s="9"/>
    </row>
    <row r="5882" spans="8:29" x14ac:dyDescent="0.3">
      <c r="H5882" s="9"/>
      <c r="I5882" s="9"/>
      <c r="J5882" s="9"/>
      <c r="K5882" s="9"/>
      <c r="L5882" s="9"/>
      <c r="M5882" s="9"/>
      <c r="N5882" s="9"/>
      <c r="O5882" s="9"/>
      <c r="Q5882" s="9"/>
      <c r="R5882" s="9"/>
      <c r="S5882" s="9"/>
      <c r="T5882" s="9"/>
      <c r="U5882" s="9"/>
      <c r="V5882" s="9"/>
      <c r="W5882" s="9"/>
      <c r="X5882" s="9"/>
      <c r="Y5882" s="9"/>
      <c r="Z5882" s="9"/>
      <c r="AA5882" s="9"/>
      <c r="AB5882" s="9"/>
      <c r="AC5882" s="9"/>
    </row>
    <row r="5883" spans="8:29" x14ac:dyDescent="0.3">
      <c r="H5883" s="9"/>
      <c r="I5883" s="9"/>
      <c r="J5883" s="9"/>
      <c r="K5883" s="9"/>
      <c r="L5883" s="9"/>
      <c r="M5883" s="9"/>
      <c r="N5883" s="9"/>
      <c r="O5883" s="9"/>
      <c r="Q5883" s="9"/>
      <c r="R5883" s="9"/>
      <c r="S5883" s="9"/>
      <c r="T5883" s="9"/>
      <c r="U5883" s="9"/>
      <c r="V5883" s="9"/>
      <c r="W5883" s="9"/>
      <c r="X5883" s="9"/>
      <c r="Y5883" s="9"/>
      <c r="Z5883" s="9"/>
      <c r="AA5883" s="9"/>
      <c r="AB5883" s="9"/>
      <c r="AC5883" s="9"/>
    </row>
    <row r="5884" spans="8:29" x14ac:dyDescent="0.3">
      <c r="H5884" s="9"/>
      <c r="I5884" s="9"/>
      <c r="J5884" s="9"/>
      <c r="K5884" s="9"/>
      <c r="L5884" s="9"/>
      <c r="M5884" s="9"/>
      <c r="N5884" s="9"/>
      <c r="O5884" s="9"/>
      <c r="Q5884" s="9"/>
      <c r="R5884" s="9"/>
      <c r="S5884" s="9"/>
      <c r="T5884" s="9"/>
      <c r="U5884" s="9"/>
      <c r="V5884" s="9"/>
      <c r="W5884" s="9"/>
      <c r="X5884" s="9"/>
      <c r="Y5884" s="9"/>
      <c r="Z5884" s="9"/>
      <c r="AA5884" s="9"/>
      <c r="AB5884" s="9"/>
      <c r="AC5884" s="9"/>
    </row>
    <row r="5885" spans="8:29" x14ac:dyDescent="0.3">
      <c r="H5885" s="9"/>
      <c r="I5885" s="9"/>
      <c r="J5885" s="9"/>
      <c r="K5885" s="9"/>
      <c r="L5885" s="9"/>
      <c r="M5885" s="9"/>
      <c r="N5885" s="9"/>
      <c r="O5885" s="9"/>
      <c r="Q5885" s="9"/>
      <c r="R5885" s="9"/>
      <c r="S5885" s="9"/>
      <c r="T5885" s="9"/>
      <c r="U5885" s="9"/>
      <c r="V5885" s="9"/>
      <c r="W5885" s="9"/>
      <c r="X5885" s="9"/>
      <c r="Y5885" s="9"/>
      <c r="Z5885" s="9"/>
      <c r="AA5885" s="9"/>
      <c r="AB5885" s="9"/>
      <c r="AC5885" s="9"/>
    </row>
    <row r="5886" spans="8:29" x14ac:dyDescent="0.3">
      <c r="H5886" s="9"/>
      <c r="I5886" s="9"/>
      <c r="J5886" s="9"/>
      <c r="K5886" s="9"/>
      <c r="L5886" s="9"/>
      <c r="M5886" s="9"/>
      <c r="N5886" s="9"/>
      <c r="O5886" s="9"/>
      <c r="Q5886" s="9"/>
      <c r="R5886" s="9"/>
      <c r="S5886" s="9"/>
      <c r="T5886" s="9"/>
      <c r="U5886" s="9"/>
      <c r="V5886" s="9"/>
      <c r="W5886" s="9"/>
      <c r="X5886" s="9"/>
      <c r="Y5886" s="9"/>
      <c r="Z5886" s="9"/>
      <c r="AA5886" s="9"/>
      <c r="AB5886" s="9"/>
      <c r="AC5886" s="9"/>
    </row>
    <row r="5887" spans="8:29" x14ac:dyDescent="0.3">
      <c r="H5887" s="9"/>
      <c r="I5887" s="9"/>
      <c r="J5887" s="9"/>
      <c r="K5887" s="9"/>
      <c r="L5887" s="9"/>
      <c r="M5887" s="9"/>
      <c r="N5887" s="9"/>
      <c r="O5887" s="9"/>
      <c r="Q5887" s="9"/>
      <c r="R5887" s="9"/>
      <c r="S5887" s="9"/>
      <c r="T5887" s="9"/>
      <c r="U5887" s="9"/>
      <c r="V5887" s="9"/>
      <c r="W5887" s="9"/>
      <c r="X5887" s="9"/>
      <c r="Y5887" s="9"/>
      <c r="Z5887" s="9"/>
      <c r="AA5887" s="9"/>
      <c r="AB5887" s="9"/>
      <c r="AC5887" s="9"/>
    </row>
    <row r="5888" spans="8:29" x14ac:dyDescent="0.3">
      <c r="H5888" s="9"/>
      <c r="I5888" s="9"/>
      <c r="J5888" s="9"/>
      <c r="K5888" s="9"/>
      <c r="L5888" s="9"/>
      <c r="M5888" s="9"/>
      <c r="N5888" s="9"/>
      <c r="O5888" s="9"/>
      <c r="Q5888" s="9"/>
      <c r="R5888" s="9"/>
      <c r="S5888" s="9"/>
      <c r="T5888" s="9"/>
      <c r="U5888" s="9"/>
      <c r="V5888" s="9"/>
      <c r="W5888" s="9"/>
      <c r="X5888" s="9"/>
      <c r="Y5888" s="9"/>
      <c r="Z5888" s="9"/>
      <c r="AA5888" s="9"/>
      <c r="AB5888" s="9"/>
      <c r="AC5888" s="9"/>
    </row>
    <row r="5889" spans="8:29" x14ac:dyDescent="0.3">
      <c r="H5889" s="9"/>
      <c r="I5889" s="9"/>
      <c r="J5889" s="9"/>
      <c r="K5889" s="9"/>
      <c r="L5889" s="9"/>
      <c r="M5889" s="9"/>
      <c r="N5889" s="9"/>
      <c r="O5889" s="9"/>
      <c r="Q5889" s="9"/>
      <c r="R5889" s="9"/>
      <c r="S5889" s="9"/>
      <c r="T5889" s="9"/>
      <c r="U5889" s="9"/>
      <c r="V5889" s="9"/>
      <c r="W5889" s="9"/>
      <c r="X5889" s="9"/>
      <c r="Y5889" s="9"/>
      <c r="Z5889" s="9"/>
      <c r="AA5889" s="9"/>
      <c r="AB5889" s="9"/>
      <c r="AC5889" s="9"/>
    </row>
    <row r="5890" spans="8:29" x14ac:dyDescent="0.3">
      <c r="H5890" s="9"/>
      <c r="I5890" s="9"/>
      <c r="J5890" s="9"/>
      <c r="K5890" s="9"/>
      <c r="L5890" s="9"/>
      <c r="M5890" s="9"/>
      <c r="N5890" s="9"/>
      <c r="O5890" s="9"/>
      <c r="Q5890" s="9"/>
      <c r="R5890" s="9"/>
      <c r="S5890" s="9"/>
      <c r="T5890" s="9"/>
      <c r="U5890" s="9"/>
      <c r="V5890" s="9"/>
      <c r="W5890" s="9"/>
      <c r="X5890" s="9"/>
      <c r="Y5890" s="9"/>
      <c r="Z5890" s="9"/>
      <c r="AA5890" s="9"/>
      <c r="AB5890" s="9"/>
      <c r="AC5890" s="9"/>
    </row>
    <row r="5891" spans="8:29" x14ac:dyDescent="0.3">
      <c r="H5891" s="9"/>
      <c r="I5891" s="9"/>
      <c r="J5891" s="9"/>
      <c r="K5891" s="9"/>
      <c r="L5891" s="9"/>
      <c r="M5891" s="9"/>
      <c r="N5891" s="9"/>
      <c r="O5891" s="9"/>
      <c r="Q5891" s="9"/>
      <c r="R5891" s="9"/>
      <c r="S5891" s="9"/>
      <c r="T5891" s="9"/>
      <c r="U5891" s="9"/>
      <c r="V5891" s="9"/>
      <c r="W5891" s="9"/>
      <c r="X5891" s="9"/>
      <c r="Y5891" s="9"/>
      <c r="Z5891" s="9"/>
      <c r="AA5891" s="9"/>
      <c r="AB5891" s="9"/>
      <c r="AC5891" s="9"/>
    </row>
    <row r="5892" spans="8:29" x14ac:dyDescent="0.3">
      <c r="H5892" s="9"/>
      <c r="I5892" s="9"/>
      <c r="J5892" s="9"/>
      <c r="K5892" s="9"/>
      <c r="L5892" s="9"/>
      <c r="M5892" s="9"/>
      <c r="N5892" s="9"/>
      <c r="O5892" s="9"/>
      <c r="Q5892" s="9"/>
      <c r="R5892" s="9"/>
      <c r="S5892" s="9"/>
      <c r="T5892" s="9"/>
      <c r="U5892" s="9"/>
      <c r="V5892" s="9"/>
      <c r="W5892" s="9"/>
      <c r="X5892" s="9"/>
      <c r="Y5892" s="9"/>
      <c r="Z5892" s="9"/>
      <c r="AA5892" s="9"/>
      <c r="AB5892" s="9"/>
      <c r="AC5892" s="9"/>
    </row>
    <row r="5893" spans="8:29" x14ac:dyDescent="0.3">
      <c r="H5893" s="9"/>
      <c r="I5893" s="9"/>
      <c r="J5893" s="9"/>
      <c r="K5893" s="9"/>
      <c r="L5893" s="9"/>
      <c r="M5893" s="9"/>
      <c r="N5893" s="9"/>
      <c r="O5893" s="9"/>
      <c r="Q5893" s="9"/>
      <c r="R5893" s="9"/>
      <c r="S5893" s="9"/>
      <c r="T5893" s="9"/>
      <c r="U5893" s="9"/>
      <c r="V5893" s="9"/>
      <c r="W5893" s="9"/>
      <c r="X5893" s="9"/>
      <c r="Y5893" s="9"/>
      <c r="Z5893" s="9"/>
      <c r="AA5893" s="9"/>
      <c r="AB5893" s="9"/>
      <c r="AC5893" s="9"/>
    </row>
    <row r="5894" spans="8:29" x14ac:dyDescent="0.3">
      <c r="H5894" s="9"/>
      <c r="I5894" s="9"/>
      <c r="J5894" s="9"/>
      <c r="K5894" s="9"/>
      <c r="L5894" s="9"/>
      <c r="M5894" s="9"/>
      <c r="N5894" s="9"/>
      <c r="O5894" s="9"/>
      <c r="Q5894" s="9"/>
      <c r="R5894" s="9"/>
      <c r="S5894" s="9"/>
      <c r="T5894" s="9"/>
      <c r="U5894" s="9"/>
      <c r="V5894" s="9"/>
      <c r="W5894" s="9"/>
      <c r="X5894" s="9"/>
      <c r="Y5894" s="9"/>
      <c r="Z5894" s="9"/>
      <c r="AA5894" s="9"/>
      <c r="AB5894" s="9"/>
      <c r="AC5894" s="9"/>
    </row>
    <row r="5895" spans="8:29" x14ac:dyDescent="0.3">
      <c r="H5895" s="9"/>
      <c r="I5895" s="9"/>
      <c r="J5895" s="9"/>
      <c r="K5895" s="9"/>
      <c r="L5895" s="9"/>
      <c r="M5895" s="9"/>
      <c r="N5895" s="9"/>
      <c r="O5895" s="9"/>
      <c r="Q5895" s="9"/>
      <c r="R5895" s="9"/>
      <c r="S5895" s="9"/>
      <c r="T5895" s="9"/>
      <c r="U5895" s="9"/>
      <c r="V5895" s="9"/>
      <c r="W5895" s="9"/>
      <c r="X5895" s="9"/>
      <c r="Y5895" s="9"/>
      <c r="Z5895" s="9"/>
      <c r="AA5895" s="9"/>
      <c r="AB5895" s="9"/>
      <c r="AC5895" s="9"/>
    </row>
    <row r="5896" spans="8:29" x14ac:dyDescent="0.3">
      <c r="H5896" s="9"/>
      <c r="I5896" s="9"/>
      <c r="J5896" s="9"/>
      <c r="K5896" s="9"/>
      <c r="L5896" s="9"/>
      <c r="M5896" s="9"/>
      <c r="N5896" s="9"/>
      <c r="O5896" s="9"/>
      <c r="Q5896" s="9"/>
      <c r="R5896" s="9"/>
      <c r="S5896" s="9"/>
      <c r="T5896" s="9"/>
      <c r="U5896" s="9"/>
      <c r="V5896" s="9"/>
      <c r="W5896" s="9"/>
      <c r="X5896" s="9"/>
      <c r="Y5896" s="9"/>
      <c r="Z5896" s="9"/>
      <c r="AA5896" s="9"/>
      <c r="AB5896" s="9"/>
      <c r="AC5896" s="9"/>
    </row>
    <row r="5897" spans="8:29" x14ac:dyDescent="0.3">
      <c r="H5897" s="9"/>
      <c r="I5897" s="9"/>
      <c r="J5897" s="9"/>
      <c r="K5897" s="9"/>
      <c r="L5897" s="9"/>
      <c r="M5897" s="9"/>
      <c r="N5897" s="9"/>
      <c r="O5897" s="9"/>
      <c r="Q5897" s="9"/>
      <c r="R5897" s="9"/>
      <c r="S5897" s="9"/>
      <c r="T5897" s="9"/>
      <c r="U5897" s="9"/>
      <c r="V5897" s="9"/>
      <c r="W5897" s="9"/>
      <c r="X5897" s="9"/>
      <c r="Y5897" s="9"/>
      <c r="Z5897" s="9"/>
      <c r="AA5897" s="9"/>
      <c r="AB5897" s="9"/>
      <c r="AC5897" s="9"/>
    </row>
    <row r="5898" spans="8:29" x14ac:dyDescent="0.3">
      <c r="H5898" s="9"/>
      <c r="I5898" s="9"/>
      <c r="J5898" s="9"/>
      <c r="K5898" s="9"/>
      <c r="L5898" s="9"/>
      <c r="M5898" s="9"/>
      <c r="N5898" s="9"/>
      <c r="O5898" s="9"/>
      <c r="Q5898" s="9"/>
      <c r="R5898" s="9"/>
      <c r="S5898" s="9"/>
      <c r="T5898" s="9"/>
      <c r="U5898" s="9"/>
      <c r="V5898" s="9"/>
      <c r="W5898" s="9"/>
      <c r="X5898" s="9"/>
      <c r="Y5898" s="9"/>
      <c r="Z5898" s="9"/>
      <c r="AA5898" s="9"/>
      <c r="AB5898" s="9"/>
      <c r="AC5898" s="9"/>
    </row>
    <row r="5899" spans="8:29" x14ac:dyDescent="0.3">
      <c r="H5899" s="9"/>
      <c r="I5899" s="9"/>
      <c r="J5899" s="9"/>
      <c r="K5899" s="9"/>
      <c r="L5899" s="9"/>
      <c r="M5899" s="9"/>
      <c r="N5899" s="9"/>
      <c r="O5899" s="9"/>
      <c r="Q5899" s="9"/>
      <c r="R5899" s="9"/>
      <c r="S5899" s="9"/>
      <c r="T5899" s="9"/>
      <c r="U5899" s="9"/>
      <c r="V5899" s="9"/>
      <c r="W5899" s="9"/>
      <c r="X5899" s="9"/>
      <c r="Y5899" s="9"/>
      <c r="Z5899" s="9"/>
      <c r="AA5899" s="9"/>
      <c r="AB5899" s="9"/>
      <c r="AC5899" s="9"/>
    </row>
    <row r="5900" spans="8:29" x14ac:dyDescent="0.3">
      <c r="H5900" s="9"/>
      <c r="I5900" s="9"/>
      <c r="J5900" s="9"/>
      <c r="K5900" s="9"/>
      <c r="L5900" s="9"/>
      <c r="M5900" s="9"/>
      <c r="N5900" s="9"/>
      <c r="O5900" s="9"/>
      <c r="Q5900" s="9"/>
      <c r="R5900" s="9"/>
      <c r="S5900" s="9"/>
      <c r="T5900" s="9"/>
      <c r="U5900" s="9"/>
      <c r="V5900" s="9"/>
      <c r="W5900" s="9"/>
      <c r="X5900" s="9"/>
      <c r="Y5900" s="9"/>
      <c r="Z5900" s="9"/>
      <c r="AA5900" s="9"/>
      <c r="AB5900" s="9"/>
      <c r="AC5900" s="9"/>
    </row>
    <row r="5901" spans="8:29" x14ac:dyDescent="0.3">
      <c r="H5901" s="9"/>
      <c r="I5901" s="9"/>
      <c r="J5901" s="9"/>
      <c r="K5901" s="9"/>
      <c r="L5901" s="9"/>
      <c r="M5901" s="9"/>
      <c r="N5901" s="9"/>
      <c r="O5901" s="9"/>
      <c r="Q5901" s="9"/>
      <c r="R5901" s="9"/>
      <c r="S5901" s="9"/>
      <c r="T5901" s="9"/>
      <c r="U5901" s="9"/>
      <c r="V5901" s="9"/>
      <c r="W5901" s="9"/>
      <c r="X5901" s="9"/>
      <c r="Y5901" s="9"/>
      <c r="Z5901" s="9"/>
      <c r="AA5901" s="9"/>
      <c r="AB5901" s="9"/>
      <c r="AC5901" s="9"/>
    </row>
    <row r="5902" spans="8:29" x14ac:dyDescent="0.3">
      <c r="H5902" s="9"/>
      <c r="I5902" s="9"/>
      <c r="J5902" s="9"/>
      <c r="K5902" s="9"/>
      <c r="L5902" s="9"/>
      <c r="M5902" s="9"/>
      <c r="N5902" s="9"/>
      <c r="O5902" s="9"/>
      <c r="Q5902" s="9"/>
      <c r="R5902" s="9"/>
      <c r="S5902" s="9"/>
      <c r="T5902" s="9"/>
      <c r="U5902" s="9"/>
      <c r="V5902" s="9"/>
      <c r="W5902" s="9"/>
      <c r="X5902" s="9"/>
      <c r="Y5902" s="9"/>
      <c r="Z5902" s="9"/>
      <c r="AA5902" s="9"/>
      <c r="AB5902" s="9"/>
      <c r="AC5902" s="9"/>
    </row>
    <row r="5903" spans="8:29" x14ac:dyDescent="0.3">
      <c r="H5903" s="9"/>
      <c r="I5903" s="9"/>
      <c r="J5903" s="9"/>
      <c r="K5903" s="9"/>
      <c r="L5903" s="9"/>
      <c r="M5903" s="9"/>
      <c r="N5903" s="9"/>
      <c r="O5903" s="9"/>
      <c r="Q5903" s="9"/>
      <c r="R5903" s="9"/>
      <c r="S5903" s="9"/>
      <c r="T5903" s="9"/>
      <c r="U5903" s="9"/>
      <c r="V5903" s="9"/>
      <c r="W5903" s="9"/>
      <c r="X5903" s="9"/>
      <c r="Y5903" s="9"/>
      <c r="Z5903" s="9"/>
      <c r="AA5903" s="9"/>
      <c r="AB5903" s="9"/>
      <c r="AC5903" s="9"/>
    </row>
    <row r="5904" spans="8:29" x14ac:dyDescent="0.3">
      <c r="H5904" s="9"/>
      <c r="I5904" s="9"/>
      <c r="J5904" s="9"/>
      <c r="K5904" s="9"/>
      <c r="L5904" s="9"/>
      <c r="M5904" s="9"/>
      <c r="N5904" s="9"/>
      <c r="O5904" s="9"/>
      <c r="Q5904" s="9"/>
      <c r="R5904" s="9"/>
      <c r="S5904" s="9"/>
      <c r="T5904" s="9"/>
      <c r="U5904" s="9"/>
      <c r="V5904" s="9"/>
      <c r="W5904" s="9"/>
      <c r="X5904" s="9"/>
      <c r="Y5904" s="9"/>
      <c r="Z5904" s="9"/>
      <c r="AA5904" s="9"/>
      <c r="AB5904" s="9"/>
      <c r="AC5904" s="9"/>
    </row>
    <row r="5905" spans="8:29" x14ac:dyDescent="0.3">
      <c r="H5905" s="9"/>
      <c r="I5905" s="9"/>
      <c r="J5905" s="9"/>
      <c r="K5905" s="9"/>
      <c r="L5905" s="9"/>
      <c r="M5905" s="9"/>
      <c r="N5905" s="9"/>
      <c r="O5905" s="9"/>
      <c r="Q5905" s="9"/>
      <c r="R5905" s="9"/>
      <c r="S5905" s="9"/>
      <c r="T5905" s="9"/>
      <c r="U5905" s="9"/>
      <c r="V5905" s="9"/>
      <c r="W5905" s="9"/>
      <c r="X5905" s="9"/>
      <c r="Y5905" s="9"/>
      <c r="Z5905" s="9"/>
      <c r="AA5905" s="9"/>
      <c r="AB5905" s="9"/>
      <c r="AC5905" s="9"/>
    </row>
    <row r="5906" spans="8:29" x14ac:dyDescent="0.3">
      <c r="H5906" s="9"/>
      <c r="I5906" s="9"/>
      <c r="J5906" s="9"/>
      <c r="K5906" s="9"/>
      <c r="L5906" s="9"/>
      <c r="M5906" s="9"/>
      <c r="N5906" s="9"/>
      <c r="O5906" s="9"/>
      <c r="Q5906" s="9"/>
      <c r="R5906" s="9"/>
      <c r="S5906" s="9"/>
      <c r="T5906" s="9"/>
      <c r="U5906" s="9"/>
      <c r="V5906" s="9"/>
      <c r="W5906" s="9"/>
      <c r="X5906" s="9"/>
      <c r="Y5906" s="9"/>
      <c r="Z5906" s="9"/>
      <c r="AA5906" s="9"/>
      <c r="AB5906" s="9"/>
      <c r="AC5906" s="9"/>
    </row>
    <row r="5907" spans="8:29" x14ac:dyDescent="0.3">
      <c r="H5907" s="9"/>
      <c r="I5907" s="9"/>
      <c r="J5907" s="9"/>
      <c r="K5907" s="9"/>
      <c r="L5907" s="9"/>
      <c r="M5907" s="9"/>
      <c r="N5907" s="9"/>
      <c r="O5907" s="9"/>
      <c r="Q5907" s="9"/>
      <c r="R5907" s="9"/>
      <c r="S5907" s="9"/>
      <c r="T5907" s="9"/>
      <c r="U5907" s="9"/>
      <c r="V5907" s="9"/>
      <c r="W5907" s="9"/>
      <c r="X5907" s="9"/>
      <c r="Y5907" s="9"/>
      <c r="Z5907" s="9"/>
      <c r="AA5907" s="9"/>
      <c r="AB5907" s="9"/>
      <c r="AC5907" s="9"/>
    </row>
    <row r="5908" spans="8:29" x14ac:dyDescent="0.3">
      <c r="H5908" s="9"/>
      <c r="I5908" s="9"/>
      <c r="J5908" s="9"/>
      <c r="K5908" s="9"/>
      <c r="L5908" s="9"/>
      <c r="M5908" s="9"/>
      <c r="N5908" s="9"/>
      <c r="O5908" s="9"/>
      <c r="Q5908" s="9"/>
      <c r="R5908" s="9"/>
      <c r="S5908" s="9"/>
      <c r="T5908" s="9"/>
      <c r="U5908" s="9"/>
      <c r="V5908" s="9"/>
      <c r="W5908" s="9"/>
      <c r="X5908" s="9"/>
      <c r="Y5908" s="9"/>
      <c r="Z5908" s="9"/>
      <c r="AA5908" s="9"/>
      <c r="AB5908" s="9"/>
      <c r="AC5908" s="9"/>
    </row>
    <row r="5909" spans="8:29" x14ac:dyDescent="0.3">
      <c r="H5909" s="9"/>
      <c r="I5909" s="9"/>
      <c r="J5909" s="9"/>
      <c r="K5909" s="9"/>
      <c r="L5909" s="9"/>
      <c r="M5909" s="9"/>
      <c r="N5909" s="9"/>
      <c r="O5909" s="9"/>
      <c r="Q5909" s="9"/>
      <c r="R5909" s="9"/>
      <c r="S5909" s="9"/>
      <c r="T5909" s="9"/>
      <c r="U5909" s="9"/>
      <c r="V5909" s="9"/>
      <c r="W5909" s="9"/>
      <c r="X5909" s="9"/>
      <c r="Y5909" s="9"/>
      <c r="Z5909" s="9"/>
      <c r="AA5909" s="9"/>
      <c r="AB5909" s="9"/>
      <c r="AC5909" s="9"/>
    </row>
    <row r="5910" spans="8:29" x14ac:dyDescent="0.3">
      <c r="H5910" s="9"/>
      <c r="I5910" s="9"/>
      <c r="J5910" s="9"/>
      <c r="K5910" s="9"/>
      <c r="L5910" s="9"/>
      <c r="M5910" s="9"/>
      <c r="N5910" s="9"/>
      <c r="O5910" s="9"/>
      <c r="Q5910" s="9"/>
      <c r="R5910" s="9"/>
      <c r="S5910" s="9"/>
      <c r="T5910" s="9"/>
      <c r="U5910" s="9"/>
      <c r="V5910" s="9"/>
      <c r="W5910" s="9"/>
      <c r="X5910" s="9"/>
      <c r="Y5910" s="9"/>
      <c r="Z5910" s="9"/>
      <c r="AA5910" s="9"/>
      <c r="AB5910" s="9"/>
      <c r="AC5910" s="9"/>
    </row>
    <row r="5911" spans="8:29" x14ac:dyDescent="0.3">
      <c r="H5911" s="9"/>
      <c r="I5911" s="9"/>
      <c r="J5911" s="9"/>
      <c r="K5911" s="9"/>
      <c r="L5911" s="9"/>
      <c r="M5911" s="9"/>
      <c r="N5911" s="9"/>
      <c r="O5911" s="9"/>
      <c r="Q5911" s="9"/>
      <c r="R5911" s="9"/>
      <c r="S5911" s="9"/>
      <c r="T5911" s="9"/>
      <c r="U5911" s="9"/>
      <c r="V5911" s="9"/>
      <c r="W5911" s="9"/>
      <c r="X5911" s="9"/>
      <c r="Y5911" s="9"/>
      <c r="Z5911" s="9"/>
      <c r="AA5911" s="9"/>
      <c r="AB5911" s="9"/>
      <c r="AC5911" s="9"/>
    </row>
    <row r="5912" spans="8:29" x14ac:dyDescent="0.3">
      <c r="H5912" s="9"/>
      <c r="I5912" s="9"/>
      <c r="J5912" s="9"/>
      <c r="K5912" s="9"/>
      <c r="L5912" s="9"/>
      <c r="M5912" s="9"/>
      <c r="N5912" s="9"/>
      <c r="O5912" s="9"/>
      <c r="Q5912" s="9"/>
      <c r="R5912" s="9"/>
      <c r="S5912" s="9"/>
      <c r="T5912" s="9"/>
      <c r="U5912" s="9"/>
      <c r="V5912" s="9"/>
      <c r="W5912" s="9"/>
      <c r="X5912" s="9"/>
      <c r="Y5912" s="9"/>
      <c r="Z5912" s="9"/>
      <c r="AA5912" s="9"/>
      <c r="AB5912" s="9"/>
      <c r="AC5912" s="9"/>
    </row>
    <row r="5913" spans="8:29" x14ac:dyDescent="0.3">
      <c r="H5913" s="9"/>
      <c r="I5913" s="9"/>
      <c r="J5913" s="9"/>
      <c r="K5913" s="9"/>
      <c r="L5913" s="9"/>
      <c r="M5913" s="9"/>
      <c r="N5913" s="9"/>
      <c r="O5913" s="9"/>
      <c r="Q5913" s="9"/>
      <c r="R5913" s="9"/>
      <c r="S5913" s="9"/>
      <c r="T5913" s="9"/>
      <c r="U5913" s="9"/>
      <c r="V5913" s="9"/>
      <c r="W5913" s="9"/>
      <c r="X5913" s="9"/>
      <c r="Y5913" s="9"/>
      <c r="Z5913" s="9"/>
      <c r="AA5913" s="9"/>
      <c r="AB5913" s="9"/>
      <c r="AC5913" s="9"/>
    </row>
    <row r="5914" spans="8:29" x14ac:dyDescent="0.3">
      <c r="H5914" s="9"/>
      <c r="I5914" s="9"/>
      <c r="J5914" s="9"/>
      <c r="K5914" s="9"/>
      <c r="L5914" s="9"/>
      <c r="M5914" s="9"/>
      <c r="N5914" s="9"/>
      <c r="O5914" s="9"/>
      <c r="Q5914" s="9"/>
      <c r="R5914" s="9"/>
      <c r="S5914" s="9"/>
      <c r="T5914" s="9"/>
      <c r="U5914" s="9"/>
      <c r="V5914" s="9"/>
      <c r="W5914" s="9"/>
      <c r="X5914" s="9"/>
      <c r="Y5914" s="9"/>
      <c r="Z5914" s="9"/>
      <c r="AA5914" s="9"/>
      <c r="AB5914" s="9"/>
      <c r="AC5914" s="9"/>
    </row>
    <row r="5915" spans="8:29" x14ac:dyDescent="0.3">
      <c r="H5915" s="9"/>
      <c r="I5915" s="9"/>
      <c r="J5915" s="9"/>
      <c r="K5915" s="9"/>
      <c r="L5915" s="9"/>
      <c r="M5915" s="9"/>
      <c r="N5915" s="9"/>
      <c r="O5915" s="9"/>
      <c r="Q5915" s="9"/>
      <c r="R5915" s="9"/>
      <c r="S5915" s="9"/>
      <c r="T5915" s="9"/>
      <c r="U5915" s="9"/>
      <c r="V5915" s="9"/>
      <c r="W5915" s="9"/>
      <c r="X5915" s="9"/>
      <c r="Y5915" s="9"/>
      <c r="Z5915" s="9"/>
      <c r="AA5915" s="9"/>
      <c r="AB5915" s="9"/>
      <c r="AC5915" s="9"/>
    </row>
    <row r="5916" spans="8:29" x14ac:dyDescent="0.3">
      <c r="H5916" s="9"/>
      <c r="I5916" s="9"/>
      <c r="J5916" s="9"/>
      <c r="K5916" s="9"/>
      <c r="L5916" s="9"/>
      <c r="M5916" s="9"/>
      <c r="N5916" s="9"/>
      <c r="O5916" s="9"/>
      <c r="Q5916" s="9"/>
      <c r="R5916" s="9"/>
      <c r="S5916" s="9"/>
      <c r="T5916" s="9"/>
      <c r="U5916" s="9"/>
      <c r="V5916" s="9"/>
      <c r="W5916" s="9"/>
      <c r="X5916" s="9"/>
      <c r="Y5916" s="9"/>
      <c r="Z5916" s="9"/>
      <c r="AA5916" s="9"/>
      <c r="AB5916" s="9"/>
      <c r="AC5916" s="9"/>
    </row>
    <row r="5917" spans="8:29" x14ac:dyDescent="0.3">
      <c r="H5917" s="9"/>
      <c r="I5917" s="9"/>
      <c r="J5917" s="9"/>
      <c r="K5917" s="9"/>
      <c r="L5917" s="9"/>
      <c r="M5917" s="9"/>
      <c r="N5917" s="9"/>
      <c r="O5917" s="9"/>
      <c r="Q5917" s="9"/>
      <c r="R5917" s="9"/>
      <c r="S5917" s="9"/>
      <c r="T5917" s="9"/>
      <c r="U5917" s="9"/>
      <c r="V5917" s="9"/>
      <c r="W5917" s="9"/>
      <c r="X5917" s="9"/>
      <c r="Y5917" s="9"/>
      <c r="Z5917" s="9"/>
      <c r="AA5917" s="9"/>
      <c r="AB5917" s="9"/>
      <c r="AC5917" s="9"/>
    </row>
    <row r="5918" spans="8:29" x14ac:dyDescent="0.3">
      <c r="H5918" s="9"/>
      <c r="I5918" s="9"/>
      <c r="J5918" s="9"/>
      <c r="K5918" s="9"/>
      <c r="L5918" s="9"/>
      <c r="M5918" s="9"/>
      <c r="N5918" s="9"/>
      <c r="O5918" s="9"/>
      <c r="Q5918" s="9"/>
      <c r="R5918" s="9"/>
      <c r="S5918" s="9"/>
      <c r="T5918" s="9"/>
      <c r="U5918" s="9"/>
      <c r="V5918" s="9"/>
      <c r="W5918" s="9"/>
      <c r="X5918" s="9"/>
      <c r="Y5918" s="9"/>
      <c r="Z5918" s="9"/>
      <c r="AA5918" s="9"/>
      <c r="AB5918" s="9"/>
      <c r="AC5918" s="9"/>
    </row>
    <row r="5919" spans="8:29" x14ac:dyDescent="0.3">
      <c r="H5919" s="9"/>
      <c r="I5919" s="9"/>
      <c r="J5919" s="9"/>
      <c r="K5919" s="9"/>
      <c r="L5919" s="9"/>
      <c r="M5919" s="9"/>
      <c r="N5919" s="9"/>
      <c r="O5919" s="9"/>
      <c r="Q5919" s="9"/>
      <c r="R5919" s="9"/>
      <c r="S5919" s="9"/>
      <c r="T5919" s="9"/>
      <c r="U5919" s="9"/>
      <c r="V5919" s="9"/>
      <c r="W5919" s="9"/>
      <c r="X5919" s="9"/>
      <c r="Y5919" s="9"/>
      <c r="Z5919" s="9"/>
      <c r="AA5919" s="9"/>
      <c r="AB5919" s="9"/>
      <c r="AC5919" s="9"/>
    </row>
    <row r="5920" spans="8:29" x14ac:dyDescent="0.3">
      <c r="H5920" s="9"/>
      <c r="I5920" s="9"/>
      <c r="J5920" s="9"/>
      <c r="K5920" s="9"/>
      <c r="L5920" s="9"/>
      <c r="M5920" s="9"/>
      <c r="N5920" s="9"/>
      <c r="O5920" s="9"/>
      <c r="Q5920" s="9"/>
      <c r="R5920" s="9"/>
      <c r="S5920" s="9"/>
      <c r="T5920" s="9"/>
      <c r="U5920" s="9"/>
      <c r="V5920" s="9"/>
      <c r="W5920" s="9"/>
      <c r="X5920" s="9"/>
      <c r="Y5920" s="9"/>
      <c r="Z5920" s="9"/>
      <c r="AA5920" s="9"/>
      <c r="AB5920" s="9"/>
      <c r="AC5920" s="9"/>
    </row>
    <row r="5921" spans="8:29" x14ac:dyDescent="0.3">
      <c r="H5921" s="9"/>
      <c r="I5921" s="9"/>
      <c r="J5921" s="9"/>
      <c r="K5921" s="9"/>
      <c r="L5921" s="9"/>
      <c r="M5921" s="9"/>
      <c r="N5921" s="9"/>
      <c r="O5921" s="9"/>
      <c r="Q5921" s="9"/>
      <c r="R5921" s="9"/>
      <c r="S5921" s="9"/>
      <c r="T5921" s="9"/>
      <c r="U5921" s="9"/>
      <c r="V5921" s="9"/>
      <c r="W5921" s="9"/>
      <c r="X5921" s="9"/>
      <c r="Y5921" s="9"/>
      <c r="Z5921" s="9"/>
      <c r="AA5921" s="9"/>
      <c r="AB5921" s="9"/>
      <c r="AC5921" s="9"/>
    </row>
    <row r="5922" spans="8:29" x14ac:dyDescent="0.3">
      <c r="H5922" s="9"/>
      <c r="I5922" s="9"/>
      <c r="J5922" s="9"/>
      <c r="K5922" s="9"/>
      <c r="L5922" s="9"/>
      <c r="M5922" s="9"/>
      <c r="N5922" s="9"/>
      <c r="O5922" s="9"/>
      <c r="Q5922" s="9"/>
      <c r="R5922" s="9"/>
      <c r="S5922" s="9"/>
      <c r="T5922" s="9"/>
      <c r="U5922" s="9"/>
      <c r="V5922" s="9"/>
      <c r="W5922" s="9"/>
      <c r="X5922" s="9"/>
      <c r="Y5922" s="9"/>
      <c r="Z5922" s="9"/>
      <c r="AA5922" s="9"/>
      <c r="AB5922" s="9"/>
      <c r="AC5922" s="9"/>
    </row>
    <row r="5923" spans="8:29" x14ac:dyDescent="0.3">
      <c r="H5923" s="9"/>
      <c r="I5923" s="9"/>
      <c r="J5923" s="9"/>
      <c r="K5923" s="9"/>
      <c r="L5923" s="9"/>
      <c r="M5923" s="9"/>
      <c r="N5923" s="9"/>
      <c r="O5923" s="9"/>
      <c r="Q5923" s="9"/>
      <c r="R5923" s="9"/>
      <c r="S5923" s="9"/>
      <c r="T5923" s="9"/>
      <c r="U5923" s="9"/>
      <c r="V5923" s="9"/>
      <c r="W5923" s="9"/>
      <c r="X5923" s="9"/>
      <c r="Y5923" s="9"/>
      <c r="Z5923" s="9"/>
      <c r="AA5923" s="9"/>
      <c r="AB5923" s="9"/>
      <c r="AC5923" s="9"/>
    </row>
    <row r="5924" spans="8:29" x14ac:dyDescent="0.3">
      <c r="H5924" s="9"/>
      <c r="I5924" s="9"/>
      <c r="J5924" s="9"/>
      <c r="K5924" s="9"/>
      <c r="L5924" s="9"/>
      <c r="M5924" s="9"/>
      <c r="N5924" s="9"/>
      <c r="O5924" s="9"/>
      <c r="Q5924" s="9"/>
      <c r="R5924" s="9"/>
      <c r="S5924" s="9"/>
      <c r="T5924" s="9"/>
      <c r="U5924" s="9"/>
      <c r="V5924" s="9"/>
      <c r="W5924" s="9"/>
      <c r="X5924" s="9"/>
      <c r="Y5924" s="9"/>
      <c r="Z5924" s="9"/>
      <c r="AA5924" s="9"/>
      <c r="AB5924" s="9"/>
      <c r="AC5924" s="9"/>
    </row>
    <row r="5925" spans="8:29" x14ac:dyDescent="0.3">
      <c r="H5925" s="9"/>
      <c r="I5925" s="9"/>
      <c r="J5925" s="9"/>
      <c r="K5925" s="9"/>
      <c r="L5925" s="9"/>
      <c r="M5925" s="9"/>
      <c r="N5925" s="9"/>
      <c r="O5925" s="9"/>
      <c r="Q5925" s="9"/>
      <c r="R5925" s="9"/>
      <c r="S5925" s="9"/>
      <c r="T5925" s="9"/>
      <c r="U5925" s="9"/>
      <c r="V5925" s="9"/>
      <c r="W5925" s="9"/>
      <c r="X5925" s="9"/>
      <c r="Y5925" s="9"/>
      <c r="Z5925" s="9"/>
      <c r="AA5925" s="9"/>
      <c r="AB5925" s="9"/>
      <c r="AC5925" s="9"/>
    </row>
    <row r="5926" spans="8:29" x14ac:dyDescent="0.3">
      <c r="H5926" s="9"/>
      <c r="I5926" s="9"/>
      <c r="J5926" s="9"/>
      <c r="K5926" s="9"/>
      <c r="L5926" s="9"/>
      <c r="M5926" s="9"/>
      <c r="N5926" s="9"/>
      <c r="O5926" s="9"/>
      <c r="Q5926" s="9"/>
      <c r="R5926" s="9"/>
      <c r="S5926" s="9"/>
      <c r="T5926" s="9"/>
      <c r="U5926" s="9"/>
      <c r="V5926" s="9"/>
      <c r="W5926" s="9"/>
      <c r="X5926" s="9"/>
      <c r="Y5926" s="9"/>
      <c r="Z5926" s="9"/>
      <c r="AA5926" s="9"/>
      <c r="AB5926" s="9"/>
      <c r="AC5926" s="9"/>
    </row>
    <row r="5927" spans="8:29" x14ac:dyDescent="0.3">
      <c r="H5927" s="9"/>
      <c r="I5927" s="9"/>
      <c r="J5927" s="9"/>
      <c r="K5927" s="9"/>
      <c r="L5927" s="9"/>
      <c r="M5927" s="9"/>
      <c r="N5927" s="9"/>
      <c r="O5927" s="9"/>
      <c r="Q5927" s="9"/>
      <c r="R5927" s="9"/>
      <c r="S5927" s="9"/>
      <c r="T5927" s="9"/>
      <c r="U5927" s="9"/>
      <c r="V5927" s="9"/>
      <c r="W5927" s="9"/>
      <c r="X5927" s="9"/>
      <c r="Y5927" s="9"/>
      <c r="Z5927" s="9"/>
      <c r="AA5927" s="9"/>
      <c r="AB5927" s="9"/>
      <c r="AC5927" s="9"/>
    </row>
    <row r="5928" spans="8:29" x14ac:dyDescent="0.3">
      <c r="H5928" s="9"/>
      <c r="I5928" s="9"/>
      <c r="J5928" s="9"/>
      <c r="K5928" s="9"/>
      <c r="L5928" s="9"/>
      <c r="M5928" s="9"/>
      <c r="N5928" s="9"/>
      <c r="O5928" s="9"/>
      <c r="Q5928" s="9"/>
      <c r="R5928" s="9"/>
      <c r="S5928" s="9"/>
      <c r="T5928" s="9"/>
      <c r="U5928" s="9"/>
      <c r="V5928" s="9"/>
      <c r="W5928" s="9"/>
      <c r="X5928" s="9"/>
      <c r="Y5928" s="9"/>
      <c r="Z5928" s="9"/>
      <c r="AA5928" s="9"/>
      <c r="AB5928" s="9"/>
      <c r="AC5928" s="9"/>
    </row>
    <row r="5929" spans="8:29" x14ac:dyDescent="0.3">
      <c r="H5929" s="9"/>
      <c r="I5929" s="9"/>
      <c r="J5929" s="9"/>
      <c r="K5929" s="9"/>
      <c r="L5929" s="9"/>
      <c r="M5929" s="9"/>
      <c r="N5929" s="9"/>
      <c r="O5929" s="9"/>
      <c r="Q5929" s="9"/>
      <c r="R5929" s="9"/>
      <c r="S5929" s="9"/>
      <c r="T5929" s="9"/>
      <c r="U5929" s="9"/>
      <c r="V5929" s="9"/>
      <c r="W5929" s="9"/>
      <c r="X5929" s="9"/>
      <c r="Y5929" s="9"/>
      <c r="Z5929" s="9"/>
      <c r="AA5929" s="9"/>
      <c r="AB5929" s="9"/>
      <c r="AC5929" s="9"/>
    </row>
    <row r="5930" spans="8:29" x14ac:dyDescent="0.3">
      <c r="H5930" s="9"/>
      <c r="I5930" s="9"/>
      <c r="J5930" s="9"/>
      <c r="K5930" s="9"/>
      <c r="L5930" s="9"/>
      <c r="M5930" s="9"/>
      <c r="N5930" s="9"/>
      <c r="O5930" s="9"/>
      <c r="Q5930" s="9"/>
      <c r="R5930" s="9"/>
      <c r="S5930" s="9"/>
      <c r="T5930" s="9"/>
      <c r="U5930" s="9"/>
      <c r="V5930" s="9"/>
      <c r="W5930" s="9"/>
      <c r="X5930" s="9"/>
      <c r="Y5930" s="9"/>
      <c r="Z5930" s="9"/>
      <c r="AA5930" s="9"/>
      <c r="AB5930" s="9"/>
      <c r="AC5930" s="9"/>
    </row>
    <row r="5931" spans="8:29" x14ac:dyDescent="0.3">
      <c r="H5931" s="9"/>
      <c r="I5931" s="9"/>
      <c r="J5931" s="9"/>
      <c r="K5931" s="9"/>
      <c r="L5931" s="9"/>
      <c r="M5931" s="9"/>
      <c r="N5931" s="9"/>
      <c r="O5931" s="9"/>
      <c r="Q5931" s="9"/>
      <c r="R5931" s="9"/>
      <c r="S5931" s="9"/>
      <c r="T5931" s="9"/>
      <c r="U5931" s="9"/>
      <c r="V5931" s="9"/>
      <c r="W5931" s="9"/>
      <c r="X5931" s="9"/>
      <c r="Y5931" s="9"/>
      <c r="Z5931" s="9"/>
      <c r="AA5931" s="9"/>
      <c r="AB5931" s="9"/>
      <c r="AC5931" s="9"/>
    </row>
    <row r="5932" spans="8:29" x14ac:dyDescent="0.3">
      <c r="H5932" s="9"/>
      <c r="I5932" s="9"/>
      <c r="J5932" s="9"/>
      <c r="K5932" s="9"/>
      <c r="L5932" s="9"/>
      <c r="M5932" s="9"/>
      <c r="N5932" s="9"/>
      <c r="O5932" s="9"/>
      <c r="Q5932" s="9"/>
      <c r="R5932" s="9"/>
      <c r="S5932" s="9"/>
      <c r="T5932" s="9"/>
      <c r="U5932" s="9"/>
      <c r="V5932" s="9"/>
      <c r="W5932" s="9"/>
      <c r="X5932" s="9"/>
      <c r="Y5932" s="9"/>
      <c r="Z5932" s="9"/>
      <c r="AA5932" s="9"/>
      <c r="AB5932" s="9"/>
      <c r="AC5932" s="9"/>
    </row>
    <row r="5933" spans="8:29" x14ac:dyDescent="0.3">
      <c r="H5933" s="9"/>
      <c r="I5933" s="9"/>
      <c r="J5933" s="9"/>
      <c r="K5933" s="9"/>
      <c r="L5933" s="9"/>
      <c r="M5933" s="9"/>
      <c r="N5933" s="9"/>
      <c r="O5933" s="9"/>
      <c r="Q5933" s="9"/>
      <c r="R5933" s="9"/>
      <c r="S5933" s="9"/>
      <c r="T5933" s="9"/>
      <c r="U5933" s="9"/>
      <c r="V5933" s="9"/>
      <c r="W5933" s="9"/>
      <c r="X5933" s="9"/>
      <c r="Y5933" s="9"/>
      <c r="Z5933" s="9"/>
      <c r="AA5933" s="9"/>
      <c r="AB5933" s="9"/>
      <c r="AC5933" s="9"/>
    </row>
    <row r="5934" spans="8:29" x14ac:dyDescent="0.3">
      <c r="H5934" s="9"/>
      <c r="I5934" s="9"/>
      <c r="J5934" s="9"/>
      <c r="K5934" s="9"/>
      <c r="L5934" s="9"/>
      <c r="M5934" s="9"/>
      <c r="N5934" s="9"/>
      <c r="O5934" s="9"/>
      <c r="Q5934" s="9"/>
      <c r="R5934" s="9"/>
      <c r="S5934" s="9"/>
      <c r="T5934" s="9"/>
      <c r="U5934" s="9"/>
      <c r="V5934" s="9"/>
      <c r="W5934" s="9"/>
      <c r="X5934" s="9"/>
      <c r="Y5934" s="9"/>
      <c r="Z5934" s="9"/>
      <c r="AA5934" s="9"/>
      <c r="AB5934" s="9"/>
      <c r="AC5934" s="9"/>
    </row>
    <row r="5935" spans="8:29" x14ac:dyDescent="0.3">
      <c r="H5935" s="9"/>
      <c r="I5935" s="9"/>
      <c r="J5935" s="9"/>
      <c r="K5935" s="9"/>
      <c r="L5935" s="9"/>
      <c r="M5935" s="9"/>
      <c r="N5935" s="9"/>
      <c r="O5935" s="9"/>
      <c r="Q5935" s="9"/>
      <c r="R5935" s="9"/>
      <c r="S5935" s="9"/>
      <c r="T5935" s="9"/>
      <c r="U5935" s="9"/>
      <c r="V5935" s="9"/>
      <c r="W5935" s="9"/>
      <c r="X5935" s="9"/>
      <c r="Y5935" s="9"/>
      <c r="Z5935" s="9"/>
      <c r="AA5935" s="9"/>
      <c r="AB5935" s="9"/>
      <c r="AC5935" s="9"/>
    </row>
    <row r="5936" spans="8:29" x14ac:dyDescent="0.3">
      <c r="H5936" s="9"/>
      <c r="I5936" s="9"/>
      <c r="J5936" s="9"/>
      <c r="K5936" s="9"/>
      <c r="L5936" s="9"/>
      <c r="M5936" s="9"/>
      <c r="N5936" s="9"/>
      <c r="O5936" s="9"/>
      <c r="Q5936" s="9"/>
      <c r="R5936" s="9"/>
      <c r="S5936" s="9"/>
      <c r="T5936" s="9"/>
      <c r="U5936" s="9"/>
      <c r="V5936" s="9"/>
      <c r="W5936" s="9"/>
      <c r="X5936" s="9"/>
      <c r="Y5936" s="9"/>
      <c r="Z5936" s="9"/>
      <c r="AA5936" s="9"/>
      <c r="AB5936" s="9"/>
      <c r="AC5936" s="9"/>
    </row>
    <row r="5937" spans="8:29" x14ac:dyDescent="0.3">
      <c r="H5937" s="9"/>
      <c r="I5937" s="9"/>
      <c r="J5937" s="9"/>
      <c r="K5937" s="9"/>
      <c r="L5937" s="9"/>
      <c r="M5937" s="9"/>
      <c r="N5937" s="9"/>
      <c r="O5937" s="9"/>
      <c r="Q5937" s="9"/>
      <c r="R5937" s="9"/>
      <c r="S5937" s="9"/>
      <c r="T5937" s="9"/>
      <c r="U5937" s="9"/>
      <c r="V5937" s="9"/>
      <c r="W5937" s="9"/>
      <c r="X5937" s="9"/>
      <c r="Y5937" s="9"/>
      <c r="Z5937" s="9"/>
      <c r="AA5937" s="9"/>
      <c r="AB5937" s="9"/>
      <c r="AC5937" s="9"/>
    </row>
    <row r="5938" spans="8:29" x14ac:dyDescent="0.3">
      <c r="H5938" s="9"/>
      <c r="I5938" s="9"/>
      <c r="J5938" s="9"/>
      <c r="K5938" s="9"/>
      <c r="L5938" s="9"/>
      <c r="M5938" s="9"/>
      <c r="N5938" s="9"/>
      <c r="O5938" s="9"/>
      <c r="Q5938" s="9"/>
      <c r="R5938" s="9"/>
      <c r="S5938" s="9"/>
      <c r="T5938" s="9"/>
      <c r="U5938" s="9"/>
      <c r="V5938" s="9"/>
      <c r="W5938" s="9"/>
      <c r="X5938" s="9"/>
      <c r="Y5938" s="9"/>
      <c r="Z5938" s="9"/>
      <c r="AA5938" s="9"/>
      <c r="AB5938" s="9"/>
      <c r="AC5938" s="9"/>
    </row>
    <row r="5939" spans="8:29" x14ac:dyDescent="0.3">
      <c r="H5939" s="9"/>
      <c r="I5939" s="9"/>
      <c r="J5939" s="9"/>
      <c r="K5939" s="9"/>
      <c r="L5939" s="9"/>
      <c r="M5939" s="9"/>
      <c r="N5939" s="9"/>
      <c r="O5939" s="9"/>
      <c r="Q5939" s="9"/>
      <c r="R5939" s="9"/>
      <c r="S5939" s="9"/>
      <c r="T5939" s="9"/>
      <c r="U5939" s="9"/>
      <c r="V5939" s="9"/>
      <c r="W5939" s="9"/>
      <c r="X5939" s="9"/>
      <c r="Y5939" s="9"/>
      <c r="Z5939" s="9"/>
      <c r="AA5939" s="9"/>
      <c r="AB5939" s="9"/>
      <c r="AC5939" s="9"/>
    </row>
    <row r="5940" spans="8:29" x14ac:dyDescent="0.3">
      <c r="H5940" s="9"/>
      <c r="I5940" s="9"/>
      <c r="J5940" s="9"/>
      <c r="K5940" s="9"/>
      <c r="L5940" s="9"/>
      <c r="M5940" s="9"/>
      <c r="N5940" s="9"/>
      <c r="O5940" s="9"/>
      <c r="Q5940" s="9"/>
      <c r="R5940" s="9"/>
      <c r="S5940" s="9"/>
      <c r="T5940" s="9"/>
      <c r="U5940" s="9"/>
      <c r="V5940" s="9"/>
      <c r="W5940" s="9"/>
      <c r="X5940" s="9"/>
      <c r="Y5940" s="9"/>
      <c r="Z5940" s="9"/>
      <c r="AA5940" s="9"/>
      <c r="AB5940" s="9"/>
      <c r="AC5940" s="9"/>
    </row>
    <row r="5941" spans="8:29" x14ac:dyDescent="0.3">
      <c r="H5941" s="9"/>
      <c r="I5941" s="9"/>
      <c r="J5941" s="9"/>
      <c r="K5941" s="9"/>
      <c r="L5941" s="9"/>
      <c r="M5941" s="9"/>
      <c r="N5941" s="9"/>
      <c r="O5941" s="9"/>
      <c r="Q5941" s="9"/>
      <c r="R5941" s="9"/>
      <c r="S5941" s="9"/>
      <c r="T5941" s="9"/>
      <c r="U5941" s="9"/>
      <c r="V5941" s="9"/>
      <c r="W5941" s="9"/>
      <c r="X5941" s="9"/>
      <c r="Y5941" s="9"/>
      <c r="Z5941" s="9"/>
      <c r="AA5941" s="9"/>
      <c r="AB5941" s="9"/>
      <c r="AC5941" s="9"/>
    </row>
    <row r="5942" spans="8:29" x14ac:dyDescent="0.3">
      <c r="H5942" s="9"/>
      <c r="I5942" s="9"/>
      <c r="J5942" s="9"/>
      <c r="K5942" s="9"/>
      <c r="L5942" s="9"/>
      <c r="M5942" s="9"/>
      <c r="N5942" s="9"/>
      <c r="O5942" s="9"/>
      <c r="Q5942" s="9"/>
      <c r="R5942" s="9"/>
      <c r="S5942" s="9"/>
      <c r="T5942" s="9"/>
      <c r="U5942" s="9"/>
      <c r="V5942" s="9"/>
      <c r="W5942" s="9"/>
      <c r="X5942" s="9"/>
      <c r="Y5942" s="9"/>
      <c r="Z5942" s="9"/>
      <c r="AA5942" s="9"/>
      <c r="AB5942" s="9"/>
      <c r="AC5942" s="9"/>
    </row>
    <row r="5943" spans="8:29" x14ac:dyDescent="0.3">
      <c r="H5943" s="9"/>
      <c r="I5943" s="9"/>
      <c r="J5943" s="9"/>
      <c r="K5943" s="9"/>
      <c r="L5943" s="9"/>
      <c r="M5943" s="9"/>
      <c r="N5943" s="9"/>
      <c r="O5943" s="9"/>
      <c r="Q5943" s="9"/>
      <c r="R5943" s="9"/>
      <c r="S5943" s="9"/>
      <c r="T5943" s="9"/>
      <c r="U5943" s="9"/>
      <c r="V5943" s="9"/>
      <c r="W5943" s="9"/>
      <c r="X5943" s="9"/>
      <c r="Y5943" s="9"/>
      <c r="Z5943" s="9"/>
      <c r="AA5943" s="9"/>
      <c r="AB5943" s="9"/>
      <c r="AC5943" s="9"/>
    </row>
    <row r="5944" spans="8:29" x14ac:dyDescent="0.3">
      <c r="H5944" s="9"/>
      <c r="I5944" s="9"/>
      <c r="J5944" s="9"/>
      <c r="K5944" s="9"/>
      <c r="L5944" s="9"/>
      <c r="M5944" s="9"/>
      <c r="N5944" s="9"/>
      <c r="O5944" s="9"/>
      <c r="Q5944" s="9"/>
      <c r="R5944" s="9"/>
      <c r="S5944" s="9"/>
      <c r="T5944" s="9"/>
      <c r="U5944" s="9"/>
      <c r="V5944" s="9"/>
      <c r="W5944" s="9"/>
      <c r="X5944" s="9"/>
      <c r="Y5944" s="9"/>
      <c r="Z5944" s="9"/>
      <c r="AA5944" s="9"/>
      <c r="AB5944" s="9"/>
      <c r="AC5944" s="9"/>
    </row>
    <row r="5945" spans="8:29" x14ac:dyDescent="0.3">
      <c r="H5945" s="9"/>
      <c r="I5945" s="9"/>
      <c r="J5945" s="9"/>
      <c r="K5945" s="9"/>
      <c r="L5945" s="9"/>
      <c r="M5945" s="9"/>
      <c r="N5945" s="9"/>
      <c r="O5945" s="9"/>
      <c r="Q5945" s="9"/>
      <c r="R5945" s="9"/>
      <c r="S5945" s="9"/>
      <c r="T5945" s="9"/>
      <c r="U5945" s="9"/>
      <c r="V5945" s="9"/>
      <c r="W5945" s="9"/>
      <c r="X5945" s="9"/>
      <c r="Y5945" s="9"/>
      <c r="Z5945" s="9"/>
      <c r="AA5945" s="9"/>
      <c r="AB5945" s="9"/>
      <c r="AC5945" s="9"/>
    </row>
    <row r="5946" spans="8:29" x14ac:dyDescent="0.3">
      <c r="H5946" s="9"/>
      <c r="I5946" s="9"/>
      <c r="J5946" s="9"/>
      <c r="K5946" s="9"/>
      <c r="L5946" s="9"/>
      <c r="M5946" s="9"/>
      <c r="N5946" s="9"/>
      <c r="O5946" s="9"/>
      <c r="Q5946" s="9"/>
      <c r="R5946" s="9"/>
      <c r="S5946" s="9"/>
      <c r="T5946" s="9"/>
      <c r="U5946" s="9"/>
      <c r="V5946" s="9"/>
      <c r="W5946" s="9"/>
      <c r="X5946" s="9"/>
      <c r="Y5946" s="9"/>
      <c r="Z5946" s="9"/>
      <c r="AA5946" s="9"/>
      <c r="AB5946" s="9"/>
      <c r="AC5946" s="9"/>
    </row>
    <row r="5947" spans="8:29" x14ac:dyDescent="0.3">
      <c r="H5947" s="9"/>
      <c r="I5947" s="9"/>
      <c r="J5947" s="9"/>
      <c r="K5947" s="9"/>
      <c r="L5947" s="9"/>
      <c r="M5947" s="9"/>
      <c r="N5947" s="9"/>
      <c r="O5947" s="9"/>
      <c r="Q5947" s="9"/>
      <c r="R5947" s="9"/>
      <c r="S5947" s="9"/>
      <c r="T5947" s="9"/>
      <c r="U5947" s="9"/>
      <c r="V5947" s="9"/>
      <c r="W5947" s="9"/>
      <c r="X5947" s="9"/>
      <c r="Y5947" s="9"/>
      <c r="Z5947" s="9"/>
      <c r="AA5947" s="9"/>
      <c r="AB5947" s="9"/>
      <c r="AC5947" s="9"/>
    </row>
    <row r="5948" spans="8:29" x14ac:dyDescent="0.3">
      <c r="H5948" s="9"/>
      <c r="I5948" s="9"/>
      <c r="J5948" s="9"/>
      <c r="K5948" s="9"/>
      <c r="L5948" s="9"/>
      <c r="M5948" s="9"/>
      <c r="N5948" s="9"/>
      <c r="O5948" s="9"/>
      <c r="Q5948" s="9"/>
      <c r="R5948" s="9"/>
      <c r="S5948" s="9"/>
      <c r="T5948" s="9"/>
      <c r="U5948" s="9"/>
      <c r="V5948" s="9"/>
      <c r="W5948" s="9"/>
      <c r="X5948" s="9"/>
      <c r="Y5948" s="9"/>
      <c r="Z5948" s="9"/>
      <c r="AA5948" s="9"/>
      <c r="AB5948" s="9"/>
      <c r="AC5948" s="9"/>
    </row>
    <row r="5949" spans="8:29" x14ac:dyDescent="0.3">
      <c r="H5949" s="9"/>
      <c r="I5949" s="9"/>
      <c r="J5949" s="9"/>
      <c r="K5949" s="9"/>
      <c r="L5949" s="9"/>
      <c r="M5949" s="9"/>
      <c r="N5949" s="9"/>
      <c r="O5949" s="9"/>
      <c r="Q5949" s="9"/>
      <c r="R5949" s="9"/>
      <c r="S5949" s="9"/>
      <c r="T5949" s="9"/>
      <c r="U5949" s="9"/>
      <c r="V5949" s="9"/>
      <c r="W5949" s="9"/>
      <c r="X5949" s="9"/>
      <c r="Y5949" s="9"/>
      <c r="Z5949" s="9"/>
      <c r="AA5949" s="9"/>
      <c r="AB5949" s="9"/>
      <c r="AC5949" s="9"/>
    </row>
    <row r="5950" spans="8:29" x14ac:dyDescent="0.3">
      <c r="H5950" s="9"/>
      <c r="I5950" s="9"/>
      <c r="J5950" s="9"/>
      <c r="K5950" s="9"/>
      <c r="L5950" s="9"/>
      <c r="M5950" s="9"/>
      <c r="N5950" s="9"/>
      <c r="O5950" s="9"/>
      <c r="Q5950" s="9"/>
      <c r="R5950" s="9"/>
      <c r="S5950" s="9"/>
      <c r="T5950" s="9"/>
      <c r="U5950" s="9"/>
      <c r="V5950" s="9"/>
      <c r="W5950" s="9"/>
      <c r="X5950" s="9"/>
      <c r="Y5950" s="9"/>
      <c r="Z5950" s="9"/>
      <c r="AA5950" s="9"/>
      <c r="AB5950" s="9"/>
      <c r="AC5950" s="9"/>
    </row>
    <row r="5951" spans="8:29" x14ac:dyDescent="0.3">
      <c r="H5951" s="9"/>
      <c r="I5951" s="9"/>
      <c r="J5951" s="9"/>
      <c r="K5951" s="9"/>
      <c r="L5951" s="9"/>
      <c r="M5951" s="9"/>
      <c r="N5951" s="9"/>
      <c r="O5951" s="9"/>
      <c r="Q5951" s="9"/>
      <c r="R5951" s="9"/>
      <c r="S5951" s="9"/>
      <c r="T5951" s="9"/>
      <c r="U5951" s="9"/>
      <c r="V5951" s="9"/>
      <c r="W5951" s="9"/>
      <c r="X5951" s="9"/>
      <c r="Y5951" s="9"/>
      <c r="Z5951" s="9"/>
      <c r="AA5951" s="9"/>
      <c r="AB5951" s="9"/>
      <c r="AC5951" s="9"/>
    </row>
    <row r="5952" spans="8:29" x14ac:dyDescent="0.3">
      <c r="H5952" s="9"/>
      <c r="I5952" s="9"/>
      <c r="J5952" s="9"/>
      <c r="K5952" s="9"/>
      <c r="L5952" s="9"/>
      <c r="M5952" s="9"/>
      <c r="N5952" s="9"/>
      <c r="O5952" s="9"/>
      <c r="Q5952" s="9"/>
      <c r="R5952" s="9"/>
      <c r="S5952" s="9"/>
      <c r="T5952" s="9"/>
      <c r="U5952" s="9"/>
      <c r="V5952" s="9"/>
      <c r="W5952" s="9"/>
      <c r="X5952" s="9"/>
      <c r="Y5952" s="9"/>
      <c r="Z5952" s="9"/>
      <c r="AA5952" s="9"/>
      <c r="AB5952" s="9"/>
      <c r="AC5952" s="9"/>
    </row>
    <row r="5953" spans="8:29" x14ac:dyDescent="0.3">
      <c r="H5953" s="9"/>
      <c r="I5953" s="9"/>
      <c r="J5953" s="9"/>
      <c r="K5953" s="9"/>
      <c r="L5953" s="9"/>
      <c r="M5953" s="9"/>
      <c r="N5953" s="9"/>
      <c r="O5953" s="9"/>
      <c r="Q5953" s="9"/>
      <c r="R5953" s="9"/>
      <c r="S5953" s="9"/>
      <c r="T5953" s="9"/>
      <c r="U5953" s="9"/>
      <c r="V5953" s="9"/>
      <c r="W5953" s="9"/>
      <c r="X5953" s="9"/>
      <c r="Y5953" s="9"/>
      <c r="Z5953" s="9"/>
      <c r="AA5953" s="9"/>
      <c r="AB5953" s="9"/>
      <c r="AC5953" s="9"/>
    </row>
    <row r="5954" spans="8:29" x14ac:dyDescent="0.3">
      <c r="H5954" s="9"/>
      <c r="I5954" s="9"/>
      <c r="J5954" s="9"/>
      <c r="K5954" s="9"/>
      <c r="L5954" s="9"/>
      <c r="M5954" s="9"/>
      <c r="N5954" s="9"/>
      <c r="O5954" s="9"/>
      <c r="Q5954" s="9"/>
      <c r="R5954" s="9"/>
      <c r="S5954" s="9"/>
      <c r="T5954" s="9"/>
      <c r="U5954" s="9"/>
      <c r="V5954" s="9"/>
      <c r="W5954" s="9"/>
      <c r="X5954" s="9"/>
      <c r="Y5954" s="9"/>
      <c r="Z5954" s="9"/>
      <c r="AA5954" s="9"/>
      <c r="AB5954" s="9"/>
      <c r="AC5954" s="9"/>
    </row>
    <row r="5955" spans="8:29" x14ac:dyDescent="0.3">
      <c r="H5955" s="9"/>
      <c r="I5955" s="9"/>
      <c r="J5955" s="9"/>
      <c r="K5955" s="9"/>
      <c r="L5955" s="9"/>
      <c r="M5955" s="9"/>
      <c r="N5955" s="9"/>
      <c r="O5955" s="9"/>
      <c r="Q5955" s="9"/>
      <c r="R5955" s="9"/>
      <c r="S5955" s="9"/>
      <c r="T5955" s="9"/>
      <c r="U5955" s="9"/>
      <c r="V5955" s="9"/>
      <c r="W5955" s="9"/>
      <c r="X5955" s="9"/>
      <c r="Y5955" s="9"/>
      <c r="Z5955" s="9"/>
      <c r="AA5955" s="9"/>
      <c r="AB5955" s="9"/>
      <c r="AC5955" s="9"/>
    </row>
    <row r="5956" spans="8:29" x14ac:dyDescent="0.3">
      <c r="H5956" s="9"/>
      <c r="I5956" s="9"/>
      <c r="J5956" s="9"/>
      <c r="K5956" s="9"/>
      <c r="L5956" s="9"/>
      <c r="M5956" s="9"/>
      <c r="N5956" s="9"/>
      <c r="O5956" s="9"/>
      <c r="Q5956" s="9"/>
      <c r="R5956" s="9"/>
      <c r="S5956" s="9"/>
      <c r="T5956" s="9"/>
      <c r="U5956" s="9"/>
      <c r="V5956" s="9"/>
      <c r="W5956" s="9"/>
      <c r="X5956" s="9"/>
      <c r="Y5956" s="9"/>
      <c r="Z5956" s="9"/>
      <c r="AA5956" s="9"/>
      <c r="AB5956" s="9"/>
      <c r="AC5956" s="9"/>
    </row>
    <row r="5957" spans="8:29" x14ac:dyDescent="0.3">
      <c r="H5957" s="9"/>
      <c r="I5957" s="9"/>
      <c r="J5957" s="9"/>
      <c r="K5957" s="9"/>
      <c r="L5957" s="9"/>
      <c r="M5957" s="9"/>
      <c r="N5957" s="9"/>
      <c r="O5957" s="9"/>
      <c r="Q5957" s="9"/>
      <c r="R5957" s="9"/>
      <c r="S5957" s="9"/>
      <c r="T5957" s="9"/>
      <c r="U5957" s="9"/>
      <c r="V5957" s="9"/>
      <c r="W5957" s="9"/>
      <c r="X5957" s="9"/>
      <c r="Y5957" s="9"/>
      <c r="Z5957" s="9"/>
      <c r="AA5957" s="9"/>
      <c r="AB5957" s="9"/>
      <c r="AC5957" s="9"/>
    </row>
    <row r="5958" spans="8:29" x14ac:dyDescent="0.3">
      <c r="H5958" s="9"/>
      <c r="I5958" s="9"/>
      <c r="J5958" s="9"/>
      <c r="K5958" s="9"/>
      <c r="L5958" s="9"/>
      <c r="M5958" s="9"/>
      <c r="N5958" s="9"/>
      <c r="O5958" s="9"/>
      <c r="Q5958" s="9"/>
      <c r="R5958" s="9"/>
      <c r="S5958" s="9"/>
      <c r="T5958" s="9"/>
      <c r="U5958" s="9"/>
      <c r="V5958" s="9"/>
      <c r="W5958" s="9"/>
      <c r="X5958" s="9"/>
      <c r="Y5958" s="9"/>
      <c r="Z5958" s="9"/>
      <c r="AA5958" s="9"/>
      <c r="AB5958" s="9"/>
      <c r="AC5958" s="9"/>
    </row>
    <row r="5959" spans="8:29" x14ac:dyDescent="0.3">
      <c r="H5959" s="9"/>
      <c r="I5959" s="9"/>
      <c r="J5959" s="9"/>
      <c r="K5959" s="9"/>
      <c r="L5959" s="9"/>
      <c r="M5959" s="9"/>
      <c r="N5959" s="9"/>
      <c r="O5959" s="9"/>
      <c r="Q5959" s="9"/>
      <c r="R5959" s="9"/>
      <c r="S5959" s="9"/>
      <c r="T5959" s="9"/>
      <c r="U5959" s="9"/>
      <c r="V5959" s="9"/>
      <c r="W5959" s="9"/>
      <c r="X5959" s="9"/>
      <c r="Y5959" s="9"/>
      <c r="Z5959" s="9"/>
      <c r="AA5959" s="9"/>
      <c r="AB5959" s="9"/>
      <c r="AC5959" s="9"/>
    </row>
    <row r="5960" spans="8:29" x14ac:dyDescent="0.3">
      <c r="H5960" s="9"/>
      <c r="I5960" s="9"/>
      <c r="J5960" s="9"/>
      <c r="K5960" s="9"/>
      <c r="L5960" s="9"/>
      <c r="M5960" s="9"/>
      <c r="N5960" s="9"/>
      <c r="O5960" s="9"/>
      <c r="Q5960" s="9"/>
      <c r="R5960" s="9"/>
      <c r="S5960" s="9"/>
      <c r="T5960" s="9"/>
      <c r="U5960" s="9"/>
      <c r="V5960" s="9"/>
      <c r="W5960" s="9"/>
      <c r="X5960" s="9"/>
      <c r="Y5960" s="9"/>
      <c r="Z5960" s="9"/>
      <c r="AA5960" s="9"/>
      <c r="AB5960" s="9"/>
      <c r="AC5960" s="9"/>
    </row>
    <row r="5961" spans="8:29" x14ac:dyDescent="0.3">
      <c r="H5961" s="9"/>
      <c r="I5961" s="9"/>
      <c r="J5961" s="9"/>
      <c r="K5961" s="9"/>
      <c r="L5961" s="9"/>
      <c r="M5961" s="9"/>
      <c r="N5961" s="9"/>
      <c r="O5961" s="9"/>
      <c r="Q5961" s="9"/>
      <c r="R5961" s="9"/>
      <c r="S5961" s="9"/>
      <c r="T5961" s="9"/>
      <c r="U5961" s="9"/>
      <c r="V5961" s="9"/>
      <c r="W5961" s="9"/>
      <c r="X5961" s="9"/>
      <c r="Y5961" s="9"/>
      <c r="Z5961" s="9"/>
      <c r="AA5961" s="9"/>
      <c r="AB5961" s="9"/>
      <c r="AC5961" s="9"/>
    </row>
    <row r="5962" spans="8:29" x14ac:dyDescent="0.3">
      <c r="H5962" s="9"/>
      <c r="I5962" s="9"/>
      <c r="J5962" s="9"/>
      <c r="K5962" s="9"/>
      <c r="L5962" s="9"/>
      <c r="M5962" s="9"/>
      <c r="N5962" s="9"/>
      <c r="O5962" s="9"/>
      <c r="Q5962" s="9"/>
      <c r="R5962" s="9"/>
      <c r="S5962" s="9"/>
      <c r="T5962" s="9"/>
      <c r="U5962" s="9"/>
      <c r="V5962" s="9"/>
      <c r="W5962" s="9"/>
      <c r="X5962" s="9"/>
      <c r="Y5962" s="9"/>
      <c r="Z5962" s="9"/>
      <c r="AA5962" s="9"/>
      <c r="AB5962" s="9"/>
      <c r="AC5962" s="9"/>
    </row>
    <row r="5963" spans="8:29" x14ac:dyDescent="0.3">
      <c r="H5963" s="9"/>
      <c r="I5963" s="9"/>
      <c r="J5963" s="9"/>
      <c r="K5963" s="9"/>
      <c r="L5963" s="9"/>
      <c r="M5963" s="9"/>
      <c r="N5963" s="9"/>
      <c r="O5963" s="9"/>
      <c r="Q5963" s="9"/>
      <c r="R5963" s="9"/>
      <c r="S5963" s="9"/>
      <c r="T5963" s="9"/>
      <c r="U5963" s="9"/>
      <c r="V5963" s="9"/>
      <c r="W5963" s="9"/>
      <c r="X5963" s="9"/>
      <c r="Y5963" s="9"/>
      <c r="Z5963" s="9"/>
      <c r="AA5963" s="9"/>
      <c r="AB5963" s="9"/>
      <c r="AC5963" s="9"/>
    </row>
    <row r="5964" spans="8:29" x14ac:dyDescent="0.3">
      <c r="H5964" s="9"/>
      <c r="I5964" s="9"/>
      <c r="J5964" s="9"/>
      <c r="K5964" s="9"/>
      <c r="L5964" s="9"/>
      <c r="M5964" s="9"/>
      <c r="N5964" s="9"/>
      <c r="O5964" s="9"/>
      <c r="Q5964" s="9"/>
      <c r="R5964" s="9"/>
      <c r="S5964" s="9"/>
      <c r="T5964" s="9"/>
      <c r="U5964" s="9"/>
      <c r="V5964" s="9"/>
      <c r="W5964" s="9"/>
      <c r="X5964" s="9"/>
      <c r="Y5964" s="9"/>
      <c r="Z5964" s="9"/>
      <c r="AA5964" s="9"/>
      <c r="AB5964" s="9"/>
      <c r="AC5964" s="9"/>
    </row>
    <row r="5965" spans="8:29" x14ac:dyDescent="0.3">
      <c r="H5965" s="9"/>
      <c r="I5965" s="9"/>
      <c r="J5965" s="9"/>
      <c r="K5965" s="9"/>
      <c r="L5965" s="9"/>
      <c r="M5965" s="9"/>
      <c r="N5965" s="9"/>
      <c r="O5965" s="9"/>
      <c r="Q5965" s="9"/>
      <c r="R5965" s="9"/>
      <c r="S5965" s="9"/>
      <c r="T5965" s="9"/>
      <c r="U5965" s="9"/>
      <c r="V5965" s="9"/>
      <c r="W5965" s="9"/>
      <c r="X5965" s="9"/>
      <c r="Y5965" s="9"/>
      <c r="Z5965" s="9"/>
      <c r="AA5965" s="9"/>
      <c r="AB5965" s="9"/>
      <c r="AC5965" s="9"/>
    </row>
    <row r="5966" spans="8:29" x14ac:dyDescent="0.3">
      <c r="H5966" s="9"/>
      <c r="I5966" s="9"/>
      <c r="J5966" s="9"/>
      <c r="K5966" s="9"/>
      <c r="L5966" s="9"/>
      <c r="M5966" s="9"/>
      <c r="N5966" s="9"/>
      <c r="O5966" s="9"/>
      <c r="Q5966" s="9"/>
      <c r="R5966" s="9"/>
      <c r="S5966" s="9"/>
      <c r="T5966" s="9"/>
      <c r="U5966" s="9"/>
      <c r="V5966" s="9"/>
      <c r="W5966" s="9"/>
      <c r="X5966" s="9"/>
      <c r="Y5966" s="9"/>
      <c r="Z5966" s="9"/>
      <c r="AA5966" s="9"/>
      <c r="AB5966" s="9"/>
      <c r="AC5966" s="9"/>
    </row>
    <row r="5967" spans="8:29" x14ac:dyDescent="0.3">
      <c r="H5967" s="9"/>
      <c r="I5967" s="9"/>
      <c r="J5967" s="9"/>
      <c r="K5967" s="9"/>
      <c r="L5967" s="9"/>
      <c r="M5967" s="9"/>
      <c r="N5967" s="9"/>
      <c r="O5967" s="9"/>
      <c r="Q5967" s="9"/>
      <c r="R5967" s="9"/>
      <c r="S5967" s="9"/>
      <c r="T5967" s="9"/>
      <c r="U5967" s="9"/>
      <c r="V5967" s="9"/>
      <c r="W5967" s="9"/>
      <c r="X5967" s="9"/>
      <c r="Y5967" s="9"/>
      <c r="Z5967" s="9"/>
      <c r="AA5967" s="9"/>
      <c r="AB5967" s="9"/>
      <c r="AC5967" s="9"/>
    </row>
    <row r="5968" spans="8:29" x14ac:dyDescent="0.3">
      <c r="H5968" s="9"/>
      <c r="I5968" s="9"/>
      <c r="J5968" s="9"/>
      <c r="K5968" s="9"/>
      <c r="L5968" s="9"/>
      <c r="M5968" s="9"/>
      <c r="N5968" s="9"/>
      <c r="O5968" s="9"/>
      <c r="Q5968" s="9"/>
      <c r="R5968" s="9"/>
      <c r="S5968" s="9"/>
      <c r="T5968" s="9"/>
      <c r="U5968" s="9"/>
      <c r="V5968" s="9"/>
      <c r="W5968" s="9"/>
      <c r="X5968" s="9"/>
      <c r="Y5968" s="9"/>
      <c r="Z5968" s="9"/>
      <c r="AA5968" s="9"/>
      <c r="AB5968" s="9"/>
      <c r="AC5968" s="9"/>
    </row>
    <row r="5969" spans="8:29" x14ac:dyDescent="0.3">
      <c r="H5969" s="9"/>
      <c r="I5969" s="9"/>
      <c r="J5969" s="9"/>
      <c r="K5969" s="9"/>
      <c r="L5969" s="9"/>
      <c r="M5969" s="9"/>
      <c r="N5969" s="9"/>
      <c r="O5969" s="9"/>
      <c r="Q5969" s="9"/>
      <c r="R5969" s="9"/>
      <c r="S5969" s="9"/>
      <c r="T5969" s="9"/>
      <c r="U5969" s="9"/>
      <c r="V5969" s="9"/>
      <c r="W5969" s="9"/>
      <c r="X5969" s="9"/>
      <c r="Y5969" s="9"/>
      <c r="Z5969" s="9"/>
      <c r="AA5969" s="9"/>
      <c r="AB5969" s="9"/>
      <c r="AC5969" s="9"/>
    </row>
    <row r="5970" spans="8:29" x14ac:dyDescent="0.3">
      <c r="H5970" s="9"/>
      <c r="I5970" s="9"/>
      <c r="J5970" s="9"/>
      <c r="K5970" s="9"/>
      <c r="L5970" s="9"/>
      <c r="M5970" s="9"/>
      <c r="N5970" s="9"/>
      <c r="O5970" s="9"/>
      <c r="Q5970" s="9"/>
      <c r="R5970" s="9"/>
      <c r="S5970" s="9"/>
      <c r="T5970" s="9"/>
      <c r="U5970" s="9"/>
      <c r="V5970" s="9"/>
      <c r="W5970" s="9"/>
      <c r="X5970" s="9"/>
      <c r="Y5970" s="9"/>
      <c r="Z5970" s="9"/>
      <c r="AA5970" s="9"/>
      <c r="AB5970" s="9"/>
      <c r="AC5970" s="9"/>
    </row>
    <row r="5971" spans="8:29" x14ac:dyDescent="0.3">
      <c r="H5971" s="9"/>
      <c r="I5971" s="9"/>
      <c r="J5971" s="9"/>
      <c r="K5971" s="9"/>
      <c r="L5971" s="9"/>
      <c r="M5971" s="9"/>
      <c r="N5971" s="9"/>
      <c r="O5971" s="9"/>
      <c r="Q5971" s="9"/>
      <c r="R5971" s="9"/>
      <c r="S5971" s="9"/>
      <c r="T5971" s="9"/>
      <c r="U5971" s="9"/>
      <c r="V5971" s="9"/>
      <c r="W5971" s="9"/>
      <c r="X5971" s="9"/>
      <c r="Y5971" s="9"/>
      <c r="Z5971" s="9"/>
      <c r="AA5971" s="9"/>
      <c r="AB5971" s="9"/>
      <c r="AC5971" s="9"/>
    </row>
    <row r="5972" spans="8:29" x14ac:dyDescent="0.3">
      <c r="H5972" s="9"/>
      <c r="I5972" s="9"/>
      <c r="J5972" s="9"/>
      <c r="K5972" s="9"/>
      <c r="L5972" s="9"/>
      <c r="M5972" s="9"/>
      <c r="N5972" s="9"/>
      <c r="O5972" s="9"/>
      <c r="Q5972" s="9"/>
      <c r="R5972" s="9"/>
      <c r="S5972" s="9"/>
      <c r="T5972" s="9"/>
      <c r="U5972" s="9"/>
      <c r="V5972" s="9"/>
      <c r="W5972" s="9"/>
      <c r="X5972" s="9"/>
      <c r="Y5972" s="9"/>
      <c r="Z5972" s="9"/>
      <c r="AA5972" s="9"/>
      <c r="AB5972" s="9"/>
      <c r="AC5972" s="9"/>
    </row>
    <row r="5973" spans="8:29" x14ac:dyDescent="0.3">
      <c r="H5973" s="9"/>
      <c r="I5973" s="9"/>
      <c r="J5973" s="9"/>
      <c r="K5973" s="9"/>
      <c r="L5973" s="9"/>
      <c r="M5973" s="9"/>
      <c r="N5973" s="9"/>
      <c r="O5973" s="9"/>
      <c r="Q5973" s="9"/>
      <c r="R5973" s="9"/>
      <c r="S5973" s="9"/>
      <c r="T5973" s="9"/>
      <c r="U5973" s="9"/>
      <c r="V5973" s="9"/>
      <c r="W5973" s="9"/>
      <c r="X5973" s="9"/>
      <c r="Y5973" s="9"/>
      <c r="Z5973" s="9"/>
      <c r="AA5973" s="9"/>
      <c r="AB5973" s="9"/>
      <c r="AC5973" s="9"/>
    </row>
    <row r="5974" spans="8:29" x14ac:dyDescent="0.3">
      <c r="H5974" s="9"/>
      <c r="I5974" s="9"/>
      <c r="J5974" s="9"/>
      <c r="K5974" s="9"/>
      <c r="L5974" s="9"/>
      <c r="M5974" s="9"/>
      <c r="N5974" s="9"/>
      <c r="O5974" s="9"/>
      <c r="Q5974" s="9"/>
      <c r="R5974" s="9"/>
      <c r="S5974" s="9"/>
      <c r="T5974" s="9"/>
      <c r="U5974" s="9"/>
      <c r="V5974" s="9"/>
      <c r="W5974" s="9"/>
      <c r="X5974" s="9"/>
      <c r="Y5974" s="9"/>
      <c r="Z5974" s="9"/>
      <c r="AA5974" s="9"/>
      <c r="AB5974" s="9"/>
      <c r="AC5974" s="9"/>
    </row>
    <row r="5975" spans="8:29" x14ac:dyDescent="0.3">
      <c r="H5975" s="9"/>
      <c r="I5975" s="9"/>
      <c r="J5975" s="9"/>
      <c r="K5975" s="9"/>
      <c r="L5975" s="9"/>
      <c r="M5975" s="9"/>
      <c r="N5975" s="9"/>
      <c r="O5975" s="9"/>
      <c r="Q5975" s="9"/>
      <c r="R5975" s="9"/>
      <c r="S5975" s="9"/>
      <c r="T5975" s="9"/>
      <c r="U5975" s="9"/>
      <c r="V5975" s="9"/>
      <c r="W5975" s="9"/>
      <c r="X5975" s="9"/>
      <c r="Y5975" s="9"/>
      <c r="Z5975" s="9"/>
      <c r="AA5975" s="9"/>
      <c r="AB5975" s="9"/>
      <c r="AC5975" s="9"/>
    </row>
    <row r="5976" spans="8:29" x14ac:dyDescent="0.3">
      <c r="H5976" s="9"/>
      <c r="I5976" s="9"/>
      <c r="J5976" s="9"/>
      <c r="K5976" s="9"/>
      <c r="L5976" s="9"/>
      <c r="M5976" s="9"/>
      <c r="N5976" s="9"/>
      <c r="O5976" s="9"/>
      <c r="Q5976" s="9"/>
      <c r="R5976" s="9"/>
      <c r="S5976" s="9"/>
      <c r="T5976" s="9"/>
      <c r="U5976" s="9"/>
      <c r="V5976" s="9"/>
      <c r="W5976" s="9"/>
      <c r="X5976" s="9"/>
      <c r="Y5976" s="9"/>
      <c r="Z5976" s="9"/>
      <c r="AA5976" s="9"/>
      <c r="AB5976" s="9"/>
      <c r="AC5976" s="9"/>
    </row>
    <row r="5977" spans="8:29" x14ac:dyDescent="0.3">
      <c r="H5977" s="9"/>
      <c r="I5977" s="9"/>
      <c r="J5977" s="9"/>
      <c r="K5977" s="9"/>
      <c r="L5977" s="9"/>
      <c r="M5977" s="9"/>
      <c r="N5977" s="9"/>
      <c r="O5977" s="9"/>
      <c r="Q5977" s="9"/>
      <c r="R5977" s="9"/>
      <c r="S5977" s="9"/>
      <c r="T5977" s="9"/>
      <c r="U5977" s="9"/>
      <c r="V5977" s="9"/>
      <c r="W5977" s="9"/>
      <c r="X5977" s="9"/>
      <c r="Y5977" s="9"/>
      <c r="Z5977" s="9"/>
      <c r="AA5977" s="9"/>
      <c r="AB5977" s="9"/>
      <c r="AC5977" s="9"/>
    </row>
    <row r="5978" spans="8:29" x14ac:dyDescent="0.3">
      <c r="H5978" s="9"/>
      <c r="I5978" s="9"/>
      <c r="J5978" s="9"/>
      <c r="K5978" s="9"/>
      <c r="L5978" s="9"/>
      <c r="M5978" s="9"/>
      <c r="N5978" s="9"/>
      <c r="O5978" s="9"/>
      <c r="Q5978" s="9"/>
      <c r="R5978" s="9"/>
      <c r="S5978" s="9"/>
      <c r="T5978" s="9"/>
      <c r="U5978" s="9"/>
      <c r="V5978" s="9"/>
      <c r="W5978" s="9"/>
      <c r="X5978" s="9"/>
      <c r="Y5978" s="9"/>
      <c r="Z5978" s="9"/>
      <c r="AA5978" s="9"/>
      <c r="AB5978" s="9"/>
      <c r="AC5978" s="9"/>
    </row>
    <row r="5979" spans="8:29" x14ac:dyDescent="0.3">
      <c r="H5979" s="9"/>
      <c r="I5979" s="9"/>
      <c r="J5979" s="9"/>
      <c r="K5979" s="9"/>
      <c r="L5979" s="9"/>
      <c r="M5979" s="9"/>
      <c r="N5979" s="9"/>
      <c r="O5979" s="9"/>
      <c r="Q5979" s="9"/>
      <c r="R5979" s="9"/>
      <c r="S5979" s="9"/>
      <c r="T5979" s="9"/>
      <c r="U5979" s="9"/>
      <c r="V5979" s="9"/>
      <c r="W5979" s="9"/>
      <c r="X5979" s="9"/>
      <c r="Y5979" s="9"/>
      <c r="Z5979" s="9"/>
      <c r="AA5979" s="9"/>
      <c r="AB5979" s="9"/>
      <c r="AC5979" s="9"/>
    </row>
    <row r="5980" spans="8:29" x14ac:dyDescent="0.3">
      <c r="H5980" s="9"/>
      <c r="I5980" s="9"/>
      <c r="J5980" s="9"/>
      <c r="K5980" s="9"/>
      <c r="L5980" s="9"/>
      <c r="M5980" s="9"/>
      <c r="N5980" s="9"/>
      <c r="O5980" s="9"/>
      <c r="Q5980" s="9"/>
      <c r="R5980" s="9"/>
      <c r="S5980" s="9"/>
      <c r="T5980" s="9"/>
      <c r="U5980" s="9"/>
      <c r="V5980" s="9"/>
      <c r="W5980" s="9"/>
      <c r="X5980" s="9"/>
      <c r="Y5980" s="9"/>
      <c r="Z5980" s="9"/>
      <c r="AA5980" s="9"/>
      <c r="AB5980" s="9"/>
      <c r="AC5980" s="9"/>
    </row>
    <row r="5981" spans="8:29" x14ac:dyDescent="0.3">
      <c r="H5981" s="9"/>
      <c r="I5981" s="9"/>
      <c r="J5981" s="9"/>
      <c r="K5981" s="9"/>
      <c r="L5981" s="9"/>
      <c r="M5981" s="9"/>
      <c r="N5981" s="9"/>
      <c r="O5981" s="9"/>
      <c r="Q5981" s="9"/>
      <c r="R5981" s="9"/>
      <c r="S5981" s="9"/>
      <c r="T5981" s="9"/>
      <c r="U5981" s="9"/>
      <c r="V5981" s="9"/>
      <c r="W5981" s="9"/>
      <c r="X5981" s="9"/>
      <c r="Y5981" s="9"/>
      <c r="Z5981" s="9"/>
      <c r="AA5981" s="9"/>
      <c r="AB5981" s="9"/>
      <c r="AC5981" s="9"/>
    </row>
    <row r="5982" spans="8:29" x14ac:dyDescent="0.3">
      <c r="H5982" s="9"/>
      <c r="I5982" s="9"/>
      <c r="J5982" s="9"/>
      <c r="K5982" s="9"/>
      <c r="L5982" s="9"/>
      <c r="M5982" s="9"/>
      <c r="N5982" s="9"/>
      <c r="O5982" s="9"/>
      <c r="Q5982" s="9"/>
      <c r="R5982" s="9"/>
      <c r="S5982" s="9"/>
      <c r="T5982" s="9"/>
      <c r="U5982" s="9"/>
      <c r="V5982" s="9"/>
      <c r="W5982" s="9"/>
      <c r="X5982" s="9"/>
      <c r="Y5982" s="9"/>
      <c r="Z5982" s="9"/>
      <c r="AA5982" s="9"/>
      <c r="AB5982" s="9"/>
      <c r="AC5982" s="9"/>
    </row>
    <row r="5983" spans="8:29" x14ac:dyDescent="0.3">
      <c r="H5983" s="9"/>
      <c r="I5983" s="9"/>
      <c r="J5983" s="9"/>
      <c r="K5983" s="9"/>
      <c r="L5983" s="9"/>
      <c r="M5983" s="9"/>
      <c r="N5983" s="9"/>
      <c r="O5983" s="9"/>
      <c r="Q5983" s="9"/>
      <c r="R5983" s="9"/>
      <c r="S5983" s="9"/>
      <c r="T5983" s="9"/>
      <c r="U5983" s="9"/>
      <c r="V5983" s="9"/>
      <c r="W5983" s="9"/>
      <c r="X5983" s="9"/>
      <c r="Y5983" s="9"/>
      <c r="Z5983" s="9"/>
      <c r="AA5983" s="9"/>
      <c r="AB5983" s="9"/>
      <c r="AC5983" s="9"/>
    </row>
    <row r="5984" spans="8:29" x14ac:dyDescent="0.3">
      <c r="H5984" s="9"/>
      <c r="I5984" s="9"/>
      <c r="J5984" s="9"/>
      <c r="K5984" s="9"/>
      <c r="L5984" s="9"/>
      <c r="M5984" s="9"/>
      <c r="N5984" s="9"/>
      <c r="O5984" s="9"/>
      <c r="Q5984" s="9"/>
      <c r="R5984" s="9"/>
      <c r="S5984" s="9"/>
      <c r="T5984" s="9"/>
      <c r="U5984" s="9"/>
      <c r="V5984" s="9"/>
      <c r="W5984" s="9"/>
      <c r="X5984" s="9"/>
      <c r="Y5984" s="9"/>
      <c r="Z5984" s="9"/>
      <c r="AA5984" s="9"/>
      <c r="AB5984" s="9"/>
      <c r="AC5984" s="9"/>
    </row>
    <row r="5985" spans="8:29" x14ac:dyDescent="0.3">
      <c r="H5985" s="9"/>
      <c r="I5985" s="9"/>
      <c r="J5985" s="9"/>
      <c r="K5985" s="9"/>
      <c r="L5985" s="9"/>
      <c r="M5985" s="9"/>
      <c r="N5985" s="9"/>
      <c r="O5985" s="9"/>
      <c r="Q5985" s="9"/>
      <c r="R5985" s="9"/>
      <c r="S5985" s="9"/>
      <c r="T5985" s="9"/>
      <c r="U5985" s="9"/>
      <c r="V5985" s="9"/>
      <c r="W5985" s="9"/>
      <c r="X5985" s="9"/>
      <c r="Y5985" s="9"/>
      <c r="Z5985" s="9"/>
      <c r="AA5985" s="9"/>
      <c r="AB5985" s="9"/>
      <c r="AC5985" s="9"/>
    </row>
    <row r="5986" spans="8:29" x14ac:dyDescent="0.3">
      <c r="H5986" s="9"/>
      <c r="I5986" s="9"/>
      <c r="J5986" s="9"/>
      <c r="K5986" s="9"/>
      <c r="L5986" s="9"/>
      <c r="M5986" s="9"/>
      <c r="N5986" s="9"/>
      <c r="O5986" s="9"/>
      <c r="Q5986" s="9"/>
      <c r="R5986" s="9"/>
      <c r="S5986" s="9"/>
      <c r="T5986" s="9"/>
      <c r="U5986" s="9"/>
      <c r="V5986" s="9"/>
      <c r="W5986" s="9"/>
      <c r="X5986" s="9"/>
      <c r="Y5986" s="9"/>
      <c r="Z5986" s="9"/>
      <c r="AA5986" s="9"/>
      <c r="AB5986" s="9"/>
      <c r="AC5986" s="9"/>
    </row>
    <row r="5987" spans="8:29" x14ac:dyDescent="0.3">
      <c r="H5987" s="9"/>
      <c r="I5987" s="9"/>
      <c r="J5987" s="9"/>
      <c r="K5987" s="9"/>
      <c r="L5987" s="9"/>
      <c r="M5987" s="9"/>
      <c r="N5987" s="9"/>
      <c r="O5987" s="9"/>
      <c r="Q5987" s="9"/>
      <c r="R5987" s="9"/>
      <c r="S5987" s="9"/>
      <c r="T5987" s="9"/>
      <c r="U5987" s="9"/>
      <c r="V5987" s="9"/>
      <c r="W5987" s="9"/>
      <c r="X5987" s="9"/>
      <c r="Y5987" s="9"/>
      <c r="Z5987" s="9"/>
      <c r="AA5987" s="9"/>
      <c r="AB5987" s="9"/>
      <c r="AC5987" s="9"/>
    </row>
    <row r="5988" spans="8:29" x14ac:dyDescent="0.3">
      <c r="H5988" s="9"/>
      <c r="I5988" s="9"/>
      <c r="J5988" s="9"/>
      <c r="K5988" s="9"/>
      <c r="L5988" s="9"/>
      <c r="M5988" s="9"/>
      <c r="N5988" s="9"/>
      <c r="O5988" s="9"/>
      <c r="Q5988" s="9"/>
      <c r="R5988" s="9"/>
      <c r="S5988" s="9"/>
      <c r="T5988" s="9"/>
      <c r="U5988" s="9"/>
      <c r="V5988" s="9"/>
      <c r="W5988" s="9"/>
      <c r="X5988" s="9"/>
      <c r="Y5988" s="9"/>
      <c r="Z5988" s="9"/>
      <c r="AA5988" s="9"/>
      <c r="AB5988" s="9"/>
      <c r="AC5988" s="9"/>
    </row>
    <row r="5989" spans="8:29" x14ac:dyDescent="0.3">
      <c r="H5989" s="9"/>
      <c r="I5989" s="9"/>
      <c r="J5989" s="9"/>
      <c r="K5989" s="9"/>
      <c r="L5989" s="9"/>
      <c r="M5989" s="9"/>
      <c r="N5989" s="9"/>
      <c r="O5989" s="9"/>
      <c r="Q5989" s="9"/>
      <c r="R5989" s="9"/>
      <c r="S5989" s="9"/>
      <c r="T5989" s="9"/>
      <c r="U5989" s="9"/>
      <c r="V5989" s="9"/>
      <c r="W5989" s="9"/>
      <c r="X5989" s="9"/>
      <c r="Y5989" s="9"/>
      <c r="Z5989" s="9"/>
      <c r="AA5989" s="9"/>
      <c r="AB5989" s="9"/>
      <c r="AC5989" s="9"/>
    </row>
    <row r="5990" spans="8:29" x14ac:dyDescent="0.3">
      <c r="H5990" s="9"/>
      <c r="I5990" s="9"/>
      <c r="J5990" s="9"/>
      <c r="K5990" s="9"/>
      <c r="L5990" s="9"/>
      <c r="M5990" s="9"/>
      <c r="N5990" s="9"/>
      <c r="O5990" s="9"/>
      <c r="Q5990" s="9"/>
      <c r="R5990" s="9"/>
      <c r="S5990" s="9"/>
      <c r="T5990" s="9"/>
      <c r="U5990" s="9"/>
      <c r="V5990" s="9"/>
      <c r="W5990" s="9"/>
      <c r="X5990" s="9"/>
      <c r="Y5990" s="9"/>
      <c r="Z5990" s="9"/>
      <c r="AA5990" s="9"/>
      <c r="AB5990" s="9"/>
      <c r="AC5990" s="9"/>
    </row>
    <row r="5991" spans="8:29" x14ac:dyDescent="0.3">
      <c r="H5991" s="9"/>
      <c r="I5991" s="9"/>
      <c r="J5991" s="9"/>
      <c r="K5991" s="9"/>
      <c r="L5991" s="9"/>
      <c r="M5991" s="9"/>
      <c r="N5991" s="9"/>
      <c r="O5991" s="9"/>
      <c r="Q5991" s="9"/>
      <c r="R5991" s="9"/>
      <c r="S5991" s="9"/>
      <c r="T5991" s="9"/>
      <c r="U5991" s="9"/>
      <c r="V5991" s="9"/>
      <c r="W5991" s="9"/>
      <c r="X5991" s="9"/>
      <c r="Y5991" s="9"/>
      <c r="Z5991" s="9"/>
      <c r="AA5991" s="9"/>
      <c r="AB5991" s="9"/>
      <c r="AC5991" s="9"/>
    </row>
    <row r="5992" spans="8:29" x14ac:dyDescent="0.3">
      <c r="H5992" s="9"/>
      <c r="I5992" s="9"/>
      <c r="J5992" s="9"/>
      <c r="K5992" s="9"/>
      <c r="L5992" s="9"/>
      <c r="M5992" s="9"/>
      <c r="N5992" s="9"/>
      <c r="O5992" s="9"/>
      <c r="Q5992" s="9"/>
      <c r="R5992" s="9"/>
      <c r="S5992" s="9"/>
      <c r="T5992" s="9"/>
      <c r="U5992" s="9"/>
      <c r="V5992" s="9"/>
      <c r="W5992" s="9"/>
      <c r="X5992" s="9"/>
      <c r="Y5992" s="9"/>
      <c r="Z5992" s="9"/>
      <c r="AA5992" s="9"/>
      <c r="AB5992" s="9"/>
      <c r="AC5992" s="9"/>
    </row>
    <row r="5993" spans="8:29" x14ac:dyDescent="0.3">
      <c r="H5993" s="9"/>
      <c r="I5993" s="9"/>
      <c r="J5993" s="9"/>
      <c r="K5993" s="9"/>
      <c r="L5993" s="9"/>
      <c r="M5993" s="9"/>
      <c r="N5993" s="9"/>
      <c r="O5993" s="9"/>
      <c r="Q5993" s="9"/>
      <c r="R5993" s="9"/>
      <c r="S5993" s="9"/>
      <c r="T5993" s="9"/>
      <c r="U5993" s="9"/>
      <c r="V5993" s="9"/>
      <c r="W5993" s="9"/>
      <c r="X5993" s="9"/>
      <c r="Y5993" s="9"/>
      <c r="Z5993" s="9"/>
      <c r="AA5993" s="9"/>
      <c r="AB5993" s="9"/>
      <c r="AC5993" s="9"/>
    </row>
    <row r="5994" spans="8:29" x14ac:dyDescent="0.3">
      <c r="H5994" s="9"/>
      <c r="I5994" s="9"/>
      <c r="J5994" s="9"/>
      <c r="K5994" s="9"/>
      <c r="L5994" s="9"/>
      <c r="M5994" s="9"/>
      <c r="N5994" s="9"/>
      <c r="O5994" s="9"/>
      <c r="Q5994" s="9"/>
      <c r="R5994" s="9"/>
      <c r="S5994" s="9"/>
      <c r="T5994" s="9"/>
      <c r="U5994" s="9"/>
      <c r="V5994" s="9"/>
      <c r="W5994" s="9"/>
      <c r="X5994" s="9"/>
      <c r="Y5994" s="9"/>
      <c r="Z5994" s="9"/>
      <c r="AA5994" s="9"/>
      <c r="AB5994" s="9"/>
      <c r="AC5994" s="9"/>
    </row>
    <row r="5995" spans="8:29" x14ac:dyDescent="0.3">
      <c r="H5995" s="9"/>
      <c r="I5995" s="9"/>
      <c r="J5995" s="9"/>
      <c r="K5995" s="9"/>
      <c r="L5995" s="9"/>
      <c r="M5995" s="9"/>
      <c r="N5995" s="9"/>
      <c r="O5995" s="9"/>
      <c r="Q5995" s="9"/>
      <c r="R5995" s="9"/>
      <c r="S5995" s="9"/>
      <c r="T5995" s="9"/>
      <c r="U5995" s="9"/>
      <c r="V5995" s="9"/>
      <c r="W5995" s="9"/>
      <c r="X5995" s="9"/>
      <c r="Y5995" s="9"/>
      <c r="Z5995" s="9"/>
      <c r="AA5995" s="9"/>
      <c r="AB5995" s="9"/>
      <c r="AC5995" s="9"/>
    </row>
    <row r="5996" spans="8:29" x14ac:dyDescent="0.3">
      <c r="H5996" s="9"/>
      <c r="I5996" s="9"/>
      <c r="J5996" s="9"/>
      <c r="K5996" s="9"/>
      <c r="L5996" s="9"/>
      <c r="M5996" s="9"/>
      <c r="N5996" s="9"/>
      <c r="O5996" s="9"/>
      <c r="Q5996" s="9"/>
      <c r="R5996" s="9"/>
      <c r="S5996" s="9"/>
      <c r="T5996" s="9"/>
      <c r="U5996" s="9"/>
      <c r="V5996" s="9"/>
      <c r="W5996" s="9"/>
      <c r="X5996" s="9"/>
      <c r="Y5996" s="9"/>
      <c r="Z5996" s="9"/>
      <c r="AA5996" s="9"/>
      <c r="AB5996" s="9"/>
      <c r="AC5996" s="9"/>
    </row>
    <row r="5997" spans="8:29" x14ac:dyDescent="0.3">
      <c r="H5997" s="9"/>
      <c r="I5997" s="9"/>
      <c r="J5997" s="9"/>
      <c r="K5997" s="9"/>
      <c r="L5997" s="9"/>
      <c r="M5997" s="9"/>
      <c r="N5997" s="9"/>
      <c r="O5997" s="9"/>
      <c r="Q5997" s="9"/>
      <c r="R5997" s="9"/>
      <c r="S5997" s="9"/>
      <c r="T5997" s="9"/>
      <c r="U5997" s="9"/>
      <c r="V5997" s="9"/>
      <c r="W5997" s="9"/>
      <c r="X5997" s="9"/>
      <c r="Y5997" s="9"/>
      <c r="Z5997" s="9"/>
      <c r="AA5997" s="9"/>
      <c r="AB5997" s="9"/>
      <c r="AC5997" s="9"/>
    </row>
    <row r="5998" spans="8:29" x14ac:dyDescent="0.3">
      <c r="H5998" s="9"/>
      <c r="I5998" s="9"/>
      <c r="J5998" s="9"/>
      <c r="K5998" s="9"/>
      <c r="L5998" s="9"/>
      <c r="M5998" s="9"/>
      <c r="N5998" s="9"/>
      <c r="O5998" s="9"/>
      <c r="Q5998" s="9"/>
      <c r="R5998" s="9"/>
      <c r="S5998" s="9"/>
      <c r="T5998" s="9"/>
      <c r="U5998" s="9"/>
      <c r="V5998" s="9"/>
      <c r="W5998" s="9"/>
      <c r="X5998" s="9"/>
      <c r="Y5998" s="9"/>
      <c r="Z5998" s="9"/>
      <c r="AA5998" s="9"/>
      <c r="AB5998" s="9"/>
      <c r="AC5998" s="9"/>
    </row>
    <row r="5999" spans="8:29" x14ac:dyDescent="0.3">
      <c r="H5999" s="9"/>
      <c r="I5999" s="9"/>
      <c r="J5999" s="9"/>
      <c r="K5999" s="9"/>
      <c r="L5999" s="9"/>
      <c r="M5999" s="9"/>
      <c r="N5999" s="9"/>
      <c r="O5999" s="9"/>
      <c r="Q5999" s="9"/>
      <c r="R5999" s="9"/>
      <c r="S5999" s="9"/>
      <c r="T5999" s="9"/>
      <c r="U5999" s="9"/>
      <c r="V5999" s="9"/>
      <c r="W5999" s="9"/>
      <c r="X5999" s="9"/>
      <c r="Y5999" s="9"/>
      <c r="Z5999" s="9"/>
      <c r="AA5999" s="9"/>
      <c r="AB5999" s="9"/>
      <c r="AC5999" s="9"/>
    </row>
    <row r="6000" spans="8:29" x14ac:dyDescent="0.3">
      <c r="H6000" s="9"/>
      <c r="I6000" s="9"/>
      <c r="J6000" s="9"/>
      <c r="K6000" s="9"/>
      <c r="L6000" s="9"/>
      <c r="M6000" s="9"/>
      <c r="N6000" s="9"/>
      <c r="O6000" s="9"/>
      <c r="Q6000" s="9"/>
      <c r="R6000" s="9"/>
      <c r="S6000" s="9"/>
      <c r="T6000" s="9"/>
      <c r="U6000" s="9"/>
      <c r="V6000" s="9"/>
      <c r="W6000" s="9"/>
      <c r="X6000" s="9"/>
      <c r="Y6000" s="9"/>
      <c r="Z6000" s="9"/>
      <c r="AA6000" s="9"/>
      <c r="AB6000" s="9"/>
      <c r="AC6000" s="9"/>
    </row>
    <row r="6001" spans="8:29" x14ac:dyDescent="0.3">
      <c r="H6001" s="9"/>
      <c r="I6001" s="9"/>
      <c r="J6001" s="9"/>
      <c r="K6001" s="9"/>
      <c r="L6001" s="9"/>
      <c r="M6001" s="9"/>
      <c r="N6001" s="9"/>
      <c r="O6001" s="9"/>
      <c r="Q6001" s="9"/>
      <c r="R6001" s="9"/>
      <c r="S6001" s="9"/>
      <c r="T6001" s="9"/>
      <c r="U6001" s="9"/>
      <c r="V6001" s="9"/>
      <c r="W6001" s="9"/>
      <c r="X6001" s="9"/>
      <c r="Y6001" s="9"/>
      <c r="Z6001" s="9"/>
      <c r="AA6001" s="9"/>
      <c r="AB6001" s="9"/>
      <c r="AC6001" s="9"/>
    </row>
    <row r="6002" spans="8:29" x14ac:dyDescent="0.3">
      <c r="H6002" s="9"/>
      <c r="I6002" s="9"/>
      <c r="J6002" s="9"/>
      <c r="K6002" s="9"/>
      <c r="L6002" s="9"/>
      <c r="M6002" s="9"/>
      <c r="N6002" s="9"/>
      <c r="O6002" s="9"/>
      <c r="Q6002" s="9"/>
      <c r="R6002" s="9"/>
      <c r="S6002" s="9"/>
      <c r="T6002" s="9"/>
      <c r="U6002" s="9"/>
      <c r="V6002" s="9"/>
      <c r="W6002" s="9"/>
      <c r="X6002" s="9"/>
      <c r="Y6002" s="9"/>
      <c r="Z6002" s="9"/>
      <c r="AA6002" s="9"/>
      <c r="AB6002" s="9"/>
      <c r="AC6002" s="9"/>
    </row>
    <row r="6003" spans="8:29" x14ac:dyDescent="0.3">
      <c r="H6003" s="9"/>
      <c r="I6003" s="9"/>
      <c r="J6003" s="9"/>
      <c r="K6003" s="9"/>
      <c r="L6003" s="9"/>
      <c r="M6003" s="9"/>
      <c r="N6003" s="9"/>
      <c r="O6003" s="9"/>
      <c r="Q6003" s="9"/>
      <c r="R6003" s="9"/>
      <c r="S6003" s="9"/>
      <c r="T6003" s="9"/>
      <c r="U6003" s="9"/>
      <c r="V6003" s="9"/>
      <c r="W6003" s="9"/>
      <c r="X6003" s="9"/>
      <c r="Y6003" s="9"/>
      <c r="Z6003" s="9"/>
      <c r="AA6003" s="9"/>
      <c r="AB6003" s="9"/>
      <c r="AC6003" s="9"/>
    </row>
    <row r="6004" spans="8:29" x14ac:dyDescent="0.3">
      <c r="H6004" s="9"/>
      <c r="I6004" s="9"/>
      <c r="J6004" s="9"/>
      <c r="K6004" s="9"/>
      <c r="L6004" s="9"/>
      <c r="M6004" s="9"/>
      <c r="N6004" s="9"/>
      <c r="O6004" s="9"/>
      <c r="Q6004" s="9"/>
      <c r="R6004" s="9"/>
      <c r="S6004" s="9"/>
      <c r="T6004" s="9"/>
      <c r="U6004" s="9"/>
      <c r="V6004" s="9"/>
      <c r="W6004" s="9"/>
      <c r="X6004" s="9"/>
      <c r="Y6004" s="9"/>
      <c r="Z6004" s="9"/>
      <c r="AA6004" s="9"/>
      <c r="AB6004" s="9"/>
      <c r="AC6004" s="9"/>
    </row>
    <row r="6005" spans="8:29" x14ac:dyDescent="0.3">
      <c r="H6005" s="9"/>
      <c r="I6005" s="9"/>
      <c r="J6005" s="9"/>
      <c r="K6005" s="9"/>
      <c r="L6005" s="9"/>
      <c r="M6005" s="9"/>
      <c r="N6005" s="9"/>
      <c r="O6005" s="9"/>
      <c r="Q6005" s="9"/>
      <c r="R6005" s="9"/>
      <c r="S6005" s="9"/>
      <c r="T6005" s="9"/>
      <c r="U6005" s="9"/>
      <c r="V6005" s="9"/>
      <c r="W6005" s="9"/>
      <c r="X6005" s="9"/>
      <c r="Y6005" s="9"/>
      <c r="Z6005" s="9"/>
      <c r="AA6005" s="9"/>
      <c r="AB6005" s="9"/>
      <c r="AC6005" s="9"/>
    </row>
    <row r="6006" spans="8:29" x14ac:dyDescent="0.3">
      <c r="H6006" s="9"/>
      <c r="I6006" s="9"/>
      <c r="J6006" s="9"/>
      <c r="K6006" s="9"/>
      <c r="L6006" s="9"/>
      <c r="M6006" s="9"/>
      <c r="N6006" s="9"/>
      <c r="O6006" s="9"/>
      <c r="Q6006" s="9"/>
      <c r="R6006" s="9"/>
      <c r="S6006" s="9"/>
      <c r="T6006" s="9"/>
      <c r="U6006" s="9"/>
      <c r="V6006" s="9"/>
      <c r="W6006" s="9"/>
      <c r="X6006" s="9"/>
      <c r="Y6006" s="9"/>
      <c r="Z6006" s="9"/>
      <c r="AA6006" s="9"/>
      <c r="AB6006" s="9"/>
      <c r="AC6006" s="9"/>
    </row>
    <row r="6007" spans="8:29" x14ac:dyDescent="0.3">
      <c r="H6007" s="9"/>
      <c r="I6007" s="9"/>
      <c r="J6007" s="9"/>
      <c r="K6007" s="9"/>
      <c r="L6007" s="9"/>
      <c r="M6007" s="9"/>
      <c r="N6007" s="9"/>
      <c r="O6007" s="9"/>
      <c r="Q6007" s="9"/>
      <c r="R6007" s="9"/>
      <c r="S6007" s="9"/>
      <c r="T6007" s="9"/>
      <c r="U6007" s="9"/>
      <c r="V6007" s="9"/>
      <c r="W6007" s="9"/>
      <c r="X6007" s="9"/>
      <c r="Y6007" s="9"/>
      <c r="Z6007" s="9"/>
      <c r="AA6007" s="9"/>
      <c r="AB6007" s="9"/>
      <c r="AC6007" s="9"/>
    </row>
    <row r="6008" spans="8:29" x14ac:dyDescent="0.3">
      <c r="H6008" s="9"/>
      <c r="I6008" s="9"/>
      <c r="J6008" s="9"/>
      <c r="K6008" s="9"/>
      <c r="L6008" s="9"/>
      <c r="M6008" s="9"/>
      <c r="N6008" s="9"/>
      <c r="O6008" s="9"/>
      <c r="Q6008" s="9"/>
      <c r="R6008" s="9"/>
      <c r="S6008" s="9"/>
      <c r="T6008" s="9"/>
      <c r="U6008" s="9"/>
      <c r="V6008" s="9"/>
      <c r="W6008" s="9"/>
      <c r="X6008" s="9"/>
      <c r="Y6008" s="9"/>
      <c r="Z6008" s="9"/>
      <c r="AA6008" s="9"/>
      <c r="AB6008" s="9"/>
      <c r="AC6008" s="9"/>
    </row>
    <row r="6009" spans="8:29" x14ac:dyDescent="0.3">
      <c r="H6009" s="9"/>
      <c r="I6009" s="9"/>
      <c r="J6009" s="9"/>
      <c r="K6009" s="9"/>
      <c r="L6009" s="9"/>
      <c r="M6009" s="9"/>
      <c r="N6009" s="9"/>
      <c r="O6009" s="9"/>
      <c r="Q6009" s="9"/>
      <c r="R6009" s="9"/>
      <c r="S6009" s="9"/>
      <c r="T6009" s="9"/>
      <c r="U6009" s="9"/>
      <c r="V6009" s="9"/>
      <c r="W6009" s="9"/>
      <c r="X6009" s="9"/>
      <c r="Y6009" s="9"/>
      <c r="Z6009" s="9"/>
      <c r="AA6009" s="9"/>
      <c r="AB6009" s="9"/>
      <c r="AC6009" s="9"/>
    </row>
    <row r="6010" spans="8:29" x14ac:dyDescent="0.3">
      <c r="H6010" s="9"/>
      <c r="I6010" s="9"/>
      <c r="J6010" s="9"/>
      <c r="K6010" s="9"/>
      <c r="L6010" s="9"/>
      <c r="M6010" s="9"/>
      <c r="N6010" s="9"/>
      <c r="O6010" s="9"/>
      <c r="Q6010" s="9"/>
      <c r="R6010" s="9"/>
      <c r="S6010" s="9"/>
      <c r="T6010" s="9"/>
      <c r="U6010" s="9"/>
      <c r="V6010" s="9"/>
      <c r="W6010" s="9"/>
      <c r="X6010" s="9"/>
      <c r="Y6010" s="9"/>
      <c r="Z6010" s="9"/>
      <c r="AA6010" s="9"/>
      <c r="AB6010" s="9"/>
      <c r="AC6010" s="9"/>
    </row>
    <row r="6011" spans="8:29" x14ac:dyDescent="0.3">
      <c r="H6011" s="9"/>
      <c r="I6011" s="9"/>
      <c r="J6011" s="9"/>
      <c r="K6011" s="9"/>
      <c r="L6011" s="9"/>
      <c r="M6011" s="9"/>
      <c r="N6011" s="9"/>
      <c r="O6011" s="9"/>
      <c r="Q6011" s="9"/>
      <c r="R6011" s="9"/>
      <c r="S6011" s="9"/>
      <c r="T6011" s="9"/>
      <c r="U6011" s="9"/>
      <c r="V6011" s="9"/>
      <c r="W6011" s="9"/>
      <c r="X6011" s="9"/>
      <c r="Y6011" s="9"/>
      <c r="Z6011" s="9"/>
      <c r="AA6011" s="9"/>
      <c r="AB6011" s="9"/>
      <c r="AC6011" s="9"/>
    </row>
    <row r="6012" spans="8:29" x14ac:dyDescent="0.3">
      <c r="H6012" s="9"/>
      <c r="I6012" s="9"/>
      <c r="J6012" s="9"/>
      <c r="K6012" s="9"/>
      <c r="L6012" s="9"/>
      <c r="M6012" s="9"/>
      <c r="N6012" s="9"/>
      <c r="O6012" s="9"/>
      <c r="Q6012" s="9"/>
      <c r="R6012" s="9"/>
      <c r="S6012" s="9"/>
      <c r="T6012" s="9"/>
      <c r="U6012" s="9"/>
      <c r="V6012" s="9"/>
      <c r="W6012" s="9"/>
      <c r="X6012" s="9"/>
      <c r="Y6012" s="9"/>
      <c r="Z6012" s="9"/>
      <c r="AA6012" s="9"/>
      <c r="AB6012" s="9"/>
      <c r="AC6012" s="9"/>
    </row>
    <row r="6013" spans="8:29" x14ac:dyDescent="0.3">
      <c r="H6013" s="9"/>
      <c r="I6013" s="9"/>
      <c r="J6013" s="9"/>
      <c r="K6013" s="9"/>
      <c r="L6013" s="9"/>
      <c r="M6013" s="9"/>
      <c r="N6013" s="9"/>
      <c r="O6013" s="9"/>
      <c r="Q6013" s="9"/>
      <c r="R6013" s="9"/>
      <c r="S6013" s="9"/>
      <c r="T6013" s="9"/>
      <c r="U6013" s="9"/>
      <c r="V6013" s="9"/>
      <c r="W6013" s="9"/>
      <c r="X6013" s="9"/>
      <c r="Y6013" s="9"/>
      <c r="Z6013" s="9"/>
      <c r="AA6013" s="9"/>
      <c r="AB6013" s="9"/>
      <c r="AC6013" s="9"/>
    </row>
    <row r="6014" spans="8:29" x14ac:dyDescent="0.3">
      <c r="H6014" s="9"/>
      <c r="I6014" s="9"/>
      <c r="J6014" s="9"/>
      <c r="K6014" s="9"/>
      <c r="L6014" s="9"/>
      <c r="M6014" s="9"/>
      <c r="N6014" s="9"/>
      <c r="O6014" s="9"/>
      <c r="Q6014" s="9"/>
      <c r="R6014" s="9"/>
      <c r="S6014" s="9"/>
      <c r="T6014" s="9"/>
      <c r="U6014" s="9"/>
      <c r="V6014" s="9"/>
      <c r="W6014" s="9"/>
      <c r="X6014" s="9"/>
      <c r="Y6014" s="9"/>
      <c r="Z6014" s="9"/>
      <c r="AA6014" s="9"/>
      <c r="AB6014" s="9"/>
      <c r="AC6014" s="9"/>
    </row>
    <row r="6015" spans="8:29" x14ac:dyDescent="0.3">
      <c r="H6015" s="9"/>
      <c r="I6015" s="9"/>
      <c r="J6015" s="9"/>
      <c r="K6015" s="9"/>
      <c r="L6015" s="9"/>
      <c r="M6015" s="9"/>
      <c r="N6015" s="9"/>
      <c r="O6015" s="9"/>
      <c r="Q6015" s="9"/>
      <c r="R6015" s="9"/>
      <c r="S6015" s="9"/>
      <c r="T6015" s="9"/>
      <c r="U6015" s="9"/>
      <c r="V6015" s="9"/>
      <c r="W6015" s="9"/>
      <c r="X6015" s="9"/>
      <c r="Y6015" s="9"/>
      <c r="Z6015" s="9"/>
      <c r="AA6015" s="9"/>
      <c r="AB6015" s="9"/>
      <c r="AC6015" s="9"/>
    </row>
    <row r="6016" spans="8:29" x14ac:dyDescent="0.3">
      <c r="H6016" s="9"/>
      <c r="I6016" s="9"/>
      <c r="J6016" s="9"/>
      <c r="K6016" s="9"/>
      <c r="L6016" s="9"/>
      <c r="M6016" s="9"/>
      <c r="N6016" s="9"/>
      <c r="O6016" s="9"/>
      <c r="Q6016" s="9"/>
      <c r="R6016" s="9"/>
      <c r="S6016" s="9"/>
      <c r="T6016" s="9"/>
      <c r="U6016" s="9"/>
      <c r="V6016" s="9"/>
      <c r="W6016" s="9"/>
      <c r="X6016" s="9"/>
      <c r="Y6016" s="9"/>
      <c r="Z6016" s="9"/>
      <c r="AA6016" s="9"/>
      <c r="AB6016" s="9"/>
      <c r="AC6016" s="9"/>
    </row>
    <row r="6017" spans="8:29" x14ac:dyDescent="0.3">
      <c r="H6017" s="9"/>
      <c r="I6017" s="9"/>
      <c r="J6017" s="9"/>
      <c r="K6017" s="9"/>
      <c r="L6017" s="9"/>
      <c r="M6017" s="9"/>
      <c r="N6017" s="9"/>
      <c r="O6017" s="9"/>
      <c r="Q6017" s="9"/>
      <c r="R6017" s="9"/>
      <c r="S6017" s="9"/>
      <c r="T6017" s="9"/>
      <c r="U6017" s="9"/>
      <c r="V6017" s="9"/>
      <c r="W6017" s="9"/>
      <c r="X6017" s="9"/>
      <c r="Y6017" s="9"/>
      <c r="Z6017" s="9"/>
      <c r="AA6017" s="9"/>
      <c r="AB6017" s="9"/>
      <c r="AC6017" s="9"/>
    </row>
    <row r="6018" spans="8:29" x14ac:dyDescent="0.3">
      <c r="H6018" s="9"/>
      <c r="I6018" s="9"/>
      <c r="J6018" s="9"/>
      <c r="K6018" s="9"/>
      <c r="L6018" s="9"/>
      <c r="M6018" s="9"/>
      <c r="N6018" s="9"/>
      <c r="O6018" s="9"/>
      <c r="Q6018" s="9"/>
      <c r="R6018" s="9"/>
      <c r="S6018" s="9"/>
      <c r="T6018" s="9"/>
      <c r="U6018" s="9"/>
      <c r="V6018" s="9"/>
      <c r="W6018" s="9"/>
      <c r="X6018" s="9"/>
      <c r="Y6018" s="9"/>
      <c r="Z6018" s="9"/>
      <c r="AA6018" s="9"/>
      <c r="AB6018" s="9"/>
      <c r="AC6018" s="9"/>
    </row>
    <row r="6019" spans="8:29" x14ac:dyDescent="0.3">
      <c r="H6019" s="9"/>
      <c r="I6019" s="9"/>
      <c r="J6019" s="9"/>
      <c r="K6019" s="9"/>
      <c r="L6019" s="9"/>
      <c r="M6019" s="9"/>
      <c r="N6019" s="9"/>
      <c r="O6019" s="9"/>
      <c r="Q6019" s="9"/>
      <c r="R6019" s="9"/>
      <c r="S6019" s="9"/>
      <c r="T6019" s="9"/>
      <c r="U6019" s="9"/>
      <c r="V6019" s="9"/>
      <c r="W6019" s="9"/>
      <c r="X6019" s="9"/>
      <c r="Y6019" s="9"/>
      <c r="Z6019" s="9"/>
      <c r="AA6019" s="9"/>
      <c r="AB6019" s="9"/>
      <c r="AC6019" s="9"/>
    </row>
    <row r="6020" spans="8:29" x14ac:dyDescent="0.3">
      <c r="H6020" s="9"/>
      <c r="I6020" s="9"/>
      <c r="J6020" s="9"/>
      <c r="K6020" s="9"/>
      <c r="L6020" s="9"/>
      <c r="M6020" s="9"/>
      <c r="N6020" s="9"/>
      <c r="O6020" s="9"/>
      <c r="Q6020" s="9"/>
      <c r="R6020" s="9"/>
      <c r="S6020" s="9"/>
      <c r="T6020" s="9"/>
      <c r="U6020" s="9"/>
      <c r="V6020" s="9"/>
      <c r="W6020" s="9"/>
      <c r="X6020" s="9"/>
      <c r="Y6020" s="9"/>
      <c r="Z6020" s="9"/>
      <c r="AA6020" s="9"/>
      <c r="AB6020" s="9"/>
      <c r="AC6020" s="9"/>
    </row>
    <row r="6021" spans="8:29" x14ac:dyDescent="0.3">
      <c r="H6021" s="9"/>
      <c r="I6021" s="9"/>
      <c r="J6021" s="9"/>
      <c r="K6021" s="9"/>
      <c r="L6021" s="9"/>
      <c r="M6021" s="9"/>
      <c r="N6021" s="9"/>
      <c r="O6021" s="9"/>
      <c r="Q6021" s="9"/>
      <c r="R6021" s="9"/>
      <c r="S6021" s="9"/>
      <c r="T6021" s="9"/>
      <c r="U6021" s="9"/>
      <c r="V6021" s="9"/>
      <c r="W6021" s="9"/>
      <c r="X6021" s="9"/>
      <c r="Y6021" s="9"/>
      <c r="Z6021" s="9"/>
      <c r="AA6021" s="9"/>
      <c r="AB6021" s="9"/>
      <c r="AC6021" s="9"/>
    </row>
    <row r="6022" spans="8:29" x14ac:dyDescent="0.3">
      <c r="H6022" s="9"/>
      <c r="I6022" s="9"/>
      <c r="J6022" s="9"/>
      <c r="K6022" s="9"/>
      <c r="L6022" s="9"/>
      <c r="M6022" s="9"/>
      <c r="N6022" s="9"/>
      <c r="O6022" s="9"/>
      <c r="Q6022" s="9"/>
      <c r="R6022" s="9"/>
      <c r="S6022" s="9"/>
      <c r="T6022" s="9"/>
      <c r="U6022" s="9"/>
      <c r="V6022" s="9"/>
      <c r="W6022" s="9"/>
      <c r="X6022" s="9"/>
      <c r="Y6022" s="9"/>
      <c r="Z6022" s="9"/>
      <c r="AA6022" s="9"/>
      <c r="AB6022" s="9"/>
      <c r="AC6022" s="9"/>
    </row>
    <row r="6023" spans="8:29" x14ac:dyDescent="0.3">
      <c r="H6023" s="9"/>
      <c r="I6023" s="9"/>
      <c r="J6023" s="9"/>
      <c r="K6023" s="9"/>
      <c r="L6023" s="9"/>
      <c r="M6023" s="9"/>
      <c r="N6023" s="9"/>
      <c r="O6023" s="9"/>
      <c r="Q6023" s="9"/>
      <c r="R6023" s="9"/>
      <c r="S6023" s="9"/>
      <c r="T6023" s="9"/>
      <c r="U6023" s="9"/>
      <c r="V6023" s="9"/>
      <c r="W6023" s="9"/>
      <c r="X6023" s="9"/>
      <c r="Y6023" s="9"/>
      <c r="Z6023" s="9"/>
      <c r="AA6023" s="9"/>
      <c r="AB6023" s="9"/>
      <c r="AC6023" s="9"/>
    </row>
    <row r="6024" spans="8:29" x14ac:dyDescent="0.3">
      <c r="H6024" s="9"/>
      <c r="I6024" s="9"/>
      <c r="J6024" s="9"/>
      <c r="K6024" s="9"/>
      <c r="L6024" s="9"/>
      <c r="M6024" s="9"/>
      <c r="N6024" s="9"/>
      <c r="O6024" s="9"/>
      <c r="Q6024" s="9"/>
      <c r="R6024" s="9"/>
      <c r="S6024" s="9"/>
      <c r="T6024" s="9"/>
      <c r="U6024" s="9"/>
      <c r="V6024" s="9"/>
      <c r="W6024" s="9"/>
      <c r="X6024" s="9"/>
      <c r="Y6024" s="9"/>
      <c r="Z6024" s="9"/>
      <c r="AA6024" s="9"/>
      <c r="AB6024" s="9"/>
      <c r="AC6024" s="9"/>
    </row>
    <row r="6025" spans="8:29" x14ac:dyDescent="0.3">
      <c r="H6025" s="9"/>
      <c r="I6025" s="9"/>
      <c r="J6025" s="9"/>
      <c r="K6025" s="9"/>
      <c r="L6025" s="9"/>
      <c r="M6025" s="9"/>
      <c r="N6025" s="9"/>
      <c r="O6025" s="9"/>
      <c r="Q6025" s="9"/>
      <c r="R6025" s="9"/>
      <c r="S6025" s="9"/>
      <c r="T6025" s="9"/>
      <c r="U6025" s="9"/>
      <c r="V6025" s="9"/>
      <c r="W6025" s="9"/>
      <c r="X6025" s="9"/>
      <c r="Y6025" s="9"/>
      <c r="Z6025" s="9"/>
      <c r="AA6025" s="9"/>
      <c r="AB6025" s="9"/>
      <c r="AC6025" s="9"/>
    </row>
    <row r="6026" spans="8:29" x14ac:dyDescent="0.3">
      <c r="H6026" s="9"/>
      <c r="I6026" s="9"/>
      <c r="J6026" s="9"/>
      <c r="K6026" s="9"/>
      <c r="L6026" s="9"/>
      <c r="M6026" s="9"/>
      <c r="N6026" s="9"/>
      <c r="O6026" s="9"/>
      <c r="Q6026" s="9"/>
      <c r="R6026" s="9"/>
      <c r="S6026" s="9"/>
      <c r="T6026" s="9"/>
      <c r="U6026" s="9"/>
      <c r="V6026" s="9"/>
      <c r="W6026" s="9"/>
      <c r="X6026" s="9"/>
      <c r="Y6026" s="9"/>
      <c r="Z6026" s="9"/>
      <c r="AA6026" s="9"/>
      <c r="AB6026" s="9"/>
      <c r="AC6026" s="9"/>
    </row>
    <row r="6027" spans="8:29" x14ac:dyDescent="0.3">
      <c r="H6027" s="9"/>
      <c r="I6027" s="9"/>
      <c r="J6027" s="9"/>
      <c r="K6027" s="9"/>
      <c r="L6027" s="9"/>
      <c r="M6027" s="9"/>
      <c r="N6027" s="9"/>
      <c r="O6027" s="9"/>
      <c r="Q6027" s="9"/>
      <c r="R6027" s="9"/>
      <c r="S6027" s="9"/>
      <c r="T6027" s="9"/>
      <c r="U6027" s="9"/>
      <c r="V6027" s="9"/>
      <c r="W6027" s="9"/>
      <c r="X6027" s="9"/>
      <c r="Y6027" s="9"/>
      <c r="Z6027" s="9"/>
      <c r="AA6027" s="9"/>
      <c r="AB6027" s="9"/>
      <c r="AC6027" s="9"/>
    </row>
    <row r="6028" spans="8:29" x14ac:dyDescent="0.3">
      <c r="H6028" s="9"/>
      <c r="I6028" s="9"/>
      <c r="J6028" s="9"/>
      <c r="K6028" s="9"/>
      <c r="L6028" s="9"/>
      <c r="M6028" s="9"/>
      <c r="N6028" s="9"/>
      <c r="O6028" s="9"/>
      <c r="Q6028" s="9"/>
      <c r="R6028" s="9"/>
      <c r="S6028" s="9"/>
      <c r="T6028" s="9"/>
      <c r="U6028" s="9"/>
      <c r="V6028" s="9"/>
      <c r="W6028" s="9"/>
      <c r="X6028" s="9"/>
      <c r="Y6028" s="9"/>
      <c r="Z6028" s="9"/>
      <c r="AA6028" s="9"/>
      <c r="AB6028" s="9"/>
      <c r="AC6028" s="9"/>
    </row>
    <row r="6029" spans="8:29" x14ac:dyDescent="0.3">
      <c r="H6029" s="9"/>
      <c r="I6029" s="9"/>
      <c r="J6029" s="9"/>
      <c r="K6029" s="9"/>
      <c r="L6029" s="9"/>
      <c r="M6029" s="9"/>
      <c r="N6029" s="9"/>
      <c r="O6029" s="9"/>
      <c r="Q6029" s="9"/>
      <c r="R6029" s="9"/>
      <c r="S6029" s="9"/>
      <c r="T6029" s="9"/>
      <c r="U6029" s="9"/>
      <c r="V6029" s="9"/>
      <c r="W6029" s="9"/>
      <c r="X6029" s="9"/>
      <c r="Y6029" s="9"/>
      <c r="Z6029" s="9"/>
      <c r="AA6029" s="9"/>
      <c r="AB6029" s="9"/>
      <c r="AC6029" s="9"/>
    </row>
    <row r="6030" spans="8:29" x14ac:dyDescent="0.3">
      <c r="H6030" s="9"/>
      <c r="I6030" s="9"/>
      <c r="J6030" s="9"/>
      <c r="K6030" s="9"/>
      <c r="L6030" s="9"/>
      <c r="M6030" s="9"/>
      <c r="N6030" s="9"/>
      <c r="O6030" s="9"/>
      <c r="Q6030" s="9"/>
      <c r="R6030" s="9"/>
      <c r="S6030" s="9"/>
      <c r="T6030" s="9"/>
      <c r="U6030" s="9"/>
      <c r="V6030" s="9"/>
      <c r="W6030" s="9"/>
      <c r="X6030" s="9"/>
      <c r="Y6030" s="9"/>
      <c r="Z6030" s="9"/>
      <c r="AA6030" s="9"/>
      <c r="AB6030" s="9"/>
      <c r="AC6030" s="9"/>
    </row>
    <row r="6031" spans="8:29" x14ac:dyDescent="0.3">
      <c r="H6031" s="9"/>
      <c r="I6031" s="9"/>
      <c r="J6031" s="9"/>
      <c r="K6031" s="9"/>
      <c r="L6031" s="9"/>
      <c r="M6031" s="9"/>
      <c r="N6031" s="9"/>
      <c r="O6031" s="9"/>
      <c r="Q6031" s="9"/>
      <c r="R6031" s="9"/>
      <c r="S6031" s="9"/>
      <c r="T6031" s="9"/>
      <c r="U6031" s="9"/>
      <c r="V6031" s="9"/>
      <c r="W6031" s="9"/>
      <c r="X6031" s="9"/>
      <c r="Y6031" s="9"/>
      <c r="Z6031" s="9"/>
      <c r="AA6031" s="9"/>
      <c r="AB6031" s="9"/>
      <c r="AC6031" s="9"/>
    </row>
    <row r="6032" spans="8:29" x14ac:dyDescent="0.3">
      <c r="H6032" s="9"/>
      <c r="I6032" s="9"/>
      <c r="J6032" s="9"/>
      <c r="K6032" s="9"/>
      <c r="L6032" s="9"/>
      <c r="M6032" s="9"/>
      <c r="N6032" s="9"/>
      <c r="O6032" s="9"/>
      <c r="Q6032" s="9"/>
      <c r="R6032" s="9"/>
      <c r="S6032" s="9"/>
      <c r="T6032" s="9"/>
      <c r="U6032" s="9"/>
      <c r="V6032" s="9"/>
      <c r="W6032" s="9"/>
      <c r="X6032" s="9"/>
      <c r="Y6032" s="9"/>
      <c r="Z6032" s="9"/>
      <c r="AA6032" s="9"/>
      <c r="AB6032" s="9"/>
      <c r="AC6032" s="9"/>
    </row>
    <row r="6033" spans="8:29" x14ac:dyDescent="0.3">
      <c r="H6033" s="9"/>
      <c r="I6033" s="9"/>
      <c r="J6033" s="9"/>
      <c r="K6033" s="9"/>
      <c r="L6033" s="9"/>
      <c r="M6033" s="9"/>
      <c r="N6033" s="9"/>
      <c r="O6033" s="9"/>
      <c r="Q6033" s="9"/>
      <c r="R6033" s="9"/>
      <c r="S6033" s="9"/>
      <c r="T6033" s="9"/>
      <c r="U6033" s="9"/>
      <c r="V6033" s="9"/>
      <c r="W6033" s="9"/>
      <c r="X6033" s="9"/>
      <c r="Y6033" s="9"/>
      <c r="Z6033" s="9"/>
      <c r="AA6033" s="9"/>
      <c r="AB6033" s="9"/>
      <c r="AC6033" s="9"/>
    </row>
    <row r="6034" spans="8:29" x14ac:dyDescent="0.3">
      <c r="H6034" s="9"/>
      <c r="I6034" s="9"/>
      <c r="J6034" s="9"/>
      <c r="K6034" s="9"/>
      <c r="L6034" s="9"/>
      <c r="M6034" s="9"/>
      <c r="N6034" s="9"/>
      <c r="O6034" s="9"/>
      <c r="Q6034" s="9"/>
      <c r="R6034" s="9"/>
      <c r="S6034" s="9"/>
      <c r="T6034" s="9"/>
      <c r="U6034" s="9"/>
      <c r="V6034" s="9"/>
      <c r="W6034" s="9"/>
      <c r="X6034" s="9"/>
      <c r="Y6034" s="9"/>
      <c r="Z6034" s="9"/>
      <c r="AA6034" s="9"/>
      <c r="AB6034" s="9"/>
      <c r="AC6034" s="9"/>
    </row>
    <row r="6035" spans="8:29" x14ac:dyDescent="0.3">
      <c r="H6035" s="9"/>
      <c r="I6035" s="9"/>
      <c r="J6035" s="9"/>
      <c r="K6035" s="9"/>
      <c r="L6035" s="9"/>
      <c r="M6035" s="9"/>
      <c r="N6035" s="9"/>
      <c r="O6035" s="9"/>
      <c r="Q6035" s="9"/>
      <c r="R6035" s="9"/>
      <c r="S6035" s="9"/>
      <c r="T6035" s="9"/>
      <c r="U6035" s="9"/>
      <c r="V6035" s="9"/>
      <c r="W6035" s="9"/>
      <c r="X6035" s="9"/>
      <c r="Y6035" s="9"/>
      <c r="Z6035" s="9"/>
      <c r="AA6035" s="9"/>
      <c r="AB6035" s="9"/>
      <c r="AC6035" s="9"/>
    </row>
    <row r="6036" spans="8:29" x14ac:dyDescent="0.3">
      <c r="H6036" s="9"/>
      <c r="I6036" s="9"/>
      <c r="J6036" s="9"/>
      <c r="K6036" s="9"/>
      <c r="L6036" s="9"/>
      <c r="M6036" s="9"/>
      <c r="N6036" s="9"/>
      <c r="O6036" s="9"/>
      <c r="Q6036" s="9"/>
      <c r="R6036" s="9"/>
      <c r="S6036" s="9"/>
      <c r="T6036" s="9"/>
      <c r="U6036" s="9"/>
      <c r="V6036" s="9"/>
      <c r="W6036" s="9"/>
      <c r="X6036" s="9"/>
      <c r="Y6036" s="9"/>
      <c r="Z6036" s="9"/>
      <c r="AA6036" s="9"/>
      <c r="AB6036" s="9"/>
      <c r="AC6036" s="9"/>
    </row>
    <row r="6037" spans="8:29" x14ac:dyDescent="0.3">
      <c r="H6037" s="9"/>
      <c r="I6037" s="9"/>
      <c r="J6037" s="9"/>
      <c r="K6037" s="9"/>
      <c r="L6037" s="9"/>
      <c r="M6037" s="9"/>
      <c r="N6037" s="9"/>
      <c r="O6037" s="9"/>
      <c r="Q6037" s="9"/>
      <c r="R6037" s="9"/>
      <c r="S6037" s="9"/>
      <c r="T6037" s="9"/>
      <c r="U6037" s="9"/>
      <c r="V6037" s="9"/>
      <c r="W6037" s="9"/>
      <c r="X6037" s="9"/>
      <c r="Y6037" s="9"/>
      <c r="Z6037" s="9"/>
      <c r="AA6037" s="9"/>
      <c r="AB6037" s="9"/>
      <c r="AC6037" s="9"/>
    </row>
    <row r="6038" spans="8:29" x14ac:dyDescent="0.3">
      <c r="H6038" s="9"/>
      <c r="I6038" s="9"/>
      <c r="J6038" s="9"/>
      <c r="K6038" s="9"/>
      <c r="L6038" s="9"/>
      <c r="M6038" s="9"/>
      <c r="N6038" s="9"/>
      <c r="O6038" s="9"/>
      <c r="Q6038" s="9"/>
      <c r="R6038" s="9"/>
      <c r="S6038" s="9"/>
      <c r="T6038" s="9"/>
      <c r="U6038" s="9"/>
      <c r="V6038" s="9"/>
      <c r="W6038" s="9"/>
      <c r="X6038" s="9"/>
      <c r="Y6038" s="9"/>
      <c r="Z6038" s="9"/>
      <c r="AA6038" s="9"/>
      <c r="AB6038" s="9"/>
      <c r="AC6038" s="9"/>
    </row>
    <row r="6039" spans="8:29" x14ac:dyDescent="0.3">
      <c r="H6039" s="9"/>
      <c r="I6039" s="9"/>
      <c r="J6039" s="9"/>
      <c r="K6039" s="9"/>
      <c r="L6039" s="9"/>
      <c r="M6039" s="9"/>
      <c r="N6039" s="9"/>
      <c r="O6039" s="9"/>
      <c r="Q6039" s="9"/>
      <c r="R6039" s="9"/>
      <c r="S6039" s="9"/>
      <c r="T6039" s="9"/>
      <c r="U6039" s="9"/>
      <c r="V6039" s="9"/>
      <c r="W6039" s="9"/>
      <c r="X6039" s="9"/>
      <c r="Y6039" s="9"/>
      <c r="Z6039" s="9"/>
      <c r="AA6039" s="9"/>
      <c r="AB6039" s="9"/>
      <c r="AC6039" s="9"/>
    </row>
    <row r="6040" spans="8:29" x14ac:dyDescent="0.3">
      <c r="H6040" s="9"/>
      <c r="I6040" s="9"/>
      <c r="J6040" s="9"/>
      <c r="K6040" s="9"/>
      <c r="L6040" s="9"/>
      <c r="M6040" s="9"/>
      <c r="N6040" s="9"/>
      <c r="O6040" s="9"/>
      <c r="Q6040" s="9"/>
      <c r="R6040" s="9"/>
      <c r="S6040" s="9"/>
      <c r="T6040" s="9"/>
      <c r="U6040" s="9"/>
      <c r="V6040" s="9"/>
      <c r="W6040" s="9"/>
      <c r="X6040" s="9"/>
      <c r="Y6040" s="9"/>
      <c r="Z6040" s="9"/>
      <c r="AA6040" s="9"/>
      <c r="AB6040" s="9"/>
      <c r="AC6040" s="9"/>
    </row>
    <row r="6041" spans="8:29" x14ac:dyDescent="0.3">
      <c r="H6041" s="9"/>
      <c r="I6041" s="9"/>
      <c r="J6041" s="9"/>
      <c r="K6041" s="9"/>
      <c r="L6041" s="9"/>
      <c r="M6041" s="9"/>
      <c r="N6041" s="9"/>
      <c r="O6041" s="9"/>
      <c r="Q6041" s="9"/>
      <c r="R6041" s="9"/>
      <c r="S6041" s="9"/>
      <c r="T6041" s="9"/>
      <c r="U6041" s="9"/>
      <c r="V6041" s="9"/>
      <c r="W6041" s="9"/>
      <c r="X6041" s="9"/>
      <c r="Y6041" s="9"/>
      <c r="Z6041" s="9"/>
      <c r="AA6041" s="9"/>
      <c r="AB6041" s="9"/>
      <c r="AC6041" s="9"/>
    </row>
    <row r="6042" spans="8:29" x14ac:dyDescent="0.3">
      <c r="H6042" s="9"/>
      <c r="I6042" s="9"/>
      <c r="J6042" s="9"/>
      <c r="K6042" s="9"/>
      <c r="L6042" s="9"/>
      <c r="M6042" s="9"/>
      <c r="N6042" s="9"/>
      <c r="O6042" s="9"/>
      <c r="Q6042" s="9"/>
      <c r="R6042" s="9"/>
      <c r="S6042" s="9"/>
      <c r="T6042" s="9"/>
      <c r="U6042" s="9"/>
      <c r="V6042" s="9"/>
      <c r="W6042" s="9"/>
      <c r="X6042" s="9"/>
      <c r="Y6042" s="9"/>
      <c r="Z6042" s="9"/>
      <c r="AA6042" s="9"/>
      <c r="AB6042" s="9"/>
      <c r="AC6042" s="9"/>
    </row>
    <row r="6043" spans="8:29" x14ac:dyDescent="0.3">
      <c r="H6043" s="9"/>
      <c r="I6043" s="9"/>
      <c r="J6043" s="9"/>
      <c r="K6043" s="9"/>
      <c r="L6043" s="9"/>
      <c r="M6043" s="9"/>
      <c r="N6043" s="9"/>
      <c r="O6043" s="9"/>
      <c r="Q6043" s="9"/>
      <c r="R6043" s="9"/>
      <c r="S6043" s="9"/>
      <c r="T6043" s="9"/>
      <c r="U6043" s="9"/>
      <c r="V6043" s="9"/>
      <c r="W6043" s="9"/>
      <c r="X6043" s="9"/>
      <c r="Y6043" s="9"/>
      <c r="Z6043" s="9"/>
      <c r="AA6043" s="9"/>
      <c r="AB6043" s="9"/>
      <c r="AC6043" s="9"/>
    </row>
    <row r="6044" spans="8:29" x14ac:dyDescent="0.3">
      <c r="H6044" s="9"/>
      <c r="I6044" s="9"/>
      <c r="J6044" s="9"/>
      <c r="K6044" s="9"/>
      <c r="L6044" s="9"/>
      <c r="M6044" s="9"/>
      <c r="N6044" s="9"/>
      <c r="O6044" s="9"/>
      <c r="Q6044" s="9"/>
      <c r="R6044" s="9"/>
      <c r="S6044" s="9"/>
      <c r="T6044" s="9"/>
      <c r="U6044" s="9"/>
      <c r="V6044" s="9"/>
      <c r="W6044" s="9"/>
      <c r="X6044" s="9"/>
      <c r="Y6044" s="9"/>
      <c r="Z6044" s="9"/>
      <c r="AA6044" s="9"/>
      <c r="AB6044" s="9"/>
      <c r="AC6044" s="9"/>
    </row>
    <row r="6045" spans="8:29" x14ac:dyDescent="0.3">
      <c r="H6045" s="9"/>
      <c r="I6045" s="9"/>
      <c r="J6045" s="9"/>
      <c r="K6045" s="9"/>
      <c r="L6045" s="9"/>
      <c r="M6045" s="9"/>
      <c r="N6045" s="9"/>
      <c r="O6045" s="9"/>
      <c r="Q6045" s="9"/>
      <c r="R6045" s="9"/>
      <c r="S6045" s="9"/>
      <c r="T6045" s="9"/>
      <c r="U6045" s="9"/>
      <c r="V6045" s="9"/>
      <c r="W6045" s="9"/>
      <c r="X6045" s="9"/>
      <c r="Y6045" s="9"/>
      <c r="Z6045" s="9"/>
      <c r="AA6045" s="9"/>
      <c r="AB6045" s="9"/>
      <c r="AC6045" s="9"/>
    </row>
    <row r="6046" spans="8:29" x14ac:dyDescent="0.3">
      <c r="H6046" s="9"/>
      <c r="I6046" s="9"/>
      <c r="J6046" s="9"/>
      <c r="K6046" s="9"/>
      <c r="L6046" s="9"/>
      <c r="M6046" s="9"/>
      <c r="N6046" s="9"/>
      <c r="O6046" s="9"/>
      <c r="Q6046" s="9"/>
      <c r="R6046" s="9"/>
      <c r="S6046" s="9"/>
      <c r="T6046" s="9"/>
      <c r="U6046" s="9"/>
      <c r="V6046" s="9"/>
      <c r="W6046" s="9"/>
      <c r="X6046" s="9"/>
      <c r="Y6046" s="9"/>
      <c r="Z6046" s="9"/>
      <c r="AA6046" s="9"/>
      <c r="AB6046" s="9"/>
      <c r="AC6046" s="9"/>
    </row>
    <row r="6047" spans="8:29" x14ac:dyDescent="0.3">
      <c r="H6047" s="9"/>
      <c r="I6047" s="9"/>
      <c r="J6047" s="9"/>
      <c r="K6047" s="9"/>
      <c r="L6047" s="9"/>
      <c r="M6047" s="9"/>
      <c r="N6047" s="9"/>
      <c r="O6047" s="9"/>
      <c r="Q6047" s="9"/>
      <c r="R6047" s="9"/>
      <c r="S6047" s="9"/>
      <c r="T6047" s="9"/>
      <c r="U6047" s="9"/>
      <c r="V6047" s="9"/>
      <c r="W6047" s="9"/>
      <c r="X6047" s="9"/>
      <c r="Y6047" s="9"/>
      <c r="Z6047" s="9"/>
      <c r="AA6047" s="9"/>
      <c r="AB6047" s="9"/>
      <c r="AC6047" s="9"/>
    </row>
    <row r="6048" spans="8:29" x14ac:dyDescent="0.3">
      <c r="H6048" s="9"/>
      <c r="I6048" s="9"/>
      <c r="J6048" s="9"/>
      <c r="K6048" s="9"/>
      <c r="L6048" s="9"/>
      <c r="M6048" s="9"/>
      <c r="N6048" s="9"/>
      <c r="O6048" s="9"/>
      <c r="Q6048" s="9"/>
      <c r="R6048" s="9"/>
      <c r="S6048" s="9"/>
      <c r="T6048" s="9"/>
      <c r="U6048" s="9"/>
      <c r="V6048" s="9"/>
      <c r="W6048" s="9"/>
      <c r="X6048" s="9"/>
      <c r="Y6048" s="9"/>
      <c r="Z6048" s="9"/>
      <c r="AA6048" s="9"/>
      <c r="AB6048" s="9"/>
      <c r="AC6048" s="9"/>
    </row>
    <row r="6049" spans="8:29" x14ac:dyDescent="0.3">
      <c r="H6049" s="9"/>
      <c r="I6049" s="9"/>
      <c r="J6049" s="9"/>
      <c r="K6049" s="9"/>
      <c r="L6049" s="9"/>
      <c r="M6049" s="9"/>
      <c r="N6049" s="9"/>
      <c r="O6049" s="9"/>
      <c r="Q6049" s="9"/>
      <c r="R6049" s="9"/>
      <c r="S6049" s="9"/>
      <c r="T6049" s="9"/>
      <c r="U6049" s="9"/>
      <c r="V6049" s="9"/>
      <c r="W6049" s="9"/>
      <c r="X6049" s="9"/>
      <c r="Y6049" s="9"/>
      <c r="Z6049" s="9"/>
      <c r="AA6049" s="9"/>
      <c r="AB6049" s="9"/>
      <c r="AC6049" s="9"/>
    </row>
    <row r="6050" spans="8:29" x14ac:dyDescent="0.3">
      <c r="H6050" s="9"/>
      <c r="I6050" s="9"/>
      <c r="J6050" s="9"/>
      <c r="K6050" s="9"/>
      <c r="L6050" s="9"/>
      <c r="M6050" s="9"/>
      <c r="N6050" s="9"/>
      <c r="O6050" s="9"/>
      <c r="Q6050" s="9"/>
      <c r="R6050" s="9"/>
      <c r="S6050" s="9"/>
      <c r="T6050" s="9"/>
      <c r="U6050" s="9"/>
      <c r="V6050" s="9"/>
      <c r="W6050" s="9"/>
      <c r="X6050" s="9"/>
      <c r="Y6050" s="9"/>
      <c r="Z6050" s="9"/>
      <c r="AA6050" s="9"/>
      <c r="AB6050" s="9"/>
      <c r="AC6050" s="9"/>
    </row>
    <row r="6051" spans="8:29" x14ac:dyDescent="0.3">
      <c r="H6051" s="9"/>
      <c r="I6051" s="9"/>
      <c r="J6051" s="9"/>
      <c r="K6051" s="9"/>
      <c r="L6051" s="9"/>
      <c r="M6051" s="9"/>
      <c r="N6051" s="9"/>
      <c r="O6051" s="9"/>
      <c r="Q6051" s="9"/>
      <c r="R6051" s="9"/>
      <c r="S6051" s="9"/>
      <c r="T6051" s="9"/>
      <c r="U6051" s="9"/>
      <c r="V6051" s="9"/>
      <c r="W6051" s="9"/>
      <c r="X6051" s="9"/>
      <c r="Y6051" s="9"/>
      <c r="Z6051" s="9"/>
      <c r="AA6051" s="9"/>
      <c r="AB6051" s="9"/>
      <c r="AC6051" s="9"/>
    </row>
    <row r="6052" spans="8:29" x14ac:dyDescent="0.3">
      <c r="H6052" s="9"/>
      <c r="I6052" s="9"/>
      <c r="J6052" s="9"/>
      <c r="K6052" s="9"/>
      <c r="L6052" s="9"/>
      <c r="M6052" s="9"/>
      <c r="N6052" s="9"/>
      <c r="O6052" s="9"/>
      <c r="Q6052" s="9"/>
      <c r="R6052" s="9"/>
      <c r="S6052" s="9"/>
      <c r="T6052" s="9"/>
      <c r="U6052" s="9"/>
      <c r="V6052" s="9"/>
      <c r="W6052" s="9"/>
      <c r="X6052" s="9"/>
      <c r="Y6052" s="9"/>
      <c r="Z6052" s="9"/>
      <c r="AA6052" s="9"/>
      <c r="AB6052" s="9"/>
      <c r="AC6052" s="9"/>
    </row>
    <row r="6053" spans="8:29" x14ac:dyDescent="0.3">
      <c r="H6053" s="9"/>
      <c r="I6053" s="9"/>
      <c r="J6053" s="9"/>
      <c r="K6053" s="9"/>
      <c r="L6053" s="9"/>
      <c r="M6053" s="9"/>
      <c r="N6053" s="9"/>
      <c r="O6053" s="9"/>
      <c r="Q6053" s="9"/>
      <c r="R6053" s="9"/>
      <c r="S6053" s="9"/>
      <c r="T6053" s="9"/>
      <c r="U6053" s="9"/>
      <c r="V6053" s="9"/>
      <c r="W6053" s="9"/>
      <c r="X6053" s="9"/>
      <c r="Y6053" s="9"/>
      <c r="Z6053" s="9"/>
      <c r="AA6053" s="9"/>
      <c r="AB6053" s="9"/>
      <c r="AC6053" s="9"/>
    </row>
    <row r="6054" spans="8:29" x14ac:dyDescent="0.3">
      <c r="H6054" s="9"/>
      <c r="I6054" s="9"/>
      <c r="J6054" s="9"/>
      <c r="K6054" s="9"/>
      <c r="L6054" s="9"/>
      <c r="M6054" s="9"/>
      <c r="N6054" s="9"/>
      <c r="O6054" s="9"/>
      <c r="Q6054" s="9"/>
      <c r="R6054" s="9"/>
      <c r="S6054" s="9"/>
      <c r="T6054" s="9"/>
      <c r="U6054" s="9"/>
      <c r="V6054" s="9"/>
      <c r="W6054" s="9"/>
      <c r="X6054" s="9"/>
      <c r="Y6054" s="9"/>
      <c r="Z6054" s="9"/>
      <c r="AA6054" s="9"/>
      <c r="AB6054" s="9"/>
      <c r="AC6054" s="9"/>
    </row>
    <row r="6055" spans="8:29" x14ac:dyDescent="0.3">
      <c r="H6055" s="9"/>
      <c r="I6055" s="9"/>
      <c r="J6055" s="9"/>
      <c r="K6055" s="9"/>
      <c r="L6055" s="9"/>
      <c r="M6055" s="9"/>
      <c r="N6055" s="9"/>
      <c r="O6055" s="9"/>
      <c r="Q6055" s="9"/>
      <c r="R6055" s="9"/>
      <c r="S6055" s="9"/>
      <c r="T6055" s="9"/>
      <c r="U6055" s="9"/>
      <c r="V6055" s="9"/>
      <c r="W6055" s="9"/>
      <c r="X6055" s="9"/>
      <c r="Y6055" s="9"/>
      <c r="Z6055" s="9"/>
      <c r="AA6055" s="9"/>
      <c r="AB6055" s="9"/>
      <c r="AC6055" s="9"/>
    </row>
    <row r="6056" spans="8:29" x14ac:dyDescent="0.3">
      <c r="H6056" s="9"/>
      <c r="I6056" s="9"/>
      <c r="J6056" s="9"/>
      <c r="K6056" s="9"/>
      <c r="L6056" s="9"/>
      <c r="M6056" s="9"/>
      <c r="N6056" s="9"/>
      <c r="O6056" s="9"/>
      <c r="Q6056" s="9"/>
      <c r="R6056" s="9"/>
      <c r="S6056" s="9"/>
      <c r="T6056" s="9"/>
      <c r="U6056" s="9"/>
      <c r="V6056" s="9"/>
      <c r="W6056" s="9"/>
      <c r="X6056" s="9"/>
      <c r="Y6056" s="9"/>
      <c r="Z6056" s="9"/>
      <c r="AA6056" s="9"/>
      <c r="AB6056" s="9"/>
      <c r="AC6056" s="9"/>
    </row>
    <row r="6057" spans="8:29" x14ac:dyDescent="0.3">
      <c r="H6057" s="9"/>
      <c r="I6057" s="9"/>
      <c r="J6057" s="9"/>
      <c r="K6057" s="9"/>
      <c r="L6057" s="9"/>
      <c r="M6057" s="9"/>
      <c r="N6057" s="9"/>
      <c r="O6057" s="9"/>
      <c r="Q6057" s="9"/>
      <c r="R6057" s="9"/>
      <c r="S6057" s="9"/>
      <c r="T6057" s="9"/>
      <c r="U6057" s="9"/>
      <c r="V6057" s="9"/>
      <c r="W6057" s="9"/>
      <c r="X6057" s="9"/>
      <c r="Y6057" s="9"/>
      <c r="Z6057" s="9"/>
      <c r="AA6057" s="9"/>
      <c r="AB6057" s="9"/>
      <c r="AC6057" s="9"/>
    </row>
    <row r="6058" spans="8:29" x14ac:dyDescent="0.3">
      <c r="H6058" s="9"/>
      <c r="I6058" s="9"/>
      <c r="J6058" s="9"/>
      <c r="K6058" s="9"/>
      <c r="L6058" s="9"/>
      <c r="M6058" s="9"/>
      <c r="N6058" s="9"/>
      <c r="O6058" s="9"/>
      <c r="Q6058" s="9"/>
      <c r="R6058" s="9"/>
      <c r="S6058" s="9"/>
      <c r="T6058" s="9"/>
      <c r="U6058" s="9"/>
      <c r="V6058" s="9"/>
      <c r="W6058" s="9"/>
      <c r="X6058" s="9"/>
      <c r="Y6058" s="9"/>
      <c r="Z6058" s="9"/>
      <c r="AA6058" s="9"/>
      <c r="AB6058" s="9"/>
      <c r="AC6058" s="9"/>
    </row>
    <row r="6059" spans="8:29" x14ac:dyDescent="0.3">
      <c r="H6059" s="9"/>
      <c r="I6059" s="9"/>
      <c r="J6059" s="9"/>
      <c r="K6059" s="9"/>
      <c r="L6059" s="9"/>
      <c r="M6059" s="9"/>
      <c r="N6059" s="9"/>
      <c r="O6059" s="9"/>
      <c r="Q6059" s="9"/>
      <c r="R6059" s="9"/>
      <c r="S6059" s="9"/>
      <c r="T6059" s="9"/>
      <c r="U6059" s="9"/>
      <c r="V6059" s="9"/>
      <c r="W6059" s="9"/>
      <c r="X6059" s="9"/>
      <c r="Y6059" s="9"/>
      <c r="Z6059" s="9"/>
      <c r="AA6059" s="9"/>
      <c r="AB6059" s="9"/>
      <c r="AC6059" s="9"/>
    </row>
    <row r="6060" spans="8:29" x14ac:dyDescent="0.3">
      <c r="H6060" s="9"/>
      <c r="I6060" s="9"/>
      <c r="J6060" s="9"/>
      <c r="K6060" s="9"/>
      <c r="L6060" s="9"/>
      <c r="M6060" s="9"/>
      <c r="N6060" s="9"/>
      <c r="O6060" s="9"/>
      <c r="Q6060" s="9"/>
      <c r="R6060" s="9"/>
      <c r="S6060" s="9"/>
      <c r="T6060" s="9"/>
      <c r="U6060" s="9"/>
      <c r="V6060" s="9"/>
      <c r="W6060" s="9"/>
      <c r="X6060" s="9"/>
      <c r="Y6060" s="9"/>
      <c r="Z6060" s="9"/>
      <c r="AA6060" s="9"/>
      <c r="AB6060" s="9"/>
      <c r="AC6060" s="9"/>
    </row>
    <row r="6061" spans="8:29" x14ac:dyDescent="0.3">
      <c r="H6061" s="9"/>
      <c r="I6061" s="9"/>
      <c r="J6061" s="9"/>
      <c r="K6061" s="9"/>
      <c r="L6061" s="9"/>
      <c r="M6061" s="9"/>
      <c r="N6061" s="9"/>
      <c r="O6061" s="9"/>
      <c r="Q6061" s="9"/>
      <c r="R6061" s="9"/>
      <c r="S6061" s="9"/>
      <c r="T6061" s="9"/>
      <c r="U6061" s="9"/>
      <c r="V6061" s="9"/>
      <c r="W6061" s="9"/>
      <c r="X6061" s="9"/>
      <c r="Y6061" s="9"/>
      <c r="Z6061" s="9"/>
      <c r="AA6061" s="9"/>
      <c r="AB6061" s="9"/>
      <c r="AC6061" s="9"/>
    </row>
    <row r="6062" spans="8:29" x14ac:dyDescent="0.3">
      <c r="H6062" s="9"/>
      <c r="I6062" s="9"/>
      <c r="J6062" s="9"/>
      <c r="K6062" s="9"/>
      <c r="L6062" s="9"/>
      <c r="M6062" s="9"/>
      <c r="N6062" s="9"/>
      <c r="O6062" s="9"/>
      <c r="Q6062" s="9"/>
      <c r="R6062" s="9"/>
      <c r="S6062" s="9"/>
      <c r="T6062" s="9"/>
      <c r="U6062" s="9"/>
      <c r="V6062" s="9"/>
      <c r="W6062" s="9"/>
      <c r="X6062" s="9"/>
      <c r="Y6062" s="9"/>
      <c r="Z6062" s="9"/>
      <c r="AA6062" s="9"/>
      <c r="AB6062" s="9"/>
      <c r="AC6062" s="9"/>
    </row>
    <row r="6063" spans="8:29" x14ac:dyDescent="0.3">
      <c r="H6063" s="9"/>
      <c r="I6063" s="9"/>
      <c r="J6063" s="9"/>
      <c r="K6063" s="9"/>
      <c r="L6063" s="9"/>
      <c r="M6063" s="9"/>
      <c r="N6063" s="9"/>
      <c r="O6063" s="9"/>
      <c r="Q6063" s="9"/>
      <c r="R6063" s="9"/>
      <c r="S6063" s="9"/>
      <c r="T6063" s="9"/>
      <c r="U6063" s="9"/>
      <c r="V6063" s="9"/>
      <c r="W6063" s="9"/>
      <c r="X6063" s="9"/>
      <c r="Y6063" s="9"/>
      <c r="Z6063" s="9"/>
      <c r="AA6063" s="9"/>
      <c r="AB6063" s="9"/>
      <c r="AC6063" s="9"/>
    </row>
    <row r="6064" spans="8:29" x14ac:dyDescent="0.3">
      <c r="H6064" s="9"/>
      <c r="I6064" s="9"/>
      <c r="J6064" s="9"/>
      <c r="K6064" s="9"/>
      <c r="L6064" s="9"/>
      <c r="M6064" s="9"/>
      <c r="N6064" s="9"/>
      <c r="O6064" s="9"/>
      <c r="Q6064" s="9"/>
      <c r="R6064" s="9"/>
      <c r="S6064" s="9"/>
      <c r="T6064" s="9"/>
      <c r="U6064" s="9"/>
      <c r="V6064" s="9"/>
      <c r="W6064" s="9"/>
      <c r="X6064" s="9"/>
      <c r="Y6064" s="9"/>
      <c r="Z6064" s="9"/>
      <c r="AA6064" s="9"/>
      <c r="AB6064" s="9"/>
      <c r="AC6064" s="9"/>
    </row>
    <row r="6065" spans="8:29" x14ac:dyDescent="0.3">
      <c r="H6065" s="9"/>
      <c r="I6065" s="9"/>
      <c r="J6065" s="9"/>
      <c r="K6065" s="9"/>
      <c r="L6065" s="9"/>
      <c r="M6065" s="9"/>
      <c r="N6065" s="9"/>
      <c r="O6065" s="9"/>
      <c r="Q6065" s="9"/>
      <c r="R6065" s="9"/>
      <c r="S6065" s="9"/>
      <c r="T6065" s="9"/>
      <c r="U6065" s="9"/>
      <c r="V6065" s="9"/>
      <c r="W6065" s="9"/>
      <c r="X6065" s="9"/>
      <c r="Y6065" s="9"/>
      <c r="Z6065" s="9"/>
      <c r="AA6065" s="9"/>
      <c r="AB6065" s="9"/>
      <c r="AC6065" s="9"/>
    </row>
    <row r="6066" spans="8:29" x14ac:dyDescent="0.3">
      <c r="H6066" s="9"/>
      <c r="I6066" s="9"/>
      <c r="J6066" s="9"/>
      <c r="K6066" s="9"/>
      <c r="L6066" s="9"/>
      <c r="M6066" s="9"/>
      <c r="N6066" s="9"/>
      <c r="O6066" s="9"/>
      <c r="Q6066" s="9"/>
      <c r="R6066" s="9"/>
      <c r="S6066" s="9"/>
      <c r="T6066" s="9"/>
      <c r="U6066" s="9"/>
      <c r="V6066" s="9"/>
      <c r="W6066" s="9"/>
      <c r="X6066" s="9"/>
      <c r="Y6066" s="9"/>
      <c r="Z6066" s="9"/>
      <c r="AA6066" s="9"/>
      <c r="AB6066" s="9"/>
      <c r="AC6066" s="9"/>
    </row>
    <row r="6067" spans="8:29" x14ac:dyDescent="0.3">
      <c r="H6067" s="9"/>
      <c r="I6067" s="9"/>
      <c r="J6067" s="9"/>
      <c r="K6067" s="9"/>
      <c r="L6067" s="9"/>
      <c r="M6067" s="9"/>
      <c r="N6067" s="9"/>
      <c r="O6067" s="9"/>
      <c r="Q6067" s="9"/>
      <c r="R6067" s="9"/>
      <c r="S6067" s="9"/>
      <c r="T6067" s="9"/>
      <c r="U6067" s="9"/>
      <c r="V6067" s="9"/>
      <c r="W6067" s="9"/>
      <c r="X6067" s="9"/>
      <c r="Y6067" s="9"/>
      <c r="Z6067" s="9"/>
      <c r="AA6067" s="9"/>
      <c r="AB6067" s="9"/>
      <c r="AC6067" s="9"/>
    </row>
    <row r="6068" spans="8:29" x14ac:dyDescent="0.3">
      <c r="H6068" s="9"/>
      <c r="I6068" s="9"/>
      <c r="J6068" s="9"/>
      <c r="K6068" s="9"/>
      <c r="L6068" s="9"/>
      <c r="M6068" s="9"/>
      <c r="N6068" s="9"/>
      <c r="O6068" s="9"/>
      <c r="Q6068" s="9"/>
      <c r="R6068" s="9"/>
      <c r="S6068" s="9"/>
      <c r="T6068" s="9"/>
      <c r="U6068" s="9"/>
      <c r="V6068" s="9"/>
      <c r="W6068" s="9"/>
      <c r="X6068" s="9"/>
      <c r="Y6068" s="9"/>
      <c r="Z6068" s="9"/>
      <c r="AA6068" s="9"/>
      <c r="AB6068" s="9"/>
      <c r="AC6068" s="9"/>
    </row>
    <row r="6069" spans="8:29" x14ac:dyDescent="0.3">
      <c r="H6069" s="9"/>
      <c r="I6069" s="9"/>
      <c r="J6069" s="9"/>
      <c r="K6069" s="9"/>
      <c r="L6069" s="9"/>
      <c r="M6069" s="9"/>
      <c r="N6069" s="9"/>
      <c r="O6069" s="9"/>
      <c r="Q6069" s="9"/>
      <c r="R6069" s="9"/>
      <c r="S6069" s="9"/>
      <c r="T6069" s="9"/>
      <c r="U6069" s="9"/>
      <c r="V6069" s="9"/>
      <c r="W6069" s="9"/>
      <c r="X6069" s="9"/>
      <c r="Y6069" s="9"/>
      <c r="Z6069" s="9"/>
      <c r="AA6069" s="9"/>
      <c r="AB6069" s="9"/>
      <c r="AC6069" s="9"/>
    </row>
    <row r="6070" spans="8:29" x14ac:dyDescent="0.3">
      <c r="H6070" s="9"/>
      <c r="I6070" s="9"/>
      <c r="J6070" s="9"/>
      <c r="K6070" s="9"/>
      <c r="L6070" s="9"/>
      <c r="M6070" s="9"/>
      <c r="N6070" s="9"/>
      <c r="O6070" s="9"/>
      <c r="Q6070" s="9"/>
      <c r="R6070" s="9"/>
      <c r="S6070" s="9"/>
      <c r="T6070" s="9"/>
      <c r="U6070" s="9"/>
      <c r="V6070" s="9"/>
      <c r="W6070" s="9"/>
      <c r="X6070" s="9"/>
      <c r="Y6070" s="9"/>
      <c r="Z6070" s="9"/>
      <c r="AA6070" s="9"/>
      <c r="AB6070" s="9"/>
      <c r="AC6070" s="9"/>
    </row>
    <row r="6071" spans="8:29" x14ac:dyDescent="0.3">
      <c r="H6071" s="9"/>
      <c r="I6071" s="9"/>
      <c r="J6071" s="9"/>
      <c r="K6071" s="9"/>
      <c r="L6071" s="9"/>
      <c r="M6071" s="9"/>
      <c r="N6071" s="9"/>
      <c r="O6071" s="9"/>
      <c r="Q6071" s="9"/>
      <c r="R6071" s="9"/>
      <c r="S6071" s="9"/>
      <c r="T6071" s="9"/>
      <c r="U6071" s="9"/>
      <c r="V6071" s="9"/>
      <c r="W6071" s="9"/>
      <c r="X6071" s="9"/>
      <c r="Y6071" s="9"/>
      <c r="Z6071" s="9"/>
      <c r="AA6071" s="9"/>
      <c r="AB6071" s="9"/>
      <c r="AC6071" s="9"/>
    </row>
    <row r="6072" spans="8:29" x14ac:dyDescent="0.3">
      <c r="H6072" s="9"/>
      <c r="I6072" s="9"/>
      <c r="J6072" s="9"/>
      <c r="K6072" s="9"/>
      <c r="L6072" s="9"/>
      <c r="M6072" s="9"/>
      <c r="N6072" s="9"/>
      <c r="O6072" s="9"/>
      <c r="Q6072" s="9"/>
      <c r="R6072" s="9"/>
      <c r="S6072" s="9"/>
      <c r="T6072" s="9"/>
      <c r="U6072" s="9"/>
      <c r="V6072" s="9"/>
      <c r="W6072" s="9"/>
      <c r="X6072" s="9"/>
      <c r="Y6072" s="9"/>
      <c r="Z6072" s="9"/>
      <c r="AA6072" s="9"/>
      <c r="AB6072" s="9"/>
      <c r="AC6072" s="9"/>
    </row>
    <row r="6073" spans="8:29" x14ac:dyDescent="0.3">
      <c r="H6073" s="9"/>
      <c r="I6073" s="9"/>
      <c r="J6073" s="9"/>
      <c r="K6073" s="9"/>
      <c r="L6073" s="9"/>
      <c r="M6073" s="9"/>
      <c r="N6073" s="9"/>
      <c r="O6073" s="9"/>
      <c r="Q6073" s="9"/>
      <c r="R6073" s="9"/>
      <c r="S6073" s="9"/>
      <c r="T6073" s="9"/>
      <c r="U6073" s="9"/>
      <c r="V6073" s="9"/>
      <c r="W6073" s="9"/>
      <c r="X6073" s="9"/>
      <c r="Y6073" s="9"/>
      <c r="Z6073" s="9"/>
      <c r="AA6073" s="9"/>
      <c r="AB6073" s="9"/>
      <c r="AC6073" s="9"/>
    </row>
    <row r="6074" spans="8:29" x14ac:dyDescent="0.3">
      <c r="H6074" s="9"/>
      <c r="I6074" s="9"/>
      <c r="J6074" s="9"/>
      <c r="K6074" s="9"/>
      <c r="L6074" s="9"/>
      <c r="M6074" s="9"/>
      <c r="N6074" s="9"/>
      <c r="O6074" s="9"/>
      <c r="Q6074" s="9"/>
      <c r="R6074" s="9"/>
      <c r="S6074" s="9"/>
      <c r="T6074" s="9"/>
      <c r="U6074" s="9"/>
      <c r="V6074" s="9"/>
      <c r="W6074" s="9"/>
      <c r="X6074" s="9"/>
      <c r="Y6074" s="9"/>
      <c r="Z6074" s="9"/>
      <c r="AA6074" s="9"/>
      <c r="AB6074" s="9"/>
      <c r="AC6074" s="9"/>
    </row>
    <row r="6075" spans="8:29" x14ac:dyDescent="0.3">
      <c r="H6075" s="9"/>
      <c r="I6075" s="9"/>
      <c r="J6075" s="9"/>
      <c r="K6075" s="9"/>
      <c r="L6075" s="9"/>
      <c r="M6075" s="9"/>
      <c r="N6075" s="9"/>
      <c r="O6075" s="9"/>
      <c r="Q6075" s="9"/>
      <c r="R6075" s="9"/>
      <c r="S6075" s="9"/>
      <c r="T6075" s="9"/>
      <c r="U6075" s="9"/>
      <c r="V6075" s="9"/>
      <c r="W6075" s="9"/>
      <c r="X6075" s="9"/>
      <c r="Y6075" s="9"/>
      <c r="Z6075" s="9"/>
      <c r="AA6075" s="9"/>
      <c r="AB6075" s="9"/>
      <c r="AC6075" s="9"/>
    </row>
    <row r="6076" spans="8:29" x14ac:dyDescent="0.3">
      <c r="H6076" s="9"/>
      <c r="I6076" s="9"/>
      <c r="J6076" s="9"/>
      <c r="K6076" s="9"/>
      <c r="L6076" s="9"/>
      <c r="M6076" s="9"/>
      <c r="N6076" s="9"/>
      <c r="O6076" s="9"/>
      <c r="Q6076" s="9"/>
      <c r="R6076" s="9"/>
      <c r="S6076" s="9"/>
      <c r="T6076" s="9"/>
      <c r="U6076" s="9"/>
      <c r="V6076" s="9"/>
      <c r="W6076" s="9"/>
      <c r="X6076" s="9"/>
      <c r="Y6076" s="9"/>
      <c r="Z6076" s="9"/>
      <c r="AA6076" s="9"/>
      <c r="AB6076" s="9"/>
      <c r="AC6076" s="9"/>
    </row>
    <row r="6077" spans="8:29" x14ac:dyDescent="0.3">
      <c r="H6077" s="9"/>
      <c r="I6077" s="9"/>
      <c r="J6077" s="9"/>
      <c r="K6077" s="9"/>
      <c r="L6077" s="9"/>
      <c r="M6077" s="9"/>
      <c r="N6077" s="9"/>
      <c r="O6077" s="9"/>
      <c r="Q6077" s="9"/>
      <c r="R6077" s="9"/>
      <c r="S6077" s="9"/>
      <c r="T6077" s="9"/>
      <c r="U6077" s="9"/>
      <c r="V6077" s="9"/>
      <c r="W6077" s="9"/>
      <c r="X6077" s="9"/>
      <c r="Y6077" s="9"/>
      <c r="Z6077" s="9"/>
      <c r="AA6077" s="9"/>
      <c r="AB6077" s="9"/>
      <c r="AC6077" s="9"/>
    </row>
    <row r="6078" spans="8:29" x14ac:dyDescent="0.3">
      <c r="H6078" s="9"/>
      <c r="I6078" s="9"/>
      <c r="J6078" s="9"/>
      <c r="K6078" s="9"/>
      <c r="L6078" s="9"/>
      <c r="M6078" s="9"/>
      <c r="N6078" s="9"/>
      <c r="O6078" s="9"/>
      <c r="Q6078" s="9"/>
      <c r="R6078" s="9"/>
      <c r="S6078" s="9"/>
      <c r="T6078" s="9"/>
      <c r="U6078" s="9"/>
      <c r="V6078" s="9"/>
      <c r="W6078" s="9"/>
      <c r="X6078" s="9"/>
      <c r="Y6078" s="9"/>
      <c r="Z6078" s="9"/>
      <c r="AA6078" s="9"/>
      <c r="AB6078" s="9"/>
      <c r="AC6078" s="9"/>
    </row>
    <row r="6079" spans="8:29" x14ac:dyDescent="0.3">
      <c r="H6079" s="9"/>
      <c r="I6079" s="9"/>
      <c r="J6079" s="9"/>
      <c r="K6079" s="9"/>
      <c r="L6079" s="9"/>
      <c r="M6079" s="9"/>
      <c r="N6079" s="9"/>
      <c r="O6079" s="9"/>
      <c r="Q6079" s="9"/>
      <c r="R6079" s="9"/>
      <c r="S6079" s="9"/>
      <c r="T6079" s="9"/>
      <c r="U6079" s="9"/>
      <c r="V6079" s="9"/>
      <c r="W6079" s="9"/>
      <c r="X6079" s="9"/>
      <c r="Y6079" s="9"/>
      <c r="Z6079" s="9"/>
      <c r="AA6079" s="9"/>
      <c r="AB6079" s="9"/>
      <c r="AC6079" s="9"/>
    </row>
    <row r="6080" spans="8:29" x14ac:dyDescent="0.3">
      <c r="H6080" s="9"/>
      <c r="I6080" s="9"/>
      <c r="J6080" s="9"/>
      <c r="K6080" s="9"/>
      <c r="L6080" s="9"/>
      <c r="M6080" s="9"/>
      <c r="N6080" s="9"/>
      <c r="O6080" s="9"/>
      <c r="Q6080" s="9"/>
      <c r="R6080" s="9"/>
      <c r="S6080" s="9"/>
      <c r="T6080" s="9"/>
      <c r="U6080" s="9"/>
      <c r="V6080" s="9"/>
      <c r="W6080" s="9"/>
      <c r="X6080" s="9"/>
      <c r="Y6080" s="9"/>
      <c r="Z6080" s="9"/>
      <c r="AA6080" s="9"/>
      <c r="AB6080" s="9"/>
      <c r="AC6080" s="9"/>
    </row>
    <row r="6081" spans="8:29" x14ac:dyDescent="0.3">
      <c r="H6081" s="9"/>
      <c r="I6081" s="9"/>
      <c r="J6081" s="9"/>
      <c r="K6081" s="9"/>
      <c r="L6081" s="9"/>
      <c r="M6081" s="9"/>
      <c r="N6081" s="9"/>
      <c r="O6081" s="9"/>
      <c r="Q6081" s="9"/>
      <c r="R6081" s="9"/>
      <c r="S6081" s="9"/>
      <c r="T6081" s="9"/>
      <c r="U6081" s="9"/>
      <c r="V6081" s="9"/>
      <c r="W6081" s="9"/>
      <c r="X6081" s="9"/>
      <c r="Y6081" s="9"/>
      <c r="Z6081" s="9"/>
      <c r="AA6081" s="9"/>
      <c r="AB6081" s="9"/>
      <c r="AC6081" s="9"/>
    </row>
    <row r="6082" spans="8:29" x14ac:dyDescent="0.3">
      <c r="H6082" s="9"/>
      <c r="I6082" s="9"/>
      <c r="J6082" s="9"/>
      <c r="K6082" s="9"/>
      <c r="L6082" s="9"/>
      <c r="M6082" s="9"/>
      <c r="N6082" s="9"/>
      <c r="O6082" s="9"/>
      <c r="Q6082" s="9"/>
      <c r="R6082" s="9"/>
      <c r="S6082" s="9"/>
      <c r="T6082" s="9"/>
      <c r="U6082" s="9"/>
      <c r="V6082" s="9"/>
      <c r="W6082" s="9"/>
      <c r="X6082" s="9"/>
      <c r="Y6082" s="9"/>
      <c r="Z6082" s="9"/>
      <c r="AA6082" s="9"/>
      <c r="AB6082" s="9"/>
      <c r="AC6082" s="9"/>
    </row>
    <row r="6083" spans="8:29" x14ac:dyDescent="0.3">
      <c r="H6083" s="9"/>
      <c r="I6083" s="9"/>
      <c r="J6083" s="9"/>
      <c r="K6083" s="9"/>
      <c r="L6083" s="9"/>
      <c r="M6083" s="9"/>
      <c r="N6083" s="9"/>
      <c r="O6083" s="9"/>
      <c r="Q6083" s="9"/>
      <c r="R6083" s="9"/>
      <c r="S6083" s="9"/>
      <c r="T6083" s="9"/>
      <c r="U6083" s="9"/>
      <c r="V6083" s="9"/>
      <c r="W6083" s="9"/>
      <c r="X6083" s="9"/>
      <c r="Y6083" s="9"/>
      <c r="Z6083" s="9"/>
      <c r="AA6083" s="9"/>
      <c r="AB6083" s="9"/>
      <c r="AC6083" s="9"/>
    </row>
    <row r="6084" spans="8:29" x14ac:dyDescent="0.3">
      <c r="H6084" s="9"/>
      <c r="I6084" s="9"/>
      <c r="J6084" s="9"/>
      <c r="K6084" s="9"/>
      <c r="L6084" s="9"/>
      <c r="M6084" s="9"/>
      <c r="N6084" s="9"/>
      <c r="O6084" s="9"/>
      <c r="Q6084" s="9"/>
      <c r="R6084" s="9"/>
      <c r="S6084" s="9"/>
      <c r="T6084" s="9"/>
      <c r="U6084" s="9"/>
      <c r="V6084" s="9"/>
      <c r="W6084" s="9"/>
      <c r="X6084" s="9"/>
      <c r="Y6084" s="9"/>
      <c r="Z6084" s="9"/>
      <c r="AA6084" s="9"/>
      <c r="AB6084" s="9"/>
      <c r="AC6084" s="9"/>
    </row>
    <row r="6085" spans="8:29" x14ac:dyDescent="0.3">
      <c r="H6085" s="9"/>
      <c r="I6085" s="9"/>
      <c r="J6085" s="9"/>
      <c r="K6085" s="9"/>
      <c r="L6085" s="9"/>
      <c r="M6085" s="9"/>
      <c r="N6085" s="9"/>
      <c r="O6085" s="9"/>
      <c r="Q6085" s="9"/>
      <c r="R6085" s="9"/>
      <c r="S6085" s="9"/>
      <c r="T6085" s="9"/>
      <c r="U6085" s="9"/>
      <c r="V6085" s="9"/>
      <c r="W6085" s="9"/>
      <c r="X6085" s="9"/>
      <c r="Y6085" s="9"/>
      <c r="Z6085" s="9"/>
      <c r="AA6085" s="9"/>
      <c r="AB6085" s="9"/>
      <c r="AC6085" s="9"/>
    </row>
    <row r="6086" spans="8:29" x14ac:dyDescent="0.3">
      <c r="H6086" s="9"/>
      <c r="I6086" s="9"/>
      <c r="J6086" s="9"/>
      <c r="K6086" s="9"/>
      <c r="L6086" s="9"/>
      <c r="M6086" s="9"/>
      <c r="N6086" s="9"/>
      <c r="O6086" s="9"/>
      <c r="Q6086" s="9"/>
      <c r="R6086" s="9"/>
      <c r="S6086" s="9"/>
      <c r="T6086" s="9"/>
      <c r="U6086" s="9"/>
      <c r="V6086" s="9"/>
      <c r="W6086" s="9"/>
      <c r="X6086" s="9"/>
      <c r="Y6086" s="9"/>
      <c r="Z6086" s="9"/>
      <c r="AA6086" s="9"/>
      <c r="AB6086" s="9"/>
      <c r="AC6086" s="9"/>
    </row>
    <row r="6087" spans="8:29" x14ac:dyDescent="0.3">
      <c r="H6087" s="9"/>
      <c r="I6087" s="9"/>
      <c r="J6087" s="9"/>
      <c r="K6087" s="9"/>
      <c r="L6087" s="9"/>
      <c r="M6087" s="9"/>
      <c r="N6087" s="9"/>
      <c r="O6087" s="9"/>
      <c r="Q6087" s="9"/>
      <c r="R6087" s="9"/>
      <c r="S6087" s="9"/>
      <c r="T6087" s="9"/>
      <c r="U6087" s="9"/>
      <c r="V6087" s="9"/>
      <c r="W6087" s="9"/>
      <c r="X6087" s="9"/>
      <c r="Y6087" s="9"/>
      <c r="Z6087" s="9"/>
      <c r="AA6087" s="9"/>
      <c r="AB6087" s="9"/>
      <c r="AC6087" s="9"/>
    </row>
    <row r="6088" spans="8:29" x14ac:dyDescent="0.3">
      <c r="H6088" s="9"/>
      <c r="I6088" s="9"/>
      <c r="J6088" s="9"/>
      <c r="K6088" s="9"/>
      <c r="L6088" s="9"/>
      <c r="M6088" s="9"/>
      <c r="N6088" s="9"/>
      <c r="O6088" s="9"/>
      <c r="Q6088" s="9"/>
      <c r="R6088" s="9"/>
      <c r="S6088" s="9"/>
      <c r="T6088" s="9"/>
      <c r="U6088" s="9"/>
      <c r="V6088" s="9"/>
      <c r="W6088" s="9"/>
      <c r="X6088" s="9"/>
      <c r="Y6088" s="9"/>
      <c r="Z6088" s="9"/>
      <c r="AA6088" s="9"/>
      <c r="AB6088" s="9"/>
      <c r="AC6088" s="9"/>
    </row>
    <row r="6089" spans="8:29" x14ac:dyDescent="0.3">
      <c r="H6089" s="9"/>
      <c r="I6089" s="9"/>
      <c r="J6089" s="9"/>
      <c r="K6089" s="9"/>
      <c r="L6089" s="9"/>
      <c r="M6089" s="9"/>
      <c r="N6089" s="9"/>
      <c r="O6089" s="9"/>
      <c r="Q6089" s="9"/>
      <c r="R6089" s="9"/>
      <c r="S6089" s="9"/>
      <c r="T6089" s="9"/>
      <c r="U6089" s="9"/>
      <c r="V6089" s="9"/>
      <c r="W6089" s="9"/>
      <c r="X6089" s="9"/>
      <c r="Y6089" s="9"/>
      <c r="Z6089" s="9"/>
      <c r="AA6089" s="9"/>
      <c r="AB6089" s="9"/>
      <c r="AC6089" s="9"/>
    </row>
    <row r="6090" spans="8:29" x14ac:dyDescent="0.3">
      <c r="H6090" s="9"/>
      <c r="I6090" s="9"/>
      <c r="J6090" s="9"/>
      <c r="K6090" s="9"/>
      <c r="L6090" s="9"/>
      <c r="M6090" s="9"/>
      <c r="N6090" s="9"/>
      <c r="O6090" s="9"/>
      <c r="Q6090" s="9"/>
      <c r="R6090" s="9"/>
      <c r="S6090" s="9"/>
      <c r="T6090" s="9"/>
      <c r="U6090" s="9"/>
      <c r="V6090" s="9"/>
      <c r="W6090" s="9"/>
      <c r="X6090" s="9"/>
      <c r="Y6090" s="9"/>
      <c r="Z6090" s="9"/>
      <c r="AA6090" s="9"/>
      <c r="AB6090" s="9"/>
      <c r="AC6090" s="9"/>
    </row>
    <row r="6091" spans="8:29" x14ac:dyDescent="0.3">
      <c r="H6091" s="9"/>
      <c r="I6091" s="9"/>
      <c r="J6091" s="9"/>
      <c r="K6091" s="9"/>
      <c r="L6091" s="9"/>
      <c r="M6091" s="9"/>
      <c r="N6091" s="9"/>
      <c r="O6091" s="9"/>
      <c r="Q6091" s="9"/>
      <c r="R6091" s="9"/>
      <c r="S6091" s="9"/>
      <c r="T6091" s="9"/>
      <c r="U6091" s="9"/>
      <c r="V6091" s="9"/>
      <c r="W6091" s="9"/>
      <c r="X6091" s="9"/>
      <c r="Y6091" s="9"/>
      <c r="Z6091" s="9"/>
      <c r="AA6091" s="9"/>
      <c r="AB6091" s="9"/>
      <c r="AC6091" s="9"/>
    </row>
    <row r="6092" spans="8:29" x14ac:dyDescent="0.3">
      <c r="H6092" s="9"/>
      <c r="I6092" s="9"/>
      <c r="J6092" s="9"/>
      <c r="K6092" s="9"/>
      <c r="L6092" s="9"/>
      <c r="M6092" s="9"/>
      <c r="N6092" s="9"/>
      <c r="O6092" s="9"/>
      <c r="Q6092" s="9"/>
      <c r="R6092" s="9"/>
      <c r="S6092" s="9"/>
      <c r="T6092" s="9"/>
      <c r="U6092" s="9"/>
      <c r="V6092" s="9"/>
      <c r="W6092" s="9"/>
      <c r="X6092" s="9"/>
      <c r="Y6092" s="9"/>
      <c r="Z6092" s="9"/>
      <c r="AA6092" s="9"/>
      <c r="AB6092" s="9"/>
      <c r="AC6092" s="9"/>
    </row>
    <row r="6093" spans="8:29" x14ac:dyDescent="0.3">
      <c r="H6093" s="9"/>
      <c r="I6093" s="9"/>
      <c r="J6093" s="9"/>
      <c r="K6093" s="9"/>
      <c r="L6093" s="9"/>
      <c r="M6093" s="9"/>
      <c r="N6093" s="9"/>
      <c r="O6093" s="9"/>
      <c r="Q6093" s="9"/>
      <c r="R6093" s="9"/>
      <c r="S6093" s="9"/>
      <c r="T6093" s="9"/>
      <c r="U6093" s="9"/>
      <c r="V6093" s="9"/>
      <c r="W6093" s="9"/>
      <c r="X6093" s="9"/>
      <c r="Y6093" s="9"/>
      <c r="Z6093" s="9"/>
      <c r="AA6093" s="9"/>
      <c r="AB6093" s="9"/>
      <c r="AC6093" s="9"/>
    </row>
    <row r="6094" spans="8:29" x14ac:dyDescent="0.3">
      <c r="H6094" s="9"/>
      <c r="I6094" s="9"/>
      <c r="J6094" s="9"/>
      <c r="K6094" s="9"/>
      <c r="L6094" s="9"/>
      <c r="M6094" s="9"/>
      <c r="N6094" s="9"/>
      <c r="O6094" s="9"/>
      <c r="Q6094" s="9"/>
      <c r="R6094" s="9"/>
      <c r="S6094" s="9"/>
      <c r="T6094" s="9"/>
      <c r="U6094" s="9"/>
      <c r="V6094" s="9"/>
      <c r="W6094" s="9"/>
      <c r="X6094" s="9"/>
      <c r="Y6094" s="9"/>
      <c r="Z6094" s="9"/>
      <c r="AA6094" s="9"/>
      <c r="AB6094" s="9"/>
      <c r="AC6094" s="9"/>
    </row>
    <row r="6095" spans="8:29" x14ac:dyDescent="0.3">
      <c r="H6095" s="9"/>
      <c r="I6095" s="9"/>
      <c r="J6095" s="9"/>
      <c r="K6095" s="9"/>
      <c r="L6095" s="9"/>
      <c r="M6095" s="9"/>
      <c r="N6095" s="9"/>
      <c r="O6095" s="9"/>
      <c r="Q6095" s="9"/>
      <c r="R6095" s="9"/>
      <c r="S6095" s="9"/>
      <c r="T6095" s="9"/>
      <c r="U6095" s="9"/>
      <c r="V6095" s="9"/>
      <c r="W6095" s="9"/>
      <c r="X6095" s="9"/>
      <c r="Y6095" s="9"/>
      <c r="Z6095" s="9"/>
      <c r="AA6095" s="9"/>
      <c r="AB6095" s="9"/>
      <c r="AC6095" s="9"/>
    </row>
    <row r="6096" spans="8:29" x14ac:dyDescent="0.3">
      <c r="H6096" s="9"/>
      <c r="I6096" s="9"/>
      <c r="J6096" s="9"/>
      <c r="K6096" s="9"/>
      <c r="L6096" s="9"/>
      <c r="M6096" s="9"/>
      <c r="N6096" s="9"/>
      <c r="O6096" s="9"/>
      <c r="Q6096" s="9"/>
      <c r="R6096" s="9"/>
      <c r="S6096" s="9"/>
      <c r="T6096" s="9"/>
      <c r="U6096" s="9"/>
      <c r="V6096" s="9"/>
      <c r="W6096" s="9"/>
      <c r="X6096" s="9"/>
      <c r="Y6096" s="9"/>
      <c r="Z6096" s="9"/>
      <c r="AA6096" s="9"/>
      <c r="AB6096" s="9"/>
      <c r="AC6096" s="9"/>
    </row>
    <row r="6097" spans="8:29" x14ac:dyDescent="0.3">
      <c r="H6097" s="9"/>
      <c r="I6097" s="9"/>
      <c r="J6097" s="9"/>
      <c r="K6097" s="9"/>
      <c r="L6097" s="9"/>
      <c r="M6097" s="9"/>
      <c r="N6097" s="9"/>
      <c r="O6097" s="9"/>
      <c r="Q6097" s="9"/>
      <c r="R6097" s="9"/>
      <c r="S6097" s="9"/>
      <c r="T6097" s="9"/>
      <c r="U6097" s="9"/>
      <c r="V6097" s="9"/>
      <c r="W6097" s="9"/>
      <c r="X6097" s="9"/>
      <c r="Y6097" s="9"/>
      <c r="Z6097" s="9"/>
      <c r="AA6097" s="9"/>
      <c r="AB6097" s="9"/>
      <c r="AC6097" s="9"/>
    </row>
    <row r="6098" spans="8:29" x14ac:dyDescent="0.3">
      <c r="H6098" s="9"/>
      <c r="I6098" s="9"/>
      <c r="J6098" s="9"/>
      <c r="K6098" s="9"/>
      <c r="L6098" s="9"/>
      <c r="M6098" s="9"/>
      <c r="N6098" s="9"/>
      <c r="O6098" s="9"/>
      <c r="Q6098" s="9"/>
      <c r="R6098" s="9"/>
      <c r="S6098" s="9"/>
      <c r="T6098" s="9"/>
      <c r="U6098" s="9"/>
      <c r="V6098" s="9"/>
      <c r="W6098" s="9"/>
      <c r="X6098" s="9"/>
      <c r="Y6098" s="9"/>
      <c r="Z6098" s="9"/>
      <c r="AA6098" s="9"/>
      <c r="AB6098" s="9"/>
      <c r="AC6098" s="9"/>
    </row>
    <row r="6099" spans="8:29" x14ac:dyDescent="0.3">
      <c r="H6099" s="9"/>
      <c r="I6099" s="9"/>
      <c r="J6099" s="9"/>
      <c r="K6099" s="9"/>
      <c r="L6099" s="9"/>
      <c r="M6099" s="9"/>
      <c r="N6099" s="9"/>
      <c r="O6099" s="9"/>
      <c r="Q6099" s="9"/>
      <c r="R6099" s="9"/>
      <c r="S6099" s="9"/>
      <c r="T6099" s="9"/>
      <c r="U6099" s="9"/>
      <c r="V6099" s="9"/>
      <c r="W6099" s="9"/>
      <c r="X6099" s="9"/>
      <c r="Y6099" s="9"/>
      <c r="Z6099" s="9"/>
      <c r="AA6099" s="9"/>
      <c r="AB6099" s="9"/>
      <c r="AC6099" s="9"/>
    </row>
    <row r="6100" spans="8:29" x14ac:dyDescent="0.3">
      <c r="H6100" s="9"/>
      <c r="I6100" s="9"/>
      <c r="J6100" s="9"/>
      <c r="K6100" s="9"/>
      <c r="L6100" s="9"/>
      <c r="M6100" s="9"/>
      <c r="N6100" s="9"/>
      <c r="O6100" s="9"/>
      <c r="Q6100" s="9"/>
      <c r="R6100" s="9"/>
      <c r="S6100" s="9"/>
      <c r="T6100" s="9"/>
      <c r="U6100" s="9"/>
      <c r="V6100" s="9"/>
      <c r="W6100" s="9"/>
      <c r="X6100" s="9"/>
      <c r="Y6100" s="9"/>
      <c r="Z6100" s="9"/>
      <c r="AA6100" s="9"/>
      <c r="AB6100" s="9"/>
      <c r="AC6100" s="9"/>
    </row>
    <row r="6101" spans="8:29" x14ac:dyDescent="0.3">
      <c r="H6101" s="9"/>
      <c r="I6101" s="9"/>
      <c r="J6101" s="9"/>
      <c r="K6101" s="9"/>
      <c r="L6101" s="9"/>
      <c r="M6101" s="9"/>
      <c r="N6101" s="9"/>
      <c r="O6101" s="9"/>
      <c r="Q6101" s="9"/>
      <c r="R6101" s="9"/>
      <c r="S6101" s="9"/>
      <c r="T6101" s="9"/>
      <c r="U6101" s="9"/>
      <c r="V6101" s="9"/>
      <c r="W6101" s="9"/>
      <c r="X6101" s="9"/>
      <c r="Y6101" s="9"/>
      <c r="Z6101" s="9"/>
      <c r="AA6101" s="9"/>
      <c r="AB6101" s="9"/>
      <c r="AC6101" s="9"/>
    </row>
    <row r="6102" spans="8:29" x14ac:dyDescent="0.3">
      <c r="H6102" s="9"/>
      <c r="I6102" s="9"/>
      <c r="J6102" s="9"/>
      <c r="K6102" s="9"/>
      <c r="L6102" s="9"/>
      <c r="M6102" s="9"/>
      <c r="N6102" s="9"/>
      <c r="O6102" s="9"/>
      <c r="Q6102" s="9"/>
      <c r="R6102" s="9"/>
      <c r="S6102" s="9"/>
      <c r="T6102" s="9"/>
      <c r="U6102" s="9"/>
      <c r="V6102" s="9"/>
      <c r="W6102" s="9"/>
      <c r="X6102" s="9"/>
      <c r="Y6102" s="9"/>
      <c r="Z6102" s="9"/>
      <c r="AA6102" s="9"/>
      <c r="AB6102" s="9"/>
      <c r="AC6102" s="9"/>
    </row>
    <row r="6103" spans="8:29" x14ac:dyDescent="0.3">
      <c r="H6103" s="9"/>
      <c r="I6103" s="9"/>
      <c r="J6103" s="9"/>
      <c r="K6103" s="9"/>
      <c r="L6103" s="9"/>
      <c r="M6103" s="9"/>
      <c r="N6103" s="9"/>
      <c r="O6103" s="9"/>
      <c r="Q6103" s="9"/>
      <c r="R6103" s="9"/>
      <c r="S6103" s="9"/>
      <c r="T6103" s="9"/>
      <c r="U6103" s="9"/>
      <c r="V6103" s="9"/>
      <c r="W6103" s="9"/>
      <c r="X6103" s="9"/>
      <c r="Y6103" s="9"/>
      <c r="Z6103" s="9"/>
      <c r="AA6103" s="9"/>
      <c r="AB6103" s="9"/>
      <c r="AC6103" s="9"/>
    </row>
    <row r="6104" spans="8:29" x14ac:dyDescent="0.3">
      <c r="H6104" s="9"/>
      <c r="I6104" s="9"/>
      <c r="J6104" s="9"/>
      <c r="K6104" s="9"/>
      <c r="L6104" s="9"/>
      <c r="M6104" s="9"/>
      <c r="N6104" s="9"/>
      <c r="O6104" s="9"/>
      <c r="Q6104" s="9"/>
      <c r="R6104" s="9"/>
      <c r="S6104" s="9"/>
      <c r="T6104" s="9"/>
      <c r="U6104" s="9"/>
      <c r="V6104" s="9"/>
      <c r="W6104" s="9"/>
      <c r="X6104" s="9"/>
      <c r="Y6104" s="9"/>
      <c r="Z6104" s="9"/>
      <c r="AA6104" s="9"/>
      <c r="AB6104" s="9"/>
      <c r="AC6104" s="9"/>
    </row>
    <row r="6105" spans="8:29" x14ac:dyDescent="0.3">
      <c r="H6105" s="9"/>
      <c r="I6105" s="9"/>
      <c r="J6105" s="9"/>
      <c r="K6105" s="9"/>
      <c r="L6105" s="9"/>
      <c r="M6105" s="9"/>
      <c r="N6105" s="9"/>
      <c r="O6105" s="9"/>
      <c r="Q6105" s="9"/>
      <c r="R6105" s="9"/>
      <c r="S6105" s="9"/>
      <c r="T6105" s="9"/>
      <c r="U6105" s="9"/>
      <c r="V6105" s="9"/>
      <c r="W6105" s="9"/>
      <c r="X6105" s="9"/>
      <c r="Y6105" s="9"/>
      <c r="Z6105" s="9"/>
      <c r="AA6105" s="9"/>
      <c r="AB6105" s="9"/>
      <c r="AC6105" s="9"/>
    </row>
    <row r="6106" spans="8:29" x14ac:dyDescent="0.3">
      <c r="H6106" s="9"/>
      <c r="I6106" s="9"/>
      <c r="J6106" s="9"/>
      <c r="K6106" s="9"/>
      <c r="L6106" s="9"/>
      <c r="M6106" s="9"/>
      <c r="N6106" s="9"/>
      <c r="O6106" s="9"/>
      <c r="Q6106" s="9"/>
      <c r="R6106" s="9"/>
      <c r="S6106" s="9"/>
      <c r="T6106" s="9"/>
      <c r="U6106" s="9"/>
      <c r="V6106" s="9"/>
      <c r="W6106" s="9"/>
      <c r="X6106" s="9"/>
      <c r="Y6106" s="9"/>
      <c r="Z6106" s="9"/>
      <c r="AA6106" s="9"/>
      <c r="AB6106" s="9"/>
      <c r="AC6106" s="9"/>
    </row>
    <row r="6107" spans="8:29" x14ac:dyDescent="0.3">
      <c r="H6107" s="9"/>
      <c r="I6107" s="9"/>
      <c r="J6107" s="9"/>
      <c r="K6107" s="9"/>
      <c r="L6107" s="9"/>
      <c r="M6107" s="9"/>
      <c r="N6107" s="9"/>
      <c r="O6107" s="9"/>
      <c r="Q6107" s="9"/>
      <c r="R6107" s="9"/>
      <c r="S6107" s="9"/>
      <c r="T6107" s="9"/>
      <c r="U6107" s="9"/>
      <c r="V6107" s="9"/>
      <c r="W6107" s="9"/>
      <c r="X6107" s="9"/>
      <c r="Y6107" s="9"/>
      <c r="Z6107" s="9"/>
      <c r="AA6107" s="9"/>
      <c r="AB6107" s="9"/>
      <c r="AC6107" s="9"/>
    </row>
    <row r="6108" spans="8:29" x14ac:dyDescent="0.3">
      <c r="H6108" s="9"/>
      <c r="I6108" s="9"/>
      <c r="J6108" s="9"/>
      <c r="K6108" s="9"/>
      <c r="L6108" s="9"/>
      <c r="M6108" s="9"/>
      <c r="N6108" s="9"/>
      <c r="O6108" s="9"/>
      <c r="Q6108" s="9"/>
      <c r="R6108" s="9"/>
      <c r="S6108" s="9"/>
      <c r="T6108" s="9"/>
      <c r="U6108" s="9"/>
      <c r="V6108" s="9"/>
      <c r="W6108" s="9"/>
      <c r="X6108" s="9"/>
      <c r="Y6108" s="9"/>
      <c r="Z6108" s="9"/>
      <c r="AA6108" s="9"/>
      <c r="AB6108" s="9"/>
      <c r="AC6108" s="9"/>
    </row>
    <row r="6109" spans="8:29" x14ac:dyDescent="0.3">
      <c r="H6109" s="9"/>
      <c r="I6109" s="9"/>
      <c r="J6109" s="9"/>
      <c r="K6109" s="9"/>
      <c r="L6109" s="9"/>
      <c r="M6109" s="9"/>
      <c r="N6109" s="9"/>
      <c r="O6109" s="9"/>
      <c r="Q6109" s="9"/>
      <c r="R6109" s="9"/>
      <c r="S6109" s="9"/>
      <c r="T6109" s="9"/>
      <c r="U6109" s="9"/>
      <c r="V6109" s="9"/>
      <c r="W6109" s="9"/>
      <c r="X6109" s="9"/>
      <c r="Y6109" s="9"/>
      <c r="Z6109" s="9"/>
      <c r="AA6109" s="9"/>
      <c r="AB6109" s="9"/>
      <c r="AC6109" s="9"/>
    </row>
    <row r="6110" spans="8:29" x14ac:dyDescent="0.3">
      <c r="H6110" s="9"/>
      <c r="I6110" s="9"/>
      <c r="J6110" s="9"/>
      <c r="K6110" s="9"/>
      <c r="L6110" s="9"/>
      <c r="M6110" s="9"/>
      <c r="N6110" s="9"/>
      <c r="O6110" s="9"/>
      <c r="Q6110" s="9"/>
      <c r="R6110" s="9"/>
      <c r="S6110" s="9"/>
      <c r="T6110" s="9"/>
      <c r="U6110" s="9"/>
      <c r="V6110" s="9"/>
      <c r="W6110" s="9"/>
      <c r="X6110" s="9"/>
      <c r="Y6110" s="9"/>
      <c r="Z6110" s="9"/>
      <c r="AA6110" s="9"/>
      <c r="AB6110" s="9"/>
      <c r="AC6110" s="9"/>
    </row>
    <row r="6111" spans="8:29" x14ac:dyDescent="0.3">
      <c r="H6111" s="9"/>
      <c r="I6111" s="9"/>
      <c r="J6111" s="9"/>
      <c r="K6111" s="9"/>
      <c r="L6111" s="9"/>
      <c r="M6111" s="9"/>
      <c r="N6111" s="9"/>
      <c r="O6111" s="9"/>
      <c r="Q6111" s="9"/>
      <c r="R6111" s="9"/>
      <c r="S6111" s="9"/>
      <c r="T6111" s="9"/>
      <c r="U6111" s="9"/>
      <c r="V6111" s="9"/>
      <c r="W6111" s="9"/>
      <c r="X6111" s="9"/>
      <c r="Y6111" s="9"/>
      <c r="Z6111" s="9"/>
      <c r="AA6111" s="9"/>
      <c r="AB6111" s="9"/>
      <c r="AC6111" s="9"/>
    </row>
    <row r="6112" spans="8:29" x14ac:dyDescent="0.3">
      <c r="H6112" s="9"/>
      <c r="I6112" s="9"/>
      <c r="J6112" s="9"/>
      <c r="K6112" s="9"/>
      <c r="L6112" s="9"/>
      <c r="M6112" s="9"/>
      <c r="N6112" s="9"/>
      <c r="O6112" s="9"/>
      <c r="Q6112" s="9"/>
      <c r="R6112" s="9"/>
      <c r="S6112" s="9"/>
      <c r="T6112" s="9"/>
      <c r="U6112" s="9"/>
      <c r="V6112" s="9"/>
      <c r="W6112" s="9"/>
      <c r="X6112" s="9"/>
      <c r="Y6112" s="9"/>
      <c r="Z6112" s="9"/>
      <c r="AA6112" s="9"/>
      <c r="AB6112" s="9"/>
      <c r="AC6112" s="9"/>
    </row>
    <row r="6113" spans="8:29" x14ac:dyDescent="0.3">
      <c r="H6113" s="9"/>
      <c r="I6113" s="9"/>
      <c r="J6113" s="9"/>
      <c r="K6113" s="9"/>
      <c r="L6113" s="9"/>
      <c r="M6113" s="9"/>
      <c r="N6113" s="9"/>
      <c r="O6113" s="9"/>
      <c r="Q6113" s="9"/>
      <c r="R6113" s="9"/>
      <c r="S6113" s="9"/>
      <c r="T6113" s="9"/>
      <c r="U6113" s="9"/>
      <c r="V6113" s="9"/>
      <c r="W6113" s="9"/>
      <c r="X6113" s="9"/>
      <c r="Y6113" s="9"/>
      <c r="Z6113" s="9"/>
      <c r="AA6113" s="9"/>
      <c r="AB6113" s="9"/>
      <c r="AC6113" s="9"/>
    </row>
    <row r="6114" spans="8:29" x14ac:dyDescent="0.3">
      <c r="H6114" s="9"/>
      <c r="I6114" s="9"/>
      <c r="J6114" s="9"/>
      <c r="K6114" s="9"/>
      <c r="L6114" s="9"/>
      <c r="M6114" s="9"/>
      <c r="N6114" s="9"/>
      <c r="O6114" s="9"/>
      <c r="Q6114" s="9"/>
      <c r="R6114" s="9"/>
      <c r="S6114" s="9"/>
      <c r="T6114" s="9"/>
      <c r="U6114" s="9"/>
      <c r="V6114" s="9"/>
      <c r="W6114" s="9"/>
      <c r="X6114" s="9"/>
      <c r="Y6114" s="9"/>
      <c r="Z6114" s="9"/>
      <c r="AA6114" s="9"/>
      <c r="AB6114" s="9"/>
      <c r="AC6114" s="9"/>
    </row>
    <row r="6115" spans="8:29" x14ac:dyDescent="0.3">
      <c r="H6115" s="9"/>
      <c r="I6115" s="9"/>
      <c r="J6115" s="9"/>
      <c r="K6115" s="9"/>
      <c r="L6115" s="9"/>
      <c r="M6115" s="9"/>
      <c r="N6115" s="9"/>
      <c r="O6115" s="9"/>
      <c r="Q6115" s="9"/>
      <c r="R6115" s="9"/>
      <c r="S6115" s="9"/>
      <c r="T6115" s="9"/>
      <c r="U6115" s="9"/>
      <c r="V6115" s="9"/>
      <c r="W6115" s="9"/>
      <c r="X6115" s="9"/>
      <c r="Y6115" s="9"/>
      <c r="Z6115" s="9"/>
      <c r="AA6115" s="9"/>
      <c r="AB6115" s="9"/>
      <c r="AC6115" s="9"/>
    </row>
    <row r="6116" spans="8:29" x14ac:dyDescent="0.3">
      <c r="H6116" s="9"/>
      <c r="I6116" s="9"/>
      <c r="J6116" s="9"/>
      <c r="K6116" s="9"/>
      <c r="L6116" s="9"/>
      <c r="M6116" s="9"/>
      <c r="N6116" s="9"/>
      <c r="O6116" s="9"/>
      <c r="Q6116" s="9"/>
      <c r="R6116" s="9"/>
      <c r="S6116" s="9"/>
      <c r="T6116" s="9"/>
      <c r="U6116" s="9"/>
      <c r="V6116" s="9"/>
      <c r="W6116" s="9"/>
      <c r="X6116" s="9"/>
      <c r="Y6116" s="9"/>
      <c r="Z6116" s="9"/>
      <c r="AA6116" s="9"/>
      <c r="AB6116" s="9"/>
      <c r="AC6116" s="9"/>
    </row>
    <row r="6117" spans="8:29" x14ac:dyDescent="0.3">
      <c r="H6117" s="9"/>
      <c r="I6117" s="9"/>
      <c r="J6117" s="9"/>
      <c r="K6117" s="9"/>
      <c r="L6117" s="9"/>
      <c r="M6117" s="9"/>
      <c r="N6117" s="9"/>
      <c r="O6117" s="9"/>
      <c r="Q6117" s="9"/>
      <c r="R6117" s="9"/>
      <c r="S6117" s="9"/>
      <c r="T6117" s="9"/>
      <c r="U6117" s="9"/>
      <c r="V6117" s="9"/>
      <c r="W6117" s="9"/>
      <c r="X6117" s="9"/>
      <c r="Y6117" s="9"/>
      <c r="Z6117" s="9"/>
      <c r="AA6117" s="9"/>
      <c r="AB6117" s="9"/>
      <c r="AC6117" s="9"/>
    </row>
    <row r="6118" spans="8:29" x14ac:dyDescent="0.3">
      <c r="H6118" s="9"/>
      <c r="I6118" s="9"/>
      <c r="J6118" s="9"/>
      <c r="K6118" s="9"/>
      <c r="L6118" s="9"/>
      <c r="M6118" s="9"/>
      <c r="N6118" s="9"/>
      <c r="O6118" s="9"/>
      <c r="Q6118" s="9"/>
      <c r="R6118" s="9"/>
      <c r="S6118" s="9"/>
      <c r="T6118" s="9"/>
      <c r="U6118" s="9"/>
      <c r="V6118" s="9"/>
      <c r="W6118" s="9"/>
      <c r="X6118" s="9"/>
      <c r="Y6118" s="9"/>
      <c r="Z6118" s="9"/>
      <c r="AA6118" s="9"/>
      <c r="AB6118" s="9"/>
      <c r="AC6118" s="9"/>
    </row>
    <row r="6119" spans="8:29" x14ac:dyDescent="0.3">
      <c r="H6119" s="9"/>
      <c r="I6119" s="9"/>
      <c r="J6119" s="9"/>
      <c r="K6119" s="9"/>
      <c r="L6119" s="9"/>
      <c r="M6119" s="9"/>
      <c r="N6119" s="9"/>
      <c r="O6119" s="9"/>
      <c r="Q6119" s="9"/>
      <c r="R6119" s="9"/>
      <c r="S6119" s="9"/>
      <c r="T6119" s="9"/>
      <c r="U6119" s="9"/>
      <c r="V6119" s="9"/>
      <c r="W6119" s="9"/>
      <c r="X6119" s="9"/>
      <c r="Y6119" s="9"/>
      <c r="Z6119" s="9"/>
      <c r="AA6119" s="9"/>
      <c r="AB6119" s="9"/>
      <c r="AC6119" s="9"/>
    </row>
    <row r="6120" spans="8:29" x14ac:dyDescent="0.3">
      <c r="H6120" s="9"/>
      <c r="I6120" s="9"/>
      <c r="J6120" s="9"/>
      <c r="K6120" s="9"/>
      <c r="L6120" s="9"/>
      <c r="M6120" s="9"/>
      <c r="N6120" s="9"/>
      <c r="O6120" s="9"/>
      <c r="Q6120" s="9"/>
      <c r="R6120" s="9"/>
      <c r="S6120" s="9"/>
      <c r="T6120" s="9"/>
      <c r="U6120" s="9"/>
      <c r="V6120" s="9"/>
      <c r="W6120" s="9"/>
      <c r="X6120" s="9"/>
      <c r="Y6120" s="9"/>
      <c r="Z6120" s="9"/>
      <c r="AA6120" s="9"/>
      <c r="AB6120" s="9"/>
      <c r="AC6120" s="9"/>
    </row>
    <row r="6121" spans="8:29" x14ac:dyDescent="0.3">
      <c r="H6121" s="9"/>
      <c r="I6121" s="9"/>
      <c r="J6121" s="9"/>
      <c r="K6121" s="9"/>
      <c r="L6121" s="9"/>
      <c r="M6121" s="9"/>
      <c r="N6121" s="9"/>
      <c r="O6121" s="9"/>
      <c r="Q6121" s="9"/>
      <c r="R6121" s="9"/>
      <c r="S6121" s="9"/>
      <c r="T6121" s="9"/>
      <c r="U6121" s="9"/>
      <c r="V6121" s="9"/>
      <c r="W6121" s="9"/>
      <c r="X6121" s="9"/>
      <c r="Y6121" s="9"/>
      <c r="Z6121" s="9"/>
      <c r="AA6121" s="9"/>
      <c r="AB6121" s="9"/>
      <c r="AC6121" s="9"/>
    </row>
    <row r="6122" spans="8:29" x14ac:dyDescent="0.3">
      <c r="H6122" s="9"/>
      <c r="I6122" s="9"/>
      <c r="J6122" s="9"/>
      <c r="K6122" s="9"/>
      <c r="L6122" s="9"/>
      <c r="M6122" s="9"/>
      <c r="N6122" s="9"/>
      <c r="O6122" s="9"/>
      <c r="Q6122" s="9"/>
      <c r="R6122" s="9"/>
      <c r="S6122" s="9"/>
      <c r="T6122" s="9"/>
      <c r="U6122" s="9"/>
      <c r="V6122" s="9"/>
      <c r="W6122" s="9"/>
      <c r="X6122" s="9"/>
      <c r="Y6122" s="9"/>
      <c r="Z6122" s="9"/>
      <c r="AA6122" s="9"/>
      <c r="AB6122" s="9"/>
      <c r="AC6122" s="9"/>
    </row>
    <row r="6123" spans="8:29" x14ac:dyDescent="0.3">
      <c r="H6123" s="9"/>
      <c r="I6123" s="9"/>
      <c r="J6123" s="9"/>
      <c r="K6123" s="9"/>
      <c r="L6123" s="9"/>
      <c r="M6123" s="9"/>
      <c r="N6123" s="9"/>
      <c r="O6123" s="9"/>
      <c r="Q6123" s="9"/>
      <c r="R6123" s="9"/>
      <c r="S6123" s="9"/>
      <c r="T6123" s="9"/>
      <c r="U6123" s="9"/>
      <c r="V6123" s="9"/>
      <c r="W6123" s="9"/>
      <c r="X6123" s="9"/>
      <c r="Y6123" s="9"/>
      <c r="Z6123" s="9"/>
      <c r="AA6123" s="9"/>
      <c r="AB6123" s="9"/>
      <c r="AC6123" s="9"/>
    </row>
    <row r="6124" spans="8:29" x14ac:dyDescent="0.3">
      <c r="H6124" s="9"/>
      <c r="I6124" s="9"/>
      <c r="J6124" s="9"/>
      <c r="K6124" s="9"/>
      <c r="L6124" s="9"/>
      <c r="M6124" s="9"/>
      <c r="N6124" s="9"/>
      <c r="O6124" s="9"/>
      <c r="Q6124" s="9"/>
      <c r="R6124" s="9"/>
      <c r="S6124" s="9"/>
      <c r="T6124" s="9"/>
      <c r="U6124" s="9"/>
      <c r="V6124" s="9"/>
      <c r="W6124" s="9"/>
      <c r="X6124" s="9"/>
      <c r="Y6124" s="9"/>
      <c r="Z6124" s="9"/>
      <c r="AA6124" s="9"/>
      <c r="AB6124" s="9"/>
      <c r="AC6124" s="9"/>
    </row>
    <row r="6125" spans="8:29" x14ac:dyDescent="0.3">
      <c r="H6125" s="9"/>
      <c r="I6125" s="9"/>
      <c r="J6125" s="9"/>
      <c r="K6125" s="9"/>
      <c r="L6125" s="9"/>
      <c r="M6125" s="9"/>
      <c r="N6125" s="9"/>
      <c r="O6125" s="9"/>
      <c r="Q6125" s="9"/>
      <c r="R6125" s="9"/>
      <c r="S6125" s="9"/>
      <c r="T6125" s="9"/>
      <c r="U6125" s="9"/>
      <c r="V6125" s="9"/>
      <c r="W6125" s="9"/>
      <c r="X6125" s="9"/>
      <c r="Y6125" s="9"/>
      <c r="Z6125" s="9"/>
      <c r="AA6125" s="9"/>
      <c r="AB6125" s="9"/>
      <c r="AC6125" s="9"/>
    </row>
    <row r="6126" spans="8:29" x14ac:dyDescent="0.3">
      <c r="H6126" s="9"/>
      <c r="I6126" s="9"/>
      <c r="J6126" s="9"/>
      <c r="K6126" s="9"/>
      <c r="L6126" s="9"/>
      <c r="M6126" s="9"/>
      <c r="N6126" s="9"/>
      <c r="O6126" s="9"/>
      <c r="Q6126" s="9"/>
      <c r="R6126" s="9"/>
      <c r="S6126" s="9"/>
      <c r="T6126" s="9"/>
      <c r="U6126" s="9"/>
      <c r="V6126" s="9"/>
      <c r="W6126" s="9"/>
      <c r="X6126" s="9"/>
      <c r="Y6126" s="9"/>
      <c r="Z6126" s="9"/>
      <c r="AA6126" s="9"/>
      <c r="AB6126" s="9"/>
      <c r="AC6126" s="9"/>
    </row>
    <row r="6127" spans="8:29" x14ac:dyDescent="0.3">
      <c r="H6127" s="9"/>
      <c r="I6127" s="9"/>
      <c r="J6127" s="9"/>
      <c r="K6127" s="9"/>
      <c r="L6127" s="9"/>
      <c r="M6127" s="9"/>
      <c r="N6127" s="9"/>
      <c r="O6127" s="9"/>
      <c r="Q6127" s="9"/>
      <c r="R6127" s="9"/>
      <c r="S6127" s="9"/>
      <c r="T6127" s="9"/>
      <c r="U6127" s="9"/>
      <c r="V6127" s="9"/>
      <c r="W6127" s="9"/>
      <c r="X6127" s="9"/>
      <c r="Y6127" s="9"/>
      <c r="Z6127" s="9"/>
      <c r="AA6127" s="9"/>
      <c r="AB6127" s="9"/>
      <c r="AC6127" s="9"/>
    </row>
    <row r="6128" spans="8:29" x14ac:dyDescent="0.3">
      <c r="H6128" s="9"/>
      <c r="I6128" s="9"/>
      <c r="J6128" s="9"/>
      <c r="K6128" s="9"/>
      <c r="L6128" s="9"/>
      <c r="M6128" s="9"/>
      <c r="N6128" s="9"/>
      <c r="O6128" s="9"/>
      <c r="Q6128" s="9"/>
      <c r="R6128" s="9"/>
      <c r="S6128" s="9"/>
      <c r="T6128" s="9"/>
      <c r="U6128" s="9"/>
      <c r="V6128" s="9"/>
      <c r="W6128" s="9"/>
      <c r="X6128" s="9"/>
      <c r="Y6128" s="9"/>
      <c r="Z6128" s="9"/>
      <c r="AA6128" s="9"/>
      <c r="AB6128" s="9"/>
      <c r="AC6128" s="9"/>
    </row>
    <row r="6129" spans="8:29" x14ac:dyDescent="0.3">
      <c r="H6129" s="9"/>
      <c r="I6129" s="9"/>
      <c r="J6129" s="9"/>
      <c r="K6129" s="9"/>
      <c r="L6129" s="9"/>
      <c r="M6129" s="9"/>
      <c r="N6129" s="9"/>
      <c r="O6129" s="9"/>
      <c r="Q6129" s="9"/>
      <c r="R6129" s="9"/>
      <c r="S6129" s="9"/>
      <c r="T6129" s="9"/>
      <c r="U6129" s="9"/>
      <c r="V6129" s="9"/>
      <c r="W6129" s="9"/>
      <c r="X6129" s="9"/>
      <c r="Y6129" s="9"/>
      <c r="Z6129" s="9"/>
      <c r="AA6129" s="9"/>
      <c r="AB6129" s="9"/>
      <c r="AC6129" s="9"/>
    </row>
    <row r="6130" spans="8:29" x14ac:dyDescent="0.3">
      <c r="H6130" s="9"/>
      <c r="I6130" s="9"/>
      <c r="J6130" s="9"/>
      <c r="K6130" s="9"/>
      <c r="L6130" s="9"/>
      <c r="M6130" s="9"/>
      <c r="N6130" s="9"/>
      <c r="O6130" s="9"/>
      <c r="Q6130" s="9"/>
      <c r="R6130" s="9"/>
      <c r="S6130" s="9"/>
      <c r="T6130" s="9"/>
      <c r="U6130" s="9"/>
      <c r="V6130" s="9"/>
      <c r="W6130" s="9"/>
      <c r="X6130" s="9"/>
      <c r="Y6130" s="9"/>
      <c r="Z6130" s="9"/>
      <c r="AA6130" s="9"/>
      <c r="AB6130" s="9"/>
      <c r="AC6130" s="9"/>
    </row>
    <row r="6131" spans="8:29" x14ac:dyDescent="0.3">
      <c r="H6131" s="9"/>
      <c r="I6131" s="9"/>
      <c r="J6131" s="9"/>
      <c r="K6131" s="9"/>
      <c r="L6131" s="9"/>
      <c r="M6131" s="9"/>
      <c r="N6131" s="9"/>
      <c r="O6131" s="9"/>
      <c r="Q6131" s="9"/>
      <c r="R6131" s="9"/>
      <c r="S6131" s="9"/>
      <c r="T6131" s="9"/>
      <c r="U6131" s="9"/>
      <c r="V6131" s="9"/>
      <c r="W6131" s="9"/>
      <c r="X6131" s="9"/>
      <c r="Y6131" s="9"/>
      <c r="Z6131" s="9"/>
      <c r="AA6131" s="9"/>
      <c r="AB6131" s="9"/>
      <c r="AC6131" s="9"/>
    </row>
    <row r="6132" spans="8:29" x14ac:dyDescent="0.3">
      <c r="H6132" s="9"/>
      <c r="I6132" s="9"/>
      <c r="J6132" s="9"/>
      <c r="K6132" s="9"/>
      <c r="L6132" s="9"/>
      <c r="M6132" s="9"/>
      <c r="N6132" s="9"/>
      <c r="O6132" s="9"/>
      <c r="Q6132" s="9"/>
      <c r="R6132" s="9"/>
      <c r="S6132" s="9"/>
      <c r="T6132" s="9"/>
      <c r="U6132" s="9"/>
      <c r="V6132" s="9"/>
      <c r="W6132" s="9"/>
      <c r="X6132" s="9"/>
      <c r="Y6132" s="9"/>
      <c r="Z6132" s="9"/>
      <c r="AA6132" s="9"/>
      <c r="AB6132" s="9"/>
      <c r="AC6132" s="9"/>
    </row>
    <row r="6133" spans="8:29" x14ac:dyDescent="0.3">
      <c r="H6133" s="9"/>
      <c r="I6133" s="9"/>
      <c r="J6133" s="9"/>
      <c r="K6133" s="9"/>
      <c r="L6133" s="9"/>
      <c r="M6133" s="9"/>
      <c r="N6133" s="9"/>
      <c r="O6133" s="9"/>
      <c r="Q6133" s="9"/>
      <c r="R6133" s="9"/>
      <c r="S6133" s="9"/>
      <c r="T6133" s="9"/>
      <c r="U6133" s="9"/>
      <c r="V6133" s="9"/>
      <c r="W6133" s="9"/>
      <c r="X6133" s="9"/>
      <c r="Y6133" s="9"/>
      <c r="Z6133" s="9"/>
      <c r="AA6133" s="9"/>
      <c r="AB6133" s="9"/>
      <c r="AC6133" s="9"/>
    </row>
    <row r="6134" spans="8:29" x14ac:dyDescent="0.3">
      <c r="H6134" s="9"/>
      <c r="I6134" s="9"/>
      <c r="J6134" s="9"/>
      <c r="K6134" s="9"/>
      <c r="L6134" s="9"/>
      <c r="M6134" s="9"/>
      <c r="N6134" s="9"/>
      <c r="O6134" s="9"/>
      <c r="Q6134" s="9"/>
      <c r="R6134" s="9"/>
      <c r="S6134" s="9"/>
      <c r="T6134" s="9"/>
      <c r="U6134" s="9"/>
      <c r="V6134" s="9"/>
      <c r="W6134" s="9"/>
      <c r="X6134" s="9"/>
      <c r="Y6134" s="9"/>
      <c r="Z6134" s="9"/>
      <c r="AA6134" s="9"/>
      <c r="AB6134" s="9"/>
      <c r="AC6134" s="9"/>
    </row>
    <row r="6135" spans="8:29" x14ac:dyDescent="0.3">
      <c r="H6135" s="9"/>
      <c r="I6135" s="9"/>
      <c r="J6135" s="9"/>
      <c r="K6135" s="9"/>
      <c r="L6135" s="9"/>
      <c r="M6135" s="9"/>
      <c r="N6135" s="9"/>
      <c r="O6135" s="9"/>
      <c r="Q6135" s="9"/>
      <c r="R6135" s="9"/>
      <c r="S6135" s="9"/>
      <c r="T6135" s="9"/>
      <c r="U6135" s="9"/>
      <c r="V6135" s="9"/>
      <c r="W6135" s="9"/>
      <c r="X6135" s="9"/>
      <c r="Y6135" s="9"/>
      <c r="Z6135" s="9"/>
      <c r="AA6135" s="9"/>
      <c r="AB6135" s="9"/>
      <c r="AC6135" s="9"/>
    </row>
    <row r="6136" spans="8:29" x14ac:dyDescent="0.3">
      <c r="H6136" s="9"/>
      <c r="I6136" s="9"/>
      <c r="J6136" s="9"/>
      <c r="K6136" s="9"/>
      <c r="L6136" s="9"/>
      <c r="M6136" s="9"/>
      <c r="N6136" s="9"/>
      <c r="O6136" s="9"/>
      <c r="Q6136" s="9"/>
      <c r="R6136" s="9"/>
      <c r="S6136" s="9"/>
      <c r="T6136" s="9"/>
      <c r="U6136" s="9"/>
      <c r="V6136" s="9"/>
      <c r="W6136" s="9"/>
      <c r="X6136" s="9"/>
      <c r="Y6136" s="9"/>
      <c r="Z6136" s="9"/>
      <c r="AA6136" s="9"/>
      <c r="AB6136" s="9"/>
      <c r="AC6136" s="9"/>
    </row>
    <row r="6137" spans="8:29" x14ac:dyDescent="0.3">
      <c r="H6137" s="9"/>
      <c r="I6137" s="9"/>
      <c r="J6137" s="9"/>
      <c r="K6137" s="9"/>
      <c r="L6137" s="9"/>
      <c r="M6137" s="9"/>
      <c r="N6137" s="9"/>
      <c r="O6137" s="9"/>
      <c r="Q6137" s="9"/>
      <c r="R6137" s="9"/>
      <c r="S6137" s="9"/>
      <c r="T6137" s="9"/>
      <c r="U6137" s="9"/>
      <c r="V6137" s="9"/>
      <c r="W6137" s="9"/>
      <c r="X6137" s="9"/>
      <c r="Y6137" s="9"/>
      <c r="Z6137" s="9"/>
      <c r="AA6137" s="9"/>
      <c r="AB6137" s="9"/>
      <c r="AC6137" s="9"/>
    </row>
    <row r="6138" spans="8:29" x14ac:dyDescent="0.3">
      <c r="H6138" s="9"/>
      <c r="I6138" s="9"/>
      <c r="J6138" s="9"/>
      <c r="K6138" s="9"/>
      <c r="L6138" s="9"/>
      <c r="M6138" s="9"/>
      <c r="N6138" s="9"/>
      <c r="O6138" s="9"/>
      <c r="Q6138" s="9"/>
      <c r="R6138" s="9"/>
      <c r="S6138" s="9"/>
      <c r="T6138" s="9"/>
      <c r="U6138" s="9"/>
      <c r="V6138" s="9"/>
      <c r="W6138" s="9"/>
      <c r="X6138" s="9"/>
      <c r="Y6138" s="9"/>
      <c r="Z6138" s="9"/>
      <c r="AA6138" s="9"/>
      <c r="AB6138" s="9"/>
      <c r="AC6138" s="9"/>
    </row>
    <row r="6139" spans="8:29" x14ac:dyDescent="0.3">
      <c r="H6139" s="9"/>
      <c r="I6139" s="9"/>
      <c r="J6139" s="9"/>
      <c r="K6139" s="9"/>
      <c r="L6139" s="9"/>
      <c r="M6139" s="9"/>
      <c r="N6139" s="9"/>
      <c r="O6139" s="9"/>
      <c r="Q6139" s="9"/>
      <c r="R6139" s="9"/>
      <c r="S6139" s="9"/>
      <c r="T6139" s="9"/>
      <c r="U6139" s="9"/>
      <c r="V6139" s="9"/>
      <c r="W6139" s="9"/>
      <c r="X6139" s="9"/>
      <c r="Y6139" s="9"/>
      <c r="Z6139" s="9"/>
      <c r="AA6139" s="9"/>
      <c r="AB6139" s="9"/>
      <c r="AC6139" s="9"/>
    </row>
    <row r="6140" spans="8:29" x14ac:dyDescent="0.3">
      <c r="H6140" s="9"/>
      <c r="I6140" s="9"/>
      <c r="J6140" s="9"/>
      <c r="K6140" s="9"/>
      <c r="L6140" s="9"/>
      <c r="M6140" s="9"/>
      <c r="N6140" s="9"/>
      <c r="O6140" s="9"/>
      <c r="Q6140" s="9"/>
      <c r="R6140" s="9"/>
      <c r="S6140" s="9"/>
      <c r="T6140" s="9"/>
      <c r="U6140" s="9"/>
      <c r="V6140" s="9"/>
      <c r="W6140" s="9"/>
      <c r="X6140" s="9"/>
      <c r="Y6140" s="9"/>
      <c r="Z6140" s="9"/>
      <c r="AA6140" s="9"/>
      <c r="AB6140" s="9"/>
      <c r="AC6140" s="9"/>
    </row>
    <row r="6141" spans="8:29" x14ac:dyDescent="0.3">
      <c r="H6141" s="9"/>
      <c r="I6141" s="9"/>
      <c r="J6141" s="9"/>
      <c r="K6141" s="9"/>
      <c r="L6141" s="9"/>
      <c r="M6141" s="9"/>
      <c r="N6141" s="9"/>
      <c r="O6141" s="9"/>
      <c r="Q6141" s="9"/>
      <c r="R6141" s="9"/>
      <c r="S6141" s="9"/>
      <c r="T6141" s="9"/>
      <c r="U6141" s="9"/>
      <c r="V6141" s="9"/>
      <c r="W6141" s="9"/>
      <c r="X6141" s="9"/>
      <c r="Y6141" s="9"/>
      <c r="Z6141" s="9"/>
      <c r="AA6141" s="9"/>
      <c r="AB6141" s="9"/>
      <c r="AC6141" s="9"/>
    </row>
    <row r="6142" spans="8:29" x14ac:dyDescent="0.3">
      <c r="H6142" s="9"/>
      <c r="I6142" s="9"/>
      <c r="J6142" s="9"/>
      <c r="K6142" s="9"/>
      <c r="L6142" s="9"/>
      <c r="M6142" s="9"/>
      <c r="N6142" s="9"/>
      <c r="O6142" s="9"/>
      <c r="Q6142" s="9"/>
      <c r="R6142" s="9"/>
      <c r="S6142" s="9"/>
      <c r="T6142" s="9"/>
      <c r="U6142" s="9"/>
      <c r="V6142" s="9"/>
      <c r="W6142" s="9"/>
      <c r="X6142" s="9"/>
      <c r="Y6142" s="9"/>
      <c r="Z6142" s="9"/>
      <c r="AA6142" s="9"/>
      <c r="AB6142" s="9"/>
      <c r="AC6142" s="9"/>
    </row>
    <row r="6143" spans="8:29" x14ac:dyDescent="0.3">
      <c r="H6143" s="9"/>
      <c r="I6143" s="9"/>
      <c r="J6143" s="9"/>
      <c r="K6143" s="9"/>
      <c r="L6143" s="9"/>
      <c r="M6143" s="9"/>
      <c r="N6143" s="9"/>
      <c r="O6143" s="9"/>
      <c r="Q6143" s="9"/>
      <c r="R6143" s="9"/>
      <c r="S6143" s="9"/>
      <c r="T6143" s="9"/>
      <c r="U6143" s="9"/>
      <c r="V6143" s="9"/>
      <c r="W6143" s="9"/>
      <c r="X6143" s="9"/>
      <c r="Y6143" s="9"/>
      <c r="Z6143" s="9"/>
      <c r="AA6143" s="9"/>
      <c r="AB6143" s="9"/>
      <c r="AC6143" s="9"/>
    </row>
    <row r="6144" spans="8:29" x14ac:dyDescent="0.3">
      <c r="H6144" s="9"/>
      <c r="I6144" s="9"/>
      <c r="J6144" s="9"/>
      <c r="K6144" s="9"/>
      <c r="L6144" s="9"/>
      <c r="M6144" s="9"/>
      <c r="N6144" s="9"/>
      <c r="O6144" s="9"/>
      <c r="Q6144" s="9"/>
      <c r="R6144" s="9"/>
      <c r="S6144" s="9"/>
      <c r="T6144" s="9"/>
      <c r="U6144" s="9"/>
      <c r="V6144" s="9"/>
      <c r="W6144" s="9"/>
      <c r="X6144" s="9"/>
      <c r="Y6144" s="9"/>
      <c r="Z6144" s="9"/>
      <c r="AA6144" s="9"/>
      <c r="AB6144" s="9"/>
      <c r="AC6144" s="9"/>
    </row>
    <row r="6145" spans="8:29" x14ac:dyDescent="0.3">
      <c r="H6145" s="9"/>
      <c r="I6145" s="9"/>
      <c r="J6145" s="9"/>
      <c r="K6145" s="9"/>
      <c r="L6145" s="9"/>
      <c r="M6145" s="9"/>
      <c r="N6145" s="9"/>
      <c r="O6145" s="9"/>
      <c r="Q6145" s="9"/>
      <c r="R6145" s="9"/>
      <c r="S6145" s="9"/>
      <c r="T6145" s="9"/>
      <c r="U6145" s="9"/>
      <c r="V6145" s="9"/>
      <c r="W6145" s="9"/>
      <c r="X6145" s="9"/>
      <c r="Y6145" s="9"/>
      <c r="Z6145" s="9"/>
      <c r="AA6145" s="9"/>
      <c r="AB6145" s="9"/>
      <c r="AC6145" s="9"/>
    </row>
    <row r="6146" spans="8:29" x14ac:dyDescent="0.3">
      <c r="H6146" s="9"/>
      <c r="I6146" s="9"/>
      <c r="J6146" s="9"/>
      <c r="K6146" s="9"/>
      <c r="L6146" s="9"/>
      <c r="M6146" s="9"/>
      <c r="N6146" s="9"/>
      <c r="O6146" s="9"/>
      <c r="Q6146" s="9"/>
      <c r="R6146" s="9"/>
      <c r="S6146" s="9"/>
      <c r="T6146" s="9"/>
      <c r="U6146" s="9"/>
      <c r="V6146" s="9"/>
      <c r="W6146" s="9"/>
      <c r="X6146" s="9"/>
      <c r="Y6146" s="9"/>
      <c r="Z6146" s="9"/>
      <c r="AA6146" s="9"/>
      <c r="AB6146" s="9"/>
      <c r="AC6146" s="9"/>
    </row>
    <row r="6147" spans="8:29" x14ac:dyDescent="0.3">
      <c r="H6147" s="9"/>
      <c r="I6147" s="9"/>
      <c r="J6147" s="9"/>
      <c r="K6147" s="9"/>
      <c r="L6147" s="9"/>
      <c r="M6147" s="9"/>
      <c r="N6147" s="9"/>
      <c r="O6147" s="9"/>
      <c r="Q6147" s="9"/>
      <c r="R6147" s="9"/>
      <c r="S6147" s="9"/>
      <c r="T6147" s="9"/>
      <c r="U6147" s="9"/>
      <c r="V6147" s="9"/>
      <c r="W6147" s="9"/>
      <c r="X6147" s="9"/>
      <c r="Y6147" s="9"/>
      <c r="Z6147" s="9"/>
      <c r="AA6147" s="9"/>
      <c r="AB6147" s="9"/>
      <c r="AC6147" s="9"/>
    </row>
    <row r="6148" spans="8:29" x14ac:dyDescent="0.3">
      <c r="H6148" s="9"/>
      <c r="I6148" s="9"/>
      <c r="J6148" s="9"/>
      <c r="K6148" s="9"/>
      <c r="L6148" s="9"/>
      <c r="M6148" s="9"/>
      <c r="N6148" s="9"/>
      <c r="O6148" s="9"/>
      <c r="Q6148" s="9"/>
      <c r="R6148" s="9"/>
      <c r="S6148" s="9"/>
      <c r="T6148" s="9"/>
      <c r="U6148" s="9"/>
      <c r="V6148" s="9"/>
      <c r="W6148" s="9"/>
      <c r="X6148" s="9"/>
      <c r="Y6148" s="9"/>
      <c r="Z6148" s="9"/>
      <c r="AA6148" s="9"/>
      <c r="AB6148" s="9"/>
      <c r="AC6148" s="9"/>
    </row>
    <row r="6149" spans="8:29" x14ac:dyDescent="0.3">
      <c r="H6149" s="9"/>
      <c r="I6149" s="9"/>
      <c r="J6149" s="9"/>
      <c r="K6149" s="9"/>
      <c r="L6149" s="9"/>
      <c r="M6149" s="9"/>
      <c r="N6149" s="9"/>
      <c r="O6149" s="9"/>
      <c r="Q6149" s="9"/>
      <c r="R6149" s="9"/>
      <c r="S6149" s="9"/>
      <c r="T6149" s="9"/>
      <c r="U6149" s="9"/>
      <c r="V6149" s="9"/>
      <c r="W6149" s="9"/>
      <c r="X6149" s="9"/>
      <c r="Y6149" s="9"/>
      <c r="Z6149" s="9"/>
      <c r="AA6149" s="9"/>
      <c r="AB6149" s="9"/>
      <c r="AC6149" s="9"/>
    </row>
    <row r="6150" spans="8:29" x14ac:dyDescent="0.3">
      <c r="H6150" s="9"/>
      <c r="I6150" s="9"/>
      <c r="J6150" s="9"/>
      <c r="K6150" s="9"/>
      <c r="L6150" s="9"/>
      <c r="M6150" s="9"/>
      <c r="N6150" s="9"/>
      <c r="O6150" s="9"/>
      <c r="Q6150" s="9"/>
      <c r="R6150" s="9"/>
      <c r="S6150" s="9"/>
      <c r="T6150" s="9"/>
      <c r="U6150" s="9"/>
      <c r="V6150" s="9"/>
      <c r="W6150" s="9"/>
      <c r="X6150" s="9"/>
      <c r="Y6150" s="9"/>
      <c r="Z6150" s="9"/>
      <c r="AA6150" s="9"/>
      <c r="AB6150" s="9"/>
      <c r="AC6150" s="9"/>
    </row>
    <row r="6151" spans="8:29" x14ac:dyDescent="0.3">
      <c r="H6151" s="9"/>
      <c r="I6151" s="9"/>
      <c r="J6151" s="9"/>
      <c r="K6151" s="9"/>
      <c r="L6151" s="9"/>
      <c r="M6151" s="9"/>
      <c r="N6151" s="9"/>
      <c r="O6151" s="9"/>
      <c r="Q6151" s="9"/>
      <c r="R6151" s="9"/>
      <c r="S6151" s="9"/>
      <c r="T6151" s="9"/>
      <c r="U6151" s="9"/>
      <c r="V6151" s="9"/>
      <c r="W6151" s="9"/>
      <c r="X6151" s="9"/>
      <c r="Y6151" s="9"/>
      <c r="Z6151" s="9"/>
      <c r="AA6151" s="9"/>
      <c r="AB6151" s="9"/>
      <c r="AC6151" s="9"/>
    </row>
    <row r="6152" spans="8:29" x14ac:dyDescent="0.3">
      <c r="H6152" s="9"/>
      <c r="I6152" s="9"/>
      <c r="J6152" s="9"/>
      <c r="K6152" s="9"/>
      <c r="L6152" s="9"/>
      <c r="M6152" s="9"/>
      <c r="N6152" s="9"/>
      <c r="O6152" s="9"/>
      <c r="Q6152" s="9"/>
      <c r="R6152" s="9"/>
      <c r="S6152" s="9"/>
      <c r="T6152" s="9"/>
      <c r="U6152" s="9"/>
      <c r="V6152" s="9"/>
      <c r="W6152" s="9"/>
      <c r="X6152" s="9"/>
      <c r="Y6152" s="9"/>
      <c r="Z6152" s="9"/>
      <c r="AA6152" s="9"/>
      <c r="AB6152" s="9"/>
      <c r="AC6152" s="9"/>
    </row>
    <row r="6153" spans="8:29" x14ac:dyDescent="0.3">
      <c r="H6153" s="9"/>
      <c r="I6153" s="9"/>
      <c r="J6153" s="9"/>
      <c r="K6153" s="9"/>
      <c r="L6153" s="9"/>
      <c r="M6153" s="9"/>
      <c r="N6153" s="9"/>
      <c r="O6153" s="9"/>
      <c r="Q6153" s="9"/>
      <c r="R6153" s="9"/>
      <c r="S6153" s="9"/>
      <c r="T6153" s="9"/>
      <c r="U6153" s="9"/>
      <c r="V6153" s="9"/>
      <c r="W6153" s="9"/>
      <c r="X6153" s="9"/>
      <c r="Y6153" s="9"/>
      <c r="Z6153" s="9"/>
      <c r="AA6153" s="9"/>
      <c r="AB6153" s="9"/>
      <c r="AC6153" s="9"/>
    </row>
    <row r="6154" spans="8:29" x14ac:dyDescent="0.3">
      <c r="H6154" s="9"/>
      <c r="I6154" s="9"/>
      <c r="J6154" s="9"/>
      <c r="K6154" s="9"/>
      <c r="L6154" s="9"/>
      <c r="M6154" s="9"/>
      <c r="N6154" s="9"/>
      <c r="O6154" s="9"/>
      <c r="Q6154" s="9"/>
      <c r="R6154" s="9"/>
      <c r="S6154" s="9"/>
      <c r="T6154" s="9"/>
      <c r="U6154" s="9"/>
      <c r="V6154" s="9"/>
      <c r="W6154" s="9"/>
      <c r="X6154" s="9"/>
      <c r="Y6154" s="9"/>
      <c r="Z6154" s="9"/>
      <c r="AA6154" s="9"/>
      <c r="AB6154" s="9"/>
      <c r="AC6154" s="9"/>
    </row>
    <row r="6155" spans="8:29" x14ac:dyDescent="0.3">
      <c r="H6155" s="9"/>
      <c r="I6155" s="9"/>
      <c r="J6155" s="9"/>
      <c r="K6155" s="9"/>
      <c r="L6155" s="9"/>
      <c r="M6155" s="9"/>
      <c r="N6155" s="9"/>
      <c r="O6155" s="9"/>
      <c r="Q6155" s="9"/>
      <c r="R6155" s="9"/>
      <c r="S6155" s="9"/>
      <c r="T6155" s="9"/>
      <c r="U6155" s="9"/>
      <c r="V6155" s="9"/>
      <c r="W6155" s="9"/>
      <c r="X6155" s="9"/>
      <c r="Y6155" s="9"/>
      <c r="Z6155" s="9"/>
      <c r="AA6155" s="9"/>
      <c r="AB6155" s="9"/>
      <c r="AC6155" s="9"/>
    </row>
    <row r="6156" spans="8:29" x14ac:dyDescent="0.3">
      <c r="H6156" s="9"/>
      <c r="I6156" s="9"/>
      <c r="J6156" s="9"/>
      <c r="K6156" s="9"/>
      <c r="L6156" s="9"/>
      <c r="M6156" s="9"/>
      <c r="N6156" s="9"/>
      <c r="O6156" s="9"/>
      <c r="Q6156" s="9"/>
      <c r="R6156" s="9"/>
      <c r="S6156" s="9"/>
      <c r="T6156" s="9"/>
      <c r="U6156" s="9"/>
      <c r="V6156" s="9"/>
      <c r="W6156" s="9"/>
      <c r="X6156" s="9"/>
      <c r="Y6156" s="9"/>
      <c r="Z6156" s="9"/>
      <c r="AA6156" s="9"/>
      <c r="AB6156" s="9"/>
      <c r="AC6156" s="9"/>
    </row>
    <row r="6157" spans="8:29" x14ac:dyDescent="0.3">
      <c r="H6157" s="9"/>
      <c r="I6157" s="9"/>
      <c r="J6157" s="9"/>
      <c r="K6157" s="9"/>
      <c r="L6157" s="9"/>
      <c r="M6157" s="9"/>
      <c r="N6157" s="9"/>
      <c r="O6157" s="9"/>
      <c r="Q6157" s="9"/>
      <c r="R6157" s="9"/>
      <c r="S6157" s="9"/>
      <c r="T6157" s="9"/>
      <c r="U6157" s="9"/>
      <c r="V6157" s="9"/>
      <c r="W6157" s="9"/>
      <c r="X6157" s="9"/>
      <c r="Y6157" s="9"/>
      <c r="Z6157" s="9"/>
      <c r="AA6157" s="9"/>
      <c r="AB6157" s="9"/>
      <c r="AC6157" s="9"/>
    </row>
    <row r="6158" spans="8:29" x14ac:dyDescent="0.3">
      <c r="H6158" s="9"/>
      <c r="I6158" s="9"/>
      <c r="J6158" s="9"/>
      <c r="K6158" s="9"/>
      <c r="L6158" s="9"/>
      <c r="M6158" s="9"/>
      <c r="N6158" s="9"/>
      <c r="O6158" s="9"/>
      <c r="Q6158" s="9"/>
      <c r="R6158" s="9"/>
      <c r="S6158" s="9"/>
      <c r="T6158" s="9"/>
      <c r="U6158" s="9"/>
      <c r="V6158" s="9"/>
      <c r="W6158" s="9"/>
      <c r="X6158" s="9"/>
      <c r="Y6158" s="9"/>
      <c r="Z6158" s="9"/>
      <c r="AA6158" s="9"/>
      <c r="AB6158" s="9"/>
      <c r="AC6158" s="9"/>
    </row>
    <row r="6159" spans="8:29" x14ac:dyDescent="0.3">
      <c r="H6159" s="9"/>
      <c r="I6159" s="9"/>
      <c r="J6159" s="9"/>
      <c r="K6159" s="9"/>
      <c r="L6159" s="9"/>
      <c r="M6159" s="9"/>
      <c r="N6159" s="9"/>
      <c r="O6159" s="9"/>
      <c r="Q6159" s="9"/>
      <c r="R6159" s="9"/>
      <c r="S6159" s="9"/>
      <c r="T6159" s="9"/>
      <c r="U6159" s="9"/>
      <c r="V6159" s="9"/>
      <c r="W6159" s="9"/>
      <c r="X6159" s="9"/>
      <c r="Y6159" s="9"/>
      <c r="Z6159" s="9"/>
      <c r="AA6159" s="9"/>
      <c r="AB6159" s="9"/>
      <c r="AC6159" s="9"/>
    </row>
    <row r="6160" spans="8:29" x14ac:dyDescent="0.3">
      <c r="H6160" s="9"/>
      <c r="I6160" s="9"/>
      <c r="J6160" s="9"/>
      <c r="K6160" s="9"/>
      <c r="L6160" s="9"/>
      <c r="M6160" s="9"/>
      <c r="N6160" s="9"/>
      <c r="O6160" s="9"/>
      <c r="Q6160" s="9"/>
      <c r="R6160" s="9"/>
      <c r="S6160" s="9"/>
      <c r="T6160" s="9"/>
      <c r="U6160" s="9"/>
      <c r="V6160" s="9"/>
      <c r="W6160" s="9"/>
      <c r="X6160" s="9"/>
      <c r="Y6160" s="9"/>
      <c r="Z6160" s="9"/>
      <c r="AA6160" s="9"/>
      <c r="AB6160" s="9"/>
      <c r="AC6160" s="9"/>
    </row>
    <row r="6161" spans="8:29" x14ac:dyDescent="0.3">
      <c r="H6161" s="9"/>
      <c r="I6161" s="9"/>
      <c r="J6161" s="9"/>
      <c r="K6161" s="9"/>
      <c r="L6161" s="9"/>
      <c r="M6161" s="9"/>
      <c r="N6161" s="9"/>
      <c r="O6161" s="9"/>
      <c r="Q6161" s="9"/>
      <c r="R6161" s="9"/>
      <c r="S6161" s="9"/>
      <c r="T6161" s="9"/>
      <c r="U6161" s="9"/>
      <c r="V6161" s="9"/>
      <c r="W6161" s="9"/>
      <c r="X6161" s="9"/>
      <c r="Y6161" s="9"/>
      <c r="Z6161" s="9"/>
      <c r="AA6161" s="9"/>
      <c r="AB6161" s="9"/>
      <c r="AC6161" s="9"/>
    </row>
    <row r="6162" spans="8:29" x14ac:dyDescent="0.3">
      <c r="H6162" s="9"/>
      <c r="I6162" s="9"/>
      <c r="J6162" s="9"/>
      <c r="K6162" s="9"/>
      <c r="L6162" s="9"/>
      <c r="M6162" s="9"/>
      <c r="N6162" s="9"/>
      <c r="O6162" s="9"/>
      <c r="Q6162" s="9"/>
      <c r="R6162" s="9"/>
      <c r="S6162" s="9"/>
      <c r="T6162" s="9"/>
      <c r="U6162" s="9"/>
      <c r="V6162" s="9"/>
      <c r="W6162" s="9"/>
      <c r="X6162" s="9"/>
      <c r="Y6162" s="9"/>
      <c r="Z6162" s="9"/>
      <c r="AA6162" s="9"/>
      <c r="AB6162" s="9"/>
      <c r="AC6162" s="9"/>
    </row>
    <row r="6163" spans="8:29" x14ac:dyDescent="0.3">
      <c r="H6163" s="9"/>
      <c r="I6163" s="9"/>
      <c r="J6163" s="9"/>
      <c r="K6163" s="9"/>
      <c r="L6163" s="9"/>
      <c r="M6163" s="9"/>
      <c r="N6163" s="9"/>
      <c r="O6163" s="9"/>
      <c r="Q6163" s="9"/>
      <c r="R6163" s="9"/>
      <c r="S6163" s="9"/>
      <c r="T6163" s="9"/>
      <c r="U6163" s="9"/>
      <c r="V6163" s="9"/>
      <c r="W6163" s="9"/>
      <c r="X6163" s="9"/>
      <c r="Y6163" s="9"/>
      <c r="Z6163" s="9"/>
      <c r="AA6163" s="9"/>
      <c r="AB6163" s="9"/>
      <c r="AC6163" s="9"/>
    </row>
    <row r="6164" spans="8:29" x14ac:dyDescent="0.3">
      <c r="H6164" s="9"/>
      <c r="I6164" s="9"/>
      <c r="J6164" s="9"/>
      <c r="K6164" s="9"/>
      <c r="L6164" s="9"/>
      <c r="M6164" s="9"/>
      <c r="N6164" s="9"/>
      <c r="O6164" s="9"/>
      <c r="Q6164" s="9"/>
      <c r="R6164" s="9"/>
      <c r="S6164" s="9"/>
      <c r="T6164" s="9"/>
      <c r="U6164" s="9"/>
      <c r="V6164" s="9"/>
      <c r="W6164" s="9"/>
      <c r="X6164" s="9"/>
      <c r="Y6164" s="9"/>
      <c r="Z6164" s="9"/>
      <c r="AA6164" s="9"/>
      <c r="AB6164" s="9"/>
      <c r="AC6164" s="9"/>
    </row>
    <row r="6165" spans="8:29" x14ac:dyDescent="0.3">
      <c r="H6165" s="9"/>
      <c r="I6165" s="9"/>
      <c r="J6165" s="9"/>
      <c r="K6165" s="9"/>
      <c r="L6165" s="9"/>
      <c r="M6165" s="9"/>
      <c r="N6165" s="9"/>
      <c r="O6165" s="9"/>
      <c r="Q6165" s="9"/>
      <c r="R6165" s="9"/>
      <c r="S6165" s="9"/>
      <c r="T6165" s="9"/>
      <c r="U6165" s="9"/>
      <c r="V6165" s="9"/>
      <c r="W6165" s="9"/>
      <c r="X6165" s="9"/>
      <c r="Y6165" s="9"/>
      <c r="Z6165" s="9"/>
      <c r="AA6165" s="9"/>
      <c r="AB6165" s="9"/>
      <c r="AC6165" s="9"/>
    </row>
    <row r="6166" spans="8:29" x14ac:dyDescent="0.3">
      <c r="H6166" s="9"/>
      <c r="I6166" s="9"/>
      <c r="J6166" s="9"/>
      <c r="K6166" s="9"/>
      <c r="L6166" s="9"/>
      <c r="M6166" s="9"/>
      <c r="N6166" s="9"/>
      <c r="O6166" s="9"/>
      <c r="Q6166" s="9"/>
      <c r="R6166" s="9"/>
      <c r="S6166" s="9"/>
      <c r="T6166" s="9"/>
      <c r="U6166" s="9"/>
      <c r="V6166" s="9"/>
      <c r="W6166" s="9"/>
      <c r="X6166" s="9"/>
      <c r="Y6166" s="9"/>
      <c r="Z6166" s="9"/>
      <c r="AA6166" s="9"/>
      <c r="AB6166" s="9"/>
      <c r="AC6166" s="9"/>
    </row>
    <row r="6167" spans="8:29" x14ac:dyDescent="0.3">
      <c r="H6167" s="9"/>
      <c r="I6167" s="9"/>
      <c r="J6167" s="9"/>
      <c r="K6167" s="9"/>
      <c r="L6167" s="9"/>
      <c r="M6167" s="9"/>
      <c r="N6167" s="9"/>
      <c r="O6167" s="9"/>
      <c r="Q6167" s="9"/>
      <c r="R6167" s="9"/>
      <c r="S6167" s="9"/>
      <c r="T6167" s="9"/>
      <c r="U6167" s="9"/>
      <c r="V6167" s="9"/>
      <c r="W6167" s="9"/>
      <c r="X6167" s="9"/>
      <c r="Y6167" s="9"/>
      <c r="Z6167" s="9"/>
      <c r="AA6167" s="9"/>
      <c r="AB6167" s="9"/>
      <c r="AC6167" s="9"/>
    </row>
    <row r="6168" spans="8:29" x14ac:dyDescent="0.3">
      <c r="H6168" s="9"/>
      <c r="I6168" s="9"/>
      <c r="J6168" s="9"/>
      <c r="K6168" s="9"/>
      <c r="L6168" s="9"/>
      <c r="M6168" s="9"/>
      <c r="N6168" s="9"/>
      <c r="O6168" s="9"/>
      <c r="Q6168" s="9"/>
      <c r="R6168" s="9"/>
      <c r="S6168" s="9"/>
      <c r="T6168" s="9"/>
      <c r="U6168" s="9"/>
      <c r="V6168" s="9"/>
      <c r="W6168" s="9"/>
      <c r="X6168" s="9"/>
      <c r="Y6168" s="9"/>
      <c r="Z6168" s="9"/>
      <c r="AA6168" s="9"/>
      <c r="AB6168" s="9"/>
      <c r="AC6168" s="9"/>
    </row>
    <row r="6169" spans="8:29" x14ac:dyDescent="0.3">
      <c r="H6169" s="9"/>
      <c r="I6169" s="9"/>
      <c r="J6169" s="9"/>
      <c r="K6169" s="9"/>
      <c r="L6169" s="9"/>
      <c r="M6169" s="9"/>
      <c r="N6169" s="9"/>
      <c r="O6169" s="9"/>
      <c r="Q6169" s="9"/>
      <c r="R6169" s="9"/>
      <c r="S6169" s="9"/>
      <c r="T6169" s="9"/>
      <c r="U6169" s="9"/>
      <c r="V6169" s="9"/>
      <c r="W6169" s="9"/>
      <c r="X6169" s="9"/>
      <c r="Y6169" s="9"/>
      <c r="Z6169" s="9"/>
      <c r="AA6169" s="9"/>
      <c r="AB6169" s="9"/>
      <c r="AC6169" s="9"/>
    </row>
    <row r="6170" spans="8:29" x14ac:dyDescent="0.3">
      <c r="H6170" s="9"/>
      <c r="I6170" s="9"/>
      <c r="J6170" s="9"/>
      <c r="K6170" s="9"/>
      <c r="L6170" s="9"/>
      <c r="M6170" s="9"/>
      <c r="N6170" s="9"/>
      <c r="O6170" s="9"/>
      <c r="Q6170" s="9"/>
      <c r="R6170" s="9"/>
      <c r="S6170" s="9"/>
      <c r="T6170" s="9"/>
      <c r="U6170" s="9"/>
      <c r="V6170" s="9"/>
      <c r="W6170" s="9"/>
      <c r="X6170" s="9"/>
      <c r="Y6170" s="9"/>
      <c r="Z6170" s="9"/>
      <c r="AA6170" s="9"/>
      <c r="AB6170" s="9"/>
      <c r="AC6170" s="9"/>
    </row>
    <row r="6171" spans="8:29" x14ac:dyDescent="0.3">
      <c r="H6171" s="9"/>
      <c r="I6171" s="9"/>
      <c r="J6171" s="9"/>
      <c r="K6171" s="9"/>
      <c r="L6171" s="9"/>
      <c r="M6171" s="9"/>
      <c r="N6171" s="9"/>
      <c r="O6171" s="9"/>
      <c r="Q6171" s="9"/>
      <c r="R6171" s="9"/>
      <c r="S6171" s="9"/>
      <c r="T6171" s="9"/>
      <c r="U6171" s="9"/>
      <c r="V6171" s="9"/>
      <c r="W6171" s="9"/>
      <c r="X6171" s="9"/>
      <c r="Y6171" s="9"/>
      <c r="Z6171" s="9"/>
      <c r="AA6171" s="9"/>
      <c r="AB6171" s="9"/>
      <c r="AC6171" s="9"/>
    </row>
    <row r="6172" spans="8:29" x14ac:dyDescent="0.3">
      <c r="H6172" s="9"/>
      <c r="I6172" s="9"/>
      <c r="J6172" s="9"/>
      <c r="K6172" s="9"/>
      <c r="L6172" s="9"/>
      <c r="M6172" s="9"/>
      <c r="N6172" s="9"/>
      <c r="O6172" s="9"/>
      <c r="Q6172" s="9"/>
      <c r="R6172" s="9"/>
      <c r="S6172" s="9"/>
      <c r="T6172" s="9"/>
      <c r="U6172" s="9"/>
      <c r="V6172" s="9"/>
      <c r="W6172" s="9"/>
      <c r="X6172" s="9"/>
      <c r="Y6172" s="9"/>
      <c r="Z6172" s="9"/>
      <c r="AA6172" s="9"/>
      <c r="AB6172" s="9"/>
      <c r="AC6172" s="9"/>
    </row>
    <row r="6173" spans="8:29" x14ac:dyDescent="0.3">
      <c r="H6173" s="9"/>
      <c r="I6173" s="9"/>
      <c r="J6173" s="9"/>
      <c r="K6173" s="9"/>
      <c r="L6173" s="9"/>
      <c r="M6173" s="9"/>
      <c r="N6173" s="9"/>
      <c r="O6173" s="9"/>
      <c r="Q6173" s="9"/>
      <c r="R6173" s="9"/>
      <c r="S6173" s="9"/>
      <c r="T6173" s="9"/>
      <c r="U6173" s="9"/>
      <c r="V6173" s="9"/>
      <c r="W6173" s="9"/>
      <c r="X6173" s="9"/>
      <c r="Y6173" s="9"/>
      <c r="Z6173" s="9"/>
      <c r="AA6173" s="9"/>
      <c r="AB6173" s="9"/>
      <c r="AC6173" s="9"/>
    </row>
    <row r="6174" spans="8:29" x14ac:dyDescent="0.3">
      <c r="H6174" s="9"/>
      <c r="I6174" s="9"/>
      <c r="J6174" s="9"/>
      <c r="K6174" s="9"/>
      <c r="L6174" s="9"/>
      <c r="M6174" s="9"/>
      <c r="N6174" s="9"/>
      <c r="O6174" s="9"/>
      <c r="Q6174" s="9"/>
      <c r="R6174" s="9"/>
      <c r="S6174" s="9"/>
      <c r="T6174" s="9"/>
      <c r="U6174" s="9"/>
      <c r="V6174" s="9"/>
      <c r="W6174" s="9"/>
      <c r="X6174" s="9"/>
      <c r="Y6174" s="9"/>
      <c r="Z6174" s="9"/>
      <c r="AA6174" s="9"/>
      <c r="AB6174" s="9"/>
      <c r="AC6174" s="9"/>
    </row>
    <row r="6175" spans="8:29" x14ac:dyDescent="0.3">
      <c r="H6175" s="9"/>
      <c r="I6175" s="9"/>
      <c r="J6175" s="9"/>
      <c r="K6175" s="9"/>
      <c r="L6175" s="9"/>
      <c r="M6175" s="9"/>
      <c r="N6175" s="9"/>
      <c r="O6175" s="9"/>
      <c r="Q6175" s="9"/>
      <c r="R6175" s="9"/>
      <c r="S6175" s="9"/>
      <c r="T6175" s="9"/>
      <c r="U6175" s="9"/>
      <c r="V6175" s="9"/>
      <c r="W6175" s="9"/>
      <c r="X6175" s="9"/>
      <c r="Y6175" s="9"/>
      <c r="Z6175" s="9"/>
      <c r="AA6175" s="9"/>
      <c r="AB6175" s="9"/>
      <c r="AC6175" s="9"/>
    </row>
    <row r="6176" spans="8:29" x14ac:dyDescent="0.3">
      <c r="H6176" s="9"/>
      <c r="I6176" s="9"/>
      <c r="J6176" s="9"/>
      <c r="K6176" s="9"/>
      <c r="L6176" s="9"/>
      <c r="M6176" s="9"/>
      <c r="N6176" s="9"/>
      <c r="O6176" s="9"/>
      <c r="Q6176" s="9"/>
      <c r="R6176" s="9"/>
      <c r="S6176" s="9"/>
      <c r="T6176" s="9"/>
      <c r="U6176" s="9"/>
      <c r="V6176" s="9"/>
      <c r="W6176" s="9"/>
      <c r="X6176" s="9"/>
      <c r="Y6176" s="9"/>
      <c r="Z6176" s="9"/>
      <c r="AA6176" s="9"/>
      <c r="AB6176" s="9"/>
      <c r="AC6176" s="9"/>
    </row>
    <row r="6177" spans="8:29" x14ac:dyDescent="0.3">
      <c r="H6177" s="9"/>
      <c r="I6177" s="9"/>
      <c r="J6177" s="9"/>
      <c r="K6177" s="9"/>
      <c r="L6177" s="9"/>
      <c r="M6177" s="9"/>
      <c r="N6177" s="9"/>
      <c r="O6177" s="9"/>
      <c r="Q6177" s="9"/>
      <c r="R6177" s="9"/>
      <c r="S6177" s="9"/>
      <c r="T6177" s="9"/>
      <c r="U6177" s="9"/>
      <c r="V6177" s="9"/>
      <c r="W6177" s="9"/>
      <c r="X6177" s="9"/>
      <c r="Y6177" s="9"/>
      <c r="Z6177" s="9"/>
      <c r="AA6177" s="9"/>
      <c r="AB6177" s="9"/>
      <c r="AC6177" s="9"/>
    </row>
    <row r="6178" spans="8:29" x14ac:dyDescent="0.3">
      <c r="H6178" s="9"/>
      <c r="I6178" s="9"/>
      <c r="J6178" s="9"/>
      <c r="K6178" s="9"/>
      <c r="L6178" s="9"/>
      <c r="M6178" s="9"/>
      <c r="N6178" s="9"/>
      <c r="O6178" s="9"/>
      <c r="Q6178" s="9"/>
      <c r="R6178" s="9"/>
      <c r="S6178" s="9"/>
      <c r="T6178" s="9"/>
      <c r="U6178" s="9"/>
      <c r="V6178" s="9"/>
      <c r="W6178" s="9"/>
      <c r="X6178" s="9"/>
      <c r="Y6178" s="9"/>
      <c r="Z6178" s="9"/>
      <c r="AA6178" s="9"/>
      <c r="AB6178" s="9"/>
      <c r="AC6178" s="9"/>
    </row>
    <row r="6179" spans="8:29" x14ac:dyDescent="0.3">
      <c r="H6179" s="9"/>
      <c r="I6179" s="9"/>
      <c r="J6179" s="9"/>
      <c r="K6179" s="9"/>
      <c r="L6179" s="9"/>
      <c r="M6179" s="9"/>
      <c r="N6179" s="9"/>
      <c r="O6179" s="9"/>
      <c r="Q6179" s="9"/>
      <c r="R6179" s="9"/>
      <c r="S6179" s="9"/>
      <c r="T6179" s="9"/>
      <c r="U6179" s="9"/>
      <c r="V6179" s="9"/>
      <c r="W6179" s="9"/>
      <c r="X6179" s="9"/>
      <c r="Y6179" s="9"/>
      <c r="Z6179" s="9"/>
      <c r="AA6179" s="9"/>
      <c r="AB6179" s="9"/>
      <c r="AC6179" s="9"/>
    </row>
    <row r="6180" spans="8:29" x14ac:dyDescent="0.3">
      <c r="H6180" s="9"/>
      <c r="I6180" s="9"/>
      <c r="J6180" s="9"/>
      <c r="K6180" s="9"/>
      <c r="L6180" s="9"/>
      <c r="M6180" s="9"/>
      <c r="N6180" s="9"/>
      <c r="O6180" s="9"/>
      <c r="Q6180" s="9"/>
      <c r="R6180" s="9"/>
      <c r="S6180" s="9"/>
      <c r="T6180" s="9"/>
      <c r="U6180" s="9"/>
      <c r="V6180" s="9"/>
      <c r="W6180" s="9"/>
      <c r="X6180" s="9"/>
      <c r="Y6180" s="9"/>
      <c r="Z6180" s="9"/>
      <c r="AA6180" s="9"/>
      <c r="AB6180" s="9"/>
      <c r="AC6180" s="9"/>
    </row>
    <row r="6181" spans="8:29" x14ac:dyDescent="0.3">
      <c r="H6181" s="9"/>
      <c r="I6181" s="9"/>
      <c r="J6181" s="9"/>
      <c r="K6181" s="9"/>
      <c r="L6181" s="9"/>
      <c r="M6181" s="9"/>
      <c r="N6181" s="9"/>
      <c r="O6181" s="9"/>
      <c r="Q6181" s="9"/>
      <c r="R6181" s="9"/>
      <c r="S6181" s="9"/>
      <c r="T6181" s="9"/>
      <c r="U6181" s="9"/>
      <c r="V6181" s="9"/>
      <c r="W6181" s="9"/>
      <c r="X6181" s="9"/>
      <c r="Y6181" s="9"/>
      <c r="Z6181" s="9"/>
      <c r="AA6181" s="9"/>
      <c r="AB6181" s="9"/>
      <c r="AC6181" s="9"/>
    </row>
    <row r="6182" spans="8:29" x14ac:dyDescent="0.3">
      <c r="H6182" s="9"/>
      <c r="I6182" s="9"/>
      <c r="J6182" s="9"/>
      <c r="K6182" s="9"/>
      <c r="L6182" s="9"/>
      <c r="M6182" s="9"/>
      <c r="N6182" s="9"/>
      <c r="O6182" s="9"/>
      <c r="Q6182" s="9"/>
      <c r="R6182" s="9"/>
      <c r="S6182" s="9"/>
      <c r="T6182" s="9"/>
      <c r="U6182" s="9"/>
      <c r="V6182" s="9"/>
      <c r="W6182" s="9"/>
      <c r="X6182" s="9"/>
      <c r="Y6182" s="9"/>
      <c r="Z6182" s="9"/>
      <c r="AA6182" s="9"/>
      <c r="AB6182" s="9"/>
      <c r="AC6182" s="9"/>
    </row>
    <row r="6183" spans="8:29" x14ac:dyDescent="0.3">
      <c r="H6183" s="9"/>
      <c r="I6183" s="9"/>
      <c r="J6183" s="9"/>
      <c r="K6183" s="9"/>
      <c r="L6183" s="9"/>
      <c r="M6183" s="9"/>
      <c r="N6183" s="9"/>
      <c r="O6183" s="9"/>
      <c r="Q6183" s="9"/>
      <c r="R6183" s="9"/>
      <c r="S6183" s="9"/>
      <c r="T6183" s="9"/>
      <c r="U6183" s="9"/>
      <c r="V6183" s="9"/>
      <c r="W6183" s="9"/>
      <c r="X6183" s="9"/>
      <c r="Y6183" s="9"/>
      <c r="Z6183" s="9"/>
      <c r="AA6183" s="9"/>
      <c r="AB6183" s="9"/>
      <c r="AC6183" s="9"/>
    </row>
    <row r="6184" spans="8:29" x14ac:dyDescent="0.3">
      <c r="H6184" s="9"/>
      <c r="I6184" s="9"/>
      <c r="J6184" s="9"/>
      <c r="K6184" s="9"/>
      <c r="L6184" s="9"/>
      <c r="M6184" s="9"/>
      <c r="N6184" s="9"/>
      <c r="O6184" s="9"/>
      <c r="Q6184" s="9"/>
      <c r="R6184" s="9"/>
      <c r="S6184" s="9"/>
      <c r="T6184" s="9"/>
      <c r="U6184" s="9"/>
      <c r="V6184" s="9"/>
      <c r="W6184" s="9"/>
      <c r="X6184" s="9"/>
      <c r="Y6184" s="9"/>
      <c r="Z6184" s="9"/>
      <c r="AA6184" s="9"/>
      <c r="AB6184" s="9"/>
      <c r="AC6184" s="9"/>
    </row>
    <row r="6185" spans="8:29" x14ac:dyDescent="0.3">
      <c r="H6185" s="9"/>
      <c r="I6185" s="9"/>
      <c r="J6185" s="9"/>
      <c r="K6185" s="9"/>
      <c r="L6185" s="9"/>
      <c r="M6185" s="9"/>
      <c r="N6185" s="9"/>
      <c r="O6185" s="9"/>
      <c r="Q6185" s="9"/>
      <c r="R6185" s="9"/>
      <c r="S6185" s="9"/>
      <c r="T6185" s="9"/>
      <c r="U6185" s="9"/>
      <c r="V6185" s="9"/>
      <c r="W6185" s="9"/>
      <c r="X6185" s="9"/>
      <c r="Y6185" s="9"/>
      <c r="Z6185" s="9"/>
      <c r="AA6185" s="9"/>
      <c r="AB6185" s="9"/>
      <c r="AC6185" s="9"/>
    </row>
    <row r="6186" spans="8:29" x14ac:dyDescent="0.3">
      <c r="H6186" s="9"/>
      <c r="I6186" s="9"/>
      <c r="J6186" s="9"/>
      <c r="K6186" s="9"/>
      <c r="L6186" s="9"/>
      <c r="M6186" s="9"/>
      <c r="N6186" s="9"/>
      <c r="O6186" s="9"/>
      <c r="Q6186" s="9"/>
      <c r="R6186" s="9"/>
      <c r="S6186" s="9"/>
      <c r="T6186" s="9"/>
      <c r="U6186" s="9"/>
      <c r="V6186" s="9"/>
      <c r="W6186" s="9"/>
      <c r="X6186" s="9"/>
      <c r="Y6186" s="9"/>
      <c r="Z6186" s="9"/>
      <c r="AA6186" s="9"/>
      <c r="AB6186" s="9"/>
      <c r="AC6186" s="9"/>
    </row>
    <row r="6187" spans="8:29" x14ac:dyDescent="0.3">
      <c r="H6187" s="9"/>
      <c r="I6187" s="9"/>
      <c r="J6187" s="9"/>
      <c r="K6187" s="9"/>
      <c r="L6187" s="9"/>
      <c r="M6187" s="9"/>
      <c r="N6187" s="9"/>
      <c r="O6187" s="9"/>
      <c r="Q6187" s="9"/>
      <c r="R6187" s="9"/>
      <c r="S6187" s="9"/>
      <c r="T6187" s="9"/>
      <c r="U6187" s="9"/>
      <c r="V6187" s="9"/>
      <c r="W6187" s="9"/>
      <c r="X6187" s="9"/>
      <c r="Y6187" s="9"/>
      <c r="Z6187" s="9"/>
      <c r="AA6187" s="9"/>
      <c r="AB6187" s="9"/>
      <c r="AC6187" s="9"/>
    </row>
    <row r="6188" spans="8:29" x14ac:dyDescent="0.3">
      <c r="H6188" s="9"/>
      <c r="I6188" s="9"/>
      <c r="J6188" s="9"/>
      <c r="K6188" s="9"/>
      <c r="L6188" s="9"/>
      <c r="M6188" s="9"/>
      <c r="N6188" s="9"/>
      <c r="O6188" s="9"/>
      <c r="Q6188" s="9"/>
      <c r="R6188" s="9"/>
      <c r="S6188" s="9"/>
      <c r="T6188" s="9"/>
      <c r="U6188" s="9"/>
      <c r="V6188" s="9"/>
      <c r="W6188" s="9"/>
      <c r="X6188" s="9"/>
      <c r="Y6188" s="9"/>
      <c r="Z6188" s="9"/>
      <c r="AA6188" s="9"/>
      <c r="AB6188" s="9"/>
      <c r="AC6188" s="9"/>
    </row>
    <row r="6189" spans="8:29" x14ac:dyDescent="0.3">
      <c r="H6189" s="9"/>
      <c r="I6189" s="9"/>
      <c r="J6189" s="9"/>
      <c r="K6189" s="9"/>
      <c r="L6189" s="9"/>
      <c r="M6189" s="9"/>
      <c r="N6189" s="9"/>
      <c r="O6189" s="9"/>
      <c r="Q6189" s="9"/>
      <c r="R6189" s="9"/>
      <c r="S6189" s="9"/>
      <c r="T6189" s="9"/>
      <c r="U6189" s="9"/>
      <c r="V6189" s="9"/>
      <c r="W6189" s="9"/>
      <c r="X6189" s="9"/>
      <c r="Y6189" s="9"/>
      <c r="Z6189" s="9"/>
      <c r="AA6189" s="9"/>
      <c r="AB6189" s="9"/>
      <c r="AC6189" s="9"/>
    </row>
    <row r="6190" spans="8:29" x14ac:dyDescent="0.3">
      <c r="H6190" s="9"/>
      <c r="I6190" s="9"/>
      <c r="J6190" s="9"/>
      <c r="K6190" s="9"/>
      <c r="L6190" s="9"/>
      <c r="M6190" s="9"/>
      <c r="N6190" s="9"/>
      <c r="O6190" s="9"/>
      <c r="Q6190" s="9"/>
      <c r="R6190" s="9"/>
      <c r="S6190" s="9"/>
      <c r="T6190" s="9"/>
      <c r="U6190" s="9"/>
      <c r="V6190" s="9"/>
      <c r="W6190" s="9"/>
      <c r="X6190" s="9"/>
      <c r="Y6190" s="9"/>
      <c r="Z6190" s="9"/>
      <c r="AA6190" s="9"/>
      <c r="AB6190" s="9"/>
      <c r="AC6190" s="9"/>
    </row>
    <row r="6191" spans="8:29" x14ac:dyDescent="0.3">
      <c r="H6191" s="9"/>
      <c r="I6191" s="9"/>
      <c r="J6191" s="9"/>
      <c r="K6191" s="9"/>
      <c r="L6191" s="9"/>
      <c r="M6191" s="9"/>
      <c r="N6191" s="9"/>
      <c r="O6191" s="9"/>
      <c r="Q6191" s="9"/>
      <c r="R6191" s="9"/>
      <c r="S6191" s="9"/>
      <c r="T6191" s="9"/>
      <c r="U6191" s="9"/>
      <c r="V6191" s="9"/>
      <c r="W6191" s="9"/>
      <c r="X6191" s="9"/>
      <c r="Y6191" s="9"/>
      <c r="Z6191" s="9"/>
      <c r="AA6191" s="9"/>
      <c r="AB6191" s="9"/>
      <c r="AC6191" s="9"/>
    </row>
    <row r="6192" spans="8:29" x14ac:dyDescent="0.3">
      <c r="H6192" s="9"/>
      <c r="I6192" s="9"/>
      <c r="J6192" s="9"/>
      <c r="K6192" s="9"/>
      <c r="L6192" s="9"/>
      <c r="M6192" s="9"/>
      <c r="N6192" s="9"/>
      <c r="O6192" s="9"/>
      <c r="Q6192" s="9"/>
      <c r="R6192" s="9"/>
      <c r="S6192" s="9"/>
      <c r="T6192" s="9"/>
      <c r="U6192" s="9"/>
      <c r="V6192" s="9"/>
      <c r="W6192" s="9"/>
      <c r="X6192" s="9"/>
      <c r="Y6192" s="9"/>
      <c r="Z6192" s="9"/>
      <c r="AA6192" s="9"/>
      <c r="AB6192" s="9"/>
      <c r="AC6192" s="9"/>
    </row>
    <row r="6193" spans="8:29" x14ac:dyDescent="0.3">
      <c r="H6193" s="9"/>
      <c r="I6193" s="9"/>
      <c r="J6193" s="9"/>
      <c r="K6193" s="9"/>
      <c r="L6193" s="9"/>
      <c r="M6193" s="9"/>
      <c r="N6193" s="9"/>
      <c r="O6193" s="9"/>
      <c r="Q6193" s="9"/>
      <c r="R6193" s="9"/>
      <c r="S6193" s="9"/>
      <c r="T6193" s="9"/>
      <c r="U6193" s="9"/>
      <c r="V6193" s="9"/>
      <c r="W6193" s="9"/>
      <c r="X6193" s="9"/>
      <c r="Y6193" s="9"/>
      <c r="Z6193" s="9"/>
      <c r="AA6193" s="9"/>
      <c r="AB6193" s="9"/>
      <c r="AC6193" s="9"/>
    </row>
    <row r="6194" spans="8:29" x14ac:dyDescent="0.3">
      <c r="H6194" s="9"/>
      <c r="I6194" s="9"/>
      <c r="J6194" s="9"/>
      <c r="K6194" s="9"/>
      <c r="L6194" s="9"/>
      <c r="M6194" s="9"/>
      <c r="N6194" s="9"/>
      <c r="O6194" s="9"/>
      <c r="Q6194" s="9"/>
      <c r="R6194" s="9"/>
      <c r="S6194" s="9"/>
      <c r="T6194" s="9"/>
      <c r="U6194" s="9"/>
      <c r="V6194" s="9"/>
      <c r="W6194" s="9"/>
      <c r="X6194" s="9"/>
      <c r="Y6194" s="9"/>
      <c r="Z6194" s="9"/>
      <c r="AA6194" s="9"/>
      <c r="AB6194" s="9"/>
      <c r="AC6194" s="9"/>
    </row>
    <row r="6195" spans="8:29" x14ac:dyDescent="0.3">
      <c r="H6195" s="9"/>
      <c r="I6195" s="9"/>
      <c r="J6195" s="9"/>
      <c r="K6195" s="9"/>
      <c r="L6195" s="9"/>
      <c r="M6195" s="9"/>
      <c r="N6195" s="9"/>
      <c r="O6195" s="9"/>
      <c r="Q6195" s="9"/>
      <c r="R6195" s="9"/>
      <c r="S6195" s="9"/>
      <c r="T6195" s="9"/>
      <c r="U6195" s="9"/>
      <c r="V6195" s="9"/>
      <c r="W6195" s="9"/>
      <c r="X6195" s="9"/>
      <c r="Y6195" s="9"/>
      <c r="Z6195" s="9"/>
      <c r="AA6195" s="9"/>
      <c r="AB6195" s="9"/>
      <c r="AC6195" s="9"/>
    </row>
    <row r="6196" spans="8:29" x14ac:dyDescent="0.3">
      <c r="H6196" s="9"/>
      <c r="I6196" s="9"/>
      <c r="J6196" s="9"/>
      <c r="K6196" s="9"/>
      <c r="L6196" s="9"/>
      <c r="M6196" s="9"/>
      <c r="N6196" s="9"/>
      <c r="O6196" s="9"/>
      <c r="Q6196" s="9"/>
      <c r="R6196" s="9"/>
      <c r="S6196" s="9"/>
      <c r="T6196" s="9"/>
      <c r="U6196" s="9"/>
      <c r="V6196" s="9"/>
      <c r="W6196" s="9"/>
      <c r="X6196" s="9"/>
      <c r="Y6196" s="9"/>
      <c r="Z6196" s="9"/>
      <c r="AA6196" s="9"/>
      <c r="AB6196" s="9"/>
      <c r="AC6196" s="9"/>
    </row>
    <row r="6197" spans="8:29" x14ac:dyDescent="0.3">
      <c r="H6197" s="9"/>
      <c r="I6197" s="9"/>
      <c r="J6197" s="9"/>
      <c r="K6197" s="9"/>
      <c r="L6197" s="9"/>
      <c r="M6197" s="9"/>
      <c r="N6197" s="9"/>
      <c r="O6197" s="9"/>
      <c r="Q6197" s="9"/>
      <c r="R6197" s="9"/>
      <c r="S6197" s="9"/>
      <c r="T6197" s="9"/>
      <c r="U6197" s="9"/>
      <c r="V6197" s="9"/>
      <c r="W6197" s="9"/>
      <c r="X6197" s="9"/>
      <c r="Y6197" s="9"/>
      <c r="Z6197" s="9"/>
      <c r="AA6197" s="9"/>
      <c r="AB6197" s="9"/>
      <c r="AC6197" s="9"/>
    </row>
    <row r="6198" spans="8:29" x14ac:dyDescent="0.3">
      <c r="H6198" s="9"/>
      <c r="I6198" s="9"/>
      <c r="J6198" s="9"/>
      <c r="K6198" s="9"/>
      <c r="L6198" s="9"/>
      <c r="M6198" s="9"/>
      <c r="N6198" s="9"/>
      <c r="O6198" s="9"/>
      <c r="Q6198" s="9"/>
      <c r="R6198" s="9"/>
      <c r="S6198" s="9"/>
      <c r="T6198" s="9"/>
      <c r="U6198" s="9"/>
      <c r="V6198" s="9"/>
      <c r="W6198" s="9"/>
      <c r="X6198" s="9"/>
      <c r="Y6198" s="9"/>
      <c r="Z6198" s="9"/>
      <c r="AA6198" s="9"/>
      <c r="AB6198" s="9"/>
      <c r="AC6198" s="9"/>
    </row>
    <row r="6199" spans="8:29" x14ac:dyDescent="0.3">
      <c r="H6199" s="9"/>
      <c r="I6199" s="9"/>
      <c r="J6199" s="9"/>
      <c r="K6199" s="9"/>
      <c r="L6199" s="9"/>
      <c r="M6199" s="9"/>
      <c r="N6199" s="9"/>
      <c r="O6199" s="9"/>
      <c r="Q6199" s="9"/>
      <c r="R6199" s="9"/>
      <c r="S6199" s="9"/>
      <c r="T6199" s="9"/>
      <c r="U6199" s="9"/>
      <c r="V6199" s="9"/>
      <c r="W6199" s="9"/>
      <c r="X6199" s="9"/>
      <c r="Y6199" s="9"/>
      <c r="Z6199" s="9"/>
      <c r="AA6199" s="9"/>
      <c r="AB6199" s="9"/>
      <c r="AC6199" s="9"/>
    </row>
    <row r="6200" spans="8:29" x14ac:dyDescent="0.3">
      <c r="H6200" s="9"/>
      <c r="I6200" s="9"/>
      <c r="J6200" s="9"/>
      <c r="K6200" s="9"/>
      <c r="L6200" s="9"/>
      <c r="M6200" s="9"/>
      <c r="N6200" s="9"/>
      <c r="O6200" s="9"/>
      <c r="Q6200" s="9"/>
      <c r="R6200" s="9"/>
      <c r="S6200" s="9"/>
      <c r="T6200" s="9"/>
      <c r="U6200" s="9"/>
      <c r="V6200" s="9"/>
      <c r="W6200" s="9"/>
      <c r="X6200" s="9"/>
      <c r="Y6200" s="9"/>
      <c r="Z6200" s="9"/>
      <c r="AA6200" s="9"/>
      <c r="AB6200" s="9"/>
      <c r="AC6200" s="9"/>
    </row>
    <row r="6201" spans="8:29" x14ac:dyDescent="0.3">
      <c r="H6201" s="9"/>
      <c r="I6201" s="9"/>
      <c r="J6201" s="9"/>
      <c r="K6201" s="9"/>
      <c r="L6201" s="9"/>
      <c r="M6201" s="9"/>
      <c r="N6201" s="9"/>
      <c r="O6201" s="9"/>
      <c r="Q6201" s="9"/>
      <c r="R6201" s="9"/>
      <c r="S6201" s="9"/>
      <c r="T6201" s="9"/>
      <c r="U6201" s="9"/>
      <c r="V6201" s="9"/>
      <c r="W6201" s="9"/>
      <c r="X6201" s="9"/>
      <c r="Y6201" s="9"/>
      <c r="Z6201" s="9"/>
      <c r="AA6201" s="9"/>
      <c r="AB6201" s="9"/>
      <c r="AC6201" s="9"/>
    </row>
    <row r="6202" spans="8:29" x14ac:dyDescent="0.3">
      <c r="H6202" s="9"/>
      <c r="I6202" s="9"/>
      <c r="J6202" s="9"/>
      <c r="K6202" s="9"/>
      <c r="L6202" s="9"/>
      <c r="M6202" s="9"/>
      <c r="N6202" s="9"/>
      <c r="O6202" s="9"/>
      <c r="Q6202" s="9"/>
      <c r="R6202" s="9"/>
      <c r="S6202" s="9"/>
      <c r="T6202" s="9"/>
      <c r="U6202" s="9"/>
      <c r="V6202" s="9"/>
      <c r="W6202" s="9"/>
      <c r="X6202" s="9"/>
      <c r="Y6202" s="9"/>
      <c r="Z6202" s="9"/>
      <c r="AA6202" s="9"/>
      <c r="AB6202" s="9"/>
      <c r="AC6202" s="9"/>
    </row>
    <row r="6203" spans="8:29" x14ac:dyDescent="0.3">
      <c r="H6203" s="9"/>
      <c r="I6203" s="9"/>
      <c r="J6203" s="9"/>
      <c r="K6203" s="9"/>
      <c r="L6203" s="9"/>
      <c r="M6203" s="9"/>
      <c r="N6203" s="9"/>
      <c r="O6203" s="9"/>
      <c r="Q6203" s="9"/>
      <c r="R6203" s="9"/>
      <c r="S6203" s="9"/>
      <c r="T6203" s="9"/>
      <c r="U6203" s="9"/>
      <c r="V6203" s="9"/>
      <c r="W6203" s="9"/>
      <c r="X6203" s="9"/>
      <c r="Y6203" s="9"/>
      <c r="Z6203" s="9"/>
      <c r="AA6203" s="9"/>
      <c r="AB6203" s="9"/>
      <c r="AC6203" s="9"/>
    </row>
    <row r="6204" spans="8:29" x14ac:dyDescent="0.3">
      <c r="H6204" s="9"/>
      <c r="I6204" s="9"/>
      <c r="J6204" s="9"/>
      <c r="K6204" s="9"/>
      <c r="L6204" s="9"/>
      <c r="M6204" s="9"/>
      <c r="N6204" s="9"/>
      <c r="O6204" s="9"/>
      <c r="Q6204" s="9"/>
      <c r="R6204" s="9"/>
      <c r="S6204" s="9"/>
      <c r="T6204" s="9"/>
      <c r="U6204" s="9"/>
      <c r="V6204" s="9"/>
      <c r="W6204" s="9"/>
      <c r="X6204" s="9"/>
      <c r="Y6204" s="9"/>
      <c r="Z6204" s="9"/>
      <c r="AA6204" s="9"/>
      <c r="AB6204" s="9"/>
      <c r="AC6204" s="9"/>
    </row>
    <row r="6205" spans="8:29" x14ac:dyDescent="0.3">
      <c r="H6205" s="9"/>
      <c r="I6205" s="9"/>
      <c r="J6205" s="9"/>
      <c r="K6205" s="9"/>
      <c r="L6205" s="9"/>
      <c r="M6205" s="9"/>
      <c r="N6205" s="9"/>
      <c r="O6205" s="9"/>
      <c r="Q6205" s="9"/>
      <c r="R6205" s="9"/>
      <c r="S6205" s="9"/>
      <c r="T6205" s="9"/>
      <c r="U6205" s="9"/>
      <c r="V6205" s="9"/>
      <c r="W6205" s="9"/>
      <c r="X6205" s="9"/>
      <c r="Y6205" s="9"/>
      <c r="Z6205" s="9"/>
      <c r="AA6205" s="9"/>
      <c r="AB6205" s="9"/>
      <c r="AC6205" s="9"/>
    </row>
    <row r="6206" spans="8:29" x14ac:dyDescent="0.3">
      <c r="H6206" s="9"/>
      <c r="I6206" s="9"/>
      <c r="J6206" s="9"/>
      <c r="K6206" s="9"/>
      <c r="L6206" s="9"/>
      <c r="M6206" s="9"/>
      <c r="N6206" s="9"/>
      <c r="O6206" s="9"/>
      <c r="Q6206" s="9"/>
      <c r="R6206" s="9"/>
      <c r="S6206" s="9"/>
      <c r="T6206" s="9"/>
      <c r="U6206" s="9"/>
      <c r="V6206" s="9"/>
      <c r="W6206" s="9"/>
      <c r="X6206" s="9"/>
      <c r="Y6206" s="9"/>
      <c r="Z6206" s="9"/>
      <c r="AA6206" s="9"/>
      <c r="AB6206" s="9"/>
      <c r="AC6206" s="9"/>
    </row>
    <row r="6207" spans="8:29" x14ac:dyDescent="0.3">
      <c r="H6207" s="9"/>
      <c r="I6207" s="9"/>
      <c r="J6207" s="9"/>
      <c r="K6207" s="9"/>
      <c r="L6207" s="9"/>
      <c r="M6207" s="9"/>
      <c r="N6207" s="9"/>
      <c r="O6207" s="9"/>
      <c r="Q6207" s="9"/>
      <c r="R6207" s="9"/>
      <c r="S6207" s="9"/>
      <c r="T6207" s="9"/>
      <c r="U6207" s="9"/>
      <c r="V6207" s="9"/>
      <c r="W6207" s="9"/>
      <c r="X6207" s="9"/>
      <c r="Y6207" s="9"/>
      <c r="Z6207" s="9"/>
      <c r="AA6207" s="9"/>
      <c r="AB6207" s="9"/>
      <c r="AC6207" s="9"/>
    </row>
    <row r="6208" spans="8:29" x14ac:dyDescent="0.3">
      <c r="H6208" s="9"/>
      <c r="I6208" s="9"/>
      <c r="J6208" s="9"/>
      <c r="K6208" s="9"/>
      <c r="L6208" s="9"/>
      <c r="M6208" s="9"/>
      <c r="N6208" s="9"/>
      <c r="O6208" s="9"/>
      <c r="Q6208" s="9"/>
      <c r="R6208" s="9"/>
      <c r="S6208" s="9"/>
      <c r="T6208" s="9"/>
      <c r="U6208" s="9"/>
      <c r="V6208" s="9"/>
      <c r="W6208" s="9"/>
      <c r="X6208" s="9"/>
      <c r="Y6208" s="9"/>
      <c r="Z6208" s="9"/>
      <c r="AA6208" s="9"/>
      <c r="AB6208" s="9"/>
      <c r="AC6208" s="9"/>
    </row>
    <row r="6209" spans="8:29" x14ac:dyDescent="0.3">
      <c r="H6209" s="9"/>
      <c r="I6209" s="9"/>
      <c r="J6209" s="9"/>
      <c r="K6209" s="9"/>
      <c r="L6209" s="9"/>
      <c r="M6209" s="9"/>
      <c r="N6209" s="9"/>
      <c r="O6209" s="9"/>
      <c r="Q6209" s="9"/>
      <c r="R6209" s="9"/>
      <c r="S6209" s="9"/>
      <c r="T6209" s="9"/>
      <c r="U6209" s="9"/>
      <c r="V6209" s="9"/>
      <c r="W6209" s="9"/>
      <c r="X6209" s="9"/>
      <c r="Y6209" s="9"/>
      <c r="Z6209" s="9"/>
      <c r="AA6209" s="9"/>
      <c r="AB6209" s="9"/>
      <c r="AC6209" s="9"/>
    </row>
    <row r="6210" spans="8:29" x14ac:dyDescent="0.3">
      <c r="H6210" s="9"/>
      <c r="I6210" s="9"/>
      <c r="J6210" s="9"/>
      <c r="K6210" s="9"/>
      <c r="L6210" s="9"/>
      <c r="M6210" s="9"/>
      <c r="N6210" s="9"/>
      <c r="O6210" s="9"/>
      <c r="Q6210" s="9"/>
      <c r="R6210" s="9"/>
      <c r="S6210" s="9"/>
      <c r="T6210" s="9"/>
      <c r="U6210" s="9"/>
      <c r="V6210" s="9"/>
      <c r="W6210" s="9"/>
      <c r="X6210" s="9"/>
      <c r="Y6210" s="9"/>
      <c r="Z6210" s="9"/>
      <c r="AA6210" s="9"/>
      <c r="AB6210" s="9"/>
      <c r="AC6210" s="9"/>
    </row>
    <row r="6211" spans="8:29" x14ac:dyDescent="0.3">
      <c r="H6211" s="9"/>
      <c r="I6211" s="9"/>
      <c r="J6211" s="9"/>
      <c r="K6211" s="9"/>
      <c r="L6211" s="9"/>
      <c r="M6211" s="9"/>
      <c r="N6211" s="9"/>
      <c r="O6211" s="9"/>
      <c r="Q6211" s="9"/>
      <c r="R6211" s="9"/>
      <c r="S6211" s="9"/>
      <c r="T6211" s="9"/>
      <c r="U6211" s="9"/>
      <c r="V6211" s="9"/>
      <c r="W6211" s="9"/>
      <c r="X6211" s="9"/>
      <c r="Y6211" s="9"/>
      <c r="Z6211" s="9"/>
      <c r="AA6211" s="9"/>
      <c r="AB6211" s="9"/>
      <c r="AC6211" s="9"/>
    </row>
    <row r="6212" spans="8:29" x14ac:dyDescent="0.3">
      <c r="H6212" s="9"/>
      <c r="I6212" s="9"/>
      <c r="J6212" s="9"/>
      <c r="K6212" s="9"/>
      <c r="L6212" s="9"/>
      <c r="M6212" s="9"/>
      <c r="N6212" s="9"/>
      <c r="O6212" s="9"/>
      <c r="Q6212" s="9"/>
      <c r="R6212" s="9"/>
      <c r="S6212" s="9"/>
      <c r="T6212" s="9"/>
      <c r="U6212" s="9"/>
      <c r="V6212" s="9"/>
      <c r="W6212" s="9"/>
      <c r="X6212" s="9"/>
      <c r="Y6212" s="9"/>
      <c r="Z6212" s="9"/>
      <c r="AA6212" s="9"/>
      <c r="AB6212" s="9"/>
      <c r="AC6212" s="9"/>
    </row>
    <row r="6213" spans="8:29" x14ac:dyDescent="0.3">
      <c r="H6213" s="9"/>
      <c r="I6213" s="9"/>
      <c r="J6213" s="9"/>
      <c r="K6213" s="9"/>
      <c r="L6213" s="9"/>
      <c r="M6213" s="9"/>
      <c r="N6213" s="9"/>
      <c r="O6213" s="9"/>
      <c r="Q6213" s="9"/>
      <c r="R6213" s="9"/>
      <c r="S6213" s="9"/>
      <c r="T6213" s="9"/>
      <c r="U6213" s="9"/>
      <c r="V6213" s="9"/>
      <c r="W6213" s="9"/>
      <c r="X6213" s="9"/>
      <c r="Y6213" s="9"/>
      <c r="Z6213" s="9"/>
      <c r="AA6213" s="9"/>
      <c r="AB6213" s="9"/>
      <c r="AC6213" s="9"/>
    </row>
    <row r="6214" spans="8:29" x14ac:dyDescent="0.3">
      <c r="H6214" s="9"/>
      <c r="I6214" s="9"/>
      <c r="J6214" s="9"/>
      <c r="K6214" s="9"/>
      <c r="L6214" s="9"/>
      <c r="M6214" s="9"/>
      <c r="N6214" s="9"/>
      <c r="O6214" s="9"/>
      <c r="Q6214" s="9"/>
      <c r="R6214" s="9"/>
      <c r="S6214" s="9"/>
      <c r="T6214" s="9"/>
      <c r="U6214" s="9"/>
      <c r="V6214" s="9"/>
      <c r="W6214" s="9"/>
      <c r="X6214" s="9"/>
      <c r="Y6214" s="9"/>
      <c r="Z6214" s="9"/>
      <c r="AA6214" s="9"/>
      <c r="AB6214" s="9"/>
      <c r="AC6214" s="9"/>
    </row>
    <row r="6215" spans="8:29" x14ac:dyDescent="0.3">
      <c r="H6215" s="9"/>
      <c r="I6215" s="9"/>
      <c r="J6215" s="9"/>
      <c r="K6215" s="9"/>
      <c r="L6215" s="9"/>
      <c r="M6215" s="9"/>
      <c r="N6215" s="9"/>
      <c r="O6215" s="9"/>
      <c r="Q6215" s="9"/>
      <c r="R6215" s="9"/>
      <c r="S6215" s="9"/>
      <c r="T6215" s="9"/>
      <c r="U6215" s="9"/>
      <c r="V6215" s="9"/>
      <c r="W6215" s="9"/>
      <c r="X6215" s="9"/>
      <c r="Y6215" s="9"/>
      <c r="Z6215" s="9"/>
      <c r="AA6215" s="9"/>
      <c r="AB6215" s="9"/>
      <c r="AC6215" s="9"/>
    </row>
    <row r="6216" spans="8:29" x14ac:dyDescent="0.3">
      <c r="H6216" s="9"/>
      <c r="I6216" s="9"/>
      <c r="J6216" s="9"/>
      <c r="K6216" s="9"/>
      <c r="L6216" s="9"/>
      <c r="M6216" s="9"/>
      <c r="N6216" s="9"/>
      <c r="O6216" s="9"/>
      <c r="Q6216" s="9"/>
      <c r="R6216" s="9"/>
      <c r="S6216" s="9"/>
      <c r="T6216" s="9"/>
      <c r="U6216" s="9"/>
      <c r="V6216" s="9"/>
      <c r="W6216" s="9"/>
      <c r="X6216" s="9"/>
      <c r="Y6216" s="9"/>
      <c r="Z6216" s="9"/>
      <c r="AA6216" s="9"/>
      <c r="AB6216" s="9"/>
      <c r="AC6216" s="9"/>
    </row>
    <row r="6217" spans="8:29" x14ac:dyDescent="0.3">
      <c r="H6217" s="9"/>
      <c r="I6217" s="9"/>
      <c r="J6217" s="9"/>
      <c r="K6217" s="9"/>
      <c r="L6217" s="9"/>
      <c r="M6217" s="9"/>
      <c r="N6217" s="9"/>
      <c r="O6217" s="9"/>
      <c r="Q6217" s="9"/>
      <c r="R6217" s="9"/>
      <c r="S6217" s="9"/>
      <c r="T6217" s="9"/>
      <c r="U6217" s="9"/>
      <c r="V6217" s="9"/>
      <c r="W6217" s="9"/>
      <c r="X6217" s="9"/>
      <c r="Y6217" s="9"/>
      <c r="Z6217" s="9"/>
      <c r="AA6217" s="9"/>
      <c r="AB6217" s="9"/>
      <c r="AC6217" s="9"/>
    </row>
    <row r="6218" spans="8:29" x14ac:dyDescent="0.3">
      <c r="H6218" s="9"/>
      <c r="I6218" s="9"/>
      <c r="J6218" s="9"/>
      <c r="K6218" s="9"/>
      <c r="L6218" s="9"/>
      <c r="M6218" s="9"/>
      <c r="N6218" s="9"/>
      <c r="O6218" s="9"/>
      <c r="Q6218" s="9"/>
      <c r="R6218" s="9"/>
      <c r="S6218" s="9"/>
      <c r="T6218" s="9"/>
      <c r="U6218" s="9"/>
      <c r="V6218" s="9"/>
      <c r="W6218" s="9"/>
      <c r="X6218" s="9"/>
      <c r="Y6218" s="9"/>
      <c r="Z6218" s="9"/>
      <c r="AA6218" s="9"/>
      <c r="AB6218" s="9"/>
      <c r="AC6218" s="9"/>
    </row>
    <row r="6219" spans="8:29" x14ac:dyDescent="0.3">
      <c r="H6219" s="9"/>
      <c r="I6219" s="9"/>
      <c r="J6219" s="9"/>
      <c r="K6219" s="9"/>
      <c r="L6219" s="9"/>
      <c r="M6219" s="9"/>
      <c r="N6219" s="9"/>
      <c r="O6219" s="9"/>
      <c r="Q6219" s="9"/>
      <c r="R6219" s="9"/>
      <c r="S6219" s="9"/>
      <c r="T6219" s="9"/>
      <c r="U6219" s="9"/>
      <c r="V6219" s="9"/>
      <c r="W6219" s="9"/>
      <c r="X6219" s="9"/>
      <c r="Y6219" s="9"/>
      <c r="Z6219" s="9"/>
      <c r="AA6219" s="9"/>
      <c r="AB6219" s="9"/>
      <c r="AC6219" s="9"/>
    </row>
    <row r="6220" spans="8:29" x14ac:dyDescent="0.3">
      <c r="H6220" s="9"/>
      <c r="I6220" s="9"/>
      <c r="J6220" s="9"/>
      <c r="K6220" s="9"/>
      <c r="L6220" s="9"/>
      <c r="M6220" s="9"/>
      <c r="N6220" s="9"/>
      <c r="O6220" s="9"/>
      <c r="Q6220" s="9"/>
      <c r="R6220" s="9"/>
      <c r="S6220" s="9"/>
      <c r="T6220" s="9"/>
      <c r="U6220" s="9"/>
      <c r="V6220" s="9"/>
      <c r="W6220" s="9"/>
      <c r="X6220" s="9"/>
      <c r="Y6220" s="9"/>
      <c r="Z6220" s="9"/>
      <c r="AA6220" s="9"/>
      <c r="AB6220" s="9"/>
      <c r="AC6220" s="9"/>
    </row>
    <row r="6221" spans="8:29" x14ac:dyDescent="0.3">
      <c r="H6221" s="9"/>
      <c r="I6221" s="9"/>
      <c r="J6221" s="9"/>
      <c r="K6221" s="9"/>
      <c r="L6221" s="9"/>
      <c r="M6221" s="9"/>
      <c r="N6221" s="9"/>
      <c r="O6221" s="9"/>
      <c r="Q6221" s="9"/>
      <c r="R6221" s="9"/>
      <c r="S6221" s="9"/>
      <c r="T6221" s="9"/>
      <c r="U6221" s="9"/>
      <c r="V6221" s="9"/>
      <c r="W6221" s="9"/>
      <c r="X6221" s="9"/>
      <c r="Y6221" s="9"/>
      <c r="Z6221" s="9"/>
      <c r="AA6221" s="9"/>
      <c r="AB6221" s="9"/>
      <c r="AC6221" s="9"/>
    </row>
    <row r="6222" spans="8:29" x14ac:dyDescent="0.3">
      <c r="H6222" s="9"/>
      <c r="I6222" s="9"/>
      <c r="J6222" s="9"/>
      <c r="K6222" s="9"/>
      <c r="L6222" s="9"/>
      <c r="M6222" s="9"/>
      <c r="N6222" s="9"/>
      <c r="O6222" s="9"/>
      <c r="Q6222" s="9"/>
      <c r="R6222" s="9"/>
      <c r="S6222" s="9"/>
      <c r="T6222" s="9"/>
      <c r="U6222" s="9"/>
      <c r="V6222" s="9"/>
      <c r="W6222" s="9"/>
      <c r="X6222" s="9"/>
      <c r="Y6222" s="9"/>
      <c r="Z6222" s="9"/>
      <c r="AA6222" s="9"/>
      <c r="AB6222" s="9"/>
      <c r="AC6222" s="9"/>
    </row>
    <row r="6223" spans="8:29" x14ac:dyDescent="0.3">
      <c r="H6223" s="9"/>
      <c r="I6223" s="9"/>
      <c r="J6223" s="9"/>
      <c r="K6223" s="9"/>
      <c r="L6223" s="9"/>
      <c r="M6223" s="9"/>
      <c r="N6223" s="9"/>
      <c r="O6223" s="9"/>
      <c r="Q6223" s="9"/>
      <c r="R6223" s="9"/>
      <c r="S6223" s="9"/>
      <c r="T6223" s="9"/>
      <c r="U6223" s="9"/>
      <c r="V6223" s="9"/>
      <c r="W6223" s="9"/>
      <c r="X6223" s="9"/>
      <c r="Y6223" s="9"/>
      <c r="Z6223" s="9"/>
      <c r="AA6223" s="9"/>
      <c r="AB6223" s="9"/>
      <c r="AC6223" s="9"/>
    </row>
    <row r="6224" spans="8:29" x14ac:dyDescent="0.3">
      <c r="H6224" s="9"/>
      <c r="I6224" s="9"/>
      <c r="J6224" s="9"/>
      <c r="K6224" s="9"/>
      <c r="L6224" s="9"/>
      <c r="M6224" s="9"/>
      <c r="N6224" s="9"/>
      <c r="O6224" s="9"/>
      <c r="Q6224" s="9"/>
      <c r="R6224" s="9"/>
      <c r="S6224" s="9"/>
      <c r="T6224" s="9"/>
      <c r="U6224" s="9"/>
      <c r="V6224" s="9"/>
      <c r="W6224" s="9"/>
      <c r="X6224" s="9"/>
      <c r="Y6224" s="9"/>
      <c r="Z6224" s="9"/>
      <c r="AA6224" s="9"/>
      <c r="AB6224" s="9"/>
      <c r="AC6224" s="9"/>
    </row>
    <row r="6225" spans="8:29" x14ac:dyDescent="0.3">
      <c r="H6225" s="9"/>
      <c r="I6225" s="9"/>
      <c r="J6225" s="9"/>
      <c r="K6225" s="9"/>
      <c r="L6225" s="9"/>
      <c r="M6225" s="9"/>
      <c r="N6225" s="9"/>
      <c r="O6225" s="9"/>
      <c r="Q6225" s="9"/>
      <c r="R6225" s="9"/>
      <c r="S6225" s="9"/>
      <c r="T6225" s="9"/>
      <c r="U6225" s="9"/>
      <c r="V6225" s="9"/>
      <c r="W6225" s="9"/>
      <c r="X6225" s="9"/>
      <c r="Y6225" s="9"/>
      <c r="Z6225" s="9"/>
      <c r="AA6225" s="9"/>
      <c r="AB6225" s="9"/>
      <c r="AC6225" s="9"/>
    </row>
    <row r="6226" spans="8:29" x14ac:dyDescent="0.3">
      <c r="H6226" s="9"/>
      <c r="I6226" s="9"/>
      <c r="J6226" s="9"/>
      <c r="K6226" s="9"/>
      <c r="L6226" s="9"/>
      <c r="M6226" s="9"/>
      <c r="N6226" s="9"/>
      <c r="O6226" s="9"/>
      <c r="Q6226" s="9"/>
      <c r="R6226" s="9"/>
      <c r="S6226" s="9"/>
      <c r="T6226" s="9"/>
      <c r="U6226" s="9"/>
      <c r="V6226" s="9"/>
      <c r="W6226" s="9"/>
      <c r="X6226" s="9"/>
      <c r="Y6226" s="9"/>
      <c r="Z6226" s="9"/>
      <c r="AA6226" s="9"/>
      <c r="AB6226" s="9"/>
      <c r="AC6226" s="9"/>
    </row>
    <row r="6227" spans="8:29" x14ac:dyDescent="0.3">
      <c r="H6227" s="9"/>
      <c r="I6227" s="9"/>
      <c r="J6227" s="9"/>
      <c r="K6227" s="9"/>
      <c r="L6227" s="9"/>
      <c r="M6227" s="9"/>
      <c r="N6227" s="9"/>
      <c r="O6227" s="9"/>
      <c r="Q6227" s="9"/>
      <c r="R6227" s="9"/>
      <c r="S6227" s="9"/>
      <c r="T6227" s="9"/>
      <c r="U6227" s="9"/>
      <c r="V6227" s="9"/>
      <c r="W6227" s="9"/>
      <c r="X6227" s="9"/>
      <c r="Y6227" s="9"/>
      <c r="Z6227" s="9"/>
      <c r="AA6227" s="9"/>
      <c r="AB6227" s="9"/>
      <c r="AC6227" s="9"/>
    </row>
    <row r="6228" spans="8:29" x14ac:dyDescent="0.3">
      <c r="H6228" s="9"/>
      <c r="I6228" s="9"/>
      <c r="J6228" s="9"/>
      <c r="K6228" s="9"/>
      <c r="L6228" s="9"/>
      <c r="M6228" s="9"/>
      <c r="N6228" s="9"/>
      <c r="O6228" s="9"/>
      <c r="Q6228" s="9"/>
      <c r="R6228" s="9"/>
      <c r="S6228" s="9"/>
      <c r="T6228" s="9"/>
      <c r="U6228" s="9"/>
      <c r="V6228" s="9"/>
      <c r="W6228" s="9"/>
      <c r="X6228" s="9"/>
      <c r="Y6228" s="9"/>
      <c r="Z6228" s="9"/>
      <c r="AA6228" s="9"/>
      <c r="AB6228" s="9"/>
      <c r="AC6228" s="9"/>
    </row>
    <row r="6229" spans="8:29" x14ac:dyDescent="0.3">
      <c r="H6229" s="9"/>
      <c r="I6229" s="9"/>
      <c r="J6229" s="9"/>
      <c r="K6229" s="9"/>
      <c r="L6229" s="9"/>
      <c r="M6229" s="9"/>
      <c r="N6229" s="9"/>
      <c r="O6229" s="9"/>
      <c r="Q6229" s="9"/>
      <c r="R6229" s="9"/>
      <c r="S6229" s="9"/>
      <c r="T6229" s="9"/>
      <c r="U6229" s="9"/>
      <c r="V6229" s="9"/>
      <c r="W6229" s="9"/>
      <c r="X6229" s="9"/>
      <c r="Y6229" s="9"/>
      <c r="Z6229" s="9"/>
      <c r="AA6229" s="9"/>
      <c r="AB6229" s="9"/>
      <c r="AC6229" s="9"/>
    </row>
    <row r="6230" spans="8:29" x14ac:dyDescent="0.3">
      <c r="H6230" s="9"/>
      <c r="I6230" s="9"/>
      <c r="J6230" s="9"/>
      <c r="K6230" s="9"/>
      <c r="L6230" s="9"/>
      <c r="M6230" s="9"/>
      <c r="N6230" s="9"/>
      <c r="O6230" s="9"/>
      <c r="Q6230" s="9"/>
      <c r="R6230" s="9"/>
      <c r="S6230" s="9"/>
      <c r="T6230" s="9"/>
      <c r="U6230" s="9"/>
      <c r="V6230" s="9"/>
      <c r="W6230" s="9"/>
      <c r="X6230" s="9"/>
      <c r="Y6230" s="9"/>
      <c r="Z6230" s="9"/>
      <c r="AA6230" s="9"/>
      <c r="AB6230" s="9"/>
      <c r="AC6230" s="9"/>
    </row>
    <row r="6231" spans="8:29" x14ac:dyDescent="0.3">
      <c r="H6231" s="9"/>
      <c r="I6231" s="9"/>
      <c r="J6231" s="9"/>
      <c r="K6231" s="9"/>
      <c r="L6231" s="9"/>
      <c r="M6231" s="9"/>
      <c r="N6231" s="9"/>
      <c r="O6231" s="9"/>
      <c r="Q6231" s="9"/>
      <c r="R6231" s="9"/>
      <c r="S6231" s="9"/>
      <c r="T6231" s="9"/>
      <c r="U6231" s="9"/>
      <c r="V6231" s="9"/>
      <c r="W6231" s="9"/>
      <c r="X6231" s="9"/>
      <c r="Y6231" s="9"/>
      <c r="Z6231" s="9"/>
      <c r="AA6231" s="9"/>
      <c r="AB6231" s="9"/>
      <c r="AC6231" s="9"/>
    </row>
    <row r="6232" spans="8:29" x14ac:dyDescent="0.3">
      <c r="H6232" s="9"/>
      <c r="I6232" s="9"/>
      <c r="J6232" s="9"/>
      <c r="K6232" s="9"/>
      <c r="L6232" s="9"/>
      <c r="M6232" s="9"/>
      <c r="N6232" s="9"/>
      <c r="O6232" s="9"/>
      <c r="Q6232" s="9"/>
      <c r="R6232" s="9"/>
      <c r="S6232" s="9"/>
      <c r="T6232" s="9"/>
      <c r="U6232" s="9"/>
      <c r="V6232" s="9"/>
      <c r="W6232" s="9"/>
      <c r="X6232" s="9"/>
      <c r="Y6232" s="9"/>
      <c r="Z6232" s="9"/>
      <c r="AA6232" s="9"/>
      <c r="AB6232" s="9"/>
      <c r="AC6232" s="9"/>
    </row>
    <row r="6233" spans="8:29" x14ac:dyDescent="0.3">
      <c r="H6233" s="9"/>
      <c r="I6233" s="9"/>
      <c r="J6233" s="9"/>
      <c r="K6233" s="9"/>
      <c r="L6233" s="9"/>
      <c r="M6233" s="9"/>
      <c r="N6233" s="9"/>
      <c r="O6233" s="9"/>
      <c r="Q6233" s="9"/>
      <c r="R6233" s="9"/>
      <c r="S6233" s="9"/>
      <c r="T6233" s="9"/>
      <c r="U6233" s="9"/>
      <c r="V6233" s="9"/>
      <c r="W6233" s="9"/>
      <c r="X6233" s="9"/>
      <c r="Y6233" s="9"/>
      <c r="Z6233" s="9"/>
      <c r="AA6233" s="9"/>
      <c r="AB6233" s="9"/>
      <c r="AC6233" s="9"/>
    </row>
    <row r="6234" spans="8:29" x14ac:dyDescent="0.3">
      <c r="H6234" s="9"/>
      <c r="I6234" s="9"/>
      <c r="J6234" s="9"/>
      <c r="K6234" s="9"/>
      <c r="L6234" s="9"/>
      <c r="M6234" s="9"/>
      <c r="N6234" s="9"/>
      <c r="O6234" s="9"/>
      <c r="Q6234" s="9"/>
      <c r="R6234" s="9"/>
      <c r="S6234" s="9"/>
      <c r="T6234" s="9"/>
      <c r="U6234" s="9"/>
      <c r="V6234" s="9"/>
      <c r="W6234" s="9"/>
      <c r="X6234" s="9"/>
      <c r="Y6234" s="9"/>
      <c r="Z6234" s="9"/>
      <c r="AA6234" s="9"/>
      <c r="AB6234" s="9"/>
      <c r="AC6234" s="9"/>
    </row>
    <row r="6235" spans="8:29" x14ac:dyDescent="0.3">
      <c r="H6235" s="9"/>
      <c r="I6235" s="9"/>
      <c r="J6235" s="9"/>
      <c r="K6235" s="9"/>
      <c r="L6235" s="9"/>
      <c r="M6235" s="9"/>
      <c r="N6235" s="9"/>
      <c r="O6235" s="9"/>
      <c r="Q6235" s="9"/>
      <c r="R6235" s="9"/>
      <c r="S6235" s="9"/>
      <c r="T6235" s="9"/>
      <c r="U6235" s="9"/>
      <c r="V6235" s="9"/>
      <c r="W6235" s="9"/>
      <c r="X6235" s="9"/>
      <c r="Y6235" s="9"/>
      <c r="Z6235" s="9"/>
      <c r="AA6235" s="9"/>
      <c r="AB6235" s="9"/>
      <c r="AC6235" s="9"/>
    </row>
    <row r="6236" spans="8:29" x14ac:dyDescent="0.3">
      <c r="H6236" s="9"/>
      <c r="I6236" s="9"/>
      <c r="J6236" s="9"/>
      <c r="K6236" s="9"/>
      <c r="L6236" s="9"/>
      <c r="M6236" s="9"/>
      <c r="N6236" s="9"/>
      <c r="O6236" s="9"/>
      <c r="Q6236" s="9"/>
      <c r="R6236" s="9"/>
      <c r="S6236" s="9"/>
      <c r="T6236" s="9"/>
      <c r="U6236" s="9"/>
      <c r="V6236" s="9"/>
      <c r="W6236" s="9"/>
      <c r="X6236" s="9"/>
      <c r="Y6236" s="9"/>
      <c r="Z6236" s="9"/>
      <c r="AA6236" s="9"/>
      <c r="AB6236" s="9"/>
      <c r="AC6236" s="9"/>
    </row>
    <row r="6237" spans="8:29" x14ac:dyDescent="0.3">
      <c r="H6237" s="9"/>
      <c r="I6237" s="9"/>
      <c r="J6237" s="9"/>
      <c r="K6237" s="9"/>
      <c r="L6237" s="9"/>
      <c r="M6237" s="9"/>
      <c r="N6237" s="9"/>
      <c r="O6237" s="9"/>
      <c r="Q6237" s="9"/>
      <c r="R6237" s="9"/>
      <c r="S6237" s="9"/>
      <c r="T6237" s="9"/>
      <c r="U6237" s="9"/>
      <c r="V6237" s="9"/>
      <c r="W6237" s="9"/>
      <c r="X6237" s="9"/>
      <c r="Y6237" s="9"/>
      <c r="Z6237" s="9"/>
      <c r="AA6237" s="9"/>
      <c r="AB6237" s="9"/>
      <c r="AC6237" s="9"/>
    </row>
    <row r="6238" spans="8:29" x14ac:dyDescent="0.3">
      <c r="H6238" s="9"/>
      <c r="I6238" s="9"/>
      <c r="J6238" s="9"/>
      <c r="K6238" s="9"/>
      <c r="L6238" s="9"/>
      <c r="M6238" s="9"/>
      <c r="N6238" s="9"/>
      <c r="O6238" s="9"/>
      <c r="Q6238" s="9"/>
      <c r="R6238" s="9"/>
      <c r="S6238" s="9"/>
      <c r="T6238" s="9"/>
      <c r="U6238" s="9"/>
      <c r="V6238" s="9"/>
      <c r="W6238" s="9"/>
      <c r="X6238" s="9"/>
      <c r="Y6238" s="9"/>
      <c r="Z6238" s="9"/>
      <c r="AA6238" s="9"/>
      <c r="AB6238" s="9"/>
      <c r="AC6238" s="9"/>
    </row>
    <row r="6239" spans="8:29" x14ac:dyDescent="0.3">
      <c r="H6239" s="9"/>
      <c r="I6239" s="9"/>
      <c r="J6239" s="9"/>
      <c r="K6239" s="9"/>
      <c r="L6239" s="9"/>
      <c r="M6239" s="9"/>
      <c r="N6239" s="9"/>
      <c r="O6239" s="9"/>
      <c r="Q6239" s="9"/>
      <c r="R6239" s="9"/>
      <c r="S6239" s="9"/>
      <c r="T6239" s="9"/>
      <c r="U6239" s="9"/>
      <c r="V6239" s="9"/>
      <c r="W6239" s="9"/>
      <c r="X6239" s="9"/>
      <c r="Y6239" s="9"/>
      <c r="Z6239" s="9"/>
      <c r="AA6239" s="9"/>
      <c r="AB6239" s="9"/>
      <c r="AC6239" s="9"/>
    </row>
    <row r="6240" spans="8:29" x14ac:dyDescent="0.3">
      <c r="H6240" s="9"/>
      <c r="I6240" s="9"/>
      <c r="J6240" s="9"/>
      <c r="K6240" s="9"/>
      <c r="L6240" s="9"/>
      <c r="M6240" s="9"/>
      <c r="N6240" s="9"/>
      <c r="O6240" s="9"/>
      <c r="Q6240" s="9"/>
      <c r="R6240" s="9"/>
      <c r="S6240" s="9"/>
      <c r="T6240" s="9"/>
      <c r="U6240" s="9"/>
      <c r="V6240" s="9"/>
      <c r="W6240" s="9"/>
      <c r="X6240" s="9"/>
      <c r="Y6240" s="9"/>
      <c r="Z6240" s="9"/>
      <c r="AA6240" s="9"/>
      <c r="AB6240" s="9"/>
      <c r="AC6240" s="9"/>
    </row>
    <row r="6241" spans="8:29" x14ac:dyDescent="0.3">
      <c r="H6241" s="9"/>
      <c r="I6241" s="9"/>
      <c r="J6241" s="9"/>
      <c r="K6241" s="9"/>
      <c r="L6241" s="9"/>
      <c r="M6241" s="9"/>
      <c r="N6241" s="9"/>
      <c r="O6241" s="9"/>
      <c r="Q6241" s="9"/>
      <c r="R6241" s="9"/>
      <c r="S6241" s="9"/>
      <c r="T6241" s="9"/>
      <c r="U6241" s="9"/>
      <c r="V6241" s="9"/>
      <c r="W6241" s="9"/>
      <c r="X6241" s="9"/>
      <c r="Y6241" s="9"/>
      <c r="Z6241" s="9"/>
      <c r="AA6241" s="9"/>
      <c r="AB6241" s="9"/>
      <c r="AC6241" s="9"/>
    </row>
    <row r="6242" spans="8:29" x14ac:dyDescent="0.3">
      <c r="H6242" s="9"/>
      <c r="I6242" s="9"/>
      <c r="J6242" s="9"/>
      <c r="K6242" s="9"/>
      <c r="L6242" s="9"/>
      <c r="M6242" s="9"/>
      <c r="N6242" s="9"/>
      <c r="O6242" s="9"/>
      <c r="Q6242" s="9"/>
      <c r="R6242" s="9"/>
      <c r="S6242" s="9"/>
      <c r="T6242" s="9"/>
      <c r="U6242" s="9"/>
      <c r="V6242" s="9"/>
      <c r="W6242" s="9"/>
      <c r="X6242" s="9"/>
      <c r="Y6242" s="9"/>
      <c r="Z6242" s="9"/>
      <c r="AA6242" s="9"/>
      <c r="AB6242" s="9"/>
      <c r="AC6242" s="9"/>
    </row>
    <row r="6243" spans="8:29" x14ac:dyDescent="0.3">
      <c r="H6243" s="9"/>
      <c r="I6243" s="9"/>
      <c r="J6243" s="9"/>
      <c r="K6243" s="9"/>
      <c r="L6243" s="9"/>
      <c r="M6243" s="9"/>
      <c r="N6243" s="9"/>
      <c r="O6243" s="9"/>
      <c r="Q6243" s="9"/>
      <c r="R6243" s="9"/>
      <c r="S6243" s="9"/>
      <c r="T6243" s="9"/>
      <c r="U6243" s="9"/>
      <c r="V6243" s="9"/>
      <c r="W6243" s="9"/>
      <c r="X6243" s="9"/>
      <c r="Y6243" s="9"/>
      <c r="Z6243" s="9"/>
      <c r="AA6243" s="9"/>
      <c r="AB6243" s="9"/>
      <c r="AC6243" s="9"/>
    </row>
    <row r="6244" spans="8:29" x14ac:dyDescent="0.3">
      <c r="H6244" s="9"/>
      <c r="I6244" s="9"/>
      <c r="J6244" s="9"/>
      <c r="K6244" s="9"/>
      <c r="L6244" s="9"/>
      <c r="M6244" s="9"/>
      <c r="N6244" s="9"/>
      <c r="O6244" s="9"/>
      <c r="Q6244" s="9"/>
      <c r="R6244" s="9"/>
      <c r="S6244" s="9"/>
      <c r="T6244" s="9"/>
      <c r="U6244" s="9"/>
      <c r="V6244" s="9"/>
      <c r="W6244" s="9"/>
      <c r="X6244" s="9"/>
      <c r="Y6244" s="9"/>
      <c r="Z6244" s="9"/>
      <c r="AA6244" s="9"/>
      <c r="AB6244" s="9"/>
      <c r="AC6244" s="9"/>
    </row>
    <row r="6245" spans="8:29" x14ac:dyDescent="0.3">
      <c r="H6245" s="9"/>
      <c r="I6245" s="9"/>
      <c r="J6245" s="9"/>
      <c r="K6245" s="9"/>
      <c r="L6245" s="9"/>
      <c r="M6245" s="9"/>
      <c r="N6245" s="9"/>
      <c r="O6245" s="9"/>
      <c r="Q6245" s="9"/>
      <c r="R6245" s="9"/>
      <c r="S6245" s="9"/>
      <c r="T6245" s="9"/>
      <c r="U6245" s="9"/>
      <c r="V6245" s="9"/>
      <c r="W6245" s="9"/>
      <c r="X6245" s="9"/>
      <c r="Y6245" s="9"/>
      <c r="Z6245" s="9"/>
      <c r="AA6245" s="9"/>
      <c r="AB6245" s="9"/>
      <c r="AC6245" s="9"/>
    </row>
    <row r="6246" spans="8:29" x14ac:dyDescent="0.3">
      <c r="H6246" s="9"/>
      <c r="I6246" s="9"/>
      <c r="J6246" s="9"/>
      <c r="K6246" s="9"/>
      <c r="L6246" s="9"/>
      <c r="M6246" s="9"/>
      <c r="N6246" s="9"/>
      <c r="O6246" s="9"/>
      <c r="Q6246" s="9"/>
      <c r="R6246" s="9"/>
      <c r="S6246" s="9"/>
      <c r="T6246" s="9"/>
      <c r="U6246" s="9"/>
      <c r="V6246" s="9"/>
      <c r="W6246" s="9"/>
      <c r="X6246" s="9"/>
      <c r="Y6246" s="9"/>
      <c r="Z6246" s="9"/>
      <c r="AA6246" s="9"/>
      <c r="AB6246" s="9"/>
      <c r="AC6246" s="9"/>
    </row>
    <row r="6247" spans="8:29" x14ac:dyDescent="0.3">
      <c r="H6247" s="9"/>
      <c r="I6247" s="9"/>
      <c r="J6247" s="9"/>
      <c r="K6247" s="9"/>
      <c r="L6247" s="9"/>
      <c r="M6247" s="9"/>
      <c r="N6247" s="9"/>
      <c r="O6247" s="9"/>
      <c r="Q6247" s="9"/>
      <c r="R6247" s="9"/>
      <c r="S6247" s="9"/>
      <c r="T6247" s="9"/>
      <c r="U6247" s="9"/>
      <c r="V6247" s="9"/>
      <c r="W6247" s="9"/>
      <c r="X6247" s="9"/>
      <c r="Y6247" s="9"/>
      <c r="Z6247" s="9"/>
      <c r="AA6247" s="9"/>
      <c r="AB6247" s="9"/>
      <c r="AC6247" s="9"/>
    </row>
    <row r="6248" spans="8:29" x14ac:dyDescent="0.3">
      <c r="H6248" s="9"/>
      <c r="I6248" s="9"/>
      <c r="J6248" s="9"/>
      <c r="K6248" s="9"/>
      <c r="L6248" s="9"/>
      <c r="M6248" s="9"/>
      <c r="N6248" s="9"/>
      <c r="O6248" s="9"/>
      <c r="Q6248" s="9"/>
      <c r="R6248" s="9"/>
      <c r="S6248" s="9"/>
      <c r="T6248" s="9"/>
      <c r="U6248" s="9"/>
      <c r="V6248" s="9"/>
      <c r="W6248" s="9"/>
      <c r="X6248" s="9"/>
      <c r="Y6248" s="9"/>
      <c r="Z6248" s="9"/>
      <c r="AA6248" s="9"/>
      <c r="AB6248" s="9"/>
      <c r="AC6248" s="9"/>
    </row>
    <row r="6249" spans="8:29" x14ac:dyDescent="0.3">
      <c r="H6249" s="9"/>
      <c r="I6249" s="9"/>
      <c r="J6249" s="9"/>
      <c r="K6249" s="9"/>
      <c r="L6249" s="9"/>
      <c r="M6249" s="9"/>
      <c r="N6249" s="9"/>
      <c r="O6249" s="9"/>
      <c r="Q6249" s="9"/>
      <c r="R6249" s="9"/>
      <c r="S6249" s="9"/>
      <c r="T6249" s="9"/>
      <c r="U6249" s="9"/>
      <c r="V6249" s="9"/>
      <c r="W6249" s="9"/>
      <c r="X6249" s="9"/>
      <c r="Y6249" s="9"/>
      <c r="Z6249" s="9"/>
      <c r="AA6249" s="9"/>
      <c r="AB6249" s="9"/>
      <c r="AC6249" s="9"/>
    </row>
    <row r="6250" spans="8:29" x14ac:dyDescent="0.3">
      <c r="H6250" s="9"/>
      <c r="I6250" s="9"/>
      <c r="J6250" s="9"/>
      <c r="K6250" s="9"/>
      <c r="L6250" s="9"/>
      <c r="M6250" s="9"/>
      <c r="N6250" s="9"/>
      <c r="O6250" s="9"/>
      <c r="Q6250" s="9"/>
      <c r="R6250" s="9"/>
      <c r="S6250" s="9"/>
      <c r="T6250" s="9"/>
      <c r="U6250" s="9"/>
      <c r="V6250" s="9"/>
      <c r="W6250" s="9"/>
      <c r="X6250" s="9"/>
      <c r="Y6250" s="9"/>
      <c r="Z6250" s="9"/>
      <c r="AA6250" s="9"/>
      <c r="AB6250" s="9"/>
      <c r="AC6250" s="9"/>
    </row>
    <row r="6251" spans="8:29" x14ac:dyDescent="0.3">
      <c r="H6251" s="9"/>
      <c r="I6251" s="9"/>
      <c r="J6251" s="9"/>
      <c r="K6251" s="9"/>
      <c r="L6251" s="9"/>
      <c r="M6251" s="9"/>
      <c r="N6251" s="9"/>
      <c r="O6251" s="9"/>
      <c r="Q6251" s="9"/>
      <c r="R6251" s="9"/>
      <c r="S6251" s="9"/>
      <c r="T6251" s="9"/>
      <c r="U6251" s="9"/>
      <c r="V6251" s="9"/>
      <c r="W6251" s="9"/>
      <c r="X6251" s="9"/>
      <c r="Y6251" s="9"/>
      <c r="Z6251" s="9"/>
      <c r="AA6251" s="9"/>
      <c r="AB6251" s="9"/>
      <c r="AC6251" s="9"/>
    </row>
    <row r="6252" spans="8:29" x14ac:dyDescent="0.3">
      <c r="H6252" s="9"/>
      <c r="I6252" s="9"/>
      <c r="J6252" s="9"/>
      <c r="K6252" s="9"/>
      <c r="L6252" s="9"/>
      <c r="M6252" s="9"/>
      <c r="N6252" s="9"/>
      <c r="O6252" s="9"/>
      <c r="Q6252" s="9"/>
      <c r="R6252" s="9"/>
      <c r="S6252" s="9"/>
      <c r="T6252" s="9"/>
      <c r="U6252" s="9"/>
      <c r="V6252" s="9"/>
      <c r="W6252" s="9"/>
      <c r="X6252" s="9"/>
      <c r="Y6252" s="9"/>
      <c r="Z6252" s="9"/>
      <c r="AA6252" s="9"/>
      <c r="AB6252" s="9"/>
      <c r="AC6252" s="9"/>
    </row>
    <row r="6253" spans="8:29" x14ac:dyDescent="0.3">
      <c r="H6253" s="9"/>
      <c r="I6253" s="9"/>
      <c r="J6253" s="9"/>
      <c r="K6253" s="9"/>
      <c r="L6253" s="9"/>
      <c r="M6253" s="9"/>
      <c r="N6253" s="9"/>
      <c r="O6253" s="9"/>
      <c r="Q6253" s="9"/>
      <c r="R6253" s="9"/>
      <c r="S6253" s="9"/>
      <c r="T6253" s="9"/>
      <c r="U6253" s="9"/>
      <c r="V6253" s="9"/>
      <c r="W6253" s="9"/>
      <c r="X6253" s="9"/>
      <c r="Y6253" s="9"/>
      <c r="Z6253" s="9"/>
      <c r="AA6253" s="9"/>
      <c r="AB6253" s="9"/>
      <c r="AC6253" s="9"/>
    </row>
    <row r="6254" spans="8:29" x14ac:dyDescent="0.3">
      <c r="H6254" s="9"/>
      <c r="I6254" s="9"/>
      <c r="J6254" s="9"/>
      <c r="K6254" s="9"/>
      <c r="L6254" s="9"/>
      <c r="M6254" s="9"/>
      <c r="N6254" s="9"/>
      <c r="O6254" s="9"/>
      <c r="Q6254" s="9"/>
      <c r="R6254" s="9"/>
      <c r="S6254" s="9"/>
      <c r="T6254" s="9"/>
      <c r="U6254" s="9"/>
      <c r="V6254" s="9"/>
      <c r="W6254" s="9"/>
      <c r="X6254" s="9"/>
      <c r="Y6254" s="9"/>
      <c r="Z6254" s="9"/>
      <c r="AA6254" s="9"/>
      <c r="AB6254" s="9"/>
      <c r="AC6254" s="9"/>
    </row>
    <row r="6255" spans="8:29" x14ac:dyDescent="0.3">
      <c r="H6255" s="9"/>
      <c r="I6255" s="9"/>
      <c r="J6255" s="9"/>
      <c r="K6255" s="9"/>
      <c r="L6255" s="9"/>
      <c r="M6255" s="9"/>
      <c r="N6255" s="9"/>
      <c r="O6255" s="9"/>
      <c r="Q6255" s="9"/>
      <c r="R6255" s="9"/>
      <c r="S6255" s="9"/>
      <c r="T6255" s="9"/>
      <c r="U6255" s="9"/>
      <c r="V6255" s="9"/>
      <c r="W6255" s="9"/>
      <c r="X6255" s="9"/>
      <c r="Y6255" s="9"/>
      <c r="Z6255" s="9"/>
      <c r="AA6255" s="9"/>
      <c r="AB6255" s="9"/>
      <c r="AC6255" s="9"/>
    </row>
    <row r="6256" spans="8:29" x14ac:dyDescent="0.3">
      <c r="H6256" s="9"/>
      <c r="I6256" s="9"/>
      <c r="J6256" s="9"/>
      <c r="K6256" s="9"/>
      <c r="L6256" s="9"/>
      <c r="M6256" s="9"/>
      <c r="N6256" s="9"/>
      <c r="O6256" s="9"/>
      <c r="Q6256" s="9"/>
      <c r="R6256" s="9"/>
      <c r="S6256" s="9"/>
      <c r="T6256" s="9"/>
      <c r="U6256" s="9"/>
      <c r="V6256" s="9"/>
      <c r="W6256" s="9"/>
      <c r="X6256" s="9"/>
      <c r="Y6256" s="9"/>
      <c r="Z6256" s="9"/>
      <c r="AA6256" s="9"/>
      <c r="AB6256" s="9"/>
      <c r="AC6256" s="9"/>
    </row>
    <row r="6257" spans="8:29" x14ac:dyDescent="0.3">
      <c r="H6257" s="9"/>
      <c r="I6257" s="9"/>
      <c r="J6257" s="9"/>
      <c r="K6257" s="9"/>
      <c r="L6257" s="9"/>
      <c r="M6257" s="9"/>
      <c r="N6257" s="9"/>
      <c r="O6257" s="9"/>
      <c r="Q6257" s="9"/>
      <c r="R6257" s="9"/>
      <c r="S6257" s="9"/>
      <c r="T6257" s="9"/>
      <c r="U6257" s="9"/>
      <c r="V6257" s="9"/>
      <c r="W6257" s="9"/>
      <c r="X6257" s="9"/>
      <c r="Y6257" s="9"/>
      <c r="Z6257" s="9"/>
      <c r="AA6257" s="9"/>
      <c r="AB6257" s="9"/>
      <c r="AC6257" s="9"/>
    </row>
    <row r="6258" spans="8:29" x14ac:dyDescent="0.3">
      <c r="H6258" s="9"/>
      <c r="I6258" s="9"/>
      <c r="J6258" s="9"/>
      <c r="K6258" s="9"/>
      <c r="L6258" s="9"/>
      <c r="M6258" s="9"/>
      <c r="N6258" s="9"/>
      <c r="O6258" s="9"/>
      <c r="Q6258" s="9"/>
      <c r="R6258" s="9"/>
      <c r="S6258" s="9"/>
      <c r="T6258" s="9"/>
      <c r="U6258" s="9"/>
      <c r="V6258" s="9"/>
      <c r="W6258" s="9"/>
      <c r="X6258" s="9"/>
      <c r="Y6258" s="9"/>
      <c r="Z6258" s="9"/>
      <c r="AA6258" s="9"/>
      <c r="AB6258" s="9"/>
      <c r="AC6258" s="9"/>
    </row>
    <row r="6259" spans="8:29" x14ac:dyDescent="0.3">
      <c r="H6259" s="9"/>
      <c r="I6259" s="9"/>
      <c r="J6259" s="9"/>
      <c r="K6259" s="9"/>
      <c r="L6259" s="9"/>
      <c r="M6259" s="9"/>
      <c r="N6259" s="9"/>
      <c r="O6259" s="9"/>
      <c r="Q6259" s="9"/>
      <c r="R6259" s="9"/>
      <c r="S6259" s="9"/>
      <c r="T6259" s="9"/>
      <c r="U6259" s="9"/>
      <c r="V6259" s="9"/>
      <c r="W6259" s="9"/>
      <c r="X6259" s="9"/>
      <c r="Y6259" s="9"/>
      <c r="Z6259" s="9"/>
      <c r="AA6259" s="9"/>
      <c r="AB6259" s="9"/>
      <c r="AC6259" s="9"/>
    </row>
    <row r="6260" spans="8:29" x14ac:dyDescent="0.3">
      <c r="H6260" s="9"/>
      <c r="I6260" s="9"/>
      <c r="J6260" s="9"/>
      <c r="K6260" s="9"/>
      <c r="L6260" s="9"/>
      <c r="M6260" s="9"/>
      <c r="N6260" s="9"/>
      <c r="O6260" s="9"/>
      <c r="Q6260" s="9"/>
      <c r="R6260" s="9"/>
      <c r="S6260" s="9"/>
      <c r="T6260" s="9"/>
      <c r="U6260" s="9"/>
      <c r="V6260" s="9"/>
      <c r="W6260" s="9"/>
      <c r="X6260" s="9"/>
      <c r="Y6260" s="9"/>
      <c r="Z6260" s="9"/>
      <c r="AA6260" s="9"/>
      <c r="AB6260" s="9"/>
      <c r="AC6260" s="9"/>
    </row>
    <row r="6261" spans="8:29" x14ac:dyDescent="0.3">
      <c r="H6261" s="9"/>
      <c r="I6261" s="9"/>
      <c r="J6261" s="9"/>
      <c r="K6261" s="9"/>
      <c r="L6261" s="9"/>
      <c r="M6261" s="9"/>
      <c r="N6261" s="9"/>
      <c r="O6261" s="9"/>
      <c r="Q6261" s="9"/>
      <c r="R6261" s="9"/>
      <c r="S6261" s="9"/>
      <c r="T6261" s="9"/>
      <c r="U6261" s="9"/>
      <c r="V6261" s="9"/>
      <c r="W6261" s="9"/>
      <c r="X6261" s="9"/>
      <c r="Y6261" s="9"/>
      <c r="Z6261" s="9"/>
      <c r="AA6261" s="9"/>
      <c r="AB6261" s="9"/>
      <c r="AC6261" s="9"/>
    </row>
    <row r="6262" spans="8:29" x14ac:dyDescent="0.3">
      <c r="H6262" s="9"/>
      <c r="I6262" s="9"/>
      <c r="J6262" s="9"/>
      <c r="K6262" s="9"/>
      <c r="L6262" s="9"/>
      <c r="M6262" s="9"/>
      <c r="N6262" s="9"/>
      <c r="O6262" s="9"/>
      <c r="Q6262" s="9"/>
      <c r="R6262" s="9"/>
      <c r="S6262" s="9"/>
      <c r="T6262" s="9"/>
      <c r="U6262" s="9"/>
      <c r="V6262" s="9"/>
      <c r="W6262" s="9"/>
      <c r="X6262" s="9"/>
      <c r="Y6262" s="9"/>
      <c r="Z6262" s="9"/>
      <c r="AA6262" s="9"/>
      <c r="AB6262" s="9"/>
      <c r="AC6262" s="9"/>
    </row>
    <row r="6263" spans="8:29" x14ac:dyDescent="0.3">
      <c r="H6263" s="9"/>
      <c r="I6263" s="9"/>
      <c r="J6263" s="9"/>
      <c r="K6263" s="9"/>
      <c r="L6263" s="9"/>
      <c r="M6263" s="9"/>
      <c r="N6263" s="9"/>
      <c r="O6263" s="9"/>
      <c r="Q6263" s="9"/>
      <c r="R6263" s="9"/>
      <c r="S6263" s="9"/>
      <c r="T6263" s="9"/>
      <c r="U6263" s="9"/>
      <c r="V6263" s="9"/>
      <c r="W6263" s="9"/>
      <c r="X6263" s="9"/>
      <c r="Y6263" s="9"/>
      <c r="Z6263" s="9"/>
      <c r="AA6263" s="9"/>
      <c r="AB6263" s="9"/>
      <c r="AC6263" s="9"/>
    </row>
    <row r="6264" spans="8:29" x14ac:dyDescent="0.3">
      <c r="H6264" s="9"/>
      <c r="I6264" s="9"/>
      <c r="J6264" s="9"/>
      <c r="K6264" s="9"/>
      <c r="L6264" s="9"/>
      <c r="M6264" s="9"/>
      <c r="N6264" s="9"/>
      <c r="O6264" s="9"/>
      <c r="Q6264" s="9"/>
      <c r="R6264" s="9"/>
      <c r="S6264" s="9"/>
      <c r="T6264" s="9"/>
      <c r="U6264" s="9"/>
      <c r="V6264" s="9"/>
      <c r="W6264" s="9"/>
      <c r="X6264" s="9"/>
      <c r="Y6264" s="9"/>
      <c r="Z6264" s="9"/>
      <c r="AA6264" s="9"/>
      <c r="AB6264" s="9"/>
      <c r="AC6264" s="9"/>
    </row>
    <row r="6265" spans="8:29" x14ac:dyDescent="0.3">
      <c r="H6265" s="9"/>
      <c r="I6265" s="9"/>
      <c r="J6265" s="9"/>
      <c r="K6265" s="9"/>
      <c r="L6265" s="9"/>
      <c r="M6265" s="9"/>
      <c r="N6265" s="9"/>
      <c r="O6265" s="9"/>
      <c r="Q6265" s="9"/>
      <c r="R6265" s="9"/>
      <c r="S6265" s="9"/>
      <c r="T6265" s="9"/>
      <c r="U6265" s="9"/>
      <c r="V6265" s="9"/>
      <c r="W6265" s="9"/>
      <c r="X6265" s="9"/>
      <c r="Y6265" s="9"/>
      <c r="Z6265" s="9"/>
      <c r="AA6265" s="9"/>
      <c r="AB6265" s="9"/>
      <c r="AC6265" s="9"/>
    </row>
    <row r="6266" spans="8:29" x14ac:dyDescent="0.3">
      <c r="H6266" s="9"/>
      <c r="I6266" s="9"/>
      <c r="J6266" s="9"/>
      <c r="K6266" s="9"/>
      <c r="L6266" s="9"/>
      <c r="M6266" s="9"/>
      <c r="N6266" s="9"/>
      <c r="O6266" s="9"/>
      <c r="Q6266" s="9"/>
      <c r="R6266" s="9"/>
      <c r="S6266" s="9"/>
      <c r="T6266" s="9"/>
      <c r="U6266" s="9"/>
      <c r="V6266" s="9"/>
      <c r="W6266" s="9"/>
      <c r="X6266" s="9"/>
      <c r="Y6266" s="9"/>
      <c r="Z6266" s="9"/>
      <c r="AA6266" s="9"/>
      <c r="AB6266" s="9"/>
      <c r="AC6266" s="9"/>
    </row>
    <row r="6267" spans="8:29" x14ac:dyDescent="0.3">
      <c r="H6267" s="9"/>
      <c r="I6267" s="9"/>
      <c r="J6267" s="9"/>
      <c r="K6267" s="9"/>
      <c r="L6267" s="9"/>
      <c r="M6267" s="9"/>
      <c r="N6267" s="9"/>
      <c r="O6267" s="9"/>
      <c r="Q6267" s="9"/>
      <c r="R6267" s="9"/>
      <c r="S6267" s="9"/>
      <c r="T6267" s="9"/>
      <c r="U6267" s="9"/>
      <c r="V6267" s="9"/>
      <c r="W6267" s="9"/>
      <c r="X6267" s="9"/>
      <c r="Y6267" s="9"/>
      <c r="Z6267" s="9"/>
      <c r="AA6267" s="9"/>
      <c r="AB6267" s="9"/>
      <c r="AC6267" s="9"/>
    </row>
    <row r="6268" spans="8:29" x14ac:dyDescent="0.3">
      <c r="H6268" s="9"/>
      <c r="I6268" s="9"/>
      <c r="J6268" s="9"/>
      <c r="K6268" s="9"/>
      <c r="L6268" s="9"/>
      <c r="M6268" s="9"/>
      <c r="N6268" s="9"/>
      <c r="O6268" s="9"/>
      <c r="Q6268" s="9"/>
      <c r="R6268" s="9"/>
      <c r="S6268" s="9"/>
      <c r="T6268" s="9"/>
      <c r="U6268" s="9"/>
      <c r="V6268" s="9"/>
      <c r="W6268" s="9"/>
      <c r="X6268" s="9"/>
      <c r="Y6268" s="9"/>
      <c r="Z6268" s="9"/>
      <c r="AA6268" s="9"/>
      <c r="AB6268" s="9"/>
      <c r="AC6268" s="9"/>
    </row>
    <row r="6269" spans="8:29" x14ac:dyDescent="0.3">
      <c r="H6269" s="9"/>
      <c r="I6269" s="9"/>
      <c r="J6269" s="9"/>
      <c r="K6269" s="9"/>
      <c r="L6269" s="9"/>
      <c r="M6269" s="9"/>
      <c r="N6269" s="9"/>
      <c r="O6269" s="9"/>
      <c r="Q6269" s="9"/>
      <c r="R6269" s="9"/>
      <c r="S6269" s="9"/>
      <c r="T6269" s="9"/>
      <c r="U6269" s="9"/>
      <c r="V6269" s="9"/>
      <c r="W6269" s="9"/>
      <c r="X6269" s="9"/>
      <c r="Y6269" s="9"/>
      <c r="Z6269" s="9"/>
      <c r="AA6269" s="9"/>
      <c r="AB6269" s="9"/>
      <c r="AC6269" s="9"/>
    </row>
    <row r="6270" spans="8:29" x14ac:dyDescent="0.3">
      <c r="H6270" s="9"/>
      <c r="I6270" s="9"/>
      <c r="J6270" s="9"/>
      <c r="K6270" s="9"/>
      <c r="L6270" s="9"/>
      <c r="M6270" s="9"/>
      <c r="N6270" s="9"/>
      <c r="O6270" s="9"/>
      <c r="Q6270" s="9"/>
      <c r="R6270" s="9"/>
      <c r="S6270" s="9"/>
      <c r="T6270" s="9"/>
      <c r="U6270" s="9"/>
      <c r="V6270" s="9"/>
      <c r="W6270" s="9"/>
      <c r="X6270" s="9"/>
      <c r="Y6270" s="9"/>
      <c r="Z6270" s="9"/>
      <c r="AA6270" s="9"/>
      <c r="AB6270" s="9"/>
      <c r="AC6270" s="9"/>
    </row>
    <row r="6271" spans="8:29" x14ac:dyDescent="0.3">
      <c r="H6271" s="9"/>
      <c r="I6271" s="9"/>
      <c r="J6271" s="9"/>
      <c r="K6271" s="9"/>
      <c r="L6271" s="9"/>
      <c r="M6271" s="9"/>
      <c r="N6271" s="9"/>
      <c r="O6271" s="9"/>
      <c r="Q6271" s="9"/>
      <c r="R6271" s="9"/>
      <c r="S6271" s="9"/>
      <c r="T6271" s="9"/>
      <c r="U6271" s="9"/>
      <c r="V6271" s="9"/>
      <c r="W6271" s="9"/>
      <c r="X6271" s="9"/>
      <c r="Y6271" s="9"/>
      <c r="Z6271" s="9"/>
      <c r="AA6271" s="9"/>
      <c r="AB6271" s="9"/>
      <c r="AC6271" s="9"/>
    </row>
    <row r="6272" spans="8:29" x14ac:dyDescent="0.3">
      <c r="H6272" s="9"/>
      <c r="I6272" s="9"/>
      <c r="J6272" s="9"/>
      <c r="K6272" s="9"/>
      <c r="L6272" s="9"/>
      <c r="M6272" s="9"/>
      <c r="N6272" s="9"/>
      <c r="O6272" s="9"/>
      <c r="Q6272" s="9"/>
      <c r="R6272" s="9"/>
      <c r="S6272" s="9"/>
      <c r="T6272" s="9"/>
      <c r="U6272" s="9"/>
      <c r="V6272" s="9"/>
      <c r="W6272" s="9"/>
      <c r="X6272" s="9"/>
      <c r="Y6272" s="9"/>
      <c r="Z6272" s="9"/>
      <c r="AA6272" s="9"/>
      <c r="AB6272" s="9"/>
      <c r="AC6272" s="9"/>
    </row>
    <row r="6273" spans="8:29" x14ac:dyDescent="0.3">
      <c r="H6273" s="9"/>
      <c r="I6273" s="9"/>
      <c r="J6273" s="9"/>
      <c r="K6273" s="9"/>
      <c r="L6273" s="9"/>
      <c r="M6273" s="9"/>
      <c r="N6273" s="9"/>
      <c r="O6273" s="9"/>
      <c r="Q6273" s="9"/>
      <c r="R6273" s="9"/>
      <c r="S6273" s="9"/>
      <c r="T6273" s="9"/>
      <c r="U6273" s="9"/>
      <c r="V6273" s="9"/>
      <c r="W6273" s="9"/>
      <c r="X6273" s="9"/>
      <c r="Y6273" s="9"/>
      <c r="Z6273" s="9"/>
      <c r="AA6273" s="9"/>
      <c r="AB6273" s="9"/>
      <c r="AC6273" s="9"/>
    </row>
    <row r="6274" spans="8:29" x14ac:dyDescent="0.3">
      <c r="H6274" s="9"/>
      <c r="I6274" s="9"/>
      <c r="J6274" s="9"/>
      <c r="K6274" s="9"/>
      <c r="L6274" s="9"/>
      <c r="M6274" s="9"/>
      <c r="N6274" s="9"/>
      <c r="O6274" s="9"/>
      <c r="Q6274" s="9"/>
      <c r="R6274" s="9"/>
      <c r="S6274" s="9"/>
      <c r="T6274" s="9"/>
      <c r="U6274" s="9"/>
      <c r="V6274" s="9"/>
      <c r="W6274" s="9"/>
      <c r="X6274" s="9"/>
      <c r="Y6274" s="9"/>
      <c r="Z6274" s="9"/>
      <c r="AA6274" s="9"/>
      <c r="AB6274" s="9"/>
      <c r="AC6274" s="9"/>
    </row>
    <row r="6275" spans="8:29" x14ac:dyDescent="0.3">
      <c r="H6275" s="9"/>
      <c r="I6275" s="9"/>
      <c r="J6275" s="9"/>
      <c r="K6275" s="9"/>
      <c r="L6275" s="9"/>
      <c r="M6275" s="9"/>
      <c r="N6275" s="9"/>
      <c r="O6275" s="9"/>
      <c r="Q6275" s="9"/>
      <c r="R6275" s="9"/>
      <c r="S6275" s="9"/>
      <c r="T6275" s="9"/>
      <c r="U6275" s="9"/>
      <c r="V6275" s="9"/>
      <c r="W6275" s="9"/>
      <c r="X6275" s="9"/>
      <c r="Y6275" s="9"/>
      <c r="Z6275" s="9"/>
      <c r="AA6275" s="9"/>
      <c r="AB6275" s="9"/>
      <c r="AC6275" s="9"/>
    </row>
    <row r="6276" spans="8:29" x14ac:dyDescent="0.3">
      <c r="H6276" s="9"/>
      <c r="I6276" s="9"/>
      <c r="J6276" s="9"/>
      <c r="K6276" s="9"/>
      <c r="L6276" s="9"/>
      <c r="M6276" s="9"/>
      <c r="N6276" s="9"/>
      <c r="O6276" s="9"/>
      <c r="Q6276" s="9"/>
      <c r="R6276" s="9"/>
      <c r="S6276" s="9"/>
      <c r="T6276" s="9"/>
      <c r="U6276" s="9"/>
      <c r="V6276" s="9"/>
      <c r="W6276" s="9"/>
      <c r="X6276" s="9"/>
      <c r="Y6276" s="9"/>
      <c r="Z6276" s="9"/>
      <c r="AA6276" s="9"/>
      <c r="AB6276" s="9"/>
      <c r="AC6276" s="9"/>
    </row>
    <row r="6277" spans="8:29" x14ac:dyDescent="0.3">
      <c r="H6277" s="9"/>
      <c r="I6277" s="9"/>
      <c r="J6277" s="9"/>
      <c r="K6277" s="9"/>
      <c r="L6277" s="9"/>
      <c r="M6277" s="9"/>
      <c r="N6277" s="9"/>
      <c r="O6277" s="9"/>
      <c r="Q6277" s="9"/>
      <c r="R6277" s="9"/>
      <c r="S6277" s="9"/>
      <c r="T6277" s="9"/>
      <c r="U6277" s="9"/>
      <c r="V6277" s="9"/>
      <c r="W6277" s="9"/>
      <c r="X6277" s="9"/>
      <c r="Y6277" s="9"/>
      <c r="Z6277" s="9"/>
      <c r="AA6277" s="9"/>
      <c r="AB6277" s="9"/>
      <c r="AC6277" s="9"/>
    </row>
    <row r="6278" spans="8:29" x14ac:dyDescent="0.3">
      <c r="H6278" s="9"/>
      <c r="I6278" s="9"/>
      <c r="J6278" s="9"/>
      <c r="K6278" s="9"/>
      <c r="L6278" s="9"/>
      <c r="M6278" s="9"/>
      <c r="N6278" s="9"/>
      <c r="O6278" s="9"/>
      <c r="Q6278" s="9"/>
      <c r="R6278" s="9"/>
      <c r="S6278" s="9"/>
      <c r="T6278" s="9"/>
      <c r="U6278" s="9"/>
      <c r="V6278" s="9"/>
      <c r="W6278" s="9"/>
      <c r="X6278" s="9"/>
      <c r="Y6278" s="9"/>
      <c r="Z6278" s="9"/>
      <c r="AA6278" s="9"/>
      <c r="AB6278" s="9"/>
      <c r="AC6278" s="9"/>
    </row>
    <row r="6279" spans="8:29" x14ac:dyDescent="0.3">
      <c r="H6279" s="9"/>
      <c r="I6279" s="9"/>
      <c r="J6279" s="9"/>
      <c r="K6279" s="9"/>
      <c r="L6279" s="9"/>
      <c r="M6279" s="9"/>
      <c r="N6279" s="9"/>
      <c r="O6279" s="9"/>
      <c r="Q6279" s="9"/>
      <c r="R6279" s="9"/>
      <c r="S6279" s="9"/>
      <c r="T6279" s="9"/>
      <c r="U6279" s="9"/>
      <c r="V6279" s="9"/>
      <c r="W6279" s="9"/>
      <c r="X6279" s="9"/>
      <c r="Y6279" s="9"/>
      <c r="Z6279" s="9"/>
      <c r="AA6279" s="9"/>
      <c r="AB6279" s="9"/>
      <c r="AC6279" s="9"/>
    </row>
    <row r="6280" spans="8:29" x14ac:dyDescent="0.3">
      <c r="H6280" s="9"/>
      <c r="I6280" s="9"/>
      <c r="J6280" s="9"/>
      <c r="K6280" s="9"/>
      <c r="L6280" s="9"/>
      <c r="M6280" s="9"/>
      <c r="N6280" s="9"/>
      <c r="O6280" s="9"/>
      <c r="Q6280" s="9"/>
      <c r="R6280" s="9"/>
      <c r="S6280" s="9"/>
      <c r="T6280" s="9"/>
      <c r="U6280" s="9"/>
      <c r="V6280" s="9"/>
      <c r="W6280" s="9"/>
      <c r="X6280" s="9"/>
      <c r="Y6280" s="9"/>
      <c r="Z6280" s="9"/>
      <c r="AA6280" s="9"/>
      <c r="AB6280" s="9"/>
      <c r="AC6280" s="9"/>
    </row>
    <row r="6281" spans="8:29" x14ac:dyDescent="0.3">
      <c r="H6281" s="9"/>
      <c r="I6281" s="9"/>
      <c r="J6281" s="9"/>
      <c r="K6281" s="9"/>
      <c r="L6281" s="9"/>
      <c r="M6281" s="9"/>
      <c r="N6281" s="9"/>
      <c r="O6281" s="9"/>
      <c r="Q6281" s="9"/>
      <c r="R6281" s="9"/>
      <c r="S6281" s="9"/>
      <c r="T6281" s="9"/>
      <c r="U6281" s="9"/>
      <c r="V6281" s="9"/>
      <c r="W6281" s="9"/>
      <c r="X6281" s="9"/>
      <c r="Y6281" s="9"/>
      <c r="Z6281" s="9"/>
      <c r="AA6281" s="9"/>
      <c r="AB6281" s="9"/>
      <c r="AC6281" s="9"/>
    </row>
    <row r="6282" spans="8:29" x14ac:dyDescent="0.3">
      <c r="H6282" s="9"/>
      <c r="I6282" s="9"/>
      <c r="J6282" s="9"/>
      <c r="K6282" s="9"/>
      <c r="L6282" s="9"/>
      <c r="M6282" s="9"/>
      <c r="N6282" s="9"/>
      <c r="O6282" s="9"/>
      <c r="Q6282" s="9"/>
      <c r="R6282" s="9"/>
      <c r="S6282" s="9"/>
      <c r="T6282" s="9"/>
      <c r="U6282" s="9"/>
      <c r="V6282" s="9"/>
      <c r="W6282" s="9"/>
      <c r="X6282" s="9"/>
      <c r="Y6282" s="9"/>
      <c r="Z6282" s="9"/>
      <c r="AA6282" s="9"/>
      <c r="AB6282" s="9"/>
      <c r="AC6282" s="9"/>
    </row>
    <row r="6283" spans="8:29" x14ac:dyDescent="0.3">
      <c r="H6283" s="9"/>
      <c r="I6283" s="9"/>
      <c r="J6283" s="9"/>
      <c r="K6283" s="9"/>
      <c r="L6283" s="9"/>
      <c r="M6283" s="9"/>
      <c r="N6283" s="9"/>
      <c r="O6283" s="9"/>
      <c r="Q6283" s="9"/>
      <c r="R6283" s="9"/>
      <c r="S6283" s="9"/>
      <c r="T6283" s="9"/>
      <c r="U6283" s="9"/>
      <c r="V6283" s="9"/>
      <c r="W6283" s="9"/>
      <c r="X6283" s="9"/>
      <c r="Y6283" s="9"/>
      <c r="Z6283" s="9"/>
      <c r="AA6283" s="9"/>
      <c r="AB6283" s="9"/>
      <c r="AC6283" s="9"/>
    </row>
    <row r="6284" spans="8:29" x14ac:dyDescent="0.3">
      <c r="H6284" s="9"/>
      <c r="I6284" s="9"/>
      <c r="J6284" s="9"/>
      <c r="K6284" s="9"/>
      <c r="L6284" s="9"/>
      <c r="M6284" s="9"/>
      <c r="N6284" s="9"/>
      <c r="O6284" s="9"/>
      <c r="Q6284" s="9"/>
      <c r="R6284" s="9"/>
      <c r="S6284" s="9"/>
      <c r="T6284" s="9"/>
      <c r="U6284" s="9"/>
      <c r="V6284" s="9"/>
      <c r="W6284" s="9"/>
      <c r="X6284" s="9"/>
      <c r="Y6284" s="9"/>
      <c r="Z6284" s="9"/>
      <c r="AA6284" s="9"/>
      <c r="AB6284" s="9"/>
      <c r="AC6284" s="9"/>
    </row>
    <row r="6285" spans="8:29" x14ac:dyDescent="0.3">
      <c r="H6285" s="9"/>
      <c r="I6285" s="9"/>
      <c r="J6285" s="9"/>
      <c r="K6285" s="9"/>
      <c r="L6285" s="9"/>
      <c r="M6285" s="9"/>
      <c r="N6285" s="9"/>
      <c r="O6285" s="9"/>
      <c r="Q6285" s="9"/>
      <c r="R6285" s="9"/>
      <c r="S6285" s="9"/>
      <c r="T6285" s="9"/>
      <c r="U6285" s="9"/>
      <c r="V6285" s="9"/>
      <c r="W6285" s="9"/>
      <c r="X6285" s="9"/>
      <c r="Y6285" s="9"/>
      <c r="Z6285" s="9"/>
      <c r="AA6285" s="9"/>
      <c r="AB6285" s="9"/>
      <c r="AC6285" s="9"/>
    </row>
    <row r="6286" spans="8:29" x14ac:dyDescent="0.3">
      <c r="H6286" s="9"/>
      <c r="I6286" s="9"/>
      <c r="J6286" s="9"/>
      <c r="K6286" s="9"/>
      <c r="L6286" s="9"/>
      <c r="M6286" s="9"/>
      <c r="N6286" s="9"/>
      <c r="O6286" s="9"/>
      <c r="Q6286" s="9"/>
      <c r="R6286" s="9"/>
      <c r="S6286" s="9"/>
      <c r="T6286" s="9"/>
      <c r="U6286" s="9"/>
      <c r="V6286" s="9"/>
      <c r="W6286" s="9"/>
      <c r="X6286" s="9"/>
      <c r="Y6286" s="9"/>
      <c r="Z6286" s="9"/>
      <c r="AA6286" s="9"/>
      <c r="AB6286" s="9"/>
      <c r="AC6286" s="9"/>
    </row>
    <row r="6287" spans="8:29" x14ac:dyDescent="0.3">
      <c r="H6287" s="9"/>
      <c r="I6287" s="9"/>
      <c r="J6287" s="9"/>
      <c r="K6287" s="9"/>
      <c r="L6287" s="9"/>
      <c r="M6287" s="9"/>
      <c r="N6287" s="9"/>
      <c r="O6287" s="9"/>
      <c r="Q6287" s="9"/>
      <c r="R6287" s="9"/>
      <c r="S6287" s="9"/>
      <c r="T6287" s="9"/>
      <c r="U6287" s="9"/>
      <c r="V6287" s="9"/>
      <c r="W6287" s="9"/>
      <c r="X6287" s="9"/>
      <c r="Y6287" s="9"/>
      <c r="Z6287" s="9"/>
      <c r="AA6287" s="9"/>
      <c r="AB6287" s="9"/>
      <c r="AC6287" s="9"/>
    </row>
    <row r="6288" spans="8:29" x14ac:dyDescent="0.3">
      <c r="H6288" s="9"/>
      <c r="I6288" s="9"/>
      <c r="J6288" s="9"/>
      <c r="K6288" s="9"/>
      <c r="L6288" s="9"/>
      <c r="M6288" s="9"/>
      <c r="N6288" s="9"/>
      <c r="O6288" s="9"/>
      <c r="Q6288" s="9"/>
      <c r="R6288" s="9"/>
      <c r="S6288" s="9"/>
      <c r="T6288" s="9"/>
      <c r="U6288" s="9"/>
      <c r="V6288" s="9"/>
      <c r="W6288" s="9"/>
      <c r="X6288" s="9"/>
      <c r="Y6288" s="9"/>
      <c r="Z6288" s="9"/>
      <c r="AA6288" s="9"/>
      <c r="AB6288" s="9"/>
      <c r="AC6288" s="9"/>
    </row>
    <row r="6289" spans="8:29" x14ac:dyDescent="0.3">
      <c r="H6289" s="9"/>
      <c r="I6289" s="9"/>
      <c r="J6289" s="9"/>
      <c r="K6289" s="9"/>
      <c r="L6289" s="9"/>
      <c r="M6289" s="9"/>
      <c r="N6289" s="9"/>
      <c r="O6289" s="9"/>
      <c r="Q6289" s="9"/>
      <c r="R6289" s="9"/>
      <c r="S6289" s="9"/>
      <c r="T6289" s="9"/>
      <c r="U6289" s="9"/>
      <c r="V6289" s="9"/>
      <c r="W6289" s="9"/>
      <c r="X6289" s="9"/>
      <c r="Y6289" s="9"/>
      <c r="Z6289" s="9"/>
      <c r="AA6289" s="9"/>
      <c r="AB6289" s="9"/>
      <c r="AC6289" s="9"/>
    </row>
    <row r="6290" spans="8:29" x14ac:dyDescent="0.3">
      <c r="H6290" s="9"/>
      <c r="I6290" s="9"/>
      <c r="J6290" s="9"/>
      <c r="K6290" s="9"/>
      <c r="L6290" s="9"/>
      <c r="M6290" s="9"/>
      <c r="N6290" s="9"/>
      <c r="O6290" s="9"/>
      <c r="Q6290" s="9"/>
      <c r="R6290" s="9"/>
      <c r="S6290" s="9"/>
      <c r="T6290" s="9"/>
      <c r="U6290" s="9"/>
      <c r="V6290" s="9"/>
      <c r="W6290" s="9"/>
      <c r="X6290" s="9"/>
      <c r="Y6290" s="9"/>
      <c r="Z6290" s="9"/>
      <c r="AA6290" s="9"/>
      <c r="AB6290" s="9"/>
      <c r="AC6290" s="9"/>
    </row>
    <row r="6291" spans="8:29" x14ac:dyDescent="0.3">
      <c r="H6291" s="9"/>
      <c r="I6291" s="9"/>
      <c r="J6291" s="9"/>
      <c r="K6291" s="9"/>
      <c r="L6291" s="9"/>
      <c r="M6291" s="9"/>
      <c r="N6291" s="9"/>
      <c r="O6291" s="9"/>
      <c r="Q6291" s="9"/>
      <c r="R6291" s="9"/>
      <c r="S6291" s="9"/>
      <c r="T6291" s="9"/>
      <c r="U6291" s="9"/>
      <c r="V6291" s="9"/>
      <c r="W6291" s="9"/>
      <c r="X6291" s="9"/>
      <c r="Y6291" s="9"/>
      <c r="Z6291" s="9"/>
      <c r="AA6291" s="9"/>
      <c r="AB6291" s="9"/>
      <c r="AC6291" s="9"/>
    </row>
    <row r="6292" spans="8:29" x14ac:dyDescent="0.3">
      <c r="H6292" s="9"/>
      <c r="I6292" s="9"/>
      <c r="J6292" s="9"/>
      <c r="K6292" s="9"/>
      <c r="L6292" s="9"/>
      <c r="M6292" s="9"/>
      <c r="N6292" s="9"/>
      <c r="O6292" s="9"/>
      <c r="Q6292" s="9"/>
      <c r="R6292" s="9"/>
      <c r="S6292" s="9"/>
      <c r="T6292" s="9"/>
      <c r="U6292" s="9"/>
      <c r="V6292" s="9"/>
      <c r="W6292" s="9"/>
      <c r="X6292" s="9"/>
      <c r="Y6292" s="9"/>
      <c r="Z6292" s="9"/>
      <c r="AA6292" s="9"/>
      <c r="AB6292" s="9"/>
      <c r="AC6292" s="9"/>
    </row>
    <row r="6293" spans="8:29" x14ac:dyDescent="0.3">
      <c r="H6293" s="9"/>
      <c r="I6293" s="9"/>
      <c r="J6293" s="9"/>
      <c r="K6293" s="9"/>
      <c r="L6293" s="9"/>
      <c r="M6293" s="9"/>
      <c r="N6293" s="9"/>
      <c r="O6293" s="9"/>
      <c r="Q6293" s="9"/>
      <c r="R6293" s="9"/>
      <c r="S6293" s="9"/>
      <c r="T6293" s="9"/>
      <c r="U6293" s="9"/>
      <c r="V6293" s="9"/>
      <c r="W6293" s="9"/>
      <c r="X6293" s="9"/>
      <c r="Y6293" s="9"/>
      <c r="Z6293" s="9"/>
      <c r="AA6293" s="9"/>
      <c r="AB6293" s="9"/>
      <c r="AC6293" s="9"/>
    </row>
    <row r="6294" spans="8:29" x14ac:dyDescent="0.3">
      <c r="H6294" s="9"/>
      <c r="I6294" s="9"/>
      <c r="J6294" s="9"/>
      <c r="K6294" s="9"/>
      <c r="L6294" s="9"/>
      <c r="M6294" s="9"/>
      <c r="N6294" s="9"/>
      <c r="O6294" s="9"/>
      <c r="Q6294" s="9"/>
      <c r="R6294" s="9"/>
      <c r="S6294" s="9"/>
      <c r="T6294" s="9"/>
      <c r="U6294" s="9"/>
      <c r="V6294" s="9"/>
      <c r="W6294" s="9"/>
      <c r="X6294" s="9"/>
      <c r="Y6294" s="9"/>
      <c r="Z6294" s="9"/>
      <c r="AA6294" s="9"/>
      <c r="AB6294" s="9"/>
      <c r="AC6294" s="9"/>
    </row>
    <row r="6295" spans="8:29" x14ac:dyDescent="0.3">
      <c r="H6295" s="9"/>
      <c r="I6295" s="9"/>
      <c r="J6295" s="9"/>
      <c r="K6295" s="9"/>
      <c r="L6295" s="9"/>
      <c r="M6295" s="9"/>
      <c r="N6295" s="9"/>
      <c r="O6295" s="9"/>
      <c r="Q6295" s="9"/>
      <c r="R6295" s="9"/>
      <c r="S6295" s="9"/>
      <c r="T6295" s="9"/>
      <c r="U6295" s="9"/>
      <c r="V6295" s="9"/>
      <c r="W6295" s="9"/>
      <c r="X6295" s="9"/>
      <c r="Y6295" s="9"/>
      <c r="Z6295" s="9"/>
      <c r="AA6295" s="9"/>
      <c r="AB6295" s="9"/>
      <c r="AC6295" s="9"/>
    </row>
    <row r="6296" spans="8:29" x14ac:dyDescent="0.3">
      <c r="H6296" s="9"/>
      <c r="I6296" s="9"/>
      <c r="J6296" s="9"/>
      <c r="K6296" s="9"/>
      <c r="L6296" s="9"/>
      <c r="M6296" s="9"/>
      <c r="N6296" s="9"/>
      <c r="O6296" s="9"/>
      <c r="Q6296" s="9"/>
      <c r="R6296" s="9"/>
      <c r="S6296" s="9"/>
      <c r="T6296" s="9"/>
      <c r="U6296" s="9"/>
      <c r="V6296" s="9"/>
      <c r="W6296" s="9"/>
      <c r="X6296" s="9"/>
      <c r="Y6296" s="9"/>
      <c r="Z6296" s="9"/>
      <c r="AA6296" s="9"/>
      <c r="AB6296" s="9"/>
      <c r="AC6296" s="9"/>
    </row>
    <row r="6297" spans="8:29" x14ac:dyDescent="0.3">
      <c r="H6297" s="9"/>
      <c r="I6297" s="9"/>
      <c r="J6297" s="9"/>
      <c r="K6297" s="9"/>
      <c r="L6297" s="9"/>
      <c r="M6297" s="9"/>
      <c r="N6297" s="9"/>
      <c r="O6297" s="9"/>
      <c r="Q6297" s="9"/>
      <c r="R6297" s="9"/>
      <c r="S6297" s="9"/>
      <c r="T6297" s="9"/>
      <c r="U6297" s="9"/>
      <c r="V6297" s="9"/>
      <c r="W6297" s="9"/>
      <c r="X6297" s="9"/>
      <c r="Y6297" s="9"/>
      <c r="Z6297" s="9"/>
      <c r="AA6297" s="9"/>
      <c r="AB6297" s="9"/>
      <c r="AC6297" s="9"/>
    </row>
    <row r="6298" spans="8:29" x14ac:dyDescent="0.3">
      <c r="H6298" s="9"/>
      <c r="I6298" s="9"/>
      <c r="J6298" s="9"/>
      <c r="K6298" s="9"/>
      <c r="L6298" s="9"/>
      <c r="M6298" s="9"/>
      <c r="N6298" s="9"/>
      <c r="O6298" s="9"/>
      <c r="Q6298" s="9"/>
      <c r="R6298" s="9"/>
      <c r="S6298" s="9"/>
      <c r="T6298" s="9"/>
      <c r="U6298" s="9"/>
      <c r="V6298" s="9"/>
      <c r="W6298" s="9"/>
      <c r="X6298" s="9"/>
      <c r="Y6298" s="9"/>
      <c r="Z6298" s="9"/>
      <c r="AA6298" s="9"/>
      <c r="AB6298" s="9"/>
      <c r="AC6298" s="9"/>
    </row>
    <row r="6299" spans="8:29" x14ac:dyDescent="0.3">
      <c r="H6299" s="9"/>
      <c r="I6299" s="9"/>
      <c r="J6299" s="9"/>
      <c r="K6299" s="9"/>
      <c r="L6299" s="9"/>
      <c r="M6299" s="9"/>
      <c r="N6299" s="9"/>
      <c r="O6299" s="9"/>
      <c r="Q6299" s="9"/>
      <c r="R6299" s="9"/>
      <c r="S6299" s="9"/>
      <c r="T6299" s="9"/>
      <c r="U6299" s="9"/>
      <c r="V6299" s="9"/>
      <c r="W6299" s="9"/>
      <c r="X6299" s="9"/>
      <c r="Y6299" s="9"/>
      <c r="Z6299" s="9"/>
      <c r="AA6299" s="9"/>
      <c r="AB6299" s="9"/>
      <c r="AC6299" s="9"/>
    </row>
    <row r="6300" spans="8:29" x14ac:dyDescent="0.3">
      <c r="H6300" s="9"/>
      <c r="I6300" s="9"/>
      <c r="J6300" s="9"/>
      <c r="K6300" s="9"/>
      <c r="L6300" s="9"/>
      <c r="M6300" s="9"/>
      <c r="N6300" s="9"/>
      <c r="O6300" s="9"/>
      <c r="Q6300" s="9"/>
      <c r="R6300" s="9"/>
      <c r="S6300" s="9"/>
      <c r="T6300" s="9"/>
      <c r="U6300" s="9"/>
      <c r="V6300" s="9"/>
      <c r="W6300" s="9"/>
      <c r="X6300" s="9"/>
      <c r="Y6300" s="9"/>
      <c r="Z6300" s="9"/>
      <c r="AA6300" s="9"/>
      <c r="AB6300" s="9"/>
      <c r="AC6300" s="9"/>
    </row>
    <row r="6301" spans="8:29" x14ac:dyDescent="0.3">
      <c r="H6301" s="9"/>
      <c r="I6301" s="9"/>
      <c r="J6301" s="9"/>
      <c r="K6301" s="9"/>
      <c r="L6301" s="9"/>
      <c r="M6301" s="9"/>
      <c r="N6301" s="9"/>
      <c r="O6301" s="9"/>
      <c r="Q6301" s="9"/>
      <c r="R6301" s="9"/>
      <c r="S6301" s="9"/>
      <c r="T6301" s="9"/>
      <c r="U6301" s="9"/>
      <c r="V6301" s="9"/>
      <c r="W6301" s="9"/>
      <c r="X6301" s="9"/>
      <c r="Y6301" s="9"/>
      <c r="Z6301" s="9"/>
      <c r="AA6301" s="9"/>
      <c r="AB6301" s="9"/>
      <c r="AC6301" s="9"/>
    </row>
    <row r="6302" spans="8:29" x14ac:dyDescent="0.3">
      <c r="H6302" s="9"/>
      <c r="I6302" s="9"/>
      <c r="J6302" s="9"/>
      <c r="K6302" s="9"/>
      <c r="L6302" s="9"/>
      <c r="M6302" s="9"/>
      <c r="N6302" s="9"/>
      <c r="O6302" s="9"/>
      <c r="Q6302" s="9"/>
      <c r="R6302" s="9"/>
      <c r="S6302" s="9"/>
      <c r="T6302" s="9"/>
      <c r="U6302" s="9"/>
      <c r="V6302" s="9"/>
      <c r="W6302" s="9"/>
      <c r="X6302" s="9"/>
      <c r="Y6302" s="9"/>
      <c r="Z6302" s="9"/>
      <c r="AA6302" s="9"/>
      <c r="AB6302" s="9"/>
      <c r="AC6302" s="9"/>
    </row>
    <row r="6303" spans="8:29" x14ac:dyDescent="0.3">
      <c r="H6303" s="9"/>
      <c r="I6303" s="9"/>
      <c r="J6303" s="9"/>
      <c r="K6303" s="9"/>
      <c r="L6303" s="9"/>
      <c r="M6303" s="9"/>
      <c r="N6303" s="9"/>
      <c r="O6303" s="9"/>
      <c r="Q6303" s="9"/>
      <c r="R6303" s="9"/>
      <c r="S6303" s="9"/>
      <c r="T6303" s="9"/>
      <c r="U6303" s="9"/>
      <c r="V6303" s="9"/>
      <c r="W6303" s="9"/>
      <c r="X6303" s="9"/>
      <c r="Y6303" s="9"/>
      <c r="Z6303" s="9"/>
      <c r="AA6303" s="9"/>
      <c r="AB6303" s="9"/>
      <c r="AC6303" s="9"/>
    </row>
    <row r="6304" spans="8:29" x14ac:dyDescent="0.3">
      <c r="H6304" s="9"/>
      <c r="I6304" s="9"/>
      <c r="J6304" s="9"/>
      <c r="K6304" s="9"/>
      <c r="L6304" s="9"/>
      <c r="M6304" s="9"/>
      <c r="N6304" s="9"/>
      <c r="O6304" s="9"/>
      <c r="Q6304" s="9"/>
      <c r="R6304" s="9"/>
      <c r="S6304" s="9"/>
      <c r="T6304" s="9"/>
      <c r="U6304" s="9"/>
      <c r="V6304" s="9"/>
      <c r="W6304" s="9"/>
      <c r="X6304" s="9"/>
      <c r="Y6304" s="9"/>
      <c r="Z6304" s="9"/>
      <c r="AA6304" s="9"/>
      <c r="AB6304" s="9"/>
      <c r="AC6304" s="9"/>
    </row>
    <row r="6305" spans="8:29" x14ac:dyDescent="0.3">
      <c r="H6305" s="9"/>
      <c r="I6305" s="9"/>
      <c r="J6305" s="9"/>
      <c r="K6305" s="9"/>
      <c r="L6305" s="9"/>
      <c r="M6305" s="9"/>
      <c r="N6305" s="9"/>
      <c r="O6305" s="9"/>
      <c r="Q6305" s="9"/>
      <c r="R6305" s="9"/>
      <c r="S6305" s="9"/>
      <c r="T6305" s="9"/>
      <c r="U6305" s="9"/>
      <c r="V6305" s="9"/>
      <c r="W6305" s="9"/>
      <c r="X6305" s="9"/>
      <c r="Y6305" s="9"/>
      <c r="Z6305" s="9"/>
      <c r="AA6305" s="9"/>
      <c r="AB6305" s="9"/>
      <c r="AC6305" s="9"/>
    </row>
    <row r="6306" spans="8:29" x14ac:dyDescent="0.3">
      <c r="H6306" s="9"/>
      <c r="I6306" s="9"/>
      <c r="J6306" s="9"/>
      <c r="K6306" s="9"/>
      <c r="L6306" s="9"/>
      <c r="M6306" s="9"/>
      <c r="N6306" s="9"/>
      <c r="O6306" s="9"/>
      <c r="Q6306" s="9"/>
      <c r="R6306" s="9"/>
      <c r="S6306" s="9"/>
      <c r="T6306" s="9"/>
      <c r="U6306" s="9"/>
      <c r="V6306" s="9"/>
      <c r="W6306" s="9"/>
      <c r="X6306" s="9"/>
      <c r="Y6306" s="9"/>
      <c r="Z6306" s="9"/>
      <c r="AA6306" s="9"/>
      <c r="AB6306" s="9"/>
      <c r="AC6306" s="9"/>
    </row>
    <row r="6307" spans="8:29" x14ac:dyDescent="0.3">
      <c r="H6307" s="9"/>
      <c r="I6307" s="9"/>
      <c r="J6307" s="9"/>
      <c r="K6307" s="9"/>
      <c r="L6307" s="9"/>
      <c r="M6307" s="9"/>
      <c r="N6307" s="9"/>
      <c r="O6307" s="9"/>
      <c r="Q6307" s="9"/>
      <c r="R6307" s="9"/>
      <c r="S6307" s="9"/>
      <c r="T6307" s="9"/>
      <c r="U6307" s="9"/>
      <c r="V6307" s="9"/>
      <c r="W6307" s="9"/>
      <c r="X6307" s="9"/>
      <c r="Y6307" s="9"/>
      <c r="Z6307" s="9"/>
      <c r="AA6307" s="9"/>
      <c r="AB6307" s="9"/>
      <c r="AC6307" s="9"/>
    </row>
    <row r="6308" spans="8:29" x14ac:dyDescent="0.3">
      <c r="H6308" s="9"/>
      <c r="I6308" s="9"/>
      <c r="J6308" s="9"/>
      <c r="K6308" s="9"/>
      <c r="L6308" s="9"/>
      <c r="M6308" s="9"/>
      <c r="N6308" s="9"/>
      <c r="O6308" s="9"/>
      <c r="Q6308" s="9"/>
      <c r="R6308" s="9"/>
      <c r="S6308" s="9"/>
      <c r="T6308" s="9"/>
      <c r="U6308" s="9"/>
      <c r="V6308" s="9"/>
      <c r="W6308" s="9"/>
      <c r="X6308" s="9"/>
      <c r="Y6308" s="9"/>
      <c r="Z6308" s="9"/>
      <c r="AA6308" s="9"/>
      <c r="AB6308" s="9"/>
      <c r="AC6308" s="9"/>
    </row>
    <row r="6309" spans="8:29" x14ac:dyDescent="0.3">
      <c r="H6309" s="9"/>
      <c r="I6309" s="9"/>
      <c r="J6309" s="9"/>
      <c r="K6309" s="9"/>
      <c r="L6309" s="9"/>
      <c r="M6309" s="9"/>
      <c r="N6309" s="9"/>
      <c r="O6309" s="9"/>
      <c r="Q6309" s="9"/>
      <c r="R6309" s="9"/>
      <c r="S6309" s="9"/>
      <c r="T6309" s="9"/>
      <c r="U6309" s="9"/>
      <c r="V6309" s="9"/>
      <c r="W6309" s="9"/>
      <c r="X6309" s="9"/>
      <c r="Y6309" s="9"/>
      <c r="Z6309" s="9"/>
      <c r="AA6309" s="9"/>
      <c r="AB6309" s="9"/>
      <c r="AC6309" s="9"/>
    </row>
    <row r="6310" spans="8:29" x14ac:dyDescent="0.3">
      <c r="H6310" s="9"/>
      <c r="I6310" s="9"/>
      <c r="J6310" s="9"/>
      <c r="K6310" s="9"/>
      <c r="L6310" s="9"/>
      <c r="M6310" s="9"/>
      <c r="N6310" s="9"/>
      <c r="O6310" s="9"/>
      <c r="Q6310" s="9"/>
      <c r="R6310" s="9"/>
      <c r="S6310" s="9"/>
      <c r="T6310" s="9"/>
      <c r="U6310" s="9"/>
      <c r="V6310" s="9"/>
      <c r="W6310" s="9"/>
      <c r="X6310" s="9"/>
      <c r="Y6310" s="9"/>
      <c r="Z6310" s="9"/>
      <c r="AA6310" s="9"/>
      <c r="AB6310" s="9"/>
      <c r="AC6310" s="9"/>
    </row>
    <row r="6311" spans="8:29" x14ac:dyDescent="0.3">
      <c r="H6311" s="9"/>
      <c r="I6311" s="9"/>
      <c r="J6311" s="9"/>
      <c r="K6311" s="9"/>
      <c r="L6311" s="9"/>
      <c r="M6311" s="9"/>
      <c r="N6311" s="9"/>
      <c r="O6311" s="9"/>
      <c r="Q6311" s="9"/>
      <c r="R6311" s="9"/>
      <c r="S6311" s="9"/>
      <c r="T6311" s="9"/>
      <c r="U6311" s="9"/>
      <c r="V6311" s="9"/>
      <c r="W6311" s="9"/>
      <c r="X6311" s="9"/>
      <c r="Y6311" s="9"/>
      <c r="Z6311" s="9"/>
      <c r="AA6311" s="9"/>
      <c r="AB6311" s="9"/>
      <c r="AC6311" s="9"/>
    </row>
    <row r="6312" spans="8:29" x14ac:dyDescent="0.3">
      <c r="H6312" s="9"/>
      <c r="I6312" s="9"/>
      <c r="J6312" s="9"/>
      <c r="K6312" s="9"/>
      <c r="L6312" s="9"/>
      <c r="M6312" s="9"/>
      <c r="N6312" s="9"/>
      <c r="O6312" s="9"/>
      <c r="Q6312" s="9"/>
      <c r="R6312" s="9"/>
      <c r="S6312" s="9"/>
      <c r="T6312" s="9"/>
      <c r="U6312" s="9"/>
      <c r="V6312" s="9"/>
      <c r="W6312" s="9"/>
      <c r="X6312" s="9"/>
      <c r="Y6312" s="9"/>
      <c r="Z6312" s="9"/>
      <c r="AA6312" s="9"/>
      <c r="AB6312" s="9"/>
      <c r="AC6312" s="9"/>
    </row>
    <row r="6313" spans="8:29" x14ac:dyDescent="0.3">
      <c r="H6313" s="9"/>
      <c r="I6313" s="9"/>
      <c r="J6313" s="9"/>
      <c r="K6313" s="9"/>
      <c r="L6313" s="9"/>
      <c r="M6313" s="9"/>
      <c r="N6313" s="9"/>
      <c r="O6313" s="9"/>
      <c r="Q6313" s="9"/>
      <c r="R6313" s="9"/>
      <c r="S6313" s="9"/>
      <c r="T6313" s="9"/>
      <c r="U6313" s="9"/>
      <c r="V6313" s="9"/>
      <c r="W6313" s="9"/>
      <c r="X6313" s="9"/>
      <c r="Y6313" s="9"/>
      <c r="Z6313" s="9"/>
      <c r="AA6313" s="9"/>
      <c r="AB6313" s="9"/>
      <c r="AC6313" s="9"/>
    </row>
    <row r="6314" spans="8:29" x14ac:dyDescent="0.3">
      <c r="H6314" s="9"/>
      <c r="I6314" s="9"/>
      <c r="J6314" s="9"/>
      <c r="K6314" s="9"/>
      <c r="L6314" s="9"/>
      <c r="M6314" s="9"/>
      <c r="N6314" s="9"/>
      <c r="O6314" s="9"/>
      <c r="Q6314" s="9"/>
      <c r="R6314" s="9"/>
      <c r="S6314" s="9"/>
      <c r="T6314" s="9"/>
      <c r="U6314" s="9"/>
      <c r="V6314" s="9"/>
      <c r="W6314" s="9"/>
      <c r="X6314" s="9"/>
      <c r="Y6314" s="9"/>
      <c r="Z6314" s="9"/>
      <c r="AA6314" s="9"/>
      <c r="AB6314" s="9"/>
      <c r="AC6314" s="9"/>
    </row>
    <row r="6315" spans="8:29" x14ac:dyDescent="0.3">
      <c r="H6315" s="9"/>
      <c r="I6315" s="9"/>
      <c r="J6315" s="9"/>
      <c r="K6315" s="9"/>
      <c r="L6315" s="9"/>
      <c r="M6315" s="9"/>
      <c r="N6315" s="9"/>
      <c r="O6315" s="9"/>
      <c r="Q6315" s="9"/>
      <c r="R6315" s="9"/>
      <c r="S6315" s="9"/>
      <c r="T6315" s="9"/>
      <c r="U6315" s="9"/>
      <c r="V6315" s="9"/>
      <c r="W6315" s="9"/>
      <c r="X6315" s="9"/>
      <c r="Y6315" s="9"/>
      <c r="Z6315" s="9"/>
      <c r="AA6315" s="9"/>
      <c r="AB6315" s="9"/>
      <c r="AC6315" s="9"/>
    </row>
    <row r="6316" spans="8:29" x14ac:dyDescent="0.3">
      <c r="H6316" s="9"/>
      <c r="I6316" s="9"/>
      <c r="J6316" s="9"/>
      <c r="K6316" s="9"/>
      <c r="L6316" s="9"/>
      <c r="M6316" s="9"/>
      <c r="N6316" s="9"/>
      <c r="O6316" s="9"/>
      <c r="Q6316" s="9"/>
      <c r="R6316" s="9"/>
      <c r="S6316" s="9"/>
      <c r="T6316" s="9"/>
      <c r="U6316" s="9"/>
      <c r="V6316" s="9"/>
      <c r="W6316" s="9"/>
      <c r="X6316" s="9"/>
      <c r="Y6316" s="9"/>
      <c r="Z6316" s="9"/>
      <c r="AA6316" s="9"/>
      <c r="AB6316" s="9"/>
      <c r="AC6316" s="9"/>
    </row>
    <row r="6317" spans="8:29" x14ac:dyDescent="0.3">
      <c r="H6317" s="9"/>
      <c r="I6317" s="9"/>
      <c r="J6317" s="9"/>
      <c r="K6317" s="9"/>
      <c r="L6317" s="9"/>
      <c r="M6317" s="9"/>
      <c r="N6317" s="9"/>
      <c r="O6317" s="9"/>
      <c r="Q6317" s="9"/>
      <c r="R6317" s="9"/>
      <c r="S6317" s="9"/>
      <c r="T6317" s="9"/>
      <c r="U6317" s="9"/>
      <c r="V6317" s="9"/>
      <c r="W6317" s="9"/>
      <c r="X6317" s="9"/>
      <c r="Y6317" s="9"/>
      <c r="Z6317" s="9"/>
      <c r="AA6317" s="9"/>
      <c r="AB6317" s="9"/>
      <c r="AC6317" s="9"/>
    </row>
    <row r="6318" spans="8:29" x14ac:dyDescent="0.3">
      <c r="H6318" s="9"/>
      <c r="I6318" s="9"/>
      <c r="J6318" s="9"/>
      <c r="K6318" s="9"/>
      <c r="L6318" s="9"/>
      <c r="M6318" s="9"/>
      <c r="N6318" s="9"/>
      <c r="O6318" s="9"/>
      <c r="Q6318" s="9"/>
      <c r="R6318" s="9"/>
      <c r="S6318" s="9"/>
      <c r="T6318" s="9"/>
      <c r="U6318" s="9"/>
      <c r="V6318" s="9"/>
      <c r="W6318" s="9"/>
      <c r="X6318" s="9"/>
      <c r="Y6318" s="9"/>
      <c r="Z6318" s="9"/>
      <c r="AA6318" s="9"/>
      <c r="AB6318" s="9"/>
      <c r="AC6318" s="9"/>
    </row>
    <row r="6319" spans="8:29" x14ac:dyDescent="0.3">
      <c r="H6319" s="9"/>
      <c r="I6319" s="9"/>
      <c r="J6319" s="9"/>
      <c r="K6319" s="9"/>
      <c r="L6319" s="9"/>
      <c r="M6319" s="9"/>
      <c r="N6319" s="9"/>
      <c r="O6319" s="9"/>
      <c r="Q6319" s="9"/>
      <c r="R6319" s="9"/>
      <c r="S6319" s="9"/>
      <c r="T6319" s="9"/>
      <c r="U6319" s="9"/>
      <c r="V6319" s="9"/>
      <c r="W6319" s="9"/>
      <c r="X6319" s="9"/>
      <c r="Y6319" s="9"/>
      <c r="Z6319" s="9"/>
      <c r="AA6319" s="9"/>
      <c r="AB6319" s="9"/>
      <c r="AC6319" s="9"/>
    </row>
    <row r="6320" spans="8:29" x14ac:dyDescent="0.3">
      <c r="H6320" s="9"/>
      <c r="I6320" s="9"/>
      <c r="J6320" s="9"/>
      <c r="K6320" s="9"/>
      <c r="L6320" s="9"/>
      <c r="M6320" s="9"/>
      <c r="N6320" s="9"/>
      <c r="O6320" s="9"/>
      <c r="Q6320" s="9"/>
      <c r="R6320" s="9"/>
      <c r="S6320" s="9"/>
      <c r="T6320" s="9"/>
      <c r="U6320" s="9"/>
      <c r="V6320" s="9"/>
      <c r="W6320" s="9"/>
      <c r="X6320" s="9"/>
      <c r="Y6320" s="9"/>
      <c r="Z6320" s="9"/>
      <c r="AA6320" s="9"/>
      <c r="AB6320" s="9"/>
      <c r="AC6320" s="9"/>
    </row>
    <row r="6321" spans="8:29" x14ac:dyDescent="0.3">
      <c r="H6321" s="9"/>
      <c r="I6321" s="9"/>
      <c r="J6321" s="9"/>
      <c r="K6321" s="9"/>
      <c r="L6321" s="9"/>
      <c r="M6321" s="9"/>
      <c r="N6321" s="9"/>
      <c r="O6321" s="9"/>
      <c r="Q6321" s="9"/>
      <c r="R6321" s="9"/>
      <c r="S6321" s="9"/>
      <c r="T6321" s="9"/>
      <c r="U6321" s="9"/>
      <c r="V6321" s="9"/>
      <c r="W6321" s="9"/>
      <c r="X6321" s="9"/>
      <c r="Y6321" s="9"/>
      <c r="Z6321" s="9"/>
      <c r="AA6321" s="9"/>
      <c r="AB6321" s="9"/>
      <c r="AC6321" s="9"/>
    </row>
    <row r="6322" spans="8:29" x14ac:dyDescent="0.3">
      <c r="H6322" s="9"/>
      <c r="I6322" s="9"/>
      <c r="J6322" s="9"/>
      <c r="K6322" s="9"/>
      <c r="L6322" s="9"/>
      <c r="M6322" s="9"/>
      <c r="N6322" s="9"/>
      <c r="O6322" s="9"/>
      <c r="Q6322" s="9"/>
      <c r="R6322" s="9"/>
      <c r="S6322" s="9"/>
      <c r="T6322" s="9"/>
      <c r="U6322" s="9"/>
      <c r="V6322" s="9"/>
      <c r="W6322" s="9"/>
      <c r="X6322" s="9"/>
      <c r="Y6322" s="9"/>
      <c r="Z6322" s="9"/>
      <c r="AA6322" s="9"/>
      <c r="AB6322" s="9"/>
      <c r="AC6322" s="9"/>
    </row>
    <row r="6323" spans="8:29" x14ac:dyDescent="0.3">
      <c r="H6323" s="9"/>
      <c r="I6323" s="9"/>
      <c r="J6323" s="9"/>
      <c r="K6323" s="9"/>
      <c r="L6323" s="9"/>
      <c r="M6323" s="9"/>
      <c r="N6323" s="9"/>
      <c r="O6323" s="9"/>
      <c r="Q6323" s="9"/>
      <c r="R6323" s="9"/>
      <c r="S6323" s="9"/>
      <c r="T6323" s="9"/>
      <c r="U6323" s="9"/>
      <c r="V6323" s="9"/>
      <c r="W6323" s="9"/>
      <c r="X6323" s="9"/>
      <c r="Y6323" s="9"/>
      <c r="Z6323" s="9"/>
      <c r="AA6323" s="9"/>
      <c r="AB6323" s="9"/>
      <c r="AC6323" s="9"/>
    </row>
    <row r="6324" spans="8:29" x14ac:dyDescent="0.3">
      <c r="H6324" s="9"/>
      <c r="I6324" s="9"/>
      <c r="J6324" s="9"/>
      <c r="K6324" s="9"/>
      <c r="L6324" s="9"/>
      <c r="M6324" s="9"/>
      <c r="N6324" s="9"/>
      <c r="O6324" s="9"/>
      <c r="Q6324" s="9"/>
      <c r="R6324" s="9"/>
      <c r="S6324" s="9"/>
      <c r="T6324" s="9"/>
      <c r="U6324" s="9"/>
      <c r="V6324" s="9"/>
      <c r="W6324" s="9"/>
      <c r="X6324" s="9"/>
      <c r="Y6324" s="9"/>
      <c r="Z6324" s="9"/>
      <c r="AA6324" s="9"/>
      <c r="AB6324" s="9"/>
      <c r="AC6324" s="9"/>
    </row>
    <row r="6325" spans="8:29" x14ac:dyDescent="0.3">
      <c r="H6325" s="9"/>
      <c r="I6325" s="9"/>
      <c r="J6325" s="9"/>
      <c r="K6325" s="9"/>
      <c r="L6325" s="9"/>
      <c r="M6325" s="9"/>
      <c r="N6325" s="9"/>
      <c r="O6325" s="9"/>
      <c r="Q6325" s="9"/>
      <c r="R6325" s="9"/>
      <c r="S6325" s="9"/>
      <c r="T6325" s="9"/>
      <c r="U6325" s="9"/>
      <c r="V6325" s="9"/>
      <c r="W6325" s="9"/>
      <c r="X6325" s="9"/>
      <c r="Y6325" s="9"/>
      <c r="Z6325" s="9"/>
      <c r="AA6325" s="9"/>
      <c r="AB6325" s="9"/>
      <c r="AC6325" s="9"/>
    </row>
    <row r="6326" spans="8:29" x14ac:dyDescent="0.3">
      <c r="H6326" s="9"/>
      <c r="I6326" s="9"/>
      <c r="J6326" s="9"/>
      <c r="K6326" s="9"/>
      <c r="L6326" s="9"/>
      <c r="M6326" s="9"/>
      <c r="N6326" s="9"/>
      <c r="O6326" s="9"/>
      <c r="Q6326" s="9"/>
      <c r="R6326" s="9"/>
      <c r="S6326" s="9"/>
      <c r="T6326" s="9"/>
      <c r="U6326" s="9"/>
      <c r="V6326" s="9"/>
      <c r="W6326" s="9"/>
      <c r="X6326" s="9"/>
      <c r="Y6326" s="9"/>
      <c r="Z6326" s="9"/>
      <c r="AA6326" s="9"/>
      <c r="AB6326" s="9"/>
      <c r="AC6326" s="9"/>
    </row>
    <row r="6327" spans="8:29" x14ac:dyDescent="0.3">
      <c r="H6327" s="9"/>
      <c r="I6327" s="9"/>
      <c r="J6327" s="9"/>
      <c r="K6327" s="9"/>
      <c r="L6327" s="9"/>
      <c r="M6327" s="9"/>
      <c r="N6327" s="9"/>
      <c r="O6327" s="9"/>
      <c r="Q6327" s="9"/>
      <c r="R6327" s="9"/>
      <c r="S6327" s="9"/>
      <c r="T6327" s="9"/>
      <c r="U6327" s="9"/>
      <c r="V6327" s="9"/>
      <c r="W6327" s="9"/>
      <c r="X6327" s="9"/>
      <c r="Y6327" s="9"/>
      <c r="Z6327" s="9"/>
      <c r="AA6327" s="9"/>
      <c r="AB6327" s="9"/>
      <c r="AC6327" s="9"/>
    </row>
    <row r="6328" spans="8:29" x14ac:dyDescent="0.3">
      <c r="H6328" s="9"/>
      <c r="I6328" s="9"/>
      <c r="J6328" s="9"/>
      <c r="K6328" s="9"/>
      <c r="L6328" s="9"/>
      <c r="M6328" s="9"/>
      <c r="N6328" s="9"/>
      <c r="O6328" s="9"/>
      <c r="Q6328" s="9"/>
      <c r="R6328" s="9"/>
      <c r="S6328" s="9"/>
      <c r="T6328" s="9"/>
      <c r="U6328" s="9"/>
      <c r="V6328" s="9"/>
      <c r="W6328" s="9"/>
      <c r="X6328" s="9"/>
      <c r="Y6328" s="9"/>
      <c r="Z6328" s="9"/>
      <c r="AA6328" s="9"/>
      <c r="AB6328" s="9"/>
      <c r="AC6328" s="9"/>
    </row>
    <row r="6329" spans="8:29" x14ac:dyDescent="0.3">
      <c r="H6329" s="9"/>
      <c r="I6329" s="9"/>
      <c r="J6329" s="9"/>
      <c r="K6329" s="9"/>
      <c r="L6329" s="9"/>
      <c r="M6329" s="9"/>
      <c r="N6329" s="9"/>
      <c r="O6329" s="9"/>
      <c r="Q6329" s="9"/>
      <c r="R6329" s="9"/>
      <c r="S6329" s="9"/>
      <c r="T6329" s="9"/>
      <c r="U6329" s="9"/>
      <c r="V6329" s="9"/>
      <c r="W6329" s="9"/>
      <c r="X6329" s="9"/>
      <c r="Y6329" s="9"/>
      <c r="Z6329" s="9"/>
      <c r="AA6329" s="9"/>
      <c r="AB6329" s="9"/>
      <c r="AC6329" s="9"/>
    </row>
    <row r="6330" spans="8:29" x14ac:dyDescent="0.3">
      <c r="H6330" s="9"/>
      <c r="I6330" s="9"/>
      <c r="J6330" s="9"/>
      <c r="K6330" s="9"/>
      <c r="L6330" s="9"/>
      <c r="M6330" s="9"/>
      <c r="N6330" s="9"/>
      <c r="O6330" s="9"/>
      <c r="Q6330" s="9"/>
      <c r="R6330" s="9"/>
      <c r="S6330" s="9"/>
      <c r="T6330" s="9"/>
      <c r="U6330" s="9"/>
      <c r="V6330" s="9"/>
      <c r="W6330" s="9"/>
      <c r="X6330" s="9"/>
      <c r="Y6330" s="9"/>
      <c r="Z6330" s="9"/>
      <c r="AA6330" s="9"/>
      <c r="AB6330" s="9"/>
      <c r="AC6330" s="9"/>
    </row>
    <row r="6331" spans="8:29" x14ac:dyDescent="0.3">
      <c r="H6331" s="9"/>
      <c r="I6331" s="9"/>
      <c r="J6331" s="9"/>
      <c r="K6331" s="9"/>
      <c r="L6331" s="9"/>
      <c r="M6331" s="9"/>
      <c r="N6331" s="9"/>
      <c r="O6331" s="9"/>
      <c r="Q6331" s="9"/>
      <c r="R6331" s="9"/>
      <c r="S6331" s="9"/>
      <c r="T6331" s="9"/>
      <c r="U6331" s="9"/>
      <c r="V6331" s="9"/>
      <c r="W6331" s="9"/>
      <c r="X6331" s="9"/>
      <c r="Y6331" s="9"/>
      <c r="Z6331" s="9"/>
      <c r="AA6331" s="9"/>
      <c r="AB6331" s="9"/>
      <c r="AC6331" s="9"/>
    </row>
    <row r="6332" spans="8:29" x14ac:dyDescent="0.3">
      <c r="H6332" s="9"/>
      <c r="I6332" s="9"/>
      <c r="J6332" s="9"/>
      <c r="K6332" s="9"/>
      <c r="L6332" s="9"/>
      <c r="M6332" s="9"/>
      <c r="N6332" s="9"/>
      <c r="O6332" s="9"/>
      <c r="Q6332" s="9"/>
      <c r="R6332" s="9"/>
      <c r="S6332" s="9"/>
      <c r="T6332" s="9"/>
      <c r="U6332" s="9"/>
      <c r="V6332" s="9"/>
      <c r="W6332" s="9"/>
      <c r="X6332" s="9"/>
      <c r="Y6332" s="9"/>
      <c r="Z6332" s="9"/>
      <c r="AA6332" s="9"/>
      <c r="AB6332" s="9"/>
      <c r="AC6332" s="9"/>
    </row>
    <row r="6333" spans="8:29" x14ac:dyDescent="0.3">
      <c r="H6333" s="9"/>
      <c r="I6333" s="9"/>
      <c r="J6333" s="9"/>
      <c r="K6333" s="9"/>
      <c r="L6333" s="9"/>
      <c r="M6333" s="9"/>
      <c r="N6333" s="9"/>
      <c r="O6333" s="9"/>
      <c r="Q6333" s="9"/>
      <c r="R6333" s="9"/>
      <c r="S6333" s="9"/>
      <c r="T6333" s="9"/>
      <c r="U6333" s="9"/>
      <c r="V6333" s="9"/>
      <c r="W6333" s="9"/>
      <c r="X6333" s="9"/>
      <c r="Y6333" s="9"/>
      <c r="Z6333" s="9"/>
      <c r="AA6333" s="9"/>
      <c r="AB6333" s="9"/>
      <c r="AC6333" s="9"/>
    </row>
    <row r="6334" spans="8:29" x14ac:dyDescent="0.3">
      <c r="H6334" s="9"/>
      <c r="I6334" s="9"/>
      <c r="J6334" s="9"/>
      <c r="K6334" s="9"/>
      <c r="L6334" s="9"/>
      <c r="M6334" s="9"/>
      <c r="N6334" s="9"/>
      <c r="O6334" s="9"/>
      <c r="Q6334" s="9"/>
      <c r="R6334" s="9"/>
      <c r="S6334" s="9"/>
      <c r="T6334" s="9"/>
      <c r="U6334" s="9"/>
      <c r="V6334" s="9"/>
      <c r="W6334" s="9"/>
      <c r="X6334" s="9"/>
      <c r="Y6334" s="9"/>
      <c r="Z6334" s="9"/>
      <c r="AA6334" s="9"/>
      <c r="AB6334" s="9"/>
      <c r="AC6334" s="9"/>
    </row>
    <row r="6335" spans="8:29" x14ac:dyDescent="0.3">
      <c r="H6335" s="9"/>
      <c r="I6335" s="9"/>
      <c r="J6335" s="9"/>
      <c r="K6335" s="9"/>
      <c r="L6335" s="9"/>
      <c r="M6335" s="9"/>
      <c r="N6335" s="9"/>
      <c r="O6335" s="9"/>
      <c r="Q6335" s="9"/>
      <c r="R6335" s="9"/>
      <c r="S6335" s="9"/>
      <c r="T6335" s="9"/>
      <c r="U6335" s="9"/>
      <c r="V6335" s="9"/>
      <c r="W6335" s="9"/>
      <c r="X6335" s="9"/>
      <c r="Y6335" s="9"/>
      <c r="Z6335" s="9"/>
      <c r="AA6335" s="9"/>
      <c r="AB6335" s="9"/>
      <c r="AC6335" s="9"/>
    </row>
    <row r="6336" spans="8:29" x14ac:dyDescent="0.3">
      <c r="H6336" s="9"/>
      <c r="I6336" s="9"/>
      <c r="J6336" s="9"/>
      <c r="K6336" s="9"/>
      <c r="L6336" s="9"/>
      <c r="M6336" s="9"/>
      <c r="N6336" s="9"/>
      <c r="O6336" s="9"/>
      <c r="Q6336" s="9"/>
      <c r="R6336" s="9"/>
      <c r="S6336" s="9"/>
      <c r="T6336" s="9"/>
      <c r="U6336" s="9"/>
      <c r="V6336" s="9"/>
      <c r="W6336" s="9"/>
      <c r="X6336" s="9"/>
      <c r="Y6336" s="9"/>
      <c r="Z6336" s="9"/>
      <c r="AA6336" s="9"/>
      <c r="AB6336" s="9"/>
      <c r="AC6336" s="9"/>
    </row>
    <row r="6337" spans="8:29" x14ac:dyDescent="0.3">
      <c r="H6337" s="9"/>
      <c r="I6337" s="9"/>
      <c r="J6337" s="9"/>
      <c r="K6337" s="9"/>
      <c r="L6337" s="9"/>
      <c r="M6337" s="9"/>
      <c r="N6337" s="9"/>
      <c r="O6337" s="9"/>
      <c r="Q6337" s="9"/>
      <c r="R6337" s="9"/>
      <c r="S6337" s="9"/>
      <c r="T6337" s="9"/>
      <c r="U6337" s="9"/>
      <c r="V6337" s="9"/>
      <c r="W6337" s="9"/>
      <c r="X6337" s="9"/>
      <c r="Y6337" s="9"/>
      <c r="Z6337" s="9"/>
      <c r="AA6337" s="9"/>
      <c r="AB6337" s="9"/>
      <c r="AC6337" s="9"/>
    </row>
    <row r="6338" spans="8:29" x14ac:dyDescent="0.3">
      <c r="H6338" s="9"/>
      <c r="I6338" s="9"/>
      <c r="J6338" s="9"/>
      <c r="K6338" s="9"/>
      <c r="L6338" s="9"/>
      <c r="M6338" s="9"/>
      <c r="N6338" s="9"/>
      <c r="O6338" s="9"/>
      <c r="Q6338" s="9"/>
      <c r="R6338" s="9"/>
      <c r="S6338" s="9"/>
      <c r="T6338" s="9"/>
      <c r="U6338" s="9"/>
      <c r="V6338" s="9"/>
      <c r="W6338" s="9"/>
      <c r="X6338" s="9"/>
      <c r="Y6338" s="9"/>
      <c r="Z6338" s="9"/>
      <c r="AA6338" s="9"/>
      <c r="AB6338" s="9"/>
      <c r="AC6338" s="9"/>
    </row>
    <row r="6339" spans="8:29" x14ac:dyDescent="0.3">
      <c r="H6339" s="9"/>
      <c r="I6339" s="9"/>
      <c r="J6339" s="9"/>
      <c r="K6339" s="9"/>
      <c r="L6339" s="9"/>
      <c r="M6339" s="9"/>
      <c r="N6339" s="9"/>
      <c r="O6339" s="9"/>
      <c r="Q6339" s="9"/>
      <c r="R6339" s="9"/>
      <c r="S6339" s="9"/>
      <c r="T6339" s="9"/>
      <c r="U6339" s="9"/>
      <c r="V6339" s="9"/>
      <c r="W6339" s="9"/>
      <c r="X6339" s="9"/>
      <c r="Y6339" s="9"/>
      <c r="Z6339" s="9"/>
      <c r="AA6339" s="9"/>
      <c r="AB6339" s="9"/>
      <c r="AC6339" s="9"/>
    </row>
    <row r="6340" spans="8:29" x14ac:dyDescent="0.3">
      <c r="H6340" s="9"/>
      <c r="I6340" s="9"/>
      <c r="J6340" s="9"/>
      <c r="K6340" s="9"/>
      <c r="L6340" s="9"/>
      <c r="M6340" s="9"/>
      <c r="N6340" s="9"/>
      <c r="O6340" s="9"/>
      <c r="Q6340" s="9"/>
      <c r="R6340" s="9"/>
      <c r="S6340" s="9"/>
      <c r="T6340" s="9"/>
      <c r="U6340" s="9"/>
      <c r="V6340" s="9"/>
      <c r="W6340" s="9"/>
      <c r="X6340" s="9"/>
      <c r="Y6340" s="9"/>
      <c r="Z6340" s="9"/>
      <c r="AA6340" s="9"/>
      <c r="AB6340" s="9"/>
      <c r="AC6340" s="9"/>
    </row>
    <row r="6341" spans="8:29" x14ac:dyDescent="0.3">
      <c r="H6341" s="9"/>
      <c r="I6341" s="9"/>
      <c r="J6341" s="9"/>
      <c r="K6341" s="9"/>
      <c r="L6341" s="9"/>
      <c r="M6341" s="9"/>
      <c r="N6341" s="9"/>
      <c r="O6341" s="9"/>
      <c r="Q6341" s="9"/>
      <c r="R6341" s="9"/>
      <c r="S6341" s="9"/>
      <c r="T6341" s="9"/>
      <c r="U6341" s="9"/>
      <c r="V6341" s="9"/>
      <c r="W6341" s="9"/>
      <c r="X6341" s="9"/>
      <c r="Y6341" s="9"/>
      <c r="Z6341" s="9"/>
      <c r="AA6341" s="9"/>
      <c r="AB6341" s="9"/>
      <c r="AC6341" s="9"/>
    </row>
    <row r="6342" spans="8:29" x14ac:dyDescent="0.3">
      <c r="H6342" s="9"/>
      <c r="I6342" s="9"/>
      <c r="J6342" s="9"/>
      <c r="K6342" s="9"/>
      <c r="L6342" s="9"/>
      <c r="M6342" s="9"/>
      <c r="N6342" s="9"/>
      <c r="O6342" s="9"/>
      <c r="Q6342" s="9"/>
      <c r="R6342" s="9"/>
      <c r="S6342" s="9"/>
      <c r="T6342" s="9"/>
      <c r="U6342" s="9"/>
      <c r="V6342" s="9"/>
      <c r="W6342" s="9"/>
      <c r="X6342" s="9"/>
      <c r="Y6342" s="9"/>
      <c r="Z6342" s="9"/>
      <c r="AA6342" s="9"/>
      <c r="AB6342" s="9"/>
      <c r="AC6342" s="9"/>
    </row>
    <row r="6343" spans="8:29" x14ac:dyDescent="0.3">
      <c r="H6343" s="9"/>
      <c r="I6343" s="9"/>
      <c r="J6343" s="9"/>
      <c r="K6343" s="9"/>
      <c r="L6343" s="9"/>
      <c r="M6343" s="9"/>
      <c r="N6343" s="9"/>
      <c r="O6343" s="9"/>
      <c r="Q6343" s="9"/>
      <c r="R6343" s="9"/>
      <c r="S6343" s="9"/>
      <c r="T6343" s="9"/>
      <c r="U6343" s="9"/>
      <c r="V6343" s="9"/>
      <c r="W6343" s="9"/>
      <c r="X6343" s="9"/>
      <c r="Y6343" s="9"/>
      <c r="Z6343" s="9"/>
      <c r="AA6343" s="9"/>
      <c r="AB6343" s="9"/>
      <c r="AC6343" s="9"/>
    </row>
    <row r="6344" spans="8:29" x14ac:dyDescent="0.3">
      <c r="H6344" s="9"/>
      <c r="I6344" s="9"/>
      <c r="J6344" s="9"/>
      <c r="K6344" s="9"/>
      <c r="L6344" s="9"/>
      <c r="M6344" s="9"/>
      <c r="N6344" s="9"/>
      <c r="O6344" s="9"/>
      <c r="Q6344" s="9"/>
      <c r="R6344" s="9"/>
      <c r="S6344" s="9"/>
      <c r="T6344" s="9"/>
      <c r="U6344" s="9"/>
      <c r="V6344" s="9"/>
      <c r="W6344" s="9"/>
      <c r="X6344" s="9"/>
      <c r="Y6344" s="9"/>
      <c r="Z6344" s="9"/>
      <c r="AA6344" s="9"/>
      <c r="AB6344" s="9"/>
      <c r="AC6344" s="9"/>
    </row>
    <row r="6345" spans="8:29" x14ac:dyDescent="0.3">
      <c r="H6345" s="9"/>
      <c r="I6345" s="9"/>
      <c r="J6345" s="9"/>
      <c r="K6345" s="9"/>
      <c r="L6345" s="9"/>
      <c r="M6345" s="9"/>
      <c r="N6345" s="9"/>
      <c r="O6345" s="9"/>
      <c r="Q6345" s="9"/>
      <c r="R6345" s="9"/>
      <c r="S6345" s="9"/>
      <c r="T6345" s="9"/>
      <c r="U6345" s="9"/>
      <c r="V6345" s="9"/>
      <c r="W6345" s="9"/>
      <c r="X6345" s="9"/>
      <c r="Y6345" s="9"/>
      <c r="Z6345" s="9"/>
      <c r="AA6345" s="9"/>
      <c r="AB6345" s="9"/>
      <c r="AC6345" s="9"/>
    </row>
    <row r="6346" spans="8:29" x14ac:dyDescent="0.3">
      <c r="H6346" s="9"/>
      <c r="I6346" s="9"/>
      <c r="J6346" s="9"/>
      <c r="K6346" s="9"/>
      <c r="L6346" s="9"/>
      <c r="M6346" s="9"/>
      <c r="N6346" s="9"/>
      <c r="O6346" s="9"/>
      <c r="Q6346" s="9"/>
      <c r="R6346" s="9"/>
      <c r="S6346" s="9"/>
      <c r="T6346" s="9"/>
      <c r="U6346" s="9"/>
      <c r="V6346" s="9"/>
      <c r="W6346" s="9"/>
      <c r="X6346" s="9"/>
      <c r="Y6346" s="9"/>
      <c r="Z6346" s="9"/>
      <c r="AA6346" s="9"/>
      <c r="AB6346" s="9"/>
      <c r="AC6346" s="9"/>
    </row>
    <row r="6347" spans="8:29" x14ac:dyDescent="0.3">
      <c r="H6347" s="9"/>
      <c r="I6347" s="9"/>
      <c r="J6347" s="9"/>
      <c r="K6347" s="9"/>
      <c r="L6347" s="9"/>
      <c r="M6347" s="9"/>
      <c r="N6347" s="9"/>
      <c r="O6347" s="9"/>
      <c r="Q6347" s="9"/>
      <c r="R6347" s="9"/>
      <c r="S6347" s="9"/>
      <c r="T6347" s="9"/>
      <c r="U6347" s="9"/>
      <c r="V6347" s="9"/>
      <c r="W6347" s="9"/>
      <c r="X6347" s="9"/>
      <c r="Y6347" s="9"/>
      <c r="Z6347" s="9"/>
      <c r="AA6347" s="9"/>
      <c r="AB6347" s="9"/>
      <c r="AC6347" s="9"/>
    </row>
    <row r="6348" spans="8:29" x14ac:dyDescent="0.3">
      <c r="H6348" s="9"/>
      <c r="I6348" s="9"/>
      <c r="J6348" s="9"/>
      <c r="K6348" s="9"/>
      <c r="L6348" s="9"/>
      <c r="M6348" s="9"/>
      <c r="N6348" s="9"/>
      <c r="O6348" s="9"/>
      <c r="Q6348" s="9"/>
      <c r="R6348" s="9"/>
      <c r="S6348" s="9"/>
      <c r="T6348" s="9"/>
      <c r="U6348" s="9"/>
      <c r="V6348" s="9"/>
      <c r="W6348" s="9"/>
      <c r="X6348" s="9"/>
      <c r="Y6348" s="9"/>
      <c r="Z6348" s="9"/>
      <c r="AA6348" s="9"/>
      <c r="AB6348" s="9"/>
      <c r="AC6348" s="9"/>
    </row>
    <row r="6349" spans="8:29" x14ac:dyDescent="0.3">
      <c r="H6349" s="9"/>
      <c r="I6349" s="9"/>
      <c r="J6349" s="9"/>
      <c r="K6349" s="9"/>
      <c r="L6349" s="9"/>
      <c r="M6349" s="9"/>
      <c r="N6349" s="9"/>
      <c r="O6349" s="9"/>
      <c r="Q6349" s="9"/>
      <c r="R6349" s="9"/>
      <c r="S6349" s="9"/>
      <c r="T6349" s="9"/>
      <c r="U6349" s="9"/>
      <c r="V6349" s="9"/>
      <c r="W6349" s="9"/>
      <c r="X6349" s="9"/>
      <c r="Y6349" s="9"/>
      <c r="Z6349" s="9"/>
      <c r="AA6349" s="9"/>
      <c r="AB6349" s="9"/>
      <c r="AC6349" s="9"/>
    </row>
    <row r="6350" spans="8:29" x14ac:dyDescent="0.3">
      <c r="H6350" s="9"/>
      <c r="I6350" s="9"/>
      <c r="J6350" s="9"/>
      <c r="K6350" s="9"/>
      <c r="L6350" s="9"/>
      <c r="M6350" s="9"/>
      <c r="N6350" s="9"/>
      <c r="O6350" s="9"/>
      <c r="Q6350" s="9"/>
      <c r="R6350" s="9"/>
      <c r="S6350" s="9"/>
      <c r="T6350" s="9"/>
      <c r="U6350" s="9"/>
      <c r="V6350" s="9"/>
      <c r="W6350" s="9"/>
      <c r="X6350" s="9"/>
      <c r="Y6350" s="9"/>
      <c r="Z6350" s="9"/>
      <c r="AA6350" s="9"/>
      <c r="AB6350" s="9"/>
      <c r="AC6350" s="9"/>
    </row>
    <row r="6351" spans="8:29" x14ac:dyDescent="0.3">
      <c r="H6351" s="9"/>
      <c r="I6351" s="9"/>
      <c r="J6351" s="9"/>
      <c r="K6351" s="9"/>
      <c r="L6351" s="9"/>
      <c r="M6351" s="9"/>
      <c r="N6351" s="9"/>
      <c r="O6351" s="9"/>
      <c r="Q6351" s="9"/>
      <c r="R6351" s="9"/>
      <c r="S6351" s="9"/>
      <c r="T6351" s="9"/>
      <c r="U6351" s="9"/>
      <c r="V6351" s="9"/>
      <c r="W6351" s="9"/>
      <c r="X6351" s="9"/>
      <c r="Y6351" s="9"/>
      <c r="Z6351" s="9"/>
      <c r="AA6351" s="9"/>
      <c r="AB6351" s="9"/>
      <c r="AC6351" s="9"/>
    </row>
    <row r="6352" spans="8:29" x14ac:dyDescent="0.3">
      <c r="H6352" s="9"/>
      <c r="I6352" s="9"/>
      <c r="J6352" s="9"/>
      <c r="K6352" s="9"/>
      <c r="L6352" s="9"/>
      <c r="M6352" s="9"/>
      <c r="N6352" s="9"/>
      <c r="O6352" s="9"/>
      <c r="Q6352" s="9"/>
      <c r="R6352" s="9"/>
      <c r="S6352" s="9"/>
      <c r="T6352" s="9"/>
      <c r="U6352" s="9"/>
      <c r="V6352" s="9"/>
      <c r="W6352" s="9"/>
      <c r="X6352" s="9"/>
      <c r="Y6352" s="9"/>
      <c r="Z6352" s="9"/>
      <c r="AA6352" s="9"/>
      <c r="AB6352" s="9"/>
      <c r="AC6352" s="9"/>
    </row>
    <row r="6353" spans="8:29" x14ac:dyDescent="0.3">
      <c r="H6353" s="9"/>
      <c r="I6353" s="9"/>
      <c r="J6353" s="9"/>
      <c r="K6353" s="9"/>
      <c r="L6353" s="9"/>
      <c r="M6353" s="9"/>
      <c r="N6353" s="9"/>
      <c r="O6353" s="9"/>
      <c r="Q6353" s="9"/>
      <c r="R6353" s="9"/>
      <c r="S6353" s="9"/>
      <c r="T6353" s="9"/>
      <c r="U6353" s="9"/>
      <c r="V6353" s="9"/>
      <c r="W6353" s="9"/>
      <c r="X6353" s="9"/>
      <c r="Y6353" s="9"/>
      <c r="Z6353" s="9"/>
      <c r="AA6353" s="9"/>
      <c r="AB6353" s="9"/>
      <c r="AC6353" s="9"/>
    </row>
    <row r="6354" spans="8:29" x14ac:dyDescent="0.3">
      <c r="H6354" s="9"/>
      <c r="I6354" s="9"/>
      <c r="J6354" s="9"/>
      <c r="K6354" s="9"/>
      <c r="L6354" s="9"/>
      <c r="M6354" s="9"/>
      <c r="N6354" s="9"/>
      <c r="O6354" s="9"/>
      <c r="Q6354" s="9"/>
      <c r="R6354" s="9"/>
      <c r="S6354" s="9"/>
      <c r="T6354" s="9"/>
      <c r="U6354" s="9"/>
      <c r="V6354" s="9"/>
      <c r="W6354" s="9"/>
      <c r="X6354" s="9"/>
      <c r="Y6354" s="9"/>
      <c r="Z6354" s="9"/>
      <c r="AA6354" s="9"/>
      <c r="AB6354" s="9"/>
      <c r="AC6354" s="9"/>
    </row>
    <row r="6355" spans="8:29" x14ac:dyDescent="0.3">
      <c r="H6355" s="9"/>
      <c r="I6355" s="9"/>
      <c r="J6355" s="9"/>
      <c r="K6355" s="9"/>
      <c r="L6355" s="9"/>
      <c r="M6355" s="9"/>
      <c r="N6355" s="9"/>
      <c r="O6355" s="9"/>
      <c r="Q6355" s="9"/>
      <c r="R6355" s="9"/>
      <c r="S6355" s="9"/>
      <c r="T6355" s="9"/>
      <c r="U6355" s="9"/>
      <c r="V6355" s="9"/>
      <c r="W6355" s="9"/>
      <c r="X6355" s="9"/>
      <c r="Y6355" s="9"/>
      <c r="Z6355" s="9"/>
      <c r="AA6355" s="9"/>
      <c r="AB6355" s="9"/>
      <c r="AC6355" s="9"/>
    </row>
    <row r="6356" spans="8:29" x14ac:dyDescent="0.3">
      <c r="H6356" s="9"/>
      <c r="I6356" s="9"/>
      <c r="J6356" s="9"/>
      <c r="K6356" s="9"/>
      <c r="L6356" s="9"/>
      <c r="M6356" s="9"/>
      <c r="N6356" s="9"/>
      <c r="O6356" s="9"/>
      <c r="Q6356" s="9"/>
      <c r="R6356" s="9"/>
      <c r="S6356" s="9"/>
      <c r="T6356" s="9"/>
      <c r="U6356" s="9"/>
      <c r="V6356" s="9"/>
      <c r="W6356" s="9"/>
      <c r="X6356" s="9"/>
      <c r="Y6356" s="9"/>
      <c r="Z6356" s="9"/>
      <c r="AA6356" s="9"/>
      <c r="AB6356" s="9"/>
      <c r="AC6356" s="9"/>
    </row>
    <row r="6357" spans="8:29" x14ac:dyDescent="0.3">
      <c r="H6357" s="9"/>
      <c r="I6357" s="9"/>
      <c r="J6357" s="9"/>
      <c r="K6357" s="9"/>
      <c r="L6357" s="9"/>
      <c r="M6357" s="9"/>
      <c r="N6357" s="9"/>
      <c r="O6357" s="9"/>
      <c r="Q6357" s="9"/>
      <c r="R6357" s="9"/>
      <c r="S6357" s="9"/>
      <c r="T6357" s="9"/>
      <c r="U6357" s="9"/>
      <c r="V6357" s="9"/>
      <c r="W6357" s="9"/>
      <c r="X6357" s="9"/>
      <c r="Y6357" s="9"/>
      <c r="Z6357" s="9"/>
      <c r="AA6357" s="9"/>
      <c r="AB6357" s="9"/>
      <c r="AC6357" s="9"/>
    </row>
    <row r="6358" spans="8:29" x14ac:dyDescent="0.3">
      <c r="H6358" s="9"/>
      <c r="I6358" s="9"/>
      <c r="J6358" s="9"/>
      <c r="K6358" s="9"/>
      <c r="L6358" s="9"/>
      <c r="M6358" s="9"/>
      <c r="N6358" s="9"/>
      <c r="O6358" s="9"/>
      <c r="Q6358" s="9"/>
      <c r="R6358" s="9"/>
      <c r="S6358" s="9"/>
      <c r="T6358" s="9"/>
      <c r="U6358" s="9"/>
      <c r="V6358" s="9"/>
      <c r="W6358" s="9"/>
      <c r="X6358" s="9"/>
      <c r="Y6358" s="9"/>
      <c r="Z6358" s="9"/>
      <c r="AA6358" s="9"/>
      <c r="AB6358" s="9"/>
      <c r="AC6358" s="9"/>
    </row>
    <row r="6359" spans="8:29" x14ac:dyDescent="0.3">
      <c r="H6359" s="9"/>
      <c r="I6359" s="9"/>
      <c r="J6359" s="9"/>
      <c r="K6359" s="9"/>
      <c r="L6359" s="9"/>
      <c r="M6359" s="9"/>
      <c r="N6359" s="9"/>
      <c r="O6359" s="9"/>
      <c r="Q6359" s="9"/>
      <c r="R6359" s="9"/>
      <c r="S6359" s="9"/>
      <c r="T6359" s="9"/>
      <c r="U6359" s="9"/>
      <c r="V6359" s="9"/>
      <c r="W6359" s="9"/>
      <c r="X6359" s="9"/>
      <c r="Y6359" s="9"/>
      <c r="Z6359" s="9"/>
      <c r="AA6359" s="9"/>
      <c r="AB6359" s="9"/>
      <c r="AC6359" s="9"/>
    </row>
    <row r="6360" spans="8:29" x14ac:dyDescent="0.3">
      <c r="H6360" s="9"/>
      <c r="I6360" s="9"/>
      <c r="J6360" s="9"/>
      <c r="K6360" s="9"/>
      <c r="L6360" s="9"/>
      <c r="M6360" s="9"/>
      <c r="N6360" s="9"/>
      <c r="O6360" s="9"/>
      <c r="Q6360" s="9"/>
      <c r="R6360" s="9"/>
      <c r="S6360" s="9"/>
      <c r="T6360" s="9"/>
      <c r="U6360" s="9"/>
      <c r="V6360" s="9"/>
      <c r="W6360" s="9"/>
      <c r="X6360" s="9"/>
      <c r="Y6360" s="9"/>
      <c r="Z6360" s="9"/>
      <c r="AA6360" s="9"/>
      <c r="AB6360" s="9"/>
      <c r="AC6360" s="9"/>
    </row>
    <row r="6361" spans="8:29" x14ac:dyDescent="0.3">
      <c r="H6361" s="9"/>
      <c r="I6361" s="9"/>
      <c r="J6361" s="9"/>
      <c r="K6361" s="9"/>
      <c r="L6361" s="9"/>
      <c r="M6361" s="9"/>
      <c r="N6361" s="9"/>
      <c r="O6361" s="9"/>
      <c r="Q6361" s="9"/>
      <c r="R6361" s="9"/>
      <c r="S6361" s="9"/>
      <c r="T6361" s="9"/>
      <c r="U6361" s="9"/>
      <c r="V6361" s="9"/>
      <c r="W6361" s="9"/>
      <c r="X6361" s="9"/>
      <c r="Y6361" s="9"/>
      <c r="Z6361" s="9"/>
      <c r="AA6361" s="9"/>
      <c r="AB6361" s="9"/>
      <c r="AC6361" s="9"/>
    </row>
    <row r="6362" spans="8:29" x14ac:dyDescent="0.3">
      <c r="H6362" s="9"/>
      <c r="I6362" s="9"/>
      <c r="J6362" s="9"/>
      <c r="K6362" s="9"/>
      <c r="L6362" s="9"/>
      <c r="M6362" s="9"/>
      <c r="N6362" s="9"/>
      <c r="O6362" s="9"/>
      <c r="Q6362" s="9"/>
      <c r="R6362" s="9"/>
      <c r="S6362" s="9"/>
      <c r="T6362" s="9"/>
      <c r="U6362" s="9"/>
      <c r="V6362" s="9"/>
      <c r="W6362" s="9"/>
      <c r="X6362" s="9"/>
      <c r="Y6362" s="9"/>
      <c r="Z6362" s="9"/>
      <c r="AA6362" s="9"/>
      <c r="AB6362" s="9"/>
      <c r="AC6362" s="9"/>
    </row>
    <row r="6363" spans="8:29" x14ac:dyDescent="0.3">
      <c r="H6363" s="9"/>
      <c r="I6363" s="9"/>
      <c r="J6363" s="9"/>
      <c r="K6363" s="9"/>
      <c r="L6363" s="9"/>
      <c r="M6363" s="9"/>
      <c r="N6363" s="9"/>
      <c r="O6363" s="9"/>
      <c r="Q6363" s="9"/>
      <c r="R6363" s="9"/>
      <c r="S6363" s="9"/>
      <c r="T6363" s="9"/>
      <c r="U6363" s="9"/>
      <c r="V6363" s="9"/>
      <c r="W6363" s="9"/>
      <c r="X6363" s="9"/>
      <c r="Y6363" s="9"/>
      <c r="Z6363" s="9"/>
      <c r="AA6363" s="9"/>
      <c r="AB6363" s="9"/>
      <c r="AC6363" s="9"/>
    </row>
    <row r="6364" spans="8:29" x14ac:dyDescent="0.3">
      <c r="H6364" s="9"/>
      <c r="I6364" s="9"/>
      <c r="J6364" s="9"/>
      <c r="K6364" s="9"/>
      <c r="L6364" s="9"/>
      <c r="M6364" s="9"/>
      <c r="N6364" s="9"/>
      <c r="O6364" s="9"/>
      <c r="Q6364" s="9"/>
      <c r="R6364" s="9"/>
      <c r="S6364" s="9"/>
      <c r="T6364" s="9"/>
      <c r="U6364" s="9"/>
      <c r="V6364" s="9"/>
      <c r="W6364" s="9"/>
      <c r="X6364" s="9"/>
      <c r="Y6364" s="9"/>
      <c r="Z6364" s="9"/>
      <c r="AA6364" s="9"/>
      <c r="AB6364" s="9"/>
      <c r="AC6364" s="9"/>
    </row>
    <row r="6365" spans="8:29" x14ac:dyDescent="0.3">
      <c r="H6365" s="9"/>
      <c r="I6365" s="9"/>
      <c r="J6365" s="9"/>
      <c r="K6365" s="9"/>
      <c r="L6365" s="9"/>
      <c r="M6365" s="9"/>
      <c r="N6365" s="9"/>
      <c r="O6365" s="9"/>
      <c r="Q6365" s="9"/>
      <c r="R6365" s="9"/>
      <c r="S6365" s="9"/>
      <c r="T6365" s="9"/>
      <c r="U6365" s="9"/>
      <c r="V6365" s="9"/>
      <c r="W6365" s="9"/>
      <c r="X6365" s="9"/>
      <c r="Y6365" s="9"/>
      <c r="Z6365" s="9"/>
      <c r="AA6365" s="9"/>
      <c r="AB6365" s="9"/>
      <c r="AC6365" s="9"/>
    </row>
    <row r="6366" spans="8:29" x14ac:dyDescent="0.3">
      <c r="H6366" s="9"/>
      <c r="I6366" s="9"/>
      <c r="J6366" s="9"/>
      <c r="K6366" s="9"/>
      <c r="L6366" s="9"/>
      <c r="M6366" s="9"/>
      <c r="N6366" s="9"/>
      <c r="O6366" s="9"/>
      <c r="Q6366" s="9"/>
      <c r="R6366" s="9"/>
      <c r="S6366" s="9"/>
      <c r="T6366" s="9"/>
      <c r="U6366" s="9"/>
      <c r="V6366" s="9"/>
      <c r="W6366" s="9"/>
      <c r="X6366" s="9"/>
      <c r="Y6366" s="9"/>
      <c r="Z6366" s="9"/>
      <c r="AA6366" s="9"/>
      <c r="AB6366" s="9"/>
      <c r="AC6366" s="9"/>
    </row>
    <row r="6367" spans="8:29" x14ac:dyDescent="0.3">
      <c r="H6367" s="9"/>
      <c r="I6367" s="9"/>
      <c r="J6367" s="9"/>
      <c r="K6367" s="9"/>
      <c r="L6367" s="9"/>
      <c r="M6367" s="9"/>
      <c r="N6367" s="9"/>
      <c r="O6367" s="9"/>
      <c r="Q6367" s="9"/>
      <c r="R6367" s="9"/>
      <c r="S6367" s="9"/>
      <c r="T6367" s="9"/>
      <c r="U6367" s="9"/>
      <c r="V6367" s="9"/>
      <c r="W6367" s="9"/>
      <c r="X6367" s="9"/>
      <c r="Y6367" s="9"/>
      <c r="Z6367" s="9"/>
      <c r="AA6367" s="9"/>
      <c r="AB6367" s="9"/>
      <c r="AC6367" s="9"/>
    </row>
    <row r="6368" spans="8:29" x14ac:dyDescent="0.3">
      <c r="H6368" s="9"/>
      <c r="I6368" s="9"/>
      <c r="J6368" s="9"/>
      <c r="K6368" s="9"/>
      <c r="L6368" s="9"/>
      <c r="M6368" s="9"/>
      <c r="N6368" s="9"/>
      <c r="O6368" s="9"/>
      <c r="Q6368" s="9"/>
      <c r="R6368" s="9"/>
      <c r="S6368" s="9"/>
      <c r="T6368" s="9"/>
      <c r="U6368" s="9"/>
      <c r="V6368" s="9"/>
      <c r="W6368" s="9"/>
      <c r="X6368" s="9"/>
      <c r="Y6368" s="9"/>
      <c r="Z6368" s="9"/>
      <c r="AA6368" s="9"/>
      <c r="AB6368" s="9"/>
      <c r="AC6368" s="9"/>
    </row>
    <row r="6369" spans="8:29" x14ac:dyDescent="0.3">
      <c r="H6369" s="9"/>
      <c r="I6369" s="9"/>
      <c r="J6369" s="9"/>
      <c r="K6369" s="9"/>
      <c r="L6369" s="9"/>
      <c r="M6369" s="9"/>
      <c r="N6369" s="9"/>
      <c r="O6369" s="9"/>
      <c r="Q6369" s="9"/>
      <c r="R6369" s="9"/>
      <c r="S6369" s="9"/>
      <c r="T6369" s="9"/>
      <c r="U6369" s="9"/>
      <c r="V6369" s="9"/>
      <c r="W6369" s="9"/>
      <c r="X6369" s="9"/>
      <c r="Y6369" s="9"/>
      <c r="Z6369" s="9"/>
      <c r="AA6369" s="9"/>
      <c r="AB6369" s="9"/>
      <c r="AC6369" s="9"/>
    </row>
    <row r="6370" spans="8:29" x14ac:dyDescent="0.3">
      <c r="H6370" s="9"/>
      <c r="I6370" s="9"/>
      <c r="J6370" s="9"/>
      <c r="K6370" s="9"/>
      <c r="L6370" s="9"/>
      <c r="M6370" s="9"/>
      <c r="N6370" s="9"/>
      <c r="O6370" s="9"/>
      <c r="Q6370" s="9"/>
      <c r="R6370" s="9"/>
      <c r="S6370" s="9"/>
      <c r="T6370" s="9"/>
      <c r="U6370" s="9"/>
      <c r="V6370" s="9"/>
      <c r="W6370" s="9"/>
      <c r="X6370" s="9"/>
      <c r="Y6370" s="9"/>
      <c r="Z6370" s="9"/>
      <c r="AA6370" s="9"/>
      <c r="AB6370" s="9"/>
      <c r="AC6370" s="9"/>
    </row>
    <row r="6371" spans="8:29" x14ac:dyDescent="0.3">
      <c r="H6371" s="9"/>
      <c r="I6371" s="9"/>
      <c r="J6371" s="9"/>
      <c r="K6371" s="9"/>
      <c r="L6371" s="9"/>
      <c r="M6371" s="9"/>
      <c r="N6371" s="9"/>
      <c r="O6371" s="9"/>
      <c r="Q6371" s="9"/>
      <c r="R6371" s="9"/>
      <c r="S6371" s="9"/>
      <c r="T6371" s="9"/>
      <c r="U6371" s="9"/>
      <c r="V6371" s="9"/>
      <c r="W6371" s="9"/>
      <c r="X6371" s="9"/>
      <c r="Y6371" s="9"/>
      <c r="Z6371" s="9"/>
      <c r="AA6371" s="9"/>
      <c r="AB6371" s="9"/>
      <c r="AC6371" s="9"/>
    </row>
    <row r="6372" spans="8:29" x14ac:dyDescent="0.3">
      <c r="H6372" s="9"/>
      <c r="I6372" s="9"/>
      <c r="J6372" s="9"/>
      <c r="K6372" s="9"/>
      <c r="L6372" s="9"/>
      <c r="M6372" s="9"/>
      <c r="N6372" s="9"/>
      <c r="O6372" s="9"/>
      <c r="Q6372" s="9"/>
      <c r="R6372" s="9"/>
      <c r="S6372" s="9"/>
      <c r="T6372" s="9"/>
      <c r="U6372" s="9"/>
      <c r="V6372" s="9"/>
      <c r="W6372" s="9"/>
      <c r="X6372" s="9"/>
      <c r="Y6372" s="9"/>
      <c r="Z6372" s="9"/>
      <c r="AA6372" s="9"/>
      <c r="AB6372" s="9"/>
      <c r="AC6372" s="9"/>
    </row>
    <row r="6373" spans="8:29" x14ac:dyDescent="0.3">
      <c r="H6373" s="9"/>
      <c r="I6373" s="9"/>
      <c r="J6373" s="9"/>
      <c r="K6373" s="9"/>
      <c r="L6373" s="9"/>
      <c r="M6373" s="9"/>
      <c r="N6373" s="9"/>
      <c r="O6373" s="9"/>
      <c r="Q6373" s="9"/>
      <c r="R6373" s="9"/>
      <c r="S6373" s="9"/>
      <c r="T6373" s="9"/>
      <c r="U6373" s="9"/>
      <c r="V6373" s="9"/>
      <c r="W6373" s="9"/>
      <c r="X6373" s="9"/>
      <c r="Y6373" s="9"/>
      <c r="Z6373" s="9"/>
      <c r="AA6373" s="9"/>
      <c r="AB6373" s="9"/>
      <c r="AC6373" s="9"/>
    </row>
    <row r="6374" spans="8:29" x14ac:dyDescent="0.3">
      <c r="H6374" s="9"/>
      <c r="I6374" s="9"/>
      <c r="J6374" s="9"/>
      <c r="K6374" s="9"/>
      <c r="L6374" s="9"/>
      <c r="M6374" s="9"/>
      <c r="N6374" s="9"/>
      <c r="O6374" s="9"/>
      <c r="Q6374" s="9"/>
      <c r="R6374" s="9"/>
      <c r="S6374" s="9"/>
      <c r="T6374" s="9"/>
      <c r="U6374" s="9"/>
      <c r="V6374" s="9"/>
      <c r="W6374" s="9"/>
      <c r="X6374" s="9"/>
      <c r="Y6374" s="9"/>
      <c r="Z6374" s="9"/>
      <c r="AA6374" s="9"/>
      <c r="AB6374" s="9"/>
      <c r="AC6374" s="9"/>
    </row>
    <row r="6375" spans="8:29" x14ac:dyDescent="0.3">
      <c r="H6375" s="9"/>
      <c r="I6375" s="9"/>
      <c r="J6375" s="9"/>
      <c r="K6375" s="9"/>
      <c r="L6375" s="9"/>
      <c r="M6375" s="9"/>
      <c r="N6375" s="9"/>
      <c r="O6375" s="9"/>
      <c r="Q6375" s="9"/>
      <c r="R6375" s="9"/>
      <c r="S6375" s="9"/>
      <c r="T6375" s="9"/>
      <c r="U6375" s="9"/>
      <c r="V6375" s="9"/>
      <c r="W6375" s="9"/>
      <c r="X6375" s="9"/>
      <c r="Y6375" s="9"/>
      <c r="Z6375" s="9"/>
      <c r="AA6375" s="9"/>
      <c r="AB6375" s="9"/>
      <c r="AC6375" s="9"/>
    </row>
    <row r="6376" spans="8:29" x14ac:dyDescent="0.3">
      <c r="H6376" s="9"/>
      <c r="I6376" s="9"/>
      <c r="J6376" s="9"/>
      <c r="K6376" s="9"/>
      <c r="L6376" s="9"/>
      <c r="M6376" s="9"/>
      <c r="N6376" s="9"/>
      <c r="O6376" s="9"/>
      <c r="Q6376" s="9"/>
      <c r="R6376" s="9"/>
      <c r="S6376" s="9"/>
      <c r="T6376" s="9"/>
      <c r="U6376" s="9"/>
      <c r="V6376" s="9"/>
      <c r="W6376" s="9"/>
      <c r="X6376" s="9"/>
      <c r="Y6376" s="9"/>
      <c r="Z6376" s="9"/>
      <c r="AA6376" s="9"/>
      <c r="AB6376" s="9"/>
      <c r="AC6376" s="9"/>
    </row>
    <row r="6377" spans="8:29" x14ac:dyDescent="0.3">
      <c r="H6377" s="9"/>
      <c r="I6377" s="9"/>
      <c r="J6377" s="9"/>
      <c r="K6377" s="9"/>
      <c r="L6377" s="9"/>
      <c r="M6377" s="9"/>
      <c r="N6377" s="9"/>
      <c r="O6377" s="9"/>
      <c r="Q6377" s="9"/>
      <c r="R6377" s="9"/>
      <c r="S6377" s="9"/>
      <c r="T6377" s="9"/>
      <c r="U6377" s="9"/>
      <c r="V6377" s="9"/>
      <c r="W6377" s="9"/>
      <c r="X6377" s="9"/>
      <c r="Y6377" s="9"/>
      <c r="Z6377" s="9"/>
      <c r="AA6377" s="9"/>
      <c r="AB6377" s="9"/>
      <c r="AC6377" s="9"/>
    </row>
    <row r="6378" spans="8:29" x14ac:dyDescent="0.3">
      <c r="H6378" s="9"/>
      <c r="I6378" s="9"/>
      <c r="J6378" s="9"/>
      <c r="K6378" s="9"/>
      <c r="L6378" s="9"/>
      <c r="M6378" s="9"/>
      <c r="N6378" s="9"/>
      <c r="O6378" s="9"/>
      <c r="Q6378" s="9"/>
      <c r="R6378" s="9"/>
      <c r="S6378" s="9"/>
      <c r="T6378" s="9"/>
      <c r="U6378" s="9"/>
      <c r="V6378" s="9"/>
      <c r="W6378" s="9"/>
      <c r="X6378" s="9"/>
      <c r="Y6378" s="9"/>
      <c r="Z6378" s="9"/>
      <c r="AA6378" s="9"/>
      <c r="AB6378" s="9"/>
      <c r="AC6378" s="9"/>
    </row>
    <row r="6379" spans="8:29" x14ac:dyDescent="0.3">
      <c r="H6379" s="9"/>
      <c r="I6379" s="9"/>
      <c r="J6379" s="9"/>
      <c r="K6379" s="9"/>
      <c r="L6379" s="9"/>
      <c r="M6379" s="9"/>
      <c r="N6379" s="9"/>
      <c r="O6379" s="9"/>
      <c r="Q6379" s="9"/>
      <c r="R6379" s="9"/>
      <c r="S6379" s="9"/>
      <c r="T6379" s="9"/>
      <c r="U6379" s="9"/>
      <c r="V6379" s="9"/>
      <c r="W6379" s="9"/>
      <c r="X6379" s="9"/>
      <c r="Y6379" s="9"/>
      <c r="Z6379" s="9"/>
      <c r="AA6379" s="9"/>
      <c r="AB6379" s="9"/>
      <c r="AC6379" s="9"/>
    </row>
    <row r="6380" spans="8:29" x14ac:dyDescent="0.3">
      <c r="H6380" s="9"/>
      <c r="I6380" s="9"/>
      <c r="J6380" s="9"/>
      <c r="K6380" s="9"/>
      <c r="L6380" s="9"/>
      <c r="M6380" s="9"/>
      <c r="N6380" s="9"/>
      <c r="O6380" s="9"/>
      <c r="Q6380" s="9"/>
      <c r="R6380" s="9"/>
      <c r="S6380" s="9"/>
      <c r="T6380" s="9"/>
      <c r="U6380" s="9"/>
      <c r="V6380" s="9"/>
      <c r="W6380" s="9"/>
      <c r="X6380" s="9"/>
      <c r="Y6380" s="9"/>
      <c r="Z6380" s="9"/>
      <c r="AA6380" s="9"/>
      <c r="AB6380" s="9"/>
      <c r="AC6380" s="9"/>
    </row>
    <row r="6381" spans="8:29" x14ac:dyDescent="0.3">
      <c r="H6381" s="9"/>
      <c r="I6381" s="9"/>
      <c r="J6381" s="9"/>
      <c r="K6381" s="9"/>
      <c r="L6381" s="9"/>
      <c r="M6381" s="9"/>
      <c r="N6381" s="9"/>
      <c r="O6381" s="9"/>
      <c r="Q6381" s="9"/>
      <c r="R6381" s="9"/>
      <c r="S6381" s="9"/>
      <c r="T6381" s="9"/>
      <c r="U6381" s="9"/>
      <c r="V6381" s="9"/>
      <c r="W6381" s="9"/>
      <c r="X6381" s="9"/>
      <c r="Y6381" s="9"/>
      <c r="Z6381" s="9"/>
      <c r="AA6381" s="9"/>
      <c r="AB6381" s="9"/>
      <c r="AC6381" s="9"/>
    </row>
    <row r="6382" spans="8:29" x14ac:dyDescent="0.3">
      <c r="H6382" s="9"/>
      <c r="I6382" s="9"/>
      <c r="J6382" s="9"/>
      <c r="K6382" s="9"/>
      <c r="L6382" s="9"/>
      <c r="M6382" s="9"/>
      <c r="N6382" s="9"/>
      <c r="O6382" s="9"/>
      <c r="Q6382" s="9"/>
      <c r="R6382" s="9"/>
      <c r="S6382" s="9"/>
      <c r="T6382" s="9"/>
      <c r="U6382" s="9"/>
      <c r="V6382" s="9"/>
      <c r="W6382" s="9"/>
      <c r="X6382" s="9"/>
      <c r="Y6382" s="9"/>
      <c r="Z6382" s="9"/>
      <c r="AA6382" s="9"/>
      <c r="AB6382" s="9"/>
      <c r="AC6382" s="9"/>
    </row>
    <row r="6383" spans="8:29" x14ac:dyDescent="0.3">
      <c r="H6383" s="9"/>
      <c r="I6383" s="9"/>
      <c r="J6383" s="9"/>
      <c r="K6383" s="9"/>
      <c r="L6383" s="9"/>
      <c r="M6383" s="9"/>
      <c r="N6383" s="9"/>
      <c r="O6383" s="9"/>
      <c r="Q6383" s="9"/>
      <c r="R6383" s="9"/>
      <c r="S6383" s="9"/>
      <c r="T6383" s="9"/>
      <c r="U6383" s="9"/>
      <c r="V6383" s="9"/>
      <c r="W6383" s="9"/>
      <c r="X6383" s="9"/>
      <c r="Y6383" s="9"/>
      <c r="Z6383" s="9"/>
      <c r="AA6383" s="9"/>
      <c r="AB6383" s="9"/>
      <c r="AC6383" s="9"/>
    </row>
    <row r="6384" spans="8:29" x14ac:dyDescent="0.3">
      <c r="H6384" s="9"/>
      <c r="I6384" s="9"/>
      <c r="J6384" s="9"/>
      <c r="K6384" s="9"/>
      <c r="L6384" s="9"/>
      <c r="M6384" s="9"/>
      <c r="N6384" s="9"/>
      <c r="O6384" s="9"/>
      <c r="Q6384" s="9"/>
      <c r="R6384" s="9"/>
      <c r="S6384" s="9"/>
      <c r="T6384" s="9"/>
      <c r="U6384" s="9"/>
      <c r="V6384" s="9"/>
      <c r="W6384" s="9"/>
      <c r="X6384" s="9"/>
      <c r="Y6384" s="9"/>
      <c r="Z6384" s="9"/>
      <c r="AA6384" s="9"/>
      <c r="AB6384" s="9"/>
      <c r="AC6384" s="9"/>
    </row>
    <row r="6385" spans="8:29" x14ac:dyDescent="0.3">
      <c r="H6385" s="9"/>
      <c r="I6385" s="9"/>
      <c r="J6385" s="9"/>
      <c r="K6385" s="9"/>
      <c r="L6385" s="9"/>
      <c r="M6385" s="9"/>
      <c r="N6385" s="9"/>
      <c r="O6385" s="9"/>
      <c r="Q6385" s="9"/>
      <c r="R6385" s="9"/>
      <c r="S6385" s="9"/>
      <c r="T6385" s="9"/>
      <c r="U6385" s="9"/>
      <c r="V6385" s="9"/>
      <c r="W6385" s="9"/>
      <c r="X6385" s="9"/>
      <c r="Y6385" s="9"/>
      <c r="Z6385" s="9"/>
      <c r="AA6385" s="9"/>
      <c r="AB6385" s="9"/>
      <c r="AC6385" s="9"/>
    </row>
    <row r="6386" spans="8:29" x14ac:dyDescent="0.3">
      <c r="H6386" s="9"/>
      <c r="I6386" s="9"/>
      <c r="J6386" s="9"/>
      <c r="K6386" s="9"/>
      <c r="L6386" s="9"/>
      <c r="M6386" s="9"/>
      <c r="N6386" s="9"/>
      <c r="O6386" s="9"/>
      <c r="Q6386" s="9"/>
      <c r="R6386" s="9"/>
      <c r="S6386" s="9"/>
      <c r="T6386" s="9"/>
      <c r="U6386" s="9"/>
      <c r="V6386" s="9"/>
      <c r="W6386" s="9"/>
      <c r="X6386" s="9"/>
      <c r="Y6386" s="9"/>
      <c r="Z6386" s="9"/>
      <c r="AA6386" s="9"/>
      <c r="AB6386" s="9"/>
      <c r="AC6386" s="9"/>
    </row>
    <row r="6387" spans="8:29" x14ac:dyDescent="0.3">
      <c r="H6387" s="9"/>
      <c r="I6387" s="9"/>
      <c r="J6387" s="9"/>
      <c r="K6387" s="9"/>
      <c r="L6387" s="9"/>
      <c r="M6387" s="9"/>
      <c r="N6387" s="9"/>
      <c r="O6387" s="9"/>
      <c r="Q6387" s="9"/>
      <c r="R6387" s="9"/>
      <c r="S6387" s="9"/>
      <c r="T6387" s="9"/>
      <c r="U6387" s="9"/>
      <c r="V6387" s="9"/>
      <c r="W6387" s="9"/>
      <c r="X6387" s="9"/>
      <c r="Y6387" s="9"/>
      <c r="Z6387" s="9"/>
      <c r="AA6387" s="9"/>
      <c r="AB6387" s="9"/>
      <c r="AC6387" s="9"/>
    </row>
    <row r="6388" spans="8:29" x14ac:dyDescent="0.3">
      <c r="H6388" s="9"/>
      <c r="I6388" s="9"/>
      <c r="J6388" s="9"/>
      <c r="K6388" s="9"/>
      <c r="L6388" s="9"/>
      <c r="M6388" s="9"/>
      <c r="N6388" s="9"/>
      <c r="O6388" s="9"/>
      <c r="Q6388" s="9"/>
      <c r="R6388" s="9"/>
      <c r="S6388" s="9"/>
      <c r="T6388" s="9"/>
      <c r="U6388" s="9"/>
      <c r="V6388" s="9"/>
      <c r="W6388" s="9"/>
      <c r="X6388" s="9"/>
      <c r="Y6388" s="9"/>
      <c r="Z6388" s="9"/>
      <c r="AA6388" s="9"/>
      <c r="AB6388" s="9"/>
      <c r="AC6388" s="9"/>
    </row>
    <row r="6389" spans="8:29" x14ac:dyDescent="0.3">
      <c r="H6389" s="9"/>
      <c r="I6389" s="9"/>
      <c r="J6389" s="9"/>
      <c r="K6389" s="9"/>
      <c r="L6389" s="9"/>
      <c r="M6389" s="9"/>
      <c r="N6389" s="9"/>
      <c r="O6389" s="9"/>
      <c r="Q6389" s="9"/>
      <c r="R6389" s="9"/>
      <c r="S6389" s="9"/>
      <c r="T6389" s="9"/>
      <c r="U6389" s="9"/>
      <c r="V6389" s="9"/>
      <c r="W6389" s="9"/>
      <c r="X6389" s="9"/>
      <c r="Y6389" s="9"/>
      <c r="Z6389" s="9"/>
      <c r="AA6389" s="9"/>
      <c r="AB6389" s="9"/>
      <c r="AC6389" s="9"/>
    </row>
    <row r="6390" spans="8:29" x14ac:dyDescent="0.3">
      <c r="H6390" s="9"/>
      <c r="I6390" s="9"/>
      <c r="J6390" s="9"/>
      <c r="K6390" s="9"/>
      <c r="L6390" s="9"/>
      <c r="M6390" s="9"/>
      <c r="N6390" s="9"/>
      <c r="O6390" s="9"/>
      <c r="Q6390" s="9"/>
      <c r="R6390" s="9"/>
      <c r="S6390" s="9"/>
      <c r="T6390" s="9"/>
      <c r="U6390" s="9"/>
      <c r="V6390" s="9"/>
      <c r="W6390" s="9"/>
      <c r="X6390" s="9"/>
      <c r="Y6390" s="9"/>
      <c r="Z6390" s="9"/>
      <c r="AA6390" s="9"/>
      <c r="AB6390" s="9"/>
      <c r="AC6390" s="9"/>
    </row>
    <row r="6391" spans="8:29" x14ac:dyDescent="0.3">
      <c r="H6391" s="9"/>
      <c r="I6391" s="9"/>
      <c r="J6391" s="9"/>
      <c r="K6391" s="9"/>
      <c r="L6391" s="9"/>
      <c r="M6391" s="9"/>
      <c r="N6391" s="9"/>
      <c r="O6391" s="9"/>
      <c r="Q6391" s="9"/>
      <c r="R6391" s="9"/>
      <c r="S6391" s="9"/>
      <c r="T6391" s="9"/>
      <c r="U6391" s="9"/>
      <c r="V6391" s="9"/>
      <c r="W6391" s="9"/>
      <c r="X6391" s="9"/>
      <c r="Y6391" s="9"/>
      <c r="Z6391" s="9"/>
      <c r="AA6391" s="9"/>
      <c r="AB6391" s="9"/>
      <c r="AC6391" s="9"/>
    </row>
    <row r="6392" spans="8:29" x14ac:dyDescent="0.3">
      <c r="H6392" s="9"/>
      <c r="I6392" s="9"/>
      <c r="J6392" s="9"/>
      <c r="K6392" s="9"/>
      <c r="L6392" s="9"/>
      <c r="M6392" s="9"/>
      <c r="N6392" s="9"/>
      <c r="O6392" s="9"/>
      <c r="Q6392" s="9"/>
      <c r="R6392" s="9"/>
      <c r="S6392" s="9"/>
      <c r="T6392" s="9"/>
      <c r="U6392" s="9"/>
      <c r="V6392" s="9"/>
      <c r="W6392" s="9"/>
      <c r="X6392" s="9"/>
      <c r="Y6392" s="9"/>
      <c r="Z6392" s="9"/>
      <c r="AA6392" s="9"/>
      <c r="AB6392" s="9"/>
      <c r="AC6392" s="9"/>
    </row>
    <row r="6393" spans="8:29" x14ac:dyDescent="0.3">
      <c r="H6393" s="9"/>
      <c r="I6393" s="9"/>
      <c r="J6393" s="9"/>
      <c r="K6393" s="9"/>
      <c r="L6393" s="9"/>
      <c r="M6393" s="9"/>
      <c r="N6393" s="9"/>
      <c r="O6393" s="9"/>
      <c r="Q6393" s="9"/>
      <c r="R6393" s="9"/>
      <c r="S6393" s="9"/>
      <c r="T6393" s="9"/>
      <c r="U6393" s="9"/>
      <c r="V6393" s="9"/>
      <c r="W6393" s="9"/>
      <c r="X6393" s="9"/>
      <c r="Y6393" s="9"/>
      <c r="Z6393" s="9"/>
      <c r="AA6393" s="9"/>
      <c r="AB6393" s="9"/>
      <c r="AC6393" s="9"/>
    </row>
    <row r="6394" spans="8:29" x14ac:dyDescent="0.3">
      <c r="H6394" s="9"/>
      <c r="I6394" s="9"/>
      <c r="J6394" s="9"/>
      <c r="K6394" s="9"/>
      <c r="L6394" s="9"/>
      <c r="M6394" s="9"/>
      <c r="N6394" s="9"/>
      <c r="O6394" s="9"/>
      <c r="Q6394" s="9"/>
      <c r="R6394" s="9"/>
      <c r="S6394" s="9"/>
      <c r="T6394" s="9"/>
      <c r="U6394" s="9"/>
      <c r="V6394" s="9"/>
      <c r="W6394" s="9"/>
      <c r="X6394" s="9"/>
      <c r="Y6394" s="9"/>
      <c r="Z6394" s="9"/>
      <c r="AA6394" s="9"/>
      <c r="AB6394" s="9"/>
      <c r="AC6394" s="9"/>
    </row>
    <row r="6395" spans="8:29" x14ac:dyDescent="0.3">
      <c r="H6395" s="9"/>
      <c r="I6395" s="9"/>
      <c r="J6395" s="9"/>
      <c r="K6395" s="9"/>
      <c r="L6395" s="9"/>
      <c r="M6395" s="9"/>
      <c r="N6395" s="9"/>
      <c r="O6395" s="9"/>
      <c r="Q6395" s="9"/>
      <c r="R6395" s="9"/>
      <c r="S6395" s="9"/>
      <c r="T6395" s="9"/>
      <c r="U6395" s="9"/>
      <c r="V6395" s="9"/>
      <c r="W6395" s="9"/>
      <c r="X6395" s="9"/>
      <c r="Y6395" s="9"/>
      <c r="Z6395" s="9"/>
      <c r="AA6395" s="9"/>
      <c r="AB6395" s="9"/>
      <c r="AC6395" s="9"/>
    </row>
    <row r="6396" spans="8:29" x14ac:dyDescent="0.3">
      <c r="H6396" s="9"/>
      <c r="I6396" s="9"/>
      <c r="J6396" s="9"/>
      <c r="K6396" s="9"/>
      <c r="L6396" s="9"/>
      <c r="M6396" s="9"/>
      <c r="N6396" s="9"/>
      <c r="O6396" s="9"/>
      <c r="Q6396" s="9"/>
      <c r="R6396" s="9"/>
      <c r="S6396" s="9"/>
      <c r="T6396" s="9"/>
      <c r="U6396" s="9"/>
      <c r="V6396" s="9"/>
      <c r="W6396" s="9"/>
      <c r="X6396" s="9"/>
      <c r="Y6396" s="9"/>
      <c r="Z6396" s="9"/>
      <c r="AA6396" s="9"/>
      <c r="AB6396" s="9"/>
      <c r="AC6396" s="9"/>
    </row>
    <row r="6397" spans="8:29" x14ac:dyDescent="0.3">
      <c r="H6397" s="9"/>
      <c r="I6397" s="9"/>
      <c r="J6397" s="9"/>
      <c r="K6397" s="9"/>
      <c r="L6397" s="9"/>
      <c r="M6397" s="9"/>
      <c r="N6397" s="9"/>
      <c r="O6397" s="9"/>
      <c r="Q6397" s="9"/>
      <c r="R6397" s="9"/>
      <c r="S6397" s="9"/>
      <c r="T6397" s="9"/>
      <c r="U6397" s="9"/>
      <c r="V6397" s="9"/>
      <c r="W6397" s="9"/>
      <c r="X6397" s="9"/>
      <c r="Y6397" s="9"/>
      <c r="Z6397" s="9"/>
      <c r="AA6397" s="9"/>
      <c r="AB6397" s="9"/>
      <c r="AC6397" s="9"/>
    </row>
    <row r="6398" spans="8:29" x14ac:dyDescent="0.3">
      <c r="H6398" s="9"/>
      <c r="I6398" s="9"/>
      <c r="J6398" s="9"/>
      <c r="K6398" s="9"/>
      <c r="L6398" s="9"/>
      <c r="M6398" s="9"/>
      <c r="N6398" s="9"/>
      <c r="O6398" s="9"/>
      <c r="Q6398" s="9"/>
      <c r="R6398" s="9"/>
      <c r="S6398" s="9"/>
      <c r="T6398" s="9"/>
      <c r="U6398" s="9"/>
      <c r="V6398" s="9"/>
      <c r="W6398" s="9"/>
      <c r="X6398" s="9"/>
      <c r="Y6398" s="9"/>
      <c r="Z6398" s="9"/>
      <c r="AA6398" s="9"/>
      <c r="AB6398" s="9"/>
      <c r="AC6398" s="9"/>
    </row>
    <row r="6399" spans="8:29" x14ac:dyDescent="0.3">
      <c r="H6399" s="9"/>
      <c r="I6399" s="9"/>
      <c r="J6399" s="9"/>
      <c r="K6399" s="9"/>
      <c r="L6399" s="9"/>
      <c r="M6399" s="9"/>
      <c r="N6399" s="9"/>
      <c r="O6399" s="9"/>
      <c r="Q6399" s="9"/>
      <c r="R6399" s="9"/>
      <c r="S6399" s="9"/>
      <c r="T6399" s="9"/>
      <c r="U6399" s="9"/>
      <c r="V6399" s="9"/>
      <c r="W6399" s="9"/>
      <c r="X6399" s="9"/>
      <c r="Y6399" s="9"/>
      <c r="Z6399" s="9"/>
      <c r="AA6399" s="9"/>
      <c r="AB6399" s="9"/>
      <c r="AC6399" s="9"/>
    </row>
    <row r="6400" spans="8:29" x14ac:dyDescent="0.3">
      <c r="H6400" s="9"/>
      <c r="I6400" s="9"/>
      <c r="J6400" s="9"/>
      <c r="K6400" s="9"/>
      <c r="L6400" s="9"/>
      <c r="M6400" s="9"/>
      <c r="N6400" s="9"/>
      <c r="O6400" s="9"/>
      <c r="Q6400" s="9"/>
      <c r="R6400" s="9"/>
      <c r="S6400" s="9"/>
      <c r="T6400" s="9"/>
      <c r="U6400" s="9"/>
      <c r="V6400" s="9"/>
      <c r="W6400" s="9"/>
      <c r="X6400" s="9"/>
      <c r="Y6400" s="9"/>
      <c r="Z6400" s="9"/>
      <c r="AA6400" s="9"/>
      <c r="AB6400" s="9"/>
      <c r="AC6400" s="9"/>
    </row>
    <row r="6401" spans="8:29" x14ac:dyDescent="0.3">
      <c r="H6401" s="9"/>
      <c r="I6401" s="9"/>
      <c r="J6401" s="9"/>
      <c r="K6401" s="9"/>
      <c r="L6401" s="9"/>
      <c r="M6401" s="9"/>
      <c r="N6401" s="9"/>
      <c r="O6401" s="9"/>
      <c r="Q6401" s="9"/>
      <c r="R6401" s="9"/>
      <c r="S6401" s="9"/>
      <c r="T6401" s="9"/>
      <c r="U6401" s="9"/>
      <c r="V6401" s="9"/>
      <c r="W6401" s="9"/>
      <c r="X6401" s="9"/>
      <c r="Y6401" s="9"/>
      <c r="Z6401" s="9"/>
      <c r="AA6401" s="9"/>
      <c r="AB6401" s="9"/>
      <c r="AC6401" s="9"/>
    </row>
    <row r="6402" spans="8:29" x14ac:dyDescent="0.3">
      <c r="H6402" s="9"/>
      <c r="I6402" s="9"/>
      <c r="J6402" s="9"/>
      <c r="K6402" s="9"/>
      <c r="L6402" s="9"/>
      <c r="M6402" s="9"/>
      <c r="N6402" s="9"/>
      <c r="O6402" s="9"/>
      <c r="Q6402" s="9"/>
      <c r="R6402" s="9"/>
      <c r="S6402" s="9"/>
      <c r="T6402" s="9"/>
      <c r="U6402" s="9"/>
      <c r="V6402" s="9"/>
      <c r="W6402" s="9"/>
      <c r="X6402" s="9"/>
      <c r="Y6402" s="9"/>
      <c r="Z6402" s="9"/>
      <c r="AA6402" s="9"/>
      <c r="AB6402" s="9"/>
      <c r="AC6402" s="9"/>
    </row>
    <row r="6403" spans="8:29" x14ac:dyDescent="0.3">
      <c r="H6403" s="9"/>
      <c r="I6403" s="9"/>
      <c r="J6403" s="9"/>
      <c r="K6403" s="9"/>
      <c r="L6403" s="9"/>
      <c r="M6403" s="9"/>
      <c r="N6403" s="9"/>
      <c r="O6403" s="9"/>
      <c r="Q6403" s="9"/>
      <c r="R6403" s="9"/>
      <c r="S6403" s="9"/>
      <c r="T6403" s="9"/>
      <c r="U6403" s="9"/>
      <c r="V6403" s="9"/>
      <c r="W6403" s="9"/>
      <c r="X6403" s="9"/>
      <c r="Y6403" s="9"/>
      <c r="Z6403" s="9"/>
      <c r="AA6403" s="9"/>
      <c r="AB6403" s="9"/>
      <c r="AC6403" s="9"/>
    </row>
    <row r="6404" spans="8:29" x14ac:dyDescent="0.3">
      <c r="H6404" s="9"/>
      <c r="I6404" s="9"/>
      <c r="J6404" s="9"/>
      <c r="K6404" s="9"/>
      <c r="L6404" s="9"/>
      <c r="M6404" s="9"/>
      <c r="N6404" s="9"/>
      <c r="O6404" s="9"/>
      <c r="Q6404" s="9"/>
      <c r="R6404" s="9"/>
      <c r="S6404" s="9"/>
      <c r="T6404" s="9"/>
      <c r="U6404" s="9"/>
      <c r="V6404" s="9"/>
      <c r="W6404" s="9"/>
      <c r="X6404" s="9"/>
      <c r="Y6404" s="9"/>
      <c r="Z6404" s="9"/>
      <c r="AA6404" s="9"/>
      <c r="AB6404" s="9"/>
      <c r="AC6404" s="9"/>
    </row>
    <row r="6405" spans="8:29" x14ac:dyDescent="0.3">
      <c r="H6405" s="9"/>
      <c r="I6405" s="9"/>
      <c r="J6405" s="9"/>
      <c r="K6405" s="9"/>
      <c r="L6405" s="9"/>
      <c r="M6405" s="9"/>
      <c r="N6405" s="9"/>
      <c r="O6405" s="9"/>
      <c r="Q6405" s="9"/>
      <c r="R6405" s="9"/>
      <c r="S6405" s="9"/>
      <c r="T6405" s="9"/>
      <c r="U6405" s="9"/>
      <c r="V6405" s="9"/>
      <c r="W6405" s="9"/>
      <c r="X6405" s="9"/>
      <c r="Y6405" s="9"/>
      <c r="Z6405" s="9"/>
      <c r="AA6405" s="9"/>
      <c r="AB6405" s="9"/>
      <c r="AC6405" s="9"/>
    </row>
    <row r="6406" spans="8:29" x14ac:dyDescent="0.3">
      <c r="H6406" s="9"/>
      <c r="I6406" s="9"/>
      <c r="J6406" s="9"/>
      <c r="K6406" s="9"/>
      <c r="L6406" s="9"/>
      <c r="M6406" s="9"/>
      <c r="N6406" s="9"/>
      <c r="O6406" s="9"/>
      <c r="Q6406" s="9"/>
      <c r="R6406" s="9"/>
      <c r="S6406" s="9"/>
      <c r="T6406" s="9"/>
      <c r="U6406" s="9"/>
      <c r="V6406" s="9"/>
      <c r="W6406" s="9"/>
      <c r="X6406" s="9"/>
      <c r="Y6406" s="9"/>
      <c r="Z6406" s="9"/>
      <c r="AA6406" s="9"/>
      <c r="AB6406" s="9"/>
      <c r="AC6406" s="9"/>
    </row>
    <row r="6407" spans="8:29" x14ac:dyDescent="0.3">
      <c r="H6407" s="9"/>
      <c r="I6407" s="9"/>
      <c r="J6407" s="9"/>
      <c r="K6407" s="9"/>
      <c r="L6407" s="9"/>
      <c r="M6407" s="9"/>
      <c r="N6407" s="9"/>
      <c r="O6407" s="9"/>
      <c r="Q6407" s="9"/>
      <c r="R6407" s="9"/>
      <c r="S6407" s="9"/>
      <c r="T6407" s="9"/>
      <c r="U6407" s="9"/>
      <c r="V6407" s="9"/>
      <c r="W6407" s="9"/>
      <c r="X6407" s="9"/>
      <c r="Y6407" s="9"/>
      <c r="Z6407" s="9"/>
      <c r="AA6407" s="9"/>
      <c r="AB6407" s="9"/>
      <c r="AC6407" s="9"/>
    </row>
    <row r="6408" spans="8:29" x14ac:dyDescent="0.3">
      <c r="H6408" s="9"/>
      <c r="I6408" s="9"/>
      <c r="J6408" s="9"/>
      <c r="K6408" s="9"/>
      <c r="L6408" s="9"/>
      <c r="M6408" s="9"/>
      <c r="N6408" s="9"/>
      <c r="O6408" s="9"/>
      <c r="Q6408" s="9"/>
      <c r="R6408" s="9"/>
      <c r="S6408" s="9"/>
      <c r="T6408" s="9"/>
      <c r="U6408" s="9"/>
      <c r="V6408" s="9"/>
      <c r="W6408" s="9"/>
      <c r="X6408" s="9"/>
      <c r="Y6408" s="9"/>
      <c r="Z6408" s="9"/>
      <c r="AA6408" s="9"/>
      <c r="AB6408" s="9"/>
      <c r="AC6408" s="9"/>
    </row>
    <row r="6409" spans="8:29" x14ac:dyDescent="0.3">
      <c r="H6409" s="9"/>
      <c r="I6409" s="9"/>
      <c r="J6409" s="9"/>
      <c r="K6409" s="9"/>
      <c r="L6409" s="9"/>
      <c r="M6409" s="9"/>
      <c r="N6409" s="9"/>
      <c r="O6409" s="9"/>
      <c r="Q6409" s="9"/>
      <c r="R6409" s="9"/>
      <c r="S6409" s="9"/>
      <c r="T6409" s="9"/>
      <c r="U6409" s="9"/>
      <c r="V6409" s="9"/>
      <c r="W6409" s="9"/>
      <c r="X6409" s="9"/>
      <c r="Y6409" s="9"/>
      <c r="Z6409" s="9"/>
      <c r="AA6409" s="9"/>
      <c r="AB6409" s="9"/>
      <c r="AC6409" s="9"/>
    </row>
    <row r="6410" spans="8:29" x14ac:dyDescent="0.3">
      <c r="H6410" s="9"/>
      <c r="I6410" s="9"/>
      <c r="J6410" s="9"/>
      <c r="K6410" s="9"/>
      <c r="L6410" s="9"/>
      <c r="M6410" s="9"/>
      <c r="N6410" s="9"/>
      <c r="O6410" s="9"/>
      <c r="Q6410" s="9"/>
      <c r="R6410" s="9"/>
      <c r="S6410" s="9"/>
      <c r="T6410" s="9"/>
      <c r="U6410" s="9"/>
      <c r="V6410" s="9"/>
      <c r="W6410" s="9"/>
      <c r="X6410" s="9"/>
      <c r="Y6410" s="9"/>
      <c r="Z6410" s="9"/>
      <c r="AA6410" s="9"/>
      <c r="AB6410" s="9"/>
      <c r="AC6410" s="9"/>
    </row>
    <row r="6411" spans="8:29" x14ac:dyDescent="0.3">
      <c r="H6411" s="9"/>
      <c r="I6411" s="9"/>
      <c r="J6411" s="9"/>
      <c r="K6411" s="9"/>
      <c r="L6411" s="9"/>
      <c r="M6411" s="9"/>
      <c r="N6411" s="9"/>
      <c r="O6411" s="9"/>
      <c r="Q6411" s="9"/>
      <c r="R6411" s="9"/>
      <c r="S6411" s="9"/>
      <c r="T6411" s="9"/>
      <c r="U6411" s="9"/>
      <c r="V6411" s="9"/>
      <c r="W6411" s="9"/>
      <c r="X6411" s="9"/>
      <c r="Y6411" s="9"/>
      <c r="Z6411" s="9"/>
      <c r="AA6411" s="9"/>
      <c r="AB6411" s="9"/>
      <c r="AC6411" s="9"/>
    </row>
    <row r="6412" spans="8:29" x14ac:dyDescent="0.3">
      <c r="H6412" s="9"/>
      <c r="I6412" s="9"/>
      <c r="J6412" s="9"/>
      <c r="K6412" s="9"/>
      <c r="L6412" s="9"/>
      <c r="M6412" s="9"/>
      <c r="N6412" s="9"/>
      <c r="O6412" s="9"/>
      <c r="Q6412" s="9"/>
      <c r="R6412" s="9"/>
      <c r="S6412" s="9"/>
      <c r="T6412" s="9"/>
      <c r="U6412" s="9"/>
      <c r="V6412" s="9"/>
      <c r="W6412" s="9"/>
      <c r="X6412" s="9"/>
      <c r="Y6412" s="9"/>
      <c r="Z6412" s="9"/>
      <c r="AA6412" s="9"/>
      <c r="AB6412" s="9"/>
      <c r="AC6412" s="9"/>
    </row>
    <row r="6413" spans="8:29" x14ac:dyDescent="0.3">
      <c r="H6413" s="9"/>
      <c r="I6413" s="9"/>
      <c r="J6413" s="9"/>
      <c r="K6413" s="9"/>
      <c r="L6413" s="9"/>
      <c r="M6413" s="9"/>
      <c r="N6413" s="9"/>
      <c r="O6413" s="9"/>
      <c r="Q6413" s="9"/>
      <c r="R6413" s="9"/>
      <c r="S6413" s="9"/>
      <c r="T6413" s="9"/>
      <c r="U6413" s="9"/>
      <c r="V6413" s="9"/>
      <c r="W6413" s="9"/>
      <c r="X6413" s="9"/>
      <c r="Y6413" s="9"/>
      <c r="Z6413" s="9"/>
      <c r="AA6413" s="9"/>
      <c r="AB6413" s="9"/>
      <c r="AC6413" s="9"/>
    </row>
    <row r="6414" spans="8:29" x14ac:dyDescent="0.3">
      <c r="H6414" s="9"/>
      <c r="I6414" s="9"/>
      <c r="J6414" s="9"/>
      <c r="K6414" s="9"/>
      <c r="L6414" s="9"/>
      <c r="M6414" s="9"/>
      <c r="N6414" s="9"/>
      <c r="O6414" s="9"/>
      <c r="Q6414" s="9"/>
      <c r="R6414" s="9"/>
      <c r="S6414" s="9"/>
      <c r="T6414" s="9"/>
      <c r="U6414" s="9"/>
      <c r="V6414" s="9"/>
      <c r="W6414" s="9"/>
      <c r="X6414" s="9"/>
      <c r="Y6414" s="9"/>
      <c r="Z6414" s="9"/>
      <c r="AA6414" s="9"/>
      <c r="AB6414" s="9"/>
      <c r="AC6414" s="9"/>
    </row>
    <row r="6415" spans="8:29" x14ac:dyDescent="0.3">
      <c r="H6415" s="9"/>
      <c r="I6415" s="9"/>
      <c r="J6415" s="9"/>
      <c r="K6415" s="9"/>
      <c r="L6415" s="9"/>
      <c r="M6415" s="9"/>
      <c r="N6415" s="9"/>
      <c r="O6415" s="9"/>
      <c r="Q6415" s="9"/>
      <c r="R6415" s="9"/>
      <c r="S6415" s="9"/>
      <c r="T6415" s="9"/>
      <c r="U6415" s="9"/>
      <c r="V6415" s="9"/>
      <c r="W6415" s="9"/>
      <c r="X6415" s="9"/>
      <c r="Y6415" s="9"/>
      <c r="Z6415" s="9"/>
      <c r="AA6415" s="9"/>
      <c r="AB6415" s="9"/>
      <c r="AC6415" s="9"/>
    </row>
    <row r="6416" spans="8:29" x14ac:dyDescent="0.3">
      <c r="H6416" s="9"/>
      <c r="I6416" s="9"/>
      <c r="J6416" s="9"/>
      <c r="K6416" s="9"/>
      <c r="L6416" s="9"/>
      <c r="M6416" s="9"/>
      <c r="N6416" s="9"/>
      <c r="O6416" s="9"/>
      <c r="Q6416" s="9"/>
      <c r="R6416" s="9"/>
      <c r="S6416" s="9"/>
      <c r="T6416" s="9"/>
      <c r="U6416" s="9"/>
      <c r="V6416" s="9"/>
      <c r="W6416" s="9"/>
      <c r="X6416" s="9"/>
      <c r="Y6416" s="9"/>
      <c r="Z6416" s="9"/>
      <c r="AA6416" s="9"/>
      <c r="AB6416" s="9"/>
      <c r="AC6416" s="9"/>
    </row>
    <row r="6417" spans="8:29" x14ac:dyDescent="0.3">
      <c r="H6417" s="9"/>
      <c r="I6417" s="9"/>
      <c r="J6417" s="9"/>
      <c r="K6417" s="9"/>
      <c r="L6417" s="9"/>
      <c r="M6417" s="9"/>
      <c r="N6417" s="9"/>
      <c r="O6417" s="9"/>
      <c r="Q6417" s="9"/>
      <c r="R6417" s="9"/>
      <c r="S6417" s="9"/>
      <c r="T6417" s="9"/>
      <c r="U6417" s="9"/>
      <c r="V6417" s="9"/>
      <c r="W6417" s="9"/>
      <c r="X6417" s="9"/>
      <c r="Y6417" s="9"/>
      <c r="Z6417" s="9"/>
      <c r="AA6417" s="9"/>
      <c r="AB6417" s="9"/>
      <c r="AC6417" s="9"/>
    </row>
    <row r="6418" spans="8:29" x14ac:dyDescent="0.3">
      <c r="H6418" s="9"/>
      <c r="I6418" s="9"/>
      <c r="J6418" s="9"/>
      <c r="K6418" s="9"/>
      <c r="L6418" s="9"/>
      <c r="M6418" s="9"/>
      <c r="N6418" s="9"/>
      <c r="O6418" s="9"/>
      <c r="Q6418" s="9"/>
      <c r="R6418" s="9"/>
      <c r="S6418" s="9"/>
      <c r="T6418" s="9"/>
      <c r="U6418" s="9"/>
      <c r="V6418" s="9"/>
      <c r="W6418" s="9"/>
      <c r="X6418" s="9"/>
      <c r="Y6418" s="9"/>
      <c r="Z6418" s="9"/>
      <c r="AA6418" s="9"/>
      <c r="AB6418" s="9"/>
      <c r="AC6418" s="9"/>
    </row>
    <row r="6419" spans="8:29" x14ac:dyDescent="0.3">
      <c r="H6419" s="9"/>
      <c r="I6419" s="9"/>
      <c r="J6419" s="9"/>
      <c r="K6419" s="9"/>
      <c r="L6419" s="9"/>
      <c r="M6419" s="9"/>
      <c r="N6419" s="9"/>
      <c r="O6419" s="9"/>
      <c r="Q6419" s="9"/>
      <c r="R6419" s="9"/>
      <c r="S6419" s="9"/>
      <c r="T6419" s="9"/>
      <c r="U6419" s="9"/>
      <c r="V6419" s="9"/>
      <c r="W6419" s="9"/>
      <c r="X6419" s="9"/>
      <c r="Y6419" s="9"/>
      <c r="Z6419" s="9"/>
      <c r="AA6419" s="9"/>
      <c r="AB6419" s="9"/>
      <c r="AC6419" s="9"/>
    </row>
    <row r="6420" spans="8:29" x14ac:dyDescent="0.3">
      <c r="H6420" s="9"/>
      <c r="I6420" s="9"/>
      <c r="J6420" s="9"/>
      <c r="K6420" s="9"/>
      <c r="L6420" s="9"/>
      <c r="M6420" s="9"/>
      <c r="N6420" s="9"/>
      <c r="O6420" s="9"/>
      <c r="Q6420" s="9"/>
      <c r="R6420" s="9"/>
      <c r="S6420" s="9"/>
      <c r="T6420" s="9"/>
      <c r="U6420" s="9"/>
      <c r="V6420" s="9"/>
      <c r="W6420" s="9"/>
      <c r="X6420" s="9"/>
      <c r="Y6420" s="9"/>
      <c r="Z6420" s="9"/>
      <c r="AA6420" s="9"/>
      <c r="AB6420" s="9"/>
      <c r="AC6420" s="9"/>
    </row>
    <row r="6421" spans="8:29" x14ac:dyDescent="0.3">
      <c r="H6421" s="9"/>
      <c r="I6421" s="9"/>
      <c r="J6421" s="9"/>
      <c r="K6421" s="9"/>
      <c r="L6421" s="9"/>
      <c r="M6421" s="9"/>
      <c r="N6421" s="9"/>
      <c r="O6421" s="9"/>
      <c r="Q6421" s="9"/>
      <c r="R6421" s="9"/>
      <c r="S6421" s="9"/>
      <c r="T6421" s="9"/>
      <c r="U6421" s="9"/>
      <c r="V6421" s="9"/>
      <c r="W6421" s="9"/>
      <c r="X6421" s="9"/>
      <c r="Y6421" s="9"/>
      <c r="Z6421" s="9"/>
      <c r="AA6421" s="9"/>
      <c r="AB6421" s="9"/>
      <c r="AC6421" s="9"/>
    </row>
    <row r="6422" spans="8:29" x14ac:dyDescent="0.3">
      <c r="H6422" s="9"/>
      <c r="I6422" s="9"/>
      <c r="J6422" s="9"/>
      <c r="K6422" s="9"/>
      <c r="L6422" s="9"/>
      <c r="M6422" s="9"/>
      <c r="N6422" s="9"/>
      <c r="O6422" s="9"/>
      <c r="Q6422" s="9"/>
      <c r="R6422" s="9"/>
      <c r="S6422" s="9"/>
      <c r="T6422" s="9"/>
      <c r="U6422" s="9"/>
      <c r="V6422" s="9"/>
      <c r="W6422" s="9"/>
      <c r="X6422" s="9"/>
      <c r="Y6422" s="9"/>
      <c r="Z6422" s="9"/>
      <c r="AA6422" s="9"/>
      <c r="AB6422" s="9"/>
      <c r="AC6422" s="9"/>
    </row>
    <row r="6423" spans="8:29" x14ac:dyDescent="0.3">
      <c r="H6423" s="9"/>
      <c r="I6423" s="9"/>
      <c r="J6423" s="9"/>
      <c r="K6423" s="9"/>
      <c r="L6423" s="9"/>
      <c r="M6423" s="9"/>
      <c r="N6423" s="9"/>
      <c r="O6423" s="9"/>
      <c r="Q6423" s="9"/>
      <c r="R6423" s="9"/>
      <c r="S6423" s="9"/>
      <c r="T6423" s="9"/>
      <c r="U6423" s="9"/>
      <c r="V6423" s="9"/>
      <c r="W6423" s="9"/>
      <c r="X6423" s="9"/>
      <c r="Y6423" s="9"/>
      <c r="Z6423" s="9"/>
      <c r="AA6423" s="9"/>
      <c r="AB6423" s="9"/>
      <c r="AC6423" s="9"/>
    </row>
    <row r="6424" spans="8:29" x14ac:dyDescent="0.3">
      <c r="H6424" s="9"/>
      <c r="I6424" s="9"/>
      <c r="J6424" s="9"/>
      <c r="K6424" s="9"/>
      <c r="L6424" s="9"/>
      <c r="M6424" s="9"/>
      <c r="N6424" s="9"/>
      <c r="O6424" s="9"/>
      <c r="Q6424" s="9"/>
      <c r="R6424" s="9"/>
      <c r="S6424" s="9"/>
      <c r="T6424" s="9"/>
      <c r="U6424" s="9"/>
      <c r="V6424" s="9"/>
      <c r="W6424" s="9"/>
      <c r="X6424" s="9"/>
      <c r="Y6424" s="9"/>
      <c r="Z6424" s="9"/>
      <c r="AA6424" s="9"/>
      <c r="AB6424" s="9"/>
      <c r="AC6424" s="9"/>
    </row>
    <row r="6425" spans="8:29" x14ac:dyDescent="0.3">
      <c r="H6425" s="9"/>
      <c r="I6425" s="9"/>
      <c r="J6425" s="9"/>
      <c r="K6425" s="9"/>
      <c r="L6425" s="9"/>
      <c r="M6425" s="9"/>
      <c r="N6425" s="9"/>
      <c r="O6425" s="9"/>
      <c r="Q6425" s="9"/>
      <c r="R6425" s="9"/>
      <c r="S6425" s="9"/>
      <c r="T6425" s="9"/>
      <c r="U6425" s="9"/>
      <c r="V6425" s="9"/>
      <c r="W6425" s="9"/>
      <c r="X6425" s="9"/>
      <c r="Y6425" s="9"/>
      <c r="Z6425" s="9"/>
      <c r="AA6425" s="9"/>
      <c r="AB6425" s="9"/>
      <c r="AC6425" s="9"/>
    </row>
    <row r="6426" spans="8:29" x14ac:dyDescent="0.3">
      <c r="H6426" s="9"/>
      <c r="I6426" s="9"/>
      <c r="J6426" s="9"/>
      <c r="K6426" s="9"/>
      <c r="L6426" s="9"/>
      <c r="M6426" s="9"/>
      <c r="N6426" s="9"/>
      <c r="O6426" s="9"/>
      <c r="Q6426" s="9"/>
      <c r="R6426" s="9"/>
      <c r="S6426" s="9"/>
      <c r="T6426" s="9"/>
      <c r="U6426" s="9"/>
      <c r="V6426" s="9"/>
      <c r="W6426" s="9"/>
      <c r="X6426" s="9"/>
      <c r="Y6426" s="9"/>
      <c r="Z6426" s="9"/>
      <c r="AA6426" s="9"/>
      <c r="AB6426" s="9"/>
      <c r="AC6426" s="9"/>
    </row>
    <row r="6427" spans="8:29" x14ac:dyDescent="0.3">
      <c r="H6427" s="9"/>
      <c r="I6427" s="9"/>
      <c r="J6427" s="9"/>
      <c r="K6427" s="9"/>
      <c r="L6427" s="9"/>
      <c r="M6427" s="9"/>
      <c r="N6427" s="9"/>
      <c r="O6427" s="9"/>
      <c r="Q6427" s="9"/>
      <c r="R6427" s="9"/>
      <c r="S6427" s="9"/>
      <c r="T6427" s="9"/>
      <c r="U6427" s="9"/>
      <c r="V6427" s="9"/>
      <c r="W6427" s="9"/>
      <c r="X6427" s="9"/>
      <c r="Y6427" s="9"/>
      <c r="Z6427" s="9"/>
      <c r="AA6427" s="9"/>
      <c r="AB6427" s="9"/>
      <c r="AC6427" s="9"/>
    </row>
    <row r="6428" spans="8:29" x14ac:dyDescent="0.3">
      <c r="H6428" s="9"/>
      <c r="I6428" s="9"/>
      <c r="J6428" s="9"/>
      <c r="K6428" s="9"/>
      <c r="L6428" s="9"/>
      <c r="M6428" s="9"/>
      <c r="N6428" s="9"/>
      <c r="O6428" s="9"/>
      <c r="Q6428" s="9"/>
      <c r="R6428" s="9"/>
      <c r="S6428" s="9"/>
      <c r="T6428" s="9"/>
      <c r="U6428" s="9"/>
      <c r="V6428" s="9"/>
      <c r="W6428" s="9"/>
      <c r="X6428" s="9"/>
      <c r="Y6428" s="9"/>
      <c r="Z6428" s="9"/>
      <c r="AA6428" s="9"/>
      <c r="AB6428" s="9"/>
      <c r="AC6428" s="9"/>
    </row>
    <row r="6429" spans="8:29" x14ac:dyDescent="0.3">
      <c r="H6429" s="9"/>
      <c r="I6429" s="9"/>
      <c r="J6429" s="9"/>
      <c r="K6429" s="9"/>
      <c r="L6429" s="9"/>
      <c r="M6429" s="9"/>
      <c r="N6429" s="9"/>
      <c r="O6429" s="9"/>
      <c r="Q6429" s="9"/>
      <c r="R6429" s="9"/>
      <c r="S6429" s="9"/>
      <c r="T6429" s="9"/>
      <c r="U6429" s="9"/>
      <c r="V6429" s="9"/>
      <c r="W6429" s="9"/>
      <c r="X6429" s="9"/>
      <c r="Y6429" s="9"/>
      <c r="Z6429" s="9"/>
      <c r="AA6429" s="9"/>
      <c r="AB6429" s="9"/>
      <c r="AC6429" s="9"/>
    </row>
    <row r="6430" spans="8:29" x14ac:dyDescent="0.3">
      <c r="H6430" s="9"/>
      <c r="I6430" s="9"/>
      <c r="J6430" s="9"/>
      <c r="K6430" s="9"/>
      <c r="L6430" s="9"/>
      <c r="M6430" s="9"/>
      <c r="N6430" s="9"/>
      <c r="O6430" s="9"/>
      <c r="Q6430" s="9"/>
      <c r="R6430" s="9"/>
      <c r="S6430" s="9"/>
      <c r="T6430" s="9"/>
      <c r="U6430" s="9"/>
      <c r="V6430" s="9"/>
      <c r="W6430" s="9"/>
      <c r="X6430" s="9"/>
      <c r="Y6430" s="9"/>
      <c r="Z6430" s="9"/>
      <c r="AA6430" s="9"/>
      <c r="AB6430" s="9"/>
      <c r="AC6430" s="9"/>
    </row>
    <row r="6431" spans="8:29" x14ac:dyDescent="0.3">
      <c r="H6431" s="9"/>
      <c r="I6431" s="9"/>
      <c r="J6431" s="9"/>
      <c r="K6431" s="9"/>
      <c r="L6431" s="9"/>
      <c r="M6431" s="9"/>
      <c r="N6431" s="9"/>
      <c r="O6431" s="9"/>
      <c r="Q6431" s="9"/>
      <c r="R6431" s="9"/>
      <c r="S6431" s="9"/>
      <c r="T6431" s="9"/>
      <c r="U6431" s="9"/>
      <c r="V6431" s="9"/>
      <c r="W6431" s="9"/>
      <c r="X6431" s="9"/>
      <c r="Y6431" s="9"/>
      <c r="Z6431" s="9"/>
      <c r="AA6431" s="9"/>
      <c r="AB6431" s="9"/>
      <c r="AC6431" s="9"/>
    </row>
    <row r="6432" spans="8:29" x14ac:dyDescent="0.3">
      <c r="H6432" s="9"/>
      <c r="I6432" s="9"/>
      <c r="J6432" s="9"/>
      <c r="K6432" s="9"/>
      <c r="L6432" s="9"/>
      <c r="M6432" s="9"/>
      <c r="N6432" s="9"/>
      <c r="O6432" s="9"/>
      <c r="Q6432" s="9"/>
      <c r="R6432" s="9"/>
      <c r="S6432" s="9"/>
      <c r="T6432" s="9"/>
      <c r="U6432" s="9"/>
      <c r="V6432" s="9"/>
      <c r="W6432" s="9"/>
      <c r="X6432" s="9"/>
      <c r="Y6432" s="9"/>
      <c r="Z6432" s="9"/>
      <c r="AA6432" s="9"/>
      <c r="AB6432" s="9"/>
      <c r="AC6432" s="9"/>
    </row>
    <row r="6433" spans="8:29" x14ac:dyDescent="0.3">
      <c r="H6433" s="9"/>
      <c r="I6433" s="9"/>
      <c r="J6433" s="9"/>
      <c r="K6433" s="9"/>
      <c r="L6433" s="9"/>
      <c r="M6433" s="9"/>
      <c r="N6433" s="9"/>
      <c r="O6433" s="9"/>
      <c r="Q6433" s="9"/>
      <c r="R6433" s="9"/>
      <c r="S6433" s="9"/>
      <c r="T6433" s="9"/>
      <c r="U6433" s="9"/>
      <c r="V6433" s="9"/>
      <c r="W6433" s="9"/>
      <c r="X6433" s="9"/>
      <c r="Y6433" s="9"/>
      <c r="Z6433" s="9"/>
      <c r="AA6433" s="9"/>
      <c r="AB6433" s="9"/>
      <c r="AC6433" s="9"/>
    </row>
    <row r="6434" spans="8:29" x14ac:dyDescent="0.3">
      <c r="H6434" s="9"/>
      <c r="I6434" s="9"/>
      <c r="J6434" s="9"/>
      <c r="K6434" s="9"/>
      <c r="L6434" s="9"/>
      <c r="M6434" s="9"/>
      <c r="N6434" s="9"/>
      <c r="O6434" s="9"/>
      <c r="Q6434" s="9"/>
      <c r="R6434" s="9"/>
      <c r="S6434" s="9"/>
      <c r="T6434" s="9"/>
      <c r="U6434" s="9"/>
      <c r="V6434" s="9"/>
      <c r="W6434" s="9"/>
      <c r="X6434" s="9"/>
      <c r="Y6434" s="9"/>
      <c r="Z6434" s="9"/>
      <c r="AA6434" s="9"/>
      <c r="AB6434" s="9"/>
      <c r="AC6434" s="9"/>
    </row>
    <row r="6435" spans="8:29" x14ac:dyDescent="0.3">
      <c r="H6435" s="9"/>
      <c r="I6435" s="9"/>
      <c r="J6435" s="9"/>
      <c r="K6435" s="9"/>
      <c r="L6435" s="9"/>
      <c r="M6435" s="9"/>
      <c r="N6435" s="9"/>
      <c r="O6435" s="9"/>
      <c r="Q6435" s="9"/>
      <c r="R6435" s="9"/>
      <c r="S6435" s="9"/>
      <c r="T6435" s="9"/>
      <c r="U6435" s="9"/>
      <c r="V6435" s="9"/>
      <c r="W6435" s="9"/>
      <c r="X6435" s="9"/>
      <c r="Y6435" s="9"/>
      <c r="Z6435" s="9"/>
      <c r="AA6435" s="9"/>
      <c r="AB6435" s="9"/>
      <c r="AC6435" s="9"/>
    </row>
    <row r="6436" spans="8:29" x14ac:dyDescent="0.3">
      <c r="H6436" s="9"/>
      <c r="I6436" s="9"/>
      <c r="J6436" s="9"/>
      <c r="K6436" s="9"/>
      <c r="L6436" s="9"/>
      <c r="M6436" s="9"/>
      <c r="N6436" s="9"/>
      <c r="O6436" s="9"/>
      <c r="Q6436" s="9"/>
      <c r="R6436" s="9"/>
      <c r="S6436" s="9"/>
      <c r="T6436" s="9"/>
      <c r="U6436" s="9"/>
      <c r="V6436" s="9"/>
      <c r="W6436" s="9"/>
      <c r="X6436" s="9"/>
      <c r="Y6436" s="9"/>
      <c r="Z6436" s="9"/>
      <c r="AA6436" s="9"/>
      <c r="AB6436" s="9"/>
      <c r="AC6436" s="9"/>
    </row>
    <row r="6437" spans="8:29" x14ac:dyDescent="0.3">
      <c r="H6437" s="9"/>
      <c r="I6437" s="9"/>
      <c r="J6437" s="9"/>
      <c r="K6437" s="9"/>
      <c r="L6437" s="9"/>
      <c r="M6437" s="9"/>
      <c r="N6437" s="9"/>
      <c r="O6437" s="9"/>
      <c r="Q6437" s="9"/>
      <c r="R6437" s="9"/>
      <c r="S6437" s="9"/>
      <c r="T6437" s="9"/>
      <c r="U6437" s="9"/>
      <c r="V6437" s="9"/>
      <c r="W6437" s="9"/>
      <c r="X6437" s="9"/>
      <c r="Y6437" s="9"/>
      <c r="Z6437" s="9"/>
      <c r="AA6437" s="9"/>
      <c r="AB6437" s="9"/>
      <c r="AC6437" s="9"/>
    </row>
    <row r="6438" spans="8:29" x14ac:dyDescent="0.3">
      <c r="H6438" s="9"/>
      <c r="I6438" s="9"/>
      <c r="J6438" s="9"/>
      <c r="K6438" s="9"/>
      <c r="L6438" s="9"/>
      <c r="M6438" s="9"/>
      <c r="N6438" s="9"/>
      <c r="O6438" s="9"/>
      <c r="Q6438" s="9"/>
      <c r="R6438" s="9"/>
      <c r="S6438" s="9"/>
      <c r="T6438" s="9"/>
      <c r="U6438" s="9"/>
      <c r="V6438" s="9"/>
      <c r="W6438" s="9"/>
      <c r="X6438" s="9"/>
      <c r="Y6438" s="9"/>
      <c r="Z6438" s="9"/>
      <c r="AA6438" s="9"/>
      <c r="AB6438" s="9"/>
      <c r="AC6438" s="9"/>
    </row>
    <row r="6439" spans="8:29" x14ac:dyDescent="0.3">
      <c r="H6439" s="9"/>
      <c r="I6439" s="9"/>
      <c r="J6439" s="9"/>
      <c r="K6439" s="9"/>
      <c r="L6439" s="9"/>
      <c r="M6439" s="9"/>
      <c r="N6439" s="9"/>
      <c r="O6439" s="9"/>
      <c r="Q6439" s="9"/>
      <c r="R6439" s="9"/>
      <c r="S6439" s="9"/>
      <c r="T6439" s="9"/>
      <c r="U6439" s="9"/>
      <c r="V6439" s="9"/>
      <c r="W6439" s="9"/>
      <c r="X6439" s="9"/>
      <c r="Y6439" s="9"/>
      <c r="Z6439" s="9"/>
      <c r="AA6439" s="9"/>
      <c r="AB6439" s="9"/>
      <c r="AC6439" s="9"/>
    </row>
    <row r="6440" spans="8:29" x14ac:dyDescent="0.3">
      <c r="H6440" s="9"/>
      <c r="I6440" s="9"/>
      <c r="J6440" s="9"/>
      <c r="K6440" s="9"/>
      <c r="L6440" s="9"/>
      <c r="M6440" s="9"/>
      <c r="N6440" s="9"/>
      <c r="O6440" s="9"/>
      <c r="Q6440" s="9"/>
      <c r="R6440" s="9"/>
      <c r="S6440" s="9"/>
      <c r="T6440" s="9"/>
      <c r="U6440" s="9"/>
      <c r="V6440" s="9"/>
      <c r="W6440" s="9"/>
      <c r="X6440" s="9"/>
      <c r="Y6440" s="9"/>
      <c r="Z6440" s="9"/>
      <c r="AA6440" s="9"/>
      <c r="AB6440" s="9"/>
      <c r="AC6440" s="9"/>
    </row>
    <row r="6441" spans="8:29" x14ac:dyDescent="0.3">
      <c r="H6441" s="9"/>
      <c r="I6441" s="9"/>
      <c r="J6441" s="9"/>
      <c r="K6441" s="9"/>
      <c r="L6441" s="9"/>
      <c r="M6441" s="9"/>
      <c r="N6441" s="9"/>
      <c r="O6441" s="9"/>
      <c r="Q6441" s="9"/>
      <c r="R6441" s="9"/>
      <c r="S6441" s="9"/>
      <c r="T6441" s="9"/>
      <c r="U6441" s="9"/>
      <c r="V6441" s="9"/>
      <c r="W6441" s="9"/>
      <c r="X6441" s="9"/>
      <c r="Y6441" s="9"/>
      <c r="Z6441" s="9"/>
      <c r="AA6441" s="9"/>
      <c r="AB6441" s="9"/>
      <c r="AC6441" s="9"/>
    </row>
    <row r="6442" spans="8:29" x14ac:dyDescent="0.3">
      <c r="H6442" s="9"/>
      <c r="I6442" s="9"/>
      <c r="J6442" s="9"/>
      <c r="K6442" s="9"/>
      <c r="L6442" s="9"/>
      <c r="M6442" s="9"/>
      <c r="N6442" s="9"/>
      <c r="O6442" s="9"/>
      <c r="Q6442" s="9"/>
      <c r="R6442" s="9"/>
      <c r="S6442" s="9"/>
      <c r="T6442" s="9"/>
      <c r="U6442" s="9"/>
      <c r="V6442" s="9"/>
      <c r="W6442" s="9"/>
      <c r="X6442" s="9"/>
      <c r="Y6442" s="9"/>
      <c r="Z6442" s="9"/>
      <c r="AA6442" s="9"/>
      <c r="AB6442" s="9"/>
      <c r="AC6442" s="9"/>
    </row>
    <row r="6443" spans="8:29" x14ac:dyDescent="0.3">
      <c r="H6443" s="9"/>
      <c r="I6443" s="9"/>
      <c r="J6443" s="9"/>
      <c r="K6443" s="9"/>
      <c r="L6443" s="9"/>
      <c r="M6443" s="9"/>
      <c r="N6443" s="9"/>
      <c r="O6443" s="9"/>
      <c r="Q6443" s="9"/>
      <c r="R6443" s="9"/>
      <c r="S6443" s="9"/>
      <c r="T6443" s="9"/>
      <c r="U6443" s="9"/>
      <c r="V6443" s="9"/>
      <c r="W6443" s="9"/>
      <c r="X6443" s="9"/>
      <c r="Y6443" s="9"/>
      <c r="Z6443" s="9"/>
      <c r="AA6443" s="9"/>
      <c r="AB6443" s="9"/>
      <c r="AC6443" s="9"/>
    </row>
    <row r="6444" spans="8:29" x14ac:dyDescent="0.3">
      <c r="H6444" s="9"/>
      <c r="I6444" s="9"/>
      <c r="J6444" s="9"/>
      <c r="K6444" s="9"/>
      <c r="L6444" s="9"/>
      <c r="M6444" s="9"/>
      <c r="N6444" s="9"/>
      <c r="O6444" s="9"/>
      <c r="Q6444" s="9"/>
      <c r="R6444" s="9"/>
      <c r="S6444" s="9"/>
      <c r="T6444" s="9"/>
      <c r="U6444" s="9"/>
      <c r="V6444" s="9"/>
      <c r="W6444" s="9"/>
      <c r="X6444" s="9"/>
      <c r="Y6444" s="9"/>
      <c r="Z6444" s="9"/>
      <c r="AA6444" s="9"/>
      <c r="AB6444" s="9"/>
      <c r="AC6444" s="9"/>
    </row>
    <row r="6445" spans="8:29" x14ac:dyDescent="0.3">
      <c r="H6445" s="9"/>
      <c r="I6445" s="9"/>
      <c r="J6445" s="9"/>
      <c r="K6445" s="9"/>
      <c r="L6445" s="9"/>
      <c r="M6445" s="9"/>
      <c r="N6445" s="9"/>
      <c r="O6445" s="9"/>
      <c r="Q6445" s="9"/>
      <c r="R6445" s="9"/>
      <c r="S6445" s="9"/>
      <c r="T6445" s="9"/>
      <c r="U6445" s="9"/>
      <c r="V6445" s="9"/>
      <c r="W6445" s="9"/>
      <c r="X6445" s="9"/>
      <c r="Y6445" s="9"/>
      <c r="Z6445" s="9"/>
      <c r="AA6445" s="9"/>
      <c r="AB6445" s="9"/>
      <c r="AC6445" s="9"/>
    </row>
    <row r="6446" spans="8:29" x14ac:dyDescent="0.3">
      <c r="H6446" s="9"/>
      <c r="I6446" s="9"/>
      <c r="J6446" s="9"/>
      <c r="K6446" s="9"/>
      <c r="L6446" s="9"/>
      <c r="M6446" s="9"/>
      <c r="N6446" s="9"/>
      <c r="O6446" s="9"/>
      <c r="Q6446" s="9"/>
      <c r="R6446" s="9"/>
      <c r="S6446" s="9"/>
      <c r="T6446" s="9"/>
      <c r="U6446" s="9"/>
      <c r="V6446" s="9"/>
      <c r="W6446" s="9"/>
      <c r="X6446" s="9"/>
      <c r="Y6446" s="9"/>
      <c r="Z6446" s="9"/>
      <c r="AA6446" s="9"/>
      <c r="AB6446" s="9"/>
      <c r="AC6446" s="9"/>
    </row>
    <row r="6447" spans="8:29" x14ac:dyDescent="0.3">
      <c r="H6447" s="9"/>
      <c r="I6447" s="9"/>
      <c r="J6447" s="9"/>
      <c r="K6447" s="9"/>
      <c r="L6447" s="9"/>
      <c r="M6447" s="9"/>
      <c r="N6447" s="9"/>
      <c r="O6447" s="9"/>
      <c r="Q6447" s="9"/>
      <c r="R6447" s="9"/>
      <c r="S6447" s="9"/>
      <c r="T6447" s="9"/>
      <c r="U6447" s="9"/>
      <c r="V6447" s="9"/>
      <c r="W6447" s="9"/>
      <c r="X6447" s="9"/>
      <c r="Y6447" s="9"/>
      <c r="Z6447" s="9"/>
      <c r="AA6447" s="9"/>
      <c r="AB6447" s="9"/>
      <c r="AC6447" s="9"/>
    </row>
    <row r="6448" spans="8:29" x14ac:dyDescent="0.3">
      <c r="H6448" s="9"/>
      <c r="I6448" s="9"/>
      <c r="J6448" s="9"/>
      <c r="K6448" s="9"/>
      <c r="L6448" s="9"/>
      <c r="M6448" s="9"/>
      <c r="N6448" s="9"/>
      <c r="O6448" s="9"/>
      <c r="Q6448" s="9"/>
      <c r="R6448" s="9"/>
      <c r="S6448" s="9"/>
      <c r="T6448" s="9"/>
      <c r="U6448" s="9"/>
      <c r="V6448" s="9"/>
      <c r="W6448" s="9"/>
      <c r="X6448" s="9"/>
      <c r="Y6448" s="9"/>
      <c r="Z6448" s="9"/>
      <c r="AA6448" s="9"/>
      <c r="AB6448" s="9"/>
      <c r="AC6448" s="9"/>
    </row>
    <row r="6449" spans="8:29" x14ac:dyDescent="0.3">
      <c r="H6449" s="9"/>
      <c r="I6449" s="9"/>
      <c r="J6449" s="9"/>
      <c r="K6449" s="9"/>
      <c r="L6449" s="9"/>
      <c r="M6449" s="9"/>
      <c r="N6449" s="9"/>
      <c r="O6449" s="9"/>
      <c r="Q6449" s="9"/>
      <c r="R6449" s="9"/>
      <c r="S6449" s="9"/>
      <c r="T6449" s="9"/>
      <c r="U6449" s="9"/>
      <c r="V6449" s="9"/>
      <c r="W6449" s="9"/>
      <c r="X6449" s="9"/>
      <c r="Y6449" s="9"/>
      <c r="Z6449" s="9"/>
      <c r="AA6449" s="9"/>
      <c r="AB6449" s="9"/>
      <c r="AC6449" s="9"/>
    </row>
    <row r="6450" spans="8:29" x14ac:dyDescent="0.3">
      <c r="H6450" s="9"/>
      <c r="I6450" s="9"/>
      <c r="J6450" s="9"/>
      <c r="K6450" s="9"/>
      <c r="L6450" s="9"/>
      <c r="M6450" s="9"/>
      <c r="N6450" s="9"/>
      <c r="O6450" s="9"/>
      <c r="Q6450" s="9"/>
      <c r="R6450" s="9"/>
      <c r="S6450" s="9"/>
      <c r="T6450" s="9"/>
      <c r="U6450" s="9"/>
      <c r="V6450" s="9"/>
      <c r="W6450" s="9"/>
      <c r="X6450" s="9"/>
      <c r="Y6450" s="9"/>
      <c r="Z6450" s="9"/>
      <c r="AA6450" s="9"/>
      <c r="AB6450" s="9"/>
      <c r="AC6450" s="9"/>
    </row>
    <row r="6451" spans="8:29" x14ac:dyDescent="0.3">
      <c r="H6451" s="9"/>
      <c r="I6451" s="9"/>
      <c r="J6451" s="9"/>
      <c r="K6451" s="9"/>
      <c r="L6451" s="9"/>
      <c r="M6451" s="9"/>
      <c r="N6451" s="9"/>
      <c r="O6451" s="9"/>
      <c r="Q6451" s="9"/>
      <c r="R6451" s="9"/>
      <c r="S6451" s="9"/>
      <c r="T6451" s="9"/>
      <c r="U6451" s="9"/>
      <c r="V6451" s="9"/>
      <c r="W6451" s="9"/>
      <c r="X6451" s="9"/>
      <c r="Y6451" s="9"/>
      <c r="Z6451" s="9"/>
      <c r="AA6451" s="9"/>
      <c r="AB6451" s="9"/>
      <c r="AC6451" s="9"/>
    </row>
    <row r="6452" spans="8:29" x14ac:dyDescent="0.3">
      <c r="H6452" s="9"/>
      <c r="I6452" s="9"/>
      <c r="J6452" s="9"/>
      <c r="K6452" s="9"/>
      <c r="L6452" s="9"/>
      <c r="M6452" s="9"/>
      <c r="N6452" s="9"/>
      <c r="O6452" s="9"/>
      <c r="Q6452" s="9"/>
      <c r="R6452" s="9"/>
      <c r="S6452" s="9"/>
      <c r="T6452" s="9"/>
      <c r="U6452" s="9"/>
      <c r="V6452" s="9"/>
      <c r="W6452" s="9"/>
      <c r="X6452" s="9"/>
      <c r="Y6452" s="9"/>
      <c r="Z6452" s="9"/>
      <c r="AA6452" s="9"/>
      <c r="AB6452" s="9"/>
      <c r="AC6452" s="9"/>
    </row>
    <row r="6453" spans="8:29" x14ac:dyDescent="0.3">
      <c r="H6453" s="9"/>
      <c r="I6453" s="9"/>
      <c r="J6453" s="9"/>
      <c r="K6453" s="9"/>
      <c r="L6453" s="9"/>
      <c r="M6453" s="9"/>
      <c r="N6453" s="9"/>
      <c r="O6453" s="9"/>
      <c r="Q6453" s="9"/>
      <c r="R6453" s="9"/>
      <c r="S6453" s="9"/>
      <c r="T6453" s="9"/>
      <c r="U6453" s="9"/>
      <c r="V6453" s="9"/>
      <c r="W6453" s="9"/>
      <c r="X6453" s="9"/>
      <c r="Y6453" s="9"/>
      <c r="Z6453" s="9"/>
      <c r="AA6453" s="9"/>
      <c r="AB6453" s="9"/>
      <c r="AC6453" s="9"/>
    </row>
    <row r="6454" spans="8:29" x14ac:dyDescent="0.3">
      <c r="H6454" s="9"/>
      <c r="I6454" s="9"/>
      <c r="J6454" s="9"/>
      <c r="K6454" s="9"/>
      <c r="L6454" s="9"/>
      <c r="M6454" s="9"/>
      <c r="N6454" s="9"/>
      <c r="O6454" s="9"/>
      <c r="Q6454" s="9"/>
      <c r="R6454" s="9"/>
      <c r="S6454" s="9"/>
      <c r="T6454" s="9"/>
      <c r="U6454" s="9"/>
      <c r="V6454" s="9"/>
      <c r="W6454" s="9"/>
      <c r="X6454" s="9"/>
      <c r="Y6454" s="9"/>
      <c r="Z6454" s="9"/>
      <c r="AA6454" s="9"/>
      <c r="AB6454" s="9"/>
      <c r="AC6454" s="9"/>
    </row>
    <row r="6455" spans="8:29" x14ac:dyDescent="0.3">
      <c r="H6455" s="9"/>
      <c r="I6455" s="9"/>
      <c r="J6455" s="9"/>
      <c r="K6455" s="9"/>
      <c r="L6455" s="9"/>
      <c r="M6455" s="9"/>
      <c r="N6455" s="9"/>
      <c r="O6455" s="9"/>
      <c r="Q6455" s="9"/>
      <c r="R6455" s="9"/>
      <c r="S6455" s="9"/>
      <c r="T6455" s="9"/>
      <c r="U6455" s="9"/>
      <c r="V6455" s="9"/>
      <c r="W6455" s="9"/>
      <c r="X6455" s="9"/>
      <c r="Y6455" s="9"/>
      <c r="Z6455" s="9"/>
      <c r="AA6455" s="9"/>
      <c r="AB6455" s="9"/>
      <c r="AC6455" s="9"/>
    </row>
    <row r="6456" spans="8:29" x14ac:dyDescent="0.3">
      <c r="H6456" s="9"/>
      <c r="I6456" s="9"/>
      <c r="J6456" s="9"/>
      <c r="K6456" s="9"/>
      <c r="L6456" s="9"/>
      <c r="M6456" s="9"/>
      <c r="N6456" s="9"/>
      <c r="O6456" s="9"/>
      <c r="Q6456" s="9"/>
      <c r="R6456" s="9"/>
      <c r="S6456" s="9"/>
      <c r="T6456" s="9"/>
      <c r="U6456" s="9"/>
      <c r="V6456" s="9"/>
      <c r="W6456" s="9"/>
      <c r="X6456" s="9"/>
      <c r="Y6456" s="9"/>
      <c r="Z6456" s="9"/>
      <c r="AA6456" s="9"/>
      <c r="AB6456" s="9"/>
      <c r="AC6456" s="9"/>
    </row>
    <row r="6457" spans="8:29" x14ac:dyDescent="0.3">
      <c r="H6457" s="9"/>
      <c r="I6457" s="9"/>
      <c r="J6457" s="9"/>
      <c r="K6457" s="9"/>
      <c r="L6457" s="9"/>
      <c r="M6457" s="9"/>
      <c r="N6457" s="9"/>
      <c r="O6457" s="9"/>
      <c r="Q6457" s="9"/>
      <c r="R6457" s="9"/>
      <c r="S6457" s="9"/>
      <c r="T6457" s="9"/>
      <c r="U6457" s="9"/>
      <c r="V6457" s="9"/>
      <c r="W6457" s="9"/>
      <c r="X6457" s="9"/>
      <c r="Y6457" s="9"/>
      <c r="Z6457" s="9"/>
      <c r="AA6457" s="9"/>
      <c r="AB6457" s="9"/>
      <c r="AC6457" s="9"/>
    </row>
    <row r="6458" spans="8:29" x14ac:dyDescent="0.3">
      <c r="H6458" s="9"/>
      <c r="I6458" s="9"/>
      <c r="J6458" s="9"/>
      <c r="K6458" s="9"/>
      <c r="L6458" s="9"/>
      <c r="M6458" s="9"/>
      <c r="N6458" s="9"/>
      <c r="O6458" s="9"/>
      <c r="Q6458" s="9"/>
      <c r="R6458" s="9"/>
      <c r="S6458" s="9"/>
      <c r="T6458" s="9"/>
      <c r="U6458" s="9"/>
      <c r="V6458" s="9"/>
      <c r="W6458" s="9"/>
      <c r="X6458" s="9"/>
      <c r="Y6458" s="9"/>
      <c r="Z6458" s="9"/>
      <c r="AA6458" s="9"/>
      <c r="AB6458" s="9"/>
      <c r="AC6458" s="9"/>
    </row>
    <row r="6459" spans="8:29" x14ac:dyDescent="0.3">
      <c r="H6459" s="9"/>
      <c r="I6459" s="9"/>
      <c r="J6459" s="9"/>
      <c r="K6459" s="9"/>
      <c r="L6459" s="9"/>
      <c r="M6459" s="9"/>
      <c r="N6459" s="9"/>
      <c r="O6459" s="9"/>
      <c r="Q6459" s="9"/>
      <c r="R6459" s="9"/>
      <c r="S6459" s="9"/>
      <c r="T6459" s="9"/>
      <c r="U6459" s="9"/>
      <c r="V6459" s="9"/>
      <c r="W6459" s="9"/>
      <c r="X6459" s="9"/>
      <c r="Y6459" s="9"/>
      <c r="Z6459" s="9"/>
      <c r="AA6459" s="9"/>
      <c r="AB6459" s="9"/>
      <c r="AC6459" s="9"/>
    </row>
    <row r="6460" spans="8:29" x14ac:dyDescent="0.3">
      <c r="H6460" s="9"/>
      <c r="I6460" s="9"/>
      <c r="J6460" s="9"/>
      <c r="K6460" s="9"/>
      <c r="L6460" s="9"/>
      <c r="M6460" s="9"/>
      <c r="N6460" s="9"/>
      <c r="O6460" s="9"/>
      <c r="Q6460" s="9"/>
      <c r="R6460" s="9"/>
      <c r="S6460" s="9"/>
      <c r="T6460" s="9"/>
      <c r="U6460" s="9"/>
      <c r="V6460" s="9"/>
      <c r="W6460" s="9"/>
      <c r="X6460" s="9"/>
      <c r="Y6460" s="9"/>
      <c r="Z6460" s="9"/>
      <c r="AA6460" s="9"/>
      <c r="AB6460" s="9"/>
      <c r="AC6460" s="9"/>
    </row>
    <row r="6461" spans="8:29" x14ac:dyDescent="0.3">
      <c r="H6461" s="9"/>
      <c r="I6461" s="9"/>
      <c r="J6461" s="9"/>
      <c r="K6461" s="9"/>
      <c r="L6461" s="9"/>
      <c r="M6461" s="9"/>
      <c r="N6461" s="9"/>
      <c r="O6461" s="9"/>
      <c r="Q6461" s="9"/>
      <c r="R6461" s="9"/>
      <c r="S6461" s="9"/>
      <c r="T6461" s="9"/>
      <c r="U6461" s="9"/>
      <c r="V6461" s="9"/>
      <c r="W6461" s="9"/>
      <c r="X6461" s="9"/>
      <c r="Y6461" s="9"/>
      <c r="Z6461" s="9"/>
      <c r="AA6461" s="9"/>
      <c r="AB6461" s="9"/>
      <c r="AC6461" s="9"/>
    </row>
    <row r="6462" spans="8:29" x14ac:dyDescent="0.3">
      <c r="H6462" s="9"/>
      <c r="I6462" s="9"/>
      <c r="J6462" s="9"/>
      <c r="K6462" s="9"/>
      <c r="L6462" s="9"/>
      <c r="M6462" s="9"/>
      <c r="N6462" s="9"/>
      <c r="O6462" s="9"/>
      <c r="Q6462" s="9"/>
      <c r="R6462" s="9"/>
      <c r="S6462" s="9"/>
      <c r="T6462" s="9"/>
      <c r="U6462" s="9"/>
      <c r="V6462" s="9"/>
      <c r="W6462" s="9"/>
      <c r="X6462" s="9"/>
      <c r="Y6462" s="9"/>
      <c r="Z6462" s="9"/>
      <c r="AA6462" s="9"/>
      <c r="AB6462" s="9"/>
      <c r="AC6462" s="9"/>
    </row>
    <row r="6463" spans="8:29" x14ac:dyDescent="0.3">
      <c r="H6463" s="9"/>
      <c r="I6463" s="9"/>
      <c r="J6463" s="9"/>
      <c r="K6463" s="9"/>
      <c r="L6463" s="9"/>
      <c r="M6463" s="9"/>
      <c r="N6463" s="9"/>
      <c r="O6463" s="9"/>
      <c r="Q6463" s="9"/>
      <c r="R6463" s="9"/>
      <c r="S6463" s="9"/>
      <c r="T6463" s="9"/>
      <c r="U6463" s="9"/>
      <c r="V6463" s="9"/>
      <c r="W6463" s="9"/>
      <c r="X6463" s="9"/>
      <c r="Y6463" s="9"/>
      <c r="Z6463" s="9"/>
      <c r="AA6463" s="9"/>
      <c r="AB6463" s="9"/>
      <c r="AC6463" s="9"/>
    </row>
    <row r="6464" spans="8:29" x14ac:dyDescent="0.3">
      <c r="H6464" s="9"/>
      <c r="I6464" s="9"/>
      <c r="J6464" s="9"/>
      <c r="K6464" s="9"/>
      <c r="L6464" s="9"/>
      <c r="M6464" s="9"/>
      <c r="N6464" s="9"/>
      <c r="O6464" s="9"/>
      <c r="Q6464" s="9"/>
      <c r="R6464" s="9"/>
      <c r="S6464" s="9"/>
      <c r="T6464" s="9"/>
      <c r="U6464" s="9"/>
      <c r="V6464" s="9"/>
      <c r="W6464" s="9"/>
      <c r="X6464" s="9"/>
      <c r="Y6464" s="9"/>
      <c r="Z6464" s="9"/>
      <c r="AA6464" s="9"/>
      <c r="AB6464" s="9"/>
      <c r="AC6464" s="9"/>
    </row>
    <row r="6465" spans="8:29" x14ac:dyDescent="0.3">
      <c r="H6465" s="9"/>
      <c r="I6465" s="9"/>
      <c r="J6465" s="9"/>
      <c r="K6465" s="9"/>
      <c r="L6465" s="9"/>
      <c r="M6465" s="9"/>
      <c r="N6465" s="9"/>
      <c r="O6465" s="9"/>
      <c r="Q6465" s="9"/>
      <c r="R6465" s="9"/>
      <c r="S6465" s="9"/>
      <c r="T6465" s="9"/>
      <c r="U6465" s="9"/>
      <c r="V6465" s="9"/>
      <c r="W6465" s="9"/>
      <c r="X6465" s="9"/>
      <c r="Y6465" s="9"/>
      <c r="Z6465" s="9"/>
      <c r="AA6465" s="9"/>
      <c r="AB6465" s="9"/>
      <c r="AC6465" s="9"/>
    </row>
    <row r="6466" spans="8:29" x14ac:dyDescent="0.3">
      <c r="H6466" s="9"/>
      <c r="I6466" s="9"/>
      <c r="J6466" s="9"/>
      <c r="K6466" s="9"/>
      <c r="L6466" s="9"/>
      <c r="M6466" s="9"/>
      <c r="N6466" s="9"/>
      <c r="O6466" s="9"/>
      <c r="Q6466" s="9"/>
      <c r="R6466" s="9"/>
      <c r="S6466" s="9"/>
      <c r="T6466" s="9"/>
      <c r="U6466" s="9"/>
      <c r="V6466" s="9"/>
      <c r="W6466" s="9"/>
      <c r="X6466" s="9"/>
      <c r="Y6466" s="9"/>
      <c r="Z6466" s="9"/>
      <c r="AA6466" s="9"/>
      <c r="AB6466" s="9"/>
      <c r="AC6466" s="9"/>
    </row>
    <row r="6467" spans="8:29" x14ac:dyDescent="0.3">
      <c r="H6467" s="9"/>
      <c r="I6467" s="9"/>
      <c r="J6467" s="9"/>
      <c r="K6467" s="9"/>
      <c r="L6467" s="9"/>
      <c r="M6467" s="9"/>
      <c r="N6467" s="9"/>
      <c r="O6467" s="9"/>
      <c r="Q6467" s="9"/>
      <c r="R6467" s="9"/>
      <c r="S6467" s="9"/>
      <c r="T6467" s="9"/>
      <c r="U6467" s="9"/>
      <c r="V6467" s="9"/>
      <c r="W6467" s="9"/>
      <c r="X6467" s="9"/>
      <c r="Y6467" s="9"/>
      <c r="Z6467" s="9"/>
      <c r="AA6467" s="9"/>
      <c r="AB6467" s="9"/>
      <c r="AC6467" s="9"/>
    </row>
    <row r="6468" spans="8:29" x14ac:dyDescent="0.3">
      <c r="H6468" s="9"/>
      <c r="I6468" s="9"/>
      <c r="J6468" s="9"/>
      <c r="K6468" s="9"/>
      <c r="L6468" s="9"/>
      <c r="M6468" s="9"/>
      <c r="N6468" s="9"/>
      <c r="O6468" s="9"/>
      <c r="Q6468" s="9"/>
      <c r="R6468" s="9"/>
      <c r="S6468" s="9"/>
      <c r="T6468" s="9"/>
      <c r="U6468" s="9"/>
      <c r="V6468" s="9"/>
      <c r="W6468" s="9"/>
      <c r="X6468" s="9"/>
      <c r="Y6468" s="9"/>
      <c r="Z6468" s="9"/>
      <c r="AA6468" s="9"/>
      <c r="AB6468" s="9"/>
      <c r="AC6468" s="9"/>
    </row>
    <row r="6469" spans="8:29" x14ac:dyDescent="0.3">
      <c r="H6469" s="9"/>
      <c r="I6469" s="9"/>
      <c r="J6469" s="9"/>
      <c r="K6469" s="9"/>
      <c r="L6469" s="9"/>
      <c r="M6469" s="9"/>
      <c r="N6469" s="9"/>
      <c r="O6469" s="9"/>
      <c r="Q6469" s="9"/>
      <c r="R6469" s="9"/>
      <c r="S6469" s="9"/>
      <c r="T6469" s="9"/>
      <c r="U6469" s="9"/>
      <c r="V6469" s="9"/>
      <c r="W6469" s="9"/>
      <c r="X6469" s="9"/>
      <c r="Y6469" s="9"/>
      <c r="Z6469" s="9"/>
      <c r="AA6469" s="9"/>
      <c r="AB6469" s="9"/>
      <c r="AC6469" s="9"/>
    </row>
    <row r="6470" spans="8:29" x14ac:dyDescent="0.3">
      <c r="H6470" s="9"/>
      <c r="I6470" s="9"/>
      <c r="J6470" s="9"/>
      <c r="K6470" s="9"/>
      <c r="L6470" s="9"/>
      <c r="M6470" s="9"/>
      <c r="N6470" s="9"/>
      <c r="O6470" s="9"/>
      <c r="Q6470" s="9"/>
      <c r="R6470" s="9"/>
      <c r="S6470" s="9"/>
      <c r="T6470" s="9"/>
      <c r="U6470" s="9"/>
      <c r="V6470" s="9"/>
      <c r="W6470" s="9"/>
      <c r="X6470" s="9"/>
      <c r="Y6470" s="9"/>
      <c r="Z6470" s="9"/>
      <c r="AA6470" s="9"/>
      <c r="AB6470" s="9"/>
      <c r="AC6470" s="9"/>
    </row>
    <row r="6471" spans="8:29" x14ac:dyDescent="0.3">
      <c r="H6471" s="9"/>
      <c r="I6471" s="9"/>
      <c r="J6471" s="9"/>
      <c r="K6471" s="9"/>
      <c r="L6471" s="9"/>
      <c r="M6471" s="9"/>
      <c r="N6471" s="9"/>
      <c r="O6471" s="9"/>
      <c r="Q6471" s="9"/>
      <c r="R6471" s="9"/>
      <c r="S6471" s="9"/>
      <c r="T6471" s="9"/>
      <c r="U6471" s="9"/>
      <c r="V6471" s="9"/>
      <c r="W6471" s="9"/>
      <c r="X6471" s="9"/>
      <c r="Y6471" s="9"/>
      <c r="Z6471" s="9"/>
      <c r="AA6471" s="9"/>
      <c r="AB6471" s="9"/>
      <c r="AC6471" s="9"/>
    </row>
    <row r="6472" spans="8:29" x14ac:dyDescent="0.3">
      <c r="H6472" s="9"/>
      <c r="I6472" s="9"/>
      <c r="J6472" s="9"/>
      <c r="K6472" s="9"/>
      <c r="L6472" s="9"/>
      <c r="M6472" s="9"/>
      <c r="N6472" s="9"/>
      <c r="O6472" s="9"/>
      <c r="Q6472" s="9"/>
      <c r="R6472" s="9"/>
      <c r="S6472" s="9"/>
      <c r="T6472" s="9"/>
      <c r="U6472" s="9"/>
      <c r="V6472" s="9"/>
      <c r="W6472" s="9"/>
      <c r="X6472" s="9"/>
      <c r="Y6472" s="9"/>
      <c r="Z6472" s="9"/>
      <c r="AA6472" s="9"/>
      <c r="AB6472" s="9"/>
      <c r="AC6472" s="9"/>
    </row>
    <row r="6473" spans="8:29" x14ac:dyDescent="0.3">
      <c r="H6473" s="9"/>
      <c r="I6473" s="9"/>
      <c r="J6473" s="9"/>
      <c r="K6473" s="9"/>
      <c r="L6473" s="9"/>
      <c r="M6473" s="9"/>
      <c r="N6473" s="9"/>
      <c r="O6473" s="9"/>
      <c r="Q6473" s="9"/>
      <c r="R6473" s="9"/>
      <c r="S6473" s="9"/>
      <c r="T6473" s="9"/>
      <c r="U6473" s="9"/>
      <c r="V6473" s="9"/>
      <c r="W6473" s="9"/>
      <c r="X6473" s="9"/>
      <c r="Y6473" s="9"/>
      <c r="Z6473" s="9"/>
      <c r="AA6473" s="9"/>
      <c r="AB6473" s="9"/>
      <c r="AC6473" s="9"/>
    </row>
    <row r="6474" spans="8:29" x14ac:dyDescent="0.3">
      <c r="H6474" s="9"/>
      <c r="I6474" s="9"/>
      <c r="J6474" s="9"/>
      <c r="K6474" s="9"/>
      <c r="L6474" s="9"/>
      <c r="M6474" s="9"/>
      <c r="N6474" s="9"/>
      <c r="O6474" s="9"/>
      <c r="Q6474" s="9"/>
      <c r="R6474" s="9"/>
      <c r="S6474" s="9"/>
      <c r="T6474" s="9"/>
      <c r="U6474" s="9"/>
      <c r="V6474" s="9"/>
      <c r="W6474" s="9"/>
      <c r="X6474" s="9"/>
      <c r="Y6474" s="9"/>
      <c r="Z6474" s="9"/>
      <c r="AA6474" s="9"/>
      <c r="AB6474" s="9"/>
      <c r="AC6474" s="9"/>
    </row>
    <row r="6475" spans="8:29" x14ac:dyDescent="0.3">
      <c r="H6475" s="9"/>
      <c r="I6475" s="9"/>
      <c r="J6475" s="9"/>
      <c r="K6475" s="9"/>
      <c r="L6475" s="9"/>
      <c r="M6475" s="9"/>
      <c r="N6475" s="9"/>
      <c r="O6475" s="9"/>
      <c r="Q6475" s="9"/>
      <c r="R6475" s="9"/>
      <c r="S6475" s="9"/>
      <c r="T6475" s="9"/>
      <c r="U6475" s="9"/>
      <c r="V6475" s="9"/>
      <c r="W6475" s="9"/>
      <c r="X6475" s="9"/>
      <c r="Y6475" s="9"/>
      <c r="Z6475" s="9"/>
      <c r="AA6475" s="9"/>
      <c r="AB6475" s="9"/>
      <c r="AC6475" s="9"/>
    </row>
    <row r="6476" spans="8:29" x14ac:dyDescent="0.3">
      <c r="H6476" s="9"/>
      <c r="I6476" s="9"/>
      <c r="J6476" s="9"/>
      <c r="K6476" s="9"/>
      <c r="L6476" s="9"/>
      <c r="M6476" s="9"/>
      <c r="N6476" s="9"/>
      <c r="O6476" s="9"/>
      <c r="Q6476" s="9"/>
      <c r="R6476" s="9"/>
      <c r="S6476" s="9"/>
      <c r="T6476" s="9"/>
      <c r="U6476" s="9"/>
      <c r="V6476" s="9"/>
      <c r="W6476" s="9"/>
      <c r="X6476" s="9"/>
      <c r="Y6476" s="9"/>
      <c r="Z6476" s="9"/>
      <c r="AA6476" s="9"/>
      <c r="AB6476" s="9"/>
      <c r="AC6476" s="9"/>
    </row>
    <row r="6477" spans="8:29" x14ac:dyDescent="0.3">
      <c r="H6477" s="9"/>
      <c r="I6477" s="9"/>
      <c r="J6477" s="9"/>
      <c r="K6477" s="9"/>
      <c r="L6477" s="9"/>
      <c r="M6477" s="9"/>
      <c r="N6477" s="9"/>
      <c r="O6477" s="9"/>
      <c r="Q6477" s="9"/>
      <c r="R6477" s="9"/>
      <c r="S6477" s="9"/>
      <c r="T6477" s="9"/>
      <c r="U6477" s="9"/>
      <c r="V6477" s="9"/>
      <c r="W6477" s="9"/>
      <c r="X6477" s="9"/>
      <c r="Y6477" s="9"/>
      <c r="Z6477" s="9"/>
      <c r="AA6477" s="9"/>
      <c r="AB6477" s="9"/>
      <c r="AC6477" s="9"/>
    </row>
    <row r="6478" spans="8:29" x14ac:dyDescent="0.3">
      <c r="H6478" s="9"/>
      <c r="I6478" s="9"/>
      <c r="J6478" s="9"/>
      <c r="K6478" s="9"/>
      <c r="L6478" s="9"/>
      <c r="M6478" s="9"/>
      <c r="N6478" s="9"/>
      <c r="O6478" s="9"/>
      <c r="Q6478" s="9"/>
      <c r="R6478" s="9"/>
      <c r="S6478" s="9"/>
      <c r="T6478" s="9"/>
      <c r="U6478" s="9"/>
      <c r="V6478" s="9"/>
      <c r="W6478" s="9"/>
      <c r="X6478" s="9"/>
      <c r="Y6478" s="9"/>
      <c r="Z6478" s="9"/>
      <c r="AA6478" s="9"/>
      <c r="AB6478" s="9"/>
      <c r="AC6478" s="9"/>
    </row>
    <row r="6479" spans="8:29" x14ac:dyDescent="0.3">
      <c r="H6479" s="9"/>
      <c r="I6479" s="9"/>
      <c r="J6479" s="9"/>
      <c r="K6479" s="9"/>
      <c r="L6479" s="9"/>
      <c r="M6479" s="9"/>
      <c r="N6479" s="9"/>
      <c r="O6479" s="9"/>
      <c r="Q6479" s="9"/>
      <c r="R6479" s="9"/>
      <c r="S6479" s="9"/>
      <c r="T6479" s="9"/>
      <c r="U6479" s="9"/>
      <c r="V6479" s="9"/>
      <c r="W6479" s="9"/>
      <c r="X6479" s="9"/>
      <c r="Y6479" s="9"/>
      <c r="Z6479" s="9"/>
      <c r="AA6479" s="9"/>
      <c r="AB6479" s="9"/>
      <c r="AC6479" s="9"/>
    </row>
    <row r="6480" spans="8:29" x14ac:dyDescent="0.3">
      <c r="H6480" s="9"/>
      <c r="I6480" s="9"/>
      <c r="J6480" s="9"/>
      <c r="K6480" s="9"/>
      <c r="L6480" s="9"/>
      <c r="M6480" s="9"/>
      <c r="N6480" s="9"/>
      <c r="O6480" s="9"/>
      <c r="Q6480" s="9"/>
      <c r="R6480" s="9"/>
      <c r="S6480" s="9"/>
      <c r="T6480" s="9"/>
      <c r="U6480" s="9"/>
      <c r="V6480" s="9"/>
      <c r="W6480" s="9"/>
      <c r="X6480" s="9"/>
      <c r="Y6480" s="9"/>
      <c r="Z6480" s="9"/>
      <c r="AA6480" s="9"/>
      <c r="AB6480" s="9"/>
      <c r="AC6480" s="9"/>
    </row>
    <row r="6481" spans="8:29" x14ac:dyDescent="0.3">
      <c r="H6481" s="9"/>
      <c r="I6481" s="9"/>
      <c r="J6481" s="9"/>
      <c r="K6481" s="9"/>
      <c r="L6481" s="9"/>
      <c r="M6481" s="9"/>
      <c r="N6481" s="9"/>
      <c r="O6481" s="9"/>
      <c r="Q6481" s="9"/>
      <c r="R6481" s="9"/>
      <c r="S6481" s="9"/>
      <c r="T6481" s="9"/>
      <c r="U6481" s="9"/>
      <c r="V6481" s="9"/>
      <c r="W6481" s="9"/>
      <c r="X6481" s="9"/>
      <c r="Y6481" s="9"/>
      <c r="Z6481" s="9"/>
      <c r="AA6481" s="9"/>
      <c r="AB6481" s="9"/>
      <c r="AC6481" s="9"/>
    </row>
    <row r="6482" spans="8:29" x14ac:dyDescent="0.3">
      <c r="H6482" s="9"/>
      <c r="I6482" s="9"/>
      <c r="J6482" s="9"/>
      <c r="K6482" s="9"/>
      <c r="L6482" s="9"/>
      <c r="M6482" s="9"/>
      <c r="N6482" s="9"/>
      <c r="O6482" s="9"/>
      <c r="Q6482" s="9"/>
      <c r="R6482" s="9"/>
      <c r="S6482" s="9"/>
      <c r="T6482" s="9"/>
      <c r="U6482" s="9"/>
      <c r="V6482" s="9"/>
      <c r="W6482" s="9"/>
      <c r="X6482" s="9"/>
      <c r="Y6482" s="9"/>
      <c r="Z6482" s="9"/>
      <c r="AA6482" s="9"/>
      <c r="AB6482" s="9"/>
      <c r="AC6482" s="9"/>
    </row>
    <row r="6483" spans="8:29" x14ac:dyDescent="0.3">
      <c r="H6483" s="9"/>
      <c r="I6483" s="9"/>
      <c r="J6483" s="9"/>
      <c r="K6483" s="9"/>
      <c r="L6483" s="9"/>
      <c r="M6483" s="9"/>
      <c r="N6483" s="9"/>
      <c r="O6483" s="9"/>
      <c r="Q6483" s="9"/>
      <c r="R6483" s="9"/>
      <c r="S6483" s="9"/>
      <c r="T6483" s="9"/>
      <c r="U6483" s="9"/>
      <c r="V6483" s="9"/>
      <c r="W6483" s="9"/>
      <c r="X6483" s="9"/>
      <c r="Y6483" s="9"/>
      <c r="Z6483" s="9"/>
      <c r="AA6483" s="9"/>
      <c r="AB6483" s="9"/>
      <c r="AC6483" s="9"/>
    </row>
    <row r="6484" spans="8:29" x14ac:dyDescent="0.3">
      <c r="H6484" s="9"/>
      <c r="I6484" s="9"/>
      <c r="J6484" s="9"/>
      <c r="K6484" s="9"/>
      <c r="L6484" s="9"/>
      <c r="M6484" s="9"/>
      <c r="N6484" s="9"/>
      <c r="O6484" s="9"/>
      <c r="Q6484" s="9"/>
      <c r="R6484" s="9"/>
      <c r="S6484" s="9"/>
      <c r="T6484" s="9"/>
      <c r="U6484" s="9"/>
      <c r="V6484" s="9"/>
      <c r="W6484" s="9"/>
      <c r="X6484" s="9"/>
      <c r="Y6484" s="9"/>
      <c r="Z6484" s="9"/>
      <c r="AA6484" s="9"/>
      <c r="AB6484" s="9"/>
      <c r="AC6484" s="9"/>
    </row>
    <row r="6485" spans="8:29" x14ac:dyDescent="0.3">
      <c r="H6485" s="9"/>
      <c r="I6485" s="9"/>
      <c r="J6485" s="9"/>
      <c r="K6485" s="9"/>
      <c r="L6485" s="9"/>
      <c r="M6485" s="9"/>
      <c r="N6485" s="9"/>
      <c r="O6485" s="9"/>
      <c r="Q6485" s="9"/>
      <c r="R6485" s="9"/>
      <c r="S6485" s="9"/>
      <c r="T6485" s="9"/>
      <c r="U6485" s="9"/>
      <c r="V6485" s="9"/>
      <c r="W6485" s="9"/>
      <c r="X6485" s="9"/>
      <c r="Y6485" s="9"/>
      <c r="Z6485" s="9"/>
      <c r="AA6485" s="9"/>
      <c r="AB6485" s="9"/>
      <c r="AC6485" s="9"/>
    </row>
    <row r="6486" spans="8:29" x14ac:dyDescent="0.3">
      <c r="H6486" s="9"/>
      <c r="I6486" s="9"/>
      <c r="J6486" s="9"/>
      <c r="K6486" s="9"/>
      <c r="L6486" s="9"/>
      <c r="M6486" s="9"/>
      <c r="N6486" s="9"/>
      <c r="O6486" s="9"/>
      <c r="Q6486" s="9"/>
      <c r="R6486" s="9"/>
      <c r="S6486" s="9"/>
      <c r="T6486" s="9"/>
      <c r="U6486" s="9"/>
      <c r="V6486" s="9"/>
      <c r="W6486" s="9"/>
      <c r="X6486" s="9"/>
      <c r="Y6486" s="9"/>
      <c r="Z6486" s="9"/>
      <c r="AA6486" s="9"/>
      <c r="AB6486" s="9"/>
      <c r="AC6486" s="9"/>
    </row>
    <row r="6487" spans="8:29" x14ac:dyDescent="0.3">
      <c r="H6487" s="9"/>
      <c r="I6487" s="9"/>
      <c r="J6487" s="9"/>
      <c r="K6487" s="9"/>
      <c r="L6487" s="9"/>
      <c r="M6487" s="9"/>
      <c r="N6487" s="9"/>
      <c r="O6487" s="9"/>
      <c r="Q6487" s="9"/>
      <c r="R6487" s="9"/>
      <c r="S6487" s="9"/>
      <c r="T6487" s="9"/>
      <c r="U6487" s="9"/>
      <c r="V6487" s="9"/>
      <c r="W6487" s="9"/>
      <c r="X6487" s="9"/>
      <c r="Y6487" s="9"/>
      <c r="Z6487" s="9"/>
      <c r="AA6487" s="9"/>
      <c r="AB6487" s="9"/>
      <c r="AC6487" s="9"/>
    </row>
    <row r="6488" spans="8:29" x14ac:dyDescent="0.3">
      <c r="H6488" s="9"/>
      <c r="I6488" s="9"/>
      <c r="J6488" s="9"/>
      <c r="K6488" s="9"/>
      <c r="L6488" s="9"/>
      <c r="M6488" s="9"/>
      <c r="N6488" s="9"/>
      <c r="O6488" s="9"/>
      <c r="Q6488" s="9"/>
      <c r="R6488" s="9"/>
      <c r="S6488" s="9"/>
      <c r="T6488" s="9"/>
      <c r="U6488" s="9"/>
      <c r="V6488" s="9"/>
      <c r="W6488" s="9"/>
      <c r="X6488" s="9"/>
      <c r="Y6488" s="9"/>
      <c r="Z6488" s="9"/>
      <c r="AA6488" s="9"/>
      <c r="AB6488" s="9"/>
      <c r="AC6488" s="9"/>
    </row>
    <row r="6489" spans="8:29" x14ac:dyDescent="0.3">
      <c r="H6489" s="9"/>
      <c r="I6489" s="9"/>
      <c r="J6489" s="9"/>
      <c r="K6489" s="9"/>
      <c r="L6489" s="9"/>
      <c r="M6489" s="9"/>
      <c r="N6489" s="9"/>
      <c r="O6489" s="9"/>
      <c r="Q6489" s="9"/>
      <c r="R6489" s="9"/>
      <c r="S6489" s="9"/>
      <c r="T6489" s="9"/>
      <c r="U6489" s="9"/>
      <c r="V6489" s="9"/>
      <c r="W6489" s="9"/>
      <c r="X6489" s="9"/>
      <c r="Y6489" s="9"/>
      <c r="Z6489" s="9"/>
      <c r="AA6489" s="9"/>
      <c r="AB6489" s="9"/>
      <c r="AC6489" s="9"/>
    </row>
    <row r="6490" spans="8:29" x14ac:dyDescent="0.3">
      <c r="H6490" s="9"/>
      <c r="I6490" s="9"/>
      <c r="J6490" s="9"/>
      <c r="K6490" s="9"/>
      <c r="L6490" s="9"/>
      <c r="M6490" s="9"/>
      <c r="N6490" s="9"/>
      <c r="O6490" s="9"/>
      <c r="Q6490" s="9"/>
      <c r="R6490" s="9"/>
      <c r="S6490" s="9"/>
      <c r="T6490" s="9"/>
      <c r="U6490" s="9"/>
      <c r="V6490" s="9"/>
      <c r="W6490" s="9"/>
      <c r="X6490" s="9"/>
      <c r="Y6490" s="9"/>
      <c r="Z6490" s="9"/>
      <c r="AA6490" s="9"/>
      <c r="AB6490" s="9"/>
      <c r="AC6490" s="9"/>
    </row>
    <row r="6491" spans="8:29" x14ac:dyDescent="0.3">
      <c r="H6491" s="9"/>
      <c r="I6491" s="9"/>
      <c r="J6491" s="9"/>
      <c r="K6491" s="9"/>
      <c r="L6491" s="9"/>
      <c r="M6491" s="9"/>
      <c r="N6491" s="9"/>
      <c r="O6491" s="9"/>
      <c r="Q6491" s="9"/>
      <c r="R6491" s="9"/>
      <c r="S6491" s="9"/>
      <c r="T6491" s="9"/>
      <c r="U6491" s="9"/>
      <c r="V6491" s="9"/>
      <c r="W6491" s="9"/>
      <c r="X6491" s="9"/>
      <c r="Y6491" s="9"/>
      <c r="Z6491" s="9"/>
      <c r="AA6491" s="9"/>
      <c r="AB6491" s="9"/>
      <c r="AC6491" s="9"/>
    </row>
    <row r="6492" spans="8:29" x14ac:dyDescent="0.3">
      <c r="H6492" s="9"/>
      <c r="I6492" s="9"/>
      <c r="J6492" s="9"/>
      <c r="K6492" s="9"/>
      <c r="L6492" s="9"/>
      <c r="M6492" s="9"/>
      <c r="N6492" s="9"/>
      <c r="O6492" s="9"/>
      <c r="Q6492" s="9"/>
      <c r="R6492" s="9"/>
      <c r="S6492" s="9"/>
      <c r="T6492" s="9"/>
      <c r="U6492" s="9"/>
      <c r="V6492" s="9"/>
      <c r="W6492" s="9"/>
      <c r="X6492" s="9"/>
      <c r="Y6492" s="9"/>
      <c r="Z6492" s="9"/>
      <c r="AA6492" s="9"/>
      <c r="AB6492" s="9"/>
      <c r="AC6492" s="9"/>
    </row>
    <row r="6493" spans="8:29" x14ac:dyDescent="0.3">
      <c r="H6493" s="9"/>
      <c r="I6493" s="9"/>
      <c r="J6493" s="9"/>
      <c r="K6493" s="9"/>
      <c r="L6493" s="9"/>
      <c r="M6493" s="9"/>
      <c r="N6493" s="9"/>
      <c r="O6493" s="9"/>
      <c r="Q6493" s="9"/>
      <c r="R6493" s="9"/>
      <c r="S6493" s="9"/>
      <c r="T6493" s="9"/>
      <c r="U6493" s="9"/>
      <c r="V6493" s="9"/>
      <c r="W6493" s="9"/>
      <c r="X6493" s="9"/>
      <c r="Y6493" s="9"/>
      <c r="Z6493" s="9"/>
      <c r="AA6493" s="9"/>
      <c r="AB6493" s="9"/>
      <c r="AC6493" s="9"/>
    </row>
    <row r="6494" spans="8:29" x14ac:dyDescent="0.3">
      <c r="H6494" s="9"/>
      <c r="I6494" s="9"/>
      <c r="J6494" s="9"/>
      <c r="K6494" s="9"/>
      <c r="L6494" s="9"/>
      <c r="M6494" s="9"/>
      <c r="N6494" s="9"/>
      <c r="O6494" s="9"/>
      <c r="Q6494" s="9"/>
      <c r="R6494" s="9"/>
      <c r="S6494" s="9"/>
      <c r="T6494" s="9"/>
      <c r="U6494" s="9"/>
      <c r="V6494" s="9"/>
      <c r="W6494" s="9"/>
      <c r="X6494" s="9"/>
      <c r="Y6494" s="9"/>
      <c r="Z6494" s="9"/>
      <c r="AA6494" s="9"/>
      <c r="AB6494" s="9"/>
      <c r="AC6494" s="9"/>
    </row>
    <row r="6495" spans="8:29" x14ac:dyDescent="0.3">
      <c r="H6495" s="9"/>
      <c r="I6495" s="9"/>
      <c r="J6495" s="9"/>
      <c r="K6495" s="9"/>
      <c r="L6495" s="9"/>
      <c r="M6495" s="9"/>
      <c r="N6495" s="9"/>
      <c r="O6495" s="9"/>
      <c r="Q6495" s="9"/>
      <c r="R6495" s="9"/>
      <c r="S6495" s="9"/>
      <c r="T6495" s="9"/>
      <c r="U6495" s="9"/>
      <c r="V6495" s="9"/>
      <c r="W6495" s="9"/>
      <c r="X6495" s="9"/>
      <c r="Y6495" s="9"/>
      <c r="Z6495" s="9"/>
      <c r="AA6495" s="9"/>
      <c r="AB6495" s="9"/>
      <c r="AC6495" s="9"/>
    </row>
    <row r="6496" spans="8:29" x14ac:dyDescent="0.3">
      <c r="H6496" s="9"/>
      <c r="I6496" s="9"/>
      <c r="J6496" s="9"/>
      <c r="K6496" s="9"/>
      <c r="L6496" s="9"/>
      <c r="M6496" s="9"/>
      <c r="N6496" s="9"/>
      <c r="O6496" s="9"/>
      <c r="Q6496" s="9"/>
      <c r="R6496" s="9"/>
      <c r="S6496" s="9"/>
      <c r="T6496" s="9"/>
      <c r="U6496" s="9"/>
      <c r="V6496" s="9"/>
      <c r="W6496" s="9"/>
      <c r="X6496" s="9"/>
      <c r="Y6496" s="9"/>
      <c r="Z6496" s="9"/>
      <c r="AA6496" s="9"/>
      <c r="AB6496" s="9"/>
      <c r="AC6496" s="9"/>
    </row>
    <row r="6497" spans="8:29" x14ac:dyDescent="0.3">
      <c r="H6497" s="9"/>
      <c r="I6497" s="9"/>
      <c r="J6497" s="9"/>
      <c r="K6497" s="9"/>
      <c r="L6497" s="9"/>
      <c r="M6497" s="9"/>
      <c r="N6497" s="9"/>
      <c r="O6497" s="9"/>
      <c r="Q6497" s="9"/>
      <c r="R6497" s="9"/>
      <c r="S6497" s="9"/>
      <c r="T6497" s="9"/>
      <c r="U6497" s="9"/>
      <c r="V6497" s="9"/>
      <c r="W6497" s="9"/>
      <c r="X6497" s="9"/>
      <c r="Y6497" s="9"/>
      <c r="Z6497" s="9"/>
      <c r="AA6497" s="9"/>
      <c r="AB6497" s="9"/>
      <c r="AC6497" s="9"/>
    </row>
    <row r="6498" spans="8:29" x14ac:dyDescent="0.3">
      <c r="H6498" s="9"/>
      <c r="I6498" s="9"/>
      <c r="J6498" s="9"/>
      <c r="K6498" s="9"/>
      <c r="L6498" s="9"/>
      <c r="M6498" s="9"/>
      <c r="N6498" s="9"/>
      <c r="O6498" s="9"/>
      <c r="Q6498" s="9"/>
      <c r="R6498" s="9"/>
      <c r="S6498" s="9"/>
      <c r="T6498" s="9"/>
      <c r="U6498" s="9"/>
      <c r="V6498" s="9"/>
      <c r="W6498" s="9"/>
      <c r="X6498" s="9"/>
      <c r="Y6498" s="9"/>
      <c r="Z6498" s="9"/>
      <c r="AA6498" s="9"/>
      <c r="AB6498" s="9"/>
      <c r="AC6498" s="9"/>
    </row>
    <row r="6499" spans="8:29" x14ac:dyDescent="0.3">
      <c r="H6499" s="9"/>
      <c r="I6499" s="9"/>
      <c r="J6499" s="9"/>
      <c r="K6499" s="9"/>
      <c r="L6499" s="9"/>
      <c r="M6499" s="9"/>
      <c r="N6499" s="9"/>
      <c r="O6499" s="9"/>
      <c r="Q6499" s="9"/>
      <c r="R6499" s="9"/>
      <c r="S6499" s="9"/>
      <c r="T6499" s="9"/>
      <c r="U6499" s="9"/>
      <c r="V6499" s="9"/>
      <c r="W6499" s="9"/>
      <c r="X6499" s="9"/>
      <c r="Y6499" s="9"/>
      <c r="Z6499" s="9"/>
      <c r="AA6499" s="9"/>
      <c r="AB6499" s="9"/>
      <c r="AC6499" s="9"/>
    </row>
    <row r="6500" spans="8:29" x14ac:dyDescent="0.3">
      <c r="H6500" s="9"/>
      <c r="I6500" s="9"/>
      <c r="J6500" s="9"/>
      <c r="K6500" s="9"/>
      <c r="L6500" s="9"/>
      <c r="M6500" s="9"/>
      <c r="N6500" s="9"/>
      <c r="O6500" s="9"/>
      <c r="Q6500" s="9"/>
      <c r="R6500" s="9"/>
      <c r="S6500" s="9"/>
      <c r="T6500" s="9"/>
      <c r="U6500" s="9"/>
      <c r="V6500" s="9"/>
      <c r="W6500" s="9"/>
      <c r="X6500" s="9"/>
      <c r="Y6500" s="9"/>
      <c r="Z6500" s="9"/>
      <c r="AA6500" s="9"/>
      <c r="AB6500" s="9"/>
      <c r="AC6500" s="9"/>
    </row>
    <row r="6501" spans="8:29" x14ac:dyDescent="0.3">
      <c r="H6501" s="9"/>
      <c r="I6501" s="9"/>
      <c r="J6501" s="9"/>
      <c r="K6501" s="9"/>
      <c r="L6501" s="9"/>
      <c r="M6501" s="9"/>
      <c r="N6501" s="9"/>
      <c r="O6501" s="9"/>
      <c r="Q6501" s="9"/>
      <c r="R6501" s="9"/>
      <c r="S6501" s="9"/>
      <c r="T6501" s="9"/>
      <c r="U6501" s="9"/>
      <c r="V6501" s="9"/>
      <c r="W6501" s="9"/>
      <c r="X6501" s="9"/>
      <c r="Y6501" s="9"/>
      <c r="Z6501" s="9"/>
      <c r="AA6501" s="9"/>
      <c r="AB6501" s="9"/>
      <c r="AC6501" s="9"/>
    </row>
    <row r="6502" spans="8:29" x14ac:dyDescent="0.3">
      <c r="H6502" s="9"/>
      <c r="I6502" s="9"/>
      <c r="J6502" s="9"/>
      <c r="K6502" s="9"/>
      <c r="L6502" s="9"/>
      <c r="M6502" s="9"/>
      <c r="N6502" s="9"/>
      <c r="O6502" s="9"/>
      <c r="Q6502" s="9"/>
      <c r="R6502" s="9"/>
      <c r="S6502" s="9"/>
      <c r="T6502" s="9"/>
      <c r="U6502" s="9"/>
      <c r="V6502" s="9"/>
      <c r="W6502" s="9"/>
      <c r="X6502" s="9"/>
      <c r="Y6502" s="9"/>
      <c r="Z6502" s="9"/>
      <c r="AA6502" s="9"/>
      <c r="AB6502" s="9"/>
      <c r="AC6502" s="9"/>
    </row>
    <row r="6503" spans="8:29" x14ac:dyDescent="0.3">
      <c r="H6503" s="9"/>
      <c r="I6503" s="9"/>
      <c r="J6503" s="9"/>
      <c r="K6503" s="9"/>
      <c r="L6503" s="9"/>
      <c r="M6503" s="9"/>
      <c r="N6503" s="9"/>
      <c r="O6503" s="9"/>
      <c r="Q6503" s="9"/>
      <c r="R6503" s="9"/>
      <c r="S6503" s="9"/>
      <c r="T6503" s="9"/>
      <c r="U6503" s="9"/>
      <c r="V6503" s="9"/>
      <c r="W6503" s="9"/>
      <c r="X6503" s="9"/>
      <c r="Y6503" s="9"/>
      <c r="Z6503" s="9"/>
      <c r="AA6503" s="9"/>
      <c r="AB6503" s="9"/>
      <c r="AC6503" s="9"/>
    </row>
    <row r="6504" spans="8:29" x14ac:dyDescent="0.3">
      <c r="H6504" s="9"/>
      <c r="I6504" s="9"/>
      <c r="J6504" s="9"/>
      <c r="K6504" s="9"/>
      <c r="L6504" s="9"/>
      <c r="M6504" s="9"/>
      <c r="N6504" s="9"/>
      <c r="O6504" s="9"/>
      <c r="Q6504" s="9"/>
      <c r="R6504" s="9"/>
      <c r="S6504" s="9"/>
      <c r="T6504" s="9"/>
      <c r="U6504" s="9"/>
      <c r="V6504" s="9"/>
      <c r="W6504" s="9"/>
      <c r="X6504" s="9"/>
      <c r="Y6504" s="9"/>
      <c r="Z6504" s="9"/>
      <c r="AA6504" s="9"/>
      <c r="AB6504" s="9"/>
      <c r="AC6504" s="9"/>
    </row>
    <row r="6505" spans="8:29" x14ac:dyDescent="0.3">
      <c r="H6505" s="9"/>
      <c r="I6505" s="9"/>
      <c r="J6505" s="9"/>
      <c r="K6505" s="9"/>
      <c r="L6505" s="9"/>
      <c r="M6505" s="9"/>
      <c r="N6505" s="9"/>
      <c r="O6505" s="9"/>
      <c r="Q6505" s="9"/>
      <c r="R6505" s="9"/>
      <c r="S6505" s="9"/>
      <c r="T6505" s="9"/>
      <c r="U6505" s="9"/>
      <c r="V6505" s="9"/>
      <c r="W6505" s="9"/>
      <c r="X6505" s="9"/>
      <c r="Y6505" s="9"/>
      <c r="Z6505" s="9"/>
      <c r="AA6505" s="9"/>
      <c r="AB6505" s="9"/>
      <c r="AC6505" s="9"/>
    </row>
    <row r="6506" spans="8:29" x14ac:dyDescent="0.3">
      <c r="H6506" s="9"/>
      <c r="I6506" s="9"/>
      <c r="J6506" s="9"/>
      <c r="K6506" s="9"/>
      <c r="L6506" s="9"/>
      <c r="M6506" s="9"/>
      <c r="N6506" s="9"/>
      <c r="O6506" s="9"/>
      <c r="Q6506" s="9"/>
      <c r="R6506" s="9"/>
      <c r="S6506" s="9"/>
      <c r="T6506" s="9"/>
      <c r="U6506" s="9"/>
      <c r="V6506" s="9"/>
      <c r="W6506" s="9"/>
      <c r="X6506" s="9"/>
      <c r="Y6506" s="9"/>
      <c r="Z6506" s="9"/>
      <c r="AA6506" s="9"/>
      <c r="AB6506" s="9"/>
      <c r="AC6506" s="9"/>
    </row>
    <row r="6507" spans="8:29" x14ac:dyDescent="0.3">
      <c r="H6507" s="9"/>
      <c r="I6507" s="9"/>
      <c r="J6507" s="9"/>
      <c r="K6507" s="9"/>
      <c r="L6507" s="9"/>
      <c r="M6507" s="9"/>
      <c r="N6507" s="9"/>
      <c r="O6507" s="9"/>
      <c r="Q6507" s="9"/>
      <c r="R6507" s="9"/>
      <c r="S6507" s="9"/>
      <c r="T6507" s="9"/>
      <c r="U6507" s="9"/>
      <c r="V6507" s="9"/>
      <c r="W6507" s="9"/>
      <c r="X6507" s="9"/>
      <c r="Y6507" s="9"/>
      <c r="Z6507" s="9"/>
      <c r="AA6507" s="9"/>
      <c r="AB6507" s="9"/>
      <c r="AC6507" s="9"/>
    </row>
    <row r="6508" spans="8:29" x14ac:dyDescent="0.3">
      <c r="H6508" s="9"/>
      <c r="I6508" s="9"/>
      <c r="J6508" s="9"/>
      <c r="K6508" s="9"/>
      <c r="L6508" s="9"/>
      <c r="M6508" s="9"/>
      <c r="N6508" s="9"/>
      <c r="O6508" s="9"/>
      <c r="Q6508" s="9"/>
      <c r="R6508" s="9"/>
      <c r="S6508" s="9"/>
      <c r="T6508" s="9"/>
      <c r="U6508" s="9"/>
      <c r="V6508" s="9"/>
      <c r="W6508" s="9"/>
      <c r="X6508" s="9"/>
      <c r="Y6508" s="9"/>
      <c r="Z6508" s="9"/>
      <c r="AA6508" s="9"/>
      <c r="AB6508" s="9"/>
      <c r="AC6508" s="9"/>
    </row>
    <row r="6509" spans="8:29" x14ac:dyDescent="0.3">
      <c r="H6509" s="9"/>
      <c r="I6509" s="9"/>
      <c r="J6509" s="9"/>
      <c r="K6509" s="9"/>
      <c r="L6509" s="9"/>
      <c r="M6509" s="9"/>
      <c r="N6509" s="9"/>
      <c r="O6509" s="9"/>
      <c r="Q6509" s="9"/>
      <c r="R6509" s="9"/>
      <c r="S6509" s="9"/>
      <c r="T6509" s="9"/>
      <c r="U6509" s="9"/>
      <c r="V6509" s="9"/>
      <c r="W6509" s="9"/>
      <c r="X6509" s="9"/>
      <c r="Y6509" s="9"/>
      <c r="Z6509" s="9"/>
      <c r="AA6509" s="9"/>
      <c r="AB6509" s="9"/>
      <c r="AC6509" s="9"/>
    </row>
    <row r="6510" spans="8:29" x14ac:dyDescent="0.3">
      <c r="H6510" s="9"/>
      <c r="I6510" s="9"/>
      <c r="J6510" s="9"/>
      <c r="K6510" s="9"/>
      <c r="L6510" s="9"/>
      <c r="M6510" s="9"/>
      <c r="N6510" s="9"/>
      <c r="O6510" s="9"/>
      <c r="Q6510" s="9"/>
      <c r="R6510" s="9"/>
      <c r="S6510" s="9"/>
      <c r="T6510" s="9"/>
      <c r="U6510" s="9"/>
      <c r="V6510" s="9"/>
      <c r="W6510" s="9"/>
      <c r="X6510" s="9"/>
      <c r="Y6510" s="9"/>
      <c r="Z6510" s="9"/>
      <c r="AA6510" s="9"/>
      <c r="AB6510" s="9"/>
      <c r="AC6510" s="9"/>
    </row>
    <row r="6511" spans="8:29" x14ac:dyDescent="0.3">
      <c r="H6511" s="9"/>
      <c r="I6511" s="9"/>
      <c r="J6511" s="9"/>
      <c r="K6511" s="9"/>
      <c r="L6511" s="9"/>
      <c r="M6511" s="9"/>
      <c r="N6511" s="9"/>
      <c r="O6511" s="9"/>
      <c r="Q6511" s="9"/>
      <c r="R6511" s="9"/>
      <c r="S6511" s="9"/>
      <c r="T6511" s="9"/>
      <c r="U6511" s="9"/>
      <c r="V6511" s="9"/>
      <c r="W6511" s="9"/>
      <c r="X6511" s="9"/>
      <c r="Y6511" s="9"/>
      <c r="Z6511" s="9"/>
      <c r="AA6511" s="9"/>
      <c r="AB6511" s="9"/>
      <c r="AC6511" s="9"/>
    </row>
    <row r="6512" spans="8:29" x14ac:dyDescent="0.3">
      <c r="H6512" s="9"/>
      <c r="I6512" s="9"/>
      <c r="J6512" s="9"/>
      <c r="K6512" s="9"/>
      <c r="L6512" s="9"/>
      <c r="M6512" s="9"/>
      <c r="N6512" s="9"/>
      <c r="O6512" s="9"/>
      <c r="Q6512" s="9"/>
      <c r="R6512" s="9"/>
      <c r="S6512" s="9"/>
      <c r="T6512" s="9"/>
      <c r="U6512" s="9"/>
      <c r="V6512" s="9"/>
      <c r="W6512" s="9"/>
      <c r="X6512" s="9"/>
      <c r="Y6512" s="9"/>
      <c r="Z6512" s="9"/>
      <c r="AA6512" s="9"/>
      <c r="AB6512" s="9"/>
      <c r="AC6512" s="9"/>
    </row>
    <row r="6513" spans="8:29" x14ac:dyDescent="0.3">
      <c r="H6513" s="9"/>
      <c r="I6513" s="9"/>
      <c r="J6513" s="9"/>
      <c r="K6513" s="9"/>
      <c r="L6513" s="9"/>
      <c r="M6513" s="9"/>
      <c r="N6513" s="9"/>
      <c r="O6513" s="9"/>
      <c r="Q6513" s="9"/>
      <c r="R6513" s="9"/>
      <c r="S6513" s="9"/>
      <c r="T6513" s="9"/>
      <c r="U6513" s="9"/>
      <c r="V6513" s="9"/>
      <c r="W6513" s="9"/>
      <c r="X6513" s="9"/>
      <c r="Y6513" s="9"/>
      <c r="Z6513" s="9"/>
      <c r="AA6513" s="9"/>
      <c r="AB6513" s="9"/>
      <c r="AC6513" s="9"/>
    </row>
    <row r="6514" spans="8:29" x14ac:dyDescent="0.3">
      <c r="H6514" s="9"/>
      <c r="I6514" s="9"/>
      <c r="J6514" s="9"/>
      <c r="K6514" s="9"/>
      <c r="L6514" s="9"/>
      <c r="M6514" s="9"/>
      <c r="N6514" s="9"/>
      <c r="O6514" s="9"/>
      <c r="Q6514" s="9"/>
      <c r="R6514" s="9"/>
      <c r="S6514" s="9"/>
      <c r="T6514" s="9"/>
      <c r="U6514" s="9"/>
      <c r="V6514" s="9"/>
      <c r="W6514" s="9"/>
      <c r="X6514" s="9"/>
      <c r="Y6514" s="9"/>
      <c r="Z6514" s="9"/>
      <c r="AA6514" s="9"/>
      <c r="AB6514" s="9"/>
      <c r="AC6514" s="9"/>
    </row>
    <row r="6515" spans="8:29" x14ac:dyDescent="0.3">
      <c r="H6515" s="9"/>
      <c r="I6515" s="9"/>
      <c r="J6515" s="9"/>
      <c r="K6515" s="9"/>
      <c r="L6515" s="9"/>
      <c r="M6515" s="9"/>
      <c r="N6515" s="9"/>
      <c r="O6515" s="9"/>
      <c r="Q6515" s="9"/>
      <c r="R6515" s="9"/>
      <c r="S6515" s="9"/>
      <c r="T6515" s="9"/>
      <c r="U6515" s="9"/>
      <c r="V6515" s="9"/>
      <c r="W6515" s="9"/>
      <c r="X6515" s="9"/>
      <c r="Y6515" s="9"/>
      <c r="Z6515" s="9"/>
      <c r="AA6515" s="9"/>
      <c r="AB6515" s="9"/>
      <c r="AC6515" s="9"/>
    </row>
    <row r="6516" spans="8:29" x14ac:dyDescent="0.3">
      <c r="H6516" s="9"/>
      <c r="I6516" s="9"/>
      <c r="J6516" s="9"/>
      <c r="K6516" s="9"/>
      <c r="L6516" s="9"/>
      <c r="M6516" s="9"/>
      <c r="N6516" s="9"/>
      <c r="O6516" s="9"/>
      <c r="Q6516" s="9"/>
      <c r="R6516" s="9"/>
      <c r="S6516" s="9"/>
      <c r="T6516" s="9"/>
      <c r="U6516" s="9"/>
      <c r="V6516" s="9"/>
      <c r="W6516" s="9"/>
      <c r="X6516" s="9"/>
      <c r="Y6516" s="9"/>
      <c r="Z6516" s="9"/>
      <c r="AA6516" s="9"/>
      <c r="AB6516" s="9"/>
      <c r="AC6516" s="9"/>
    </row>
    <row r="6517" spans="8:29" x14ac:dyDescent="0.3">
      <c r="H6517" s="9"/>
      <c r="I6517" s="9"/>
      <c r="J6517" s="9"/>
      <c r="K6517" s="9"/>
      <c r="L6517" s="9"/>
      <c r="M6517" s="9"/>
      <c r="N6517" s="9"/>
      <c r="O6517" s="9"/>
      <c r="Q6517" s="9"/>
      <c r="R6517" s="9"/>
      <c r="S6517" s="9"/>
      <c r="T6517" s="9"/>
      <c r="U6517" s="9"/>
      <c r="V6517" s="9"/>
      <c r="W6517" s="9"/>
      <c r="X6517" s="9"/>
      <c r="Y6517" s="9"/>
      <c r="Z6517" s="9"/>
      <c r="AA6517" s="9"/>
      <c r="AB6517" s="9"/>
      <c r="AC6517" s="9"/>
    </row>
    <row r="6518" spans="8:29" x14ac:dyDescent="0.3">
      <c r="H6518" s="9"/>
      <c r="I6518" s="9"/>
      <c r="J6518" s="9"/>
      <c r="K6518" s="9"/>
      <c r="L6518" s="9"/>
      <c r="M6518" s="9"/>
      <c r="N6518" s="9"/>
      <c r="O6518" s="9"/>
      <c r="Q6518" s="9"/>
      <c r="R6518" s="9"/>
      <c r="S6518" s="9"/>
      <c r="T6518" s="9"/>
      <c r="U6518" s="9"/>
      <c r="V6518" s="9"/>
      <c r="W6518" s="9"/>
      <c r="X6518" s="9"/>
      <c r="Y6518" s="9"/>
      <c r="Z6518" s="9"/>
      <c r="AA6518" s="9"/>
      <c r="AB6518" s="9"/>
      <c r="AC6518" s="9"/>
    </row>
    <row r="6519" spans="8:29" x14ac:dyDescent="0.3">
      <c r="H6519" s="9"/>
      <c r="I6519" s="9"/>
      <c r="J6519" s="9"/>
      <c r="K6519" s="9"/>
      <c r="L6519" s="9"/>
      <c r="M6519" s="9"/>
      <c r="N6519" s="9"/>
      <c r="O6519" s="9"/>
      <c r="Q6519" s="9"/>
      <c r="R6519" s="9"/>
      <c r="S6519" s="9"/>
      <c r="T6519" s="9"/>
      <c r="U6519" s="9"/>
      <c r="V6519" s="9"/>
      <c r="W6519" s="9"/>
      <c r="X6519" s="9"/>
      <c r="Y6519" s="9"/>
      <c r="Z6519" s="9"/>
      <c r="AA6519" s="9"/>
      <c r="AB6519" s="9"/>
      <c r="AC6519" s="9"/>
    </row>
    <row r="6520" spans="8:29" x14ac:dyDescent="0.3">
      <c r="H6520" s="9"/>
      <c r="I6520" s="9"/>
      <c r="J6520" s="9"/>
      <c r="K6520" s="9"/>
      <c r="L6520" s="9"/>
      <c r="M6520" s="9"/>
      <c r="N6520" s="9"/>
      <c r="O6520" s="9"/>
      <c r="Q6520" s="9"/>
      <c r="R6520" s="9"/>
      <c r="S6520" s="9"/>
      <c r="T6520" s="9"/>
      <c r="U6520" s="9"/>
      <c r="V6520" s="9"/>
      <c r="W6520" s="9"/>
      <c r="X6520" s="9"/>
      <c r="Y6520" s="9"/>
      <c r="Z6520" s="9"/>
      <c r="AA6520" s="9"/>
      <c r="AB6520" s="9"/>
      <c r="AC6520" s="9"/>
    </row>
    <row r="6521" spans="8:29" x14ac:dyDescent="0.3">
      <c r="H6521" s="9"/>
      <c r="I6521" s="9"/>
      <c r="J6521" s="9"/>
      <c r="K6521" s="9"/>
      <c r="L6521" s="9"/>
      <c r="M6521" s="9"/>
      <c r="N6521" s="9"/>
      <c r="O6521" s="9"/>
      <c r="Q6521" s="9"/>
      <c r="R6521" s="9"/>
      <c r="S6521" s="9"/>
      <c r="T6521" s="9"/>
      <c r="U6521" s="9"/>
      <c r="V6521" s="9"/>
      <c r="W6521" s="9"/>
      <c r="X6521" s="9"/>
      <c r="Y6521" s="9"/>
      <c r="Z6521" s="9"/>
      <c r="AA6521" s="9"/>
      <c r="AB6521" s="9"/>
      <c r="AC6521" s="9"/>
    </row>
    <row r="6522" spans="8:29" x14ac:dyDescent="0.3">
      <c r="H6522" s="9"/>
      <c r="I6522" s="9"/>
      <c r="J6522" s="9"/>
      <c r="K6522" s="9"/>
      <c r="L6522" s="9"/>
      <c r="M6522" s="9"/>
      <c r="N6522" s="9"/>
      <c r="O6522" s="9"/>
      <c r="Q6522" s="9"/>
      <c r="R6522" s="9"/>
      <c r="S6522" s="9"/>
      <c r="T6522" s="9"/>
      <c r="U6522" s="9"/>
      <c r="V6522" s="9"/>
      <c r="W6522" s="9"/>
      <c r="X6522" s="9"/>
      <c r="Y6522" s="9"/>
      <c r="Z6522" s="9"/>
      <c r="AA6522" s="9"/>
      <c r="AB6522" s="9"/>
      <c r="AC6522" s="9"/>
    </row>
    <row r="6523" spans="8:29" x14ac:dyDescent="0.3">
      <c r="H6523" s="9"/>
      <c r="I6523" s="9"/>
      <c r="J6523" s="9"/>
      <c r="K6523" s="9"/>
      <c r="L6523" s="9"/>
      <c r="M6523" s="9"/>
      <c r="N6523" s="9"/>
      <c r="O6523" s="9"/>
      <c r="Q6523" s="9"/>
      <c r="R6523" s="9"/>
      <c r="S6523" s="9"/>
      <c r="T6523" s="9"/>
      <c r="U6523" s="9"/>
      <c r="V6523" s="9"/>
      <c r="W6523" s="9"/>
      <c r="X6523" s="9"/>
      <c r="Y6523" s="9"/>
      <c r="Z6523" s="9"/>
      <c r="AA6523" s="9"/>
      <c r="AB6523" s="9"/>
      <c r="AC6523" s="9"/>
    </row>
    <row r="6524" spans="8:29" x14ac:dyDescent="0.3">
      <c r="H6524" s="9"/>
      <c r="I6524" s="9"/>
      <c r="J6524" s="9"/>
      <c r="K6524" s="9"/>
      <c r="L6524" s="9"/>
      <c r="M6524" s="9"/>
      <c r="N6524" s="9"/>
      <c r="O6524" s="9"/>
      <c r="Q6524" s="9"/>
      <c r="R6524" s="9"/>
      <c r="S6524" s="9"/>
      <c r="T6524" s="9"/>
      <c r="U6524" s="9"/>
      <c r="V6524" s="9"/>
      <c r="W6524" s="9"/>
      <c r="X6524" s="9"/>
      <c r="Y6524" s="9"/>
      <c r="Z6524" s="9"/>
      <c r="AA6524" s="9"/>
      <c r="AB6524" s="9"/>
      <c r="AC6524" s="9"/>
    </row>
    <row r="6525" spans="8:29" x14ac:dyDescent="0.3">
      <c r="H6525" s="9"/>
      <c r="I6525" s="9"/>
      <c r="J6525" s="9"/>
      <c r="K6525" s="9"/>
      <c r="L6525" s="9"/>
      <c r="M6525" s="9"/>
      <c r="N6525" s="9"/>
      <c r="O6525" s="9"/>
      <c r="Q6525" s="9"/>
      <c r="R6525" s="9"/>
      <c r="S6525" s="9"/>
      <c r="T6525" s="9"/>
      <c r="U6525" s="9"/>
      <c r="V6525" s="9"/>
      <c r="W6525" s="9"/>
      <c r="X6525" s="9"/>
      <c r="Y6525" s="9"/>
      <c r="Z6525" s="9"/>
      <c r="AA6525" s="9"/>
      <c r="AB6525" s="9"/>
      <c r="AC6525" s="9"/>
    </row>
    <row r="6526" spans="8:29" x14ac:dyDescent="0.3">
      <c r="H6526" s="9"/>
      <c r="I6526" s="9"/>
      <c r="J6526" s="9"/>
      <c r="K6526" s="9"/>
      <c r="L6526" s="9"/>
      <c r="M6526" s="9"/>
      <c r="N6526" s="9"/>
      <c r="O6526" s="9"/>
      <c r="Q6526" s="9"/>
      <c r="R6526" s="9"/>
      <c r="S6526" s="9"/>
      <c r="T6526" s="9"/>
      <c r="U6526" s="9"/>
      <c r="V6526" s="9"/>
      <c r="W6526" s="9"/>
      <c r="X6526" s="9"/>
      <c r="Y6526" s="9"/>
      <c r="Z6526" s="9"/>
      <c r="AA6526" s="9"/>
      <c r="AB6526" s="9"/>
      <c r="AC6526" s="9"/>
    </row>
    <row r="6527" spans="8:29" x14ac:dyDescent="0.3">
      <c r="H6527" s="9"/>
      <c r="I6527" s="9"/>
      <c r="J6527" s="9"/>
      <c r="K6527" s="9"/>
      <c r="L6527" s="9"/>
      <c r="M6527" s="9"/>
      <c r="N6527" s="9"/>
      <c r="O6527" s="9"/>
      <c r="Q6527" s="9"/>
      <c r="R6527" s="9"/>
      <c r="S6527" s="9"/>
      <c r="T6527" s="9"/>
      <c r="U6527" s="9"/>
      <c r="V6527" s="9"/>
      <c r="W6527" s="9"/>
      <c r="X6527" s="9"/>
      <c r="Y6527" s="9"/>
      <c r="Z6527" s="9"/>
      <c r="AA6527" s="9"/>
      <c r="AB6527" s="9"/>
      <c r="AC6527" s="9"/>
    </row>
    <row r="6528" spans="8:29" x14ac:dyDescent="0.3">
      <c r="H6528" s="9"/>
      <c r="I6528" s="9"/>
      <c r="J6528" s="9"/>
      <c r="K6528" s="9"/>
      <c r="L6528" s="9"/>
      <c r="M6528" s="9"/>
      <c r="N6528" s="9"/>
      <c r="O6528" s="9"/>
      <c r="Q6528" s="9"/>
      <c r="R6528" s="9"/>
      <c r="S6528" s="9"/>
      <c r="T6528" s="9"/>
      <c r="U6528" s="9"/>
      <c r="V6528" s="9"/>
      <c r="W6528" s="9"/>
      <c r="X6528" s="9"/>
      <c r="Y6528" s="9"/>
      <c r="Z6528" s="9"/>
      <c r="AA6528" s="9"/>
      <c r="AB6528" s="9"/>
      <c r="AC6528" s="9"/>
    </row>
    <row r="6529" spans="8:29" x14ac:dyDescent="0.3">
      <c r="H6529" s="9"/>
      <c r="I6529" s="9"/>
      <c r="J6529" s="9"/>
      <c r="K6529" s="9"/>
      <c r="L6529" s="9"/>
      <c r="M6529" s="9"/>
      <c r="N6529" s="9"/>
      <c r="O6529" s="9"/>
      <c r="Q6529" s="9"/>
      <c r="R6529" s="9"/>
      <c r="S6529" s="9"/>
      <c r="T6529" s="9"/>
      <c r="U6529" s="9"/>
      <c r="V6529" s="9"/>
      <c r="W6529" s="9"/>
      <c r="X6529" s="9"/>
      <c r="Y6529" s="9"/>
      <c r="Z6529" s="9"/>
      <c r="AA6529" s="9"/>
      <c r="AB6529" s="9"/>
      <c r="AC6529" s="9"/>
    </row>
    <row r="6530" spans="8:29" x14ac:dyDescent="0.3">
      <c r="H6530" s="9"/>
      <c r="I6530" s="9"/>
      <c r="J6530" s="9"/>
      <c r="K6530" s="9"/>
      <c r="L6530" s="9"/>
      <c r="M6530" s="9"/>
      <c r="N6530" s="9"/>
      <c r="O6530" s="9"/>
      <c r="Q6530" s="9"/>
      <c r="R6530" s="9"/>
      <c r="S6530" s="9"/>
      <c r="T6530" s="9"/>
      <c r="U6530" s="9"/>
      <c r="V6530" s="9"/>
      <c r="W6530" s="9"/>
      <c r="X6530" s="9"/>
      <c r="Y6530" s="9"/>
      <c r="Z6530" s="9"/>
      <c r="AA6530" s="9"/>
      <c r="AB6530" s="9"/>
      <c r="AC6530" s="9"/>
    </row>
    <row r="6531" spans="8:29" x14ac:dyDescent="0.3">
      <c r="H6531" s="9"/>
      <c r="I6531" s="9"/>
      <c r="J6531" s="9"/>
      <c r="K6531" s="9"/>
      <c r="L6531" s="9"/>
      <c r="M6531" s="9"/>
      <c r="N6531" s="9"/>
      <c r="O6531" s="9"/>
      <c r="Q6531" s="9"/>
      <c r="R6531" s="9"/>
      <c r="S6531" s="9"/>
      <c r="T6531" s="9"/>
      <c r="U6531" s="9"/>
      <c r="V6531" s="9"/>
      <c r="W6531" s="9"/>
      <c r="X6531" s="9"/>
      <c r="Y6531" s="9"/>
      <c r="Z6531" s="9"/>
      <c r="AA6531" s="9"/>
      <c r="AB6531" s="9"/>
      <c r="AC6531" s="9"/>
    </row>
    <row r="6532" spans="8:29" x14ac:dyDescent="0.3">
      <c r="H6532" s="9"/>
      <c r="I6532" s="9"/>
      <c r="J6532" s="9"/>
      <c r="K6532" s="9"/>
      <c r="L6532" s="9"/>
      <c r="M6532" s="9"/>
      <c r="N6532" s="9"/>
      <c r="O6532" s="9"/>
      <c r="Q6532" s="9"/>
      <c r="R6532" s="9"/>
      <c r="S6532" s="9"/>
      <c r="T6532" s="9"/>
      <c r="U6532" s="9"/>
      <c r="V6532" s="9"/>
      <c r="W6532" s="9"/>
      <c r="X6532" s="9"/>
      <c r="Y6532" s="9"/>
      <c r="Z6532" s="9"/>
      <c r="AA6532" s="9"/>
      <c r="AB6532" s="9"/>
      <c r="AC6532" s="9"/>
    </row>
    <row r="6533" spans="8:29" x14ac:dyDescent="0.3">
      <c r="H6533" s="9"/>
      <c r="I6533" s="9"/>
      <c r="J6533" s="9"/>
      <c r="K6533" s="9"/>
      <c r="L6533" s="9"/>
      <c r="M6533" s="9"/>
      <c r="N6533" s="9"/>
      <c r="O6533" s="9"/>
      <c r="Q6533" s="9"/>
      <c r="R6533" s="9"/>
      <c r="S6533" s="9"/>
      <c r="T6533" s="9"/>
      <c r="U6533" s="9"/>
      <c r="V6533" s="9"/>
      <c r="W6533" s="9"/>
      <c r="X6533" s="9"/>
      <c r="Y6533" s="9"/>
      <c r="Z6533" s="9"/>
      <c r="AA6533" s="9"/>
      <c r="AB6533" s="9"/>
      <c r="AC6533" s="9"/>
    </row>
    <row r="6534" spans="8:29" x14ac:dyDescent="0.3">
      <c r="H6534" s="9"/>
      <c r="I6534" s="9"/>
      <c r="J6534" s="9"/>
      <c r="K6534" s="9"/>
      <c r="L6534" s="9"/>
      <c r="M6534" s="9"/>
      <c r="N6534" s="9"/>
      <c r="O6534" s="9"/>
      <c r="Q6534" s="9"/>
      <c r="R6534" s="9"/>
      <c r="S6534" s="9"/>
      <c r="T6534" s="9"/>
      <c r="U6534" s="9"/>
      <c r="V6534" s="9"/>
      <c r="W6534" s="9"/>
      <c r="X6534" s="9"/>
      <c r="Y6534" s="9"/>
      <c r="Z6534" s="9"/>
      <c r="AA6534" s="9"/>
      <c r="AB6534" s="9"/>
      <c r="AC6534" s="9"/>
    </row>
    <row r="6535" spans="8:29" x14ac:dyDescent="0.3">
      <c r="H6535" s="9"/>
      <c r="I6535" s="9"/>
      <c r="J6535" s="9"/>
      <c r="K6535" s="9"/>
      <c r="L6535" s="9"/>
      <c r="M6535" s="9"/>
      <c r="N6535" s="9"/>
      <c r="O6535" s="9"/>
      <c r="Q6535" s="9"/>
      <c r="R6535" s="9"/>
      <c r="S6535" s="9"/>
      <c r="T6535" s="9"/>
      <c r="U6535" s="9"/>
      <c r="V6535" s="9"/>
      <c r="W6535" s="9"/>
      <c r="X6535" s="9"/>
      <c r="Y6535" s="9"/>
      <c r="Z6535" s="9"/>
      <c r="AA6535" s="9"/>
      <c r="AB6535" s="9"/>
      <c r="AC6535" s="9"/>
    </row>
    <row r="6536" spans="8:29" x14ac:dyDescent="0.3">
      <c r="H6536" s="9"/>
      <c r="I6536" s="9"/>
      <c r="J6536" s="9"/>
      <c r="K6536" s="9"/>
      <c r="L6536" s="9"/>
      <c r="M6536" s="9"/>
      <c r="N6536" s="9"/>
      <c r="O6536" s="9"/>
      <c r="Q6536" s="9"/>
      <c r="R6536" s="9"/>
      <c r="S6536" s="9"/>
      <c r="T6536" s="9"/>
      <c r="U6536" s="9"/>
      <c r="V6536" s="9"/>
      <c r="W6536" s="9"/>
      <c r="X6536" s="9"/>
      <c r="Y6536" s="9"/>
      <c r="Z6536" s="9"/>
      <c r="AA6536" s="9"/>
      <c r="AB6536" s="9"/>
      <c r="AC6536" s="9"/>
    </row>
    <row r="6537" spans="8:29" x14ac:dyDescent="0.3">
      <c r="H6537" s="9"/>
      <c r="I6537" s="9"/>
      <c r="J6537" s="9"/>
      <c r="K6537" s="9"/>
      <c r="L6537" s="9"/>
      <c r="M6537" s="9"/>
      <c r="N6537" s="9"/>
      <c r="O6537" s="9"/>
      <c r="Q6537" s="9"/>
      <c r="R6537" s="9"/>
      <c r="S6537" s="9"/>
      <c r="T6537" s="9"/>
      <c r="U6537" s="9"/>
      <c r="V6537" s="9"/>
      <c r="W6537" s="9"/>
      <c r="X6537" s="9"/>
      <c r="Y6537" s="9"/>
      <c r="Z6537" s="9"/>
      <c r="AA6537" s="9"/>
      <c r="AB6537" s="9"/>
      <c r="AC6537" s="9"/>
    </row>
    <row r="6538" spans="8:29" x14ac:dyDescent="0.3">
      <c r="H6538" s="9"/>
      <c r="I6538" s="9"/>
      <c r="J6538" s="9"/>
      <c r="K6538" s="9"/>
      <c r="L6538" s="9"/>
      <c r="M6538" s="9"/>
      <c r="N6538" s="9"/>
      <c r="O6538" s="9"/>
      <c r="Q6538" s="9"/>
      <c r="R6538" s="9"/>
      <c r="S6538" s="9"/>
      <c r="T6538" s="9"/>
      <c r="U6538" s="9"/>
      <c r="V6538" s="9"/>
      <c r="W6538" s="9"/>
      <c r="X6538" s="9"/>
      <c r="Y6538" s="9"/>
      <c r="Z6538" s="9"/>
      <c r="AA6538" s="9"/>
      <c r="AB6538" s="9"/>
      <c r="AC6538" s="9"/>
    </row>
    <row r="6539" spans="8:29" x14ac:dyDescent="0.3">
      <c r="H6539" s="9"/>
      <c r="I6539" s="9"/>
      <c r="J6539" s="9"/>
      <c r="K6539" s="9"/>
      <c r="L6539" s="9"/>
      <c r="M6539" s="9"/>
      <c r="N6539" s="9"/>
      <c r="O6539" s="9"/>
      <c r="Q6539" s="9"/>
      <c r="R6539" s="9"/>
      <c r="S6539" s="9"/>
      <c r="T6539" s="9"/>
      <c r="U6539" s="9"/>
      <c r="V6539" s="9"/>
      <c r="W6539" s="9"/>
      <c r="X6539" s="9"/>
      <c r="Y6539" s="9"/>
      <c r="Z6539" s="9"/>
      <c r="AA6539" s="9"/>
      <c r="AB6539" s="9"/>
      <c r="AC6539" s="9"/>
    </row>
    <row r="6540" spans="8:29" x14ac:dyDescent="0.3">
      <c r="H6540" s="9"/>
      <c r="I6540" s="9"/>
      <c r="J6540" s="9"/>
      <c r="K6540" s="9"/>
      <c r="L6540" s="9"/>
      <c r="M6540" s="9"/>
      <c r="N6540" s="9"/>
      <c r="O6540" s="9"/>
      <c r="Q6540" s="9"/>
      <c r="R6540" s="9"/>
      <c r="S6540" s="9"/>
      <c r="T6540" s="9"/>
      <c r="U6540" s="9"/>
      <c r="V6540" s="9"/>
      <c r="W6540" s="9"/>
      <c r="X6540" s="9"/>
      <c r="Y6540" s="9"/>
      <c r="Z6540" s="9"/>
      <c r="AA6540" s="9"/>
      <c r="AB6540" s="9"/>
      <c r="AC6540" s="9"/>
    </row>
    <row r="6541" spans="8:29" x14ac:dyDescent="0.3">
      <c r="H6541" s="9"/>
      <c r="I6541" s="9"/>
      <c r="J6541" s="9"/>
      <c r="K6541" s="9"/>
      <c r="L6541" s="9"/>
      <c r="M6541" s="9"/>
      <c r="N6541" s="9"/>
      <c r="O6541" s="9"/>
      <c r="Q6541" s="9"/>
      <c r="R6541" s="9"/>
      <c r="S6541" s="9"/>
      <c r="T6541" s="9"/>
      <c r="U6541" s="9"/>
      <c r="V6541" s="9"/>
      <c r="W6541" s="9"/>
      <c r="X6541" s="9"/>
      <c r="Y6541" s="9"/>
      <c r="Z6541" s="9"/>
      <c r="AA6541" s="9"/>
      <c r="AB6541" s="9"/>
      <c r="AC6541" s="9"/>
    </row>
    <row r="6542" spans="8:29" x14ac:dyDescent="0.3">
      <c r="H6542" s="9"/>
      <c r="I6542" s="9"/>
      <c r="J6542" s="9"/>
      <c r="K6542" s="9"/>
      <c r="L6542" s="9"/>
      <c r="M6542" s="9"/>
      <c r="N6542" s="9"/>
      <c r="O6542" s="9"/>
      <c r="Q6542" s="9"/>
      <c r="R6542" s="9"/>
      <c r="S6542" s="9"/>
      <c r="T6542" s="9"/>
      <c r="U6542" s="9"/>
      <c r="V6542" s="9"/>
      <c r="W6542" s="9"/>
      <c r="X6542" s="9"/>
      <c r="Y6542" s="9"/>
      <c r="Z6542" s="9"/>
      <c r="AA6542" s="9"/>
      <c r="AB6542" s="9"/>
      <c r="AC6542" s="9"/>
    </row>
    <row r="6543" spans="8:29" x14ac:dyDescent="0.3">
      <c r="H6543" s="9"/>
      <c r="I6543" s="9"/>
      <c r="J6543" s="9"/>
      <c r="K6543" s="9"/>
      <c r="L6543" s="9"/>
      <c r="M6543" s="9"/>
      <c r="N6543" s="9"/>
      <c r="O6543" s="9"/>
      <c r="Q6543" s="9"/>
      <c r="R6543" s="9"/>
      <c r="S6543" s="9"/>
      <c r="T6543" s="9"/>
      <c r="U6543" s="9"/>
      <c r="V6543" s="9"/>
      <c r="W6543" s="9"/>
      <c r="X6543" s="9"/>
      <c r="Y6543" s="9"/>
      <c r="Z6543" s="9"/>
      <c r="AA6543" s="9"/>
      <c r="AB6543" s="9"/>
      <c r="AC6543" s="9"/>
    </row>
    <row r="6544" spans="8:29" x14ac:dyDescent="0.3">
      <c r="H6544" s="9"/>
      <c r="I6544" s="9"/>
      <c r="J6544" s="9"/>
      <c r="K6544" s="9"/>
      <c r="L6544" s="9"/>
      <c r="M6544" s="9"/>
      <c r="N6544" s="9"/>
      <c r="O6544" s="9"/>
      <c r="Q6544" s="9"/>
      <c r="R6544" s="9"/>
      <c r="S6544" s="9"/>
      <c r="T6544" s="9"/>
      <c r="U6544" s="9"/>
      <c r="V6544" s="9"/>
      <c r="W6544" s="9"/>
      <c r="X6544" s="9"/>
      <c r="Y6544" s="9"/>
      <c r="Z6544" s="9"/>
      <c r="AA6544" s="9"/>
      <c r="AB6544" s="9"/>
      <c r="AC6544" s="9"/>
    </row>
    <row r="6545" spans="8:29" x14ac:dyDescent="0.3">
      <c r="H6545" s="9"/>
      <c r="I6545" s="9"/>
      <c r="J6545" s="9"/>
      <c r="K6545" s="9"/>
      <c r="L6545" s="9"/>
      <c r="M6545" s="9"/>
      <c r="N6545" s="9"/>
      <c r="O6545" s="9"/>
      <c r="Q6545" s="9"/>
      <c r="R6545" s="9"/>
      <c r="S6545" s="9"/>
      <c r="T6545" s="9"/>
      <c r="U6545" s="9"/>
      <c r="V6545" s="9"/>
      <c r="W6545" s="9"/>
      <c r="X6545" s="9"/>
      <c r="Y6545" s="9"/>
      <c r="Z6545" s="9"/>
      <c r="AA6545" s="9"/>
      <c r="AB6545" s="9"/>
      <c r="AC6545" s="9"/>
    </row>
    <row r="6546" spans="8:29" x14ac:dyDescent="0.3">
      <c r="H6546" s="9"/>
      <c r="I6546" s="9"/>
      <c r="J6546" s="9"/>
      <c r="K6546" s="9"/>
      <c r="L6546" s="9"/>
      <c r="M6546" s="9"/>
      <c r="N6546" s="9"/>
      <c r="O6546" s="9"/>
      <c r="Q6546" s="9"/>
      <c r="R6546" s="9"/>
      <c r="S6546" s="9"/>
      <c r="T6546" s="9"/>
      <c r="U6546" s="9"/>
      <c r="V6546" s="9"/>
      <c r="W6546" s="9"/>
      <c r="X6546" s="9"/>
      <c r="Y6546" s="9"/>
      <c r="Z6546" s="9"/>
      <c r="AA6546" s="9"/>
      <c r="AB6546" s="9"/>
      <c r="AC6546" s="9"/>
    </row>
    <row r="6547" spans="8:29" x14ac:dyDescent="0.3">
      <c r="H6547" s="9"/>
      <c r="I6547" s="9"/>
      <c r="J6547" s="9"/>
      <c r="K6547" s="9"/>
      <c r="L6547" s="9"/>
      <c r="M6547" s="9"/>
      <c r="N6547" s="9"/>
      <c r="O6547" s="9"/>
      <c r="Q6547" s="9"/>
      <c r="R6547" s="9"/>
      <c r="S6547" s="9"/>
      <c r="T6547" s="9"/>
      <c r="U6547" s="9"/>
      <c r="V6547" s="9"/>
      <c r="W6547" s="9"/>
      <c r="X6547" s="9"/>
      <c r="Y6547" s="9"/>
      <c r="Z6547" s="9"/>
      <c r="AA6547" s="9"/>
      <c r="AB6547" s="9"/>
      <c r="AC6547" s="9"/>
    </row>
    <row r="6548" spans="8:29" x14ac:dyDescent="0.3">
      <c r="H6548" s="9"/>
      <c r="I6548" s="9"/>
      <c r="J6548" s="9"/>
      <c r="K6548" s="9"/>
      <c r="L6548" s="9"/>
      <c r="M6548" s="9"/>
      <c r="N6548" s="9"/>
      <c r="O6548" s="9"/>
      <c r="Q6548" s="9"/>
      <c r="R6548" s="9"/>
      <c r="S6548" s="9"/>
      <c r="T6548" s="9"/>
      <c r="U6548" s="9"/>
      <c r="V6548" s="9"/>
      <c r="W6548" s="9"/>
      <c r="X6548" s="9"/>
      <c r="Y6548" s="9"/>
      <c r="Z6548" s="9"/>
      <c r="AA6548" s="9"/>
      <c r="AB6548" s="9"/>
      <c r="AC6548" s="9"/>
    </row>
    <row r="6549" spans="8:29" x14ac:dyDescent="0.3">
      <c r="H6549" s="9"/>
      <c r="I6549" s="9"/>
      <c r="J6549" s="9"/>
      <c r="K6549" s="9"/>
      <c r="L6549" s="9"/>
      <c r="M6549" s="9"/>
      <c r="N6549" s="9"/>
      <c r="O6549" s="9"/>
      <c r="Q6549" s="9"/>
      <c r="R6549" s="9"/>
      <c r="S6549" s="9"/>
      <c r="T6549" s="9"/>
      <c r="U6549" s="9"/>
      <c r="V6549" s="9"/>
      <c r="W6549" s="9"/>
      <c r="X6549" s="9"/>
      <c r="Y6549" s="9"/>
      <c r="Z6549" s="9"/>
      <c r="AA6549" s="9"/>
      <c r="AB6549" s="9"/>
      <c r="AC6549" s="9"/>
    </row>
    <row r="6550" spans="8:29" x14ac:dyDescent="0.3">
      <c r="H6550" s="9"/>
      <c r="I6550" s="9"/>
      <c r="J6550" s="9"/>
      <c r="K6550" s="9"/>
      <c r="L6550" s="9"/>
      <c r="M6550" s="9"/>
      <c r="N6550" s="9"/>
      <c r="O6550" s="9"/>
      <c r="Q6550" s="9"/>
      <c r="R6550" s="9"/>
      <c r="S6550" s="9"/>
      <c r="T6550" s="9"/>
      <c r="U6550" s="9"/>
      <c r="V6550" s="9"/>
      <c r="W6550" s="9"/>
      <c r="X6550" s="9"/>
      <c r="Y6550" s="9"/>
      <c r="Z6550" s="9"/>
      <c r="AA6550" s="9"/>
      <c r="AB6550" s="9"/>
      <c r="AC6550" s="9"/>
    </row>
    <row r="6551" spans="8:29" x14ac:dyDescent="0.3">
      <c r="H6551" s="9"/>
      <c r="I6551" s="9"/>
      <c r="J6551" s="9"/>
      <c r="K6551" s="9"/>
      <c r="L6551" s="9"/>
      <c r="M6551" s="9"/>
      <c r="N6551" s="9"/>
      <c r="O6551" s="9"/>
      <c r="Q6551" s="9"/>
      <c r="R6551" s="9"/>
      <c r="S6551" s="9"/>
      <c r="T6551" s="9"/>
      <c r="U6551" s="9"/>
      <c r="V6551" s="9"/>
      <c r="W6551" s="9"/>
      <c r="X6551" s="9"/>
      <c r="Y6551" s="9"/>
      <c r="Z6551" s="9"/>
      <c r="AA6551" s="9"/>
      <c r="AB6551" s="9"/>
      <c r="AC6551" s="9"/>
    </row>
    <row r="6552" spans="8:29" x14ac:dyDescent="0.3">
      <c r="H6552" s="9"/>
      <c r="I6552" s="9"/>
      <c r="J6552" s="9"/>
      <c r="K6552" s="9"/>
      <c r="L6552" s="9"/>
      <c r="M6552" s="9"/>
      <c r="N6552" s="9"/>
      <c r="O6552" s="9"/>
      <c r="Q6552" s="9"/>
      <c r="R6552" s="9"/>
      <c r="S6552" s="9"/>
      <c r="T6552" s="9"/>
      <c r="U6552" s="9"/>
      <c r="V6552" s="9"/>
      <c r="W6552" s="9"/>
      <c r="X6552" s="9"/>
      <c r="Y6552" s="9"/>
      <c r="Z6552" s="9"/>
      <c r="AA6552" s="9"/>
      <c r="AB6552" s="9"/>
      <c r="AC6552" s="9"/>
    </row>
    <row r="6553" spans="8:29" x14ac:dyDescent="0.3">
      <c r="H6553" s="9"/>
      <c r="I6553" s="9"/>
      <c r="J6553" s="9"/>
      <c r="K6553" s="9"/>
      <c r="L6553" s="9"/>
      <c r="M6553" s="9"/>
      <c r="N6553" s="9"/>
      <c r="O6553" s="9"/>
      <c r="Q6553" s="9"/>
      <c r="R6553" s="9"/>
      <c r="S6553" s="9"/>
      <c r="T6553" s="9"/>
      <c r="U6553" s="9"/>
      <c r="V6553" s="9"/>
      <c r="W6553" s="9"/>
      <c r="X6553" s="9"/>
      <c r="Y6553" s="9"/>
      <c r="Z6553" s="9"/>
      <c r="AA6553" s="9"/>
      <c r="AB6553" s="9"/>
      <c r="AC6553" s="9"/>
    </row>
    <row r="6554" spans="8:29" x14ac:dyDescent="0.3">
      <c r="H6554" s="9"/>
      <c r="I6554" s="9"/>
      <c r="J6554" s="9"/>
      <c r="K6554" s="9"/>
      <c r="L6554" s="9"/>
      <c r="M6554" s="9"/>
      <c r="N6554" s="9"/>
      <c r="O6554" s="9"/>
      <c r="Q6554" s="9"/>
      <c r="R6554" s="9"/>
      <c r="S6554" s="9"/>
      <c r="T6554" s="9"/>
      <c r="U6554" s="9"/>
      <c r="V6554" s="9"/>
      <c r="W6554" s="9"/>
      <c r="X6554" s="9"/>
      <c r="Y6554" s="9"/>
      <c r="Z6554" s="9"/>
      <c r="AA6554" s="9"/>
      <c r="AB6554" s="9"/>
      <c r="AC6554" s="9"/>
    </row>
    <row r="6555" spans="8:29" x14ac:dyDescent="0.3">
      <c r="H6555" s="9"/>
      <c r="I6555" s="9"/>
      <c r="J6555" s="9"/>
      <c r="K6555" s="9"/>
      <c r="L6555" s="9"/>
      <c r="M6555" s="9"/>
      <c r="N6555" s="9"/>
      <c r="O6555" s="9"/>
      <c r="Q6555" s="9"/>
      <c r="R6555" s="9"/>
      <c r="S6555" s="9"/>
      <c r="T6555" s="9"/>
      <c r="U6555" s="9"/>
      <c r="V6555" s="9"/>
      <c r="W6555" s="9"/>
      <c r="X6555" s="9"/>
      <c r="Y6555" s="9"/>
      <c r="Z6555" s="9"/>
      <c r="AA6555" s="9"/>
      <c r="AB6555" s="9"/>
      <c r="AC6555" s="9"/>
    </row>
    <row r="6556" spans="8:29" x14ac:dyDescent="0.3">
      <c r="H6556" s="9"/>
      <c r="I6556" s="9"/>
      <c r="J6556" s="9"/>
      <c r="K6556" s="9"/>
      <c r="L6556" s="9"/>
      <c r="M6556" s="9"/>
      <c r="N6556" s="9"/>
      <c r="O6556" s="9"/>
      <c r="Q6556" s="9"/>
      <c r="R6556" s="9"/>
      <c r="S6556" s="9"/>
      <c r="T6556" s="9"/>
      <c r="U6556" s="9"/>
      <c r="V6556" s="9"/>
      <c r="W6556" s="9"/>
      <c r="X6556" s="9"/>
      <c r="Y6556" s="9"/>
      <c r="Z6556" s="9"/>
      <c r="AA6556" s="9"/>
      <c r="AB6556" s="9"/>
      <c r="AC6556" s="9"/>
    </row>
    <row r="6557" spans="8:29" x14ac:dyDescent="0.3">
      <c r="H6557" s="9"/>
      <c r="I6557" s="9"/>
      <c r="J6557" s="9"/>
      <c r="K6557" s="9"/>
      <c r="L6557" s="9"/>
      <c r="M6557" s="9"/>
      <c r="N6557" s="9"/>
      <c r="O6557" s="9"/>
      <c r="Q6557" s="9"/>
      <c r="R6557" s="9"/>
      <c r="S6557" s="9"/>
      <c r="T6557" s="9"/>
      <c r="U6557" s="9"/>
      <c r="V6557" s="9"/>
      <c r="W6557" s="9"/>
      <c r="X6557" s="9"/>
      <c r="Y6557" s="9"/>
      <c r="Z6557" s="9"/>
      <c r="AA6557" s="9"/>
      <c r="AB6557" s="9"/>
      <c r="AC6557" s="9"/>
    </row>
    <row r="6558" spans="8:29" x14ac:dyDescent="0.3">
      <c r="H6558" s="9"/>
      <c r="I6558" s="9"/>
      <c r="J6558" s="9"/>
      <c r="K6558" s="9"/>
      <c r="L6558" s="9"/>
      <c r="M6558" s="9"/>
      <c r="N6558" s="9"/>
      <c r="O6558" s="9"/>
      <c r="Q6558" s="9"/>
      <c r="R6558" s="9"/>
      <c r="S6558" s="9"/>
      <c r="T6558" s="9"/>
      <c r="U6558" s="9"/>
      <c r="V6558" s="9"/>
      <c r="W6558" s="9"/>
      <c r="X6558" s="9"/>
      <c r="Y6558" s="9"/>
      <c r="Z6558" s="9"/>
      <c r="AA6558" s="9"/>
      <c r="AB6558" s="9"/>
      <c r="AC6558" s="9"/>
    </row>
    <row r="6559" spans="8:29" x14ac:dyDescent="0.3">
      <c r="H6559" s="9"/>
      <c r="I6559" s="9"/>
      <c r="J6559" s="9"/>
      <c r="K6559" s="9"/>
      <c r="L6559" s="9"/>
      <c r="M6559" s="9"/>
      <c r="N6559" s="9"/>
      <c r="O6559" s="9"/>
      <c r="Q6559" s="9"/>
      <c r="R6559" s="9"/>
      <c r="S6559" s="9"/>
      <c r="T6559" s="9"/>
      <c r="U6559" s="9"/>
      <c r="V6559" s="9"/>
      <c r="W6559" s="9"/>
      <c r="X6559" s="9"/>
      <c r="Y6559" s="9"/>
      <c r="Z6559" s="9"/>
      <c r="AA6559" s="9"/>
      <c r="AB6559" s="9"/>
      <c r="AC6559" s="9"/>
    </row>
    <row r="6560" spans="8:29" x14ac:dyDescent="0.3">
      <c r="H6560" s="9"/>
      <c r="I6560" s="9"/>
      <c r="J6560" s="9"/>
      <c r="K6560" s="9"/>
      <c r="L6560" s="9"/>
      <c r="M6560" s="9"/>
      <c r="N6560" s="9"/>
      <c r="O6560" s="9"/>
      <c r="Q6560" s="9"/>
      <c r="R6560" s="9"/>
      <c r="S6560" s="9"/>
      <c r="T6560" s="9"/>
      <c r="U6560" s="9"/>
      <c r="V6560" s="9"/>
      <c r="W6560" s="9"/>
      <c r="X6560" s="9"/>
      <c r="Y6560" s="9"/>
      <c r="Z6560" s="9"/>
      <c r="AA6560" s="9"/>
      <c r="AB6560" s="9"/>
      <c r="AC6560" s="9"/>
    </row>
    <row r="6561" spans="8:29" x14ac:dyDescent="0.3">
      <c r="H6561" s="9"/>
      <c r="I6561" s="9"/>
      <c r="J6561" s="9"/>
      <c r="K6561" s="9"/>
      <c r="L6561" s="9"/>
      <c r="M6561" s="9"/>
      <c r="N6561" s="9"/>
      <c r="O6561" s="9"/>
      <c r="Q6561" s="9"/>
      <c r="R6561" s="9"/>
      <c r="S6561" s="9"/>
      <c r="T6561" s="9"/>
      <c r="U6561" s="9"/>
      <c r="V6561" s="9"/>
      <c r="W6561" s="9"/>
      <c r="X6561" s="9"/>
      <c r="Y6561" s="9"/>
      <c r="Z6561" s="9"/>
      <c r="AA6561" s="9"/>
      <c r="AB6561" s="9"/>
      <c r="AC6561" s="9"/>
    </row>
    <row r="6562" spans="8:29" x14ac:dyDescent="0.3">
      <c r="H6562" s="9"/>
      <c r="I6562" s="9"/>
      <c r="J6562" s="9"/>
      <c r="K6562" s="9"/>
      <c r="L6562" s="9"/>
      <c r="M6562" s="9"/>
      <c r="N6562" s="9"/>
      <c r="O6562" s="9"/>
      <c r="Q6562" s="9"/>
      <c r="R6562" s="9"/>
      <c r="S6562" s="9"/>
      <c r="T6562" s="9"/>
      <c r="U6562" s="9"/>
      <c r="V6562" s="9"/>
      <c r="W6562" s="9"/>
      <c r="X6562" s="9"/>
      <c r="Y6562" s="9"/>
      <c r="Z6562" s="9"/>
      <c r="AA6562" s="9"/>
      <c r="AB6562" s="9"/>
      <c r="AC6562" s="9"/>
    </row>
    <row r="6563" spans="8:29" x14ac:dyDescent="0.3">
      <c r="H6563" s="9"/>
      <c r="I6563" s="9"/>
      <c r="J6563" s="9"/>
      <c r="K6563" s="9"/>
      <c r="L6563" s="9"/>
      <c r="M6563" s="9"/>
      <c r="N6563" s="9"/>
      <c r="O6563" s="9"/>
      <c r="Q6563" s="9"/>
      <c r="R6563" s="9"/>
      <c r="S6563" s="9"/>
      <c r="T6563" s="9"/>
      <c r="U6563" s="9"/>
      <c r="V6563" s="9"/>
      <c r="W6563" s="9"/>
      <c r="X6563" s="9"/>
      <c r="Y6563" s="9"/>
      <c r="Z6563" s="9"/>
      <c r="AA6563" s="9"/>
      <c r="AB6563" s="9"/>
      <c r="AC6563" s="9"/>
    </row>
    <row r="6564" spans="8:29" x14ac:dyDescent="0.3">
      <c r="H6564" s="9"/>
      <c r="I6564" s="9"/>
      <c r="J6564" s="9"/>
      <c r="K6564" s="9"/>
      <c r="L6564" s="9"/>
      <c r="M6564" s="9"/>
      <c r="N6564" s="9"/>
      <c r="O6564" s="9"/>
      <c r="Q6564" s="9"/>
      <c r="R6564" s="9"/>
      <c r="S6564" s="9"/>
      <c r="T6564" s="9"/>
      <c r="U6564" s="9"/>
      <c r="V6564" s="9"/>
      <c r="W6564" s="9"/>
      <c r="X6564" s="9"/>
      <c r="Y6564" s="9"/>
      <c r="Z6564" s="9"/>
      <c r="AA6564" s="9"/>
      <c r="AB6564" s="9"/>
      <c r="AC6564" s="9"/>
    </row>
    <row r="6565" spans="8:29" x14ac:dyDescent="0.3">
      <c r="H6565" s="9"/>
      <c r="I6565" s="9"/>
      <c r="J6565" s="9"/>
      <c r="K6565" s="9"/>
      <c r="L6565" s="9"/>
      <c r="M6565" s="9"/>
      <c r="N6565" s="9"/>
      <c r="O6565" s="9"/>
      <c r="Q6565" s="9"/>
      <c r="R6565" s="9"/>
      <c r="S6565" s="9"/>
      <c r="T6565" s="9"/>
      <c r="U6565" s="9"/>
      <c r="V6565" s="9"/>
      <c r="W6565" s="9"/>
      <c r="X6565" s="9"/>
      <c r="Y6565" s="9"/>
      <c r="Z6565" s="9"/>
      <c r="AA6565" s="9"/>
      <c r="AB6565" s="9"/>
      <c r="AC6565" s="9"/>
    </row>
    <row r="6566" spans="8:29" x14ac:dyDescent="0.3">
      <c r="H6566" s="9"/>
      <c r="I6566" s="9"/>
      <c r="J6566" s="9"/>
      <c r="K6566" s="9"/>
      <c r="L6566" s="9"/>
      <c r="M6566" s="9"/>
      <c r="N6566" s="9"/>
      <c r="O6566" s="9"/>
      <c r="Q6566" s="9"/>
      <c r="R6566" s="9"/>
      <c r="S6566" s="9"/>
      <c r="T6566" s="9"/>
      <c r="U6566" s="9"/>
      <c r="V6566" s="9"/>
      <c r="W6566" s="9"/>
      <c r="X6566" s="9"/>
      <c r="Y6566" s="9"/>
      <c r="Z6566" s="9"/>
      <c r="AA6566" s="9"/>
      <c r="AB6566" s="9"/>
      <c r="AC6566" s="9"/>
    </row>
    <row r="6567" spans="8:29" x14ac:dyDescent="0.3">
      <c r="H6567" s="9"/>
      <c r="I6567" s="9"/>
      <c r="J6567" s="9"/>
      <c r="K6567" s="9"/>
      <c r="L6567" s="9"/>
      <c r="M6567" s="9"/>
      <c r="N6567" s="9"/>
      <c r="O6567" s="9"/>
      <c r="Q6567" s="9"/>
      <c r="R6567" s="9"/>
      <c r="S6567" s="9"/>
      <c r="T6567" s="9"/>
      <c r="U6567" s="9"/>
      <c r="V6567" s="9"/>
      <c r="W6567" s="9"/>
      <c r="X6567" s="9"/>
      <c r="Y6567" s="9"/>
      <c r="Z6567" s="9"/>
      <c r="AA6567" s="9"/>
      <c r="AB6567" s="9"/>
      <c r="AC6567" s="9"/>
    </row>
    <row r="6568" spans="8:29" x14ac:dyDescent="0.3">
      <c r="H6568" s="9"/>
      <c r="I6568" s="9"/>
      <c r="J6568" s="9"/>
      <c r="K6568" s="9"/>
      <c r="L6568" s="9"/>
      <c r="M6568" s="9"/>
      <c r="N6568" s="9"/>
      <c r="O6568" s="9"/>
      <c r="Q6568" s="9"/>
      <c r="R6568" s="9"/>
      <c r="S6568" s="9"/>
      <c r="T6568" s="9"/>
      <c r="U6568" s="9"/>
      <c r="V6568" s="9"/>
      <c r="W6568" s="9"/>
      <c r="X6568" s="9"/>
      <c r="Y6568" s="9"/>
      <c r="Z6568" s="9"/>
      <c r="AA6568" s="9"/>
      <c r="AB6568" s="9"/>
      <c r="AC6568" s="9"/>
    </row>
    <row r="6569" spans="8:29" x14ac:dyDescent="0.3">
      <c r="H6569" s="9"/>
      <c r="I6569" s="9"/>
      <c r="J6569" s="9"/>
      <c r="K6569" s="9"/>
      <c r="L6569" s="9"/>
      <c r="M6569" s="9"/>
      <c r="N6569" s="9"/>
      <c r="O6569" s="9"/>
      <c r="Q6569" s="9"/>
      <c r="R6569" s="9"/>
      <c r="S6569" s="9"/>
      <c r="T6569" s="9"/>
      <c r="U6569" s="9"/>
      <c r="V6569" s="9"/>
      <c r="W6569" s="9"/>
      <c r="X6569" s="9"/>
      <c r="Y6569" s="9"/>
      <c r="Z6569" s="9"/>
      <c r="AA6569" s="9"/>
      <c r="AB6569" s="9"/>
      <c r="AC6569" s="9"/>
    </row>
    <row r="6570" spans="8:29" x14ac:dyDescent="0.3">
      <c r="H6570" s="9"/>
      <c r="I6570" s="9"/>
      <c r="J6570" s="9"/>
      <c r="K6570" s="9"/>
      <c r="L6570" s="9"/>
      <c r="M6570" s="9"/>
      <c r="N6570" s="9"/>
      <c r="O6570" s="9"/>
      <c r="Q6570" s="9"/>
      <c r="R6570" s="9"/>
      <c r="S6570" s="9"/>
      <c r="T6570" s="9"/>
      <c r="U6570" s="9"/>
      <c r="V6570" s="9"/>
      <c r="W6570" s="9"/>
      <c r="X6570" s="9"/>
      <c r="Y6570" s="9"/>
      <c r="Z6570" s="9"/>
      <c r="AA6570" s="9"/>
      <c r="AB6570" s="9"/>
      <c r="AC6570" s="9"/>
    </row>
    <row r="6571" spans="8:29" x14ac:dyDescent="0.3">
      <c r="H6571" s="9"/>
      <c r="I6571" s="9"/>
      <c r="J6571" s="9"/>
      <c r="K6571" s="9"/>
      <c r="L6571" s="9"/>
      <c r="M6571" s="9"/>
      <c r="N6571" s="9"/>
      <c r="O6571" s="9"/>
      <c r="Q6571" s="9"/>
      <c r="R6571" s="9"/>
      <c r="S6571" s="9"/>
      <c r="T6571" s="9"/>
      <c r="U6571" s="9"/>
      <c r="V6571" s="9"/>
      <c r="W6571" s="9"/>
      <c r="X6571" s="9"/>
      <c r="Y6571" s="9"/>
      <c r="Z6571" s="9"/>
      <c r="AA6571" s="9"/>
      <c r="AB6571" s="9"/>
      <c r="AC6571" s="9"/>
    </row>
    <row r="6572" spans="8:29" x14ac:dyDescent="0.3">
      <c r="H6572" s="9"/>
      <c r="I6572" s="9"/>
      <c r="J6572" s="9"/>
      <c r="K6572" s="9"/>
      <c r="L6572" s="9"/>
      <c r="M6572" s="9"/>
      <c r="N6572" s="9"/>
      <c r="O6572" s="9"/>
      <c r="Q6572" s="9"/>
      <c r="R6572" s="9"/>
      <c r="S6572" s="9"/>
      <c r="T6572" s="9"/>
      <c r="U6572" s="9"/>
      <c r="V6572" s="9"/>
      <c r="W6572" s="9"/>
      <c r="X6572" s="9"/>
      <c r="Y6572" s="9"/>
      <c r="Z6572" s="9"/>
      <c r="AA6572" s="9"/>
      <c r="AB6572" s="9"/>
      <c r="AC6572" s="9"/>
    </row>
    <row r="6573" spans="8:29" x14ac:dyDescent="0.3">
      <c r="H6573" s="9"/>
      <c r="I6573" s="9"/>
      <c r="J6573" s="9"/>
      <c r="K6573" s="9"/>
      <c r="L6573" s="9"/>
      <c r="M6573" s="9"/>
      <c r="N6573" s="9"/>
      <c r="O6573" s="9"/>
      <c r="Q6573" s="9"/>
      <c r="R6573" s="9"/>
      <c r="S6573" s="9"/>
      <c r="T6573" s="9"/>
      <c r="U6573" s="9"/>
      <c r="V6573" s="9"/>
      <c r="W6573" s="9"/>
      <c r="X6573" s="9"/>
      <c r="Y6573" s="9"/>
      <c r="Z6573" s="9"/>
      <c r="AA6573" s="9"/>
      <c r="AB6573" s="9"/>
      <c r="AC6573" s="9"/>
    </row>
    <row r="6574" spans="8:29" x14ac:dyDescent="0.3">
      <c r="H6574" s="9"/>
      <c r="I6574" s="9"/>
      <c r="J6574" s="9"/>
      <c r="K6574" s="9"/>
      <c r="L6574" s="9"/>
      <c r="M6574" s="9"/>
      <c r="N6574" s="9"/>
      <c r="O6574" s="9"/>
      <c r="Q6574" s="9"/>
      <c r="R6574" s="9"/>
      <c r="S6574" s="9"/>
      <c r="T6574" s="9"/>
      <c r="U6574" s="9"/>
      <c r="V6574" s="9"/>
      <c r="W6574" s="9"/>
      <c r="X6574" s="9"/>
      <c r="Y6574" s="9"/>
      <c r="Z6574" s="9"/>
      <c r="AA6574" s="9"/>
      <c r="AB6574" s="9"/>
      <c r="AC6574" s="9"/>
    </row>
    <row r="6575" spans="8:29" x14ac:dyDescent="0.3">
      <c r="H6575" s="9"/>
      <c r="I6575" s="9"/>
      <c r="J6575" s="9"/>
      <c r="K6575" s="9"/>
      <c r="L6575" s="9"/>
      <c r="M6575" s="9"/>
      <c r="N6575" s="9"/>
      <c r="O6575" s="9"/>
      <c r="Q6575" s="9"/>
      <c r="R6575" s="9"/>
      <c r="S6575" s="9"/>
      <c r="T6575" s="9"/>
      <c r="U6575" s="9"/>
      <c r="V6575" s="9"/>
      <c r="W6575" s="9"/>
      <c r="X6575" s="9"/>
      <c r="Y6575" s="9"/>
      <c r="Z6575" s="9"/>
      <c r="AA6575" s="9"/>
      <c r="AB6575" s="9"/>
      <c r="AC6575" s="9"/>
    </row>
    <row r="6576" spans="8:29" x14ac:dyDescent="0.3">
      <c r="H6576" s="9"/>
      <c r="I6576" s="9"/>
      <c r="J6576" s="9"/>
      <c r="K6576" s="9"/>
      <c r="L6576" s="9"/>
      <c r="M6576" s="9"/>
      <c r="N6576" s="9"/>
      <c r="O6576" s="9"/>
      <c r="Q6576" s="9"/>
      <c r="R6576" s="9"/>
      <c r="S6576" s="9"/>
      <c r="T6576" s="9"/>
      <c r="U6576" s="9"/>
      <c r="V6576" s="9"/>
      <c r="W6576" s="9"/>
      <c r="X6576" s="9"/>
      <c r="Y6576" s="9"/>
      <c r="Z6576" s="9"/>
      <c r="AA6576" s="9"/>
      <c r="AB6576" s="9"/>
      <c r="AC6576" s="9"/>
    </row>
    <row r="6577" spans="8:29" x14ac:dyDescent="0.3">
      <c r="H6577" s="9"/>
      <c r="I6577" s="9"/>
      <c r="J6577" s="9"/>
      <c r="K6577" s="9"/>
      <c r="L6577" s="9"/>
      <c r="M6577" s="9"/>
      <c r="N6577" s="9"/>
      <c r="O6577" s="9"/>
      <c r="Q6577" s="9"/>
      <c r="R6577" s="9"/>
      <c r="S6577" s="9"/>
      <c r="T6577" s="9"/>
      <c r="U6577" s="9"/>
      <c r="V6577" s="9"/>
      <c r="W6577" s="9"/>
      <c r="X6577" s="9"/>
      <c r="Y6577" s="9"/>
      <c r="Z6577" s="9"/>
      <c r="AA6577" s="9"/>
      <c r="AB6577" s="9"/>
      <c r="AC6577" s="9"/>
    </row>
    <row r="6578" spans="8:29" x14ac:dyDescent="0.3">
      <c r="H6578" s="9"/>
      <c r="I6578" s="9"/>
      <c r="J6578" s="9"/>
      <c r="K6578" s="9"/>
      <c r="L6578" s="9"/>
      <c r="M6578" s="9"/>
      <c r="N6578" s="9"/>
      <c r="O6578" s="9"/>
      <c r="Q6578" s="9"/>
      <c r="R6578" s="9"/>
      <c r="S6578" s="9"/>
      <c r="T6578" s="9"/>
      <c r="U6578" s="9"/>
      <c r="V6578" s="9"/>
      <c r="W6578" s="9"/>
      <c r="X6578" s="9"/>
      <c r="Y6578" s="9"/>
      <c r="Z6578" s="9"/>
      <c r="AA6578" s="9"/>
      <c r="AB6578" s="9"/>
      <c r="AC6578" s="9"/>
    </row>
    <row r="6579" spans="8:29" x14ac:dyDescent="0.3">
      <c r="H6579" s="9"/>
      <c r="I6579" s="9"/>
      <c r="J6579" s="9"/>
      <c r="K6579" s="9"/>
      <c r="L6579" s="9"/>
      <c r="M6579" s="9"/>
      <c r="N6579" s="9"/>
      <c r="O6579" s="9"/>
      <c r="Q6579" s="9"/>
      <c r="R6579" s="9"/>
      <c r="S6579" s="9"/>
      <c r="T6579" s="9"/>
      <c r="U6579" s="9"/>
      <c r="V6579" s="9"/>
      <c r="W6579" s="9"/>
      <c r="X6579" s="9"/>
      <c r="Y6579" s="9"/>
      <c r="Z6579" s="9"/>
      <c r="AA6579" s="9"/>
      <c r="AB6579" s="9"/>
      <c r="AC6579" s="9"/>
    </row>
    <row r="6580" spans="8:29" x14ac:dyDescent="0.3">
      <c r="H6580" s="9"/>
      <c r="I6580" s="9"/>
      <c r="J6580" s="9"/>
      <c r="K6580" s="9"/>
      <c r="L6580" s="9"/>
      <c r="M6580" s="9"/>
      <c r="N6580" s="9"/>
      <c r="O6580" s="9"/>
      <c r="Q6580" s="9"/>
      <c r="R6580" s="9"/>
      <c r="S6580" s="9"/>
      <c r="T6580" s="9"/>
      <c r="U6580" s="9"/>
      <c r="V6580" s="9"/>
      <c r="W6580" s="9"/>
      <c r="X6580" s="9"/>
      <c r="Y6580" s="9"/>
      <c r="Z6580" s="9"/>
      <c r="AA6580" s="9"/>
      <c r="AB6580" s="9"/>
      <c r="AC6580" s="9"/>
    </row>
    <row r="6581" spans="8:29" x14ac:dyDescent="0.3">
      <c r="H6581" s="9"/>
      <c r="I6581" s="9"/>
      <c r="J6581" s="9"/>
      <c r="K6581" s="9"/>
      <c r="L6581" s="9"/>
      <c r="M6581" s="9"/>
      <c r="N6581" s="9"/>
      <c r="O6581" s="9"/>
      <c r="Q6581" s="9"/>
      <c r="R6581" s="9"/>
      <c r="S6581" s="9"/>
      <c r="T6581" s="9"/>
      <c r="U6581" s="9"/>
      <c r="V6581" s="9"/>
      <c r="W6581" s="9"/>
      <c r="X6581" s="9"/>
      <c r="Y6581" s="9"/>
      <c r="Z6581" s="9"/>
      <c r="AA6581" s="9"/>
      <c r="AB6581" s="9"/>
      <c r="AC6581" s="9"/>
    </row>
    <row r="6582" spans="8:29" x14ac:dyDescent="0.3">
      <c r="H6582" s="9"/>
      <c r="I6582" s="9"/>
      <c r="J6582" s="9"/>
      <c r="K6582" s="9"/>
      <c r="L6582" s="9"/>
      <c r="M6582" s="9"/>
      <c r="N6582" s="9"/>
      <c r="O6582" s="9"/>
      <c r="Q6582" s="9"/>
      <c r="R6582" s="9"/>
      <c r="S6582" s="9"/>
      <c r="T6582" s="9"/>
      <c r="U6582" s="9"/>
      <c r="V6582" s="9"/>
      <c r="W6582" s="9"/>
      <c r="X6582" s="9"/>
      <c r="Y6582" s="9"/>
      <c r="Z6582" s="9"/>
      <c r="AA6582" s="9"/>
      <c r="AB6582" s="9"/>
      <c r="AC6582" s="9"/>
    </row>
    <row r="6583" spans="8:29" x14ac:dyDescent="0.3">
      <c r="H6583" s="9"/>
      <c r="I6583" s="9"/>
      <c r="J6583" s="9"/>
      <c r="K6583" s="9"/>
      <c r="L6583" s="9"/>
      <c r="M6583" s="9"/>
      <c r="N6583" s="9"/>
      <c r="O6583" s="9"/>
      <c r="Q6583" s="9"/>
      <c r="R6583" s="9"/>
      <c r="S6583" s="9"/>
      <c r="T6583" s="9"/>
      <c r="U6583" s="9"/>
      <c r="V6583" s="9"/>
      <c r="W6583" s="9"/>
      <c r="X6583" s="9"/>
      <c r="Y6583" s="9"/>
      <c r="Z6583" s="9"/>
      <c r="AA6583" s="9"/>
      <c r="AB6583" s="9"/>
      <c r="AC6583" s="9"/>
    </row>
    <row r="6584" spans="8:29" x14ac:dyDescent="0.3">
      <c r="H6584" s="9"/>
      <c r="I6584" s="9"/>
      <c r="J6584" s="9"/>
      <c r="K6584" s="9"/>
      <c r="L6584" s="9"/>
      <c r="M6584" s="9"/>
      <c r="N6584" s="9"/>
      <c r="O6584" s="9"/>
      <c r="Q6584" s="9"/>
      <c r="R6584" s="9"/>
      <c r="S6584" s="9"/>
      <c r="T6584" s="9"/>
      <c r="U6584" s="9"/>
      <c r="V6584" s="9"/>
      <c r="W6584" s="9"/>
      <c r="X6584" s="9"/>
      <c r="Y6584" s="9"/>
      <c r="Z6584" s="9"/>
      <c r="AA6584" s="9"/>
      <c r="AB6584" s="9"/>
      <c r="AC6584" s="9"/>
    </row>
    <row r="6585" spans="8:29" x14ac:dyDescent="0.3">
      <c r="H6585" s="9"/>
      <c r="I6585" s="9"/>
      <c r="J6585" s="9"/>
      <c r="K6585" s="9"/>
      <c r="L6585" s="9"/>
      <c r="M6585" s="9"/>
      <c r="N6585" s="9"/>
      <c r="O6585" s="9"/>
      <c r="Q6585" s="9"/>
      <c r="R6585" s="9"/>
      <c r="S6585" s="9"/>
      <c r="T6585" s="9"/>
      <c r="U6585" s="9"/>
      <c r="V6585" s="9"/>
      <c r="W6585" s="9"/>
      <c r="X6585" s="9"/>
      <c r="Y6585" s="9"/>
      <c r="Z6585" s="9"/>
      <c r="AA6585" s="9"/>
      <c r="AB6585" s="9"/>
      <c r="AC6585" s="9"/>
    </row>
    <row r="6586" spans="8:29" x14ac:dyDescent="0.3">
      <c r="H6586" s="9"/>
      <c r="I6586" s="9"/>
      <c r="J6586" s="9"/>
      <c r="K6586" s="9"/>
      <c r="L6586" s="9"/>
      <c r="M6586" s="9"/>
      <c r="N6586" s="9"/>
      <c r="O6586" s="9"/>
      <c r="Q6586" s="9"/>
      <c r="R6586" s="9"/>
      <c r="S6586" s="9"/>
      <c r="T6586" s="9"/>
      <c r="U6586" s="9"/>
      <c r="V6586" s="9"/>
      <c r="W6586" s="9"/>
      <c r="X6586" s="9"/>
      <c r="Y6586" s="9"/>
      <c r="Z6586" s="9"/>
      <c r="AA6586" s="9"/>
      <c r="AB6586" s="9"/>
      <c r="AC6586" s="9"/>
    </row>
    <row r="6587" spans="8:29" x14ac:dyDescent="0.3">
      <c r="H6587" s="9"/>
      <c r="I6587" s="9"/>
      <c r="J6587" s="9"/>
      <c r="K6587" s="9"/>
      <c r="L6587" s="9"/>
      <c r="M6587" s="9"/>
      <c r="N6587" s="9"/>
      <c r="O6587" s="9"/>
      <c r="Q6587" s="9"/>
      <c r="R6587" s="9"/>
      <c r="S6587" s="9"/>
      <c r="T6587" s="9"/>
      <c r="U6587" s="9"/>
      <c r="V6587" s="9"/>
      <c r="W6587" s="9"/>
      <c r="X6587" s="9"/>
      <c r="Y6587" s="9"/>
      <c r="Z6587" s="9"/>
      <c r="AA6587" s="9"/>
      <c r="AB6587" s="9"/>
      <c r="AC6587" s="9"/>
    </row>
    <row r="6588" spans="8:29" x14ac:dyDescent="0.3">
      <c r="H6588" s="9"/>
      <c r="I6588" s="9"/>
      <c r="J6588" s="9"/>
      <c r="K6588" s="9"/>
      <c r="L6588" s="9"/>
      <c r="M6588" s="9"/>
      <c r="N6588" s="9"/>
      <c r="O6588" s="9"/>
      <c r="Q6588" s="9"/>
      <c r="R6588" s="9"/>
      <c r="S6588" s="9"/>
      <c r="T6588" s="9"/>
      <c r="U6588" s="9"/>
      <c r="V6588" s="9"/>
      <c r="W6588" s="9"/>
      <c r="X6588" s="9"/>
      <c r="Y6588" s="9"/>
      <c r="Z6588" s="9"/>
      <c r="AA6588" s="9"/>
      <c r="AB6588" s="9"/>
      <c r="AC6588" s="9"/>
    </row>
    <row r="6589" spans="8:29" x14ac:dyDescent="0.3">
      <c r="H6589" s="9"/>
      <c r="I6589" s="9"/>
      <c r="J6589" s="9"/>
      <c r="K6589" s="9"/>
      <c r="L6589" s="9"/>
      <c r="M6589" s="9"/>
      <c r="N6589" s="9"/>
      <c r="O6589" s="9"/>
      <c r="Q6589" s="9"/>
      <c r="R6589" s="9"/>
      <c r="S6589" s="9"/>
      <c r="T6589" s="9"/>
      <c r="U6589" s="9"/>
      <c r="V6589" s="9"/>
      <c r="W6589" s="9"/>
      <c r="X6589" s="9"/>
      <c r="Y6589" s="9"/>
      <c r="Z6589" s="9"/>
      <c r="AA6589" s="9"/>
      <c r="AB6589" s="9"/>
      <c r="AC6589" s="9"/>
    </row>
    <row r="6590" spans="8:29" x14ac:dyDescent="0.3">
      <c r="H6590" s="9"/>
      <c r="I6590" s="9"/>
      <c r="J6590" s="9"/>
      <c r="K6590" s="9"/>
      <c r="L6590" s="9"/>
      <c r="M6590" s="9"/>
      <c r="N6590" s="9"/>
      <c r="O6590" s="9"/>
      <c r="Q6590" s="9"/>
      <c r="R6590" s="9"/>
      <c r="S6590" s="9"/>
      <c r="T6590" s="9"/>
      <c r="U6590" s="9"/>
      <c r="V6590" s="9"/>
      <c r="W6590" s="9"/>
      <c r="X6590" s="9"/>
      <c r="Y6590" s="9"/>
      <c r="Z6590" s="9"/>
      <c r="AA6590" s="9"/>
      <c r="AB6590" s="9"/>
      <c r="AC6590" s="9"/>
    </row>
    <row r="6591" spans="8:29" x14ac:dyDescent="0.3">
      <c r="H6591" s="9"/>
      <c r="I6591" s="9"/>
      <c r="J6591" s="9"/>
      <c r="K6591" s="9"/>
      <c r="L6591" s="9"/>
      <c r="M6591" s="9"/>
      <c r="N6591" s="9"/>
      <c r="O6591" s="9"/>
      <c r="Q6591" s="9"/>
      <c r="R6591" s="9"/>
      <c r="S6591" s="9"/>
      <c r="T6591" s="9"/>
      <c r="U6591" s="9"/>
      <c r="V6591" s="9"/>
      <c r="W6591" s="9"/>
      <c r="X6591" s="9"/>
      <c r="Y6591" s="9"/>
      <c r="Z6591" s="9"/>
      <c r="AA6591" s="9"/>
      <c r="AB6591" s="9"/>
      <c r="AC6591" s="9"/>
    </row>
    <row r="6592" spans="8:29" x14ac:dyDescent="0.3">
      <c r="H6592" s="9"/>
      <c r="I6592" s="9"/>
      <c r="J6592" s="9"/>
      <c r="K6592" s="9"/>
      <c r="L6592" s="9"/>
      <c r="M6592" s="9"/>
      <c r="N6592" s="9"/>
      <c r="O6592" s="9"/>
      <c r="Q6592" s="9"/>
      <c r="R6592" s="9"/>
      <c r="S6592" s="9"/>
      <c r="T6592" s="9"/>
      <c r="U6592" s="9"/>
      <c r="V6592" s="9"/>
      <c r="W6592" s="9"/>
      <c r="X6592" s="9"/>
      <c r="Y6592" s="9"/>
      <c r="Z6592" s="9"/>
      <c r="AA6592" s="9"/>
      <c r="AB6592" s="9"/>
      <c r="AC6592" s="9"/>
    </row>
    <row r="6593" spans="8:29" x14ac:dyDescent="0.3">
      <c r="H6593" s="9"/>
      <c r="I6593" s="9"/>
      <c r="J6593" s="9"/>
      <c r="K6593" s="9"/>
      <c r="L6593" s="9"/>
      <c r="M6593" s="9"/>
      <c r="N6593" s="9"/>
      <c r="O6593" s="9"/>
      <c r="Q6593" s="9"/>
      <c r="R6593" s="9"/>
      <c r="S6593" s="9"/>
      <c r="T6593" s="9"/>
      <c r="U6593" s="9"/>
      <c r="V6593" s="9"/>
      <c r="W6593" s="9"/>
      <c r="X6593" s="9"/>
      <c r="Y6593" s="9"/>
      <c r="Z6593" s="9"/>
      <c r="AA6593" s="9"/>
      <c r="AB6593" s="9"/>
      <c r="AC6593" s="9"/>
    </row>
    <row r="6594" spans="8:29" x14ac:dyDescent="0.3">
      <c r="H6594" s="9"/>
      <c r="I6594" s="9"/>
      <c r="J6594" s="9"/>
      <c r="K6594" s="9"/>
      <c r="L6594" s="9"/>
      <c r="M6594" s="9"/>
      <c r="N6594" s="9"/>
      <c r="O6594" s="9"/>
      <c r="Q6594" s="9"/>
      <c r="R6594" s="9"/>
      <c r="S6594" s="9"/>
      <c r="T6594" s="9"/>
      <c r="U6594" s="9"/>
      <c r="V6594" s="9"/>
      <c r="W6594" s="9"/>
      <c r="X6594" s="9"/>
      <c r="Y6594" s="9"/>
      <c r="Z6594" s="9"/>
      <c r="AA6594" s="9"/>
      <c r="AB6594" s="9"/>
      <c r="AC6594" s="9"/>
    </row>
    <row r="6595" spans="8:29" x14ac:dyDescent="0.3">
      <c r="H6595" s="9"/>
      <c r="I6595" s="9"/>
      <c r="J6595" s="9"/>
      <c r="K6595" s="9"/>
      <c r="L6595" s="9"/>
      <c r="M6595" s="9"/>
      <c r="N6595" s="9"/>
      <c r="O6595" s="9"/>
      <c r="Q6595" s="9"/>
      <c r="R6595" s="9"/>
      <c r="S6595" s="9"/>
      <c r="T6595" s="9"/>
      <c r="U6595" s="9"/>
      <c r="V6595" s="9"/>
      <c r="W6595" s="9"/>
      <c r="X6595" s="9"/>
      <c r="Y6595" s="9"/>
      <c r="Z6595" s="9"/>
      <c r="AA6595" s="9"/>
      <c r="AB6595" s="9"/>
      <c r="AC6595" s="9"/>
    </row>
    <row r="6596" spans="8:29" x14ac:dyDescent="0.3">
      <c r="H6596" s="9"/>
      <c r="I6596" s="9"/>
      <c r="J6596" s="9"/>
      <c r="K6596" s="9"/>
      <c r="L6596" s="9"/>
      <c r="M6596" s="9"/>
      <c r="N6596" s="9"/>
      <c r="O6596" s="9"/>
      <c r="Q6596" s="9"/>
      <c r="R6596" s="9"/>
      <c r="S6596" s="9"/>
      <c r="T6596" s="9"/>
      <c r="U6596" s="9"/>
      <c r="V6596" s="9"/>
      <c r="W6596" s="9"/>
      <c r="X6596" s="9"/>
      <c r="Y6596" s="9"/>
      <c r="Z6596" s="9"/>
      <c r="AA6596" s="9"/>
      <c r="AB6596" s="9"/>
      <c r="AC6596" s="9"/>
    </row>
    <row r="6597" spans="8:29" x14ac:dyDescent="0.3">
      <c r="H6597" s="9"/>
      <c r="I6597" s="9"/>
      <c r="J6597" s="9"/>
      <c r="K6597" s="9"/>
      <c r="L6597" s="9"/>
      <c r="M6597" s="9"/>
      <c r="N6597" s="9"/>
      <c r="O6597" s="9"/>
      <c r="Q6597" s="9"/>
      <c r="R6597" s="9"/>
      <c r="S6597" s="9"/>
      <c r="T6597" s="9"/>
      <c r="U6597" s="9"/>
      <c r="V6597" s="9"/>
      <c r="W6597" s="9"/>
      <c r="X6597" s="9"/>
      <c r="Y6597" s="9"/>
      <c r="Z6597" s="9"/>
      <c r="AA6597" s="9"/>
      <c r="AB6597" s="9"/>
      <c r="AC6597" s="9"/>
    </row>
    <row r="6598" spans="8:29" x14ac:dyDescent="0.3">
      <c r="H6598" s="9"/>
      <c r="I6598" s="9"/>
      <c r="J6598" s="9"/>
      <c r="K6598" s="9"/>
      <c r="L6598" s="9"/>
      <c r="M6598" s="9"/>
      <c r="N6598" s="9"/>
      <c r="O6598" s="9"/>
      <c r="Q6598" s="9"/>
      <c r="R6598" s="9"/>
      <c r="S6598" s="9"/>
      <c r="T6598" s="9"/>
      <c r="U6598" s="9"/>
      <c r="V6598" s="9"/>
      <c r="W6598" s="9"/>
      <c r="X6598" s="9"/>
      <c r="Y6598" s="9"/>
      <c r="Z6598" s="9"/>
      <c r="AA6598" s="9"/>
      <c r="AB6598" s="9"/>
      <c r="AC6598" s="9"/>
    </row>
    <row r="6599" spans="8:29" x14ac:dyDescent="0.3">
      <c r="H6599" s="9"/>
      <c r="I6599" s="9"/>
      <c r="J6599" s="9"/>
      <c r="K6599" s="9"/>
      <c r="L6599" s="9"/>
      <c r="M6599" s="9"/>
      <c r="N6599" s="9"/>
      <c r="O6599" s="9"/>
      <c r="Q6599" s="9"/>
      <c r="R6599" s="9"/>
      <c r="S6599" s="9"/>
      <c r="T6599" s="9"/>
      <c r="U6599" s="9"/>
      <c r="V6599" s="9"/>
      <c r="W6599" s="9"/>
      <c r="X6599" s="9"/>
      <c r="Y6599" s="9"/>
      <c r="Z6599" s="9"/>
      <c r="AA6599" s="9"/>
      <c r="AB6599" s="9"/>
      <c r="AC6599" s="9"/>
    </row>
    <row r="6600" spans="8:29" x14ac:dyDescent="0.3">
      <c r="H6600" s="9"/>
      <c r="I6600" s="9"/>
      <c r="J6600" s="9"/>
      <c r="K6600" s="9"/>
      <c r="L6600" s="9"/>
      <c r="M6600" s="9"/>
      <c r="N6600" s="9"/>
      <c r="O6600" s="9"/>
      <c r="Q6600" s="9"/>
      <c r="R6600" s="9"/>
      <c r="S6600" s="9"/>
      <c r="T6600" s="9"/>
      <c r="U6600" s="9"/>
      <c r="V6600" s="9"/>
      <c r="W6600" s="9"/>
      <c r="X6600" s="9"/>
      <c r="Y6600" s="9"/>
      <c r="Z6600" s="9"/>
      <c r="AA6600" s="9"/>
      <c r="AB6600" s="9"/>
      <c r="AC6600" s="9"/>
    </row>
    <row r="6601" spans="8:29" x14ac:dyDescent="0.3">
      <c r="H6601" s="9"/>
      <c r="I6601" s="9"/>
      <c r="J6601" s="9"/>
      <c r="K6601" s="9"/>
      <c r="L6601" s="9"/>
      <c r="M6601" s="9"/>
      <c r="N6601" s="9"/>
      <c r="O6601" s="9"/>
      <c r="Q6601" s="9"/>
      <c r="R6601" s="9"/>
      <c r="S6601" s="9"/>
      <c r="T6601" s="9"/>
      <c r="U6601" s="9"/>
      <c r="V6601" s="9"/>
      <c r="W6601" s="9"/>
      <c r="X6601" s="9"/>
      <c r="Y6601" s="9"/>
      <c r="Z6601" s="9"/>
      <c r="AA6601" s="9"/>
      <c r="AB6601" s="9"/>
      <c r="AC6601" s="9"/>
    </row>
    <row r="6602" spans="8:29" x14ac:dyDescent="0.3">
      <c r="H6602" s="9"/>
      <c r="I6602" s="9"/>
      <c r="J6602" s="9"/>
      <c r="K6602" s="9"/>
      <c r="L6602" s="9"/>
      <c r="M6602" s="9"/>
      <c r="N6602" s="9"/>
      <c r="O6602" s="9"/>
      <c r="Q6602" s="9"/>
      <c r="R6602" s="9"/>
      <c r="S6602" s="9"/>
      <c r="T6602" s="9"/>
      <c r="U6602" s="9"/>
      <c r="V6602" s="9"/>
      <c r="W6602" s="9"/>
      <c r="X6602" s="9"/>
      <c r="Y6602" s="9"/>
      <c r="Z6602" s="9"/>
      <c r="AA6602" s="9"/>
      <c r="AB6602" s="9"/>
      <c r="AC6602" s="9"/>
    </row>
    <row r="6603" spans="8:29" x14ac:dyDescent="0.3">
      <c r="H6603" s="9"/>
      <c r="I6603" s="9"/>
      <c r="J6603" s="9"/>
      <c r="K6603" s="9"/>
      <c r="L6603" s="9"/>
      <c r="M6603" s="9"/>
      <c r="N6603" s="9"/>
      <c r="O6603" s="9"/>
      <c r="Q6603" s="9"/>
      <c r="R6603" s="9"/>
      <c r="S6603" s="9"/>
      <c r="T6603" s="9"/>
      <c r="U6603" s="9"/>
      <c r="V6603" s="9"/>
      <c r="W6603" s="9"/>
      <c r="X6603" s="9"/>
      <c r="Y6603" s="9"/>
      <c r="Z6603" s="9"/>
      <c r="AA6603" s="9"/>
      <c r="AB6603" s="9"/>
      <c r="AC6603" s="9"/>
    </row>
    <row r="6604" spans="8:29" x14ac:dyDescent="0.3">
      <c r="H6604" s="9"/>
      <c r="I6604" s="9"/>
      <c r="J6604" s="9"/>
      <c r="K6604" s="9"/>
      <c r="L6604" s="9"/>
      <c r="M6604" s="9"/>
      <c r="N6604" s="9"/>
      <c r="O6604" s="9"/>
      <c r="Q6604" s="9"/>
      <c r="R6604" s="9"/>
      <c r="S6604" s="9"/>
      <c r="T6604" s="9"/>
      <c r="U6604" s="9"/>
      <c r="V6604" s="9"/>
      <c r="W6604" s="9"/>
      <c r="X6604" s="9"/>
      <c r="Y6604" s="9"/>
      <c r="Z6604" s="9"/>
      <c r="AA6604" s="9"/>
      <c r="AB6604" s="9"/>
      <c r="AC6604" s="9"/>
    </row>
    <row r="6605" spans="8:29" x14ac:dyDescent="0.3">
      <c r="H6605" s="9"/>
      <c r="I6605" s="9"/>
      <c r="J6605" s="9"/>
      <c r="K6605" s="9"/>
      <c r="L6605" s="9"/>
      <c r="M6605" s="9"/>
      <c r="N6605" s="9"/>
      <c r="O6605" s="9"/>
      <c r="Q6605" s="9"/>
      <c r="R6605" s="9"/>
      <c r="S6605" s="9"/>
      <c r="T6605" s="9"/>
      <c r="U6605" s="9"/>
      <c r="V6605" s="9"/>
      <c r="W6605" s="9"/>
      <c r="X6605" s="9"/>
      <c r="Y6605" s="9"/>
      <c r="Z6605" s="9"/>
      <c r="AA6605" s="9"/>
      <c r="AB6605" s="9"/>
      <c r="AC6605" s="9"/>
    </row>
    <row r="6606" spans="8:29" x14ac:dyDescent="0.3">
      <c r="H6606" s="9"/>
      <c r="I6606" s="9"/>
      <c r="J6606" s="9"/>
      <c r="K6606" s="9"/>
      <c r="L6606" s="9"/>
      <c r="M6606" s="9"/>
      <c r="N6606" s="9"/>
      <c r="O6606" s="9"/>
      <c r="Q6606" s="9"/>
      <c r="R6606" s="9"/>
      <c r="S6606" s="9"/>
      <c r="T6606" s="9"/>
      <c r="U6606" s="9"/>
      <c r="V6606" s="9"/>
      <c r="W6606" s="9"/>
      <c r="X6606" s="9"/>
      <c r="Y6606" s="9"/>
      <c r="Z6606" s="9"/>
      <c r="AA6606" s="9"/>
      <c r="AB6606" s="9"/>
      <c r="AC6606" s="9"/>
    </row>
    <row r="6607" spans="8:29" x14ac:dyDescent="0.3">
      <c r="H6607" s="9"/>
      <c r="I6607" s="9"/>
      <c r="J6607" s="9"/>
      <c r="K6607" s="9"/>
      <c r="L6607" s="9"/>
      <c r="M6607" s="9"/>
      <c r="N6607" s="9"/>
      <c r="O6607" s="9"/>
      <c r="Q6607" s="9"/>
      <c r="R6607" s="9"/>
      <c r="S6607" s="9"/>
      <c r="T6607" s="9"/>
      <c r="U6607" s="9"/>
      <c r="V6607" s="9"/>
      <c r="W6607" s="9"/>
      <c r="X6607" s="9"/>
      <c r="Y6607" s="9"/>
      <c r="Z6607" s="9"/>
      <c r="AA6607" s="9"/>
      <c r="AB6607" s="9"/>
      <c r="AC6607" s="9"/>
    </row>
    <row r="6608" spans="8:29" x14ac:dyDescent="0.3">
      <c r="H6608" s="9"/>
      <c r="I6608" s="9"/>
      <c r="J6608" s="9"/>
      <c r="K6608" s="9"/>
      <c r="L6608" s="9"/>
      <c r="M6608" s="9"/>
      <c r="N6608" s="9"/>
      <c r="O6608" s="9"/>
      <c r="Q6608" s="9"/>
      <c r="R6608" s="9"/>
      <c r="S6608" s="9"/>
      <c r="T6608" s="9"/>
      <c r="U6608" s="9"/>
      <c r="V6608" s="9"/>
      <c r="W6608" s="9"/>
      <c r="X6608" s="9"/>
      <c r="Y6608" s="9"/>
      <c r="Z6608" s="9"/>
      <c r="AA6608" s="9"/>
      <c r="AB6608" s="9"/>
      <c r="AC6608" s="9"/>
    </row>
    <row r="6609" spans="8:29" x14ac:dyDescent="0.3">
      <c r="H6609" s="9"/>
      <c r="I6609" s="9"/>
      <c r="J6609" s="9"/>
      <c r="K6609" s="9"/>
      <c r="L6609" s="9"/>
      <c r="M6609" s="9"/>
      <c r="N6609" s="9"/>
      <c r="O6609" s="9"/>
      <c r="Q6609" s="9"/>
      <c r="R6609" s="9"/>
      <c r="S6609" s="9"/>
      <c r="T6609" s="9"/>
      <c r="U6609" s="9"/>
      <c r="V6609" s="9"/>
      <c r="W6609" s="9"/>
      <c r="X6609" s="9"/>
      <c r="Y6609" s="9"/>
      <c r="Z6609" s="9"/>
      <c r="AA6609" s="9"/>
      <c r="AB6609" s="9"/>
      <c r="AC6609" s="9"/>
    </row>
    <row r="6610" spans="8:29" x14ac:dyDescent="0.3">
      <c r="H6610" s="9"/>
      <c r="I6610" s="9"/>
      <c r="J6610" s="9"/>
      <c r="K6610" s="9"/>
      <c r="L6610" s="9"/>
      <c r="M6610" s="9"/>
      <c r="N6610" s="9"/>
      <c r="O6610" s="9"/>
      <c r="Q6610" s="9"/>
      <c r="R6610" s="9"/>
      <c r="S6610" s="9"/>
      <c r="T6610" s="9"/>
      <c r="U6610" s="9"/>
      <c r="V6610" s="9"/>
      <c r="W6610" s="9"/>
      <c r="X6610" s="9"/>
      <c r="Y6610" s="9"/>
      <c r="Z6610" s="9"/>
      <c r="AA6610" s="9"/>
      <c r="AB6610" s="9"/>
      <c r="AC6610" s="9"/>
    </row>
    <row r="6611" spans="8:29" x14ac:dyDescent="0.3">
      <c r="H6611" s="9"/>
      <c r="I6611" s="9"/>
      <c r="J6611" s="9"/>
      <c r="K6611" s="9"/>
      <c r="L6611" s="9"/>
      <c r="M6611" s="9"/>
      <c r="N6611" s="9"/>
      <c r="O6611" s="9"/>
      <c r="Q6611" s="9"/>
      <c r="R6611" s="9"/>
      <c r="S6611" s="9"/>
      <c r="T6611" s="9"/>
      <c r="U6611" s="9"/>
      <c r="V6611" s="9"/>
      <c r="W6611" s="9"/>
      <c r="X6611" s="9"/>
      <c r="Y6611" s="9"/>
      <c r="Z6611" s="9"/>
      <c r="AA6611" s="9"/>
      <c r="AB6611" s="9"/>
      <c r="AC6611" s="9"/>
    </row>
    <row r="6612" spans="8:29" x14ac:dyDescent="0.3">
      <c r="H6612" s="9"/>
      <c r="I6612" s="9"/>
      <c r="J6612" s="9"/>
      <c r="K6612" s="9"/>
      <c r="L6612" s="9"/>
      <c r="M6612" s="9"/>
      <c r="N6612" s="9"/>
      <c r="O6612" s="9"/>
      <c r="Q6612" s="9"/>
      <c r="R6612" s="9"/>
      <c r="S6612" s="9"/>
      <c r="T6612" s="9"/>
      <c r="U6612" s="9"/>
      <c r="V6612" s="9"/>
      <c r="W6612" s="9"/>
      <c r="X6612" s="9"/>
      <c r="Y6612" s="9"/>
      <c r="Z6612" s="9"/>
      <c r="AA6612" s="9"/>
      <c r="AB6612" s="9"/>
      <c r="AC6612" s="9"/>
    </row>
    <row r="6613" spans="8:29" x14ac:dyDescent="0.3">
      <c r="H6613" s="9"/>
      <c r="I6613" s="9"/>
      <c r="J6613" s="9"/>
      <c r="K6613" s="9"/>
      <c r="L6613" s="9"/>
      <c r="M6613" s="9"/>
      <c r="N6613" s="9"/>
      <c r="O6613" s="9"/>
      <c r="Q6613" s="9"/>
      <c r="R6613" s="9"/>
      <c r="S6613" s="9"/>
      <c r="T6613" s="9"/>
      <c r="U6613" s="9"/>
      <c r="V6613" s="9"/>
      <c r="W6613" s="9"/>
      <c r="X6613" s="9"/>
      <c r="Y6613" s="9"/>
      <c r="Z6613" s="9"/>
      <c r="AA6613" s="9"/>
      <c r="AB6613" s="9"/>
      <c r="AC6613" s="9"/>
    </row>
    <row r="6614" spans="8:29" x14ac:dyDescent="0.3">
      <c r="H6614" s="9"/>
      <c r="I6614" s="9"/>
      <c r="J6614" s="9"/>
      <c r="K6614" s="9"/>
      <c r="L6614" s="9"/>
      <c r="M6614" s="9"/>
      <c r="N6614" s="9"/>
      <c r="O6614" s="9"/>
      <c r="Q6614" s="9"/>
      <c r="R6614" s="9"/>
      <c r="S6614" s="9"/>
      <c r="T6614" s="9"/>
      <c r="U6614" s="9"/>
      <c r="V6614" s="9"/>
      <c r="W6614" s="9"/>
      <c r="X6614" s="9"/>
      <c r="Y6614" s="9"/>
      <c r="Z6614" s="9"/>
      <c r="AA6614" s="9"/>
      <c r="AB6614" s="9"/>
      <c r="AC6614" s="9"/>
    </row>
    <row r="6615" spans="8:29" x14ac:dyDescent="0.3">
      <c r="H6615" s="9"/>
      <c r="I6615" s="9"/>
      <c r="J6615" s="9"/>
      <c r="K6615" s="9"/>
      <c r="L6615" s="9"/>
      <c r="M6615" s="9"/>
      <c r="N6615" s="9"/>
      <c r="O6615" s="9"/>
      <c r="Q6615" s="9"/>
      <c r="R6615" s="9"/>
      <c r="S6615" s="9"/>
      <c r="T6615" s="9"/>
      <c r="U6615" s="9"/>
      <c r="V6615" s="9"/>
      <c r="W6615" s="9"/>
      <c r="X6615" s="9"/>
      <c r="Y6615" s="9"/>
      <c r="Z6615" s="9"/>
      <c r="AA6615" s="9"/>
      <c r="AB6615" s="9"/>
      <c r="AC6615" s="9"/>
    </row>
    <row r="6616" spans="8:29" x14ac:dyDescent="0.3">
      <c r="H6616" s="9"/>
      <c r="I6616" s="9"/>
      <c r="J6616" s="9"/>
      <c r="K6616" s="9"/>
      <c r="L6616" s="9"/>
      <c r="M6616" s="9"/>
      <c r="N6616" s="9"/>
      <c r="O6616" s="9"/>
      <c r="Q6616" s="9"/>
      <c r="R6616" s="9"/>
      <c r="S6616" s="9"/>
      <c r="T6616" s="9"/>
      <c r="U6616" s="9"/>
      <c r="V6616" s="9"/>
      <c r="W6616" s="9"/>
      <c r="X6616" s="9"/>
      <c r="Y6616" s="9"/>
      <c r="Z6616" s="9"/>
      <c r="AA6616" s="9"/>
      <c r="AB6616" s="9"/>
      <c r="AC6616" s="9"/>
    </row>
    <row r="6617" spans="8:29" x14ac:dyDescent="0.3">
      <c r="H6617" s="9"/>
      <c r="I6617" s="9"/>
      <c r="J6617" s="9"/>
      <c r="K6617" s="9"/>
      <c r="L6617" s="9"/>
      <c r="M6617" s="9"/>
      <c r="N6617" s="9"/>
      <c r="O6617" s="9"/>
      <c r="Q6617" s="9"/>
      <c r="R6617" s="9"/>
      <c r="S6617" s="9"/>
      <c r="T6617" s="9"/>
      <c r="U6617" s="9"/>
      <c r="V6617" s="9"/>
      <c r="W6617" s="9"/>
      <c r="X6617" s="9"/>
      <c r="Y6617" s="9"/>
      <c r="Z6617" s="9"/>
      <c r="AA6617" s="9"/>
      <c r="AB6617" s="9"/>
      <c r="AC6617" s="9"/>
    </row>
    <row r="6618" spans="8:29" x14ac:dyDescent="0.3">
      <c r="H6618" s="9"/>
      <c r="I6618" s="9"/>
      <c r="J6618" s="9"/>
      <c r="K6618" s="9"/>
      <c r="L6618" s="9"/>
      <c r="M6618" s="9"/>
      <c r="N6618" s="9"/>
      <c r="O6618" s="9"/>
      <c r="Q6618" s="9"/>
      <c r="R6618" s="9"/>
      <c r="S6618" s="9"/>
      <c r="T6618" s="9"/>
      <c r="U6618" s="9"/>
      <c r="V6618" s="9"/>
      <c r="W6618" s="9"/>
      <c r="X6618" s="9"/>
      <c r="Y6618" s="9"/>
      <c r="Z6618" s="9"/>
      <c r="AA6618" s="9"/>
      <c r="AB6618" s="9"/>
      <c r="AC6618" s="9"/>
    </row>
    <row r="6619" spans="8:29" x14ac:dyDescent="0.3">
      <c r="H6619" s="9"/>
      <c r="I6619" s="9"/>
      <c r="J6619" s="9"/>
      <c r="K6619" s="9"/>
      <c r="L6619" s="9"/>
      <c r="M6619" s="9"/>
      <c r="N6619" s="9"/>
      <c r="O6619" s="9"/>
      <c r="Q6619" s="9"/>
      <c r="R6619" s="9"/>
      <c r="S6619" s="9"/>
      <c r="T6619" s="9"/>
      <c r="U6619" s="9"/>
      <c r="V6619" s="9"/>
      <c r="W6619" s="9"/>
      <c r="X6619" s="9"/>
      <c r="Y6619" s="9"/>
      <c r="Z6619" s="9"/>
      <c r="AA6619" s="9"/>
      <c r="AB6619" s="9"/>
      <c r="AC6619" s="9"/>
    </row>
    <row r="6620" spans="8:29" x14ac:dyDescent="0.3">
      <c r="H6620" s="9"/>
      <c r="I6620" s="9"/>
      <c r="J6620" s="9"/>
      <c r="K6620" s="9"/>
      <c r="L6620" s="9"/>
      <c r="M6620" s="9"/>
      <c r="N6620" s="9"/>
      <c r="O6620" s="9"/>
      <c r="Q6620" s="9"/>
      <c r="R6620" s="9"/>
      <c r="S6620" s="9"/>
      <c r="T6620" s="9"/>
      <c r="U6620" s="9"/>
      <c r="V6620" s="9"/>
      <c r="W6620" s="9"/>
      <c r="X6620" s="9"/>
      <c r="Y6620" s="9"/>
      <c r="Z6620" s="9"/>
      <c r="AA6620" s="9"/>
      <c r="AB6620" s="9"/>
      <c r="AC6620" s="9"/>
    </row>
    <row r="6621" spans="8:29" x14ac:dyDescent="0.3">
      <c r="H6621" s="9"/>
      <c r="I6621" s="9"/>
      <c r="J6621" s="9"/>
      <c r="K6621" s="9"/>
      <c r="L6621" s="9"/>
      <c r="M6621" s="9"/>
      <c r="N6621" s="9"/>
      <c r="O6621" s="9"/>
      <c r="Q6621" s="9"/>
      <c r="R6621" s="9"/>
      <c r="S6621" s="9"/>
      <c r="T6621" s="9"/>
      <c r="U6621" s="9"/>
      <c r="V6621" s="9"/>
      <c r="W6621" s="9"/>
      <c r="X6621" s="9"/>
      <c r="Y6621" s="9"/>
      <c r="Z6621" s="9"/>
      <c r="AA6621" s="9"/>
      <c r="AB6621" s="9"/>
      <c r="AC6621" s="9"/>
    </row>
    <row r="6622" spans="8:29" x14ac:dyDescent="0.3">
      <c r="H6622" s="9"/>
      <c r="I6622" s="9"/>
      <c r="J6622" s="9"/>
      <c r="K6622" s="9"/>
      <c r="L6622" s="9"/>
      <c r="M6622" s="9"/>
      <c r="N6622" s="9"/>
      <c r="O6622" s="9"/>
      <c r="Q6622" s="9"/>
      <c r="R6622" s="9"/>
      <c r="S6622" s="9"/>
      <c r="T6622" s="9"/>
      <c r="U6622" s="9"/>
      <c r="V6622" s="9"/>
      <c r="W6622" s="9"/>
      <c r="X6622" s="9"/>
      <c r="Y6622" s="9"/>
      <c r="Z6622" s="9"/>
      <c r="AA6622" s="9"/>
      <c r="AB6622" s="9"/>
      <c r="AC6622" s="9"/>
    </row>
    <row r="6623" spans="8:29" x14ac:dyDescent="0.3">
      <c r="H6623" s="9"/>
      <c r="I6623" s="9"/>
      <c r="J6623" s="9"/>
      <c r="K6623" s="9"/>
      <c r="L6623" s="9"/>
      <c r="M6623" s="9"/>
      <c r="N6623" s="9"/>
      <c r="O6623" s="9"/>
      <c r="Q6623" s="9"/>
      <c r="R6623" s="9"/>
      <c r="S6623" s="9"/>
      <c r="T6623" s="9"/>
      <c r="U6623" s="9"/>
      <c r="V6623" s="9"/>
      <c r="W6623" s="9"/>
      <c r="X6623" s="9"/>
      <c r="Y6623" s="9"/>
      <c r="Z6623" s="9"/>
      <c r="AA6623" s="9"/>
      <c r="AB6623" s="9"/>
      <c r="AC6623" s="9"/>
    </row>
    <row r="6624" spans="8:29" x14ac:dyDescent="0.3">
      <c r="H6624" s="9"/>
      <c r="I6624" s="9"/>
      <c r="J6624" s="9"/>
      <c r="K6624" s="9"/>
      <c r="L6624" s="9"/>
      <c r="M6624" s="9"/>
      <c r="N6624" s="9"/>
      <c r="O6624" s="9"/>
      <c r="Q6624" s="9"/>
      <c r="R6624" s="9"/>
      <c r="S6624" s="9"/>
      <c r="T6624" s="9"/>
      <c r="U6624" s="9"/>
      <c r="V6624" s="9"/>
      <c r="W6624" s="9"/>
      <c r="X6624" s="9"/>
      <c r="Y6624" s="9"/>
      <c r="Z6624" s="9"/>
      <c r="AA6624" s="9"/>
      <c r="AB6624" s="9"/>
      <c r="AC6624" s="9"/>
    </row>
    <row r="6625" spans="8:29" x14ac:dyDescent="0.3">
      <c r="H6625" s="9"/>
      <c r="I6625" s="9"/>
      <c r="J6625" s="9"/>
      <c r="K6625" s="9"/>
      <c r="L6625" s="9"/>
      <c r="M6625" s="9"/>
      <c r="N6625" s="9"/>
      <c r="O6625" s="9"/>
      <c r="Q6625" s="9"/>
      <c r="R6625" s="9"/>
      <c r="S6625" s="9"/>
      <c r="T6625" s="9"/>
      <c r="U6625" s="9"/>
      <c r="V6625" s="9"/>
      <c r="W6625" s="9"/>
      <c r="X6625" s="9"/>
      <c r="Y6625" s="9"/>
      <c r="Z6625" s="9"/>
      <c r="AA6625" s="9"/>
      <c r="AB6625" s="9"/>
      <c r="AC6625" s="9"/>
    </row>
    <row r="6626" spans="8:29" x14ac:dyDescent="0.3">
      <c r="H6626" s="9"/>
      <c r="I6626" s="9"/>
      <c r="J6626" s="9"/>
      <c r="K6626" s="9"/>
      <c r="L6626" s="9"/>
      <c r="M6626" s="9"/>
      <c r="N6626" s="9"/>
      <c r="O6626" s="9"/>
      <c r="Q6626" s="9"/>
      <c r="R6626" s="9"/>
      <c r="S6626" s="9"/>
      <c r="T6626" s="9"/>
      <c r="U6626" s="9"/>
      <c r="V6626" s="9"/>
      <c r="W6626" s="9"/>
      <c r="X6626" s="9"/>
      <c r="Y6626" s="9"/>
      <c r="Z6626" s="9"/>
      <c r="AA6626" s="9"/>
      <c r="AB6626" s="9"/>
      <c r="AC6626" s="9"/>
    </row>
    <row r="6627" spans="8:29" x14ac:dyDescent="0.3">
      <c r="H6627" s="9"/>
      <c r="I6627" s="9"/>
      <c r="J6627" s="9"/>
      <c r="K6627" s="9"/>
      <c r="L6627" s="9"/>
      <c r="M6627" s="9"/>
      <c r="N6627" s="9"/>
      <c r="O6627" s="9"/>
      <c r="Q6627" s="9"/>
      <c r="R6627" s="9"/>
      <c r="S6627" s="9"/>
      <c r="T6627" s="9"/>
      <c r="U6627" s="9"/>
      <c r="V6627" s="9"/>
      <c r="W6627" s="9"/>
      <c r="X6627" s="9"/>
      <c r="Y6627" s="9"/>
      <c r="Z6627" s="9"/>
      <c r="AA6627" s="9"/>
      <c r="AB6627" s="9"/>
      <c r="AC6627" s="9"/>
    </row>
    <row r="6628" spans="8:29" x14ac:dyDescent="0.3">
      <c r="H6628" s="9"/>
      <c r="I6628" s="9"/>
      <c r="J6628" s="9"/>
      <c r="K6628" s="9"/>
      <c r="L6628" s="9"/>
      <c r="M6628" s="9"/>
      <c r="N6628" s="9"/>
      <c r="O6628" s="9"/>
      <c r="Q6628" s="9"/>
      <c r="R6628" s="9"/>
      <c r="S6628" s="9"/>
      <c r="T6628" s="9"/>
      <c r="U6628" s="9"/>
      <c r="V6628" s="9"/>
      <c r="W6628" s="9"/>
      <c r="X6628" s="9"/>
      <c r="Y6628" s="9"/>
      <c r="Z6628" s="9"/>
      <c r="AA6628" s="9"/>
      <c r="AB6628" s="9"/>
      <c r="AC6628" s="9"/>
    </row>
    <row r="6629" spans="8:29" x14ac:dyDescent="0.3">
      <c r="H6629" s="9"/>
      <c r="I6629" s="9"/>
      <c r="J6629" s="9"/>
      <c r="K6629" s="9"/>
      <c r="L6629" s="9"/>
      <c r="M6629" s="9"/>
      <c r="N6629" s="9"/>
      <c r="O6629" s="9"/>
      <c r="Q6629" s="9"/>
      <c r="R6629" s="9"/>
      <c r="S6629" s="9"/>
      <c r="T6629" s="9"/>
      <c r="U6629" s="9"/>
      <c r="V6629" s="9"/>
      <c r="W6629" s="9"/>
      <c r="X6629" s="9"/>
      <c r="Y6629" s="9"/>
      <c r="Z6629" s="9"/>
      <c r="AA6629" s="9"/>
      <c r="AB6629" s="9"/>
      <c r="AC6629" s="9"/>
    </row>
    <row r="6630" spans="8:29" x14ac:dyDescent="0.3">
      <c r="H6630" s="9"/>
      <c r="I6630" s="9"/>
      <c r="J6630" s="9"/>
      <c r="K6630" s="9"/>
      <c r="L6630" s="9"/>
      <c r="M6630" s="9"/>
      <c r="N6630" s="9"/>
      <c r="O6630" s="9"/>
      <c r="Q6630" s="9"/>
      <c r="R6630" s="9"/>
      <c r="S6630" s="9"/>
      <c r="T6630" s="9"/>
      <c r="U6630" s="9"/>
      <c r="V6630" s="9"/>
      <c r="W6630" s="9"/>
      <c r="X6630" s="9"/>
      <c r="Y6630" s="9"/>
      <c r="Z6630" s="9"/>
      <c r="AA6630" s="9"/>
      <c r="AB6630" s="9"/>
      <c r="AC6630" s="9"/>
    </row>
    <row r="6631" spans="8:29" x14ac:dyDescent="0.3">
      <c r="H6631" s="9"/>
      <c r="I6631" s="9"/>
      <c r="J6631" s="9"/>
      <c r="K6631" s="9"/>
      <c r="L6631" s="9"/>
      <c r="M6631" s="9"/>
      <c r="N6631" s="9"/>
      <c r="O6631" s="9"/>
      <c r="Q6631" s="9"/>
      <c r="R6631" s="9"/>
      <c r="S6631" s="9"/>
      <c r="T6631" s="9"/>
      <c r="U6631" s="9"/>
      <c r="V6631" s="9"/>
      <c r="W6631" s="9"/>
      <c r="X6631" s="9"/>
      <c r="Y6631" s="9"/>
      <c r="Z6631" s="9"/>
      <c r="AA6631" s="9"/>
      <c r="AB6631" s="9"/>
      <c r="AC6631" s="9"/>
    </row>
    <row r="6632" spans="8:29" x14ac:dyDescent="0.3">
      <c r="H6632" s="9"/>
      <c r="I6632" s="9"/>
      <c r="J6632" s="9"/>
      <c r="K6632" s="9"/>
      <c r="L6632" s="9"/>
      <c r="M6632" s="9"/>
      <c r="N6632" s="9"/>
      <c r="O6632" s="9"/>
      <c r="Q6632" s="9"/>
      <c r="R6632" s="9"/>
      <c r="S6632" s="9"/>
      <c r="T6632" s="9"/>
      <c r="U6632" s="9"/>
      <c r="V6632" s="9"/>
      <c r="W6632" s="9"/>
      <c r="X6632" s="9"/>
      <c r="Y6632" s="9"/>
      <c r="Z6632" s="9"/>
      <c r="AA6632" s="9"/>
      <c r="AB6632" s="9"/>
      <c r="AC6632" s="9"/>
    </row>
    <row r="6633" spans="8:29" x14ac:dyDescent="0.3">
      <c r="H6633" s="9"/>
      <c r="I6633" s="9"/>
      <c r="J6633" s="9"/>
      <c r="K6633" s="9"/>
      <c r="L6633" s="9"/>
      <c r="M6633" s="9"/>
      <c r="N6633" s="9"/>
      <c r="O6633" s="9"/>
      <c r="Q6633" s="9"/>
      <c r="R6633" s="9"/>
      <c r="S6633" s="9"/>
      <c r="T6633" s="9"/>
      <c r="U6633" s="9"/>
      <c r="V6633" s="9"/>
      <c r="W6633" s="9"/>
      <c r="X6633" s="9"/>
      <c r="Y6633" s="9"/>
      <c r="Z6633" s="9"/>
      <c r="AA6633" s="9"/>
      <c r="AB6633" s="9"/>
      <c r="AC6633" s="9"/>
    </row>
    <row r="6634" spans="8:29" x14ac:dyDescent="0.3">
      <c r="H6634" s="9"/>
      <c r="I6634" s="9"/>
      <c r="J6634" s="9"/>
      <c r="K6634" s="9"/>
      <c r="L6634" s="9"/>
      <c r="M6634" s="9"/>
      <c r="N6634" s="9"/>
      <c r="O6634" s="9"/>
      <c r="Q6634" s="9"/>
      <c r="R6634" s="9"/>
      <c r="S6634" s="9"/>
      <c r="T6634" s="9"/>
      <c r="U6634" s="9"/>
      <c r="V6634" s="9"/>
      <c r="W6634" s="9"/>
      <c r="X6634" s="9"/>
      <c r="Y6634" s="9"/>
      <c r="Z6634" s="9"/>
      <c r="AA6634" s="9"/>
      <c r="AB6634" s="9"/>
      <c r="AC6634" s="9"/>
    </row>
    <row r="6635" spans="8:29" x14ac:dyDescent="0.3">
      <c r="H6635" s="9"/>
      <c r="I6635" s="9"/>
      <c r="J6635" s="9"/>
      <c r="K6635" s="9"/>
      <c r="L6635" s="9"/>
      <c r="M6635" s="9"/>
      <c r="N6635" s="9"/>
      <c r="O6635" s="9"/>
      <c r="Q6635" s="9"/>
      <c r="R6635" s="9"/>
      <c r="S6635" s="9"/>
      <c r="T6635" s="9"/>
      <c r="U6635" s="9"/>
      <c r="V6635" s="9"/>
      <c r="W6635" s="9"/>
      <c r="X6635" s="9"/>
      <c r="Y6635" s="9"/>
      <c r="Z6635" s="9"/>
      <c r="AA6635" s="9"/>
      <c r="AB6635" s="9"/>
      <c r="AC6635" s="9"/>
    </row>
    <row r="6636" spans="8:29" x14ac:dyDescent="0.3">
      <c r="H6636" s="9"/>
      <c r="I6636" s="9"/>
      <c r="J6636" s="9"/>
      <c r="K6636" s="9"/>
      <c r="L6636" s="9"/>
      <c r="M6636" s="9"/>
      <c r="N6636" s="9"/>
      <c r="O6636" s="9"/>
      <c r="Q6636" s="9"/>
      <c r="R6636" s="9"/>
      <c r="S6636" s="9"/>
      <c r="T6636" s="9"/>
      <c r="U6636" s="9"/>
      <c r="V6636" s="9"/>
      <c r="W6636" s="9"/>
      <c r="X6636" s="9"/>
      <c r="Y6636" s="9"/>
      <c r="Z6636" s="9"/>
      <c r="AA6636" s="9"/>
      <c r="AB6636" s="9"/>
      <c r="AC6636" s="9"/>
    </row>
    <row r="6637" spans="8:29" x14ac:dyDescent="0.3">
      <c r="H6637" s="9"/>
      <c r="I6637" s="9"/>
      <c r="J6637" s="9"/>
      <c r="K6637" s="9"/>
      <c r="L6637" s="9"/>
      <c r="M6637" s="9"/>
      <c r="N6637" s="9"/>
      <c r="O6637" s="9"/>
      <c r="Q6637" s="9"/>
      <c r="R6637" s="9"/>
      <c r="S6637" s="9"/>
      <c r="T6637" s="9"/>
      <c r="U6637" s="9"/>
      <c r="V6637" s="9"/>
      <c r="W6637" s="9"/>
      <c r="X6637" s="9"/>
      <c r="Y6637" s="9"/>
      <c r="Z6637" s="9"/>
      <c r="AA6637" s="9"/>
      <c r="AB6637" s="9"/>
      <c r="AC6637" s="9"/>
    </row>
    <row r="6638" spans="8:29" x14ac:dyDescent="0.3">
      <c r="H6638" s="9"/>
      <c r="I6638" s="9"/>
      <c r="J6638" s="9"/>
      <c r="K6638" s="9"/>
      <c r="L6638" s="9"/>
      <c r="M6638" s="9"/>
      <c r="N6638" s="9"/>
      <c r="O6638" s="9"/>
      <c r="Q6638" s="9"/>
      <c r="R6638" s="9"/>
      <c r="S6638" s="9"/>
      <c r="T6638" s="9"/>
      <c r="U6638" s="9"/>
      <c r="V6638" s="9"/>
      <c r="W6638" s="9"/>
      <c r="X6638" s="9"/>
      <c r="Y6638" s="9"/>
      <c r="Z6638" s="9"/>
      <c r="AA6638" s="9"/>
      <c r="AB6638" s="9"/>
      <c r="AC6638" s="9"/>
    </row>
    <row r="6639" spans="8:29" x14ac:dyDescent="0.3">
      <c r="H6639" s="9"/>
      <c r="I6639" s="9"/>
      <c r="J6639" s="9"/>
      <c r="K6639" s="9"/>
      <c r="L6639" s="9"/>
      <c r="M6639" s="9"/>
      <c r="N6639" s="9"/>
      <c r="O6639" s="9"/>
      <c r="Q6639" s="9"/>
      <c r="R6639" s="9"/>
      <c r="S6639" s="9"/>
      <c r="T6639" s="9"/>
      <c r="U6639" s="9"/>
      <c r="V6639" s="9"/>
      <c r="W6639" s="9"/>
      <c r="X6639" s="9"/>
      <c r="Y6639" s="9"/>
      <c r="Z6639" s="9"/>
      <c r="AA6639" s="9"/>
      <c r="AB6639" s="9"/>
      <c r="AC6639" s="9"/>
    </row>
    <row r="6640" spans="8:29" x14ac:dyDescent="0.3">
      <c r="H6640" s="9"/>
      <c r="I6640" s="9"/>
      <c r="J6640" s="9"/>
      <c r="K6640" s="9"/>
      <c r="L6640" s="9"/>
      <c r="M6640" s="9"/>
      <c r="N6640" s="9"/>
      <c r="O6640" s="9"/>
      <c r="Q6640" s="9"/>
      <c r="R6640" s="9"/>
      <c r="S6640" s="9"/>
      <c r="T6640" s="9"/>
      <c r="U6640" s="9"/>
      <c r="V6640" s="9"/>
      <c r="W6640" s="9"/>
      <c r="X6640" s="9"/>
      <c r="Y6640" s="9"/>
      <c r="Z6640" s="9"/>
      <c r="AA6640" s="9"/>
      <c r="AB6640" s="9"/>
      <c r="AC6640" s="9"/>
    </row>
    <row r="6641" spans="8:29" x14ac:dyDescent="0.3">
      <c r="H6641" s="9"/>
      <c r="I6641" s="9"/>
      <c r="J6641" s="9"/>
      <c r="K6641" s="9"/>
      <c r="L6641" s="9"/>
      <c r="M6641" s="9"/>
      <c r="N6641" s="9"/>
      <c r="O6641" s="9"/>
      <c r="Q6641" s="9"/>
      <c r="R6641" s="9"/>
      <c r="S6641" s="9"/>
      <c r="T6641" s="9"/>
      <c r="U6641" s="9"/>
      <c r="V6641" s="9"/>
      <c r="W6641" s="9"/>
      <c r="X6641" s="9"/>
      <c r="Y6641" s="9"/>
      <c r="Z6641" s="9"/>
      <c r="AA6641" s="9"/>
      <c r="AB6641" s="9"/>
      <c r="AC6641" s="9"/>
    </row>
    <row r="6642" spans="8:29" x14ac:dyDescent="0.3">
      <c r="H6642" s="9"/>
      <c r="I6642" s="9"/>
      <c r="J6642" s="9"/>
      <c r="K6642" s="9"/>
      <c r="L6642" s="9"/>
      <c r="M6642" s="9"/>
      <c r="N6642" s="9"/>
      <c r="O6642" s="9"/>
      <c r="Q6642" s="9"/>
      <c r="R6642" s="9"/>
      <c r="S6642" s="9"/>
      <c r="T6642" s="9"/>
      <c r="U6642" s="9"/>
      <c r="V6642" s="9"/>
      <c r="W6642" s="9"/>
      <c r="X6642" s="9"/>
      <c r="Y6642" s="9"/>
      <c r="Z6642" s="9"/>
      <c r="AA6642" s="9"/>
      <c r="AB6642" s="9"/>
      <c r="AC6642" s="9"/>
    </row>
    <row r="6643" spans="8:29" x14ac:dyDescent="0.3">
      <c r="H6643" s="9"/>
      <c r="I6643" s="9"/>
      <c r="J6643" s="9"/>
      <c r="K6643" s="9"/>
      <c r="L6643" s="9"/>
      <c r="M6643" s="9"/>
      <c r="N6643" s="9"/>
      <c r="O6643" s="9"/>
      <c r="Q6643" s="9"/>
      <c r="R6643" s="9"/>
      <c r="S6643" s="9"/>
      <c r="T6643" s="9"/>
      <c r="U6643" s="9"/>
      <c r="V6643" s="9"/>
      <c r="W6643" s="9"/>
      <c r="X6643" s="9"/>
      <c r="Y6643" s="9"/>
      <c r="Z6643" s="9"/>
      <c r="AA6643" s="9"/>
      <c r="AB6643" s="9"/>
      <c r="AC6643" s="9"/>
    </row>
    <row r="6644" spans="8:29" x14ac:dyDescent="0.3">
      <c r="H6644" s="9"/>
      <c r="I6644" s="9"/>
      <c r="J6644" s="9"/>
      <c r="K6644" s="9"/>
      <c r="L6644" s="9"/>
      <c r="M6644" s="9"/>
      <c r="N6644" s="9"/>
      <c r="O6644" s="9"/>
      <c r="Q6644" s="9"/>
      <c r="R6644" s="9"/>
      <c r="S6644" s="9"/>
      <c r="T6644" s="9"/>
      <c r="U6644" s="9"/>
      <c r="V6644" s="9"/>
      <c r="W6644" s="9"/>
      <c r="X6644" s="9"/>
      <c r="Y6644" s="9"/>
      <c r="Z6644" s="9"/>
      <c r="AA6644" s="9"/>
      <c r="AB6644" s="9"/>
      <c r="AC6644" s="9"/>
    </row>
    <row r="6645" spans="8:29" x14ac:dyDescent="0.3">
      <c r="H6645" s="9"/>
      <c r="I6645" s="9"/>
      <c r="J6645" s="9"/>
      <c r="K6645" s="9"/>
      <c r="L6645" s="9"/>
      <c r="M6645" s="9"/>
      <c r="N6645" s="9"/>
      <c r="O6645" s="9"/>
      <c r="Q6645" s="9"/>
      <c r="R6645" s="9"/>
      <c r="S6645" s="9"/>
      <c r="T6645" s="9"/>
      <c r="U6645" s="9"/>
      <c r="V6645" s="9"/>
      <c r="W6645" s="9"/>
      <c r="X6645" s="9"/>
      <c r="Y6645" s="9"/>
      <c r="Z6645" s="9"/>
      <c r="AA6645" s="9"/>
      <c r="AB6645" s="9"/>
      <c r="AC6645" s="9"/>
    </row>
    <row r="6646" spans="8:29" x14ac:dyDescent="0.3">
      <c r="H6646" s="9"/>
      <c r="I6646" s="9"/>
      <c r="J6646" s="9"/>
      <c r="K6646" s="9"/>
      <c r="L6646" s="9"/>
      <c r="M6646" s="9"/>
      <c r="N6646" s="9"/>
      <c r="O6646" s="9"/>
      <c r="Q6646" s="9"/>
      <c r="R6646" s="9"/>
      <c r="S6646" s="9"/>
      <c r="T6646" s="9"/>
      <c r="U6646" s="9"/>
      <c r="V6646" s="9"/>
      <c r="W6646" s="9"/>
      <c r="X6646" s="9"/>
      <c r="Y6646" s="9"/>
      <c r="Z6646" s="9"/>
      <c r="AA6646" s="9"/>
      <c r="AB6646" s="9"/>
      <c r="AC6646" s="9"/>
    </row>
    <row r="6647" spans="8:29" x14ac:dyDescent="0.3">
      <c r="H6647" s="9"/>
      <c r="I6647" s="9"/>
      <c r="J6647" s="9"/>
      <c r="K6647" s="9"/>
      <c r="L6647" s="9"/>
      <c r="M6647" s="9"/>
      <c r="N6647" s="9"/>
      <c r="O6647" s="9"/>
      <c r="Q6647" s="9"/>
      <c r="R6647" s="9"/>
      <c r="S6647" s="9"/>
      <c r="T6647" s="9"/>
      <c r="U6647" s="9"/>
      <c r="V6647" s="9"/>
      <c r="W6647" s="9"/>
      <c r="X6647" s="9"/>
      <c r="Y6647" s="9"/>
      <c r="Z6647" s="9"/>
      <c r="AA6647" s="9"/>
      <c r="AB6647" s="9"/>
      <c r="AC6647" s="9"/>
    </row>
    <row r="6648" spans="8:29" x14ac:dyDescent="0.3">
      <c r="H6648" s="9"/>
      <c r="I6648" s="9"/>
      <c r="J6648" s="9"/>
      <c r="K6648" s="9"/>
      <c r="L6648" s="9"/>
      <c r="M6648" s="9"/>
      <c r="N6648" s="9"/>
      <c r="O6648" s="9"/>
      <c r="Q6648" s="9"/>
      <c r="R6648" s="9"/>
      <c r="S6648" s="9"/>
      <c r="T6648" s="9"/>
      <c r="U6648" s="9"/>
      <c r="V6648" s="9"/>
      <c r="W6648" s="9"/>
      <c r="X6648" s="9"/>
      <c r="Y6648" s="9"/>
      <c r="Z6648" s="9"/>
      <c r="AA6648" s="9"/>
      <c r="AB6648" s="9"/>
      <c r="AC6648" s="9"/>
    </row>
    <row r="6649" spans="8:29" x14ac:dyDescent="0.3">
      <c r="H6649" s="9"/>
      <c r="I6649" s="9"/>
      <c r="J6649" s="9"/>
      <c r="K6649" s="9"/>
      <c r="L6649" s="9"/>
      <c r="M6649" s="9"/>
      <c r="N6649" s="9"/>
      <c r="O6649" s="9"/>
      <c r="Q6649" s="9"/>
      <c r="R6649" s="9"/>
      <c r="S6649" s="9"/>
      <c r="T6649" s="9"/>
      <c r="U6649" s="9"/>
      <c r="V6649" s="9"/>
      <c r="W6649" s="9"/>
      <c r="X6649" s="9"/>
      <c r="Y6649" s="9"/>
      <c r="Z6649" s="9"/>
      <c r="AA6649" s="9"/>
      <c r="AB6649" s="9"/>
      <c r="AC6649" s="9"/>
    </row>
    <row r="6650" spans="8:29" x14ac:dyDescent="0.3">
      <c r="H6650" s="9"/>
      <c r="I6650" s="9"/>
      <c r="J6650" s="9"/>
      <c r="K6650" s="9"/>
      <c r="L6650" s="9"/>
      <c r="M6650" s="9"/>
      <c r="N6650" s="9"/>
      <c r="O6650" s="9"/>
      <c r="Q6650" s="9"/>
      <c r="R6650" s="9"/>
      <c r="S6650" s="9"/>
      <c r="T6650" s="9"/>
      <c r="U6650" s="9"/>
      <c r="V6650" s="9"/>
      <c r="W6650" s="9"/>
      <c r="X6650" s="9"/>
      <c r="Y6650" s="9"/>
      <c r="Z6650" s="9"/>
      <c r="AA6650" s="9"/>
      <c r="AB6650" s="9"/>
      <c r="AC6650" s="9"/>
    </row>
    <row r="6651" spans="8:29" x14ac:dyDescent="0.3">
      <c r="H6651" s="9"/>
      <c r="I6651" s="9"/>
      <c r="J6651" s="9"/>
      <c r="K6651" s="9"/>
      <c r="L6651" s="9"/>
      <c r="M6651" s="9"/>
      <c r="N6651" s="9"/>
      <c r="O6651" s="9"/>
      <c r="Q6651" s="9"/>
      <c r="R6651" s="9"/>
      <c r="S6651" s="9"/>
      <c r="T6651" s="9"/>
      <c r="U6651" s="9"/>
      <c r="V6651" s="9"/>
      <c r="W6651" s="9"/>
      <c r="X6651" s="9"/>
      <c r="Y6651" s="9"/>
      <c r="Z6651" s="9"/>
      <c r="AA6651" s="9"/>
      <c r="AB6651" s="9"/>
      <c r="AC6651" s="9"/>
    </row>
    <row r="6652" spans="8:29" x14ac:dyDescent="0.3">
      <c r="H6652" s="9"/>
      <c r="I6652" s="9"/>
      <c r="J6652" s="9"/>
      <c r="K6652" s="9"/>
      <c r="L6652" s="9"/>
      <c r="M6652" s="9"/>
      <c r="N6652" s="9"/>
      <c r="O6652" s="9"/>
      <c r="Q6652" s="9"/>
      <c r="R6652" s="9"/>
      <c r="S6652" s="9"/>
      <c r="T6652" s="9"/>
      <c r="U6652" s="9"/>
      <c r="V6652" s="9"/>
      <c r="W6652" s="9"/>
      <c r="X6652" s="9"/>
      <c r="Y6652" s="9"/>
      <c r="Z6652" s="9"/>
      <c r="AA6652" s="9"/>
      <c r="AB6652" s="9"/>
      <c r="AC6652" s="9"/>
    </row>
    <row r="6653" spans="8:29" x14ac:dyDescent="0.3">
      <c r="H6653" s="9"/>
      <c r="I6653" s="9"/>
      <c r="J6653" s="9"/>
      <c r="K6653" s="9"/>
      <c r="L6653" s="9"/>
      <c r="M6653" s="9"/>
      <c r="N6653" s="9"/>
      <c r="O6653" s="9"/>
      <c r="Q6653" s="9"/>
      <c r="R6653" s="9"/>
      <c r="S6653" s="9"/>
      <c r="T6653" s="9"/>
      <c r="U6653" s="9"/>
      <c r="V6653" s="9"/>
      <c r="W6653" s="9"/>
      <c r="X6653" s="9"/>
      <c r="Y6653" s="9"/>
      <c r="Z6653" s="9"/>
      <c r="AA6653" s="9"/>
      <c r="AB6653" s="9"/>
      <c r="AC6653" s="9"/>
    </row>
    <row r="6654" spans="8:29" x14ac:dyDescent="0.3">
      <c r="H6654" s="9"/>
      <c r="I6654" s="9"/>
      <c r="J6654" s="9"/>
      <c r="K6654" s="9"/>
      <c r="L6654" s="9"/>
      <c r="M6654" s="9"/>
      <c r="N6654" s="9"/>
      <c r="O6654" s="9"/>
      <c r="Q6654" s="9"/>
      <c r="R6654" s="9"/>
      <c r="S6654" s="9"/>
      <c r="T6654" s="9"/>
      <c r="U6654" s="9"/>
      <c r="V6654" s="9"/>
      <c r="W6654" s="9"/>
      <c r="X6654" s="9"/>
      <c r="Y6654" s="9"/>
      <c r="Z6654" s="9"/>
      <c r="AA6654" s="9"/>
      <c r="AB6654" s="9"/>
      <c r="AC6654" s="9"/>
    </row>
    <row r="6655" spans="8:29" x14ac:dyDescent="0.3">
      <c r="H6655" s="9"/>
      <c r="I6655" s="9"/>
      <c r="J6655" s="9"/>
      <c r="K6655" s="9"/>
      <c r="L6655" s="9"/>
      <c r="M6655" s="9"/>
      <c r="N6655" s="9"/>
      <c r="O6655" s="9"/>
      <c r="Q6655" s="9"/>
      <c r="R6655" s="9"/>
      <c r="S6655" s="9"/>
      <c r="T6655" s="9"/>
      <c r="U6655" s="9"/>
      <c r="V6655" s="9"/>
      <c r="W6655" s="9"/>
      <c r="X6655" s="9"/>
      <c r="Y6655" s="9"/>
      <c r="Z6655" s="9"/>
      <c r="AA6655" s="9"/>
      <c r="AB6655" s="9"/>
      <c r="AC6655" s="9"/>
    </row>
    <row r="6656" spans="8:29" x14ac:dyDescent="0.3">
      <c r="H6656" s="9"/>
      <c r="I6656" s="9"/>
      <c r="J6656" s="9"/>
      <c r="K6656" s="9"/>
      <c r="L6656" s="9"/>
      <c r="M6656" s="9"/>
      <c r="N6656" s="9"/>
      <c r="O6656" s="9"/>
      <c r="Q6656" s="9"/>
      <c r="R6656" s="9"/>
      <c r="S6656" s="9"/>
      <c r="T6656" s="9"/>
      <c r="U6656" s="9"/>
      <c r="V6656" s="9"/>
      <c r="W6656" s="9"/>
      <c r="X6656" s="9"/>
      <c r="Y6656" s="9"/>
      <c r="Z6656" s="9"/>
      <c r="AA6656" s="9"/>
      <c r="AB6656" s="9"/>
      <c r="AC6656" s="9"/>
    </row>
    <row r="6657" spans="8:29" x14ac:dyDescent="0.3">
      <c r="H6657" s="9"/>
      <c r="I6657" s="9"/>
      <c r="J6657" s="9"/>
      <c r="K6657" s="9"/>
      <c r="L6657" s="9"/>
      <c r="M6657" s="9"/>
      <c r="N6657" s="9"/>
      <c r="O6657" s="9"/>
      <c r="Q6657" s="9"/>
      <c r="R6657" s="9"/>
      <c r="S6657" s="9"/>
      <c r="T6657" s="9"/>
      <c r="U6657" s="9"/>
      <c r="V6657" s="9"/>
      <c r="W6657" s="9"/>
      <c r="X6657" s="9"/>
      <c r="Y6657" s="9"/>
      <c r="Z6657" s="9"/>
      <c r="AA6657" s="9"/>
      <c r="AB6657" s="9"/>
      <c r="AC6657" s="9"/>
    </row>
    <row r="6658" spans="8:29" x14ac:dyDescent="0.3">
      <c r="H6658" s="9"/>
      <c r="I6658" s="9"/>
      <c r="J6658" s="9"/>
      <c r="K6658" s="9"/>
      <c r="L6658" s="9"/>
      <c r="M6658" s="9"/>
      <c r="N6658" s="9"/>
      <c r="O6658" s="9"/>
      <c r="Q6658" s="9"/>
      <c r="R6658" s="9"/>
      <c r="S6658" s="9"/>
      <c r="T6658" s="9"/>
      <c r="U6658" s="9"/>
      <c r="V6658" s="9"/>
      <c r="W6658" s="9"/>
      <c r="X6658" s="9"/>
      <c r="Y6658" s="9"/>
      <c r="Z6658" s="9"/>
      <c r="AA6658" s="9"/>
      <c r="AB6658" s="9"/>
      <c r="AC6658" s="9"/>
    </row>
    <row r="6659" spans="8:29" x14ac:dyDescent="0.3">
      <c r="H6659" s="9"/>
      <c r="I6659" s="9"/>
      <c r="J6659" s="9"/>
      <c r="K6659" s="9"/>
      <c r="L6659" s="9"/>
      <c r="M6659" s="9"/>
      <c r="N6659" s="9"/>
      <c r="O6659" s="9"/>
      <c r="Q6659" s="9"/>
      <c r="R6659" s="9"/>
      <c r="S6659" s="9"/>
      <c r="T6659" s="9"/>
      <c r="U6659" s="9"/>
      <c r="V6659" s="9"/>
      <c r="W6659" s="9"/>
      <c r="X6659" s="9"/>
      <c r="Y6659" s="9"/>
      <c r="Z6659" s="9"/>
      <c r="AA6659" s="9"/>
      <c r="AB6659" s="9"/>
      <c r="AC6659" s="9"/>
    </row>
    <row r="6660" spans="8:29" x14ac:dyDescent="0.3">
      <c r="H6660" s="9"/>
      <c r="I6660" s="9"/>
      <c r="J6660" s="9"/>
      <c r="K6660" s="9"/>
      <c r="L6660" s="9"/>
      <c r="M6660" s="9"/>
      <c r="N6660" s="9"/>
      <c r="O6660" s="9"/>
      <c r="Q6660" s="9"/>
      <c r="R6660" s="9"/>
      <c r="S6660" s="9"/>
      <c r="T6660" s="9"/>
      <c r="U6660" s="9"/>
      <c r="V6660" s="9"/>
      <c r="W6660" s="9"/>
      <c r="X6660" s="9"/>
      <c r="Y6660" s="9"/>
      <c r="Z6660" s="9"/>
      <c r="AA6660" s="9"/>
      <c r="AB6660" s="9"/>
      <c r="AC6660" s="9"/>
    </row>
    <row r="6661" spans="8:29" x14ac:dyDescent="0.3">
      <c r="H6661" s="9"/>
      <c r="I6661" s="9"/>
      <c r="J6661" s="9"/>
      <c r="K6661" s="9"/>
      <c r="L6661" s="9"/>
      <c r="M6661" s="9"/>
      <c r="N6661" s="9"/>
      <c r="O6661" s="9"/>
      <c r="Q6661" s="9"/>
      <c r="R6661" s="9"/>
      <c r="S6661" s="9"/>
      <c r="T6661" s="9"/>
      <c r="U6661" s="9"/>
      <c r="V6661" s="9"/>
      <c r="W6661" s="9"/>
      <c r="X6661" s="9"/>
      <c r="Y6661" s="9"/>
      <c r="Z6661" s="9"/>
      <c r="AA6661" s="9"/>
      <c r="AB6661" s="9"/>
      <c r="AC6661" s="9"/>
    </row>
    <row r="6662" spans="8:29" x14ac:dyDescent="0.3">
      <c r="H6662" s="9"/>
      <c r="I6662" s="9"/>
      <c r="J6662" s="9"/>
      <c r="K6662" s="9"/>
      <c r="L6662" s="9"/>
      <c r="M6662" s="9"/>
      <c r="N6662" s="9"/>
      <c r="O6662" s="9"/>
      <c r="Q6662" s="9"/>
      <c r="R6662" s="9"/>
      <c r="S6662" s="9"/>
      <c r="T6662" s="9"/>
      <c r="U6662" s="9"/>
      <c r="V6662" s="9"/>
      <c r="W6662" s="9"/>
      <c r="X6662" s="9"/>
      <c r="Y6662" s="9"/>
      <c r="Z6662" s="9"/>
      <c r="AA6662" s="9"/>
      <c r="AB6662" s="9"/>
      <c r="AC6662" s="9"/>
    </row>
    <row r="6663" spans="8:29" x14ac:dyDescent="0.3">
      <c r="H6663" s="9"/>
      <c r="I6663" s="9"/>
      <c r="J6663" s="9"/>
      <c r="K6663" s="9"/>
      <c r="L6663" s="9"/>
      <c r="M6663" s="9"/>
      <c r="N6663" s="9"/>
      <c r="O6663" s="9"/>
      <c r="Q6663" s="9"/>
      <c r="R6663" s="9"/>
      <c r="S6663" s="9"/>
      <c r="T6663" s="9"/>
      <c r="U6663" s="9"/>
      <c r="V6663" s="9"/>
      <c r="W6663" s="9"/>
      <c r="X6663" s="9"/>
      <c r="Y6663" s="9"/>
      <c r="Z6663" s="9"/>
      <c r="AA6663" s="9"/>
      <c r="AB6663" s="9"/>
      <c r="AC6663" s="9"/>
    </row>
    <row r="6664" spans="8:29" x14ac:dyDescent="0.3">
      <c r="H6664" s="9"/>
      <c r="I6664" s="9"/>
      <c r="J6664" s="9"/>
      <c r="K6664" s="9"/>
      <c r="L6664" s="9"/>
      <c r="M6664" s="9"/>
      <c r="N6664" s="9"/>
      <c r="O6664" s="9"/>
      <c r="Q6664" s="9"/>
      <c r="R6664" s="9"/>
      <c r="S6664" s="9"/>
      <c r="T6664" s="9"/>
      <c r="U6664" s="9"/>
      <c r="V6664" s="9"/>
      <c r="W6664" s="9"/>
      <c r="X6664" s="9"/>
      <c r="Y6664" s="9"/>
      <c r="Z6664" s="9"/>
      <c r="AA6664" s="9"/>
      <c r="AB6664" s="9"/>
      <c r="AC6664" s="9"/>
    </row>
    <row r="6665" spans="8:29" x14ac:dyDescent="0.3">
      <c r="H6665" s="9"/>
      <c r="I6665" s="9"/>
      <c r="J6665" s="9"/>
      <c r="K6665" s="9"/>
      <c r="L6665" s="9"/>
      <c r="M6665" s="9"/>
      <c r="N6665" s="9"/>
      <c r="O6665" s="9"/>
      <c r="Q6665" s="9"/>
      <c r="R6665" s="9"/>
      <c r="S6665" s="9"/>
      <c r="T6665" s="9"/>
      <c r="U6665" s="9"/>
      <c r="V6665" s="9"/>
      <c r="W6665" s="9"/>
      <c r="X6665" s="9"/>
      <c r="Y6665" s="9"/>
      <c r="Z6665" s="9"/>
      <c r="AA6665" s="9"/>
      <c r="AB6665" s="9"/>
      <c r="AC6665" s="9"/>
    </row>
    <row r="6666" spans="8:29" x14ac:dyDescent="0.3">
      <c r="H6666" s="9"/>
      <c r="I6666" s="9"/>
      <c r="J6666" s="9"/>
      <c r="K6666" s="9"/>
      <c r="L6666" s="9"/>
      <c r="M6666" s="9"/>
      <c r="N6666" s="9"/>
      <c r="O6666" s="9"/>
      <c r="Q6666" s="9"/>
      <c r="R6666" s="9"/>
      <c r="S6666" s="9"/>
      <c r="T6666" s="9"/>
      <c r="U6666" s="9"/>
      <c r="V6666" s="9"/>
      <c r="W6666" s="9"/>
      <c r="X6666" s="9"/>
      <c r="Y6666" s="9"/>
      <c r="Z6666" s="9"/>
      <c r="AA6666" s="9"/>
      <c r="AB6666" s="9"/>
      <c r="AC6666" s="9"/>
    </row>
    <row r="6667" spans="8:29" x14ac:dyDescent="0.3">
      <c r="H6667" s="9"/>
      <c r="I6667" s="9"/>
      <c r="J6667" s="9"/>
      <c r="K6667" s="9"/>
      <c r="L6667" s="9"/>
      <c r="M6667" s="9"/>
      <c r="N6667" s="9"/>
      <c r="O6667" s="9"/>
      <c r="Q6667" s="9"/>
      <c r="R6667" s="9"/>
      <c r="S6667" s="9"/>
      <c r="T6667" s="9"/>
      <c r="U6667" s="9"/>
      <c r="V6667" s="9"/>
      <c r="W6667" s="9"/>
      <c r="X6667" s="9"/>
      <c r="Y6667" s="9"/>
      <c r="Z6667" s="9"/>
      <c r="AA6667" s="9"/>
      <c r="AB6667" s="9"/>
      <c r="AC6667" s="9"/>
    </row>
    <row r="6668" spans="8:29" x14ac:dyDescent="0.3">
      <c r="H6668" s="9"/>
      <c r="I6668" s="9"/>
      <c r="J6668" s="9"/>
      <c r="K6668" s="9"/>
      <c r="L6668" s="9"/>
      <c r="M6668" s="9"/>
      <c r="N6668" s="9"/>
      <c r="O6668" s="9"/>
      <c r="Q6668" s="9"/>
      <c r="R6668" s="9"/>
      <c r="S6668" s="9"/>
      <c r="T6668" s="9"/>
      <c r="U6668" s="9"/>
      <c r="V6668" s="9"/>
      <c r="W6668" s="9"/>
      <c r="X6668" s="9"/>
      <c r="Y6668" s="9"/>
      <c r="Z6668" s="9"/>
      <c r="AA6668" s="9"/>
      <c r="AB6668" s="9"/>
      <c r="AC6668" s="9"/>
    </row>
    <row r="6669" spans="8:29" x14ac:dyDescent="0.3">
      <c r="H6669" s="9"/>
      <c r="I6669" s="9"/>
      <c r="J6669" s="9"/>
      <c r="K6669" s="9"/>
      <c r="L6669" s="9"/>
      <c r="M6669" s="9"/>
      <c r="N6669" s="9"/>
      <c r="O6669" s="9"/>
      <c r="Q6669" s="9"/>
      <c r="R6669" s="9"/>
      <c r="S6669" s="9"/>
      <c r="T6669" s="9"/>
      <c r="U6669" s="9"/>
      <c r="V6669" s="9"/>
      <c r="W6669" s="9"/>
      <c r="X6669" s="9"/>
      <c r="Y6669" s="9"/>
      <c r="Z6669" s="9"/>
      <c r="AA6669" s="9"/>
      <c r="AB6669" s="9"/>
      <c r="AC6669" s="9"/>
    </row>
    <row r="6670" spans="8:29" x14ac:dyDescent="0.3">
      <c r="H6670" s="9"/>
      <c r="I6670" s="9"/>
      <c r="J6670" s="9"/>
      <c r="K6670" s="9"/>
      <c r="L6670" s="9"/>
      <c r="M6670" s="9"/>
      <c r="N6670" s="9"/>
      <c r="O6670" s="9"/>
      <c r="Q6670" s="9"/>
      <c r="R6670" s="9"/>
      <c r="S6670" s="9"/>
      <c r="T6670" s="9"/>
      <c r="U6670" s="9"/>
      <c r="V6670" s="9"/>
      <c r="W6670" s="9"/>
      <c r="X6670" s="9"/>
      <c r="Y6670" s="9"/>
      <c r="Z6670" s="9"/>
      <c r="AA6670" s="9"/>
      <c r="AB6670" s="9"/>
      <c r="AC6670" s="9"/>
    </row>
    <row r="6671" spans="8:29" x14ac:dyDescent="0.3">
      <c r="H6671" s="9"/>
      <c r="I6671" s="9"/>
      <c r="J6671" s="9"/>
      <c r="K6671" s="9"/>
      <c r="L6671" s="9"/>
      <c r="M6671" s="9"/>
      <c r="N6671" s="9"/>
      <c r="O6671" s="9"/>
      <c r="Q6671" s="9"/>
      <c r="R6671" s="9"/>
      <c r="S6671" s="9"/>
      <c r="T6671" s="9"/>
      <c r="U6671" s="9"/>
      <c r="V6671" s="9"/>
      <c r="W6671" s="9"/>
      <c r="X6671" s="9"/>
      <c r="Y6671" s="9"/>
      <c r="Z6671" s="9"/>
      <c r="AA6671" s="9"/>
      <c r="AB6671" s="9"/>
      <c r="AC6671" s="9"/>
    </row>
    <row r="6672" spans="8:29" x14ac:dyDescent="0.3">
      <c r="H6672" s="9"/>
      <c r="I6672" s="9"/>
      <c r="J6672" s="9"/>
      <c r="K6672" s="9"/>
      <c r="L6672" s="9"/>
      <c r="M6672" s="9"/>
      <c r="N6672" s="9"/>
      <c r="O6672" s="9"/>
      <c r="Q6672" s="9"/>
      <c r="R6672" s="9"/>
      <c r="S6672" s="9"/>
      <c r="T6672" s="9"/>
      <c r="U6672" s="9"/>
      <c r="V6672" s="9"/>
      <c r="W6672" s="9"/>
      <c r="X6672" s="9"/>
      <c r="Y6672" s="9"/>
      <c r="Z6672" s="9"/>
      <c r="AA6672" s="9"/>
      <c r="AB6672" s="9"/>
      <c r="AC6672" s="9"/>
    </row>
    <row r="6673" spans="8:29" x14ac:dyDescent="0.3">
      <c r="H6673" s="9"/>
      <c r="I6673" s="9"/>
      <c r="J6673" s="9"/>
      <c r="K6673" s="9"/>
      <c r="L6673" s="9"/>
      <c r="M6673" s="9"/>
      <c r="N6673" s="9"/>
      <c r="O6673" s="9"/>
      <c r="Q6673" s="9"/>
      <c r="R6673" s="9"/>
      <c r="S6673" s="9"/>
      <c r="T6673" s="9"/>
      <c r="U6673" s="9"/>
      <c r="V6673" s="9"/>
      <c r="W6673" s="9"/>
      <c r="X6673" s="9"/>
      <c r="Y6673" s="9"/>
      <c r="Z6673" s="9"/>
      <c r="AA6673" s="9"/>
      <c r="AB6673" s="9"/>
      <c r="AC6673" s="9"/>
    </row>
    <row r="6674" spans="8:29" x14ac:dyDescent="0.3">
      <c r="H6674" s="9"/>
      <c r="I6674" s="9"/>
      <c r="J6674" s="9"/>
      <c r="K6674" s="9"/>
      <c r="L6674" s="9"/>
      <c r="M6674" s="9"/>
      <c r="N6674" s="9"/>
      <c r="O6674" s="9"/>
      <c r="Q6674" s="9"/>
      <c r="R6674" s="9"/>
      <c r="S6674" s="9"/>
      <c r="T6674" s="9"/>
      <c r="U6674" s="9"/>
      <c r="V6674" s="9"/>
      <c r="W6674" s="9"/>
      <c r="X6674" s="9"/>
      <c r="Y6674" s="9"/>
      <c r="Z6674" s="9"/>
      <c r="AA6674" s="9"/>
      <c r="AB6674" s="9"/>
      <c r="AC6674" s="9"/>
    </row>
    <row r="6675" spans="8:29" x14ac:dyDescent="0.3">
      <c r="H6675" s="9"/>
      <c r="I6675" s="9"/>
      <c r="J6675" s="9"/>
      <c r="K6675" s="9"/>
      <c r="L6675" s="9"/>
      <c r="M6675" s="9"/>
      <c r="N6675" s="9"/>
      <c r="O6675" s="9"/>
      <c r="Q6675" s="9"/>
      <c r="R6675" s="9"/>
      <c r="S6675" s="9"/>
      <c r="T6675" s="9"/>
      <c r="U6675" s="9"/>
      <c r="V6675" s="9"/>
      <c r="W6675" s="9"/>
      <c r="X6675" s="9"/>
      <c r="Y6675" s="9"/>
      <c r="Z6675" s="9"/>
      <c r="AA6675" s="9"/>
      <c r="AB6675" s="9"/>
      <c r="AC6675" s="9"/>
    </row>
    <row r="6676" spans="8:29" x14ac:dyDescent="0.3">
      <c r="H6676" s="9"/>
      <c r="I6676" s="9"/>
      <c r="J6676" s="9"/>
      <c r="K6676" s="9"/>
      <c r="L6676" s="9"/>
      <c r="M6676" s="9"/>
      <c r="N6676" s="9"/>
      <c r="O6676" s="9"/>
      <c r="Q6676" s="9"/>
      <c r="R6676" s="9"/>
      <c r="S6676" s="9"/>
      <c r="T6676" s="9"/>
      <c r="U6676" s="9"/>
      <c r="V6676" s="9"/>
      <c r="W6676" s="9"/>
      <c r="X6676" s="9"/>
      <c r="Y6676" s="9"/>
      <c r="Z6676" s="9"/>
      <c r="AA6676" s="9"/>
      <c r="AB6676" s="9"/>
      <c r="AC6676" s="9"/>
    </row>
    <row r="6677" spans="8:29" x14ac:dyDescent="0.3">
      <c r="H6677" s="9"/>
      <c r="I6677" s="9"/>
      <c r="J6677" s="9"/>
      <c r="K6677" s="9"/>
      <c r="L6677" s="9"/>
      <c r="M6677" s="9"/>
      <c r="N6677" s="9"/>
      <c r="O6677" s="9"/>
      <c r="Q6677" s="9"/>
      <c r="R6677" s="9"/>
      <c r="S6677" s="9"/>
      <c r="T6677" s="9"/>
      <c r="U6677" s="9"/>
      <c r="V6677" s="9"/>
      <c r="W6677" s="9"/>
      <c r="X6677" s="9"/>
      <c r="Y6677" s="9"/>
      <c r="Z6677" s="9"/>
      <c r="AA6677" s="9"/>
      <c r="AB6677" s="9"/>
      <c r="AC6677" s="9"/>
    </row>
    <row r="6678" spans="8:29" x14ac:dyDescent="0.3">
      <c r="H6678" s="9"/>
      <c r="I6678" s="9"/>
      <c r="J6678" s="9"/>
      <c r="K6678" s="9"/>
      <c r="L6678" s="9"/>
      <c r="M6678" s="9"/>
      <c r="N6678" s="9"/>
      <c r="O6678" s="9"/>
      <c r="Q6678" s="9"/>
      <c r="R6678" s="9"/>
      <c r="S6678" s="9"/>
      <c r="T6678" s="9"/>
      <c r="U6678" s="9"/>
      <c r="V6678" s="9"/>
      <c r="W6678" s="9"/>
      <c r="X6678" s="9"/>
      <c r="Y6678" s="9"/>
      <c r="Z6678" s="9"/>
      <c r="AA6678" s="9"/>
      <c r="AB6678" s="9"/>
      <c r="AC6678" s="9"/>
    </row>
    <row r="6679" spans="8:29" x14ac:dyDescent="0.3">
      <c r="H6679" s="9"/>
      <c r="I6679" s="9"/>
      <c r="J6679" s="9"/>
      <c r="K6679" s="9"/>
      <c r="L6679" s="9"/>
      <c r="M6679" s="9"/>
      <c r="N6679" s="9"/>
      <c r="O6679" s="9"/>
      <c r="Q6679" s="9"/>
      <c r="R6679" s="9"/>
      <c r="S6679" s="9"/>
      <c r="T6679" s="9"/>
      <c r="U6679" s="9"/>
      <c r="V6679" s="9"/>
      <c r="W6679" s="9"/>
      <c r="X6679" s="9"/>
      <c r="Y6679" s="9"/>
      <c r="Z6679" s="9"/>
      <c r="AA6679" s="9"/>
      <c r="AB6679" s="9"/>
      <c r="AC6679" s="9"/>
    </row>
    <row r="6680" spans="8:29" x14ac:dyDescent="0.3">
      <c r="H6680" s="9"/>
      <c r="I6680" s="9"/>
      <c r="J6680" s="9"/>
      <c r="K6680" s="9"/>
      <c r="L6680" s="9"/>
      <c r="M6680" s="9"/>
      <c r="N6680" s="9"/>
      <c r="O6680" s="9"/>
      <c r="Q6680" s="9"/>
      <c r="R6680" s="9"/>
      <c r="S6680" s="9"/>
      <c r="T6680" s="9"/>
      <c r="U6680" s="9"/>
      <c r="V6680" s="9"/>
      <c r="W6680" s="9"/>
      <c r="X6680" s="9"/>
      <c r="Y6680" s="9"/>
      <c r="Z6680" s="9"/>
      <c r="AA6680" s="9"/>
      <c r="AB6680" s="9"/>
      <c r="AC6680" s="9"/>
    </row>
    <row r="6681" spans="8:29" x14ac:dyDescent="0.3">
      <c r="H6681" s="9"/>
      <c r="I6681" s="9"/>
      <c r="J6681" s="9"/>
      <c r="K6681" s="9"/>
      <c r="L6681" s="9"/>
      <c r="M6681" s="9"/>
      <c r="N6681" s="9"/>
      <c r="O6681" s="9"/>
      <c r="Q6681" s="9"/>
      <c r="R6681" s="9"/>
      <c r="S6681" s="9"/>
      <c r="T6681" s="9"/>
      <c r="U6681" s="9"/>
      <c r="V6681" s="9"/>
      <c r="W6681" s="9"/>
      <c r="X6681" s="9"/>
      <c r="Y6681" s="9"/>
      <c r="Z6681" s="9"/>
      <c r="AA6681" s="9"/>
      <c r="AB6681" s="9"/>
      <c r="AC6681" s="9"/>
    </row>
    <row r="6682" spans="8:29" x14ac:dyDescent="0.3">
      <c r="H6682" s="9"/>
      <c r="I6682" s="9"/>
      <c r="J6682" s="9"/>
      <c r="K6682" s="9"/>
      <c r="L6682" s="9"/>
      <c r="M6682" s="9"/>
      <c r="N6682" s="9"/>
      <c r="O6682" s="9"/>
      <c r="Q6682" s="9"/>
      <c r="R6682" s="9"/>
      <c r="S6682" s="9"/>
      <c r="T6682" s="9"/>
      <c r="U6682" s="9"/>
      <c r="V6682" s="9"/>
      <c r="W6682" s="9"/>
      <c r="X6682" s="9"/>
      <c r="Y6682" s="9"/>
      <c r="Z6682" s="9"/>
      <c r="AA6682" s="9"/>
      <c r="AB6682" s="9"/>
      <c r="AC6682" s="9"/>
    </row>
    <row r="6683" spans="8:29" x14ac:dyDescent="0.3">
      <c r="H6683" s="9"/>
      <c r="I6683" s="9"/>
      <c r="J6683" s="9"/>
      <c r="K6683" s="9"/>
      <c r="L6683" s="9"/>
      <c r="M6683" s="9"/>
      <c r="N6683" s="9"/>
      <c r="O6683" s="9"/>
      <c r="Q6683" s="9"/>
      <c r="R6683" s="9"/>
      <c r="S6683" s="9"/>
      <c r="T6683" s="9"/>
      <c r="U6683" s="9"/>
      <c r="V6683" s="9"/>
      <c r="W6683" s="9"/>
      <c r="X6683" s="9"/>
      <c r="Y6683" s="9"/>
      <c r="Z6683" s="9"/>
      <c r="AA6683" s="9"/>
      <c r="AB6683" s="9"/>
      <c r="AC6683" s="9"/>
    </row>
    <row r="6684" spans="8:29" x14ac:dyDescent="0.3">
      <c r="H6684" s="9"/>
      <c r="I6684" s="9"/>
      <c r="J6684" s="9"/>
      <c r="K6684" s="9"/>
      <c r="L6684" s="9"/>
      <c r="M6684" s="9"/>
      <c r="N6684" s="9"/>
      <c r="O6684" s="9"/>
      <c r="Q6684" s="9"/>
      <c r="R6684" s="9"/>
      <c r="S6684" s="9"/>
      <c r="T6684" s="9"/>
      <c r="U6684" s="9"/>
      <c r="V6684" s="9"/>
      <c r="W6684" s="9"/>
      <c r="X6684" s="9"/>
      <c r="Y6684" s="9"/>
      <c r="Z6684" s="9"/>
      <c r="AA6684" s="9"/>
      <c r="AB6684" s="9"/>
      <c r="AC6684" s="9"/>
    </row>
    <row r="6685" spans="8:29" x14ac:dyDescent="0.3">
      <c r="H6685" s="9"/>
      <c r="I6685" s="9"/>
      <c r="J6685" s="9"/>
      <c r="K6685" s="9"/>
      <c r="L6685" s="9"/>
      <c r="M6685" s="9"/>
      <c r="N6685" s="9"/>
      <c r="O6685" s="9"/>
      <c r="Q6685" s="9"/>
      <c r="R6685" s="9"/>
      <c r="S6685" s="9"/>
      <c r="T6685" s="9"/>
      <c r="U6685" s="9"/>
      <c r="V6685" s="9"/>
      <c r="W6685" s="9"/>
      <c r="X6685" s="9"/>
      <c r="Y6685" s="9"/>
      <c r="Z6685" s="9"/>
      <c r="AA6685" s="9"/>
      <c r="AB6685" s="9"/>
      <c r="AC6685" s="9"/>
    </row>
    <row r="6686" spans="8:29" x14ac:dyDescent="0.3">
      <c r="H6686" s="9"/>
      <c r="I6686" s="9"/>
      <c r="J6686" s="9"/>
      <c r="K6686" s="9"/>
      <c r="L6686" s="9"/>
      <c r="M6686" s="9"/>
      <c r="N6686" s="9"/>
      <c r="O6686" s="9"/>
      <c r="Q6686" s="9"/>
      <c r="R6686" s="9"/>
      <c r="S6686" s="9"/>
      <c r="T6686" s="9"/>
      <c r="U6686" s="9"/>
      <c r="V6686" s="9"/>
      <c r="W6686" s="9"/>
      <c r="X6686" s="9"/>
      <c r="Y6686" s="9"/>
      <c r="Z6686" s="9"/>
      <c r="AA6686" s="9"/>
      <c r="AB6686" s="9"/>
      <c r="AC6686" s="9"/>
    </row>
    <row r="6687" spans="8:29" x14ac:dyDescent="0.3">
      <c r="H6687" s="9"/>
      <c r="I6687" s="9"/>
      <c r="J6687" s="9"/>
      <c r="K6687" s="9"/>
      <c r="L6687" s="9"/>
      <c r="M6687" s="9"/>
      <c r="N6687" s="9"/>
      <c r="O6687" s="9"/>
      <c r="Q6687" s="9"/>
      <c r="R6687" s="9"/>
      <c r="S6687" s="9"/>
      <c r="T6687" s="9"/>
      <c r="U6687" s="9"/>
      <c r="V6687" s="9"/>
      <c r="W6687" s="9"/>
      <c r="X6687" s="9"/>
      <c r="Y6687" s="9"/>
      <c r="Z6687" s="9"/>
      <c r="AA6687" s="9"/>
      <c r="AB6687" s="9"/>
      <c r="AC6687" s="9"/>
    </row>
    <row r="6688" spans="8:29" x14ac:dyDescent="0.3">
      <c r="H6688" s="9"/>
      <c r="I6688" s="9"/>
      <c r="J6688" s="9"/>
      <c r="K6688" s="9"/>
      <c r="L6688" s="9"/>
      <c r="M6688" s="9"/>
      <c r="N6688" s="9"/>
      <c r="O6688" s="9"/>
      <c r="Q6688" s="9"/>
      <c r="R6688" s="9"/>
      <c r="S6688" s="9"/>
      <c r="T6688" s="9"/>
      <c r="U6688" s="9"/>
      <c r="V6688" s="9"/>
      <c r="W6688" s="9"/>
      <c r="X6688" s="9"/>
      <c r="Y6688" s="9"/>
      <c r="Z6688" s="9"/>
      <c r="AA6688" s="9"/>
      <c r="AB6688" s="9"/>
      <c r="AC6688" s="9"/>
    </row>
    <row r="6689" spans="8:29" x14ac:dyDescent="0.3">
      <c r="H6689" s="9"/>
      <c r="I6689" s="9"/>
      <c r="J6689" s="9"/>
      <c r="K6689" s="9"/>
      <c r="L6689" s="9"/>
      <c r="M6689" s="9"/>
      <c r="N6689" s="9"/>
      <c r="O6689" s="9"/>
      <c r="Q6689" s="9"/>
      <c r="R6689" s="9"/>
      <c r="S6689" s="9"/>
      <c r="T6689" s="9"/>
      <c r="U6689" s="9"/>
      <c r="V6689" s="9"/>
      <c r="W6689" s="9"/>
      <c r="X6689" s="9"/>
      <c r="Y6689" s="9"/>
      <c r="Z6689" s="9"/>
      <c r="AA6689" s="9"/>
      <c r="AB6689" s="9"/>
      <c r="AC6689" s="9"/>
    </row>
    <row r="6690" spans="8:29" x14ac:dyDescent="0.3">
      <c r="H6690" s="9"/>
      <c r="I6690" s="9"/>
      <c r="J6690" s="9"/>
      <c r="K6690" s="9"/>
      <c r="L6690" s="9"/>
      <c r="M6690" s="9"/>
      <c r="N6690" s="9"/>
      <c r="O6690" s="9"/>
      <c r="Q6690" s="9"/>
      <c r="R6690" s="9"/>
      <c r="S6690" s="9"/>
      <c r="T6690" s="9"/>
      <c r="U6690" s="9"/>
      <c r="V6690" s="9"/>
      <c r="W6690" s="9"/>
      <c r="X6690" s="9"/>
      <c r="Y6690" s="9"/>
      <c r="Z6690" s="9"/>
      <c r="AA6690" s="9"/>
      <c r="AB6690" s="9"/>
      <c r="AC6690" s="9"/>
    </row>
    <row r="6691" spans="8:29" x14ac:dyDescent="0.3">
      <c r="H6691" s="9"/>
      <c r="I6691" s="9"/>
      <c r="J6691" s="9"/>
      <c r="K6691" s="9"/>
      <c r="L6691" s="9"/>
      <c r="M6691" s="9"/>
      <c r="N6691" s="9"/>
      <c r="O6691" s="9"/>
      <c r="Q6691" s="9"/>
      <c r="R6691" s="9"/>
      <c r="S6691" s="9"/>
      <c r="T6691" s="9"/>
      <c r="U6691" s="9"/>
      <c r="V6691" s="9"/>
      <c r="W6691" s="9"/>
      <c r="X6691" s="9"/>
      <c r="Y6691" s="9"/>
      <c r="Z6691" s="9"/>
      <c r="AA6691" s="9"/>
      <c r="AB6691" s="9"/>
      <c r="AC6691" s="9"/>
    </row>
    <row r="6692" spans="8:29" x14ac:dyDescent="0.3">
      <c r="H6692" s="9"/>
      <c r="I6692" s="9"/>
      <c r="J6692" s="9"/>
      <c r="K6692" s="9"/>
      <c r="L6692" s="9"/>
      <c r="M6692" s="9"/>
      <c r="N6692" s="9"/>
      <c r="O6692" s="9"/>
      <c r="Q6692" s="9"/>
      <c r="R6692" s="9"/>
      <c r="S6692" s="9"/>
      <c r="T6692" s="9"/>
      <c r="U6692" s="9"/>
      <c r="V6692" s="9"/>
      <c r="W6692" s="9"/>
      <c r="X6692" s="9"/>
      <c r="Y6692" s="9"/>
      <c r="Z6692" s="9"/>
      <c r="AA6692" s="9"/>
      <c r="AB6692" s="9"/>
      <c r="AC6692" s="9"/>
    </row>
    <row r="6693" spans="8:29" x14ac:dyDescent="0.3">
      <c r="H6693" s="9"/>
      <c r="I6693" s="9"/>
      <c r="J6693" s="9"/>
      <c r="K6693" s="9"/>
      <c r="L6693" s="9"/>
      <c r="M6693" s="9"/>
      <c r="N6693" s="9"/>
      <c r="O6693" s="9"/>
      <c r="Q6693" s="9"/>
      <c r="R6693" s="9"/>
      <c r="S6693" s="9"/>
      <c r="T6693" s="9"/>
      <c r="U6693" s="9"/>
      <c r="V6693" s="9"/>
      <c r="W6693" s="9"/>
      <c r="X6693" s="9"/>
      <c r="Y6693" s="9"/>
      <c r="Z6693" s="9"/>
      <c r="AA6693" s="9"/>
      <c r="AB6693" s="9"/>
      <c r="AC6693" s="9"/>
    </row>
    <row r="6694" spans="8:29" x14ac:dyDescent="0.3">
      <c r="H6694" s="9"/>
      <c r="I6694" s="9"/>
      <c r="J6694" s="9"/>
      <c r="K6694" s="9"/>
      <c r="L6694" s="9"/>
      <c r="M6694" s="9"/>
      <c r="N6694" s="9"/>
      <c r="O6694" s="9"/>
      <c r="Q6694" s="9"/>
      <c r="R6694" s="9"/>
      <c r="S6694" s="9"/>
      <c r="T6694" s="9"/>
      <c r="U6694" s="9"/>
      <c r="V6694" s="9"/>
      <c r="W6694" s="9"/>
      <c r="X6694" s="9"/>
      <c r="Y6694" s="9"/>
      <c r="Z6694" s="9"/>
      <c r="AA6694" s="9"/>
      <c r="AB6694" s="9"/>
      <c r="AC6694" s="9"/>
    </row>
    <row r="6695" spans="8:29" x14ac:dyDescent="0.3">
      <c r="H6695" s="9"/>
      <c r="I6695" s="9"/>
      <c r="J6695" s="9"/>
      <c r="K6695" s="9"/>
      <c r="L6695" s="9"/>
      <c r="M6695" s="9"/>
      <c r="N6695" s="9"/>
      <c r="O6695" s="9"/>
      <c r="Q6695" s="9"/>
      <c r="R6695" s="9"/>
      <c r="S6695" s="9"/>
      <c r="T6695" s="9"/>
      <c r="U6695" s="9"/>
      <c r="V6695" s="9"/>
      <c r="W6695" s="9"/>
      <c r="X6695" s="9"/>
      <c r="Y6695" s="9"/>
      <c r="Z6695" s="9"/>
      <c r="AA6695" s="9"/>
      <c r="AB6695" s="9"/>
      <c r="AC6695" s="9"/>
    </row>
    <row r="6696" spans="8:29" x14ac:dyDescent="0.3">
      <c r="H6696" s="9"/>
      <c r="I6696" s="9"/>
      <c r="J6696" s="9"/>
      <c r="K6696" s="9"/>
      <c r="L6696" s="9"/>
      <c r="M6696" s="9"/>
      <c r="N6696" s="9"/>
      <c r="O6696" s="9"/>
      <c r="Q6696" s="9"/>
      <c r="R6696" s="9"/>
      <c r="S6696" s="9"/>
      <c r="T6696" s="9"/>
      <c r="U6696" s="9"/>
      <c r="V6696" s="9"/>
      <c r="W6696" s="9"/>
      <c r="X6696" s="9"/>
      <c r="Y6696" s="9"/>
      <c r="Z6696" s="9"/>
      <c r="AA6696" s="9"/>
      <c r="AB6696" s="9"/>
      <c r="AC6696" s="9"/>
    </row>
    <row r="6697" spans="8:29" x14ac:dyDescent="0.3">
      <c r="H6697" s="9"/>
      <c r="I6697" s="9"/>
      <c r="J6697" s="9"/>
      <c r="K6697" s="9"/>
      <c r="L6697" s="9"/>
      <c r="M6697" s="9"/>
      <c r="N6697" s="9"/>
      <c r="O6697" s="9"/>
      <c r="Q6697" s="9"/>
      <c r="R6697" s="9"/>
      <c r="S6697" s="9"/>
      <c r="T6697" s="9"/>
      <c r="U6697" s="9"/>
      <c r="V6697" s="9"/>
      <c r="W6697" s="9"/>
      <c r="X6697" s="9"/>
      <c r="Y6697" s="9"/>
      <c r="Z6697" s="9"/>
      <c r="AA6697" s="9"/>
      <c r="AB6697" s="9"/>
      <c r="AC6697" s="9"/>
    </row>
    <row r="6698" spans="8:29" x14ac:dyDescent="0.3">
      <c r="H6698" s="9"/>
      <c r="I6698" s="9"/>
      <c r="J6698" s="9"/>
      <c r="K6698" s="9"/>
      <c r="L6698" s="9"/>
      <c r="M6698" s="9"/>
      <c r="N6698" s="9"/>
      <c r="O6698" s="9"/>
      <c r="Q6698" s="9"/>
      <c r="R6698" s="9"/>
      <c r="S6698" s="9"/>
      <c r="T6698" s="9"/>
      <c r="U6698" s="9"/>
      <c r="V6698" s="9"/>
      <c r="W6698" s="9"/>
      <c r="X6698" s="9"/>
      <c r="Y6698" s="9"/>
      <c r="Z6698" s="9"/>
      <c r="AA6698" s="9"/>
      <c r="AB6698" s="9"/>
      <c r="AC6698" s="9"/>
    </row>
    <row r="6699" spans="8:29" x14ac:dyDescent="0.3">
      <c r="H6699" s="9"/>
      <c r="I6699" s="9"/>
      <c r="J6699" s="9"/>
      <c r="K6699" s="9"/>
      <c r="L6699" s="9"/>
      <c r="M6699" s="9"/>
      <c r="N6699" s="9"/>
      <c r="O6699" s="9"/>
      <c r="Q6699" s="9"/>
      <c r="R6699" s="9"/>
      <c r="S6699" s="9"/>
      <c r="T6699" s="9"/>
      <c r="U6699" s="9"/>
      <c r="V6699" s="9"/>
      <c r="W6699" s="9"/>
      <c r="X6699" s="9"/>
      <c r="Y6699" s="9"/>
      <c r="Z6699" s="9"/>
      <c r="AA6699" s="9"/>
      <c r="AB6699" s="9"/>
      <c r="AC6699" s="9"/>
    </row>
    <row r="6700" spans="8:29" x14ac:dyDescent="0.3">
      <c r="H6700" s="9"/>
      <c r="I6700" s="9"/>
      <c r="J6700" s="9"/>
      <c r="K6700" s="9"/>
      <c r="L6700" s="9"/>
      <c r="M6700" s="9"/>
      <c r="N6700" s="9"/>
      <c r="O6700" s="9"/>
      <c r="Q6700" s="9"/>
      <c r="R6700" s="9"/>
      <c r="S6700" s="9"/>
      <c r="T6700" s="9"/>
      <c r="U6700" s="9"/>
      <c r="V6700" s="9"/>
      <c r="W6700" s="9"/>
      <c r="X6700" s="9"/>
      <c r="Y6700" s="9"/>
      <c r="Z6700" s="9"/>
      <c r="AA6700" s="9"/>
      <c r="AB6700" s="9"/>
      <c r="AC6700" s="9"/>
    </row>
    <row r="6701" spans="8:29" x14ac:dyDescent="0.3">
      <c r="H6701" s="9"/>
      <c r="I6701" s="9"/>
      <c r="J6701" s="9"/>
      <c r="K6701" s="9"/>
      <c r="L6701" s="9"/>
      <c r="M6701" s="9"/>
      <c r="N6701" s="9"/>
      <c r="O6701" s="9"/>
      <c r="Q6701" s="9"/>
      <c r="R6701" s="9"/>
      <c r="S6701" s="9"/>
      <c r="T6701" s="9"/>
      <c r="U6701" s="9"/>
      <c r="V6701" s="9"/>
      <c r="W6701" s="9"/>
      <c r="X6701" s="9"/>
      <c r="Y6701" s="9"/>
      <c r="Z6701" s="9"/>
      <c r="AA6701" s="9"/>
      <c r="AB6701" s="9"/>
      <c r="AC6701" s="9"/>
    </row>
    <row r="6702" spans="8:29" x14ac:dyDescent="0.3">
      <c r="H6702" s="9"/>
      <c r="I6702" s="9"/>
      <c r="J6702" s="9"/>
      <c r="K6702" s="9"/>
      <c r="L6702" s="9"/>
      <c r="M6702" s="9"/>
      <c r="N6702" s="9"/>
      <c r="O6702" s="9"/>
      <c r="Q6702" s="9"/>
      <c r="R6702" s="9"/>
      <c r="S6702" s="9"/>
      <c r="T6702" s="9"/>
      <c r="U6702" s="9"/>
      <c r="V6702" s="9"/>
      <c r="W6702" s="9"/>
      <c r="X6702" s="9"/>
      <c r="Y6702" s="9"/>
      <c r="Z6702" s="9"/>
      <c r="AA6702" s="9"/>
      <c r="AB6702" s="9"/>
      <c r="AC6702" s="9"/>
    </row>
    <row r="6703" spans="8:29" x14ac:dyDescent="0.3">
      <c r="H6703" s="9"/>
      <c r="I6703" s="9"/>
      <c r="J6703" s="9"/>
      <c r="K6703" s="9"/>
      <c r="L6703" s="9"/>
      <c r="M6703" s="9"/>
      <c r="N6703" s="9"/>
      <c r="O6703" s="9"/>
      <c r="Q6703" s="9"/>
      <c r="R6703" s="9"/>
      <c r="S6703" s="9"/>
      <c r="T6703" s="9"/>
      <c r="U6703" s="9"/>
      <c r="V6703" s="9"/>
      <c r="W6703" s="9"/>
      <c r="X6703" s="9"/>
      <c r="Y6703" s="9"/>
      <c r="Z6703" s="9"/>
      <c r="AA6703" s="9"/>
      <c r="AB6703" s="9"/>
      <c r="AC6703" s="9"/>
    </row>
    <row r="6704" spans="8:29" x14ac:dyDescent="0.3">
      <c r="H6704" s="9"/>
      <c r="I6704" s="9"/>
      <c r="J6704" s="9"/>
      <c r="K6704" s="9"/>
      <c r="L6704" s="9"/>
      <c r="M6704" s="9"/>
      <c r="N6704" s="9"/>
      <c r="O6704" s="9"/>
      <c r="Q6704" s="9"/>
      <c r="R6704" s="9"/>
      <c r="S6704" s="9"/>
      <c r="T6704" s="9"/>
      <c r="U6704" s="9"/>
      <c r="V6704" s="9"/>
      <c r="W6704" s="9"/>
      <c r="X6704" s="9"/>
      <c r="Y6704" s="9"/>
      <c r="Z6704" s="9"/>
      <c r="AA6704" s="9"/>
      <c r="AB6704" s="9"/>
      <c r="AC6704" s="9"/>
    </row>
    <row r="6705" spans="8:29" x14ac:dyDescent="0.3">
      <c r="H6705" s="9"/>
      <c r="I6705" s="9"/>
      <c r="J6705" s="9"/>
      <c r="K6705" s="9"/>
      <c r="L6705" s="9"/>
      <c r="M6705" s="9"/>
      <c r="N6705" s="9"/>
      <c r="O6705" s="9"/>
      <c r="Q6705" s="9"/>
      <c r="R6705" s="9"/>
      <c r="S6705" s="9"/>
      <c r="T6705" s="9"/>
      <c r="U6705" s="9"/>
      <c r="V6705" s="9"/>
      <c r="W6705" s="9"/>
      <c r="X6705" s="9"/>
      <c r="Y6705" s="9"/>
      <c r="Z6705" s="9"/>
      <c r="AA6705" s="9"/>
      <c r="AB6705" s="9"/>
      <c r="AC6705" s="9"/>
    </row>
    <row r="6706" spans="8:29" x14ac:dyDescent="0.3">
      <c r="H6706" s="9"/>
      <c r="I6706" s="9"/>
      <c r="J6706" s="9"/>
      <c r="K6706" s="9"/>
      <c r="L6706" s="9"/>
      <c r="M6706" s="9"/>
      <c r="N6706" s="9"/>
      <c r="O6706" s="9"/>
      <c r="Q6706" s="9"/>
      <c r="R6706" s="9"/>
      <c r="S6706" s="9"/>
      <c r="T6706" s="9"/>
      <c r="U6706" s="9"/>
      <c r="V6706" s="9"/>
      <c r="W6706" s="9"/>
      <c r="X6706" s="9"/>
      <c r="Y6706" s="9"/>
      <c r="Z6706" s="9"/>
      <c r="AA6706" s="9"/>
      <c r="AB6706" s="9"/>
      <c r="AC6706" s="9"/>
    </row>
    <row r="6707" spans="8:29" x14ac:dyDescent="0.3">
      <c r="H6707" s="9"/>
      <c r="I6707" s="9"/>
      <c r="J6707" s="9"/>
      <c r="K6707" s="9"/>
      <c r="L6707" s="9"/>
      <c r="M6707" s="9"/>
      <c r="N6707" s="9"/>
      <c r="O6707" s="9"/>
      <c r="Q6707" s="9"/>
      <c r="R6707" s="9"/>
      <c r="S6707" s="9"/>
      <c r="T6707" s="9"/>
      <c r="U6707" s="9"/>
      <c r="V6707" s="9"/>
      <c r="W6707" s="9"/>
      <c r="X6707" s="9"/>
      <c r="Y6707" s="9"/>
      <c r="Z6707" s="9"/>
      <c r="AA6707" s="9"/>
      <c r="AB6707" s="9"/>
      <c r="AC6707" s="9"/>
    </row>
    <row r="6708" spans="8:29" x14ac:dyDescent="0.3">
      <c r="H6708" s="9"/>
      <c r="I6708" s="9"/>
      <c r="J6708" s="9"/>
      <c r="K6708" s="9"/>
      <c r="L6708" s="9"/>
      <c r="M6708" s="9"/>
      <c r="N6708" s="9"/>
      <c r="O6708" s="9"/>
      <c r="Q6708" s="9"/>
      <c r="R6708" s="9"/>
      <c r="S6708" s="9"/>
      <c r="T6708" s="9"/>
      <c r="U6708" s="9"/>
      <c r="V6708" s="9"/>
      <c r="W6708" s="9"/>
      <c r="X6708" s="9"/>
      <c r="Y6708" s="9"/>
      <c r="Z6708" s="9"/>
      <c r="AA6708" s="9"/>
      <c r="AB6708" s="9"/>
      <c r="AC6708" s="9"/>
    </row>
    <row r="6709" spans="8:29" x14ac:dyDescent="0.3">
      <c r="H6709" s="9"/>
      <c r="I6709" s="9"/>
      <c r="J6709" s="9"/>
      <c r="K6709" s="9"/>
      <c r="L6709" s="9"/>
      <c r="M6709" s="9"/>
      <c r="N6709" s="9"/>
      <c r="O6709" s="9"/>
      <c r="Q6709" s="9"/>
      <c r="R6709" s="9"/>
      <c r="S6709" s="9"/>
      <c r="T6709" s="9"/>
      <c r="U6709" s="9"/>
      <c r="V6709" s="9"/>
      <c r="W6709" s="9"/>
      <c r="X6709" s="9"/>
      <c r="Y6709" s="9"/>
      <c r="Z6709" s="9"/>
      <c r="AA6709" s="9"/>
      <c r="AB6709" s="9"/>
      <c r="AC6709" s="9"/>
    </row>
    <row r="6710" spans="8:29" x14ac:dyDescent="0.3">
      <c r="H6710" s="9"/>
      <c r="I6710" s="9"/>
      <c r="J6710" s="9"/>
      <c r="K6710" s="9"/>
      <c r="L6710" s="9"/>
      <c r="M6710" s="9"/>
      <c r="N6710" s="9"/>
      <c r="O6710" s="9"/>
      <c r="Q6710" s="9"/>
      <c r="R6710" s="9"/>
      <c r="S6710" s="9"/>
      <c r="T6710" s="9"/>
      <c r="U6710" s="9"/>
      <c r="V6710" s="9"/>
      <c r="W6710" s="9"/>
      <c r="X6710" s="9"/>
      <c r="Y6710" s="9"/>
      <c r="Z6710" s="9"/>
      <c r="AA6710" s="9"/>
      <c r="AB6710" s="9"/>
      <c r="AC6710" s="9"/>
    </row>
    <row r="6711" spans="8:29" x14ac:dyDescent="0.3">
      <c r="H6711" s="9"/>
      <c r="I6711" s="9"/>
      <c r="J6711" s="9"/>
      <c r="K6711" s="9"/>
      <c r="L6711" s="9"/>
      <c r="M6711" s="9"/>
      <c r="N6711" s="9"/>
      <c r="O6711" s="9"/>
      <c r="Q6711" s="9"/>
      <c r="R6711" s="9"/>
      <c r="S6711" s="9"/>
      <c r="T6711" s="9"/>
      <c r="U6711" s="9"/>
      <c r="V6711" s="9"/>
      <c r="W6711" s="9"/>
      <c r="X6711" s="9"/>
      <c r="Y6711" s="9"/>
      <c r="Z6711" s="9"/>
      <c r="AA6711" s="9"/>
      <c r="AB6711" s="9"/>
      <c r="AC6711" s="9"/>
    </row>
    <row r="6712" spans="8:29" x14ac:dyDescent="0.3">
      <c r="H6712" s="9"/>
      <c r="I6712" s="9"/>
      <c r="J6712" s="9"/>
      <c r="K6712" s="9"/>
      <c r="L6712" s="9"/>
      <c r="M6712" s="9"/>
      <c r="N6712" s="9"/>
      <c r="O6712" s="9"/>
      <c r="Q6712" s="9"/>
      <c r="R6712" s="9"/>
      <c r="S6712" s="9"/>
      <c r="T6712" s="9"/>
      <c r="U6712" s="9"/>
      <c r="V6712" s="9"/>
      <c r="W6712" s="9"/>
      <c r="X6712" s="9"/>
      <c r="Y6712" s="9"/>
      <c r="Z6712" s="9"/>
      <c r="AA6712" s="9"/>
      <c r="AB6712" s="9"/>
      <c r="AC6712" s="9"/>
    </row>
    <row r="6713" spans="8:29" x14ac:dyDescent="0.3">
      <c r="H6713" s="9"/>
      <c r="I6713" s="9"/>
      <c r="J6713" s="9"/>
      <c r="K6713" s="9"/>
      <c r="L6713" s="9"/>
      <c r="M6713" s="9"/>
      <c r="N6713" s="9"/>
      <c r="O6713" s="9"/>
      <c r="Q6713" s="9"/>
      <c r="R6713" s="9"/>
      <c r="S6713" s="9"/>
      <c r="T6713" s="9"/>
      <c r="U6713" s="9"/>
      <c r="V6713" s="9"/>
      <c r="W6713" s="9"/>
      <c r="X6713" s="9"/>
      <c r="Y6713" s="9"/>
      <c r="Z6713" s="9"/>
      <c r="AA6713" s="9"/>
      <c r="AB6713" s="9"/>
      <c r="AC6713" s="9"/>
    </row>
    <row r="6714" spans="8:29" x14ac:dyDescent="0.3">
      <c r="H6714" s="9"/>
      <c r="I6714" s="9"/>
      <c r="J6714" s="9"/>
      <c r="K6714" s="9"/>
      <c r="L6714" s="9"/>
      <c r="M6714" s="9"/>
      <c r="N6714" s="9"/>
      <c r="O6714" s="9"/>
      <c r="Q6714" s="9"/>
      <c r="R6714" s="9"/>
      <c r="S6714" s="9"/>
      <c r="T6714" s="9"/>
      <c r="U6714" s="9"/>
      <c r="V6714" s="9"/>
      <c r="W6714" s="9"/>
      <c r="X6714" s="9"/>
      <c r="Y6714" s="9"/>
      <c r="Z6714" s="9"/>
      <c r="AA6714" s="9"/>
      <c r="AB6714" s="9"/>
      <c r="AC6714" s="9"/>
    </row>
    <row r="6715" spans="8:29" x14ac:dyDescent="0.3">
      <c r="H6715" s="9"/>
      <c r="I6715" s="9"/>
      <c r="J6715" s="9"/>
      <c r="K6715" s="9"/>
      <c r="L6715" s="9"/>
      <c r="M6715" s="9"/>
      <c r="N6715" s="9"/>
      <c r="O6715" s="9"/>
      <c r="Q6715" s="9"/>
      <c r="R6715" s="9"/>
      <c r="S6715" s="9"/>
      <c r="T6715" s="9"/>
      <c r="U6715" s="9"/>
      <c r="V6715" s="9"/>
      <c r="W6715" s="9"/>
      <c r="X6715" s="9"/>
      <c r="Y6715" s="9"/>
      <c r="Z6715" s="9"/>
      <c r="AA6715" s="9"/>
      <c r="AB6715" s="9"/>
      <c r="AC6715" s="9"/>
    </row>
    <row r="6716" spans="8:29" x14ac:dyDescent="0.3">
      <c r="H6716" s="9"/>
      <c r="I6716" s="9"/>
      <c r="J6716" s="9"/>
      <c r="K6716" s="9"/>
      <c r="L6716" s="9"/>
      <c r="M6716" s="9"/>
      <c r="N6716" s="9"/>
      <c r="O6716" s="9"/>
      <c r="Q6716" s="9"/>
      <c r="R6716" s="9"/>
      <c r="S6716" s="9"/>
      <c r="T6716" s="9"/>
      <c r="U6716" s="9"/>
      <c r="V6716" s="9"/>
      <c r="W6716" s="9"/>
      <c r="X6716" s="9"/>
      <c r="Y6716" s="9"/>
      <c r="Z6716" s="9"/>
      <c r="AA6716" s="9"/>
      <c r="AB6716" s="9"/>
      <c r="AC6716" s="9"/>
    </row>
    <row r="6717" spans="8:29" x14ac:dyDescent="0.3">
      <c r="H6717" s="9"/>
      <c r="I6717" s="9"/>
      <c r="J6717" s="9"/>
      <c r="K6717" s="9"/>
      <c r="L6717" s="9"/>
      <c r="M6717" s="9"/>
      <c r="N6717" s="9"/>
      <c r="O6717" s="9"/>
      <c r="Q6717" s="9"/>
      <c r="R6717" s="9"/>
      <c r="S6717" s="9"/>
      <c r="T6717" s="9"/>
      <c r="U6717" s="9"/>
      <c r="V6717" s="9"/>
      <c r="W6717" s="9"/>
      <c r="X6717" s="9"/>
      <c r="Y6717" s="9"/>
      <c r="Z6717" s="9"/>
      <c r="AA6717" s="9"/>
      <c r="AB6717" s="9"/>
      <c r="AC6717" s="9"/>
    </row>
    <row r="6718" spans="8:29" x14ac:dyDescent="0.3">
      <c r="H6718" s="9"/>
      <c r="I6718" s="9"/>
      <c r="J6718" s="9"/>
      <c r="K6718" s="9"/>
      <c r="L6718" s="9"/>
      <c r="M6718" s="9"/>
      <c r="N6718" s="9"/>
      <c r="O6718" s="9"/>
      <c r="Q6718" s="9"/>
      <c r="R6718" s="9"/>
      <c r="S6718" s="9"/>
      <c r="T6718" s="9"/>
      <c r="U6718" s="9"/>
      <c r="V6718" s="9"/>
      <c r="W6718" s="9"/>
      <c r="X6718" s="9"/>
      <c r="Y6718" s="9"/>
      <c r="Z6718" s="9"/>
      <c r="AA6718" s="9"/>
      <c r="AB6718" s="9"/>
      <c r="AC6718" s="9"/>
    </row>
    <row r="6719" spans="8:29" x14ac:dyDescent="0.3">
      <c r="H6719" s="9"/>
      <c r="I6719" s="9"/>
      <c r="J6719" s="9"/>
      <c r="K6719" s="9"/>
      <c r="L6719" s="9"/>
      <c r="M6719" s="9"/>
      <c r="N6719" s="9"/>
      <c r="O6719" s="9"/>
      <c r="Q6719" s="9"/>
      <c r="R6719" s="9"/>
      <c r="S6719" s="9"/>
      <c r="T6719" s="9"/>
      <c r="U6719" s="9"/>
      <c r="V6719" s="9"/>
      <c r="W6719" s="9"/>
      <c r="X6719" s="9"/>
      <c r="Y6719" s="9"/>
      <c r="Z6719" s="9"/>
      <c r="AA6719" s="9"/>
      <c r="AB6719" s="9"/>
      <c r="AC6719" s="9"/>
    </row>
    <row r="6720" spans="8:29" x14ac:dyDescent="0.3">
      <c r="H6720" s="9"/>
      <c r="I6720" s="9"/>
      <c r="J6720" s="9"/>
      <c r="K6720" s="9"/>
      <c r="L6720" s="9"/>
      <c r="M6720" s="9"/>
      <c r="N6720" s="9"/>
      <c r="O6720" s="9"/>
      <c r="Q6720" s="9"/>
      <c r="R6720" s="9"/>
      <c r="S6720" s="9"/>
      <c r="T6720" s="9"/>
      <c r="U6720" s="9"/>
      <c r="V6720" s="9"/>
      <c r="W6720" s="9"/>
      <c r="X6720" s="9"/>
      <c r="Y6720" s="9"/>
      <c r="Z6720" s="9"/>
      <c r="AA6720" s="9"/>
      <c r="AB6720" s="9"/>
      <c r="AC6720" s="9"/>
    </row>
    <row r="6721" spans="8:29" x14ac:dyDescent="0.3">
      <c r="H6721" s="9"/>
      <c r="I6721" s="9"/>
      <c r="J6721" s="9"/>
      <c r="K6721" s="9"/>
      <c r="L6721" s="9"/>
      <c r="M6721" s="9"/>
      <c r="N6721" s="9"/>
      <c r="O6721" s="9"/>
      <c r="Q6721" s="9"/>
      <c r="R6721" s="9"/>
      <c r="S6721" s="9"/>
      <c r="T6721" s="9"/>
      <c r="U6721" s="9"/>
      <c r="V6721" s="9"/>
      <c r="W6721" s="9"/>
      <c r="X6721" s="9"/>
      <c r="Y6721" s="9"/>
      <c r="Z6721" s="9"/>
      <c r="AA6721" s="9"/>
      <c r="AB6721" s="9"/>
      <c r="AC6721" s="9"/>
    </row>
    <row r="6722" spans="8:29" x14ac:dyDescent="0.3">
      <c r="H6722" s="9"/>
      <c r="I6722" s="9"/>
      <c r="J6722" s="9"/>
      <c r="K6722" s="9"/>
      <c r="L6722" s="9"/>
      <c r="M6722" s="9"/>
      <c r="N6722" s="9"/>
      <c r="O6722" s="9"/>
      <c r="Q6722" s="9"/>
      <c r="R6722" s="9"/>
      <c r="S6722" s="9"/>
      <c r="T6722" s="9"/>
      <c r="U6722" s="9"/>
      <c r="V6722" s="9"/>
      <c r="W6722" s="9"/>
      <c r="X6722" s="9"/>
      <c r="Y6722" s="9"/>
      <c r="Z6722" s="9"/>
      <c r="AA6722" s="9"/>
      <c r="AB6722" s="9"/>
      <c r="AC6722" s="9"/>
    </row>
    <row r="6723" spans="8:29" x14ac:dyDescent="0.3">
      <c r="H6723" s="9"/>
      <c r="I6723" s="9"/>
      <c r="J6723" s="9"/>
      <c r="K6723" s="9"/>
      <c r="L6723" s="9"/>
      <c r="M6723" s="9"/>
      <c r="N6723" s="9"/>
      <c r="O6723" s="9"/>
      <c r="Q6723" s="9"/>
      <c r="R6723" s="9"/>
      <c r="S6723" s="9"/>
      <c r="T6723" s="9"/>
      <c r="U6723" s="9"/>
      <c r="V6723" s="9"/>
      <c r="W6723" s="9"/>
      <c r="X6723" s="9"/>
      <c r="Y6723" s="9"/>
      <c r="Z6723" s="9"/>
      <c r="AA6723" s="9"/>
      <c r="AB6723" s="9"/>
      <c r="AC6723" s="9"/>
    </row>
    <row r="6724" spans="8:29" x14ac:dyDescent="0.3">
      <c r="H6724" s="9"/>
      <c r="I6724" s="9"/>
      <c r="J6724" s="9"/>
      <c r="K6724" s="9"/>
      <c r="L6724" s="9"/>
      <c r="M6724" s="9"/>
      <c r="N6724" s="9"/>
      <c r="O6724" s="9"/>
      <c r="Q6724" s="9"/>
      <c r="R6724" s="9"/>
      <c r="S6724" s="9"/>
      <c r="T6724" s="9"/>
      <c r="U6724" s="9"/>
      <c r="V6724" s="9"/>
      <c r="W6724" s="9"/>
      <c r="X6724" s="9"/>
      <c r="Y6724" s="9"/>
      <c r="Z6724" s="9"/>
      <c r="AA6724" s="9"/>
      <c r="AB6724" s="9"/>
      <c r="AC6724" s="9"/>
    </row>
    <row r="6725" spans="8:29" x14ac:dyDescent="0.3">
      <c r="H6725" s="9"/>
      <c r="I6725" s="9"/>
      <c r="J6725" s="9"/>
      <c r="K6725" s="9"/>
      <c r="L6725" s="9"/>
      <c r="M6725" s="9"/>
      <c r="N6725" s="9"/>
      <c r="O6725" s="9"/>
      <c r="Q6725" s="9"/>
      <c r="R6725" s="9"/>
      <c r="S6725" s="9"/>
      <c r="T6725" s="9"/>
      <c r="U6725" s="9"/>
      <c r="V6725" s="9"/>
      <c r="W6725" s="9"/>
      <c r="X6725" s="9"/>
      <c r="Y6725" s="9"/>
      <c r="Z6725" s="9"/>
      <c r="AA6725" s="9"/>
      <c r="AB6725" s="9"/>
      <c r="AC6725" s="9"/>
    </row>
    <row r="6726" spans="8:29" x14ac:dyDescent="0.3">
      <c r="H6726" s="9"/>
      <c r="I6726" s="9"/>
      <c r="J6726" s="9"/>
      <c r="K6726" s="9"/>
      <c r="L6726" s="9"/>
      <c r="M6726" s="9"/>
      <c r="N6726" s="9"/>
      <c r="O6726" s="9"/>
      <c r="Q6726" s="9"/>
      <c r="R6726" s="9"/>
      <c r="S6726" s="9"/>
      <c r="T6726" s="9"/>
      <c r="U6726" s="9"/>
      <c r="V6726" s="9"/>
      <c r="W6726" s="9"/>
      <c r="X6726" s="9"/>
      <c r="Y6726" s="9"/>
      <c r="Z6726" s="9"/>
      <c r="AA6726" s="9"/>
      <c r="AB6726" s="9"/>
      <c r="AC6726" s="9"/>
    </row>
    <row r="6727" spans="8:29" x14ac:dyDescent="0.3">
      <c r="H6727" s="9"/>
      <c r="I6727" s="9"/>
      <c r="J6727" s="9"/>
      <c r="K6727" s="9"/>
      <c r="L6727" s="9"/>
      <c r="M6727" s="9"/>
      <c r="N6727" s="9"/>
      <c r="O6727" s="9"/>
      <c r="Q6727" s="9"/>
      <c r="R6727" s="9"/>
      <c r="S6727" s="9"/>
      <c r="T6727" s="9"/>
      <c r="U6727" s="9"/>
      <c r="V6727" s="9"/>
      <c r="W6727" s="9"/>
      <c r="X6727" s="9"/>
      <c r="Y6727" s="9"/>
      <c r="Z6727" s="9"/>
      <c r="AA6727" s="9"/>
      <c r="AB6727" s="9"/>
      <c r="AC6727" s="9"/>
    </row>
    <row r="6728" spans="8:29" x14ac:dyDescent="0.3">
      <c r="H6728" s="9"/>
      <c r="I6728" s="9"/>
      <c r="J6728" s="9"/>
      <c r="K6728" s="9"/>
      <c r="L6728" s="9"/>
      <c r="M6728" s="9"/>
      <c r="N6728" s="9"/>
      <c r="O6728" s="9"/>
      <c r="Q6728" s="9"/>
      <c r="R6728" s="9"/>
      <c r="S6728" s="9"/>
      <c r="T6728" s="9"/>
      <c r="U6728" s="9"/>
      <c r="V6728" s="9"/>
      <c r="W6728" s="9"/>
      <c r="X6728" s="9"/>
      <c r="Y6728" s="9"/>
      <c r="Z6728" s="9"/>
      <c r="AA6728" s="9"/>
      <c r="AB6728" s="9"/>
      <c r="AC6728" s="9"/>
    </row>
    <row r="6729" spans="8:29" x14ac:dyDescent="0.3">
      <c r="H6729" s="9"/>
      <c r="I6729" s="9"/>
      <c r="J6729" s="9"/>
      <c r="K6729" s="9"/>
      <c r="L6729" s="9"/>
      <c r="M6729" s="9"/>
      <c r="N6729" s="9"/>
      <c r="O6729" s="9"/>
      <c r="Q6729" s="9"/>
      <c r="R6729" s="9"/>
      <c r="S6729" s="9"/>
      <c r="T6729" s="9"/>
      <c r="U6729" s="9"/>
      <c r="V6729" s="9"/>
      <c r="W6729" s="9"/>
      <c r="X6729" s="9"/>
      <c r="Y6729" s="9"/>
      <c r="Z6729" s="9"/>
      <c r="AA6729" s="9"/>
      <c r="AB6729" s="9"/>
      <c r="AC6729" s="9"/>
    </row>
    <row r="6730" spans="8:29" x14ac:dyDescent="0.3">
      <c r="H6730" s="9"/>
      <c r="I6730" s="9"/>
      <c r="J6730" s="9"/>
      <c r="K6730" s="9"/>
      <c r="L6730" s="9"/>
      <c r="M6730" s="9"/>
      <c r="N6730" s="9"/>
      <c r="O6730" s="9"/>
      <c r="Q6730" s="9"/>
      <c r="R6730" s="9"/>
      <c r="S6730" s="9"/>
      <c r="T6730" s="9"/>
      <c r="U6730" s="9"/>
      <c r="V6730" s="9"/>
      <c r="W6730" s="9"/>
      <c r="X6730" s="9"/>
      <c r="Y6730" s="9"/>
      <c r="Z6730" s="9"/>
      <c r="AA6730" s="9"/>
      <c r="AB6730" s="9"/>
      <c r="AC6730" s="9"/>
    </row>
    <row r="6731" spans="8:29" x14ac:dyDescent="0.3">
      <c r="H6731" s="9"/>
      <c r="I6731" s="9"/>
      <c r="J6731" s="9"/>
      <c r="K6731" s="9"/>
      <c r="L6731" s="9"/>
      <c r="M6731" s="9"/>
      <c r="N6731" s="9"/>
      <c r="O6731" s="9"/>
      <c r="Q6731" s="9"/>
      <c r="R6731" s="9"/>
      <c r="S6731" s="9"/>
      <c r="T6731" s="9"/>
      <c r="U6731" s="9"/>
      <c r="V6731" s="9"/>
      <c r="W6731" s="9"/>
      <c r="X6731" s="9"/>
      <c r="Y6731" s="9"/>
      <c r="Z6731" s="9"/>
      <c r="AA6731" s="9"/>
      <c r="AB6731" s="9"/>
      <c r="AC6731" s="9"/>
    </row>
    <row r="6732" spans="8:29" x14ac:dyDescent="0.3">
      <c r="H6732" s="9"/>
      <c r="I6732" s="9"/>
      <c r="J6732" s="9"/>
      <c r="K6732" s="9"/>
      <c r="L6732" s="9"/>
      <c r="M6732" s="9"/>
      <c r="N6732" s="9"/>
      <c r="O6732" s="9"/>
      <c r="Q6732" s="9"/>
      <c r="R6732" s="9"/>
      <c r="S6732" s="9"/>
      <c r="T6732" s="9"/>
      <c r="U6732" s="9"/>
      <c r="V6732" s="9"/>
      <c r="W6732" s="9"/>
      <c r="X6732" s="9"/>
      <c r="Y6732" s="9"/>
      <c r="Z6732" s="9"/>
      <c r="AA6732" s="9"/>
      <c r="AB6732" s="9"/>
      <c r="AC6732" s="9"/>
    </row>
    <row r="6733" spans="8:29" x14ac:dyDescent="0.3">
      <c r="H6733" s="9"/>
      <c r="I6733" s="9"/>
      <c r="J6733" s="9"/>
      <c r="K6733" s="9"/>
      <c r="L6733" s="9"/>
      <c r="M6733" s="9"/>
      <c r="N6733" s="9"/>
      <c r="O6733" s="9"/>
      <c r="Q6733" s="9"/>
      <c r="R6733" s="9"/>
      <c r="S6733" s="9"/>
      <c r="T6733" s="9"/>
      <c r="U6733" s="9"/>
      <c r="V6733" s="9"/>
      <c r="W6733" s="9"/>
      <c r="X6733" s="9"/>
      <c r="Y6733" s="9"/>
      <c r="Z6733" s="9"/>
      <c r="AA6733" s="9"/>
      <c r="AB6733" s="9"/>
      <c r="AC6733" s="9"/>
    </row>
    <row r="6734" spans="8:29" x14ac:dyDescent="0.3">
      <c r="H6734" s="9"/>
      <c r="I6734" s="9"/>
      <c r="J6734" s="9"/>
      <c r="K6734" s="9"/>
      <c r="L6734" s="9"/>
      <c r="M6734" s="9"/>
      <c r="N6734" s="9"/>
      <c r="O6734" s="9"/>
      <c r="Q6734" s="9"/>
      <c r="R6734" s="9"/>
      <c r="S6734" s="9"/>
      <c r="T6734" s="9"/>
      <c r="U6734" s="9"/>
      <c r="V6734" s="9"/>
      <c r="W6734" s="9"/>
      <c r="X6734" s="9"/>
      <c r="Y6734" s="9"/>
      <c r="Z6734" s="9"/>
      <c r="AA6734" s="9"/>
      <c r="AB6734" s="9"/>
      <c r="AC6734" s="9"/>
    </row>
    <row r="6735" spans="8:29" x14ac:dyDescent="0.3">
      <c r="H6735" s="9"/>
      <c r="I6735" s="9"/>
      <c r="J6735" s="9"/>
      <c r="K6735" s="9"/>
      <c r="L6735" s="9"/>
      <c r="M6735" s="9"/>
      <c r="N6735" s="9"/>
      <c r="O6735" s="9"/>
      <c r="Q6735" s="9"/>
      <c r="R6735" s="9"/>
      <c r="S6735" s="9"/>
      <c r="T6735" s="9"/>
      <c r="U6735" s="9"/>
      <c r="V6735" s="9"/>
      <c r="W6735" s="9"/>
      <c r="X6735" s="9"/>
      <c r="Y6735" s="9"/>
      <c r="Z6735" s="9"/>
      <c r="AA6735" s="9"/>
      <c r="AB6735" s="9"/>
      <c r="AC6735" s="9"/>
    </row>
    <row r="6736" spans="8:29" x14ac:dyDescent="0.3">
      <c r="H6736" s="9"/>
      <c r="I6736" s="9"/>
      <c r="J6736" s="9"/>
      <c r="K6736" s="9"/>
      <c r="L6736" s="9"/>
      <c r="M6736" s="9"/>
      <c r="N6736" s="9"/>
      <c r="O6736" s="9"/>
      <c r="Q6736" s="9"/>
      <c r="R6736" s="9"/>
      <c r="S6736" s="9"/>
      <c r="T6736" s="9"/>
      <c r="U6736" s="9"/>
      <c r="V6736" s="9"/>
      <c r="W6736" s="9"/>
      <c r="X6736" s="9"/>
      <c r="Y6736" s="9"/>
      <c r="Z6736" s="9"/>
      <c r="AA6736" s="9"/>
      <c r="AB6736" s="9"/>
      <c r="AC6736" s="9"/>
    </row>
    <row r="6737" spans="8:29" x14ac:dyDescent="0.3">
      <c r="H6737" s="9"/>
      <c r="I6737" s="9"/>
      <c r="J6737" s="9"/>
      <c r="K6737" s="9"/>
      <c r="L6737" s="9"/>
      <c r="M6737" s="9"/>
      <c r="N6737" s="9"/>
      <c r="O6737" s="9"/>
      <c r="Q6737" s="9"/>
      <c r="R6737" s="9"/>
      <c r="S6737" s="9"/>
      <c r="T6737" s="9"/>
      <c r="U6737" s="9"/>
      <c r="V6737" s="9"/>
      <c r="W6737" s="9"/>
      <c r="X6737" s="9"/>
      <c r="Y6737" s="9"/>
      <c r="Z6737" s="9"/>
      <c r="AA6737" s="9"/>
      <c r="AB6737" s="9"/>
      <c r="AC6737" s="9"/>
    </row>
    <row r="6738" spans="8:29" x14ac:dyDescent="0.3">
      <c r="H6738" s="9"/>
      <c r="I6738" s="9"/>
      <c r="J6738" s="9"/>
      <c r="K6738" s="9"/>
      <c r="L6738" s="9"/>
      <c r="M6738" s="9"/>
      <c r="N6738" s="9"/>
      <c r="O6738" s="9"/>
      <c r="Q6738" s="9"/>
      <c r="R6738" s="9"/>
      <c r="S6738" s="9"/>
      <c r="T6738" s="9"/>
      <c r="U6738" s="9"/>
      <c r="V6738" s="9"/>
      <c r="W6738" s="9"/>
      <c r="X6738" s="9"/>
      <c r="Y6738" s="9"/>
      <c r="Z6738" s="9"/>
      <c r="AA6738" s="9"/>
      <c r="AB6738" s="9"/>
      <c r="AC6738" s="9"/>
    </row>
    <row r="6739" spans="8:29" x14ac:dyDescent="0.3">
      <c r="H6739" s="9"/>
      <c r="I6739" s="9"/>
      <c r="J6739" s="9"/>
      <c r="K6739" s="9"/>
      <c r="L6739" s="9"/>
      <c r="M6739" s="9"/>
      <c r="N6739" s="9"/>
      <c r="O6739" s="9"/>
      <c r="Q6739" s="9"/>
      <c r="R6739" s="9"/>
      <c r="S6739" s="9"/>
      <c r="T6739" s="9"/>
      <c r="U6739" s="9"/>
      <c r="V6739" s="9"/>
      <c r="W6739" s="9"/>
      <c r="X6739" s="9"/>
      <c r="Y6739" s="9"/>
      <c r="Z6739" s="9"/>
      <c r="AA6739" s="9"/>
      <c r="AB6739" s="9"/>
      <c r="AC6739" s="9"/>
    </row>
    <row r="6740" spans="8:29" x14ac:dyDescent="0.3">
      <c r="H6740" s="9"/>
      <c r="I6740" s="9"/>
      <c r="J6740" s="9"/>
      <c r="K6740" s="9"/>
      <c r="L6740" s="9"/>
      <c r="M6740" s="9"/>
      <c r="N6740" s="9"/>
      <c r="O6740" s="9"/>
      <c r="Q6740" s="9"/>
      <c r="R6740" s="9"/>
      <c r="S6740" s="9"/>
      <c r="T6740" s="9"/>
      <c r="U6740" s="9"/>
      <c r="V6740" s="9"/>
      <c r="W6740" s="9"/>
      <c r="X6740" s="9"/>
      <c r="Y6740" s="9"/>
      <c r="Z6740" s="9"/>
      <c r="AA6740" s="9"/>
      <c r="AB6740" s="9"/>
      <c r="AC6740" s="9"/>
    </row>
    <row r="6741" spans="8:29" x14ac:dyDescent="0.3">
      <c r="H6741" s="9"/>
      <c r="I6741" s="9"/>
      <c r="J6741" s="9"/>
      <c r="K6741" s="9"/>
      <c r="L6741" s="9"/>
      <c r="M6741" s="9"/>
      <c r="N6741" s="9"/>
      <c r="O6741" s="9"/>
      <c r="Q6741" s="9"/>
      <c r="R6741" s="9"/>
      <c r="S6741" s="9"/>
      <c r="T6741" s="9"/>
      <c r="U6741" s="9"/>
      <c r="V6741" s="9"/>
      <c r="W6741" s="9"/>
      <c r="X6741" s="9"/>
      <c r="Y6741" s="9"/>
      <c r="Z6741" s="9"/>
      <c r="AA6741" s="9"/>
      <c r="AB6741" s="9"/>
      <c r="AC6741" s="9"/>
    </row>
    <row r="6742" spans="8:29" x14ac:dyDescent="0.3">
      <c r="H6742" s="9"/>
      <c r="I6742" s="9"/>
      <c r="J6742" s="9"/>
      <c r="K6742" s="9"/>
      <c r="L6742" s="9"/>
      <c r="M6742" s="9"/>
      <c r="N6742" s="9"/>
      <c r="O6742" s="9"/>
      <c r="Q6742" s="9"/>
      <c r="R6742" s="9"/>
      <c r="S6742" s="9"/>
      <c r="T6742" s="9"/>
      <c r="U6742" s="9"/>
      <c r="V6742" s="9"/>
      <c r="W6742" s="9"/>
      <c r="X6742" s="9"/>
      <c r="Y6742" s="9"/>
      <c r="Z6742" s="9"/>
      <c r="AA6742" s="9"/>
      <c r="AB6742" s="9"/>
      <c r="AC6742" s="9"/>
    </row>
    <row r="6743" spans="8:29" x14ac:dyDescent="0.3">
      <c r="H6743" s="9"/>
      <c r="I6743" s="9"/>
      <c r="J6743" s="9"/>
      <c r="K6743" s="9"/>
      <c r="L6743" s="9"/>
      <c r="M6743" s="9"/>
      <c r="N6743" s="9"/>
      <c r="O6743" s="9"/>
      <c r="Q6743" s="9"/>
      <c r="R6743" s="9"/>
      <c r="S6743" s="9"/>
      <c r="T6743" s="9"/>
      <c r="U6743" s="9"/>
      <c r="V6743" s="9"/>
      <c r="W6743" s="9"/>
      <c r="X6743" s="9"/>
      <c r="Y6743" s="9"/>
      <c r="Z6743" s="9"/>
      <c r="AA6743" s="9"/>
      <c r="AB6743" s="9"/>
      <c r="AC6743" s="9"/>
    </row>
    <row r="6744" spans="8:29" x14ac:dyDescent="0.3">
      <c r="H6744" s="9"/>
      <c r="I6744" s="9"/>
      <c r="J6744" s="9"/>
      <c r="K6744" s="9"/>
      <c r="L6744" s="9"/>
      <c r="M6744" s="9"/>
      <c r="N6744" s="9"/>
      <c r="O6744" s="9"/>
      <c r="Q6744" s="9"/>
      <c r="R6744" s="9"/>
      <c r="S6744" s="9"/>
      <c r="T6744" s="9"/>
      <c r="U6744" s="9"/>
      <c r="V6744" s="9"/>
      <c r="W6744" s="9"/>
      <c r="X6744" s="9"/>
      <c r="Y6744" s="9"/>
      <c r="Z6744" s="9"/>
      <c r="AA6744" s="9"/>
      <c r="AB6744" s="9"/>
      <c r="AC6744" s="9"/>
    </row>
    <row r="6745" spans="8:29" x14ac:dyDescent="0.3">
      <c r="H6745" s="9"/>
      <c r="I6745" s="9"/>
      <c r="J6745" s="9"/>
      <c r="K6745" s="9"/>
      <c r="L6745" s="9"/>
      <c r="M6745" s="9"/>
      <c r="N6745" s="9"/>
      <c r="O6745" s="9"/>
      <c r="Q6745" s="9"/>
      <c r="R6745" s="9"/>
      <c r="S6745" s="9"/>
      <c r="T6745" s="9"/>
      <c r="U6745" s="9"/>
      <c r="V6745" s="9"/>
      <c r="W6745" s="9"/>
      <c r="X6745" s="9"/>
      <c r="Y6745" s="9"/>
      <c r="Z6745" s="9"/>
      <c r="AA6745" s="9"/>
      <c r="AB6745" s="9"/>
      <c r="AC6745" s="9"/>
    </row>
    <row r="6746" spans="8:29" x14ac:dyDescent="0.3">
      <c r="H6746" s="9"/>
      <c r="I6746" s="9"/>
      <c r="J6746" s="9"/>
      <c r="K6746" s="9"/>
      <c r="L6746" s="9"/>
      <c r="M6746" s="9"/>
      <c r="N6746" s="9"/>
      <c r="O6746" s="9"/>
      <c r="Q6746" s="9"/>
      <c r="R6746" s="9"/>
      <c r="S6746" s="9"/>
      <c r="T6746" s="9"/>
      <c r="U6746" s="9"/>
      <c r="V6746" s="9"/>
      <c r="W6746" s="9"/>
      <c r="X6746" s="9"/>
      <c r="Y6746" s="9"/>
      <c r="Z6746" s="9"/>
      <c r="AA6746" s="9"/>
      <c r="AB6746" s="9"/>
      <c r="AC6746" s="9"/>
    </row>
    <row r="6747" spans="8:29" x14ac:dyDescent="0.3">
      <c r="H6747" s="9"/>
      <c r="I6747" s="9"/>
      <c r="J6747" s="9"/>
      <c r="K6747" s="9"/>
      <c r="L6747" s="9"/>
      <c r="M6747" s="9"/>
      <c r="N6747" s="9"/>
      <c r="O6747" s="9"/>
      <c r="Q6747" s="9"/>
      <c r="R6747" s="9"/>
      <c r="S6747" s="9"/>
      <c r="T6747" s="9"/>
      <c r="U6747" s="9"/>
      <c r="V6747" s="9"/>
      <c r="W6747" s="9"/>
      <c r="X6747" s="9"/>
      <c r="Y6747" s="9"/>
      <c r="Z6747" s="9"/>
      <c r="AA6747" s="9"/>
      <c r="AB6747" s="9"/>
      <c r="AC6747" s="9"/>
    </row>
    <row r="6748" spans="8:29" x14ac:dyDescent="0.3">
      <c r="H6748" s="9"/>
      <c r="I6748" s="9"/>
      <c r="J6748" s="9"/>
      <c r="K6748" s="9"/>
      <c r="L6748" s="9"/>
      <c r="M6748" s="9"/>
      <c r="N6748" s="9"/>
      <c r="O6748" s="9"/>
      <c r="Q6748" s="9"/>
      <c r="R6748" s="9"/>
      <c r="S6748" s="9"/>
      <c r="T6748" s="9"/>
      <c r="U6748" s="9"/>
      <c r="V6748" s="9"/>
      <c r="W6748" s="9"/>
      <c r="X6748" s="9"/>
      <c r="Y6748" s="9"/>
      <c r="Z6748" s="9"/>
      <c r="AA6748" s="9"/>
      <c r="AB6748" s="9"/>
      <c r="AC6748" s="9"/>
    </row>
    <row r="6749" spans="8:29" x14ac:dyDescent="0.3">
      <c r="H6749" s="9"/>
      <c r="I6749" s="9"/>
      <c r="J6749" s="9"/>
      <c r="K6749" s="9"/>
      <c r="L6749" s="9"/>
      <c r="M6749" s="9"/>
      <c r="N6749" s="9"/>
      <c r="O6749" s="9"/>
      <c r="Q6749" s="9"/>
      <c r="R6749" s="9"/>
      <c r="S6749" s="9"/>
      <c r="T6749" s="9"/>
      <c r="U6749" s="9"/>
      <c r="V6749" s="9"/>
      <c r="W6749" s="9"/>
      <c r="X6749" s="9"/>
      <c r="Y6749" s="9"/>
      <c r="Z6749" s="9"/>
      <c r="AA6749" s="9"/>
      <c r="AB6749" s="9"/>
      <c r="AC6749" s="9"/>
    </row>
    <row r="6750" spans="8:29" x14ac:dyDescent="0.3">
      <c r="H6750" s="9"/>
      <c r="I6750" s="9"/>
      <c r="J6750" s="9"/>
      <c r="K6750" s="9"/>
      <c r="L6750" s="9"/>
      <c r="M6750" s="9"/>
      <c r="N6750" s="9"/>
      <c r="O6750" s="9"/>
      <c r="Q6750" s="9"/>
      <c r="R6750" s="9"/>
      <c r="S6750" s="9"/>
      <c r="T6750" s="9"/>
      <c r="U6750" s="9"/>
      <c r="V6750" s="9"/>
      <c r="W6750" s="9"/>
      <c r="X6750" s="9"/>
      <c r="Y6750" s="9"/>
      <c r="Z6750" s="9"/>
      <c r="AA6750" s="9"/>
      <c r="AB6750" s="9"/>
      <c r="AC6750" s="9"/>
    </row>
    <row r="6751" spans="8:29" x14ac:dyDescent="0.3">
      <c r="H6751" s="9"/>
      <c r="I6751" s="9"/>
      <c r="J6751" s="9"/>
      <c r="K6751" s="9"/>
      <c r="L6751" s="9"/>
      <c r="M6751" s="9"/>
      <c r="N6751" s="9"/>
      <c r="O6751" s="9"/>
      <c r="Q6751" s="9"/>
      <c r="R6751" s="9"/>
      <c r="S6751" s="9"/>
      <c r="T6751" s="9"/>
      <c r="U6751" s="9"/>
      <c r="V6751" s="9"/>
      <c r="W6751" s="9"/>
      <c r="X6751" s="9"/>
      <c r="Y6751" s="9"/>
      <c r="Z6751" s="9"/>
      <c r="AA6751" s="9"/>
      <c r="AB6751" s="9"/>
      <c r="AC6751" s="9"/>
    </row>
    <row r="6752" spans="8:29" x14ac:dyDescent="0.3">
      <c r="H6752" s="9"/>
      <c r="I6752" s="9"/>
      <c r="J6752" s="9"/>
      <c r="K6752" s="9"/>
      <c r="L6752" s="9"/>
      <c r="M6752" s="9"/>
      <c r="N6752" s="9"/>
      <c r="O6752" s="9"/>
      <c r="Q6752" s="9"/>
      <c r="R6752" s="9"/>
      <c r="S6752" s="9"/>
      <c r="T6752" s="9"/>
      <c r="U6752" s="9"/>
      <c r="V6752" s="9"/>
      <c r="W6752" s="9"/>
      <c r="X6752" s="9"/>
      <c r="Y6752" s="9"/>
      <c r="Z6752" s="9"/>
      <c r="AA6752" s="9"/>
      <c r="AB6752" s="9"/>
      <c r="AC6752" s="9"/>
    </row>
    <row r="6753" spans="8:29" x14ac:dyDescent="0.3">
      <c r="H6753" s="9"/>
      <c r="I6753" s="9"/>
      <c r="J6753" s="9"/>
      <c r="K6753" s="9"/>
      <c r="L6753" s="9"/>
      <c r="M6753" s="9"/>
      <c r="N6753" s="9"/>
      <c r="O6753" s="9"/>
      <c r="Q6753" s="9"/>
      <c r="R6753" s="9"/>
      <c r="S6753" s="9"/>
      <c r="T6753" s="9"/>
      <c r="U6753" s="9"/>
      <c r="V6753" s="9"/>
      <c r="W6753" s="9"/>
      <c r="X6753" s="9"/>
      <c r="Y6753" s="9"/>
      <c r="Z6753" s="9"/>
      <c r="AA6753" s="9"/>
      <c r="AB6753" s="9"/>
      <c r="AC6753" s="9"/>
    </row>
    <row r="6754" spans="8:29" x14ac:dyDescent="0.3">
      <c r="H6754" s="9"/>
      <c r="I6754" s="9"/>
      <c r="J6754" s="9"/>
      <c r="K6754" s="9"/>
      <c r="L6754" s="9"/>
      <c r="M6754" s="9"/>
      <c r="N6754" s="9"/>
      <c r="O6754" s="9"/>
      <c r="Q6754" s="9"/>
      <c r="R6754" s="9"/>
      <c r="S6754" s="9"/>
      <c r="T6754" s="9"/>
      <c r="U6754" s="9"/>
      <c r="V6754" s="9"/>
      <c r="W6754" s="9"/>
      <c r="X6754" s="9"/>
      <c r="Y6754" s="9"/>
      <c r="Z6754" s="9"/>
      <c r="AA6754" s="9"/>
      <c r="AB6754" s="9"/>
      <c r="AC6754" s="9"/>
    </row>
    <row r="6755" spans="8:29" x14ac:dyDescent="0.3">
      <c r="H6755" s="9"/>
      <c r="I6755" s="9"/>
      <c r="J6755" s="9"/>
      <c r="K6755" s="9"/>
      <c r="L6755" s="9"/>
      <c r="M6755" s="9"/>
      <c r="N6755" s="9"/>
      <c r="O6755" s="9"/>
      <c r="Q6755" s="9"/>
      <c r="R6755" s="9"/>
      <c r="S6755" s="9"/>
      <c r="T6755" s="9"/>
      <c r="U6755" s="9"/>
      <c r="V6755" s="9"/>
      <c r="W6755" s="9"/>
      <c r="X6755" s="9"/>
      <c r="Y6755" s="9"/>
      <c r="Z6755" s="9"/>
      <c r="AA6755" s="9"/>
      <c r="AB6755" s="9"/>
      <c r="AC6755" s="9"/>
    </row>
    <row r="6756" spans="8:29" x14ac:dyDescent="0.3">
      <c r="H6756" s="9"/>
      <c r="I6756" s="9"/>
      <c r="J6756" s="9"/>
      <c r="K6756" s="9"/>
      <c r="L6756" s="9"/>
      <c r="M6756" s="9"/>
      <c r="N6756" s="9"/>
      <c r="O6756" s="9"/>
      <c r="Q6756" s="9"/>
      <c r="R6756" s="9"/>
      <c r="S6756" s="9"/>
      <c r="T6756" s="9"/>
      <c r="U6756" s="9"/>
      <c r="V6756" s="9"/>
      <c r="W6756" s="9"/>
      <c r="X6756" s="9"/>
      <c r="Y6756" s="9"/>
      <c r="Z6756" s="9"/>
      <c r="AA6756" s="9"/>
      <c r="AB6756" s="9"/>
      <c r="AC6756" s="9"/>
    </row>
    <row r="6757" spans="8:29" x14ac:dyDescent="0.3">
      <c r="H6757" s="9"/>
      <c r="I6757" s="9"/>
      <c r="J6757" s="9"/>
      <c r="K6757" s="9"/>
      <c r="L6757" s="9"/>
      <c r="M6757" s="9"/>
      <c r="N6757" s="9"/>
      <c r="O6757" s="9"/>
      <c r="Q6757" s="9"/>
      <c r="R6757" s="9"/>
      <c r="S6757" s="9"/>
      <c r="T6757" s="9"/>
      <c r="U6757" s="9"/>
      <c r="V6757" s="9"/>
      <c r="W6757" s="9"/>
      <c r="X6757" s="9"/>
      <c r="Y6757" s="9"/>
      <c r="Z6757" s="9"/>
      <c r="AA6757" s="9"/>
      <c r="AB6757" s="9"/>
      <c r="AC6757" s="9"/>
    </row>
    <row r="6758" spans="8:29" x14ac:dyDescent="0.3">
      <c r="H6758" s="9"/>
      <c r="I6758" s="9"/>
      <c r="J6758" s="9"/>
      <c r="K6758" s="9"/>
      <c r="L6758" s="9"/>
      <c r="M6758" s="9"/>
      <c r="N6758" s="9"/>
      <c r="O6758" s="9"/>
      <c r="Q6758" s="9"/>
      <c r="R6758" s="9"/>
      <c r="S6758" s="9"/>
      <c r="T6758" s="9"/>
      <c r="U6758" s="9"/>
      <c r="V6758" s="9"/>
      <c r="W6758" s="9"/>
      <c r="X6758" s="9"/>
      <c r="Y6758" s="9"/>
      <c r="Z6758" s="9"/>
      <c r="AA6758" s="9"/>
      <c r="AB6758" s="9"/>
      <c r="AC6758" s="9"/>
    </row>
    <row r="6759" spans="8:29" x14ac:dyDescent="0.3">
      <c r="H6759" s="9"/>
      <c r="I6759" s="9"/>
      <c r="J6759" s="9"/>
      <c r="K6759" s="9"/>
      <c r="L6759" s="9"/>
      <c r="M6759" s="9"/>
      <c r="N6759" s="9"/>
      <c r="O6759" s="9"/>
      <c r="Q6759" s="9"/>
      <c r="R6759" s="9"/>
      <c r="S6759" s="9"/>
      <c r="T6759" s="9"/>
      <c r="U6759" s="9"/>
      <c r="V6759" s="9"/>
      <c r="W6759" s="9"/>
      <c r="X6759" s="9"/>
      <c r="Y6759" s="9"/>
      <c r="Z6759" s="9"/>
      <c r="AA6759" s="9"/>
      <c r="AB6759" s="9"/>
      <c r="AC6759" s="9"/>
    </row>
    <row r="6760" spans="8:29" x14ac:dyDescent="0.3">
      <c r="H6760" s="9"/>
      <c r="I6760" s="9"/>
      <c r="J6760" s="9"/>
      <c r="K6760" s="9"/>
      <c r="L6760" s="9"/>
      <c r="M6760" s="9"/>
      <c r="N6760" s="9"/>
      <c r="O6760" s="9"/>
      <c r="Q6760" s="9"/>
      <c r="R6760" s="9"/>
      <c r="S6760" s="9"/>
      <c r="T6760" s="9"/>
      <c r="U6760" s="9"/>
      <c r="V6760" s="9"/>
      <c r="W6760" s="9"/>
      <c r="X6760" s="9"/>
      <c r="Y6760" s="9"/>
      <c r="Z6760" s="9"/>
      <c r="AA6760" s="9"/>
      <c r="AB6760" s="9"/>
      <c r="AC6760" s="9"/>
    </row>
    <row r="6761" spans="8:29" x14ac:dyDescent="0.3">
      <c r="H6761" s="9"/>
      <c r="I6761" s="9"/>
      <c r="J6761" s="9"/>
      <c r="K6761" s="9"/>
      <c r="L6761" s="9"/>
      <c r="M6761" s="9"/>
      <c r="N6761" s="9"/>
      <c r="O6761" s="9"/>
      <c r="Q6761" s="9"/>
      <c r="R6761" s="9"/>
      <c r="S6761" s="9"/>
      <c r="T6761" s="9"/>
      <c r="U6761" s="9"/>
      <c r="V6761" s="9"/>
      <c r="W6761" s="9"/>
      <c r="X6761" s="9"/>
      <c r="Y6761" s="9"/>
      <c r="Z6761" s="9"/>
      <c r="AA6761" s="9"/>
      <c r="AB6761" s="9"/>
      <c r="AC6761" s="9"/>
    </row>
    <row r="6762" spans="8:29" x14ac:dyDescent="0.3">
      <c r="H6762" s="9"/>
      <c r="I6762" s="9"/>
      <c r="J6762" s="9"/>
      <c r="K6762" s="9"/>
      <c r="L6762" s="9"/>
      <c r="M6762" s="9"/>
      <c r="N6762" s="9"/>
      <c r="O6762" s="9"/>
      <c r="Q6762" s="9"/>
      <c r="R6762" s="9"/>
      <c r="S6762" s="9"/>
      <c r="T6762" s="9"/>
      <c r="U6762" s="9"/>
      <c r="V6762" s="9"/>
      <c r="W6762" s="9"/>
      <c r="X6762" s="9"/>
      <c r="Y6762" s="9"/>
      <c r="Z6762" s="9"/>
      <c r="AA6762" s="9"/>
      <c r="AB6762" s="9"/>
      <c r="AC6762" s="9"/>
    </row>
    <row r="6763" spans="8:29" x14ac:dyDescent="0.3">
      <c r="H6763" s="9"/>
      <c r="I6763" s="9"/>
      <c r="J6763" s="9"/>
      <c r="K6763" s="9"/>
      <c r="L6763" s="9"/>
      <c r="M6763" s="9"/>
      <c r="N6763" s="9"/>
      <c r="O6763" s="9"/>
      <c r="Q6763" s="9"/>
      <c r="R6763" s="9"/>
      <c r="S6763" s="9"/>
      <c r="T6763" s="9"/>
      <c r="U6763" s="9"/>
      <c r="V6763" s="9"/>
      <c r="W6763" s="9"/>
      <c r="X6763" s="9"/>
      <c r="Y6763" s="9"/>
      <c r="Z6763" s="9"/>
      <c r="AA6763" s="9"/>
      <c r="AB6763" s="9"/>
      <c r="AC6763" s="9"/>
    </row>
    <row r="6764" spans="8:29" x14ac:dyDescent="0.3">
      <c r="H6764" s="9"/>
      <c r="I6764" s="9"/>
      <c r="J6764" s="9"/>
      <c r="K6764" s="9"/>
      <c r="L6764" s="9"/>
      <c r="M6764" s="9"/>
      <c r="N6764" s="9"/>
      <c r="O6764" s="9"/>
      <c r="Q6764" s="9"/>
      <c r="R6764" s="9"/>
      <c r="S6764" s="9"/>
      <c r="T6764" s="9"/>
      <c r="U6764" s="9"/>
      <c r="V6764" s="9"/>
      <c r="W6764" s="9"/>
      <c r="X6764" s="9"/>
      <c r="Y6764" s="9"/>
      <c r="Z6764" s="9"/>
      <c r="AA6764" s="9"/>
      <c r="AB6764" s="9"/>
      <c r="AC6764" s="9"/>
    </row>
    <row r="6765" spans="8:29" x14ac:dyDescent="0.3">
      <c r="H6765" s="9"/>
      <c r="I6765" s="9"/>
      <c r="J6765" s="9"/>
      <c r="K6765" s="9"/>
      <c r="L6765" s="9"/>
      <c r="M6765" s="9"/>
      <c r="N6765" s="9"/>
      <c r="O6765" s="9"/>
      <c r="Q6765" s="9"/>
      <c r="R6765" s="9"/>
      <c r="S6765" s="9"/>
      <c r="T6765" s="9"/>
      <c r="U6765" s="9"/>
      <c r="V6765" s="9"/>
      <c r="W6765" s="9"/>
      <c r="X6765" s="9"/>
      <c r="Y6765" s="9"/>
      <c r="Z6765" s="9"/>
      <c r="AA6765" s="9"/>
      <c r="AB6765" s="9"/>
      <c r="AC6765" s="9"/>
    </row>
    <row r="6766" spans="8:29" x14ac:dyDescent="0.3">
      <c r="H6766" s="9"/>
      <c r="I6766" s="9"/>
      <c r="J6766" s="9"/>
      <c r="K6766" s="9"/>
      <c r="L6766" s="9"/>
      <c r="M6766" s="9"/>
      <c r="N6766" s="9"/>
      <c r="O6766" s="9"/>
      <c r="Q6766" s="9"/>
      <c r="R6766" s="9"/>
      <c r="S6766" s="9"/>
      <c r="T6766" s="9"/>
      <c r="U6766" s="9"/>
      <c r="V6766" s="9"/>
      <c r="W6766" s="9"/>
      <c r="X6766" s="9"/>
      <c r="Y6766" s="9"/>
      <c r="Z6766" s="9"/>
      <c r="AA6766" s="9"/>
      <c r="AB6766" s="9"/>
      <c r="AC6766" s="9"/>
    </row>
    <row r="6767" spans="8:29" x14ac:dyDescent="0.3">
      <c r="H6767" s="9"/>
      <c r="I6767" s="9"/>
      <c r="J6767" s="9"/>
      <c r="K6767" s="9"/>
      <c r="L6767" s="9"/>
      <c r="M6767" s="9"/>
      <c r="N6767" s="9"/>
      <c r="O6767" s="9"/>
      <c r="Q6767" s="9"/>
      <c r="R6767" s="9"/>
      <c r="S6767" s="9"/>
      <c r="T6767" s="9"/>
      <c r="U6767" s="9"/>
      <c r="V6767" s="9"/>
      <c r="W6767" s="9"/>
      <c r="X6767" s="9"/>
      <c r="Y6767" s="9"/>
      <c r="Z6767" s="9"/>
      <c r="AA6767" s="9"/>
      <c r="AB6767" s="9"/>
      <c r="AC6767" s="9"/>
    </row>
    <row r="6768" spans="8:29" x14ac:dyDescent="0.3">
      <c r="H6768" s="9"/>
      <c r="I6768" s="9"/>
      <c r="J6768" s="9"/>
      <c r="K6768" s="9"/>
      <c r="L6768" s="9"/>
      <c r="M6768" s="9"/>
      <c r="N6768" s="9"/>
      <c r="O6768" s="9"/>
      <c r="Q6768" s="9"/>
      <c r="R6768" s="9"/>
      <c r="S6768" s="9"/>
      <c r="T6768" s="9"/>
      <c r="U6768" s="9"/>
      <c r="V6768" s="9"/>
      <c r="W6768" s="9"/>
      <c r="X6768" s="9"/>
      <c r="Y6768" s="9"/>
      <c r="Z6768" s="9"/>
      <c r="AA6768" s="9"/>
      <c r="AB6768" s="9"/>
      <c r="AC6768" s="9"/>
    </row>
    <row r="6769" spans="8:29" x14ac:dyDescent="0.3">
      <c r="H6769" s="9"/>
      <c r="I6769" s="9"/>
      <c r="J6769" s="9"/>
      <c r="K6769" s="9"/>
      <c r="L6769" s="9"/>
      <c r="M6769" s="9"/>
      <c r="N6769" s="9"/>
      <c r="O6769" s="9"/>
      <c r="Q6769" s="9"/>
      <c r="R6769" s="9"/>
      <c r="S6769" s="9"/>
      <c r="T6769" s="9"/>
      <c r="U6769" s="9"/>
      <c r="V6769" s="9"/>
      <c r="W6769" s="9"/>
      <c r="X6769" s="9"/>
      <c r="Y6769" s="9"/>
      <c r="Z6769" s="9"/>
      <c r="AA6769" s="9"/>
      <c r="AB6769" s="9"/>
      <c r="AC6769" s="9"/>
    </row>
    <row r="6770" spans="8:29" x14ac:dyDescent="0.3">
      <c r="H6770" s="9"/>
      <c r="I6770" s="9"/>
      <c r="J6770" s="9"/>
      <c r="K6770" s="9"/>
      <c r="L6770" s="9"/>
      <c r="M6770" s="9"/>
      <c r="N6770" s="9"/>
      <c r="O6770" s="9"/>
      <c r="Q6770" s="9"/>
      <c r="R6770" s="9"/>
      <c r="S6770" s="9"/>
      <c r="T6770" s="9"/>
      <c r="U6770" s="9"/>
      <c r="V6770" s="9"/>
      <c r="W6770" s="9"/>
      <c r="X6770" s="9"/>
      <c r="Y6770" s="9"/>
      <c r="Z6770" s="9"/>
      <c r="AA6770" s="9"/>
      <c r="AB6770" s="9"/>
      <c r="AC6770" s="9"/>
    </row>
    <row r="6771" spans="8:29" x14ac:dyDescent="0.3">
      <c r="H6771" s="9"/>
      <c r="I6771" s="9"/>
      <c r="J6771" s="9"/>
      <c r="K6771" s="9"/>
      <c r="L6771" s="9"/>
      <c r="M6771" s="9"/>
      <c r="N6771" s="9"/>
      <c r="O6771" s="9"/>
      <c r="Q6771" s="9"/>
      <c r="R6771" s="9"/>
      <c r="S6771" s="9"/>
      <c r="T6771" s="9"/>
      <c r="U6771" s="9"/>
      <c r="V6771" s="9"/>
      <c r="W6771" s="9"/>
      <c r="X6771" s="9"/>
      <c r="Y6771" s="9"/>
      <c r="Z6771" s="9"/>
      <c r="AA6771" s="9"/>
      <c r="AB6771" s="9"/>
      <c r="AC6771" s="9"/>
    </row>
    <row r="6772" spans="8:29" x14ac:dyDescent="0.3">
      <c r="H6772" s="9"/>
      <c r="I6772" s="9"/>
      <c r="J6772" s="9"/>
      <c r="K6772" s="9"/>
      <c r="L6772" s="9"/>
      <c r="M6772" s="9"/>
      <c r="N6772" s="9"/>
      <c r="O6772" s="9"/>
      <c r="Q6772" s="9"/>
      <c r="R6772" s="9"/>
      <c r="S6772" s="9"/>
      <c r="T6772" s="9"/>
      <c r="U6772" s="9"/>
      <c r="V6772" s="9"/>
      <c r="W6772" s="9"/>
      <c r="X6772" s="9"/>
      <c r="Y6772" s="9"/>
      <c r="Z6772" s="9"/>
      <c r="AA6772" s="9"/>
      <c r="AB6772" s="9"/>
      <c r="AC6772" s="9"/>
    </row>
    <row r="6773" spans="8:29" x14ac:dyDescent="0.3">
      <c r="H6773" s="9"/>
      <c r="I6773" s="9"/>
      <c r="J6773" s="9"/>
      <c r="K6773" s="9"/>
      <c r="L6773" s="9"/>
      <c r="M6773" s="9"/>
      <c r="N6773" s="9"/>
      <c r="O6773" s="9"/>
      <c r="Q6773" s="9"/>
      <c r="R6773" s="9"/>
      <c r="S6773" s="9"/>
      <c r="T6773" s="9"/>
      <c r="U6773" s="9"/>
      <c r="V6773" s="9"/>
      <c r="W6773" s="9"/>
      <c r="X6773" s="9"/>
      <c r="Y6773" s="9"/>
      <c r="Z6773" s="9"/>
      <c r="AA6773" s="9"/>
      <c r="AB6773" s="9"/>
      <c r="AC6773" s="9"/>
    </row>
    <row r="6774" spans="8:29" x14ac:dyDescent="0.3">
      <c r="H6774" s="9"/>
      <c r="I6774" s="9"/>
      <c r="J6774" s="9"/>
      <c r="K6774" s="9"/>
      <c r="L6774" s="9"/>
      <c r="M6774" s="9"/>
      <c r="N6774" s="9"/>
      <c r="O6774" s="9"/>
      <c r="Q6774" s="9"/>
      <c r="R6774" s="9"/>
      <c r="S6774" s="9"/>
      <c r="T6774" s="9"/>
      <c r="U6774" s="9"/>
      <c r="V6774" s="9"/>
      <c r="W6774" s="9"/>
      <c r="X6774" s="9"/>
      <c r="Y6774" s="9"/>
      <c r="Z6774" s="9"/>
      <c r="AA6774" s="9"/>
      <c r="AB6774" s="9"/>
      <c r="AC6774" s="9"/>
    </row>
    <row r="6775" spans="8:29" x14ac:dyDescent="0.3">
      <c r="H6775" s="9"/>
      <c r="I6775" s="9"/>
      <c r="J6775" s="9"/>
      <c r="K6775" s="9"/>
      <c r="L6775" s="9"/>
      <c r="M6775" s="9"/>
      <c r="N6775" s="9"/>
      <c r="O6775" s="9"/>
      <c r="Q6775" s="9"/>
      <c r="R6775" s="9"/>
      <c r="S6775" s="9"/>
      <c r="T6775" s="9"/>
      <c r="U6775" s="9"/>
      <c r="V6775" s="9"/>
      <c r="W6775" s="9"/>
      <c r="X6775" s="9"/>
      <c r="Y6775" s="9"/>
      <c r="Z6775" s="9"/>
      <c r="AA6775" s="9"/>
      <c r="AB6775" s="9"/>
      <c r="AC6775" s="9"/>
    </row>
    <row r="6776" spans="8:29" x14ac:dyDescent="0.3">
      <c r="H6776" s="9"/>
      <c r="I6776" s="9"/>
      <c r="J6776" s="9"/>
      <c r="K6776" s="9"/>
      <c r="L6776" s="9"/>
      <c r="M6776" s="9"/>
      <c r="N6776" s="9"/>
      <c r="O6776" s="9"/>
      <c r="Q6776" s="9"/>
      <c r="R6776" s="9"/>
      <c r="S6776" s="9"/>
      <c r="T6776" s="9"/>
      <c r="U6776" s="9"/>
      <c r="V6776" s="9"/>
      <c r="W6776" s="9"/>
      <c r="X6776" s="9"/>
      <c r="Y6776" s="9"/>
      <c r="Z6776" s="9"/>
      <c r="AA6776" s="9"/>
      <c r="AB6776" s="9"/>
      <c r="AC6776" s="9"/>
    </row>
    <row r="6777" spans="8:29" x14ac:dyDescent="0.3">
      <c r="H6777" s="9"/>
      <c r="I6777" s="9"/>
      <c r="J6777" s="9"/>
      <c r="K6777" s="9"/>
      <c r="L6777" s="9"/>
      <c r="M6777" s="9"/>
      <c r="N6777" s="9"/>
      <c r="O6777" s="9"/>
      <c r="Q6777" s="9"/>
      <c r="R6777" s="9"/>
      <c r="S6777" s="9"/>
      <c r="T6777" s="9"/>
      <c r="U6777" s="9"/>
      <c r="V6777" s="9"/>
      <c r="W6777" s="9"/>
      <c r="X6777" s="9"/>
      <c r="Y6777" s="9"/>
      <c r="Z6777" s="9"/>
      <c r="AA6777" s="9"/>
      <c r="AB6777" s="9"/>
      <c r="AC6777" s="9"/>
    </row>
    <row r="6778" spans="8:29" x14ac:dyDescent="0.3">
      <c r="H6778" s="9"/>
      <c r="I6778" s="9"/>
      <c r="J6778" s="9"/>
      <c r="K6778" s="9"/>
      <c r="L6778" s="9"/>
      <c r="M6778" s="9"/>
      <c r="N6778" s="9"/>
      <c r="O6778" s="9"/>
      <c r="Q6778" s="9"/>
      <c r="R6778" s="9"/>
      <c r="S6778" s="9"/>
      <c r="T6778" s="9"/>
      <c r="U6778" s="9"/>
      <c r="V6778" s="9"/>
      <c r="W6778" s="9"/>
      <c r="X6778" s="9"/>
      <c r="Y6778" s="9"/>
      <c r="Z6778" s="9"/>
      <c r="AA6778" s="9"/>
      <c r="AB6778" s="9"/>
      <c r="AC6778" s="9"/>
    </row>
    <row r="6779" spans="8:29" x14ac:dyDescent="0.3">
      <c r="H6779" s="9"/>
      <c r="I6779" s="9"/>
      <c r="J6779" s="9"/>
      <c r="K6779" s="9"/>
      <c r="L6779" s="9"/>
      <c r="M6779" s="9"/>
      <c r="N6779" s="9"/>
      <c r="O6779" s="9"/>
      <c r="Q6779" s="9"/>
      <c r="R6779" s="9"/>
      <c r="S6779" s="9"/>
      <c r="T6779" s="9"/>
      <c r="U6779" s="9"/>
      <c r="V6779" s="9"/>
      <c r="W6779" s="9"/>
      <c r="X6779" s="9"/>
      <c r="Y6779" s="9"/>
      <c r="Z6779" s="9"/>
      <c r="AA6779" s="9"/>
      <c r="AB6779" s="9"/>
      <c r="AC6779" s="9"/>
    </row>
    <row r="6780" spans="8:29" x14ac:dyDescent="0.3">
      <c r="H6780" s="9"/>
      <c r="I6780" s="9"/>
      <c r="J6780" s="9"/>
      <c r="K6780" s="9"/>
      <c r="L6780" s="9"/>
      <c r="M6780" s="9"/>
      <c r="N6780" s="9"/>
      <c r="O6780" s="9"/>
      <c r="Q6780" s="9"/>
      <c r="R6780" s="9"/>
      <c r="S6780" s="9"/>
      <c r="T6780" s="9"/>
      <c r="U6780" s="9"/>
      <c r="V6780" s="9"/>
      <c r="W6780" s="9"/>
      <c r="X6780" s="9"/>
      <c r="Y6780" s="9"/>
      <c r="Z6780" s="9"/>
      <c r="AA6780" s="9"/>
      <c r="AB6780" s="9"/>
      <c r="AC6780" s="9"/>
    </row>
    <row r="6781" spans="8:29" x14ac:dyDescent="0.3">
      <c r="H6781" s="9"/>
      <c r="I6781" s="9"/>
      <c r="J6781" s="9"/>
      <c r="K6781" s="9"/>
      <c r="L6781" s="9"/>
      <c r="M6781" s="9"/>
      <c r="N6781" s="9"/>
      <c r="O6781" s="9"/>
      <c r="Q6781" s="9"/>
      <c r="R6781" s="9"/>
      <c r="S6781" s="9"/>
      <c r="T6781" s="9"/>
      <c r="U6781" s="9"/>
      <c r="V6781" s="9"/>
      <c r="W6781" s="9"/>
      <c r="X6781" s="9"/>
      <c r="Y6781" s="9"/>
      <c r="Z6781" s="9"/>
      <c r="AA6781" s="9"/>
      <c r="AB6781" s="9"/>
      <c r="AC6781" s="9"/>
    </row>
    <row r="6782" spans="8:29" x14ac:dyDescent="0.3">
      <c r="H6782" s="9"/>
      <c r="I6782" s="9"/>
      <c r="J6782" s="9"/>
      <c r="K6782" s="9"/>
      <c r="L6782" s="9"/>
      <c r="M6782" s="9"/>
      <c r="N6782" s="9"/>
      <c r="O6782" s="9"/>
      <c r="Q6782" s="9"/>
      <c r="R6782" s="9"/>
      <c r="S6782" s="9"/>
      <c r="T6782" s="9"/>
      <c r="U6782" s="9"/>
      <c r="V6782" s="9"/>
      <c r="W6782" s="9"/>
      <c r="X6782" s="9"/>
      <c r="Y6782" s="9"/>
      <c r="Z6782" s="9"/>
      <c r="AA6782" s="9"/>
      <c r="AB6782" s="9"/>
      <c r="AC6782" s="9"/>
    </row>
    <row r="6783" spans="8:29" x14ac:dyDescent="0.3">
      <c r="H6783" s="9"/>
      <c r="I6783" s="9"/>
      <c r="J6783" s="9"/>
      <c r="K6783" s="9"/>
      <c r="L6783" s="9"/>
      <c r="M6783" s="9"/>
      <c r="N6783" s="9"/>
      <c r="O6783" s="9"/>
      <c r="Q6783" s="9"/>
      <c r="R6783" s="9"/>
      <c r="S6783" s="9"/>
      <c r="T6783" s="9"/>
      <c r="U6783" s="9"/>
      <c r="V6783" s="9"/>
      <c r="W6783" s="9"/>
      <c r="X6783" s="9"/>
      <c r="Y6783" s="9"/>
      <c r="Z6783" s="9"/>
      <c r="AA6783" s="9"/>
      <c r="AB6783" s="9"/>
      <c r="AC6783" s="9"/>
    </row>
    <row r="6784" spans="8:29" x14ac:dyDescent="0.3">
      <c r="H6784" s="9"/>
      <c r="I6784" s="9"/>
      <c r="J6784" s="9"/>
      <c r="K6784" s="9"/>
      <c r="L6784" s="9"/>
      <c r="M6784" s="9"/>
      <c r="N6784" s="9"/>
      <c r="O6784" s="9"/>
      <c r="Q6784" s="9"/>
      <c r="R6784" s="9"/>
      <c r="S6784" s="9"/>
      <c r="T6784" s="9"/>
      <c r="U6784" s="9"/>
      <c r="V6784" s="9"/>
      <c r="W6784" s="9"/>
      <c r="X6784" s="9"/>
      <c r="Y6784" s="9"/>
      <c r="Z6784" s="9"/>
      <c r="AA6784" s="9"/>
      <c r="AB6784" s="9"/>
      <c r="AC6784" s="9"/>
    </row>
    <row r="6785" spans="8:29" x14ac:dyDescent="0.3">
      <c r="H6785" s="9"/>
      <c r="I6785" s="9"/>
      <c r="J6785" s="9"/>
      <c r="K6785" s="9"/>
      <c r="L6785" s="9"/>
      <c r="M6785" s="9"/>
      <c r="N6785" s="9"/>
      <c r="O6785" s="9"/>
      <c r="Q6785" s="9"/>
      <c r="R6785" s="9"/>
      <c r="S6785" s="9"/>
      <c r="T6785" s="9"/>
      <c r="U6785" s="9"/>
      <c r="V6785" s="9"/>
      <c r="W6785" s="9"/>
      <c r="X6785" s="9"/>
      <c r="Y6785" s="9"/>
      <c r="Z6785" s="9"/>
      <c r="AA6785" s="9"/>
      <c r="AB6785" s="9"/>
      <c r="AC6785" s="9"/>
    </row>
    <row r="6786" spans="8:29" x14ac:dyDescent="0.3">
      <c r="H6786" s="9"/>
      <c r="I6786" s="9"/>
      <c r="J6786" s="9"/>
      <c r="K6786" s="9"/>
      <c r="L6786" s="9"/>
      <c r="M6786" s="9"/>
      <c r="N6786" s="9"/>
      <c r="O6786" s="9"/>
      <c r="Q6786" s="9"/>
      <c r="R6786" s="9"/>
      <c r="S6786" s="9"/>
      <c r="T6786" s="9"/>
      <c r="U6786" s="9"/>
      <c r="V6786" s="9"/>
      <c r="W6786" s="9"/>
      <c r="X6786" s="9"/>
      <c r="Y6786" s="9"/>
      <c r="Z6786" s="9"/>
      <c r="AA6786" s="9"/>
      <c r="AB6786" s="9"/>
      <c r="AC6786" s="9"/>
    </row>
    <row r="6787" spans="8:29" x14ac:dyDescent="0.3">
      <c r="H6787" s="9"/>
      <c r="I6787" s="9"/>
      <c r="J6787" s="9"/>
      <c r="K6787" s="9"/>
      <c r="L6787" s="9"/>
      <c r="M6787" s="9"/>
      <c r="N6787" s="9"/>
      <c r="O6787" s="9"/>
      <c r="Q6787" s="9"/>
      <c r="R6787" s="9"/>
      <c r="S6787" s="9"/>
      <c r="T6787" s="9"/>
      <c r="U6787" s="9"/>
      <c r="V6787" s="9"/>
      <c r="W6787" s="9"/>
      <c r="X6787" s="9"/>
      <c r="Y6787" s="9"/>
      <c r="Z6787" s="9"/>
      <c r="AA6787" s="9"/>
      <c r="AB6787" s="9"/>
      <c r="AC6787" s="9"/>
    </row>
    <row r="6788" spans="8:29" x14ac:dyDescent="0.3">
      <c r="H6788" s="9"/>
      <c r="I6788" s="9"/>
      <c r="J6788" s="9"/>
      <c r="K6788" s="9"/>
      <c r="L6788" s="9"/>
      <c r="M6788" s="9"/>
      <c r="N6788" s="9"/>
      <c r="O6788" s="9"/>
      <c r="Q6788" s="9"/>
      <c r="R6788" s="9"/>
      <c r="S6788" s="9"/>
      <c r="T6788" s="9"/>
      <c r="U6788" s="9"/>
      <c r="V6788" s="9"/>
      <c r="W6788" s="9"/>
      <c r="X6788" s="9"/>
      <c r="Y6788" s="9"/>
      <c r="Z6788" s="9"/>
      <c r="AA6788" s="9"/>
      <c r="AB6788" s="9"/>
      <c r="AC6788" s="9"/>
    </row>
    <row r="6789" spans="8:29" x14ac:dyDescent="0.3">
      <c r="H6789" s="9"/>
      <c r="I6789" s="9"/>
      <c r="J6789" s="9"/>
      <c r="K6789" s="9"/>
      <c r="L6789" s="9"/>
      <c r="M6789" s="9"/>
      <c r="N6789" s="9"/>
      <c r="O6789" s="9"/>
      <c r="Q6789" s="9"/>
      <c r="R6789" s="9"/>
      <c r="S6789" s="9"/>
      <c r="T6789" s="9"/>
      <c r="U6789" s="9"/>
      <c r="V6789" s="9"/>
      <c r="W6789" s="9"/>
      <c r="X6789" s="9"/>
      <c r="Y6789" s="9"/>
      <c r="Z6789" s="9"/>
      <c r="AA6789" s="9"/>
      <c r="AB6789" s="9"/>
      <c r="AC6789" s="9"/>
    </row>
    <row r="6790" spans="8:29" x14ac:dyDescent="0.3">
      <c r="H6790" s="9"/>
      <c r="I6790" s="9"/>
      <c r="J6790" s="9"/>
      <c r="K6790" s="9"/>
      <c r="L6790" s="9"/>
      <c r="M6790" s="9"/>
      <c r="N6790" s="9"/>
      <c r="O6790" s="9"/>
      <c r="Q6790" s="9"/>
      <c r="R6790" s="9"/>
      <c r="S6790" s="9"/>
      <c r="T6790" s="9"/>
      <c r="U6790" s="9"/>
      <c r="V6790" s="9"/>
      <c r="W6790" s="9"/>
      <c r="X6790" s="9"/>
      <c r="Y6790" s="9"/>
      <c r="Z6790" s="9"/>
      <c r="AA6790" s="9"/>
      <c r="AB6790" s="9"/>
      <c r="AC6790" s="9"/>
    </row>
    <row r="6791" spans="8:29" x14ac:dyDescent="0.3">
      <c r="H6791" s="9"/>
      <c r="I6791" s="9"/>
      <c r="J6791" s="9"/>
      <c r="K6791" s="9"/>
      <c r="L6791" s="9"/>
      <c r="M6791" s="9"/>
      <c r="N6791" s="9"/>
      <c r="O6791" s="9"/>
      <c r="Q6791" s="9"/>
      <c r="R6791" s="9"/>
      <c r="S6791" s="9"/>
      <c r="T6791" s="9"/>
      <c r="U6791" s="9"/>
      <c r="V6791" s="9"/>
      <c r="W6791" s="9"/>
      <c r="X6791" s="9"/>
      <c r="Y6791" s="9"/>
      <c r="Z6791" s="9"/>
      <c r="AA6791" s="9"/>
      <c r="AB6791" s="9"/>
      <c r="AC6791" s="9"/>
    </row>
    <row r="6792" spans="8:29" x14ac:dyDescent="0.3">
      <c r="H6792" s="9"/>
      <c r="I6792" s="9"/>
      <c r="J6792" s="9"/>
      <c r="K6792" s="9"/>
      <c r="L6792" s="9"/>
      <c r="M6792" s="9"/>
      <c r="N6792" s="9"/>
      <c r="O6792" s="9"/>
      <c r="Q6792" s="9"/>
      <c r="R6792" s="9"/>
      <c r="S6792" s="9"/>
      <c r="T6792" s="9"/>
      <c r="U6792" s="9"/>
      <c r="V6792" s="9"/>
      <c r="W6792" s="9"/>
      <c r="X6792" s="9"/>
      <c r="Y6792" s="9"/>
      <c r="Z6792" s="9"/>
      <c r="AA6792" s="9"/>
      <c r="AB6792" s="9"/>
      <c r="AC6792" s="9"/>
    </row>
    <row r="6793" spans="8:29" x14ac:dyDescent="0.3">
      <c r="H6793" s="9"/>
      <c r="I6793" s="9"/>
      <c r="J6793" s="9"/>
      <c r="K6793" s="9"/>
      <c r="L6793" s="9"/>
      <c r="M6793" s="9"/>
      <c r="N6793" s="9"/>
      <c r="O6793" s="9"/>
      <c r="Q6793" s="9"/>
      <c r="R6793" s="9"/>
      <c r="S6793" s="9"/>
      <c r="T6793" s="9"/>
      <c r="U6793" s="9"/>
      <c r="V6793" s="9"/>
      <c r="W6793" s="9"/>
      <c r="X6793" s="9"/>
      <c r="Y6793" s="9"/>
      <c r="Z6793" s="9"/>
      <c r="AA6793" s="9"/>
      <c r="AB6793" s="9"/>
      <c r="AC6793" s="9"/>
    </row>
    <row r="6794" spans="8:29" x14ac:dyDescent="0.3">
      <c r="H6794" s="9"/>
      <c r="I6794" s="9"/>
      <c r="J6794" s="9"/>
      <c r="K6794" s="9"/>
      <c r="L6794" s="9"/>
      <c r="M6794" s="9"/>
      <c r="N6794" s="9"/>
      <c r="O6794" s="9"/>
      <c r="Q6794" s="9"/>
      <c r="R6794" s="9"/>
      <c r="S6794" s="9"/>
      <c r="T6794" s="9"/>
      <c r="U6794" s="9"/>
      <c r="V6794" s="9"/>
      <c r="W6794" s="9"/>
      <c r="X6794" s="9"/>
      <c r="Y6794" s="9"/>
      <c r="Z6794" s="9"/>
      <c r="AA6794" s="9"/>
      <c r="AB6794" s="9"/>
      <c r="AC6794" s="9"/>
    </row>
    <row r="6795" spans="8:29" x14ac:dyDescent="0.3">
      <c r="H6795" s="9"/>
      <c r="I6795" s="9"/>
      <c r="J6795" s="9"/>
      <c r="K6795" s="9"/>
      <c r="L6795" s="9"/>
      <c r="M6795" s="9"/>
      <c r="N6795" s="9"/>
      <c r="O6795" s="9"/>
      <c r="Q6795" s="9"/>
      <c r="R6795" s="9"/>
      <c r="S6795" s="9"/>
      <c r="T6795" s="9"/>
      <c r="U6795" s="9"/>
      <c r="V6795" s="9"/>
      <c r="W6795" s="9"/>
      <c r="X6795" s="9"/>
      <c r="Y6795" s="9"/>
      <c r="Z6795" s="9"/>
      <c r="AA6795" s="9"/>
      <c r="AB6795" s="9"/>
      <c r="AC6795" s="9"/>
    </row>
    <row r="6796" spans="8:29" x14ac:dyDescent="0.3">
      <c r="H6796" s="9"/>
      <c r="I6796" s="9"/>
      <c r="J6796" s="9"/>
      <c r="K6796" s="9"/>
      <c r="L6796" s="9"/>
      <c r="M6796" s="9"/>
      <c r="N6796" s="9"/>
      <c r="O6796" s="9"/>
      <c r="Q6796" s="9"/>
      <c r="R6796" s="9"/>
      <c r="S6796" s="9"/>
      <c r="T6796" s="9"/>
      <c r="U6796" s="9"/>
      <c r="V6796" s="9"/>
      <c r="W6796" s="9"/>
      <c r="X6796" s="9"/>
      <c r="Y6796" s="9"/>
      <c r="Z6796" s="9"/>
      <c r="AA6796" s="9"/>
      <c r="AB6796" s="9"/>
      <c r="AC6796" s="9"/>
    </row>
    <row r="6797" spans="8:29" x14ac:dyDescent="0.3">
      <c r="H6797" s="9"/>
      <c r="I6797" s="9"/>
      <c r="J6797" s="9"/>
      <c r="K6797" s="9"/>
      <c r="L6797" s="9"/>
      <c r="M6797" s="9"/>
      <c r="N6797" s="9"/>
      <c r="O6797" s="9"/>
      <c r="Q6797" s="9"/>
      <c r="R6797" s="9"/>
      <c r="S6797" s="9"/>
      <c r="T6797" s="9"/>
      <c r="U6797" s="9"/>
      <c r="V6797" s="9"/>
      <c r="W6797" s="9"/>
      <c r="X6797" s="9"/>
      <c r="Y6797" s="9"/>
      <c r="Z6797" s="9"/>
      <c r="AA6797" s="9"/>
      <c r="AB6797" s="9"/>
      <c r="AC6797" s="9"/>
    </row>
    <row r="6798" spans="8:29" x14ac:dyDescent="0.3">
      <c r="H6798" s="9"/>
      <c r="I6798" s="9"/>
      <c r="J6798" s="9"/>
      <c r="K6798" s="9"/>
      <c r="L6798" s="9"/>
      <c r="M6798" s="9"/>
      <c r="N6798" s="9"/>
      <c r="O6798" s="9"/>
      <c r="Q6798" s="9"/>
      <c r="R6798" s="9"/>
      <c r="S6798" s="9"/>
      <c r="T6798" s="9"/>
      <c r="U6798" s="9"/>
      <c r="V6798" s="9"/>
      <c r="W6798" s="9"/>
      <c r="X6798" s="9"/>
      <c r="Y6798" s="9"/>
      <c r="Z6798" s="9"/>
      <c r="AA6798" s="9"/>
      <c r="AB6798" s="9"/>
      <c r="AC6798" s="9"/>
    </row>
    <row r="6799" spans="8:29" x14ac:dyDescent="0.3">
      <c r="H6799" s="9"/>
      <c r="I6799" s="9"/>
      <c r="J6799" s="9"/>
      <c r="K6799" s="9"/>
      <c r="L6799" s="9"/>
      <c r="M6799" s="9"/>
      <c r="N6799" s="9"/>
      <c r="O6799" s="9"/>
      <c r="Q6799" s="9"/>
      <c r="R6799" s="9"/>
      <c r="S6799" s="9"/>
      <c r="T6799" s="9"/>
      <c r="U6799" s="9"/>
      <c r="V6799" s="9"/>
      <c r="W6799" s="9"/>
      <c r="X6799" s="9"/>
      <c r="Y6799" s="9"/>
      <c r="Z6799" s="9"/>
      <c r="AA6799" s="9"/>
      <c r="AB6799" s="9"/>
      <c r="AC6799" s="9"/>
    </row>
    <row r="6800" spans="8:29" x14ac:dyDescent="0.3">
      <c r="H6800" s="9"/>
      <c r="I6800" s="9"/>
      <c r="J6800" s="9"/>
      <c r="K6800" s="9"/>
      <c r="L6800" s="9"/>
      <c r="M6800" s="9"/>
      <c r="N6800" s="9"/>
      <c r="O6800" s="9"/>
      <c r="Q6800" s="9"/>
      <c r="R6800" s="9"/>
      <c r="S6800" s="9"/>
      <c r="T6800" s="9"/>
      <c r="U6800" s="9"/>
      <c r="V6800" s="9"/>
      <c r="W6800" s="9"/>
      <c r="X6800" s="9"/>
      <c r="Y6800" s="9"/>
      <c r="Z6800" s="9"/>
      <c r="AA6800" s="9"/>
      <c r="AB6800" s="9"/>
      <c r="AC6800" s="9"/>
    </row>
    <row r="6801" spans="8:29" x14ac:dyDescent="0.3">
      <c r="H6801" s="9"/>
      <c r="I6801" s="9"/>
      <c r="J6801" s="9"/>
      <c r="K6801" s="9"/>
      <c r="L6801" s="9"/>
      <c r="M6801" s="9"/>
      <c r="N6801" s="9"/>
      <c r="O6801" s="9"/>
      <c r="Q6801" s="9"/>
      <c r="R6801" s="9"/>
      <c r="S6801" s="9"/>
      <c r="T6801" s="9"/>
      <c r="U6801" s="9"/>
      <c r="V6801" s="9"/>
      <c r="W6801" s="9"/>
      <c r="X6801" s="9"/>
      <c r="Y6801" s="9"/>
      <c r="Z6801" s="9"/>
      <c r="AA6801" s="9"/>
      <c r="AB6801" s="9"/>
      <c r="AC6801" s="9"/>
    </row>
    <row r="6802" spans="8:29" x14ac:dyDescent="0.3">
      <c r="H6802" s="9"/>
      <c r="I6802" s="9"/>
      <c r="J6802" s="9"/>
      <c r="K6802" s="9"/>
      <c r="L6802" s="9"/>
      <c r="M6802" s="9"/>
      <c r="N6802" s="9"/>
      <c r="O6802" s="9"/>
      <c r="Q6802" s="9"/>
      <c r="R6802" s="9"/>
      <c r="S6802" s="9"/>
      <c r="T6802" s="9"/>
      <c r="U6802" s="9"/>
      <c r="V6802" s="9"/>
      <c r="W6802" s="9"/>
      <c r="X6802" s="9"/>
      <c r="Y6802" s="9"/>
      <c r="Z6802" s="9"/>
      <c r="AA6802" s="9"/>
      <c r="AB6802" s="9"/>
      <c r="AC6802" s="9"/>
    </row>
    <row r="6803" spans="8:29" x14ac:dyDescent="0.3">
      <c r="H6803" s="9"/>
      <c r="I6803" s="9"/>
      <c r="J6803" s="9"/>
      <c r="K6803" s="9"/>
      <c r="L6803" s="9"/>
      <c r="M6803" s="9"/>
      <c r="N6803" s="9"/>
      <c r="O6803" s="9"/>
      <c r="Q6803" s="9"/>
      <c r="R6803" s="9"/>
      <c r="S6803" s="9"/>
      <c r="T6803" s="9"/>
      <c r="U6803" s="9"/>
      <c r="V6803" s="9"/>
      <c r="W6803" s="9"/>
      <c r="X6803" s="9"/>
      <c r="Y6803" s="9"/>
      <c r="Z6803" s="9"/>
      <c r="AA6803" s="9"/>
      <c r="AB6803" s="9"/>
      <c r="AC6803" s="9"/>
    </row>
    <row r="6804" spans="8:29" x14ac:dyDescent="0.3">
      <c r="H6804" s="9"/>
      <c r="I6804" s="9"/>
      <c r="J6804" s="9"/>
      <c r="K6804" s="9"/>
      <c r="L6804" s="9"/>
      <c r="M6804" s="9"/>
      <c r="N6804" s="9"/>
      <c r="O6804" s="9"/>
      <c r="Q6804" s="9"/>
      <c r="R6804" s="9"/>
      <c r="S6804" s="9"/>
      <c r="T6804" s="9"/>
      <c r="U6804" s="9"/>
      <c r="V6804" s="9"/>
      <c r="W6804" s="9"/>
      <c r="X6804" s="9"/>
      <c r="Y6804" s="9"/>
      <c r="Z6804" s="9"/>
      <c r="AA6804" s="9"/>
      <c r="AB6804" s="9"/>
      <c r="AC6804" s="9"/>
    </row>
    <row r="6805" spans="8:29" x14ac:dyDescent="0.3">
      <c r="H6805" s="9"/>
      <c r="I6805" s="9"/>
      <c r="J6805" s="9"/>
      <c r="K6805" s="9"/>
      <c r="L6805" s="9"/>
      <c r="M6805" s="9"/>
      <c r="N6805" s="9"/>
      <c r="O6805" s="9"/>
      <c r="Q6805" s="9"/>
      <c r="R6805" s="9"/>
      <c r="S6805" s="9"/>
      <c r="T6805" s="9"/>
      <c r="U6805" s="9"/>
      <c r="V6805" s="9"/>
      <c r="W6805" s="9"/>
      <c r="X6805" s="9"/>
      <c r="Y6805" s="9"/>
      <c r="Z6805" s="9"/>
      <c r="AA6805" s="9"/>
      <c r="AB6805" s="9"/>
      <c r="AC6805" s="9"/>
    </row>
    <row r="6806" spans="8:29" x14ac:dyDescent="0.3">
      <c r="H6806" s="9"/>
      <c r="I6806" s="9"/>
      <c r="J6806" s="9"/>
      <c r="K6806" s="9"/>
      <c r="L6806" s="9"/>
      <c r="M6806" s="9"/>
      <c r="N6806" s="9"/>
      <c r="O6806" s="9"/>
      <c r="Q6806" s="9"/>
      <c r="R6806" s="9"/>
      <c r="S6806" s="9"/>
      <c r="T6806" s="9"/>
      <c r="U6806" s="9"/>
      <c r="V6806" s="9"/>
      <c r="W6806" s="9"/>
      <c r="X6806" s="9"/>
      <c r="Y6806" s="9"/>
      <c r="Z6806" s="9"/>
      <c r="AA6806" s="9"/>
      <c r="AB6806" s="9"/>
      <c r="AC6806" s="9"/>
    </row>
    <row r="6807" spans="8:29" x14ac:dyDescent="0.3">
      <c r="H6807" s="9"/>
      <c r="I6807" s="9"/>
      <c r="J6807" s="9"/>
      <c r="K6807" s="9"/>
      <c r="L6807" s="9"/>
      <c r="M6807" s="9"/>
      <c r="N6807" s="9"/>
      <c r="O6807" s="9"/>
      <c r="Q6807" s="9"/>
      <c r="R6807" s="9"/>
      <c r="S6807" s="9"/>
      <c r="T6807" s="9"/>
      <c r="U6807" s="9"/>
      <c r="V6807" s="9"/>
      <c r="W6807" s="9"/>
      <c r="X6807" s="9"/>
      <c r="Y6807" s="9"/>
      <c r="Z6807" s="9"/>
      <c r="AA6807" s="9"/>
      <c r="AB6807" s="9"/>
      <c r="AC6807" s="9"/>
    </row>
    <row r="6808" spans="8:29" x14ac:dyDescent="0.3">
      <c r="H6808" s="9"/>
      <c r="I6808" s="9"/>
      <c r="J6808" s="9"/>
      <c r="K6808" s="9"/>
      <c r="L6808" s="9"/>
      <c r="M6808" s="9"/>
      <c r="N6808" s="9"/>
      <c r="O6808" s="9"/>
      <c r="Q6808" s="9"/>
      <c r="R6808" s="9"/>
      <c r="S6808" s="9"/>
      <c r="T6808" s="9"/>
      <c r="U6808" s="9"/>
      <c r="V6808" s="9"/>
      <c r="W6808" s="9"/>
      <c r="X6808" s="9"/>
      <c r="Y6808" s="9"/>
      <c r="Z6808" s="9"/>
      <c r="AA6808" s="9"/>
      <c r="AB6808" s="9"/>
      <c r="AC6808" s="9"/>
    </row>
    <row r="6809" spans="8:29" x14ac:dyDescent="0.3">
      <c r="H6809" s="9"/>
      <c r="I6809" s="9"/>
      <c r="J6809" s="9"/>
      <c r="K6809" s="9"/>
      <c r="L6809" s="9"/>
      <c r="M6809" s="9"/>
      <c r="N6809" s="9"/>
      <c r="O6809" s="9"/>
      <c r="Q6809" s="9"/>
      <c r="R6809" s="9"/>
      <c r="S6809" s="9"/>
      <c r="T6809" s="9"/>
      <c r="U6809" s="9"/>
      <c r="V6809" s="9"/>
      <c r="W6809" s="9"/>
      <c r="X6809" s="9"/>
      <c r="Y6809" s="9"/>
      <c r="Z6809" s="9"/>
      <c r="AA6809" s="9"/>
      <c r="AB6809" s="9"/>
      <c r="AC6809" s="9"/>
    </row>
    <row r="6810" spans="8:29" x14ac:dyDescent="0.3">
      <c r="H6810" s="9"/>
      <c r="I6810" s="9"/>
      <c r="J6810" s="9"/>
      <c r="K6810" s="9"/>
      <c r="L6810" s="9"/>
      <c r="M6810" s="9"/>
      <c r="N6810" s="9"/>
      <c r="O6810" s="9"/>
      <c r="Q6810" s="9"/>
      <c r="R6810" s="9"/>
      <c r="S6810" s="9"/>
      <c r="T6810" s="9"/>
      <c r="U6810" s="9"/>
      <c r="V6810" s="9"/>
      <c r="W6810" s="9"/>
      <c r="X6810" s="9"/>
      <c r="Y6810" s="9"/>
      <c r="Z6810" s="9"/>
      <c r="AA6810" s="9"/>
      <c r="AB6810" s="9"/>
      <c r="AC6810" s="9"/>
    </row>
    <row r="6811" spans="8:29" x14ac:dyDescent="0.3">
      <c r="H6811" s="9"/>
      <c r="I6811" s="9"/>
      <c r="J6811" s="9"/>
      <c r="K6811" s="9"/>
      <c r="L6811" s="9"/>
      <c r="M6811" s="9"/>
      <c r="N6811" s="9"/>
      <c r="O6811" s="9"/>
      <c r="Q6811" s="9"/>
      <c r="R6811" s="9"/>
      <c r="S6811" s="9"/>
      <c r="T6811" s="9"/>
      <c r="U6811" s="9"/>
      <c r="V6811" s="9"/>
      <c r="W6811" s="9"/>
      <c r="X6811" s="9"/>
      <c r="Y6811" s="9"/>
      <c r="Z6811" s="9"/>
      <c r="AA6811" s="9"/>
      <c r="AB6811" s="9"/>
      <c r="AC6811" s="9"/>
    </row>
    <row r="6812" spans="8:29" x14ac:dyDescent="0.3">
      <c r="H6812" s="9"/>
      <c r="I6812" s="9"/>
      <c r="J6812" s="9"/>
      <c r="K6812" s="9"/>
      <c r="L6812" s="9"/>
      <c r="M6812" s="9"/>
      <c r="N6812" s="9"/>
      <c r="O6812" s="9"/>
      <c r="Q6812" s="9"/>
      <c r="R6812" s="9"/>
      <c r="S6812" s="9"/>
      <c r="T6812" s="9"/>
      <c r="U6812" s="9"/>
      <c r="V6812" s="9"/>
      <c r="W6812" s="9"/>
      <c r="X6812" s="9"/>
      <c r="Y6812" s="9"/>
      <c r="Z6812" s="9"/>
      <c r="AA6812" s="9"/>
      <c r="AB6812" s="9"/>
      <c r="AC6812" s="9"/>
    </row>
    <row r="6813" spans="8:29" x14ac:dyDescent="0.3">
      <c r="H6813" s="9"/>
      <c r="I6813" s="9"/>
      <c r="J6813" s="9"/>
      <c r="K6813" s="9"/>
      <c r="L6813" s="9"/>
      <c r="M6813" s="9"/>
      <c r="N6813" s="9"/>
      <c r="O6813" s="9"/>
      <c r="Q6813" s="9"/>
      <c r="R6813" s="9"/>
      <c r="S6813" s="9"/>
      <c r="T6813" s="9"/>
      <c r="U6813" s="9"/>
      <c r="V6813" s="9"/>
      <c r="W6813" s="9"/>
      <c r="X6813" s="9"/>
      <c r="Y6813" s="9"/>
      <c r="Z6813" s="9"/>
      <c r="AA6813" s="9"/>
      <c r="AB6813" s="9"/>
      <c r="AC6813" s="9"/>
    </row>
    <row r="6814" spans="8:29" x14ac:dyDescent="0.3">
      <c r="H6814" s="9"/>
      <c r="I6814" s="9"/>
      <c r="J6814" s="9"/>
      <c r="K6814" s="9"/>
      <c r="L6814" s="9"/>
      <c r="M6814" s="9"/>
      <c r="N6814" s="9"/>
      <c r="O6814" s="9"/>
      <c r="Q6814" s="9"/>
      <c r="R6814" s="9"/>
      <c r="S6814" s="9"/>
      <c r="T6814" s="9"/>
      <c r="U6814" s="9"/>
      <c r="V6814" s="9"/>
      <c r="W6814" s="9"/>
      <c r="X6814" s="9"/>
      <c r="Y6814" s="9"/>
      <c r="Z6814" s="9"/>
      <c r="AA6814" s="9"/>
      <c r="AB6814" s="9"/>
      <c r="AC6814" s="9"/>
    </row>
    <row r="6815" spans="8:29" x14ac:dyDescent="0.3">
      <c r="H6815" s="9"/>
      <c r="I6815" s="9"/>
      <c r="J6815" s="9"/>
      <c r="K6815" s="9"/>
      <c r="L6815" s="9"/>
      <c r="M6815" s="9"/>
      <c r="N6815" s="9"/>
      <c r="O6815" s="9"/>
      <c r="Q6815" s="9"/>
      <c r="R6815" s="9"/>
      <c r="S6815" s="9"/>
      <c r="T6815" s="9"/>
      <c r="U6815" s="9"/>
      <c r="V6815" s="9"/>
      <c r="W6815" s="9"/>
      <c r="X6815" s="9"/>
      <c r="Y6815" s="9"/>
      <c r="Z6815" s="9"/>
      <c r="AA6815" s="9"/>
      <c r="AB6815" s="9"/>
      <c r="AC6815" s="9"/>
    </row>
    <row r="6816" spans="8:29" x14ac:dyDescent="0.3">
      <c r="H6816" s="9"/>
      <c r="I6816" s="9"/>
      <c r="J6816" s="9"/>
      <c r="K6816" s="9"/>
      <c r="L6816" s="9"/>
      <c r="M6816" s="9"/>
      <c r="N6816" s="9"/>
      <c r="O6816" s="9"/>
      <c r="Q6816" s="9"/>
      <c r="R6816" s="9"/>
      <c r="S6816" s="9"/>
      <c r="T6816" s="9"/>
      <c r="U6816" s="9"/>
      <c r="V6816" s="9"/>
      <c r="W6816" s="9"/>
      <c r="X6816" s="9"/>
      <c r="Y6816" s="9"/>
      <c r="Z6816" s="9"/>
      <c r="AA6816" s="9"/>
      <c r="AB6816" s="9"/>
      <c r="AC6816" s="9"/>
    </row>
    <row r="6817" spans="8:29" x14ac:dyDescent="0.3">
      <c r="H6817" s="9"/>
      <c r="I6817" s="9"/>
      <c r="J6817" s="9"/>
      <c r="K6817" s="9"/>
      <c r="L6817" s="9"/>
      <c r="M6817" s="9"/>
      <c r="N6817" s="9"/>
      <c r="O6817" s="9"/>
      <c r="Q6817" s="9"/>
      <c r="R6817" s="9"/>
      <c r="S6817" s="9"/>
      <c r="T6817" s="9"/>
      <c r="U6817" s="9"/>
      <c r="V6817" s="9"/>
      <c r="W6817" s="9"/>
      <c r="X6817" s="9"/>
      <c r="Y6817" s="9"/>
      <c r="Z6817" s="9"/>
      <c r="AA6817" s="9"/>
      <c r="AB6817" s="9"/>
      <c r="AC6817" s="9"/>
    </row>
    <row r="6818" spans="8:29" x14ac:dyDescent="0.3">
      <c r="H6818" s="9"/>
      <c r="I6818" s="9"/>
      <c r="J6818" s="9"/>
      <c r="K6818" s="9"/>
      <c r="L6818" s="9"/>
      <c r="M6818" s="9"/>
      <c r="N6818" s="9"/>
      <c r="O6818" s="9"/>
      <c r="Q6818" s="9"/>
      <c r="R6818" s="9"/>
      <c r="S6818" s="9"/>
      <c r="T6818" s="9"/>
      <c r="U6818" s="9"/>
      <c r="V6818" s="9"/>
      <c r="W6818" s="9"/>
      <c r="X6818" s="9"/>
      <c r="Y6818" s="9"/>
      <c r="Z6818" s="9"/>
      <c r="AA6818" s="9"/>
      <c r="AB6818" s="9"/>
      <c r="AC6818" s="9"/>
    </row>
    <row r="6819" spans="8:29" x14ac:dyDescent="0.3">
      <c r="H6819" s="9"/>
      <c r="I6819" s="9"/>
      <c r="J6819" s="9"/>
      <c r="K6819" s="9"/>
      <c r="L6819" s="9"/>
      <c r="M6819" s="9"/>
      <c r="N6819" s="9"/>
      <c r="O6819" s="9"/>
      <c r="Q6819" s="9"/>
      <c r="R6819" s="9"/>
      <c r="S6819" s="9"/>
      <c r="T6819" s="9"/>
      <c r="U6819" s="9"/>
      <c r="V6819" s="9"/>
      <c r="W6819" s="9"/>
      <c r="X6819" s="9"/>
      <c r="Y6819" s="9"/>
      <c r="Z6819" s="9"/>
      <c r="AA6819" s="9"/>
      <c r="AB6819" s="9"/>
      <c r="AC6819" s="9"/>
    </row>
    <row r="6820" spans="8:29" x14ac:dyDescent="0.3">
      <c r="H6820" s="9"/>
      <c r="I6820" s="9"/>
      <c r="J6820" s="9"/>
      <c r="K6820" s="9"/>
      <c r="L6820" s="9"/>
      <c r="M6820" s="9"/>
      <c r="N6820" s="9"/>
      <c r="O6820" s="9"/>
      <c r="Q6820" s="9"/>
      <c r="R6820" s="9"/>
      <c r="S6820" s="9"/>
      <c r="T6820" s="9"/>
      <c r="U6820" s="9"/>
      <c r="V6820" s="9"/>
      <c r="W6820" s="9"/>
      <c r="X6820" s="9"/>
      <c r="Y6820" s="9"/>
      <c r="Z6820" s="9"/>
      <c r="AA6820" s="9"/>
      <c r="AB6820" s="9"/>
      <c r="AC6820" s="9"/>
    </row>
    <row r="6821" spans="8:29" x14ac:dyDescent="0.3">
      <c r="H6821" s="9"/>
      <c r="I6821" s="9"/>
      <c r="J6821" s="9"/>
      <c r="K6821" s="9"/>
      <c r="L6821" s="9"/>
      <c r="M6821" s="9"/>
      <c r="N6821" s="9"/>
      <c r="O6821" s="9"/>
      <c r="Q6821" s="9"/>
      <c r="R6821" s="9"/>
      <c r="S6821" s="9"/>
      <c r="T6821" s="9"/>
      <c r="U6821" s="9"/>
      <c r="V6821" s="9"/>
      <c r="W6821" s="9"/>
      <c r="X6821" s="9"/>
      <c r="Y6821" s="9"/>
      <c r="Z6821" s="9"/>
      <c r="AA6821" s="9"/>
      <c r="AB6821" s="9"/>
      <c r="AC6821" s="9"/>
    </row>
    <row r="6822" spans="8:29" x14ac:dyDescent="0.3">
      <c r="H6822" s="9"/>
      <c r="I6822" s="9"/>
      <c r="J6822" s="9"/>
      <c r="K6822" s="9"/>
      <c r="L6822" s="9"/>
      <c r="M6822" s="9"/>
      <c r="N6822" s="9"/>
      <c r="O6822" s="9"/>
      <c r="Q6822" s="9"/>
      <c r="R6822" s="9"/>
      <c r="S6822" s="9"/>
      <c r="T6822" s="9"/>
      <c r="U6822" s="9"/>
      <c r="V6822" s="9"/>
      <c r="W6822" s="9"/>
      <c r="X6822" s="9"/>
      <c r="Y6822" s="9"/>
      <c r="Z6822" s="9"/>
      <c r="AA6822" s="9"/>
      <c r="AB6822" s="9"/>
      <c r="AC6822" s="9"/>
    </row>
    <row r="6823" spans="8:29" x14ac:dyDescent="0.3">
      <c r="H6823" s="9"/>
      <c r="I6823" s="9"/>
      <c r="J6823" s="9"/>
      <c r="K6823" s="9"/>
      <c r="L6823" s="9"/>
      <c r="M6823" s="9"/>
      <c r="N6823" s="9"/>
      <c r="O6823" s="9"/>
      <c r="Q6823" s="9"/>
      <c r="R6823" s="9"/>
      <c r="S6823" s="9"/>
      <c r="T6823" s="9"/>
      <c r="U6823" s="9"/>
      <c r="V6823" s="9"/>
      <c r="W6823" s="9"/>
      <c r="X6823" s="9"/>
      <c r="Y6823" s="9"/>
      <c r="Z6823" s="9"/>
      <c r="AA6823" s="9"/>
      <c r="AB6823" s="9"/>
      <c r="AC6823" s="9"/>
    </row>
    <row r="6824" spans="8:29" x14ac:dyDescent="0.3">
      <c r="H6824" s="9"/>
      <c r="I6824" s="9"/>
      <c r="J6824" s="9"/>
      <c r="K6824" s="9"/>
      <c r="L6824" s="9"/>
      <c r="M6824" s="9"/>
      <c r="N6824" s="9"/>
      <c r="O6824" s="9"/>
      <c r="Q6824" s="9"/>
      <c r="R6824" s="9"/>
      <c r="S6824" s="9"/>
      <c r="T6824" s="9"/>
      <c r="U6824" s="9"/>
      <c r="V6824" s="9"/>
      <c r="W6824" s="9"/>
      <c r="X6824" s="9"/>
      <c r="Y6824" s="9"/>
      <c r="Z6824" s="9"/>
      <c r="AA6824" s="9"/>
      <c r="AB6824" s="9"/>
      <c r="AC6824" s="9"/>
    </row>
    <row r="6825" spans="8:29" x14ac:dyDescent="0.3">
      <c r="H6825" s="9"/>
      <c r="I6825" s="9"/>
      <c r="J6825" s="9"/>
      <c r="K6825" s="9"/>
      <c r="L6825" s="9"/>
      <c r="M6825" s="9"/>
      <c r="N6825" s="9"/>
      <c r="O6825" s="9"/>
      <c r="Q6825" s="9"/>
      <c r="R6825" s="9"/>
      <c r="S6825" s="9"/>
      <c r="T6825" s="9"/>
      <c r="U6825" s="9"/>
      <c r="V6825" s="9"/>
      <c r="W6825" s="9"/>
      <c r="X6825" s="9"/>
      <c r="Y6825" s="9"/>
      <c r="Z6825" s="9"/>
      <c r="AA6825" s="9"/>
      <c r="AB6825" s="9"/>
      <c r="AC6825" s="9"/>
    </row>
    <row r="6826" spans="8:29" x14ac:dyDescent="0.3">
      <c r="H6826" s="9"/>
      <c r="I6826" s="9"/>
      <c r="J6826" s="9"/>
      <c r="K6826" s="9"/>
      <c r="L6826" s="9"/>
      <c r="M6826" s="9"/>
      <c r="N6826" s="9"/>
      <c r="O6826" s="9"/>
      <c r="Q6826" s="9"/>
      <c r="R6826" s="9"/>
      <c r="S6826" s="9"/>
      <c r="T6826" s="9"/>
      <c r="U6826" s="9"/>
      <c r="V6826" s="9"/>
      <c r="W6826" s="9"/>
      <c r="X6826" s="9"/>
      <c r="Y6826" s="9"/>
      <c r="Z6826" s="9"/>
      <c r="AA6826" s="9"/>
      <c r="AB6826" s="9"/>
      <c r="AC6826" s="9"/>
    </row>
    <row r="6827" spans="8:29" x14ac:dyDescent="0.3">
      <c r="H6827" s="9"/>
      <c r="I6827" s="9"/>
      <c r="J6827" s="9"/>
      <c r="K6827" s="9"/>
      <c r="L6827" s="9"/>
      <c r="M6827" s="9"/>
      <c r="N6827" s="9"/>
      <c r="O6827" s="9"/>
      <c r="Q6827" s="9"/>
      <c r="R6827" s="9"/>
      <c r="S6827" s="9"/>
      <c r="T6827" s="9"/>
      <c r="U6827" s="9"/>
      <c r="V6827" s="9"/>
      <c r="W6827" s="9"/>
      <c r="X6827" s="9"/>
      <c r="Y6827" s="9"/>
      <c r="Z6827" s="9"/>
      <c r="AA6827" s="9"/>
      <c r="AB6827" s="9"/>
      <c r="AC6827" s="9"/>
    </row>
    <row r="6828" spans="8:29" x14ac:dyDescent="0.3">
      <c r="H6828" s="9"/>
      <c r="I6828" s="9"/>
      <c r="J6828" s="9"/>
      <c r="K6828" s="9"/>
      <c r="L6828" s="9"/>
      <c r="M6828" s="9"/>
      <c r="N6828" s="9"/>
      <c r="O6828" s="9"/>
      <c r="Q6828" s="9"/>
      <c r="R6828" s="9"/>
      <c r="S6828" s="9"/>
      <c r="T6828" s="9"/>
      <c r="U6828" s="9"/>
      <c r="V6828" s="9"/>
      <c r="W6828" s="9"/>
      <c r="X6828" s="9"/>
      <c r="Y6828" s="9"/>
      <c r="Z6828" s="9"/>
      <c r="AA6828" s="9"/>
      <c r="AB6828" s="9"/>
      <c r="AC6828" s="9"/>
    </row>
    <row r="6829" spans="8:29" x14ac:dyDescent="0.3">
      <c r="H6829" s="9"/>
      <c r="I6829" s="9"/>
      <c r="J6829" s="9"/>
      <c r="K6829" s="9"/>
      <c r="L6829" s="9"/>
      <c r="M6829" s="9"/>
      <c r="N6829" s="9"/>
      <c r="O6829" s="9"/>
      <c r="Q6829" s="9"/>
      <c r="R6829" s="9"/>
      <c r="S6829" s="9"/>
      <c r="T6829" s="9"/>
      <c r="U6829" s="9"/>
      <c r="V6829" s="9"/>
      <c r="W6829" s="9"/>
      <c r="X6829" s="9"/>
      <c r="Y6829" s="9"/>
      <c r="Z6829" s="9"/>
      <c r="AA6829" s="9"/>
      <c r="AB6829" s="9"/>
      <c r="AC6829" s="9"/>
    </row>
    <row r="6830" spans="8:29" x14ac:dyDescent="0.3">
      <c r="H6830" s="9"/>
      <c r="I6830" s="9"/>
      <c r="J6830" s="9"/>
      <c r="K6830" s="9"/>
      <c r="L6830" s="9"/>
      <c r="M6830" s="9"/>
      <c r="N6830" s="9"/>
      <c r="O6830" s="9"/>
      <c r="Q6830" s="9"/>
      <c r="R6830" s="9"/>
      <c r="S6830" s="9"/>
      <c r="T6830" s="9"/>
      <c r="U6830" s="9"/>
      <c r="V6830" s="9"/>
      <c r="W6830" s="9"/>
      <c r="X6830" s="9"/>
      <c r="Y6830" s="9"/>
      <c r="Z6830" s="9"/>
      <c r="AA6830" s="9"/>
      <c r="AB6830" s="9"/>
      <c r="AC6830" s="9"/>
    </row>
    <row r="6831" spans="8:29" x14ac:dyDescent="0.3">
      <c r="H6831" s="9"/>
      <c r="I6831" s="9"/>
      <c r="J6831" s="9"/>
      <c r="K6831" s="9"/>
      <c r="L6831" s="9"/>
      <c r="M6831" s="9"/>
      <c r="N6831" s="9"/>
      <c r="O6831" s="9"/>
      <c r="Q6831" s="9"/>
      <c r="R6831" s="9"/>
      <c r="S6831" s="9"/>
      <c r="T6831" s="9"/>
      <c r="U6831" s="9"/>
      <c r="V6831" s="9"/>
      <c r="W6831" s="9"/>
      <c r="X6831" s="9"/>
      <c r="Y6831" s="9"/>
      <c r="Z6831" s="9"/>
      <c r="AA6831" s="9"/>
      <c r="AB6831" s="9"/>
      <c r="AC6831" s="9"/>
    </row>
    <row r="6832" spans="8:29" x14ac:dyDescent="0.3">
      <c r="H6832" s="9"/>
      <c r="I6832" s="9"/>
      <c r="J6832" s="9"/>
      <c r="K6832" s="9"/>
      <c r="L6832" s="9"/>
      <c r="M6832" s="9"/>
      <c r="N6832" s="9"/>
      <c r="O6832" s="9"/>
      <c r="Q6832" s="9"/>
      <c r="R6832" s="9"/>
      <c r="S6832" s="9"/>
      <c r="T6832" s="9"/>
      <c r="U6832" s="9"/>
      <c r="V6832" s="9"/>
      <c r="W6832" s="9"/>
      <c r="X6832" s="9"/>
      <c r="Y6832" s="9"/>
      <c r="Z6832" s="9"/>
      <c r="AA6832" s="9"/>
      <c r="AB6832" s="9"/>
      <c r="AC6832" s="9"/>
    </row>
    <row r="6833" spans="8:29" x14ac:dyDescent="0.3">
      <c r="H6833" s="9"/>
      <c r="I6833" s="9"/>
      <c r="J6833" s="9"/>
      <c r="K6833" s="9"/>
      <c r="L6833" s="9"/>
      <c r="M6833" s="9"/>
      <c r="N6833" s="9"/>
      <c r="O6833" s="9"/>
      <c r="Q6833" s="9"/>
      <c r="R6833" s="9"/>
      <c r="S6833" s="9"/>
      <c r="T6833" s="9"/>
      <c r="U6833" s="9"/>
      <c r="V6833" s="9"/>
      <c r="W6833" s="9"/>
      <c r="X6833" s="9"/>
      <c r="Y6833" s="9"/>
      <c r="Z6833" s="9"/>
      <c r="AA6833" s="9"/>
      <c r="AB6833" s="9"/>
      <c r="AC6833" s="9"/>
    </row>
    <row r="6834" spans="8:29" x14ac:dyDescent="0.3">
      <c r="H6834" s="9"/>
      <c r="I6834" s="9"/>
      <c r="J6834" s="9"/>
      <c r="K6834" s="9"/>
      <c r="L6834" s="9"/>
      <c r="M6834" s="9"/>
      <c r="N6834" s="9"/>
      <c r="O6834" s="9"/>
      <c r="Q6834" s="9"/>
      <c r="R6834" s="9"/>
      <c r="S6834" s="9"/>
      <c r="T6834" s="9"/>
      <c r="U6834" s="9"/>
      <c r="V6834" s="9"/>
      <c r="W6834" s="9"/>
      <c r="X6834" s="9"/>
      <c r="Y6834" s="9"/>
      <c r="Z6834" s="9"/>
      <c r="AA6834" s="9"/>
      <c r="AB6834" s="9"/>
      <c r="AC6834" s="9"/>
    </row>
    <row r="6835" spans="8:29" x14ac:dyDescent="0.3">
      <c r="H6835" s="9"/>
      <c r="I6835" s="9"/>
      <c r="J6835" s="9"/>
      <c r="K6835" s="9"/>
      <c r="L6835" s="9"/>
      <c r="M6835" s="9"/>
      <c r="N6835" s="9"/>
      <c r="O6835" s="9"/>
      <c r="Q6835" s="9"/>
      <c r="R6835" s="9"/>
      <c r="S6835" s="9"/>
      <c r="T6835" s="9"/>
      <c r="U6835" s="9"/>
      <c r="V6835" s="9"/>
      <c r="W6835" s="9"/>
      <c r="X6835" s="9"/>
      <c r="Y6835" s="9"/>
      <c r="Z6835" s="9"/>
      <c r="AA6835" s="9"/>
      <c r="AB6835" s="9"/>
      <c r="AC6835" s="9"/>
    </row>
    <row r="6836" spans="8:29" x14ac:dyDescent="0.3">
      <c r="H6836" s="9"/>
      <c r="I6836" s="9"/>
      <c r="J6836" s="9"/>
      <c r="K6836" s="9"/>
      <c r="L6836" s="9"/>
      <c r="M6836" s="9"/>
      <c r="N6836" s="9"/>
      <c r="O6836" s="9"/>
      <c r="Q6836" s="9"/>
      <c r="R6836" s="9"/>
      <c r="S6836" s="9"/>
      <c r="T6836" s="9"/>
      <c r="U6836" s="9"/>
      <c r="V6836" s="9"/>
      <c r="W6836" s="9"/>
      <c r="X6836" s="9"/>
      <c r="Y6836" s="9"/>
      <c r="Z6836" s="9"/>
      <c r="AA6836" s="9"/>
      <c r="AB6836" s="9"/>
      <c r="AC6836" s="9"/>
    </row>
    <row r="6837" spans="8:29" x14ac:dyDescent="0.3">
      <c r="H6837" s="9"/>
      <c r="I6837" s="9"/>
      <c r="J6837" s="9"/>
      <c r="K6837" s="9"/>
      <c r="L6837" s="9"/>
      <c r="M6837" s="9"/>
      <c r="N6837" s="9"/>
      <c r="O6837" s="9"/>
      <c r="Q6837" s="9"/>
      <c r="R6837" s="9"/>
      <c r="S6837" s="9"/>
      <c r="T6837" s="9"/>
      <c r="U6837" s="9"/>
      <c r="V6837" s="9"/>
      <c r="W6837" s="9"/>
      <c r="X6837" s="9"/>
      <c r="Y6837" s="9"/>
      <c r="Z6837" s="9"/>
      <c r="AA6837" s="9"/>
      <c r="AB6837" s="9"/>
      <c r="AC6837" s="9"/>
    </row>
    <row r="6838" spans="8:29" x14ac:dyDescent="0.3">
      <c r="H6838" s="9"/>
      <c r="I6838" s="9"/>
      <c r="J6838" s="9"/>
      <c r="K6838" s="9"/>
      <c r="L6838" s="9"/>
      <c r="M6838" s="9"/>
      <c r="N6838" s="9"/>
      <c r="O6838" s="9"/>
      <c r="Q6838" s="9"/>
      <c r="R6838" s="9"/>
      <c r="S6838" s="9"/>
      <c r="T6838" s="9"/>
      <c r="U6838" s="9"/>
      <c r="V6838" s="9"/>
      <c r="W6838" s="9"/>
      <c r="X6838" s="9"/>
      <c r="Y6838" s="9"/>
      <c r="Z6838" s="9"/>
      <c r="AA6838" s="9"/>
      <c r="AB6838" s="9"/>
      <c r="AC6838" s="9"/>
    </row>
    <row r="6839" spans="8:29" x14ac:dyDescent="0.3">
      <c r="H6839" s="9"/>
      <c r="I6839" s="9"/>
      <c r="J6839" s="9"/>
      <c r="K6839" s="9"/>
      <c r="L6839" s="9"/>
      <c r="M6839" s="9"/>
      <c r="N6839" s="9"/>
      <c r="O6839" s="9"/>
      <c r="Q6839" s="9"/>
      <c r="R6839" s="9"/>
      <c r="S6839" s="9"/>
      <c r="T6839" s="9"/>
      <c r="U6839" s="9"/>
      <c r="V6839" s="9"/>
      <c r="W6839" s="9"/>
      <c r="X6839" s="9"/>
      <c r="Y6839" s="9"/>
      <c r="Z6839" s="9"/>
      <c r="AA6839" s="9"/>
      <c r="AB6839" s="9"/>
      <c r="AC6839" s="9"/>
    </row>
    <row r="6840" spans="8:29" x14ac:dyDescent="0.3">
      <c r="H6840" s="9"/>
      <c r="I6840" s="9"/>
      <c r="J6840" s="9"/>
      <c r="K6840" s="9"/>
      <c r="L6840" s="9"/>
      <c r="M6840" s="9"/>
      <c r="N6840" s="9"/>
      <c r="O6840" s="9"/>
      <c r="Q6840" s="9"/>
      <c r="R6840" s="9"/>
      <c r="S6840" s="9"/>
      <c r="T6840" s="9"/>
      <c r="U6840" s="9"/>
      <c r="V6840" s="9"/>
      <c r="W6840" s="9"/>
      <c r="X6840" s="9"/>
      <c r="Y6840" s="9"/>
      <c r="Z6840" s="9"/>
      <c r="AA6840" s="9"/>
      <c r="AB6840" s="9"/>
      <c r="AC6840" s="9"/>
    </row>
    <row r="6841" spans="8:29" x14ac:dyDescent="0.3">
      <c r="H6841" s="9"/>
      <c r="I6841" s="9"/>
      <c r="J6841" s="9"/>
      <c r="K6841" s="9"/>
      <c r="L6841" s="9"/>
      <c r="M6841" s="9"/>
      <c r="N6841" s="9"/>
      <c r="O6841" s="9"/>
      <c r="Q6841" s="9"/>
      <c r="R6841" s="9"/>
      <c r="S6841" s="9"/>
      <c r="T6841" s="9"/>
      <c r="U6841" s="9"/>
      <c r="V6841" s="9"/>
      <c r="W6841" s="9"/>
      <c r="X6841" s="9"/>
      <c r="Y6841" s="9"/>
      <c r="Z6841" s="9"/>
      <c r="AA6841" s="9"/>
      <c r="AB6841" s="9"/>
      <c r="AC6841" s="9"/>
    </row>
    <row r="6842" spans="8:29" x14ac:dyDescent="0.3">
      <c r="H6842" s="9"/>
      <c r="I6842" s="9"/>
      <c r="J6842" s="9"/>
      <c r="K6842" s="9"/>
      <c r="L6842" s="9"/>
      <c r="M6842" s="9"/>
      <c r="N6842" s="9"/>
      <c r="O6842" s="9"/>
      <c r="Q6842" s="9"/>
      <c r="R6842" s="9"/>
      <c r="S6842" s="9"/>
      <c r="T6842" s="9"/>
      <c r="U6842" s="9"/>
      <c r="V6842" s="9"/>
      <c r="W6842" s="9"/>
      <c r="X6842" s="9"/>
      <c r="Y6842" s="9"/>
      <c r="Z6842" s="9"/>
      <c r="AA6842" s="9"/>
      <c r="AB6842" s="9"/>
      <c r="AC6842" s="9"/>
    </row>
    <row r="6843" spans="8:29" x14ac:dyDescent="0.3">
      <c r="H6843" s="9"/>
      <c r="I6843" s="9"/>
      <c r="J6843" s="9"/>
      <c r="K6843" s="9"/>
      <c r="L6843" s="9"/>
      <c r="M6843" s="9"/>
      <c r="N6843" s="9"/>
      <c r="O6843" s="9"/>
      <c r="Q6843" s="9"/>
      <c r="R6843" s="9"/>
      <c r="S6843" s="9"/>
      <c r="T6843" s="9"/>
      <c r="U6843" s="9"/>
      <c r="V6843" s="9"/>
      <c r="W6843" s="9"/>
      <c r="X6843" s="9"/>
      <c r="Y6843" s="9"/>
      <c r="Z6843" s="9"/>
      <c r="AA6843" s="9"/>
      <c r="AB6843" s="9"/>
      <c r="AC6843" s="9"/>
    </row>
    <row r="6844" spans="8:29" x14ac:dyDescent="0.3">
      <c r="H6844" s="9"/>
      <c r="I6844" s="9"/>
      <c r="J6844" s="9"/>
      <c r="K6844" s="9"/>
      <c r="L6844" s="9"/>
      <c r="M6844" s="9"/>
      <c r="N6844" s="9"/>
      <c r="O6844" s="9"/>
      <c r="Q6844" s="9"/>
      <c r="R6844" s="9"/>
      <c r="S6844" s="9"/>
      <c r="T6844" s="9"/>
      <c r="U6844" s="9"/>
      <c r="V6844" s="9"/>
      <c r="W6844" s="9"/>
      <c r="X6844" s="9"/>
      <c r="Y6844" s="9"/>
      <c r="Z6844" s="9"/>
      <c r="AA6844" s="9"/>
      <c r="AB6844" s="9"/>
      <c r="AC6844" s="9"/>
    </row>
    <row r="6845" spans="8:29" x14ac:dyDescent="0.3">
      <c r="H6845" s="9"/>
      <c r="I6845" s="9"/>
      <c r="J6845" s="9"/>
      <c r="K6845" s="9"/>
      <c r="L6845" s="9"/>
      <c r="M6845" s="9"/>
      <c r="N6845" s="9"/>
      <c r="O6845" s="9"/>
      <c r="Q6845" s="9"/>
      <c r="R6845" s="9"/>
      <c r="S6845" s="9"/>
      <c r="T6845" s="9"/>
      <c r="U6845" s="9"/>
      <c r="V6845" s="9"/>
      <c r="W6845" s="9"/>
      <c r="X6845" s="9"/>
      <c r="Y6845" s="9"/>
      <c r="Z6845" s="9"/>
      <c r="AA6845" s="9"/>
      <c r="AB6845" s="9"/>
      <c r="AC6845" s="9"/>
    </row>
    <row r="6846" spans="8:29" x14ac:dyDescent="0.3">
      <c r="H6846" s="9"/>
      <c r="I6846" s="9"/>
      <c r="J6846" s="9"/>
      <c r="K6846" s="9"/>
      <c r="L6846" s="9"/>
      <c r="M6846" s="9"/>
      <c r="N6846" s="9"/>
      <c r="O6846" s="9"/>
      <c r="Q6846" s="9"/>
      <c r="R6846" s="9"/>
      <c r="S6846" s="9"/>
      <c r="T6846" s="9"/>
      <c r="U6846" s="9"/>
      <c r="V6846" s="9"/>
      <c r="W6846" s="9"/>
      <c r="X6846" s="9"/>
      <c r="Y6846" s="9"/>
      <c r="Z6846" s="9"/>
      <c r="AA6846" s="9"/>
      <c r="AB6846" s="9"/>
      <c r="AC6846" s="9"/>
    </row>
    <row r="6847" spans="8:29" x14ac:dyDescent="0.3">
      <c r="H6847" s="9"/>
      <c r="I6847" s="9"/>
      <c r="J6847" s="9"/>
      <c r="K6847" s="9"/>
      <c r="L6847" s="9"/>
      <c r="M6847" s="9"/>
      <c r="N6847" s="9"/>
      <c r="O6847" s="9"/>
      <c r="Q6847" s="9"/>
      <c r="R6847" s="9"/>
      <c r="S6847" s="9"/>
      <c r="T6847" s="9"/>
      <c r="U6847" s="9"/>
      <c r="V6847" s="9"/>
      <c r="W6847" s="9"/>
      <c r="X6847" s="9"/>
      <c r="Y6847" s="9"/>
      <c r="Z6847" s="9"/>
      <c r="AA6847" s="9"/>
      <c r="AB6847" s="9"/>
      <c r="AC6847" s="9"/>
    </row>
    <row r="6848" spans="8:29" x14ac:dyDescent="0.3">
      <c r="H6848" s="9"/>
      <c r="I6848" s="9"/>
      <c r="J6848" s="9"/>
      <c r="K6848" s="9"/>
      <c r="L6848" s="9"/>
      <c r="M6848" s="9"/>
      <c r="N6848" s="9"/>
      <c r="O6848" s="9"/>
      <c r="Q6848" s="9"/>
      <c r="R6848" s="9"/>
      <c r="S6848" s="9"/>
      <c r="T6848" s="9"/>
      <c r="U6848" s="9"/>
      <c r="V6848" s="9"/>
      <c r="W6848" s="9"/>
      <c r="X6848" s="9"/>
      <c r="Y6848" s="9"/>
      <c r="Z6848" s="9"/>
      <c r="AA6848" s="9"/>
      <c r="AB6848" s="9"/>
      <c r="AC6848" s="9"/>
    </row>
    <row r="6849" spans="8:29" x14ac:dyDescent="0.3">
      <c r="H6849" s="9"/>
      <c r="I6849" s="9"/>
      <c r="J6849" s="9"/>
      <c r="K6849" s="9"/>
      <c r="L6849" s="9"/>
      <c r="M6849" s="9"/>
      <c r="N6849" s="9"/>
      <c r="O6849" s="9"/>
      <c r="Q6849" s="9"/>
      <c r="R6849" s="9"/>
      <c r="S6849" s="9"/>
      <c r="T6849" s="9"/>
      <c r="U6849" s="9"/>
      <c r="V6849" s="9"/>
      <c r="W6849" s="9"/>
      <c r="X6849" s="9"/>
      <c r="Y6849" s="9"/>
      <c r="Z6849" s="9"/>
      <c r="AA6849" s="9"/>
      <c r="AB6849" s="9"/>
      <c r="AC6849" s="9"/>
    </row>
    <row r="6850" spans="8:29" x14ac:dyDescent="0.3">
      <c r="H6850" s="9"/>
      <c r="I6850" s="9"/>
      <c r="J6850" s="9"/>
      <c r="K6850" s="9"/>
      <c r="L6850" s="9"/>
      <c r="M6850" s="9"/>
      <c r="N6850" s="9"/>
      <c r="O6850" s="9"/>
      <c r="Q6850" s="9"/>
      <c r="R6850" s="9"/>
      <c r="S6850" s="9"/>
      <c r="T6850" s="9"/>
      <c r="U6850" s="9"/>
      <c r="V6850" s="9"/>
      <c r="W6850" s="9"/>
      <c r="X6850" s="9"/>
      <c r="Y6850" s="9"/>
      <c r="Z6850" s="9"/>
      <c r="AA6850" s="9"/>
      <c r="AB6850" s="9"/>
      <c r="AC6850" s="9"/>
    </row>
    <row r="6851" spans="8:29" x14ac:dyDescent="0.3">
      <c r="H6851" s="9"/>
      <c r="I6851" s="9"/>
      <c r="J6851" s="9"/>
      <c r="K6851" s="9"/>
      <c r="L6851" s="9"/>
      <c r="M6851" s="9"/>
      <c r="N6851" s="9"/>
      <c r="O6851" s="9"/>
      <c r="Q6851" s="9"/>
      <c r="R6851" s="9"/>
      <c r="S6851" s="9"/>
      <c r="T6851" s="9"/>
      <c r="U6851" s="9"/>
      <c r="V6851" s="9"/>
      <c r="W6851" s="9"/>
      <c r="X6851" s="9"/>
      <c r="Y6851" s="9"/>
      <c r="Z6851" s="9"/>
      <c r="AA6851" s="9"/>
      <c r="AB6851" s="9"/>
      <c r="AC6851" s="9"/>
    </row>
    <row r="6852" spans="8:29" x14ac:dyDescent="0.3">
      <c r="H6852" s="9"/>
      <c r="I6852" s="9"/>
      <c r="J6852" s="9"/>
      <c r="K6852" s="9"/>
      <c r="L6852" s="9"/>
      <c r="M6852" s="9"/>
      <c r="N6852" s="9"/>
      <c r="O6852" s="9"/>
      <c r="Q6852" s="9"/>
      <c r="R6852" s="9"/>
      <c r="S6852" s="9"/>
      <c r="T6852" s="9"/>
      <c r="U6852" s="9"/>
      <c r="V6852" s="9"/>
      <c r="W6852" s="9"/>
      <c r="X6852" s="9"/>
      <c r="Y6852" s="9"/>
      <c r="Z6852" s="9"/>
      <c r="AA6852" s="9"/>
      <c r="AB6852" s="9"/>
      <c r="AC6852" s="9"/>
    </row>
    <row r="6853" spans="8:29" x14ac:dyDescent="0.3">
      <c r="H6853" s="9"/>
      <c r="I6853" s="9"/>
      <c r="J6853" s="9"/>
      <c r="K6853" s="9"/>
      <c r="L6853" s="9"/>
      <c r="M6853" s="9"/>
      <c r="N6853" s="9"/>
      <c r="O6853" s="9"/>
      <c r="Q6853" s="9"/>
      <c r="R6853" s="9"/>
      <c r="S6853" s="9"/>
      <c r="T6853" s="9"/>
      <c r="U6853" s="9"/>
      <c r="V6853" s="9"/>
      <c r="W6853" s="9"/>
      <c r="X6853" s="9"/>
      <c r="Y6853" s="9"/>
      <c r="Z6853" s="9"/>
      <c r="AA6853" s="9"/>
      <c r="AB6853" s="9"/>
      <c r="AC6853" s="9"/>
    </row>
    <row r="6854" spans="8:29" x14ac:dyDescent="0.3">
      <c r="H6854" s="9"/>
      <c r="I6854" s="9"/>
      <c r="J6854" s="9"/>
      <c r="K6854" s="9"/>
      <c r="L6854" s="9"/>
      <c r="M6854" s="9"/>
      <c r="N6854" s="9"/>
      <c r="O6854" s="9"/>
      <c r="Q6854" s="9"/>
      <c r="R6854" s="9"/>
      <c r="S6854" s="9"/>
      <c r="T6854" s="9"/>
      <c r="U6854" s="9"/>
      <c r="V6854" s="9"/>
      <c r="W6854" s="9"/>
      <c r="X6854" s="9"/>
      <c r="Y6854" s="9"/>
      <c r="Z6854" s="9"/>
      <c r="AA6854" s="9"/>
      <c r="AB6854" s="9"/>
      <c r="AC6854" s="9"/>
    </row>
    <row r="6855" spans="8:29" x14ac:dyDescent="0.3">
      <c r="H6855" s="9"/>
      <c r="I6855" s="9"/>
      <c r="J6855" s="9"/>
      <c r="K6855" s="9"/>
      <c r="L6855" s="9"/>
      <c r="M6855" s="9"/>
      <c r="N6855" s="9"/>
      <c r="O6855" s="9"/>
      <c r="Q6855" s="9"/>
      <c r="R6855" s="9"/>
      <c r="S6855" s="9"/>
      <c r="T6855" s="9"/>
      <c r="U6855" s="9"/>
      <c r="V6855" s="9"/>
      <c r="W6855" s="9"/>
      <c r="X6855" s="9"/>
      <c r="Y6855" s="9"/>
      <c r="Z6855" s="9"/>
      <c r="AA6855" s="9"/>
      <c r="AB6855" s="9"/>
      <c r="AC6855" s="9"/>
    </row>
    <row r="6856" spans="8:29" x14ac:dyDescent="0.3">
      <c r="H6856" s="9"/>
      <c r="I6856" s="9"/>
      <c r="J6856" s="9"/>
      <c r="K6856" s="9"/>
      <c r="L6856" s="9"/>
      <c r="M6856" s="9"/>
      <c r="N6856" s="9"/>
      <c r="O6856" s="9"/>
      <c r="Q6856" s="9"/>
      <c r="R6856" s="9"/>
      <c r="S6856" s="9"/>
      <c r="T6856" s="9"/>
      <c r="U6856" s="9"/>
      <c r="V6856" s="9"/>
      <c r="W6856" s="9"/>
      <c r="X6856" s="9"/>
      <c r="Y6856" s="9"/>
      <c r="Z6856" s="9"/>
      <c r="AA6856" s="9"/>
      <c r="AB6856" s="9"/>
      <c r="AC6856" s="9"/>
    </row>
    <row r="6857" spans="8:29" x14ac:dyDescent="0.3">
      <c r="H6857" s="9"/>
      <c r="I6857" s="9"/>
      <c r="J6857" s="9"/>
      <c r="K6857" s="9"/>
      <c r="L6857" s="9"/>
      <c r="M6857" s="9"/>
      <c r="N6857" s="9"/>
      <c r="O6857" s="9"/>
      <c r="Q6857" s="9"/>
      <c r="R6857" s="9"/>
      <c r="S6857" s="9"/>
      <c r="T6857" s="9"/>
      <c r="U6857" s="9"/>
      <c r="V6857" s="9"/>
      <c r="W6857" s="9"/>
      <c r="X6857" s="9"/>
      <c r="Y6857" s="9"/>
      <c r="Z6857" s="9"/>
      <c r="AA6857" s="9"/>
      <c r="AB6857" s="9"/>
      <c r="AC6857" s="9"/>
    </row>
    <row r="6858" spans="8:29" x14ac:dyDescent="0.3">
      <c r="H6858" s="9"/>
      <c r="I6858" s="9"/>
      <c r="J6858" s="9"/>
      <c r="K6858" s="9"/>
      <c r="L6858" s="9"/>
      <c r="M6858" s="9"/>
      <c r="N6858" s="9"/>
      <c r="O6858" s="9"/>
      <c r="Q6858" s="9"/>
      <c r="R6858" s="9"/>
      <c r="S6858" s="9"/>
      <c r="T6858" s="9"/>
      <c r="U6858" s="9"/>
      <c r="V6858" s="9"/>
      <c r="W6858" s="9"/>
      <c r="X6858" s="9"/>
      <c r="Y6858" s="9"/>
      <c r="Z6858" s="9"/>
      <c r="AA6858" s="9"/>
      <c r="AB6858" s="9"/>
      <c r="AC6858" s="9"/>
    </row>
    <row r="6859" spans="8:29" x14ac:dyDescent="0.3">
      <c r="H6859" s="9"/>
      <c r="I6859" s="9"/>
      <c r="J6859" s="9"/>
      <c r="K6859" s="9"/>
      <c r="L6859" s="9"/>
      <c r="M6859" s="9"/>
      <c r="N6859" s="9"/>
      <c r="O6859" s="9"/>
      <c r="Q6859" s="9"/>
      <c r="R6859" s="9"/>
      <c r="S6859" s="9"/>
      <c r="T6859" s="9"/>
      <c r="U6859" s="9"/>
      <c r="V6859" s="9"/>
      <c r="W6859" s="9"/>
      <c r="X6859" s="9"/>
      <c r="Y6859" s="9"/>
      <c r="Z6859" s="9"/>
      <c r="AA6859" s="9"/>
      <c r="AB6859" s="9"/>
      <c r="AC6859" s="9"/>
    </row>
    <row r="6860" spans="8:29" x14ac:dyDescent="0.3">
      <c r="H6860" s="9"/>
      <c r="I6860" s="9"/>
      <c r="J6860" s="9"/>
      <c r="K6860" s="9"/>
      <c r="L6860" s="9"/>
      <c r="M6860" s="9"/>
      <c r="N6860" s="9"/>
      <c r="O6860" s="9"/>
      <c r="Q6860" s="9"/>
      <c r="R6860" s="9"/>
      <c r="S6860" s="9"/>
      <c r="T6860" s="9"/>
      <c r="U6860" s="9"/>
      <c r="V6860" s="9"/>
      <c r="W6860" s="9"/>
      <c r="X6860" s="9"/>
      <c r="Y6860" s="9"/>
      <c r="Z6860" s="9"/>
      <c r="AA6860" s="9"/>
      <c r="AB6860" s="9"/>
      <c r="AC6860" s="9"/>
    </row>
    <row r="6861" spans="8:29" x14ac:dyDescent="0.3">
      <c r="H6861" s="9"/>
      <c r="I6861" s="9"/>
      <c r="J6861" s="9"/>
      <c r="K6861" s="9"/>
      <c r="L6861" s="9"/>
      <c r="M6861" s="9"/>
      <c r="N6861" s="9"/>
      <c r="O6861" s="9"/>
      <c r="Q6861" s="9"/>
      <c r="R6861" s="9"/>
      <c r="S6861" s="9"/>
      <c r="T6861" s="9"/>
      <c r="U6861" s="9"/>
      <c r="V6861" s="9"/>
      <c r="W6861" s="9"/>
      <c r="X6861" s="9"/>
      <c r="Y6861" s="9"/>
      <c r="Z6861" s="9"/>
      <c r="AA6861" s="9"/>
      <c r="AB6861" s="9"/>
      <c r="AC6861" s="9"/>
    </row>
    <row r="6862" spans="8:29" x14ac:dyDescent="0.3">
      <c r="H6862" s="9"/>
      <c r="I6862" s="9"/>
      <c r="J6862" s="9"/>
      <c r="K6862" s="9"/>
      <c r="L6862" s="9"/>
      <c r="M6862" s="9"/>
      <c r="N6862" s="9"/>
      <c r="O6862" s="9"/>
      <c r="Q6862" s="9"/>
      <c r="R6862" s="9"/>
      <c r="S6862" s="9"/>
      <c r="T6862" s="9"/>
      <c r="U6862" s="9"/>
      <c r="V6862" s="9"/>
      <c r="W6862" s="9"/>
      <c r="X6862" s="9"/>
      <c r="Y6862" s="9"/>
      <c r="Z6862" s="9"/>
      <c r="AA6862" s="9"/>
      <c r="AB6862" s="9"/>
      <c r="AC6862" s="9"/>
    </row>
    <row r="6863" spans="8:29" x14ac:dyDescent="0.3">
      <c r="H6863" s="9"/>
      <c r="I6863" s="9"/>
      <c r="J6863" s="9"/>
      <c r="K6863" s="9"/>
      <c r="L6863" s="9"/>
      <c r="M6863" s="9"/>
      <c r="N6863" s="9"/>
      <c r="O6863" s="9"/>
      <c r="Q6863" s="9"/>
      <c r="R6863" s="9"/>
      <c r="S6863" s="9"/>
      <c r="T6863" s="9"/>
      <c r="U6863" s="9"/>
      <c r="V6863" s="9"/>
      <c r="W6863" s="9"/>
      <c r="X6863" s="9"/>
      <c r="Y6863" s="9"/>
      <c r="Z6863" s="9"/>
      <c r="AA6863" s="9"/>
      <c r="AB6863" s="9"/>
      <c r="AC6863" s="9"/>
    </row>
    <row r="6864" spans="8:29" x14ac:dyDescent="0.3">
      <c r="H6864" s="9"/>
      <c r="I6864" s="9"/>
      <c r="J6864" s="9"/>
      <c r="K6864" s="9"/>
      <c r="L6864" s="9"/>
      <c r="M6864" s="9"/>
      <c r="N6864" s="9"/>
      <c r="O6864" s="9"/>
      <c r="Q6864" s="9"/>
      <c r="R6864" s="9"/>
      <c r="S6864" s="9"/>
      <c r="T6864" s="9"/>
      <c r="U6864" s="9"/>
      <c r="V6864" s="9"/>
      <c r="W6864" s="9"/>
      <c r="X6864" s="9"/>
      <c r="Y6864" s="9"/>
      <c r="Z6864" s="9"/>
      <c r="AA6864" s="9"/>
      <c r="AB6864" s="9"/>
      <c r="AC6864" s="9"/>
    </row>
    <row r="6865" spans="8:29" x14ac:dyDescent="0.3">
      <c r="H6865" s="9"/>
      <c r="I6865" s="9"/>
      <c r="J6865" s="9"/>
      <c r="K6865" s="9"/>
      <c r="L6865" s="9"/>
      <c r="M6865" s="9"/>
      <c r="N6865" s="9"/>
      <c r="O6865" s="9"/>
      <c r="Q6865" s="9"/>
      <c r="R6865" s="9"/>
      <c r="S6865" s="9"/>
      <c r="T6865" s="9"/>
      <c r="U6865" s="9"/>
      <c r="V6865" s="9"/>
      <c r="W6865" s="9"/>
      <c r="X6865" s="9"/>
      <c r="Y6865" s="9"/>
      <c r="Z6865" s="9"/>
      <c r="AA6865" s="9"/>
      <c r="AB6865" s="9"/>
      <c r="AC6865" s="9"/>
    </row>
    <row r="6866" spans="8:29" x14ac:dyDescent="0.3">
      <c r="H6866" s="9"/>
      <c r="I6866" s="9"/>
      <c r="J6866" s="9"/>
      <c r="K6866" s="9"/>
      <c r="L6866" s="9"/>
      <c r="M6866" s="9"/>
      <c r="N6866" s="9"/>
      <c r="O6866" s="9"/>
      <c r="Q6866" s="9"/>
      <c r="R6866" s="9"/>
      <c r="S6866" s="9"/>
      <c r="T6866" s="9"/>
      <c r="U6866" s="9"/>
      <c r="V6866" s="9"/>
      <c r="W6866" s="9"/>
      <c r="X6866" s="9"/>
      <c r="Y6866" s="9"/>
      <c r="Z6866" s="9"/>
      <c r="AA6866" s="9"/>
      <c r="AB6866" s="9"/>
      <c r="AC6866" s="9"/>
    </row>
    <row r="6867" spans="8:29" x14ac:dyDescent="0.3">
      <c r="H6867" s="9"/>
      <c r="I6867" s="9"/>
      <c r="J6867" s="9"/>
      <c r="K6867" s="9"/>
      <c r="L6867" s="9"/>
      <c r="M6867" s="9"/>
      <c r="N6867" s="9"/>
      <c r="O6867" s="9"/>
      <c r="Q6867" s="9"/>
      <c r="R6867" s="9"/>
      <c r="S6867" s="9"/>
      <c r="T6867" s="9"/>
      <c r="U6867" s="9"/>
      <c r="V6867" s="9"/>
      <c r="W6867" s="9"/>
      <c r="X6867" s="9"/>
      <c r="Y6867" s="9"/>
      <c r="Z6867" s="9"/>
      <c r="AA6867" s="9"/>
      <c r="AB6867" s="9"/>
      <c r="AC6867" s="9"/>
    </row>
    <row r="6868" spans="8:29" x14ac:dyDescent="0.3">
      <c r="H6868" s="9"/>
      <c r="I6868" s="9"/>
      <c r="J6868" s="9"/>
      <c r="K6868" s="9"/>
      <c r="L6868" s="9"/>
      <c r="M6868" s="9"/>
      <c r="N6868" s="9"/>
      <c r="O6868" s="9"/>
      <c r="Q6868" s="9"/>
      <c r="R6868" s="9"/>
      <c r="S6868" s="9"/>
      <c r="T6868" s="9"/>
      <c r="U6868" s="9"/>
      <c r="V6868" s="9"/>
      <c r="W6868" s="9"/>
      <c r="X6868" s="9"/>
      <c r="Y6868" s="9"/>
      <c r="Z6868" s="9"/>
      <c r="AA6868" s="9"/>
      <c r="AB6868" s="9"/>
      <c r="AC6868" s="9"/>
    </row>
    <row r="6869" spans="8:29" x14ac:dyDescent="0.3">
      <c r="H6869" s="9"/>
      <c r="I6869" s="9"/>
      <c r="J6869" s="9"/>
      <c r="K6869" s="9"/>
      <c r="L6869" s="9"/>
      <c r="M6869" s="9"/>
      <c r="N6869" s="9"/>
      <c r="O6869" s="9"/>
      <c r="Q6869" s="9"/>
      <c r="R6869" s="9"/>
      <c r="S6869" s="9"/>
      <c r="T6869" s="9"/>
      <c r="U6869" s="9"/>
      <c r="V6869" s="9"/>
      <c r="W6869" s="9"/>
      <c r="X6869" s="9"/>
      <c r="Y6869" s="9"/>
      <c r="Z6869" s="9"/>
      <c r="AA6869" s="9"/>
      <c r="AB6869" s="9"/>
      <c r="AC6869" s="9"/>
    </row>
    <row r="6870" spans="8:29" x14ac:dyDescent="0.3">
      <c r="H6870" s="9"/>
      <c r="I6870" s="9"/>
      <c r="J6870" s="9"/>
      <c r="K6870" s="9"/>
      <c r="L6870" s="9"/>
      <c r="M6870" s="9"/>
      <c r="N6870" s="9"/>
      <c r="O6870" s="9"/>
      <c r="Q6870" s="9"/>
      <c r="R6870" s="9"/>
      <c r="S6870" s="9"/>
      <c r="T6870" s="9"/>
      <c r="U6870" s="9"/>
      <c r="V6870" s="9"/>
      <c r="W6870" s="9"/>
      <c r="X6870" s="9"/>
      <c r="Y6870" s="9"/>
      <c r="Z6870" s="9"/>
      <c r="AA6870" s="9"/>
      <c r="AB6870" s="9"/>
      <c r="AC6870" s="9"/>
    </row>
    <row r="6871" spans="8:29" x14ac:dyDescent="0.3">
      <c r="H6871" s="9"/>
      <c r="I6871" s="9"/>
      <c r="J6871" s="9"/>
      <c r="K6871" s="9"/>
      <c r="L6871" s="9"/>
      <c r="M6871" s="9"/>
      <c r="N6871" s="9"/>
      <c r="O6871" s="9"/>
      <c r="Q6871" s="9"/>
      <c r="R6871" s="9"/>
      <c r="S6871" s="9"/>
      <c r="T6871" s="9"/>
      <c r="U6871" s="9"/>
      <c r="V6871" s="9"/>
      <c r="W6871" s="9"/>
      <c r="X6871" s="9"/>
      <c r="Y6871" s="9"/>
      <c r="Z6871" s="9"/>
      <c r="AA6871" s="9"/>
      <c r="AB6871" s="9"/>
      <c r="AC6871" s="9"/>
    </row>
    <row r="6872" spans="8:29" x14ac:dyDescent="0.3">
      <c r="H6872" s="9"/>
      <c r="I6872" s="9"/>
      <c r="J6872" s="9"/>
      <c r="K6872" s="9"/>
      <c r="L6872" s="9"/>
      <c r="M6872" s="9"/>
      <c r="N6872" s="9"/>
      <c r="O6872" s="9"/>
      <c r="Q6872" s="9"/>
      <c r="R6872" s="9"/>
      <c r="S6872" s="9"/>
      <c r="T6872" s="9"/>
      <c r="U6872" s="9"/>
      <c r="V6872" s="9"/>
      <c r="W6872" s="9"/>
      <c r="X6872" s="9"/>
      <c r="Y6872" s="9"/>
      <c r="Z6872" s="9"/>
      <c r="AA6872" s="9"/>
      <c r="AB6872" s="9"/>
      <c r="AC6872" s="9"/>
    </row>
    <row r="6873" spans="8:29" x14ac:dyDescent="0.3">
      <c r="H6873" s="9"/>
      <c r="I6873" s="9"/>
      <c r="J6873" s="9"/>
      <c r="K6873" s="9"/>
      <c r="L6873" s="9"/>
      <c r="M6873" s="9"/>
      <c r="N6873" s="9"/>
      <c r="O6873" s="9"/>
      <c r="Q6873" s="9"/>
      <c r="R6873" s="9"/>
      <c r="S6873" s="9"/>
      <c r="T6873" s="9"/>
      <c r="U6873" s="9"/>
      <c r="V6873" s="9"/>
      <c r="W6873" s="9"/>
      <c r="X6873" s="9"/>
      <c r="Y6873" s="9"/>
      <c r="Z6873" s="9"/>
      <c r="AA6873" s="9"/>
      <c r="AB6873" s="9"/>
      <c r="AC6873" s="9"/>
    </row>
    <row r="6874" spans="8:29" x14ac:dyDescent="0.3">
      <c r="H6874" s="9"/>
      <c r="I6874" s="9"/>
      <c r="J6874" s="9"/>
      <c r="K6874" s="9"/>
      <c r="L6874" s="9"/>
      <c r="M6874" s="9"/>
      <c r="N6874" s="9"/>
      <c r="O6874" s="9"/>
      <c r="Q6874" s="9"/>
      <c r="R6874" s="9"/>
      <c r="S6874" s="9"/>
      <c r="T6874" s="9"/>
      <c r="U6874" s="9"/>
      <c r="V6874" s="9"/>
      <c r="W6874" s="9"/>
      <c r="X6874" s="9"/>
      <c r="Y6874" s="9"/>
      <c r="Z6874" s="9"/>
      <c r="AA6874" s="9"/>
      <c r="AB6874" s="9"/>
      <c r="AC6874" s="9"/>
    </row>
    <row r="6875" spans="8:29" x14ac:dyDescent="0.3">
      <c r="H6875" s="9"/>
      <c r="I6875" s="9"/>
      <c r="J6875" s="9"/>
      <c r="K6875" s="9"/>
      <c r="L6875" s="9"/>
      <c r="M6875" s="9"/>
      <c r="N6875" s="9"/>
      <c r="O6875" s="9"/>
      <c r="Q6875" s="9"/>
      <c r="R6875" s="9"/>
      <c r="S6875" s="9"/>
      <c r="T6875" s="9"/>
      <c r="U6875" s="9"/>
      <c r="V6875" s="9"/>
      <c r="W6875" s="9"/>
      <c r="X6875" s="9"/>
      <c r="Y6875" s="9"/>
      <c r="Z6875" s="9"/>
      <c r="AA6875" s="9"/>
      <c r="AB6875" s="9"/>
      <c r="AC6875" s="9"/>
    </row>
    <row r="6876" spans="8:29" x14ac:dyDescent="0.3">
      <c r="H6876" s="9"/>
      <c r="I6876" s="9"/>
      <c r="J6876" s="9"/>
      <c r="K6876" s="9"/>
      <c r="L6876" s="9"/>
      <c r="M6876" s="9"/>
      <c r="N6876" s="9"/>
      <c r="O6876" s="9"/>
      <c r="Q6876" s="9"/>
      <c r="R6876" s="9"/>
      <c r="S6876" s="9"/>
      <c r="T6876" s="9"/>
      <c r="U6876" s="9"/>
      <c r="V6876" s="9"/>
      <c r="W6876" s="9"/>
      <c r="X6876" s="9"/>
      <c r="Y6876" s="9"/>
      <c r="Z6876" s="9"/>
      <c r="AA6876" s="9"/>
      <c r="AB6876" s="9"/>
      <c r="AC6876" s="9"/>
    </row>
    <row r="6877" spans="8:29" x14ac:dyDescent="0.3">
      <c r="H6877" s="9"/>
      <c r="I6877" s="9"/>
      <c r="J6877" s="9"/>
      <c r="K6877" s="9"/>
      <c r="L6877" s="9"/>
      <c r="M6877" s="9"/>
      <c r="N6877" s="9"/>
      <c r="O6877" s="9"/>
      <c r="Q6877" s="9"/>
      <c r="R6877" s="9"/>
      <c r="S6877" s="9"/>
      <c r="T6877" s="9"/>
      <c r="U6877" s="9"/>
      <c r="V6877" s="9"/>
      <c r="W6877" s="9"/>
      <c r="X6877" s="9"/>
      <c r="Y6877" s="9"/>
      <c r="Z6877" s="9"/>
      <c r="AA6877" s="9"/>
      <c r="AB6877" s="9"/>
      <c r="AC6877" s="9"/>
    </row>
    <row r="6878" spans="8:29" x14ac:dyDescent="0.3">
      <c r="H6878" s="9"/>
      <c r="I6878" s="9"/>
      <c r="J6878" s="9"/>
      <c r="K6878" s="9"/>
      <c r="L6878" s="9"/>
      <c r="M6878" s="9"/>
      <c r="N6878" s="9"/>
      <c r="O6878" s="9"/>
      <c r="Q6878" s="9"/>
      <c r="R6878" s="9"/>
      <c r="S6878" s="9"/>
      <c r="T6878" s="9"/>
      <c r="U6878" s="9"/>
      <c r="V6878" s="9"/>
      <c r="W6878" s="9"/>
      <c r="X6878" s="9"/>
      <c r="Y6878" s="9"/>
      <c r="Z6878" s="9"/>
      <c r="AA6878" s="9"/>
      <c r="AB6878" s="9"/>
      <c r="AC6878" s="9"/>
    </row>
    <row r="6879" spans="8:29" x14ac:dyDescent="0.3">
      <c r="H6879" s="9"/>
      <c r="I6879" s="9"/>
      <c r="J6879" s="9"/>
      <c r="K6879" s="9"/>
      <c r="L6879" s="9"/>
      <c r="M6879" s="9"/>
      <c r="N6879" s="9"/>
      <c r="O6879" s="9"/>
      <c r="Q6879" s="9"/>
      <c r="R6879" s="9"/>
      <c r="S6879" s="9"/>
      <c r="T6879" s="9"/>
      <c r="U6879" s="9"/>
      <c r="V6879" s="9"/>
      <c r="W6879" s="9"/>
      <c r="X6879" s="9"/>
      <c r="Y6879" s="9"/>
      <c r="Z6879" s="9"/>
      <c r="AA6879" s="9"/>
      <c r="AB6879" s="9"/>
      <c r="AC6879" s="9"/>
    </row>
    <row r="6880" spans="8:29" x14ac:dyDescent="0.3">
      <c r="H6880" s="9"/>
      <c r="I6880" s="9"/>
      <c r="J6880" s="9"/>
      <c r="K6880" s="9"/>
      <c r="L6880" s="9"/>
      <c r="M6880" s="9"/>
      <c r="N6880" s="9"/>
      <c r="O6880" s="9"/>
      <c r="Q6880" s="9"/>
      <c r="R6880" s="9"/>
      <c r="S6880" s="9"/>
      <c r="T6880" s="9"/>
      <c r="U6880" s="9"/>
      <c r="V6880" s="9"/>
      <c r="W6880" s="9"/>
      <c r="X6880" s="9"/>
      <c r="Y6880" s="9"/>
      <c r="Z6880" s="9"/>
      <c r="AA6880" s="9"/>
      <c r="AB6880" s="9"/>
      <c r="AC6880" s="9"/>
    </row>
    <row r="6881" spans="8:29" x14ac:dyDescent="0.3">
      <c r="H6881" s="9"/>
      <c r="I6881" s="9"/>
      <c r="J6881" s="9"/>
      <c r="K6881" s="9"/>
      <c r="L6881" s="9"/>
      <c r="M6881" s="9"/>
      <c r="N6881" s="9"/>
      <c r="O6881" s="9"/>
      <c r="Q6881" s="9"/>
      <c r="R6881" s="9"/>
      <c r="S6881" s="9"/>
      <c r="T6881" s="9"/>
      <c r="U6881" s="9"/>
      <c r="V6881" s="9"/>
      <c r="W6881" s="9"/>
      <c r="X6881" s="9"/>
      <c r="Y6881" s="9"/>
      <c r="Z6881" s="9"/>
      <c r="AA6881" s="9"/>
      <c r="AB6881" s="9"/>
      <c r="AC6881" s="9"/>
    </row>
    <row r="6882" spans="8:29" x14ac:dyDescent="0.3">
      <c r="H6882" s="9"/>
      <c r="I6882" s="9"/>
      <c r="J6882" s="9"/>
      <c r="K6882" s="9"/>
      <c r="L6882" s="9"/>
      <c r="M6882" s="9"/>
      <c r="N6882" s="9"/>
      <c r="O6882" s="9"/>
      <c r="Q6882" s="9"/>
      <c r="R6882" s="9"/>
      <c r="S6882" s="9"/>
      <c r="T6882" s="9"/>
      <c r="U6882" s="9"/>
      <c r="V6882" s="9"/>
      <c r="W6882" s="9"/>
      <c r="X6882" s="9"/>
      <c r="Y6882" s="9"/>
      <c r="Z6882" s="9"/>
      <c r="AA6882" s="9"/>
      <c r="AB6882" s="9"/>
      <c r="AC6882" s="9"/>
    </row>
    <row r="6883" spans="8:29" x14ac:dyDescent="0.3">
      <c r="H6883" s="9"/>
      <c r="I6883" s="9"/>
      <c r="J6883" s="9"/>
      <c r="K6883" s="9"/>
      <c r="L6883" s="9"/>
      <c r="M6883" s="9"/>
      <c r="N6883" s="9"/>
      <c r="O6883" s="9"/>
      <c r="Q6883" s="9"/>
      <c r="R6883" s="9"/>
      <c r="S6883" s="9"/>
      <c r="T6883" s="9"/>
      <c r="U6883" s="9"/>
      <c r="V6883" s="9"/>
      <c r="W6883" s="9"/>
      <c r="X6883" s="9"/>
      <c r="Y6883" s="9"/>
      <c r="Z6883" s="9"/>
      <c r="AA6883" s="9"/>
      <c r="AB6883" s="9"/>
      <c r="AC6883" s="9"/>
    </row>
    <row r="6884" spans="8:29" x14ac:dyDescent="0.3">
      <c r="H6884" s="9"/>
      <c r="I6884" s="9"/>
      <c r="J6884" s="9"/>
      <c r="K6884" s="9"/>
      <c r="L6884" s="9"/>
      <c r="M6884" s="9"/>
      <c r="N6884" s="9"/>
      <c r="O6884" s="9"/>
      <c r="Q6884" s="9"/>
      <c r="R6884" s="9"/>
      <c r="S6884" s="9"/>
      <c r="T6884" s="9"/>
      <c r="U6884" s="9"/>
      <c r="V6884" s="9"/>
      <c r="W6884" s="9"/>
      <c r="X6884" s="9"/>
      <c r="Y6884" s="9"/>
      <c r="Z6884" s="9"/>
      <c r="AA6884" s="9"/>
      <c r="AB6884" s="9"/>
      <c r="AC6884" s="9"/>
    </row>
    <row r="6885" spans="8:29" x14ac:dyDescent="0.3">
      <c r="H6885" s="9"/>
      <c r="I6885" s="9"/>
      <c r="J6885" s="9"/>
      <c r="K6885" s="9"/>
      <c r="L6885" s="9"/>
      <c r="M6885" s="9"/>
      <c r="N6885" s="9"/>
      <c r="O6885" s="9"/>
      <c r="Q6885" s="9"/>
      <c r="R6885" s="9"/>
      <c r="S6885" s="9"/>
      <c r="T6885" s="9"/>
      <c r="U6885" s="9"/>
      <c r="V6885" s="9"/>
      <c r="W6885" s="9"/>
      <c r="X6885" s="9"/>
      <c r="Y6885" s="9"/>
      <c r="Z6885" s="9"/>
      <c r="AA6885" s="9"/>
      <c r="AB6885" s="9"/>
      <c r="AC6885" s="9"/>
    </row>
    <row r="6886" spans="8:29" x14ac:dyDescent="0.3">
      <c r="H6886" s="9"/>
      <c r="I6886" s="9"/>
      <c r="J6886" s="9"/>
      <c r="K6886" s="9"/>
      <c r="L6886" s="9"/>
      <c r="M6886" s="9"/>
      <c r="N6886" s="9"/>
      <c r="O6886" s="9"/>
      <c r="Q6886" s="9"/>
      <c r="R6886" s="9"/>
      <c r="S6886" s="9"/>
      <c r="T6886" s="9"/>
      <c r="U6886" s="9"/>
      <c r="V6886" s="9"/>
      <c r="W6886" s="9"/>
      <c r="X6886" s="9"/>
      <c r="Y6886" s="9"/>
      <c r="Z6886" s="9"/>
      <c r="AA6886" s="9"/>
      <c r="AB6886" s="9"/>
      <c r="AC6886" s="9"/>
    </row>
    <row r="6887" spans="8:29" x14ac:dyDescent="0.3">
      <c r="H6887" s="9"/>
      <c r="I6887" s="9"/>
      <c r="J6887" s="9"/>
      <c r="K6887" s="9"/>
      <c r="L6887" s="9"/>
      <c r="M6887" s="9"/>
      <c r="N6887" s="9"/>
      <c r="O6887" s="9"/>
      <c r="Q6887" s="9"/>
      <c r="R6887" s="9"/>
      <c r="S6887" s="9"/>
      <c r="T6887" s="9"/>
      <c r="U6887" s="9"/>
      <c r="V6887" s="9"/>
      <c r="W6887" s="9"/>
      <c r="X6887" s="9"/>
      <c r="Y6887" s="9"/>
      <c r="Z6887" s="9"/>
      <c r="AA6887" s="9"/>
      <c r="AB6887" s="9"/>
      <c r="AC6887" s="9"/>
    </row>
    <row r="6888" spans="8:29" x14ac:dyDescent="0.3">
      <c r="H6888" s="9"/>
      <c r="I6888" s="9"/>
      <c r="J6888" s="9"/>
      <c r="K6888" s="9"/>
      <c r="L6888" s="9"/>
      <c r="M6888" s="9"/>
      <c r="N6888" s="9"/>
      <c r="O6888" s="9"/>
      <c r="Q6888" s="9"/>
      <c r="R6888" s="9"/>
      <c r="S6888" s="9"/>
      <c r="T6888" s="9"/>
      <c r="U6888" s="9"/>
      <c r="V6888" s="9"/>
      <c r="W6888" s="9"/>
      <c r="X6888" s="9"/>
      <c r="Y6888" s="9"/>
      <c r="Z6888" s="9"/>
      <c r="AA6888" s="9"/>
      <c r="AB6888" s="9"/>
      <c r="AC6888" s="9"/>
    </row>
    <row r="6889" spans="8:29" x14ac:dyDescent="0.3">
      <c r="H6889" s="9"/>
      <c r="I6889" s="9"/>
      <c r="J6889" s="9"/>
      <c r="K6889" s="9"/>
      <c r="L6889" s="9"/>
      <c r="M6889" s="9"/>
      <c r="N6889" s="9"/>
      <c r="O6889" s="9"/>
      <c r="Q6889" s="9"/>
      <c r="R6889" s="9"/>
      <c r="S6889" s="9"/>
      <c r="T6889" s="9"/>
      <c r="U6889" s="9"/>
      <c r="V6889" s="9"/>
      <c r="W6889" s="9"/>
      <c r="X6889" s="9"/>
      <c r="Y6889" s="9"/>
      <c r="Z6889" s="9"/>
      <c r="AA6889" s="9"/>
      <c r="AB6889" s="9"/>
      <c r="AC6889" s="9"/>
    </row>
    <row r="6890" spans="8:29" x14ac:dyDescent="0.3">
      <c r="H6890" s="9"/>
      <c r="I6890" s="9"/>
      <c r="J6890" s="9"/>
      <c r="K6890" s="9"/>
      <c r="L6890" s="9"/>
      <c r="M6890" s="9"/>
      <c r="N6890" s="9"/>
      <c r="O6890" s="9"/>
      <c r="Q6890" s="9"/>
      <c r="R6890" s="9"/>
      <c r="S6890" s="9"/>
      <c r="T6890" s="9"/>
      <c r="U6890" s="9"/>
      <c r="V6890" s="9"/>
      <c r="W6890" s="9"/>
      <c r="X6890" s="9"/>
      <c r="Y6890" s="9"/>
      <c r="Z6890" s="9"/>
      <c r="AA6890" s="9"/>
      <c r="AB6890" s="9"/>
      <c r="AC6890" s="9"/>
    </row>
    <row r="6891" spans="8:29" x14ac:dyDescent="0.3">
      <c r="H6891" s="9"/>
      <c r="I6891" s="9"/>
      <c r="J6891" s="9"/>
      <c r="K6891" s="9"/>
      <c r="L6891" s="9"/>
      <c r="M6891" s="9"/>
      <c r="N6891" s="9"/>
      <c r="O6891" s="9"/>
      <c r="Q6891" s="9"/>
      <c r="R6891" s="9"/>
      <c r="S6891" s="9"/>
      <c r="T6891" s="9"/>
      <c r="U6891" s="9"/>
      <c r="V6891" s="9"/>
      <c r="W6891" s="9"/>
      <c r="X6891" s="9"/>
      <c r="Y6891" s="9"/>
      <c r="Z6891" s="9"/>
      <c r="AA6891" s="9"/>
      <c r="AB6891" s="9"/>
      <c r="AC6891" s="9"/>
    </row>
    <row r="6892" spans="8:29" x14ac:dyDescent="0.3">
      <c r="H6892" s="9"/>
      <c r="I6892" s="9"/>
      <c r="J6892" s="9"/>
      <c r="K6892" s="9"/>
      <c r="L6892" s="9"/>
      <c r="M6892" s="9"/>
      <c r="N6892" s="9"/>
      <c r="O6892" s="9"/>
      <c r="Q6892" s="9"/>
      <c r="R6892" s="9"/>
      <c r="S6892" s="9"/>
      <c r="T6892" s="9"/>
      <c r="U6892" s="9"/>
      <c r="V6892" s="9"/>
      <c r="W6892" s="9"/>
      <c r="X6892" s="9"/>
      <c r="Y6892" s="9"/>
      <c r="Z6892" s="9"/>
      <c r="AA6892" s="9"/>
      <c r="AB6892" s="9"/>
      <c r="AC6892" s="9"/>
    </row>
    <row r="6893" spans="8:29" x14ac:dyDescent="0.3">
      <c r="H6893" s="9"/>
      <c r="I6893" s="9"/>
      <c r="J6893" s="9"/>
      <c r="K6893" s="9"/>
      <c r="L6893" s="9"/>
      <c r="M6893" s="9"/>
      <c r="N6893" s="9"/>
      <c r="O6893" s="9"/>
      <c r="Q6893" s="9"/>
      <c r="R6893" s="9"/>
      <c r="S6893" s="9"/>
      <c r="T6893" s="9"/>
      <c r="U6893" s="9"/>
      <c r="V6893" s="9"/>
      <c r="W6893" s="9"/>
      <c r="X6893" s="9"/>
      <c r="Y6893" s="9"/>
      <c r="Z6893" s="9"/>
      <c r="AA6893" s="9"/>
      <c r="AB6893" s="9"/>
      <c r="AC6893" s="9"/>
    </row>
    <row r="6894" spans="8:29" x14ac:dyDescent="0.3">
      <c r="H6894" s="9"/>
      <c r="I6894" s="9"/>
      <c r="J6894" s="9"/>
      <c r="K6894" s="9"/>
      <c r="L6894" s="9"/>
      <c r="M6894" s="9"/>
      <c r="N6894" s="9"/>
      <c r="O6894" s="9"/>
      <c r="Q6894" s="9"/>
      <c r="R6894" s="9"/>
      <c r="S6894" s="9"/>
      <c r="T6894" s="9"/>
      <c r="U6894" s="9"/>
      <c r="V6894" s="9"/>
      <c r="W6894" s="9"/>
      <c r="X6894" s="9"/>
      <c r="Y6894" s="9"/>
      <c r="Z6894" s="9"/>
      <c r="AA6894" s="9"/>
      <c r="AB6894" s="9"/>
      <c r="AC6894" s="9"/>
    </row>
    <row r="6895" spans="8:29" x14ac:dyDescent="0.3">
      <c r="H6895" s="9"/>
      <c r="I6895" s="9"/>
      <c r="J6895" s="9"/>
      <c r="K6895" s="9"/>
      <c r="L6895" s="9"/>
      <c r="M6895" s="9"/>
      <c r="N6895" s="9"/>
      <c r="O6895" s="9"/>
      <c r="Q6895" s="9"/>
      <c r="R6895" s="9"/>
      <c r="S6895" s="9"/>
      <c r="T6895" s="9"/>
      <c r="U6895" s="9"/>
      <c r="V6895" s="9"/>
      <c r="W6895" s="9"/>
      <c r="X6895" s="9"/>
      <c r="Y6895" s="9"/>
      <c r="Z6895" s="9"/>
      <c r="AA6895" s="9"/>
      <c r="AB6895" s="9"/>
      <c r="AC6895" s="9"/>
    </row>
    <row r="6896" spans="8:29" x14ac:dyDescent="0.3">
      <c r="H6896" s="9"/>
      <c r="I6896" s="9"/>
      <c r="J6896" s="9"/>
      <c r="K6896" s="9"/>
      <c r="L6896" s="9"/>
      <c r="M6896" s="9"/>
      <c r="N6896" s="9"/>
      <c r="O6896" s="9"/>
      <c r="Q6896" s="9"/>
      <c r="R6896" s="9"/>
      <c r="S6896" s="9"/>
      <c r="T6896" s="9"/>
      <c r="U6896" s="9"/>
      <c r="V6896" s="9"/>
      <c r="W6896" s="9"/>
      <c r="X6896" s="9"/>
      <c r="Y6896" s="9"/>
      <c r="Z6896" s="9"/>
      <c r="AA6896" s="9"/>
      <c r="AB6896" s="9"/>
      <c r="AC6896" s="9"/>
    </row>
    <row r="6897" spans="8:29" x14ac:dyDescent="0.3">
      <c r="H6897" s="9"/>
      <c r="I6897" s="9"/>
      <c r="J6897" s="9"/>
      <c r="K6897" s="9"/>
      <c r="L6897" s="9"/>
      <c r="M6897" s="9"/>
      <c r="N6897" s="9"/>
      <c r="O6897" s="9"/>
      <c r="Q6897" s="9"/>
      <c r="R6897" s="9"/>
      <c r="S6897" s="9"/>
      <c r="T6897" s="9"/>
      <c r="U6897" s="9"/>
      <c r="V6897" s="9"/>
      <c r="W6897" s="9"/>
      <c r="X6897" s="9"/>
      <c r="Y6897" s="9"/>
      <c r="Z6897" s="9"/>
      <c r="AA6897" s="9"/>
      <c r="AB6897" s="9"/>
      <c r="AC6897" s="9"/>
    </row>
    <row r="6898" spans="8:29" x14ac:dyDescent="0.3">
      <c r="H6898" s="9"/>
      <c r="I6898" s="9"/>
      <c r="J6898" s="9"/>
      <c r="K6898" s="9"/>
      <c r="L6898" s="9"/>
      <c r="M6898" s="9"/>
      <c r="N6898" s="9"/>
      <c r="O6898" s="9"/>
      <c r="Q6898" s="9"/>
      <c r="R6898" s="9"/>
      <c r="S6898" s="9"/>
      <c r="T6898" s="9"/>
      <c r="U6898" s="9"/>
      <c r="V6898" s="9"/>
      <c r="W6898" s="9"/>
      <c r="X6898" s="9"/>
      <c r="Y6898" s="9"/>
      <c r="Z6898" s="9"/>
      <c r="AA6898" s="9"/>
      <c r="AB6898" s="9"/>
      <c r="AC6898" s="9"/>
    </row>
    <row r="6899" spans="8:29" x14ac:dyDescent="0.3">
      <c r="H6899" s="9"/>
      <c r="I6899" s="9"/>
      <c r="J6899" s="9"/>
      <c r="K6899" s="9"/>
      <c r="L6899" s="9"/>
      <c r="M6899" s="9"/>
      <c r="N6899" s="9"/>
      <c r="O6899" s="9"/>
      <c r="Q6899" s="9"/>
      <c r="R6899" s="9"/>
      <c r="S6899" s="9"/>
      <c r="T6899" s="9"/>
      <c r="U6899" s="9"/>
      <c r="V6899" s="9"/>
      <c r="W6899" s="9"/>
      <c r="X6899" s="9"/>
      <c r="Y6899" s="9"/>
      <c r="Z6899" s="9"/>
      <c r="AA6899" s="9"/>
      <c r="AB6899" s="9"/>
      <c r="AC6899" s="9"/>
    </row>
    <row r="6900" spans="8:29" x14ac:dyDescent="0.3">
      <c r="H6900" s="9"/>
      <c r="I6900" s="9"/>
      <c r="J6900" s="9"/>
      <c r="K6900" s="9"/>
      <c r="L6900" s="9"/>
      <c r="M6900" s="9"/>
      <c r="N6900" s="9"/>
      <c r="O6900" s="9"/>
      <c r="Q6900" s="9"/>
      <c r="R6900" s="9"/>
      <c r="S6900" s="9"/>
      <c r="T6900" s="9"/>
      <c r="U6900" s="9"/>
      <c r="V6900" s="9"/>
      <c r="W6900" s="9"/>
      <c r="X6900" s="9"/>
      <c r="Y6900" s="9"/>
      <c r="Z6900" s="9"/>
      <c r="AA6900" s="9"/>
      <c r="AB6900" s="9"/>
      <c r="AC6900" s="9"/>
    </row>
    <row r="6901" spans="8:29" x14ac:dyDescent="0.3">
      <c r="H6901" s="9"/>
      <c r="I6901" s="9"/>
      <c r="J6901" s="9"/>
      <c r="K6901" s="9"/>
      <c r="L6901" s="9"/>
      <c r="M6901" s="9"/>
      <c r="N6901" s="9"/>
      <c r="O6901" s="9"/>
      <c r="Q6901" s="9"/>
      <c r="R6901" s="9"/>
      <c r="S6901" s="9"/>
      <c r="T6901" s="9"/>
      <c r="U6901" s="9"/>
      <c r="V6901" s="9"/>
      <c r="W6901" s="9"/>
      <c r="X6901" s="9"/>
      <c r="Y6901" s="9"/>
      <c r="Z6901" s="9"/>
      <c r="AA6901" s="9"/>
      <c r="AB6901" s="9"/>
      <c r="AC6901" s="9"/>
    </row>
    <row r="6902" spans="8:29" x14ac:dyDescent="0.3">
      <c r="H6902" s="9"/>
      <c r="I6902" s="9"/>
      <c r="J6902" s="9"/>
      <c r="K6902" s="9"/>
      <c r="L6902" s="9"/>
      <c r="M6902" s="9"/>
      <c r="N6902" s="9"/>
      <c r="O6902" s="9"/>
      <c r="Q6902" s="9"/>
      <c r="R6902" s="9"/>
      <c r="S6902" s="9"/>
      <c r="T6902" s="9"/>
      <c r="U6902" s="9"/>
      <c r="V6902" s="9"/>
      <c r="W6902" s="9"/>
      <c r="X6902" s="9"/>
      <c r="Y6902" s="9"/>
      <c r="Z6902" s="9"/>
      <c r="AA6902" s="9"/>
      <c r="AB6902" s="9"/>
      <c r="AC6902" s="9"/>
    </row>
    <row r="6903" spans="8:29" x14ac:dyDescent="0.3">
      <c r="H6903" s="9"/>
      <c r="I6903" s="9"/>
      <c r="J6903" s="9"/>
      <c r="K6903" s="9"/>
      <c r="L6903" s="9"/>
      <c r="M6903" s="9"/>
      <c r="N6903" s="9"/>
      <c r="O6903" s="9"/>
      <c r="Q6903" s="9"/>
      <c r="R6903" s="9"/>
      <c r="S6903" s="9"/>
      <c r="T6903" s="9"/>
      <c r="U6903" s="9"/>
      <c r="V6903" s="9"/>
      <c r="W6903" s="9"/>
      <c r="X6903" s="9"/>
      <c r="Y6903" s="9"/>
      <c r="Z6903" s="9"/>
      <c r="AA6903" s="9"/>
      <c r="AB6903" s="9"/>
      <c r="AC6903" s="9"/>
    </row>
    <row r="6904" spans="8:29" x14ac:dyDescent="0.3">
      <c r="H6904" s="9"/>
      <c r="I6904" s="9"/>
      <c r="J6904" s="9"/>
      <c r="K6904" s="9"/>
      <c r="L6904" s="9"/>
      <c r="M6904" s="9"/>
      <c r="N6904" s="9"/>
      <c r="O6904" s="9"/>
      <c r="Q6904" s="9"/>
      <c r="R6904" s="9"/>
      <c r="S6904" s="9"/>
      <c r="T6904" s="9"/>
      <c r="U6904" s="9"/>
      <c r="V6904" s="9"/>
      <c r="W6904" s="9"/>
      <c r="X6904" s="9"/>
      <c r="Y6904" s="9"/>
      <c r="Z6904" s="9"/>
      <c r="AA6904" s="9"/>
      <c r="AB6904" s="9"/>
      <c r="AC6904" s="9"/>
    </row>
    <row r="6905" spans="8:29" x14ac:dyDescent="0.3">
      <c r="H6905" s="9"/>
      <c r="I6905" s="9"/>
      <c r="J6905" s="9"/>
      <c r="K6905" s="9"/>
      <c r="L6905" s="9"/>
      <c r="M6905" s="9"/>
      <c r="N6905" s="9"/>
      <c r="O6905" s="9"/>
      <c r="Q6905" s="9"/>
      <c r="R6905" s="9"/>
      <c r="S6905" s="9"/>
      <c r="T6905" s="9"/>
      <c r="U6905" s="9"/>
      <c r="V6905" s="9"/>
      <c r="W6905" s="9"/>
      <c r="X6905" s="9"/>
      <c r="Y6905" s="9"/>
      <c r="Z6905" s="9"/>
      <c r="AA6905" s="9"/>
      <c r="AB6905" s="9"/>
      <c r="AC6905" s="9"/>
    </row>
    <row r="6906" spans="8:29" x14ac:dyDescent="0.3">
      <c r="H6906" s="9"/>
      <c r="I6906" s="9"/>
      <c r="J6906" s="9"/>
      <c r="K6906" s="9"/>
      <c r="L6906" s="9"/>
      <c r="M6906" s="9"/>
      <c r="N6906" s="9"/>
      <c r="O6906" s="9"/>
      <c r="Q6906" s="9"/>
      <c r="R6906" s="9"/>
      <c r="S6906" s="9"/>
      <c r="T6906" s="9"/>
      <c r="U6906" s="9"/>
      <c r="V6906" s="9"/>
      <c r="W6906" s="9"/>
      <c r="X6906" s="9"/>
      <c r="Y6906" s="9"/>
      <c r="Z6906" s="9"/>
      <c r="AA6906" s="9"/>
      <c r="AB6906" s="9"/>
      <c r="AC6906" s="9"/>
    </row>
    <row r="6907" spans="8:29" x14ac:dyDescent="0.3">
      <c r="H6907" s="9"/>
      <c r="I6907" s="9"/>
      <c r="J6907" s="9"/>
      <c r="K6907" s="9"/>
      <c r="L6907" s="9"/>
      <c r="M6907" s="9"/>
      <c r="N6907" s="9"/>
      <c r="O6907" s="9"/>
      <c r="Q6907" s="9"/>
      <c r="R6907" s="9"/>
      <c r="S6907" s="9"/>
      <c r="T6907" s="9"/>
      <c r="U6907" s="9"/>
      <c r="V6907" s="9"/>
      <c r="W6907" s="9"/>
      <c r="X6907" s="9"/>
      <c r="Y6907" s="9"/>
      <c r="Z6907" s="9"/>
      <c r="AA6907" s="9"/>
      <c r="AB6907" s="9"/>
      <c r="AC6907" s="9"/>
    </row>
    <row r="6908" spans="8:29" x14ac:dyDescent="0.3">
      <c r="H6908" s="9"/>
      <c r="I6908" s="9"/>
      <c r="J6908" s="9"/>
      <c r="K6908" s="9"/>
      <c r="L6908" s="9"/>
      <c r="M6908" s="9"/>
      <c r="N6908" s="9"/>
      <c r="O6908" s="9"/>
      <c r="Q6908" s="9"/>
      <c r="R6908" s="9"/>
      <c r="S6908" s="9"/>
      <c r="T6908" s="9"/>
      <c r="U6908" s="9"/>
      <c r="V6908" s="9"/>
      <c r="W6908" s="9"/>
      <c r="X6908" s="9"/>
      <c r="Y6908" s="9"/>
      <c r="Z6908" s="9"/>
      <c r="AA6908" s="9"/>
      <c r="AB6908" s="9"/>
      <c r="AC6908" s="9"/>
    </row>
    <row r="6909" spans="8:29" x14ac:dyDescent="0.3">
      <c r="H6909" s="9"/>
      <c r="I6909" s="9"/>
      <c r="J6909" s="9"/>
      <c r="K6909" s="9"/>
      <c r="L6909" s="9"/>
      <c r="M6909" s="9"/>
      <c r="N6909" s="9"/>
      <c r="O6909" s="9"/>
      <c r="Q6909" s="9"/>
      <c r="R6909" s="9"/>
      <c r="S6909" s="9"/>
      <c r="T6909" s="9"/>
      <c r="U6909" s="9"/>
      <c r="V6909" s="9"/>
      <c r="W6909" s="9"/>
      <c r="X6909" s="9"/>
      <c r="Y6909" s="9"/>
      <c r="Z6909" s="9"/>
      <c r="AA6909" s="9"/>
      <c r="AB6909" s="9"/>
      <c r="AC6909" s="9"/>
    </row>
    <row r="6910" spans="8:29" x14ac:dyDescent="0.3">
      <c r="H6910" s="9"/>
      <c r="I6910" s="9"/>
      <c r="J6910" s="9"/>
      <c r="K6910" s="9"/>
      <c r="L6910" s="9"/>
      <c r="M6910" s="9"/>
      <c r="N6910" s="9"/>
      <c r="O6910" s="9"/>
      <c r="Q6910" s="9"/>
      <c r="R6910" s="9"/>
      <c r="S6910" s="9"/>
      <c r="T6910" s="9"/>
      <c r="U6910" s="9"/>
      <c r="V6910" s="9"/>
      <c r="W6910" s="9"/>
      <c r="X6910" s="9"/>
      <c r="Y6910" s="9"/>
      <c r="Z6910" s="9"/>
      <c r="AA6910" s="9"/>
      <c r="AB6910" s="9"/>
      <c r="AC6910" s="9"/>
    </row>
    <row r="6911" spans="8:29" x14ac:dyDescent="0.3">
      <c r="H6911" s="9"/>
      <c r="I6911" s="9"/>
      <c r="J6911" s="9"/>
      <c r="K6911" s="9"/>
      <c r="L6911" s="9"/>
      <c r="M6911" s="9"/>
      <c r="N6911" s="9"/>
      <c r="O6911" s="9"/>
      <c r="Q6911" s="9"/>
      <c r="R6911" s="9"/>
      <c r="S6911" s="9"/>
      <c r="T6911" s="9"/>
      <c r="U6911" s="9"/>
      <c r="V6911" s="9"/>
      <c r="W6911" s="9"/>
      <c r="X6911" s="9"/>
      <c r="Y6911" s="9"/>
      <c r="Z6911" s="9"/>
      <c r="AA6911" s="9"/>
      <c r="AB6911" s="9"/>
      <c r="AC6911" s="9"/>
    </row>
    <row r="6912" spans="8:29" x14ac:dyDescent="0.3">
      <c r="H6912" s="9"/>
      <c r="I6912" s="9"/>
      <c r="J6912" s="9"/>
      <c r="K6912" s="9"/>
      <c r="L6912" s="9"/>
      <c r="M6912" s="9"/>
      <c r="N6912" s="9"/>
      <c r="O6912" s="9"/>
      <c r="Q6912" s="9"/>
      <c r="R6912" s="9"/>
      <c r="S6912" s="9"/>
      <c r="T6912" s="9"/>
      <c r="U6912" s="9"/>
      <c r="V6912" s="9"/>
      <c r="W6912" s="9"/>
      <c r="X6912" s="9"/>
      <c r="Y6912" s="9"/>
      <c r="Z6912" s="9"/>
      <c r="AA6912" s="9"/>
      <c r="AB6912" s="9"/>
      <c r="AC6912" s="9"/>
    </row>
    <row r="6913" spans="8:29" x14ac:dyDescent="0.3">
      <c r="H6913" s="9"/>
      <c r="I6913" s="9"/>
      <c r="J6913" s="9"/>
      <c r="K6913" s="9"/>
      <c r="L6913" s="9"/>
      <c r="M6913" s="9"/>
      <c r="N6913" s="9"/>
      <c r="O6913" s="9"/>
      <c r="Q6913" s="9"/>
      <c r="R6913" s="9"/>
      <c r="S6913" s="9"/>
      <c r="T6913" s="9"/>
      <c r="U6913" s="9"/>
      <c r="V6913" s="9"/>
      <c r="W6913" s="9"/>
      <c r="X6913" s="9"/>
      <c r="Y6913" s="9"/>
      <c r="Z6913" s="9"/>
      <c r="AA6913" s="9"/>
      <c r="AB6913" s="9"/>
      <c r="AC6913" s="9"/>
    </row>
    <row r="6914" spans="8:29" x14ac:dyDescent="0.3">
      <c r="H6914" s="9"/>
      <c r="I6914" s="9"/>
      <c r="J6914" s="9"/>
      <c r="K6914" s="9"/>
      <c r="L6914" s="9"/>
      <c r="M6914" s="9"/>
      <c r="N6914" s="9"/>
      <c r="O6914" s="9"/>
      <c r="Q6914" s="9"/>
      <c r="R6914" s="9"/>
      <c r="S6914" s="9"/>
      <c r="T6914" s="9"/>
      <c r="U6914" s="9"/>
      <c r="V6914" s="9"/>
      <c r="W6914" s="9"/>
      <c r="X6914" s="9"/>
      <c r="Y6914" s="9"/>
      <c r="Z6914" s="9"/>
      <c r="AA6914" s="9"/>
      <c r="AB6914" s="9"/>
      <c r="AC6914" s="9"/>
    </row>
    <row r="6915" spans="8:29" x14ac:dyDescent="0.3">
      <c r="H6915" s="9"/>
      <c r="I6915" s="9"/>
      <c r="J6915" s="9"/>
      <c r="K6915" s="9"/>
      <c r="L6915" s="9"/>
      <c r="M6915" s="9"/>
      <c r="N6915" s="9"/>
      <c r="O6915" s="9"/>
      <c r="Q6915" s="9"/>
      <c r="R6915" s="9"/>
      <c r="S6915" s="9"/>
      <c r="T6915" s="9"/>
      <c r="U6915" s="9"/>
      <c r="V6915" s="9"/>
      <c r="W6915" s="9"/>
      <c r="X6915" s="9"/>
      <c r="Y6915" s="9"/>
      <c r="Z6915" s="9"/>
      <c r="AA6915" s="9"/>
      <c r="AB6915" s="9"/>
      <c r="AC6915" s="9"/>
    </row>
    <row r="6916" spans="8:29" x14ac:dyDescent="0.3">
      <c r="H6916" s="9"/>
      <c r="I6916" s="9"/>
      <c r="J6916" s="9"/>
      <c r="K6916" s="9"/>
      <c r="L6916" s="9"/>
      <c r="M6916" s="9"/>
      <c r="N6916" s="9"/>
      <c r="O6916" s="9"/>
      <c r="Q6916" s="9"/>
      <c r="R6916" s="9"/>
      <c r="S6916" s="9"/>
      <c r="T6916" s="9"/>
      <c r="U6916" s="9"/>
      <c r="V6916" s="9"/>
      <c r="W6916" s="9"/>
      <c r="X6916" s="9"/>
      <c r="Y6916" s="9"/>
      <c r="Z6916" s="9"/>
      <c r="AA6916" s="9"/>
      <c r="AB6916" s="9"/>
      <c r="AC6916" s="9"/>
    </row>
    <row r="6917" spans="8:29" x14ac:dyDescent="0.3">
      <c r="H6917" s="9"/>
      <c r="I6917" s="9"/>
      <c r="J6917" s="9"/>
      <c r="K6917" s="9"/>
      <c r="L6917" s="9"/>
      <c r="M6917" s="9"/>
      <c r="N6917" s="9"/>
      <c r="O6917" s="9"/>
      <c r="Q6917" s="9"/>
      <c r="R6917" s="9"/>
      <c r="S6917" s="9"/>
      <c r="T6917" s="9"/>
      <c r="U6917" s="9"/>
      <c r="V6917" s="9"/>
      <c r="W6917" s="9"/>
      <c r="X6917" s="9"/>
      <c r="Y6917" s="9"/>
      <c r="Z6917" s="9"/>
      <c r="AA6917" s="9"/>
      <c r="AB6917" s="9"/>
      <c r="AC6917" s="9"/>
    </row>
    <row r="6918" spans="8:29" x14ac:dyDescent="0.3">
      <c r="H6918" s="9"/>
      <c r="I6918" s="9"/>
      <c r="J6918" s="9"/>
      <c r="K6918" s="9"/>
      <c r="L6918" s="9"/>
      <c r="M6918" s="9"/>
      <c r="N6918" s="9"/>
      <c r="O6918" s="9"/>
      <c r="Q6918" s="9"/>
      <c r="R6918" s="9"/>
      <c r="S6918" s="9"/>
      <c r="T6918" s="9"/>
      <c r="U6918" s="9"/>
      <c r="V6918" s="9"/>
      <c r="W6918" s="9"/>
      <c r="X6918" s="9"/>
      <c r="Y6918" s="9"/>
      <c r="Z6918" s="9"/>
      <c r="AA6918" s="9"/>
      <c r="AB6918" s="9"/>
      <c r="AC6918" s="9"/>
    </row>
    <row r="6919" spans="8:29" x14ac:dyDescent="0.3">
      <c r="H6919" s="9"/>
      <c r="I6919" s="9"/>
      <c r="J6919" s="9"/>
      <c r="K6919" s="9"/>
      <c r="L6919" s="9"/>
      <c r="M6919" s="9"/>
      <c r="N6919" s="9"/>
      <c r="O6919" s="9"/>
      <c r="Q6919" s="9"/>
      <c r="R6919" s="9"/>
      <c r="S6919" s="9"/>
      <c r="T6919" s="9"/>
      <c r="U6919" s="9"/>
      <c r="V6919" s="9"/>
      <c r="W6919" s="9"/>
      <c r="X6919" s="9"/>
      <c r="Y6919" s="9"/>
      <c r="Z6919" s="9"/>
      <c r="AA6919" s="9"/>
      <c r="AB6919" s="9"/>
      <c r="AC6919" s="9"/>
    </row>
    <row r="6920" spans="8:29" x14ac:dyDescent="0.3">
      <c r="H6920" s="9"/>
      <c r="I6920" s="9"/>
      <c r="J6920" s="9"/>
      <c r="K6920" s="9"/>
      <c r="L6920" s="9"/>
      <c r="M6920" s="9"/>
      <c r="N6920" s="9"/>
      <c r="O6920" s="9"/>
      <c r="Q6920" s="9"/>
      <c r="R6920" s="9"/>
      <c r="S6920" s="9"/>
      <c r="T6920" s="9"/>
      <c r="U6920" s="9"/>
      <c r="V6920" s="9"/>
      <c r="W6920" s="9"/>
      <c r="X6920" s="9"/>
      <c r="Y6920" s="9"/>
      <c r="Z6920" s="9"/>
      <c r="AA6920" s="9"/>
      <c r="AB6920" s="9"/>
      <c r="AC6920" s="9"/>
    </row>
    <row r="6921" spans="8:29" x14ac:dyDescent="0.3">
      <c r="H6921" s="9"/>
      <c r="I6921" s="9"/>
      <c r="J6921" s="9"/>
      <c r="K6921" s="9"/>
      <c r="L6921" s="9"/>
      <c r="M6921" s="9"/>
      <c r="N6921" s="9"/>
      <c r="O6921" s="9"/>
      <c r="Q6921" s="9"/>
      <c r="R6921" s="9"/>
      <c r="S6921" s="9"/>
      <c r="T6921" s="9"/>
      <c r="U6921" s="9"/>
      <c r="V6921" s="9"/>
      <c r="W6921" s="9"/>
      <c r="X6921" s="9"/>
      <c r="Y6921" s="9"/>
      <c r="Z6921" s="9"/>
      <c r="AA6921" s="9"/>
      <c r="AB6921" s="9"/>
      <c r="AC6921" s="9"/>
    </row>
    <row r="6922" spans="8:29" x14ac:dyDescent="0.3">
      <c r="H6922" s="9"/>
      <c r="I6922" s="9"/>
      <c r="J6922" s="9"/>
      <c r="K6922" s="9"/>
      <c r="L6922" s="9"/>
      <c r="M6922" s="9"/>
      <c r="N6922" s="9"/>
      <c r="O6922" s="9"/>
      <c r="Q6922" s="9"/>
      <c r="R6922" s="9"/>
      <c r="S6922" s="9"/>
      <c r="T6922" s="9"/>
      <c r="U6922" s="9"/>
      <c r="V6922" s="9"/>
      <c r="W6922" s="9"/>
      <c r="X6922" s="9"/>
      <c r="Y6922" s="9"/>
      <c r="Z6922" s="9"/>
      <c r="AA6922" s="9"/>
      <c r="AB6922" s="9"/>
      <c r="AC6922" s="9"/>
    </row>
    <row r="6923" spans="8:29" x14ac:dyDescent="0.3">
      <c r="H6923" s="9"/>
      <c r="I6923" s="9"/>
      <c r="J6923" s="9"/>
      <c r="K6923" s="9"/>
      <c r="L6923" s="9"/>
      <c r="M6923" s="9"/>
      <c r="N6923" s="9"/>
      <c r="O6923" s="9"/>
      <c r="Q6923" s="9"/>
      <c r="R6923" s="9"/>
      <c r="S6923" s="9"/>
      <c r="T6923" s="9"/>
      <c r="U6923" s="9"/>
      <c r="V6923" s="9"/>
      <c r="W6923" s="9"/>
      <c r="X6923" s="9"/>
      <c r="Y6923" s="9"/>
      <c r="Z6923" s="9"/>
      <c r="AA6923" s="9"/>
      <c r="AB6923" s="9"/>
      <c r="AC6923" s="9"/>
    </row>
    <row r="6924" spans="8:29" x14ac:dyDescent="0.3">
      <c r="H6924" s="9"/>
      <c r="I6924" s="9"/>
      <c r="J6924" s="9"/>
      <c r="K6924" s="9"/>
      <c r="L6924" s="9"/>
      <c r="M6924" s="9"/>
      <c r="N6924" s="9"/>
      <c r="O6924" s="9"/>
      <c r="Q6924" s="9"/>
      <c r="R6924" s="9"/>
      <c r="S6924" s="9"/>
      <c r="T6924" s="9"/>
      <c r="U6924" s="9"/>
      <c r="V6924" s="9"/>
      <c r="W6924" s="9"/>
      <c r="X6924" s="9"/>
      <c r="Y6924" s="9"/>
      <c r="Z6924" s="9"/>
      <c r="AA6924" s="9"/>
      <c r="AB6924" s="9"/>
      <c r="AC6924" s="9"/>
    </row>
    <row r="6925" spans="8:29" x14ac:dyDescent="0.3">
      <c r="H6925" s="9"/>
      <c r="I6925" s="9"/>
      <c r="J6925" s="9"/>
      <c r="K6925" s="9"/>
      <c r="L6925" s="9"/>
      <c r="M6925" s="9"/>
      <c r="N6925" s="9"/>
      <c r="O6925" s="9"/>
      <c r="Q6925" s="9"/>
      <c r="R6925" s="9"/>
      <c r="S6925" s="9"/>
      <c r="T6925" s="9"/>
      <c r="U6925" s="9"/>
      <c r="V6925" s="9"/>
      <c r="W6925" s="9"/>
      <c r="X6925" s="9"/>
      <c r="Y6925" s="9"/>
      <c r="Z6925" s="9"/>
      <c r="AA6925" s="9"/>
      <c r="AB6925" s="9"/>
      <c r="AC6925" s="9"/>
    </row>
    <row r="6926" spans="8:29" x14ac:dyDescent="0.3">
      <c r="H6926" s="9"/>
      <c r="I6926" s="9"/>
      <c r="J6926" s="9"/>
      <c r="K6926" s="9"/>
      <c r="L6926" s="9"/>
      <c r="M6926" s="9"/>
      <c r="N6926" s="9"/>
      <c r="O6926" s="9"/>
      <c r="Q6926" s="9"/>
      <c r="R6926" s="9"/>
      <c r="S6926" s="9"/>
      <c r="T6926" s="9"/>
      <c r="U6926" s="9"/>
      <c r="V6926" s="9"/>
      <c r="W6926" s="9"/>
      <c r="X6926" s="9"/>
      <c r="Y6926" s="9"/>
      <c r="Z6926" s="9"/>
      <c r="AA6926" s="9"/>
      <c r="AB6926" s="9"/>
      <c r="AC6926" s="9"/>
    </row>
    <row r="6927" spans="8:29" x14ac:dyDescent="0.3">
      <c r="H6927" s="9"/>
      <c r="I6927" s="9"/>
      <c r="J6927" s="9"/>
      <c r="K6927" s="9"/>
      <c r="L6927" s="9"/>
      <c r="M6927" s="9"/>
      <c r="N6927" s="9"/>
      <c r="O6927" s="9"/>
      <c r="Q6927" s="9"/>
      <c r="R6927" s="9"/>
      <c r="S6927" s="9"/>
      <c r="T6927" s="9"/>
      <c r="U6927" s="9"/>
      <c r="V6927" s="9"/>
      <c r="W6927" s="9"/>
      <c r="X6927" s="9"/>
      <c r="Y6927" s="9"/>
      <c r="Z6927" s="9"/>
      <c r="AA6927" s="9"/>
      <c r="AB6927" s="9"/>
      <c r="AC6927" s="9"/>
    </row>
    <row r="6928" spans="8:29" x14ac:dyDescent="0.3">
      <c r="H6928" s="9"/>
      <c r="I6928" s="9"/>
      <c r="J6928" s="9"/>
      <c r="K6928" s="9"/>
      <c r="L6928" s="9"/>
      <c r="M6928" s="9"/>
      <c r="N6928" s="9"/>
      <c r="O6928" s="9"/>
      <c r="Q6928" s="9"/>
      <c r="R6928" s="9"/>
      <c r="S6928" s="9"/>
      <c r="T6928" s="9"/>
      <c r="U6928" s="9"/>
      <c r="V6928" s="9"/>
      <c r="W6928" s="9"/>
      <c r="X6928" s="9"/>
      <c r="Y6928" s="9"/>
      <c r="Z6928" s="9"/>
      <c r="AA6928" s="9"/>
      <c r="AB6928" s="9"/>
      <c r="AC6928" s="9"/>
    </row>
    <row r="6929" spans="8:29" x14ac:dyDescent="0.3">
      <c r="H6929" s="9"/>
      <c r="I6929" s="9"/>
      <c r="J6929" s="9"/>
      <c r="K6929" s="9"/>
      <c r="L6929" s="9"/>
      <c r="M6929" s="9"/>
      <c r="N6929" s="9"/>
      <c r="O6929" s="9"/>
      <c r="Q6929" s="9"/>
      <c r="R6929" s="9"/>
      <c r="S6929" s="9"/>
      <c r="T6929" s="9"/>
      <c r="U6929" s="9"/>
      <c r="V6929" s="9"/>
      <c r="W6929" s="9"/>
      <c r="X6929" s="9"/>
      <c r="Y6929" s="9"/>
      <c r="Z6929" s="9"/>
      <c r="AA6929" s="9"/>
      <c r="AB6929" s="9"/>
      <c r="AC6929" s="9"/>
    </row>
    <row r="6930" spans="8:29" x14ac:dyDescent="0.3">
      <c r="H6930" s="9"/>
      <c r="I6930" s="9"/>
      <c r="J6930" s="9"/>
      <c r="K6930" s="9"/>
      <c r="L6930" s="9"/>
      <c r="M6930" s="9"/>
      <c r="N6930" s="9"/>
      <c r="O6930" s="9"/>
      <c r="Q6930" s="9"/>
      <c r="R6930" s="9"/>
      <c r="S6930" s="9"/>
      <c r="T6930" s="9"/>
      <c r="U6930" s="9"/>
      <c r="V6930" s="9"/>
      <c r="W6930" s="9"/>
      <c r="X6930" s="9"/>
      <c r="Y6930" s="9"/>
      <c r="Z6930" s="9"/>
      <c r="AA6930" s="9"/>
      <c r="AB6930" s="9"/>
      <c r="AC6930" s="9"/>
    </row>
    <row r="6931" spans="8:29" x14ac:dyDescent="0.3">
      <c r="H6931" s="9"/>
      <c r="I6931" s="9"/>
      <c r="J6931" s="9"/>
      <c r="K6931" s="9"/>
      <c r="L6931" s="9"/>
      <c r="M6931" s="9"/>
      <c r="N6931" s="9"/>
      <c r="O6931" s="9"/>
      <c r="Q6931" s="9"/>
      <c r="R6931" s="9"/>
      <c r="S6931" s="9"/>
      <c r="T6931" s="9"/>
      <c r="U6931" s="9"/>
      <c r="V6931" s="9"/>
      <c r="W6931" s="9"/>
      <c r="X6931" s="9"/>
      <c r="Y6931" s="9"/>
      <c r="Z6931" s="9"/>
      <c r="AA6931" s="9"/>
      <c r="AB6931" s="9"/>
      <c r="AC6931" s="9"/>
    </row>
    <row r="6932" spans="8:29" x14ac:dyDescent="0.3">
      <c r="H6932" s="9"/>
      <c r="I6932" s="9"/>
      <c r="J6932" s="9"/>
      <c r="K6932" s="9"/>
      <c r="L6932" s="9"/>
      <c r="M6932" s="9"/>
      <c r="N6932" s="9"/>
      <c r="O6932" s="9"/>
      <c r="Q6932" s="9"/>
      <c r="R6932" s="9"/>
      <c r="S6932" s="9"/>
      <c r="T6932" s="9"/>
      <c r="U6932" s="9"/>
      <c r="V6932" s="9"/>
      <c r="W6932" s="9"/>
      <c r="X6932" s="9"/>
      <c r="Y6932" s="9"/>
      <c r="Z6932" s="9"/>
      <c r="AA6932" s="9"/>
      <c r="AB6932" s="9"/>
      <c r="AC6932" s="9"/>
    </row>
    <row r="6933" spans="8:29" x14ac:dyDescent="0.3">
      <c r="H6933" s="9"/>
      <c r="I6933" s="9"/>
      <c r="J6933" s="9"/>
      <c r="K6933" s="9"/>
      <c r="L6933" s="9"/>
      <c r="M6933" s="9"/>
      <c r="N6933" s="9"/>
      <c r="O6933" s="9"/>
      <c r="Q6933" s="9"/>
      <c r="R6933" s="9"/>
      <c r="S6933" s="9"/>
      <c r="T6933" s="9"/>
      <c r="U6933" s="9"/>
      <c r="V6933" s="9"/>
      <c r="W6933" s="9"/>
      <c r="X6933" s="9"/>
      <c r="Y6933" s="9"/>
      <c r="Z6933" s="9"/>
      <c r="AA6933" s="9"/>
      <c r="AB6933" s="9"/>
      <c r="AC6933" s="9"/>
    </row>
    <row r="6934" spans="8:29" x14ac:dyDescent="0.3">
      <c r="H6934" s="9"/>
      <c r="I6934" s="9"/>
      <c r="J6934" s="9"/>
      <c r="K6934" s="9"/>
      <c r="L6934" s="9"/>
      <c r="M6934" s="9"/>
      <c r="N6934" s="9"/>
      <c r="O6934" s="9"/>
      <c r="Q6934" s="9"/>
      <c r="R6934" s="9"/>
      <c r="S6934" s="9"/>
      <c r="T6934" s="9"/>
      <c r="U6934" s="9"/>
      <c r="V6934" s="9"/>
      <c r="W6934" s="9"/>
      <c r="X6934" s="9"/>
      <c r="Y6934" s="9"/>
      <c r="Z6934" s="9"/>
      <c r="AA6934" s="9"/>
      <c r="AB6934" s="9"/>
      <c r="AC6934" s="9"/>
    </row>
    <row r="6935" spans="8:29" x14ac:dyDescent="0.3">
      <c r="H6935" s="9"/>
      <c r="I6935" s="9"/>
      <c r="J6935" s="9"/>
      <c r="K6935" s="9"/>
      <c r="L6935" s="9"/>
      <c r="M6935" s="9"/>
      <c r="N6935" s="9"/>
      <c r="O6935" s="9"/>
      <c r="Q6935" s="9"/>
      <c r="R6935" s="9"/>
      <c r="S6935" s="9"/>
      <c r="T6935" s="9"/>
      <c r="U6935" s="9"/>
      <c r="V6935" s="9"/>
      <c r="W6935" s="9"/>
      <c r="X6935" s="9"/>
      <c r="Y6935" s="9"/>
      <c r="Z6935" s="9"/>
      <c r="AA6935" s="9"/>
      <c r="AB6935" s="9"/>
      <c r="AC6935" s="9"/>
    </row>
    <row r="6936" spans="8:29" x14ac:dyDescent="0.3">
      <c r="H6936" s="9"/>
      <c r="I6936" s="9"/>
      <c r="J6936" s="9"/>
      <c r="K6936" s="9"/>
      <c r="L6936" s="9"/>
      <c r="M6936" s="9"/>
      <c r="N6936" s="9"/>
      <c r="O6936" s="9"/>
      <c r="Q6936" s="9"/>
      <c r="R6936" s="9"/>
      <c r="S6936" s="9"/>
      <c r="T6936" s="9"/>
      <c r="U6936" s="9"/>
      <c r="V6936" s="9"/>
      <c r="W6936" s="9"/>
      <c r="X6936" s="9"/>
      <c r="Y6936" s="9"/>
      <c r="Z6936" s="9"/>
      <c r="AA6936" s="9"/>
      <c r="AB6936" s="9"/>
      <c r="AC6936" s="9"/>
    </row>
    <row r="6937" spans="8:29" x14ac:dyDescent="0.3">
      <c r="H6937" s="9"/>
      <c r="I6937" s="9"/>
      <c r="J6937" s="9"/>
      <c r="K6937" s="9"/>
      <c r="L6937" s="9"/>
      <c r="M6937" s="9"/>
      <c r="N6937" s="9"/>
      <c r="O6937" s="9"/>
      <c r="Q6937" s="9"/>
      <c r="R6937" s="9"/>
      <c r="S6937" s="9"/>
      <c r="T6937" s="9"/>
      <c r="U6937" s="9"/>
      <c r="V6937" s="9"/>
      <c r="W6937" s="9"/>
      <c r="X6937" s="9"/>
      <c r="Y6937" s="9"/>
      <c r="Z6937" s="9"/>
      <c r="AA6937" s="9"/>
      <c r="AB6937" s="9"/>
      <c r="AC6937" s="9"/>
    </row>
    <row r="6938" spans="8:29" x14ac:dyDescent="0.3">
      <c r="H6938" s="9"/>
      <c r="I6938" s="9"/>
      <c r="J6938" s="9"/>
      <c r="K6938" s="9"/>
      <c r="L6938" s="9"/>
      <c r="M6938" s="9"/>
      <c r="N6938" s="9"/>
      <c r="O6938" s="9"/>
      <c r="Q6938" s="9"/>
      <c r="R6938" s="9"/>
      <c r="S6938" s="9"/>
      <c r="T6938" s="9"/>
      <c r="U6938" s="9"/>
      <c r="V6938" s="9"/>
      <c r="W6938" s="9"/>
      <c r="X6938" s="9"/>
      <c r="Y6938" s="9"/>
      <c r="Z6938" s="9"/>
      <c r="AA6938" s="9"/>
      <c r="AB6938" s="9"/>
      <c r="AC6938" s="9"/>
    </row>
    <row r="6939" spans="8:29" x14ac:dyDescent="0.3">
      <c r="H6939" s="9"/>
      <c r="I6939" s="9"/>
      <c r="J6939" s="9"/>
      <c r="K6939" s="9"/>
      <c r="L6939" s="9"/>
      <c r="M6939" s="9"/>
      <c r="N6939" s="9"/>
      <c r="O6939" s="9"/>
      <c r="Q6939" s="9"/>
      <c r="R6939" s="9"/>
      <c r="S6939" s="9"/>
      <c r="T6939" s="9"/>
      <c r="U6939" s="9"/>
      <c r="V6939" s="9"/>
      <c r="W6939" s="9"/>
      <c r="X6939" s="9"/>
      <c r="Y6939" s="9"/>
      <c r="Z6939" s="9"/>
      <c r="AA6939" s="9"/>
      <c r="AB6939" s="9"/>
      <c r="AC6939" s="9"/>
    </row>
    <row r="6940" spans="8:29" x14ac:dyDescent="0.3">
      <c r="H6940" s="9"/>
      <c r="I6940" s="9"/>
      <c r="J6940" s="9"/>
      <c r="K6940" s="9"/>
      <c r="L6940" s="9"/>
      <c r="M6940" s="9"/>
      <c r="N6940" s="9"/>
      <c r="O6940" s="9"/>
      <c r="Q6940" s="9"/>
      <c r="R6940" s="9"/>
      <c r="S6940" s="9"/>
      <c r="T6940" s="9"/>
      <c r="U6940" s="9"/>
      <c r="V6940" s="9"/>
      <c r="W6940" s="9"/>
      <c r="X6940" s="9"/>
      <c r="Y6940" s="9"/>
      <c r="Z6940" s="9"/>
      <c r="AA6940" s="9"/>
      <c r="AB6940" s="9"/>
      <c r="AC6940" s="9"/>
    </row>
    <row r="6941" spans="8:29" x14ac:dyDescent="0.3">
      <c r="H6941" s="9"/>
      <c r="I6941" s="9"/>
      <c r="J6941" s="9"/>
      <c r="K6941" s="9"/>
      <c r="L6941" s="9"/>
      <c r="M6941" s="9"/>
      <c r="N6941" s="9"/>
      <c r="O6941" s="9"/>
      <c r="Q6941" s="9"/>
      <c r="R6941" s="9"/>
      <c r="S6941" s="9"/>
      <c r="T6941" s="9"/>
      <c r="U6941" s="9"/>
      <c r="V6941" s="9"/>
      <c r="W6941" s="9"/>
      <c r="X6941" s="9"/>
      <c r="Y6941" s="9"/>
      <c r="Z6941" s="9"/>
      <c r="AA6941" s="9"/>
      <c r="AB6941" s="9"/>
      <c r="AC6941" s="9"/>
    </row>
    <row r="6942" spans="8:29" x14ac:dyDescent="0.3">
      <c r="H6942" s="9"/>
      <c r="I6942" s="9"/>
      <c r="J6942" s="9"/>
      <c r="K6942" s="9"/>
      <c r="L6942" s="9"/>
      <c r="M6942" s="9"/>
      <c r="N6942" s="9"/>
      <c r="O6942" s="9"/>
      <c r="Q6942" s="9"/>
      <c r="R6942" s="9"/>
      <c r="S6942" s="9"/>
      <c r="T6942" s="9"/>
      <c r="U6942" s="9"/>
      <c r="V6942" s="9"/>
      <c r="W6942" s="9"/>
      <c r="X6942" s="9"/>
      <c r="Y6942" s="9"/>
      <c r="Z6942" s="9"/>
      <c r="AA6942" s="9"/>
      <c r="AB6942" s="9"/>
      <c r="AC6942" s="9"/>
    </row>
    <row r="6943" spans="8:29" x14ac:dyDescent="0.3">
      <c r="H6943" s="9"/>
      <c r="I6943" s="9"/>
      <c r="J6943" s="9"/>
      <c r="K6943" s="9"/>
      <c r="L6943" s="9"/>
      <c r="M6943" s="9"/>
      <c r="N6943" s="9"/>
      <c r="O6943" s="9"/>
      <c r="Q6943" s="9"/>
      <c r="R6943" s="9"/>
      <c r="S6943" s="9"/>
      <c r="T6943" s="9"/>
      <c r="U6943" s="9"/>
      <c r="V6943" s="9"/>
      <c r="W6943" s="9"/>
      <c r="X6943" s="9"/>
      <c r="Y6943" s="9"/>
      <c r="Z6943" s="9"/>
      <c r="AA6943" s="9"/>
      <c r="AB6943" s="9"/>
      <c r="AC6943" s="9"/>
    </row>
    <row r="6944" spans="8:29" x14ac:dyDescent="0.3">
      <c r="H6944" s="9"/>
      <c r="I6944" s="9"/>
      <c r="J6944" s="9"/>
      <c r="K6944" s="9"/>
      <c r="L6944" s="9"/>
      <c r="M6944" s="9"/>
      <c r="N6944" s="9"/>
      <c r="O6944" s="9"/>
      <c r="Q6944" s="9"/>
      <c r="R6944" s="9"/>
      <c r="S6944" s="9"/>
      <c r="T6944" s="9"/>
      <c r="U6944" s="9"/>
      <c r="V6944" s="9"/>
      <c r="W6944" s="9"/>
      <c r="X6944" s="9"/>
      <c r="Y6944" s="9"/>
      <c r="Z6944" s="9"/>
      <c r="AA6944" s="9"/>
      <c r="AB6944" s="9"/>
      <c r="AC6944" s="9"/>
    </row>
    <row r="6945" spans="8:29" x14ac:dyDescent="0.3">
      <c r="H6945" s="9"/>
      <c r="I6945" s="9"/>
      <c r="J6945" s="9"/>
      <c r="K6945" s="9"/>
      <c r="L6945" s="9"/>
      <c r="M6945" s="9"/>
      <c r="N6945" s="9"/>
      <c r="O6945" s="9"/>
      <c r="Q6945" s="9"/>
      <c r="R6945" s="9"/>
      <c r="S6945" s="9"/>
      <c r="T6945" s="9"/>
      <c r="U6945" s="9"/>
      <c r="V6945" s="9"/>
      <c r="W6945" s="9"/>
      <c r="X6945" s="9"/>
      <c r="Y6945" s="9"/>
      <c r="Z6945" s="9"/>
      <c r="AA6945" s="9"/>
      <c r="AB6945" s="9"/>
      <c r="AC6945" s="9"/>
    </row>
    <row r="6946" spans="8:29" x14ac:dyDescent="0.3">
      <c r="H6946" s="9"/>
      <c r="I6946" s="9"/>
      <c r="J6946" s="9"/>
      <c r="K6946" s="9"/>
      <c r="L6946" s="9"/>
      <c r="M6946" s="9"/>
      <c r="N6946" s="9"/>
      <c r="O6946" s="9"/>
      <c r="Q6946" s="9"/>
      <c r="R6946" s="9"/>
      <c r="S6946" s="9"/>
      <c r="T6946" s="9"/>
      <c r="U6946" s="9"/>
      <c r="V6946" s="9"/>
      <c r="W6946" s="9"/>
      <c r="X6946" s="9"/>
      <c r="Y6946" s="9"/>
      <c r="Z6946" s="9"/>
      <c r="AA6946" s="9"/>
      <c r="AB6946" s="9"/>
      <c r="AC6946" s="9"/>
    </row>
    <row r="6947" spans="8:29" x14ac:dyDescent="0.3">
      <c r="H6947" s="9"/>
      <c r="I6947" s="9"/>
      <c r="J6947" s="9"/>
      <c r="K6947" s="9"/>
      <c r="L6947" s="9"/>
      <c r="M6947" s="9"/>
      <c r="N6947" s="9"/>
      <c r="O6947" s="9"/>
      <c r="Q6947" s="9"/>
      <c r="R6947" s="9"/>
      <c r="S6947" s="9"/>
      <c r="T6947" s="9"/>
      <c r="U6947" s="9"/>
      <c r="V6947" s="9"/>
      <c r="W6947" s="9"/>
      <c r="X6947" s="9"/>
      <c r="Y6947" s="9"/>
      <c r="Z6947" s="9"/>
      <c r="AA6947" s="9"/>
      <c r="AB6947" s="9"/>
      <c r="AC6947" s="9"/>
    </row>
    <row r="6948" spans="8:29" x14ac:dyDescent="0.3">
      <c r="H6948" s="9"/>
      <c r="I6948" s="9"/>
      <c r="J6948" s="9"/>
      <c r="K6948" s="9"/>
      <c r="L6948" s="9"/>
      <c r="M6948" s="9"/>
      <c r="N6948" s="9"/>
      <c r="O6948" s="9"/>
      <c r="Q6948" s="9"/>
      <c r="R6948" s="9"/>
      <c r="S6948" s="9"/>
      <c r="T6948" s="9"/>
      <c r="U6948" s="9"/>
      <c r="V6948" s="9"/>
      <c r="W6948" s="9"/>
      <c r="X6948" s="9"/>
      <c r="Y6948" s="9"/>
      <c r="Z6948" s="9"/>
      <c r="AA6948" s="9"/>
      <c r="AB6948" s="9"/>
      <c r="AC6948" s="9"/>
    </row>
    <row r="6949" spans="8:29" x14ac:dyDescent="0.3">
      <c r="H6949" s="9"/>
      <c r="I6949" s="9"/>
      <c r="J6949" s="9"/>
      <c r="K6949" s="9"/>
      <c r="L6949" s="9"/>
      <c r="M6949" s="9"/>
      <c r="N6949" s="9"/>
      <c r="O6949" s="9"/>
      <c r="Q6949" s="9"/>
      <c r="R6949" s="9"/>
      <c r="S6949" s="9"/>
      <c r="T6949" s="9"/>
      <c r="U6949" s="9"/>
      <c r="V6949" s="9"/>
      <c r="W6949" s="9"/>
      <c r="X6949" s="9"/>
      <c r="Y6949" s="9"/>
      <c r="Z6949" s="9"/>
      <c r="AA6949" s="9"/>
      <c r="AB6949" s="9"/>
      <c r="AC6949" s="9"/>
    </row>
    <row r="6950" spans="8:29" x14ac:dyDescent="0.3">
      <c r="H6950" s="9"/>
      <c r="I6950" s="9"/>
      <c r="J6950" s="9"/>
      <c r="K6950" s="9"/>
      <c r="L6950" s="9"/>
      <c r="M6950" s="9"/>
      <c r="N6950" s="9"/>
      <c r="O6950" s="9"/>
      <c r="Q6950" s="9"/>
      <c r="R6950" s="9"/>
      <c r="S6950" s="9"/>
      <c r="T6950" s="9"/>
      <c r="U6950" s="9"/>
      <c r="V6950" s="9"/>
      <c r="W6950" s="9"/>
      <c r="X6950" s="9"/>
      <c r="Y6950" s="9"/>
      <c r="Z6950" s="9"/>
      <c r="AA6950" s="9"/>
      <c r="AB6950" s="9"/>
      <c r="AC6950" s="9"/>
    </row>
    <row r="6951" spans="8:29" x14ac:dyDescent="0.3">
      <c r="H6951" s="9"/>
      <c r="I6951" s="9"/>
      <c r="J6951" s="9"/>
      <c r="K6951" s="9"/>
      <c r="L6951" s="9"/>
      <c r="M6951" s="9"/>
      <c r="N6951" s="9"/>
      <c r="O6951" s="9"/>
      <c r="Q6951" s="9"/>
      <c r="R6951" s="9"/>
      <c r="S6951" s="9"/>
      <c r="T6951" s="9"/>
      <c r="U6951" s="9"/>
      <c r="V6951" s="9"/>
      <c r="W6951" s="9"/>
      <c r="X6951" s="9"/>
      <c r="Y6951" s="9"/>
      <c r="Z6951" s="9"/>
      <c r="AA6951" s="9"/>
      <c r="AB6951" s="9"/>
      <c r="AC6951" s="9"/>
    </row>
    <row r="6952" spans="8:29" x14ac:dyDescent="0.3">
      <c r="H6952" s="9"/>
      <c r="I6952" s="9"/>
      <c r="J6952" s="9"/>
      <c r="K6952" s="9"/>
      <c r="L6952" s="9"/>
      <c r="M6952" s="9"/>
      <c r="N6952" s="9"/>
      <c r="O6952" s="9"/>
      <c r="Q6952" s="9"/>
      <c r="R6952" s="9"/>
      <c r="S6952" s="9"/>
      <c r="T6952" s="9"/>
      <c r="U6952" s="9"/>
      <c r="V6952" s="9"/>
      <c r="W6952" s="9"/>
      <c r="X6952" s="9"/>
      <c r="Y6952" s="9"/>
      <c r="Z6952" s="9"/>
      <c r="AA6952" s="9"/>
      <c r="AB6952" s="9"/>
      <c r="AC6952" s="9"/>
    </row>
    <row r="6953" spans="8:29" x14ac:dyDescent="0.3">
      <c r="H6953" s="9"/>
      <c r="I6953" s="9"/>
      <c r="J6953" s="9"/>
      <c r="K6953" s="9"/>
      <c r="L6953" s="9"/>
      <c r="M6953" s="9"/>
      <c r="N6953" s="9"/>
      <c r="O6953" s="9"/>
      <c r="Q6953" s="9"/>
      <c r="R6953" s="9"/>
      <c r="S6953" s="9"/>
      <c r="T6953" s="9"/>
      <c r="U6953" s="9"/>
      <c r="V6953" s="9"/>
      <c r="W6953" s="9"/>
      <c r="X6953" s="9"/>
      <c r="Y6953" s="9"/>
      <c r="Z6953" s="9"/>
      <c r="AA6953" s="9"/>
      <c r="AB6953" s="9"/>
      <c r="AC6953" s="9"/>
    </row>
    <row r="6954" spans="8:29" x14ac:dyDescent="0.3">
      <c r="H6954" s="9"/>
      <c r="I6954" s="9"/>
      <c r="J6954" s="9"/>
      <c r="K6954" s="9"/>
      <c r="L6954" s="9"/>
      <c r="M6954" s="9"/>
      <c r="N6954" s="9"/>
      <c r="O6954" s="9"/>
      <c r="Q6954" s="9"/>
      <c r="R6954" s="9"/>
      <c r="S6954" s="9"/>
      <c r="T6954" s="9"/>
      <c r="U6954" s="9"/>
      <c r="V6954" s="9"/>
      <c r="W6954" s="9"/>
      <c r="X6954" s="9"/>
      <c r="Y6954" s="9"/>
      <c r="Z6954" s="9"/>
      <c r="AA6954" s="9"/>
      <c r="AB6954" s="9"/>
      <c r="AC6954" s="9"/>
    </row>
    <row r="6955" spans="8:29" x14ac:dyDescent="0.3">
      <c r="H6955" s="9"/>
      <c r="I6955" s="9"/>
      <c r="J6955" s="9"/>
      <c r="K6955" s="9"/>
      <c r="L6955" s="9"/>
      <c r="M6955" s="9"/>
      <c r="N6955" s="9"/>
      <c r="O6955" s="9"/>
      <c r="Q6955" s="9"/>
      <c r="R6955" s="9"/>
      <c r="S6955" s="9"/>
      <c r="T6955" s="9"/>
      <c r="U6955" s="9"/>
      <c r="V6955" s="9"/>
      <c r="W6955" s="9"/>
      <c r="X6955" s="9"/>
      <c r="Y6955" s="9"/>
      <c r="Z6955" s="9"/>
      <c r="AA6955" s="9"/>
      <c r="AB6955" s="9"/>
      <c r="AC6955" s="9"/>
    </row>
    <row r="6956" spans="8:29" x14ac:dyDescent="0.3">
      <c r="H6956" s="9"/>
      <c r="I6956" s="9"/>
      <c r="J6956" s="9"/>
      <c r="K6956" s="9"/>
      <c r="L6956" s="9"/>
      <c r="M6956" s="9"/>
      <c r="N6956" s="9"/>
      <c r="O6956" s="9"/>
      <c r="Q6956" s="9"/>
      <c r="R6956" s="9"/>
      <c r="S6956" s="9"/>
      <c r="T6956" s="9"/>
      <c r="U6956" s="9"/>
      <c r="V6956" s="9"/>
      <c r="W6956" s="9"/>
      <c r="X6956" s="9"/>
      <c r="Y6956" s="9"/>
      <c r="Z6956" s="9"/>
      <c r="AA6956" s="9"/>
      <c r="AB6956" s="9"/>
      <c r="AC6956" s="9"/>
    </row>
    <row r="6957" spans="8:29" x14ac:dyDescent="0.3">
      <c r="H6957" s="9"/>
      <c r="I6957" s="9"/>
      <c r="J6957" s="9"/>
      <c r="K6957" s="9"/>
      <c r="L6957" s="9"/>
      <c r="M6957" s="9"/>
      <c r="N6957" s="9"/>
      <c r="O6957" s="9"/>
      <c r="Q6957" s="9"/>
      <c r="R6957" s="9"/>
      <c r="S6957" s="9"/>
      <c r="T6957" s="9"/>
      <c r="U6957" s="9"/>
      <c r="V6957" s="9"/>
      <c r="W6957" s="9"/>
      <c r="X6957" s="9"/>
      <c r="Y6957" s="9"/>
      <c r="Z6957" s="9"/>
      <c r="AA6957" s="9"/>
      <c r="AB6957" s="9"/>
      <c r="AC6957" s="9"/>
    </row>
    <row r="6958" spans="8:29" x14ac:dyDescent="0.3">
      <c r="H6958" s="9"/>
      <c r="I6958" s="9"/>
      <c r="J6958" s="9"/>
      <c r="K6958" s="9"/>
      <c r="L6958" s="9"/>
      <c r="M6958" s="9"/>
      <c r="N6958" s="9"/>
      <c r="O6958" s="9"/>
      <c r="Q6958" s="9"/>
      <c r="R6958" s="9"/>
      <c r="S6958" s="9"/>
      <c r="T6958" s="9"/>
      <c r="U6958" s="9"/>
      <c r="V6958" s="9"/>
      <c r="W6958" s="9"/>
      <c r="X6958" s="9"/>
      <c r="Y6958" s="9"/>
      <c r="Z6958" s="9"/>
      <c r="AA6958" s="9"/>
      <c r="AB6958" s="9"/>
      <c r="AC6958" s="9"/>
    </row>
    <row r="6959" spans="8:29" x14ac:dyDescent="0.3">
      <c r="H6959" s="9"/>
      <c r="I6959" s="9"/>
      <c r="J6959" s="9"/>
      <c r="K6959" s="9"/>
      <c r="L6959" s="9"/>
      <c r="M6959" s="9"/>
      <c r="N6959" s="9"/>
      <c r="O6959" s="9"/>
      <c r="Q6959" s="9"/>
      <c r="R6959" s="9"/>
      <c r="S6959" s="9"/>
      <c r="T6959" s="9"/>
      <c r="U6959" s="9"/>
      <c r="V6959" s="9"/>
      <c r="W6959" s="9"/>
      <c r="X6959" s="9"/>
      <c r="Y6959" s="9"/>
      <c r="Z6959" s="9"/>
      <c r="AA6959" s="9"/>
      <c r="AB6959" s="9"/>
      <c r="AC6959" s="9"/>
    </row>
    <row r="6960" spans="8:29" x14ac:dyDescent="0.3">
      <c r="H6960" s="9"/>
      <c r="I6960" s="9"/>
      <c r="J6960" s="9"/>
      <c r="K6960" s="9"/>
      <c r="L6960" s="9"/>
      <c r="M6960" s="9"/>
      <c r="N6960" s="9"/>
      <c r="O6960" s="9"/>
      <c r="Q6960" s="9"/>
      <c r="R6960" s="9"/>
      <c r="S6960" s="9"/>
      <c r="T6960" s="9"/>
      <c r="U6960" s="9"/>
      <c r="V6960" s="9"/>
      <c r="W6960" s="9"/>
      <c r="X6960" s="9"/>
      <c r="Y6960" s="9"/>
      <c r="Z6960" s="9"/>
      <c r="AA6960" s="9"/>
      <c r="AB6960" s="9"/>
      <c r="AC6960" s="9"/>
    </row>
    <row r="6961" spans="8:29" x14ac:dyDescent="0.3">
      <c r="H6961" s="9"/>
      <c r="I6961" s="9"/>
      <c r="J6961" s="9"/>
      <c r="K6961" s="9"/>
      <c r="L6961" s="9"/>
      <c r="M6961" s="9"/>
      <c r="N6961" s="9"/>
      <c r="O6961" s="9"/>
      <c r="Q6961" s="9"/>
      <c r="R6961" s="9"/>
      <c r="S6961" s="9"/>
      <c r="T6961" s="9"/>
      <c r="U6961" s="9"/>
      <c r="V6961" s="9"/>
      <c r="W6961" s="9"/>
      <c r="X6961" s="9"/>
      <c r="Y6961" s="9"/>
      <c r="Z6961" s="9"/>
      <c r="AA6961" s="9"/>
      <c r="AB6961" s="9"/>
      <c r="AC6961" s="9"/>
    </row>
    <row r="6962" spans="8:29" x14ac:dyDescent="0.3">
      <c r="H6962" s="9"/>
      <c r="I6962" s="9"/>
      <c r="J6962" s="9"/>
      <c r="K6962" s="9"/>
      <c r="L6962" s="9"/>
      <c r="M6962" s="9"/>
      <c r="N6962" s="9"/>
      <c r="O6962" s="9"/>
      <c r="Q6962" s="9"/>
      <c r="R6962" s="9"/>
      <c r="S6962" s="9"/>
      <c r="T6962" s="9"/>
      <c r="U6962" s="9"/>
      <c r="V6962" s="9"/>
      <c r="W6962" s="9"/>
      <c r="X6962" s="9"/>
      <c r="Y6962" s="9"/>
      <c r="Z6962" s="9"/>
      <c r="AA6962" s="9"/>
      <c r="AB6962" s="9"/>
      <c r="AC6962" s="9"/>
    </row>
    <row r="6963" spans="8:29" x14ac:dyDescent="0.3">
      <c r="H6963" s="9"/>
      <c r="I6963" s="9"/>
      <c r="J6963" s="9"/>
      <c r="K6963" s="9"/>
      <c r="L6963" s="9"/>
      <c r="M6963" s="9"/>
      <c r="N6963" s="9"/>
      <c r="O6963" s="9"/>
      <c r="Q6963" s="9"/>
      <c r="R6963" s="9"/>
      <c r="S6963" s="9"/>
      <c r="T6963" s="9"/>
      <c r="U6963" s="9"/>
      <c r="V6963" s="9"/>
      <c r="W6963" s="9"/>
      <c r="X6963" s="9"/>
      <c r="Y6963" s="9"/>
      <c r="Z6963" s="9"/>
      <c r="AA6963" s="9"/>
      <c r="AB6963" s="9"/>
      <c r="AC6963" s="9"/>
    </row>
    <row r="6964" spans="8:29" x14ac:dyDescent="0.3">
      <c r="H6964" s="9"/>
      <c r="I6964" s="9"/>
      <c r="J6964" s="9"/>
      <c r="K6964" s="9"/>
      <c r="L6964" s="9"/>
      <c r="M6964" s="9"/>
      <c r="N6964" s="9"/>
      <c r="O6964" s="9"/>
      <c r="Q6964" s="9"/>
      <c r="R6964" s="9"/>
      <c r="S6964" s="9"/>
      <c r="T6964" s="9"/>
      <c r="U6964" s="9"/>
      <c r="V6964" s="9"/>
      <c r="W6964" s="9"/>
      <c r="X6964" s="9"/>
      <c r="Y6964" s="9"/>
      <c r="Z6964" s="9"/>
      <c r="AA6964" s="9"/>
      <c r="AB6964" s="9"/>
      <c r="AC6964" s="9"/>
    </row>
    <row r="6965" spans="8:29" x14ac:dyDescent="0.3">
      <c r="H6965" s="9"/>
      <c r="I6965" s="9"/>
      <c r="J6965" s="9"/>
      <c r="K6965" s="9"/>
      <c r="L6965" s="9"/>
      <c r="M6965" s="9"/>
      <c r="N6965" s="9"/>
      <c r="O6965" s="9"/>
      <c r="Q6965" s="9"/>
      <c r="R6965" s="9"/>
      <c r="S6965" s="9"/>
      <c r="T6965" s="9"/>
      <c r="U6965" s="9"/>
      <c r="V6965" s="9"/>
      <c r="W6965" s="9"/>
      <c r="X6965" s="9"/>
      <c r="Y6965" s="9"/>
      <c r="Z6965" s="9"/>
      <c r="AA6965" s="9"/>
      <c r="AB6965" s="9"/>
      <c r="AC6965" s="9"/>
    </row>
    <row r="6966" spans="8:29" x14ac:dyDescent="0.3">
      <c r="H6966" s="9"/>
      <c r="I6966" s="9"/>
      <c r="J6966" s="9"/>
      <c r="K6966" s="9"/>
      <c r="L6966" s="9"/>
      <c r="M6966" s="9"/>
      <c r="N6966" s="9"/>
      <c r="O6966" s="9"/>
      <c r="Q6966" s="9"/>
      <c r="R6966" s="9"/>
      <c r="S6966" s="9"/>
      <c r="T6966" s="9"/>
      <c r="U6966" s="9"/>
      <c r="V6966" s="9"/>
      <c r="W6966" s="9"/>
      <c r="X6966" s="9"/>
      <c r="Y6966" s="9"/>
      <c r="Z6966" s="9"/>
      <c r="AA6966" s="9"/>
      <c r="AB6966" s="9"/>
      <c r="AC6966" s="9"/>
    </row>
    <row r="6967" spans="8:29" x14ac:dyDescent="0.3">
      <c r="H6967" s="9"/>
      <c r="I6967" s="9"/>
      <c r="J6967" s="9"/>
      <c r="K6967" s="9"/>
      <c r="L6967" s="9"/>
      <c r="M6967" s="9"/>
      <c r="N6967" s="9"/>
      <c r="O6967" s="9"/>
      <c r="Q6967" s="9"/>
      <c r="R6967" s="9"/>
      <c r="S6967" s="9"/>
      <c r="T6967" s="9"/>
      <c r="U6967" s="9"/>
      <c r="V6967" s="9"/>
      <c r="W6967" s="9"/>
      <c r="X6967" s="9"/>
      <c r="Y6967" s="9"/>
      <c r="Z6967" s="9"/>
      <c r="AA6967" s="9"/>
      <c r="AB6967" s="9"/>
      <c r="AC6967" s="9"/>
    </row>
    <row r="6968" spans="8:29" x14ac:dyDescent="0.3">
      <c r="H6968" s="9"/>
      <c r="I6968" s="9"/>
      <c r="J6968" s="9"/>
      <c r="K6968" s="9"/>
      <c r="L6968" s="9"/>
      <c r="M6968" s="9"/>
      <c r="N6968" s="9"/>
      <c r="O6968" s="9"/>
      <c r="Q6968" s="9"/>
      <c r="R6968" s="9"/>
      <c r="S6968" s="9"/>
      <c r="T6968" s="9"/>
      <c r="U6968" s="9"/>
      <c r="V6968" s="9"/>
      <c r="W6968" s="9"/>
      <c r="X6968" s="9"/>
      <c r="Y6968" s="9"/>
      <c r="Z6968" s="9"/>
      <c r="AA6968" s="9"/>
      <c r="AB6968" s="9"/>
      <c r="AC6968" s="9"/>
    </row>
    <row r="6969" spans="8:29" x14ac:dyDescent="0.3">
      <c r="H6969" s="9"/>
      <c r="I6969" s="9"/>
      <c r="J6969" s="9"/>
      <c r="K6969" s="9"/>
      <c r="L6969" s="9"/>
      <c r="M6969" s="9"/>
      <c r="N6969" s="9"/>
      <c r="O6969" s="9"/>
      <c r="Q6969" s="9"/>
      <c r="R6969" s="9"/>
      <c r="S6969" s="9"/>
      <c r="T6969" s="9"/>
      <c r="U6969" s="9"/>
      <c r="V6969" s="9"/>
      <c r="W6969" s="9"/>
      <c r="X6969" s="9"/>
      <c r="Y6969" s="9"/>
      <c r="Z6969" s="9"/>
      <c r="AA6969" s="9"/>
      <c r="AB6969" s="9"/>
      <c r="AC6969" s="9"/>
    </row>
    <row r="6970" spans="8:29" x14ac:dyDescent="0.3">
      <c r="H6970" s="9"/>
      <c r="I6970" s="9"/>
      <c r="J6970" s="9"/>
      <c r="K6970" s="9"/>
      <c r="L6970" s="9"/>
      <c r="M6970" s="9"/>
      <c r="N6970" s="9"/>
      <c r="O6970" s="9"/>
      <c r="Q6970" s="9"/>
      <c r="R6970" s="9"/>
      <c r="S6970" s="9"/>
      <c r="T6970" s="9"/>
      <c r="U6970" s="9"/>
      <c r="V6970" s="9"/>
      <c r="W6970" s="9"/>
      <c r="X6970" s="9"/>
      <c r="Y6970" s="9"/>
      <c r="Z6970" s="9"/>
      <c r="AA6970" s="9"/>
      <c r="AB6970" s="9"/>
      <c r="AC6970" s="9"/>
    </row>
    <row r="6971" spans="8:29" x14ac:dyDescent="0.3">
      <c r="H6971" s="9"/>
      <c r="I6971" s="9"/>
      <c r="J6971" s="9"/>
      <c r="K6971" s="9"/>
      <c r="L6971" s="9"/>
      <c r="M6971" s="9"/>
      <c r="N6971" s="9"/>
      <c r="O6971" s="9"/>
      <c r="Q6971" s="9"/>
      <c r="R6971" s="9"/>
      <c r="S6971" s="9"/>
      <c r="T6971" s="9"/>
      <c r="U6971" s="9"/>
      <c r="V6971" s="9"/>
      <c r="W6971" s="9"/>
      <c r="X6971" s="9"/>
      <c r="Y6971" s="9"/>
      <c r="Z6971" s="9"/>
      <c r="AA6971" s="9"/>
      <c r="AB6971" s="9"/>
      <c r="AC6971" s="9"/>
    </row>
    <row r="6972" spans="8:29" x14ac:dyDescent="0.3">
      <c r="H6972" s="9"/>
      <c r="I6972" s="9"/>
      <c r="J6972" s="9"/>
      <c r="K6972" s="9"/>
      <c r="L6972" s="9"/>
      <c r="M6972" s="9"/>
      <c r="N6972" s="9"/>
      <c r="O6972" s="9"/>
      <c r="Q6972" s="9"/>
      <c r="R6972" s="9"/>
      <c r="S6972" s="9"/>
      <c r="T6972" s="9"/>
      <c r="U6972" s="9"/>
      <c r="V6972" s="9"/>
      <c r="W6972" s="9"/>
      <c r="X6972" s="9"/>
      <c r="Y6972" s="9"/>
      <c r="Z6972" s="9"/>
      <c r="AA6972" s="9"/>
      <c r="AB6972" s="9"/>
      <c r="AC6972" s="9"/>
    </row>
    <row r="6973" spans="8:29" x14ac:dyDescent="0.3">
      <c r="H6973" s="9"/>
      <c r="I6973" s="9"/>
      <c r="J6973" s="9"/>
      <c r="K6973" s="9"/>
      <c r="L6973" s="9"/>
      <c r="M6973" s="9"/>
      <c r="N6973" s="9"/>
      <c r="O6973" s="9"/>
      <c r="Q6973" s="9"/>
      <c r="R6973" s="9"/>
      <c r="S6973" s="9"/>
      <c r="T6973" s="9"/>
      <c r="U6973" s="9"/>
      <c r="V6973" s="9"/>
      <c r="W6973" s="9"/>
      <c r="X6973" s="9"/>
      <c r="Y6973" s="9"/>
      <c r="Z6973" s="9"/>
      <c r="AA6973" s="9"/>
      <c r="AB6973" s="9"/>
      <c r="AC6973" s="9"/>
    </row>
    <row r="6974" spans="8:29" x14ac:dyDescent="0.3">
      <c r="H6974" s="9"/>
      <c r="I6974" s="9"/>
      <c r="J6974" s="9"/>
      <c r="K6974" s="9"/>
      <c r="L6974" s="9"/>
      <c r="M6974" s="9"/>
      <c r="N6974" s="9"/>
      <c r="O6974" s="9"/>
      <c r="Q6974" s="9"/>
      <c r="R6974" s="9"/>
      <c r="S6974" s="9"/>
      <c r="T6974" s="9"/>
      <c r="U6974" s="9"/>
      <c r="V6974" s="9"/>
      <c r="W6974" s="9"/>
      <c r="X6974" s="9"/>
      <c r="Y6974" s="9"/>
      <c r="Z6974" s="9"/>
      <c r="AA6974" s="9"/>
      <c r="AB6974" s="9"/>
      <c r="AC6974" s="9"/>
    </row>
    <row r="6975" spans="8:29" x14ac:dyDescent="0.3">
      <c r="H6975" s="9"/>
      <c r="I6975" s="9"/>
      <c r="J6975" s="9"/>
      <c r="K6975" s="9"/>
      <c r="L6975" s="9"/>
      <c r="M6975" s="9"/>
      <c r="N6975" s="9"/>
      <c r="O6975" s="9"/>
      <c r="Q6975" s="9"/>
      <c r="R6975" s="9"/>
      <c r="S6975" s="9"/>
      <c r="T6975" s="9"/>
      <c r="U6975" s="9"/>
      <c r="V6975" s="9"/>
      <c r="W6975" s="9"/>
      <c r="X6975" s="9"/>
      <c r="Y6975" s="9"/>
      <c r="Z6975" s="9"/>
      <c r="AA6975" s="9"/>
      <c r="AB6975" s="9"/>
      <c r="AC6975" s="9"/>
    </row>
    <row r="6976" spans="8:29" x14ac:dyDescent="0.3">
      <c r="H6976" s="9"/>
      <c r="I6976" s="9"/>
      <c r="J6976" s="9"/>
      <c r="K6976" s="9"/>
      <c r="L6976" s="9"/>
      <c r="M6976" s="9"/>
      <c r="N6976" s="9"/>
      <c r="O6976" s="9"/>
      <c r="Q6976" s="9"/>
      <c r="R6976" s="9"/>
      <c r="S6976" s="9"/>
      <c r="T6976" s="9"/>
      <c r="U6976" s="9"/>
      <c r="V6976" s="9"/>
      <c r="W6976" s="9"/>
      <c r="X6976" s="9"/>
      <c r="Y6976" s="9"/>
      <c r="Z6976" s="9"/>
      <c r="AA6976" s="9"/>
      <c r="AB6976" s="9"/>
      <c r="AC6976" s="9"/>
    </row>
    <row r="6977" spans="8:29" x14ac:dyDescent="0.3">
      <c r="H6977" s="9"/>
      <c r="I6977" s="9"/>
      <c r="J6977" s="9"/>
      <c r="K6977" s="9"/>
      <c r="L6977" s="9"/>
      <c r="M6977" s="9"/>
      <c r="N6977" s="9"/>
      <c r="O6977" s="9"/>
      <c r="Q6977" s="9"/>
      <c r="R6977" s="9"/>
      <c r="S6977" s="9"/>
      <c r="T6977" s="9"/>
      <c r="U6977" s="9"/>
      <c r="V6977" s="9"/>
      <c r="W6977" s="9"/>
      <c r="X6977" s="9"/>
      <c r="Y6977" s="9"/>
      <c r="Z6977" s="9"/>
      <c r="AA6977" s="9"/>
      <c r="AB6977" s="9"/>
      <c r="AC6977" s="9"/>
    </row>
    <row r="6978" spans="8:29" x14ac:dyDescent="0.3">
      <c r="H6978" s="9"/>
      <c r="I6978" s="9"/>
      <c r="J6978" s="9"/>
      <c r="K6978" s="9"/>
      <c r="L6978" s="9"/>
      <c r="M6978" s="9"/>
      <c r="N6978" s="9"/>
      <c r="O6978" s="9"/>
      <c r="Q6978" s="9"/>
      <c r="R6978" s="9"/>
      <c r="S6978" s="9"/>
      <c r="T6978" s="9"/>
      <c r="U6978" s="9"/>
      <c r="V6978" s="9"/>
      <c r="W6978" s="9"/>
      <c r="X6978" s="9"/>
      <c r="Y6978" s="9"/>
      <c r="Z6978" s="9"/>
      <c r="AA6978" s="9"/>
      <c r="AB6978" s="9"/>
      <c r="AC6978" s="9"/>
    </row>
    <row r="6979" spans="8:29" x14ac:dyDescent="0.3">
      <c r="H6979" s="9"/>
      <c r="I6979" s="9"/>
      <c r="J6979" s="9"/>
      <c r="K6979" s="9"/>
      <c r="L6979" s="9"/>
      <c r="M6979" s="9"/>
      <c r="N6979" s="9"/>
      <c r="O6979" s="9"/>
      <c r="Q6979" s="9"/>
      <c r="R6979" s="9"/>
      <c r="S6979" s="9"/>
      <c r="T6979" s="9"/>
      <c r="U6979" s="9"/>
      <c r="V6979" s="9"/>
      <c r="W6979" s="9"/>
      <c r="X6979" s="9"/>
      <c r="Y6979" s="9"/>
      <c r="Z6979" s="9"/>
      <c r="AA6979" s="9"/>
      <c r="AB6979" s="9"/>
      <c r="AC6979" s="9"/>
    </row>
    <row r="6980" spans="8:29" x14ac:dyDescent="0.3">
      <c r="H6980" s="9"/>
      <c r="I6980" s="9"/>
      <c r="J6980" s="9"/>
      <c r="K6980" s="9"/>
      <c r="L6980" s="9"/>
      <c r="M6980" s="9"/>
      <c r="N6980" s="9"/>
      <c r="O6980" s="9"/>
      <c r="Q6980" s="9"/>
      <c r="R6980" s="9"/>
      <c r="S6980" s="9"/>
      <c r="T6980" s="9"/>
      <c r="U6980" s="9"/>
      <c r="V6980" s="9"/>
      <c r="W6980" s="9"/>
      <c r="X6980" s="9"/>
      <c r="Y6980" s="9"/>
      <c r="Z6980" s="9"/>
      <c r="AA6980" s="9"/>
      <c r="AB6980" s="9"/>
      <c r="AC6980" s="9"/>
    </row>
    <row r="6981" spans="8:29" x14ac:dyDescent="0.3">
      <c r="H6981" s="9"/>
      <c r="I6981" s="9"/>
      <c r="J6981" s="9"/>
      <c r="K6981" s="9"/>
      <c r="L6981" s="9"/>
      <c r="M6981" s="9"/>
      <c r="N6981" s="9"/>
      <c r="O6981" s="9"/>
      <c r="Q6981" s="9"/>
      <c r="R6981" s="9"/>
      <c r="S6981" s="9"/>
      <c r="T6981" s="9"/>
      <c r="U6981" s="9"/>
      <c r="V6981" s="9"/>
      <c r="W6981" s="9"/>
      <c r="X6981" s="9"/>
      <c r="Y6981" s="9"/>
      <c r="Z6981" s="9"/>
      <c r="AA6981" s="9"/>
      <c r="AB6981" s="9"/>
      <c r="AC6981" s="9"/>
    </row>
    <row r="6982" spans="8:29" x14ac:dyDescent="0.3">
      <c r="H6982" s="9"/>
      <c r="I6982" s="9"/>
      <c r="J6982" s="9"/>
      <c r="K6982" s="9"/>
      <c r="L6982" s="9"/>
      <c r="M6982" s="9"/>
      <c r="N6982" s="9"/>
      <c r="O6982" s="9"/>
      <c r="Q6982" s="9"/>
      <c r="R6982" s="9"/>
      <c r="S6982" s="9"/>
      <c r="T6982" s="9"/>
      <c r="U6982" s="9"/>
      <c r="V6982" s="9"/>
      <c r="W6982" s="9"/>
      <c r="X6982" s="9"/>
      <c r="Y6982" s="9"/>
      <c r="Z6982" s="9"/>
      <c r="AA6982" s="9"/>
      <c r="AB6982" s="9"/>
      <c r="AC6982" s="9"/>
    </row>
    <row r="6983" spans="8:29" x14ac:dyDescent="0.3">
      <c r="H6983" s="9"/>
      <c r="I6983" s="9"/>
      <c r="J6983" s="9"/>
      <c r="K6983" s="9"/>
      <c r="L6983" s="9"/>
      <c r="M6983" s="9"/>
      <c r="N6983" s="9"/>
      <c r="O6983" s="9"/>
      <c r="Q6983" s="9"/>
      <c r="R6983" s="9"/>
      <c r="S6983" s="9"/>
      <c r="T6983" s="9"/>
      <c r="U6983" s="9"/>
      <c r="V6983" s="9"/>
      <c r="W6983" s="9"/>
      <c r="X6983" s="9"/>
      <c r="Y6983" s="9"/>
      <c r="Z6983" s="9"/>
      <c r="AA6983" s="9"/>
      <c r="AB6983" s="9"/>
      <c r="AC6983" s="9"/>
    </row>
    <row r="6984" spans="8:29" x14ac:dyDescent="0.3">
      <c r="H6984" s="9"/>
      <c r="I6984" s="9"/>
      <c r="J6984" s="9"/>
      <c r="K6984" s="9"/>
      <c r="L6984" s="9"/>
      <c r="M6984" s="9"/>
      <c r="N6984" s="9"/>
      <c r="O6984" s="9"/>
      <c r="Q6984" s="9"/>
      <c r="R6984" s="9"/>
      <c r="S6984" s="9"/>
      <c r="T6984" s="9"/>
      <c r="U6984" s="9"/>
      <c r="V6984" s="9"/>
      <c r="W6984" s="9"/>
      <c r="X6984" s="9"/>
      <c r="Y6984" s="9"/>
      <c r="Z6984" s="9"/>
      <c r="AA6984" s="9"/>
      <c r="AB6984" s="9"/>
      <c r="AC6984" s="9"/>
    </row>
    <row r="6985" spans="8:29" x14ac:dyDescent="0.3">
      <c r="H6985" s="9"/>
      <c r="I6985" s="9"/>
      <c r="J6985" s="9"/>
      <c r="K6985" s="9"/>
      <c r="L6985" s="9"/>
      <c r="M6985" s="9"/>
      <c r="N6985" s="9"/>
      <c r="O6985" s="9"/>
      <c r="Q6985" s="9"/>
      <c r="R6985" s="9"/>
      <c r="S6985" s="9"/>
      <c r="T6985" s="9"/>
      <c r="U6985" s="9"/>
      <c r="V6985" s="9"/>
      <c r="W6985" s="9"/>
      <c r="X6985" s="9"/>
      <c r="Y6985" s="9"/>
      <c r="Z6985" s="9"/>
      <c r="AA6985" s="9"/>
      <c r="AB6985" s="9"/>
      <c r="AC6985" s="9"/>
    </row>
    <row r="6986" spans="8:29" x14ac:dyDescent="0.3">
      <c r="H6986" s="9"/>
      <c r="I6986" s="9"/>
      <c r="J6986" s="9"/>
      <c r="K6986" s="9"/>
      <c r="L6986" s="9"/>
      <c r="M6986" s="9"/>
      <c r="N6986" s="9"/>
      <c r="O6986" s="9"/>
      <c r="Q6986" s="9"/>
      <c r="R6986" s="9"/>
      <c r="S6986" s="9"/>
      <c r="T6986" s="9"/>
      <c r="U6986" s="9"/>
      <c r="V6986" s="9"/>
      <c r="W6986" s="9"/>
      <c r="X6986" s="9"/>
      <c r="Y6986" s="9"/>
      <c r="Z6986" s="9"/>
      <c r="AA6986" s="9"/>
      <c r="AB6986" s="9"/>
      <c r="AC6986" s="9"/>
    </row>
    <row r="6987" spans="8:29" x14ac:dyDescent="0.3">
      <c r="H6987" s="9"/>
      <c r="I6987" s="9"/>
      <c r="J6987" s="9"/>
      <c r="K6987" s="9"/>
      <c r="L6987" s="9"/>
      <c r="M6987" s="9"/>
      <c r="N6987" s="9"/>
      <c r="O6987" s="9"/>
      <c r="Q6987" s="9"/>
      <c r="R6987" s="9"/>
      <c r="S6987" s="9"/>
      <c r="T6987" s="9"/>
      <c r="U6987" s="9"/>
      <c r="V6987" s="9"/>
      <c r="W6987" s="9"/>
      <c r="X6987" s="9"/>
      <c r="Y6987" s="9"/>
      <c r="Z6987" s="9"/>
      <c r="AA6987" s="9"/>
      <c r="AB6987" s="9"/>
      <c r="AC6987" s="9"/>
    </row>
    <row r="6988" spans="8:29" x14ac:dyDescent="0.3">
      <c r="H6988" s="9"/>
      <c r="I6988" s="9"/>
      <c r="J6988" s="9"/>
      <c r="K6988" s="9"/>
      <c r="L6988" s="9"/>
      <c r="M6988" s="9"/>
      <c r="N6988" s="9"/>
      <c r="O6988" s="9"/>
      <c r="Q6988" s="9"/>
      <c r="R6988" s="9"/>
      <c r="S6988" s="9"/>
      <c r="T6988" s="9"/>
      <c r="U6988" s="9"/>
      <c r="V6988" s="9"/>
      <c r="W6988" s="9"/>
      <c r="X6988" s="9"/>
      <c r="Y6988" s="9"/>
      <c r="Z6988" s="9"/>
      <c r="AA6988" s="9"/>
      <c r="AB6988" s="9"/>
      <c r="AC6988" s="9"/>
    </row>
    <row r="6989" spans="8:29" x14ac:dyDescent="0.3">
      <c r="H6989" s="9"/>
      <c r="I6989" s="9"/>
      <c r="J6989" s="9"/>
      <c r="K6989" s="9"/>
      <c r="L6989" s="9"/>
      <c r="M6989" s="9"/>
      <c r="N6989" s="9"/>
      <c r="O6989" s="9"/>
      <c r="Q6989" s="9"/>
      <c r="R6989" s="9"/>
      <c r="S6989" s="9"/>
      <c r="T6989" s="9"/>
      <c r="U6989" s="9"/>
      <c r="V6989" s="9"/>
      <c r="W6989" s="9"/>
      <c r="X6989" s="9"/>
      <c r="Y6989" s="9"/>
      <c r="Z6989" s="9"/>
      <c r="AA6989" s="9"/>
      <c r="AB6989" s="9"/>
      <c r="AC6989" s="9"/>
    </row>
    <row r="6990" spans="8:29" x14ac:dyDescent="0.3">
      <c r="H6990" s="9"/>
      <c r="I6990" s="9"/>
      <c r="J6990" s="9"/>
      <c r="K6990" s="9"/>
      <c r="L6990" s="9"/>
      <c r="M6990" s="9"/>
      <c r="N6990" s="9"/>
      <c r="O6990" s="9"/>
      <c r="Q6990" s="9"/>
      <c r="R6990" s="9"/>
      <c r="S6990" s="9"/>
      <c r="T6990" s="9"/>
      <c r="U6990" s="9"/>
      <c r="V6990" s="9"/>
      <c r="W6990" s="9"/>
      <c r="X6990" s="9"/>
      <c r="Y6990" s="9"/>
      <c r="Z6990" s="9"/>
      <c r="AA6990" s="9"/>
      <c r="AB6990" s="9"/>
      <c r="AC6990" s="9"/>
    </row>
    <row r="6991" spans="8:29" x14ac:dyDescent="0.3">
      <c r="H6991" s="9"/>
      <c r="I6991" s="9"/>
      <c r="J6991" s="9"/>
      <c r="K6991" s="9"/>
      <c r="L6991" s="9"/>
      <c r="M6991" s="9"/>
      <c r="N6991" s="9"/>
      <c r="O6991" s="9"/>
      <c r="Q6991" s="9"/>
      <c r="R6991" s="9"/>
      <c r="S6991" s="9"/>
      <c r="T6991" s="9"/>
      <c r="U6991" s="9"/>
      <c r="V6991" s="9"/>
      <c r="W6991" s="9"/>
      <c r="X6991" s="9"/>
      <c r="Y6991" s="9"/>
      <c r="Z6991" s="9"/>
      <c r="AA6991" s="9"/>
      <c r="AB6991" s="9"/>
      <c r="AC6991" s="9"/>
    </row>
    <row r="6992" spans="8:29" x14ac:dyDescent="0.3">
      <c r="H6992" s="9"/>
      <c r="I6992" s="9"/>
      <c r="J6992" s="9"/>
      <c r="K6992" s="9"/>
      <c r="L6992" s="9"/>
      <c r="M6992" s="9"/>
      <c r="N6992" s="9"/>
      <c r="O6992" s="9"/>
      <c r="Q6992" s="9"/>
      <c r="R6992" s="9"/>
      <c r="S6992" s="9"/>
      <c r="T6992" s="9"/>
      <c r="U6992" s="9"/>
      <c r="V6992" s="9"/>
      <c r="W6992" s="9"/>
      <c r="X6992" s="9"/>
      <c r="Y6992" s="9"/>
      <c r="Z6992" s="9"/>
      <c r="AA6992" s="9"/>
      <c r="AB6992" s="9"/>
      <c r="AC6992" s="9"/>
    </row>
    <row r="6993" spans="8:29" x14ac:dyDescent="0.3">
      <c r="H6993" s="9"/>
      <c r="I6993" s="9"/>
      <c r="J6993" s="9"/>
      <c r="K6993" s="9"/>
      <c r="L6993" s="9"/>
      <c r="M6993" s="9"/>
      <c r="N6993" s="9"/>
      <c r="O6993" s="9"/>
      <c r="Q6993" s="9"/>
      <c r="R6993" s="9"/>
      <c r="S6993" s="9"/>
      <c r="T6993" s="9"/>
      <c r="U6993" s="9"/>
      <c r="V6993" s="9"/>
      <c r="W6993" s="9"/>
      <c r="X6993" s="9"/>
      <c r="Y6993" s="9"/>
      <c r="Z6993" s="9"/>
      <c r="AA6993" s="9"/>
      <c r="AB6993" s="9"/>
      <c r="AC6993" s="9"/>
    </row>
    <row r="6994" spans="8:29" x14ac:dyDescent="0.3">
      <c r="H6994" s="9"/>
      <c r="I6994" s="9"/>
      <c r="J6994" s="9"/>
      <c r="K6994" s="9"/>
      <c r="L6994" s="9"/>
      <c r="M6994" s="9"/>
      <c r="N6994" s="9"/>
      <c r="O6994" s="9"/>
      <c r="Q6994" s="9"/>
      <c r="R6994" s="9"/>
      <c r="S6994" s="9"/>
      <c r="T6994" s="9"/>
      <c r="U6994" s="9"/>
      <c r="V6994" s="9"/>
      <c r="W6994" s="9"/>
      <c r="X6994" s="9"/>
      <c r="Y6994" s="9"/>
      <c r="Z6994" s="9"/>
      <c r="AA6994" s="9"/>
      <c r="AB6994" s="9"/>
      <c r="AC6994" s="9"/>
    </row>
    <row r="6995" spans="8:29" x14ac:dyDescent="0.3">
      <c r="H6995" s="9"/>
      <c r="I6995" s="9"/>
      <c r="J6995" s="9"/>
      <c r="K6995" s="9"/>
      <c r="L6995" s="9"/>
      <c r="M6995" s="9"/>
      <c r="N6995" s="9"/>
      <c r="O6995" s="9"/>
      <c r="Q6995" s="9"/>
      <c r="R6995" s="9"/>
      <c r="S6995" s="9"/>
      <c r="T6995" s="9"/>
      <c r="U6995" s="9"/>
      <c r="V6995" s="9"/>
      <c r="W6995" s="9"/>
      <c r="X6995" s="9"/>
      <c r="Y6995" s="9"/>
      <c r="Z6995" s="9"/>
      <c r="AA6995" s="9"/>
      <c r="AB6995" s="9"/>
      <c r="AC6995" s="9"/>
    </row>
    <row r="6996" spans="8:29" x14ac:dyDescent="0.3">
      <c r="H6996" s="9"/>
      <c r="I6996" s="9"/>
      <c r="J6996" s="9"/>
      <c r="K6996" s="9"/>
      <c r="L6996" s="9"/>
      <c r="M6996" s="9"/>
      <c r="N6996" s="9"/>
      <c r="O6996" s="9"/>
      <c r="Q6996" s="9"/>
      <c r="R6996" s="9"/>
      <c r="S6996" s="9"/>
      <c r="T6996" s="9"/>
      <c r="U6996" s="9"/>
      <c r="V6996" s="9"/>
      <c r="W6996" s="9"/>
      <c r="X6996" s="9"/>
      <c r="Y6996" s="9"/>
      <c r="Z6996" s="9"/>
      <c r="AA6996" s="9"/>
      <c r="AB6996" s="9"/>
      <c r="AC6996" s="9"/>
    </row>
    <row r="6997" spans="8:29" x14ac:dyDescent="0.3">
      <c r="H6997" s="9"/>
      <c r="I6997" s="9"/>
      <c r="J6997" s="9"/>
      <c r="K6997" s="9"/>
      <c r="L6997" s="9"/>
      <c r="M6997" s="9"/>
      <c r="N6997" s="9"/>
      <c r="O6997" s="9"/>
      <c r="Q6997" s="9"/>
      <c r="R6997" s="9"/>
      <c r="S6997" s="9"/>
      <c r="T6997" s="9"/>
      <c r="U6997" s="9"/>
      <c r="V6997" s="9"/>
      <c r="W6997" s="9"/>
      <c r="X6997" s="9"/>
      <c r="Y6997" s="9"/>
      <c r="Z6997" s="9"/>
      <c r="AA6997" s="9"/>
      <c r="AB6997" s="9"/>
      <c r="AC6997" s="9"/>
    </row>
    <row r="6998" spans="8:29" x14ac:dyDescent="0.3">
      <c r="H6998" s="9"/>
      <c r="I6998" s="9"/>
      <c r="J6998" s="9"/>
      <c r="K6998" s="9"/>
      <c r="L6998" s="9"/>
      <c r="M6998" s="9"/>
      <c r="N6998" s="9"/>
      <c r="O6998" s="9"/>
      <c r="Q6998" s="9"/>
      <c r="R6998" s="9"/>
      <c r="S6998" s="9"/>
      <c r="T6998" s="9"/>
      <c r="U6998" s="9"/>
      <c r="V6998" s="9"/>
      <c r="W6998" s="9"/>
      <c r="X6998" s="9"/>
      <c r="Y6998" s="9"/>
      <c r="Z6998" s="9"/>
      <c r="AA6998" s="9"/>
      <c r="AB6998" s="9"/>
      <c r="AC6998" s="9"/>
    </row>
    <row r="6999" spans="8:29" x14ac:dyDescent="0.3">
      <c r="H6999" s="9"/>
      <c r="I6999" s="9"/>
      <c r="J6999" s="9"/>
      <c r="K6999" s="9"/>
      <c r="L6999" s="9"/>
      <c r="M6999" s="9"/>
      <c r="N6999" s="9"/>
      <c r="O6999" s="9"/>
      <c r="Q6999" s="9"/>
      <c r="R6999" s="9"/>
      <c r="S6999" s="9"/>
      <c r="T6999" s="9"/>
      <c r="U6999" s="9"/>
      <c r="V6999" s="9"/>
      <c r="W6999" s="9"/>
      <c r="X6999" s="9"/>
      <c r="Y6999" s="9"/>
      <c r="Z6999" s="9"/>
      <c r="AA6999" s="9"/>
      <c r="AB6999" s="9"/>
      <c r="AC6999" s="9"/>
    </row>
    <row r="7000" spans="8:29" x14ac:dyDescent="0.3">
      <c r="H7000" s="9"/>
      <c r="I7000" s="9"/>
      <c r="J7000" s="9"/>
      <c r="K7000" s="9"/>
      <c r="L7000" s="9"/>
      <c r="M7000" s="9"/>
      <c r="N7000" s="9"/>
      <c r="O7000" s="9"/>
      <c r="Q7000" s="9"/>
      <c r="R7000" s="9"/>
      <c r="S7000" s="9"/>
      <c r="T7000" s="9"/>
      <c r="U7000" s="9"/>
      <c r="V7000" s="9"/>
      <c r="W7000" s="9"/>
      <c r="X7000" s="9"/>
      <c r="Y7000" s="9"/>
      <c r="Z7000" s="9"/>
      <c r="AA7000" s="9"/>
      <c r="AB7000" s="9"/>
      <c r="AC7000" s="9"/>
    </row>
    <row r="7001" spans="8:29" x14ac:dyDescent="0.3">
      <c r="H7001" s="9"/>
      <c r="I7001" s="9"/>
      <c r="J7001" s="9"/>
      <c r="K7001" s="9"/>
      <c r="L7001" s="9"/>
      <c r="M7001" s="9"/>
      <c r="N7001" s="9"/>
      <c r="O7001" s="9"/>
      <c r="Q7001" s="9"/>
      <c r="R7001" s="9"/>
      <c r="S7001" s="9"/>
      <c r="T7001" s="9"/>
      <c r="U7001" s="9"/>
      <c r="V7001" s="9"/>
      <c r="W7001" s="9"/>
      <c r="X7001" s="9"/>
      <c r="Y7001" s="9"/>
      <c r="Z7001" s="9"/>
      <c r="AA7001" s="9"/>
      <c r="AB7001" s="9"/>
      <c r="AC7001" s="9"/>
    </row>
    <row r="7002" spans="8:29" x14ac:dyDescent="0.3">
      <c r="H7002" s="9"/>
      <c r="I7002" s="9"/>
      <c r="J7002" s="9"/>
      <c r="K7002" s="9"/>
      <c r="L7002" s="9"/>
      <c r="M7002" s="9"/>
      <c r="N7002" s="9"/>
      <c r="O7002" s="9"/>
      <c r="Q7002" s="9"/>
      <c r="R7002" s="9"/>
      <c r="S7002" s="9"/>
      <c r="T7002" s="9"/>
      <c r="U7002" s="9"/>
      <c r="V7002" s="9"/>
      <c r="W7002" s="9"/>
      <c r="X7002" s="9"/>
      <c r="Y7002" s="9"/>
      <c r="Z7002" s="9"/>
      <c r="AA7002" s="9"/>
      <c r="AB7002" s="9"/>
      <c r="AC7002" s="9"/>
    </row>
    <row r="7003" spans="8:29" x14ac:dyDescent="0.3">
      <c r="H7003" s="9"/>
      <c r="I7003" s="9"/>
      <c r="J7003" s="9"/>
      <c r="K7003" s="9"/>
      <c r="L7003" s="9"/>
      <c r="M7003" s="9"/>
      <c r="N7003" s="9"/>
      <c r="O7003" s="9"/>
      <c r="Q7003" s="9"/>
      <c r="R7003" s="9"/>
      <c r="S7003" s="9"/>
      <c r="T7003" s="9"/>
      <c r="U7003" s="9"/>
      <c r="V7003" s="9"/>
      <c r="W7003" s="9"/>
      <c r="X7003" s="9"/>
      <c r="Y7003" s="9"/>
      <c r="Z7003" s="9"/>
      <c r="AA7003" s="9"/>
      <c r="AB7003" s="9"/>
      <c r="AC7003" s="9"/>
    </row>
    <row r="7004" spans="8:29" x14ac:dyDescent="0.3">
      <c r="H7004" s="9"/>
      <c r="I7004" s="9"/>
      <c r="J7004" s="9"/>
      <c r="K7004" s="9"/>
      <c r="L7004" s="9"/>
      <c r="M7004" s="9"/>
      <c r="N7004" s="9"/>
      <c r="O7004" s="9"/>
      <c r="Q7004" s="9"/>
      <c r="R7004" s="9"/>
      <c r="S7004" s="9"/>
      <c r="T7004" s="9"/>
      <c r="U7004" s="9"/>
      <c r="V7004" s="9"/>
      <c r="W7004" s="9"/>
      <c r="X7004" s="9"/>
      <c r="Y7004" s="9"/>
      <c r="Z7004" s="9"/>
      <c r="AA7004" s="9"/>
      <c r="AB7004" s="9"/>
      <c r="AC7004" s="9"/>
    </row>
    <row r="7005" spans="8:29" x14ac:dyDescent="0.3">
      <c r="H7005" s="9"/>
      <c r="I7005" s="9"/>
      <c r="J7005" s="9"/>
      <c r="K7005" s="9"/>
      <c r="L7005" s="9"/>
      <c r="M7005" s="9"/>
      <c r="N7005" s="9"/>
      <c r="O7005" s="9"/>
      <c r="Q7005" s="9"/>
      <c r="R7005" s="9"/>
      <c r="S7005" s="9"/>
      <c r="T7005" s="9"/>
      <c r="U7005" s="9"/>
      <c r="V7005" s="9"/>
      <c r="W7005" s="9"/>
      <c r="X7005" s="9"/>
      <c r="Y7005" s="9"/>
      <c r="Z7005" s="9"/>
      <c r="AA7005" s="9"/>
      <c r="AB7005" s="9"/>
      <c r="AC7005" s="9"/>
    </row>
    <row r="7006" spans="8:29" x14ac:dyDescent="0.3">
      <c r="H7006" s="9"/>
      <c r="I7006" s="9"/>
      <c r="J7006" s="9"/>
      <c r="K7006" s="9"/>
      <c r="L7006" s="9"/>
      <c r="M7006" s="9"/>
      <c r="N7006" s="9"/>
      <c r="O7006" s="9"/>
      <c r="Q7006" s="9"/>
      <c r="R7006" s="9"/>
      <c r="S7006" s="9"/>
      <c r="T7006" s="9"/>
      <c r="U7006" s="9"/>
      <c r="V7006" s="9"/>
      <c r="W7006" s="9"/>
      <c r="X7006" s="9"/>
      <c r="Y7006" s="9"/>
      <c r="Z7006" s="9"/>
      <c r="AA7006" s="9"/>
      <c r="AB7006" s="9"/>
      <c r="AC7006" s="9"/>
    </row>
    <row r="7007" spans="8:29" x14ac:dyDescent="0.3">
      <c r="H7007" s="9"/>
      <c r="I7007" s="9"/>
      <c r="J7007" s="9"/>
      <c r="K7007" s="9"/>
      <c r="L7007" s="9"/>
      <c r="M7007" s="9"/>
      <c r="N7007" s="9"/>
      <c r="O7007" s="9"/>
      <c r="Q7007" s="9"/>
      <c r="R7007" s="9"/>
      <c r="S7007" s="9"/>
      <c r="T7007" s="9"/>
      <c r="U7007" s="9"/>
      <c r="V7007" s="9"/>
      <c r="W7007" s="9"/>
      <c r="X7007" s="9"/>
      <c r="Y7007" s="9"/>
      <c r="Z7007" s="9"/>
      <c r="AA7007" s="9"/>
      <c r="AB7007" s="9"/>
      <c r="AC7007" s="9"/>
    </row>
    <row r="7008" spans="8:29" x14ac:dyDescent="0.3">
      <c r="H7008" s="9"/>
      <c r="I7008" s="9"/>
      <c r="J7008" s="9"/>
      <c r="K7008" s="9"/>
      <c r="L7008" s="9"/>
      <c r="M7008" s="9"/>
      <c r="N7008" s="9"/>
      <c r="O7008" s="9"/>
      <c r="Q7008" s="9"/>
      <c r="R7008" s="9"/>
      <c r="S7008" s="9"/>
      <c r="T7008" s="9"/>
      <c r="U7008" s="9"/>
      <c r="V7008" s="9"/>
      <c r="W7008" s="9"/>
      <c r="X7008" s="9"/>
      <c r="Y7008" s="9"/>
      <c r="Z7008" s="9"/>
      <c r="AA7008" s="9"/>
      <c r="AB7008" s="9"/>
      <c r="AC7008" s="9"/>
    </row>
    <row r="7009" spans="8:29" x14ac:dyDescent="0.3">
      <c r="H7009" s="9"/>
      <c r="I7009" s="9"/>
      <c r="J7009" s="9"/>
      <c r="K7009" s="9"/>
      <c r="L7009" s="9"/>
      <c r="M7009" s="9"/>
      <c r="N7009" s="9"/>
      <c r="O7009" s="9"/>
      <c r="Q7009" s="9"/>
      <c r="R7009" s="9"/>
      <c r="S7009" s="9"/>
      <c r="T7009" s="9"/>
      <c r="U7009" s="9"/>
      <c r="V7009" s="9"/>
      <c r="W7009" s="9"/>
      <c r="X7009" s="9"/>
      <c r="Y7009" s="9"/>
      <c r="Z7009" s="9"/>
      <c r="AA7009" s="9"/>
      <c r="AB7009" s="9"/>
      <c r="AC7009" s="9"/>
    </row>
    <row r="7010" spans="8:29" x14ac:dyDescent="0.3">
      <c r="H7010" s="9"/>
      <c r="I7010" s="9"/>
      <c r="J7010" s="9"/>
      <c r="K7010" s="9"/>
      <c r="L7010" s="9"/>
      <c r="M7010" s="9"/>
      <c r="N7010" s="9"/>
      <c r="O7010" s="9"/>
      <c r="Q7010" s="9"/>
      <c r="R7010" s="9"/>
      <c r="S7010" s="9"/>
      <c r="T7010" s="9"/>
      <c r="U7010" s="9"/>
      <c r="V7010" s="9"/>
      <c r="W7010" s="9"/>
      <c r="X7010" s="9"/>
      <c r="Y7010" s="9"/>
      <c r="Z7010" s="9"/>
      <c r="AA7010" s="9"/>
      <c r="AB7010" s="9"/>
      <c r="AC7010" s="9"/>
    </row>
    <row r="7011" spans="8:29" x14ac:dyDescent="0.3">
      <c r="H7011" s="9"/>
      <c r="I7011" s="9"/>
      <c r="J7011" s="9"/>
      <c r="K7011" s="9"/>
      <c r="L7011" s="9"/>
      <c r="M7011" s="9"/>
      <c r="N7011" s="9"/>
      <c r="O7011" s="9"/>
      <c r="Q7011" s="9"/>
      <c r="R7011" s="9"/>
      <c r="S7011" s="9"/>
      <c r="T7011" s="9"/>
      <c r="U7011" s="9"/>
      <c r="V7011" s="9"/>
      <c r="W7011" s="9"/>
      <c r="X7011" s="9"/>
      <c r="Y7011" s="9"/>
      <c r="Z7011" s="9"/>
      <c r="AA7011" s="9"/>
      <c r="AB7011" s="9"/>
      <c r="AC7011" s="9"/>
    </row>
    <row r="7012" spans="8:29" x14ac:dyDescent="0.3">
      <c r="H7012" s="9"/>
      <c r="I7012" s="9"/>
      <c r="J7012" s="9"/>
      <c r="K7012" s="9"/>
      <c r="L7012" s="9"/>
      <c r="M7012" s="9"/>
      <c r="N7012" s="9"/>
      <c r="O7012" s="9"/>
      <c r="Q7012" s="9"/>
      <c r="R7012" s="9"/>
      <c r="S7012" s="9"/>
      <c r="T7012" s="9"/>
      <c r="U7012" s="9"/>
      <c r="V7012" s="9"/>
      <c r="W7012" s="9"/>
      <c r="X7012" s="9"/>
      <c r="Y7012" s="9"/>
      <c r="Z7012" s="9"/>
      <c r="AA7012" s="9"/>
      <c r="AB7012" s="9"/>
      <c r="AC7012" s="9"/>
    </row>
    <row r="7013" spans="8:29" x14ac:dyDescent="0.3">
      <c r="H7013" s="9"/>
      <c r="I7013" s="9"/>
      <c r="J7013" s="9"/>
      <c r="K7013" s="9"/>
      <c r="L7013" s="9"/>
      <c r="M7013" s="9"/>
      <c r="N7013" s="9"/>
      <c r="O7013" s="9"/>
      <c r="Q7013" s="9"/>
      <c r="R7013" s="9"/>
      <c r="S7013" s="9"/>
      <c r="T7013" s="9"/>
      <c r="U7013" s="9"/>
      <c r="V7013" s="9"/>
      <c r="W7013" s="9"/>
      <c r="X7013" s="9"/>
      <c r="Y7013" s="9"/>
      <c r="Z7013" s="9"/>
      <c r="AA7013" s="9"/>
      <c r="AB7013" s="9"/>
      <c r="AC7013" s="9"/>
    </row>
    <row r="7014" spans="8:29" x14ac:dyDescent="0.3">
      <c r="H7014" s="9"/>
      <c r="I7014" s="9"/>
      <c r="J7014" s="9"/>
      <c r="K7014" s="9"/>
      <c r="L7014" s="9"/>
      <c r="M7014" s="9"/>
      <c r="N7014" s="9"/>
      <c r="O7014" s="9"/>
      <c r="Q7014" s="9"/>
      <c r="R7014" s="9"/>
      <c r="S7014" s="9"/>
      <c r="T7014" s="9"/>
      <c r="U7014" s="9"/>
      <c r="V7014" s="9"/>
      <c r="W7014" s="9"/>
      <c r="X7014" s="9"/>
      <c r="Y7014" s="9"/>
      <c r="Z7014" s="9"/>
      <c r="AA7014" s="9"/>
      <c r="AB7014" s="9"/>
      <c r="AC7014" s="9"/>
    </row>
    <row r="7015" spans="8:29" x14ac:dyDescent="0.3">
      <c r="H7015" s="9"/>
      <c r="I7015" s="9"/>
      <c r="J7015" s="9"/>
      <c r="K7015" s="9"/>
      <c r="L7015" s="9"/>
      <c r="M7015" s="9"/>
      <c r="N7015" s="9"/>
      <c r="O7015" s="9"/>
      <c r="Q7015" s="9"/>
      <c r="R7015" s="9"/>
      <c r="S7015" s="9"/>
      <c r="T7015" s="9"/>
      <c r="U7015" s="9"/>
      <c r="V7015" s="9"/>
      <c r="W7015" s="9"/>
      <c r="X7015" s="9"/>
      <c r="Y7015" s="9"/>
      <c r="Z7015" s="9"/>
      <c r="AA7015" s="9"/>
      <c r="AB7015" s="9"/>
      <c r="AC7015" s="9"/>
    </row>
    <row r="7016" spans="8:29" x14ac:dyDescent="0.3">
      <c r="H7016" s="9"/>
      <c r="I7016" s="9"/>
      <c r="J7016" s="9"/>
      <c r="K7016" s="9"/>
      <c r="L7016" s="9"/>
      <c r="M7016" s="9"/>
      <c r="N7016" s="9"/>
      <c r="O7016" s="9"/>
      <c r="Q7016" s="9"/>
      <c r="R7016" s="9"/>
      <c r="S7016" s="9"/>
      <c r="T7016" s="9"/>
      <c r="U7016" s="9"/>
      <c r="V7016" s="9"/>
      <c r="W7016" s="9"/>
      <c r="X7016" s="9"/>
      <c r="Y7016" s="9"/>
      <c r="Z7016" s="9"/>
      <c r="AA7016" s="9"/>
      <c r="AB7016" s="9"/>
      <c r="AC7016" s="9"/>
    </row>
    <row r="7017" spans="8:29" x14ac:dyDescent="0.3">
      <c r="H7017" s="9"/>
      <c r="I7017" s="9"/>
      <c r="J7017" s="9"/>
      <c r="K7017" s="9"/>
      <c r="L7017" s="9"/>
      <c r="M7017" s="9"/>
      <c r="N7017" s="9"/>
      <c r="O7017" s="9"/>
      <c r="Q7017" s="9"/>
      <c r="R7017" s="9"/>
      <c r="S7017" s="9"/>
      <c r="T7017" s="9"/>
      <c r="U7017" s="9"/>
      <c r="V7017" s="9"/>
      <c r="W7017" s="9"/>
      <c r="X7017" s="9"/>
      <c r="Y7017" s="9"/>
      <c r="Z7017" s="9"/>
      <c r="AA7017" s="9"/>
      <c r="AB7017" s="9"/>
      <c r="AC7017" s="9"/>
    </row>
    <row r="7018" spans="8:29" x14ac:dyDescent="0.3">
      <c r="H7018" s="9"/>
      <c r="I7018" s="9"/>
      <c r="J7018" s="9"/>
      <c r="K7018" s="9"/>
      <c r="L7018" s="9"/>
      <c r="M7018" s="9"/>
      <c r="N7018" s="9"/>
      <c r="O7018" s="9"/>
      <c r="Q7018" s="9"/>
      <c r="R7018" s="9"/>
      <c r="S7018" s="9"/>
      <c r="T7018" s="9"/>
      <c r="U7018" s="9"/>
      <c r="V7018" s="9"/>
      <c r="W7018" s="9"/>
      <c r="X7018" s="9"/>
      <c r="Y7018" s="9"/>
      <c r="Z7018" s="9"/>
      <c r="AA7018" s="9"/>
      <c r="AB7018" s="9"/>
      <c r="AC7018" s="9"/>
    </row>
    <row r="7019" spans="8:29" x14ac:dyDescent="0.3">
      <c r="H7019" s="9"/>
      <c r="I7019" s="9"/>
      <c r="J7019" s="9"/>
      <c r="K7019" s="9"/>
      <c r="L7019" s="9"/>
      <c r="M7019" s="9"/>
      <c r="N7019" s="9"/>
      <c r="O7019" s="9"/>
      <c r="Q7019" s="9"/>
      <c r="R7019" s="9"/>
      <c r="S7019" s="9"/>
      <c r="T7019" s="9"/>
      <c r="U7019" s="9"/>
      <c r="V7019" s="9"/>
      <c r="W7019" s="9"/>
      <c r="X7019" s="9"/>
      <c r="Y7019" s="9"/>
      <c r="Z7019" s="9"/>
      <c r="AA7019" s="9"/>
      <c r="AB7019" s="9"/>
      <c r="AC7019" s="9"/>
    </row>
    <row r="7020" spans="8:29" x14ac:dyDescent="0.3">
      <c r="H7020" s="9"/>
      <c r="I7020" s="9"/>
      <c r="J7020" s="9"/>
      <c r="K7020" s="9"/>
      <c r="L7020" s="9"/>
      <c r="M7020" s="9"/>
      <c r="N7020" s="9"/>
      <c r="O7020" s="9"/>
      <c r="Q7020" s="9"/>
      <c r="R7020" s="9"/>
      <c r="S7020" s="9"/>
      <c r="T7020" s="9"/>
      <c r="U7020" s="9"/>
      <c r="V7020" s="9"/>
      <c r="W7020" s="9"/>
      <c r="X7020" s="9"/>
      <c r="Y7020" s="9"/>
      <c r="Z7020" s="9"/>
      <c r="AA7020" s="9"/>
      <c r="AB7020" s="9"/>
      <c r="AC7020" s="9"/>
    </row>
    <row r="7021" spans="8:29" x14ac:dyDescent="0.3">
      <c r="H7021" s="9"/>
      <c r="I7021" s="9"/>
      <c r="J7021" s="9"/>
      <c r="K7021" s="9"/>
      <c r="L7021" s="9"/>
      <c r="M7021" s="9"/>
      <c r="N7021" s="9"/>
      <c r="O7021" s="9"/>
      <c r="Q7021" s="9"/>
      <c r="R7021" s="9"/>
      <c r="S7021" s="9"/>
      <c r="T7021" s="9"/>
      <c r="U7021" s="9"/>
      <c r="V7021" s="9"/>
      <c r="W7021" s="9"/>
      <c r="X7021" s="9"/>
      <c r="Y7021" s="9"/>
      <c r="Z7021" s="9"/>
      <c r="AA7021" s="9"/>
      <c r="AB7021" s="9"/>
      <c r="AC7021" s="9"/>
    </row>
    <row r="7022" spans="8:29" x14ac:dyDescent="0.3">
      <c r="H7022" s="9"/>
      <c r="I7022" s="9"/>
      <c r="J7022" s="9"/>
      <c r="K7022" s="9"/>
      <c r="L7022" s="9"/>
      <c r="M7022" s="9"/>
      <c r="N7022" s="9"/>
      <c r="O7022" s="9"/>
      <c r="Q7022" s="9"/>
      <c r="R7022" s="9"/>
      <c r="S7022" s="9"/>
      <c r="T7022" s="9"/>
      <c r="U7022" s="9"/>
      <c r="V7022" s="9"/>
      <c r="W7022" s="9"/>
      <c r="X7022" s="9"/>
      <c r="Y7022" s="9"/>
      <c r="Z7022" s="9"/>
      <c r="AA7022" s="9"/>
      <c r="AB7022" s="9"/>
      <c r="AC7022" s="9"/>
    </row>
    <row r="7023" spans="8:29" x14ac:dyDescent="0.3">
      <c r="H7023" s="9"/>
      <c r="I7023" s="9"/>
      <c r="J7023" s="9"/>
      <c r="K7023" s="9"/>
      <c r="L7023" s="9"/>
      <c r="M7023" s="9"/>
      <c r="N7023" s="9"/>
      <c r="O7023" s="9"/>
      <c r="Q7023" s="9"/>
      <c r="R7023" s="9"/>
      <c r="S7023" s="9"/>
      <c r="T7023" s="9"/>
      <c r="U7023" s="9"/>
      <c r="V7023" s="9"/>
      <c r="W7023" s="9"/>
      <c r="X7023" s="9"/>
      <c r="Y7023" s="9"/>
      <c r="Z7023" s="9"/>
      <c r="AA7023" s="9"/>
      <c r="AB7023" s="9"/>
      <c r="AC7023" s="9"/>
    </row>
    <row r="7024" spans="8:29" x14ac:dyDescent="0.3">
      <c r="H7024" s="9"/>
      <c r="I7024" s="9"/>
      <c r="J7024" s="9"/>
      <c r="K7024" s="9"/>
      <c r="L7024" s="9"/>
      <c r="M7024" s="9"/>
      <c r="N7024" s="9"/>
      <c r="O7024" s="9"/>
      <c r="Q7024" s="9"/>
      <c r="R7024" s="9"/>
      <c r="S7024" s="9"/>
      <c r="T7024" s="9"/>
      <c r="U7024" s="9"/>
      <c r="V7024" s="9"/>
      <c r="W7024" s="9"/>
      <c r="X7024" s="9"/>
      <c r="Y7024" s="9"/>
      <c r="Z7024" s="9"/>
      <c r="AA7024" s="9"/>
      <c r="AB7024" s="9"/>
      <c r="AC7024" s="9"/>
    </row>
    <row r="7025" spans="8:29" x14ac:dyDescent="0.3">
      <c r="H7025" s="9"/>
      <c r="I7025" s="9"/>
      <c r="J7025" s="9"/>
      <c r="K7025" s="9"/>
      <c r="L7025" s="9"/>
      <c r="M7025" s="9"/>
      <c r="N7025" s="9"/>
      <c r="O7025" s="9"/>
      <c r="Q7025" s="9"/>
      <c r="R7025" s="9"/>
      <c r="S7025" s="9"/>
      <c r="T7025" s="9"/>
      <c r="U7025" s="9"/>
      <c r="V7025" s="9"/>
      <c r="W7025" s="9"/>
      <c r="X7025" s="9"/>
      <c r="Y7025" s="9"/>
      <c r="Z7025" s="9"/>
      <c r="AA7025" s="9"/>
      <c r="AB7025" s="9"/>
      <c r="AC7025" s="9"/>
    </row>
    <row r="7026" spans="8:29" x14ac:dyDescent="0.3">
      <c r="H7026" s="9"/>
      <c r="I7026" s="9"/>
      <c r="J7026" s="9"/>
      <c r="K7026" s="9"/>
      <c r="L7026" s="9"/>
      <c r="M7026" s="9"/>
      <c r="N7026" s="9"/>
      <c r="O7026" s="9"/>
      <c r="Q7026" s="9"/>
      <c r="R7026" s="9"/>
      <c r="S7026" s="9"/>
      <c r="T7026" s="9"/>
      <c r="U7026" s="9"/>
      <c r="V7026" s="9"/>
      <c r="W7026" s="9"/>
      <c r="X7026" s="9"/>
      <c r="Y7026" s="9"/>
      <c r="Z7026" s="9"/>
      <c r="AA7026" s="9"/>
      <c r="AB7026" s="9"/>
      <c r="AC7026" s="9"/>
    </row>
    <row r="7027" spans="8:29" x14ac:dyDescent="0.3">
      <c r="H7027" s="9"/>
      <c r="I7027" s="9"/>
      <c r="J7027" s="9"/>
      <c r="K7027" s="9"/>
      <c r="L7027" s="9"/>
      <c r="M7027" s="9"/>
      <c r="N7027" s="9"/>
      <c r="O7027" s="9"/>
      <c r="Q7027" s="9"/>
      <c r="R7027" s="9"/>
      <c r="S7027" s="9"/>
      <c r="T7027" s="9"/>
      <c r="U7027" s="9"/>
      <c r="V7027" s="9"/>
      <c r="W7027" s="9"/>
      <c r="X7027" s="9"/>
      <c r="Y7027" s="9"/>
      <c r="Z7027" s="9"/>
      <c r="AA7027" s="9"/>
      <c r="AB7027" s="9"/>
      <c r="AC7027" s="9"/>
    </row>
    <row r="7028" spans="8:29" x14ac:dyDescent="0.3">
      <c r="H7028" s="9"/>
      <c r="I7028" s="9"/>
      <c r="J7028" s="9"/>
      <c r="K7028" s="9"/>
      <c r="L7028" s="9"/>
      <c r="M7028" s="9"/>
      <c r="N7028" s="9"/>
      <c r="O7028" s="9"/>
      <c r="Q7028" s="9"/>
      <c r="R7028" s="9"/>
      <c r="S7028" s="9"/>
      <c r="T7028" s="9"/>
      <c r="U7028" s="9"/>
      <c r="V7028" s="9"/>
      <c r="W7028" s="9"/>
      <c r="X7028" s="9"/>
      <c r="Y7028" s="9"/>
      <c r="Z7028" s="9"/>
      <c r="AA7028" s="9"/>
      <c r="AB7028" s="9"/>
      <c r="AC7028" s="9"/>
    </row>
    <row r="7029" spans="8:29" x14ac:dyDescent="0.3">
      <c r="H7029" s="9"/>
      <c r="I7029" s="9"/>
      <c r="J7029" s="9"/>
      <c r="K7029" s="9"/>
      <c r="L7029" s="9"/>
      <c r="M7029" s="9"/>
      <c r="N7029" s="9"/>
      <c r="O7029" s="9"/>
      <c r="Q7029" s="9"/>
      <c r="R7029" s="9"/>
      <c r="S7029" s="9"/>
      <c r="T7029" s="9"/>
      <c r="U7029" s="9"/>
      <c r="V7029" s="9"/>
      <c r="W7029" s="9"/>
      <c r="X7029" s="9"/>
      <c r="Y7029" s="9"/>
      <c r="Z7029" s="9"/>
      <c r="AA7029" s="9"/>
      <c r="AB7029" s="9"/>
      <c r="AC7029" s="9"/>
    </row>
    <row r="7030" spans="8:29" x14ac:dyDescent="0.3">
      <c r="H7030" s="9"/>
      <c r="I7030" s="9"/>
      <c r="J7030" s="9"/>
      <c r="K7030" s="9"/>
      <c r="L7030" s="9"/>
      <c r="M7030" s="9"/>
      <c r="N7030" s="9"/>
      <c r="O7030" s="9"/>
      <c r="Q7030" s="9"/>
      <c r="R7030" s="9"/>
      <c r="S7030" s="9"/>
      <c r="T7030" s="9"/>
      <c r="U7030" s="9"/>
      <c r="V7030" s="9"/>
      <c r="W7030" s="9"/>
      <c r="X7030" s="9"/>
      <c r="Y7030" s="9"/>
      <c r="Z7030" s="9"/>
      <c r="AA7030" s="9"/>
      <c r="AB7030" s="9"/>
      <c r="AC7030" s="9"/>
    </row>
    <row r="7031" spans="8:29" x14ac:dyDescent="0.3">
      <c r="H7031" s="9"/>
      <c r="I7031" s="9"/>
      <c r="J7031" s="9"/>
      <c r="K7031" s="9"/>
      <c r="L7031" s="9"/>
      <c r="M7031" s="9"/>
      <c r="N7031" s="9"/>
      <c r="O7031" s="9"/>
      <c r="Q7031" s="9"/>
      <c r="R7031" s="9"/>
      <c r="S7031" s="9"/>
      <c r="T7031" s="9"/>
      <c r="U7031" s="9"/>
      <c r="V7031" s="9"/>
      <c r="W7031" s="9"/>
      <c r="X7031" s="9"/>
      <c r="Y7031" s="9"/>
      <c r="Z7031" s="9"/>
      <c r="AA7031" s="9"/>
      <c r="AB7031" s="9"/>
      <c r="AC7031" s="9"/>
    </row>
    <row r="7032" spans="8:29" x14ac:dyDescent="0.3">
      <c r="H7032" s="9"/>
      <c r="I7032" s="9"/>
      <c r="J7032" s="9"/>
      <c r="K7032" s="9"/>
      <c r="L7032" s="9"/>
      <c r="M7032" s="9"/>
      <c r="N7032" s="9"/>
      <c r="O7032" s="9"/>
      <c r="Q7032" s="9"/>
      <c r="R7032" s="9"/>
      <c r="S7032" s="9"/>
      <c r="T7032" s="9"/>
      <c r="U7032" s="9"/>
      <c r="V7032" s="9"/>
      <c r="W7032" s="9"/>
      <c r="X7032" s="9"/>
      <c r="Y7032" s="9"/>
      <c r="Z7032" s="9"/>
      <c r="AA7032" s="9"/>
      <c r="AB7032" s="9"/>
      <c r="AC7032" s="9"/>
    </row>
    <row r="7033" spans="8:29" x14ac:dyDescent="0.3">
      <c r="H7033" s="9"/>
      <c r="I7033" s="9"/>
      <c r="J7033" s="9"/>
      <c r="K7033" s="9"/>
      <c r="L7033" s="9"/>
      <c r="M7033" s="9"/>
      <c r="N7033" s="9"/>
      <c r="O7033" s="9"/>
      <c r="Q7033" s="9"/>
      <c r="R7033" s="9"/>
      <c r="S7033" s="9"/>
      <c r="T7033" s="9"/>
      <c r="U7033" s="9"/>
      <c r="V7033" s="9"/>
      <c r="W7033" s="9"/>
      <c r="X7033" s="9"/>
      <c r="Y7033" s="9"/>
      <c r="Z7033" s="9"/>
      <c r="AA7033" s="9"/>
      <c r="AB7033" s="9"/>
      <c r="AC7033" s="9"/>
    </row>
    <row r="7034" spans="8:29" x14ac:dyDescent="0.3">
      <c r="H7034" s="9"/>
      <c r="I7034" s="9"/>
      <c r="J7034" s="9"/>
      <c r="K7034" s="9"/>
      <c r="L7034" s="9"/>
      <c r="M7034" s="9"/>
      <c r="N7034" s="9"/>
      <c r="O7034" s="9"/>
      <c r="Q7034" s="9"/>
      <c r="R7034" s="9"/>
      <c r="S7034" s="9"/>
      <c r="T7034" s="9"/>
      <c r="U7034" s="9"/>
      <c r="V7034" s="9"/>
      <c r="W7034" s="9"/>
      <c r="X7034" s="9"/>
      <c r="Y7034" s="9"/>
      <c r="Z7034" s="9"/>
      <c r="AA7034" s="9"/>
      <c r="AB7034" s="9"/>
      <c r="AC7034" s="9"/>
    </row>
    <row r="7035" spans="8:29" x14ac:dyDescent="0.3">
      <c r="H7035" s="9"/>
      <c r="I7035" s="9"/>
      <c r="J7035" s="9"/>
      <c r="K7035" s="9"/>
      <c r="L7035" s="9"/>
      <c r="M7035" s="9"/>
      <c r="N7035" s="9"/>
      <c r="O7035" s="9"/>
      <c r="Q7035" s="9"/>
      <c r="R7035" s="9"/>
      <c r="S7035" s="9"/>
      <c r="T7035" s="9"/>
      <c r="U7035" s="9"/>
      <c r="V7035" s="9"/>
      <c r="W7035" s="9"/>
      <c r="X7035" s="9"/>
      <c r="Y7035" s="9"/>
      <c r="Z7035" s="9"/>
      <c r="AA7035" s="9"/>
      <c r="AB7035" s="9"/>
      <c r="AC7035" s="9"/>
    </row>
    <row r="7036" spans="8:29" x14ac:dyDescent="0.3">
      <c r="H7036" s="9"/>
      <c r="I7036" s="9"/>
      <c r="J7036" s="9"/>
      <c r="K7036" s="9"/>
      <c r="L7036" s="9"/>
      <c r="M7036" s="9"/>
      <c r="N7036" s="9"/>
      <c r="O7036" s="9"/>
      <c r="Q7036" s="9"/>
      <c r="R7036" s="9"/>
      <c r="S7036" s="9"/>
      <c r="T7036" s="9"/>
      <c r="U7036" s="9"/>
      <c r="V7036" s="9"/>
      <c r="W7036" s="9"/>
      <c r="X7036" s="9"/>
      <c r="Y7036" s="9"/>
      <c r="Z7036" s="9"/>
      <c r="AA7036" s="9"/>
      <c r="AB7036" s="9"/>
      <c r="AC7036" s="9"/>
    </row>
    <row r="7037" spans="8:29" x14ac:dyDescent="0.3">
      <c r="H7037" s="9"/>
      <c r="I7037" s="9"/>
      <c r="J7037" s="9"/>
      <c r="K7037" s="9"/>
      <c r="L7037" s="9"/>
      <c r="M7037" s="9"/>
      <c r="N7037" s="9"/>
      <c r="O7037" s="9"/>
      <c r="Q7037" s="9"/>
      <c r="R7037" s="9"/>
      <c r="S7037" s="9"/>
      <c r="T7037" s="9"/>
      <c r="U7037" s="9"/>
      <c r="V7037" s="9"/>
      <c r="W7037" s="9"/>
      <c r="X7037" s="9"/>
      <c r="Y7037" s="9"/>
      <c r="Z7037" s="9"/>
      <c r="AA7037" s="9"/>
      <c r="AB7037" s="9"/>
      <c r="AC7037" s="9"/>
    </row>
    <row r="7038" spans="8:29" x14ac:dyDescent="0.3">
      <c r="H7038" s="9"/>
      <c r="I7038" s="9"/>
      <c r="J7038" s="9"/>
      <c r="K7038" s="9"/>
      <c r="L7038" s="9"/>
      <c r="M7038" s="9"/>
      <c r="N7038" s="9"/>
      <c r="O7038" s="9"/>
      <c r="Q7038" s="9"/>
      <c r="R7038" s="9"/>
      <c r="S7038" s="9"/>
      <c r="T7038" s="9"/>
      <c r="U7038" s="9"/>
      <c r="V7038" s="9"/>
      <c r="W7038" s="9"/>
      <c r="X7038" s="9"/>
      <c r="Y7038" s="9"/>
      <c r="Z7038" s="9"/>
      <c r="AA7038" s="9"/>
      <c r="AB7038" s="9"/>
      <c r="AC7038" s="9"/>
    </row>
    <row r="7039" spans="8:29" x14ac:dyDescent="0.3">
      <c r="H7039" s="9"/>
      <c r="I7039" s="9"/>
      <c r="J7039" s="9"/>
      <c r="K7039" s="9"/>
      <c r="L7039" s="9"/>
      <c r="M7039" s="9"/>
      <c r="N7039" s="9"/>
      <c r="O7039" s="9"/>
      <c r="Q7039" s="9"/>
      <c r="R7039" s="9"/>
      <c r="S7039" s="9"/>
      <c r="T7039" s="9"/>
      <c r="U7039" s="9"/>
      <c r="V7039" s="9"/>
      <c r="W7039" s="9"/>
      <c r="X7039" s="9"/>
      <c r="Y7039" s="9"/>
      <c r="Z7039" s="9"/>
      <c r="AA7039" s="9"/>
      <c r="AB7039" s="9"/>
      <c r="AC7039" s="9"/>
    </row>
    <row r="7040" spans="8:29" x14ac:dyDescent="0.3">
      <c r="H7040" s="9"/>
      <c r="I7040" s="9"/>
      <c r="J7040" s="9"/>
      <c r="K7040" s="9"/>
      <c r="L7040" s="9"/>
      <c r="M7040" s="9"/>
      <c r="N7040" s="9"/>
      <c r="O7040" s="9"/>
      <c r="Q7040" s="9"/>
      <c r="R7040" s="9"/>
      <c r="S7040" s="9"/>
      <c r="T7040" s="9"/>
      <c r="U7040" s="9"/>
      <c r="V7040" s="9"/>
      <c r="W7040" s="9"/>
      <c r="X7040" s="9"/>
      <c r="Y7040" s="9"/>
      <c r="Z7040" s="9"/>
      <c r="AA7040" s="9"/>
      <c r="AB7040" s="9"/>
      <c r="AC7040" s="9"/>
    </row>
    <row r="7041" spans="8:29" x14ac:dyDescent="0.3">
      <c r="H7041" s="9"/>
      <c r="I7041" s="9"/>
      <c r="J7041" s="9"/>
      <c r="K7041" s="9"/>
      <c r="L7041" s="9"/>
      <c r="M7041" s="9"/>
      <c r="N7041" s="9"/>
      <c r="O7041" s="9"/>
      <c r="Q7041" s="9"/>
      <c r="R7041" s="9"/>
      <c r="S7041" s="9"/>
      <c r="T7041" s="9"/>
      <c r="U7041" s="9"/>
      <c r="V7041" s="9"/>
      <c r="W7041" s="9"/>
      <c r="X7041" s="9"/>
      <c r="Y7041" s="9"/>
      <c r="Z7041" s="9"/>
      <c r="AA7041" s="9"/>
      <c r="AB7041" s="9"/>
      <c r="AC7041" s="9"/>
    </row>
    <row r="7042" spans="8:29" x14ac:dyDescent="0.3">
      <c r="H7042" s="9"/>
      <c r="I7042" s="9"/>
      <c r="J7042" s="9"/>
      <c r="K7042" s="9"/>
      <c r="L7042" s="9"/>
      <c r="M7042" s="9"/>
      <c r="N7042" s="9"/>
      <c r="O7042" s="9"/>
      <c r="Q7042" s="9"/>
      <c r="R7042" s="9"/>
      <c r="S7042" s="9"/>
      <c r="T7042" s="9"/>
      <c r="U7042" s="9"/>
      <c r="V7042" s="9"/>
      <c r="W7042" s="9"/>
      <c r="X7042" s="9"/>
      <c r="Y7042" s="9"/>
      <c r="Z7042" s="9"/>
      <c r="AA7042" s="9"/>
      <c r="AB7042" s="9"/>
      <c r="AC7042" s="9"/>
    </row>
    <row r="7043" spans="8:29" x14ac:dyDescent="0.3">
      <c r="H7043" s="9"/>
      <c r="I7043" s="9"/>
      <c r="J7043" s="9"/>
      <c r="K7043" s="9"/>
      <c r="L7043" s="9"/>
      <c r="M7043" s="9"/>
      <c r="N7043" s="9"/>
      <c r="O7043" s="9"/>
      <c r="Q7043" s="9"/>
      <c r="R7043" s="9"/>
      <c r="S7043" s="9"/>
      <c r="T7043" s="9"/>
      <c r="U7043" s="9"/>
      <c r="V7043" s="9"/>
      <c r="W7043" s="9"/>
      <c r="X7043" s="9"/>
      <c r="Y7043" s="9"/>
      <c r="Z7043" s="9"/>
      <c r="AA7043" s="9"/>
      <c r="AB7043" s="9"/>
      <c r="AC7043" s="9"/>
    </row>
    <row r="7044" spans="8:29" x14ac:dyDescent="0.3">
      <c r="H7044" s="9"/>
      <c r="I7044" s="9"/>
      <c r="J7044" s="9"/>
      <c r="K7044" s="9"/>
      <c r="L7044" s="9"/>
      <c r="M7044" s="9"/>
      <c r="N7044" s="9"/>
      <c r="O7044" s="9"/>
      <c r="Q7044" s="9"/>
      <c r="R7044" s="9"/>
      <c r="S7044" s="9"/>
      <c r="T7044" s="9"/>
      <c r="U7044" s="9"/>
      <c r="V7044" s="9"/>
      <c r="W7044" s="9"/>
      <c r="X7044" s="9"/>
      <c r="Y7044" s="9"/>
      <c r="Z7044" s="9"/>
      <c r="AA7044" s="9"/>
      <c r="AB7044" s="9"/>
      <c r="AC7044" s="9"/>
    </row>
    <row r="7045" spans="8:29" x14ac:dyDescent="0.3">
      <c r="H7045" s="9"/>
      <c r="I7045" s="9"/>
      <c r="J7045" s="9"/>
      <c r="K7045" s="9"/>
      <c r="L7045" s="9"/>
      <c r="M7045" s="9"/>
      <c r="N7045" s="9"/>
      <c r="O7045" s="9"/>
      <c r="Q7045" s="9"/>
      <c r="R7045" s="9"/>
      <c r="S7045" s="9"/>
      <c r="T7045" s="9"/>
      <c r="U7045" s="9"/>
      <c r="V7045" s="9"/>
      <c r="W7045" s="9"/>
      <c r="X7045" s="9"/>
      <c r="Y7045" s="9"/>
      <c r="Z7045" s="9"/>
      <c r="AA7045" s="9"/>
      <c r="AB7045" s="9"/>
      <c r="AC7045" s="9"/>
    </row>
    <row r="7046" spans="8:29" x14ac:dyDescent="0.3">
      <c r="H7046" s="9"/>
      <c r="I7046" s="9"/>
      <c r="J7046" s="9"/>
      <c r="K7046" s="9"/>
      <c r="L7046" s="9"/>
      <c r="M7046" s="9"/>
      <c r="N7046" s="9"/>
      <c r="O7046" s="9"/>
      <c r="Q7046" s="9"/>
      <c r="R7046" s="9"/>
      <c r="S7046" s="9"/>
      <c r="T7046" s="9"/>
      <c r="U7046" s="9"/>
      <c r="V7046" s="9"/>
      <c r="W7046" s="9"/>
      <c r="X7046" s="9"/>
      <c r="Y7046" s="9"/>
      <c r="Z7046" s="9"/>
      <c r="AA7046" s="9"/>
      <c r="AB7046" s="9"/>
      <c r="AC7046" s="9"/>
    </row>
    <row r="7047" spans="8:29" x14ac:dyDescent="0.3">
      <c r="H7047" s="9"/>
      <c r="I7047" s="9"/>
      <c r="J7047" s="9"/>
      <c r="K7047" s="9"/>
      <c r="L7047" s="9"/>
      <c r="M7047" s="9"/>
      <c r="N7047" s="9"/>
      <c r="O7047" s="9"/>
      <c r="Q7047" s="9"/>
      <c r="R7047" s="9"/>
      <c r="S7047" s="9"/>
      <c r="T7047" s="9"/>
      <c r="U7047" s="9"/>
      <c r="V7047" s="9"/>
      <c r="W7047" s="9"/>
      <c r="X7047" s="9"/>
      <c r="Y7047" s="9"/>
      <c r="Z7047" s="9"/>
      <c r="AA7047" s="9"/>
      <c r="AB7047" s="9"/>
      <c r="AC7047" s="9"/>
    </row>
    <row r="7048" spans="8:29" x14ac:dyDescent="0.3">
      <c r="H7048" s="9"/>
      <c r="I7048" s="9"/>
      <c r="J7048" s="9"/>
      <c r="K7048" s="9"/>
      <c r="L7048" s="9"/>
      <c r="M7048" s="9"/>
      <c r="N7048" s="9"/>
      <c r="O7048" s="9"/>
      <c r="Q7048" s="9"/>
      <c r="R7048" s="9"/>
      <c r="S7048" s="9"/>
      <c r="T7048" s="9"/>
      <c r="U7048" s="9"/>
      <c r="V7048" s="9"/>
      <c r="W7048" s="9"/>
      <c r="X7048" s="9"/>
      <c r="Y7048" s="9"/>
      <c r="Z7048" s="9"/>
      <c r="AA7048" s="9"/>
      <c r="AB7048" s="9"/>
      <c r="AC7048" s="9"/>
    </row>
    <row r="7049" spans="8:29" x14ac:dyDescent="0.3">
      <c r="H7049" s="9"/>
      <c r="I7049" s="9"/>
      <c r="J7049" s="9"/>
      <c r="K7049" s="9"/>
      <c r="L7049" s="9"/>
      <c r="M7049" s="9"/>
      <c r="N7049" s="9"/>
      <c r="O7049" s="9"/>
      <c r="Q7049" s="9"/>
      <c r="R7049" s="9"/>
      <c r="S7049" s="9"/>
      <c r="T7049" s="9"/>
      <c r="U7049" s="9"/>
      <c r="V7049" s="9"/>
      <c r="W7049" s="9"/>
      <c r="X7049" s="9"/>
      <c r="Y7049" s="9"/>
      <c r="Z7049" s="9"/>
      <c r="AA7049" s="9"/>
      <c r="AB7049" s="9"/>
      <c r="AC7049" s="9"/>
    </row>
    <row r="7050" spans="8:29" x14ac:dyDescent="0.3">
      <c r="H7050" s="9"/>
      <c r="I7050" s="9"/>
      <c r="J7050" s="9"/>
      <c r="K7050" s="9"/>
      <c r="L7050" s="9"/>
      <c r="M7050" s="9"/>
      <c r="N7050" s="9"/>
      <c r="O7050" s="9"/>
      <c r="Q7050" s="9"/>
      <c r="R7050" s="9"/>
      <c r="S7050" s="9"/>
      <c r="T7050" s="9"/>
      <c r="U7050" s="9"/>
      <c r="V7050" s="9"/>
      <c r="W7050" s="9"/>
      <c r="X7050" s="9"/>
      <c r="Y7050" s="9"/>
      <c r="Z7050" s="9"/>
      <c r="AA7050" s="9"/>
      <c r="AB7050" s="9"/>
      <c r="AC7050" s="9"/>
    </row>
    <row r="7051" spans="8:29" x14ac:dyDescent="0.3">
      <c r="H7051" s="9"/>
      <c r="I7051" s="9"/>
      <c r="J7051" s="9"/>
      <c r="K7051" s="9"/>
      <c r="L7051" s="9"/>
      <c r="M7051" s="9"/>
      <c r="N7051" s="9"/>
      <c r="O7051" s="9"/>
      <c r="Q7051" s="9"/>
      <c r="R7051" s="9"/>
      <c r="S7051" s="9"/>
      <c r="T7051" s="9"/>
      <c r="U7051" s="9"/>
      <c r="V7051" s="9"/>
      <c r="W7051" s="9"/>
      <c r="X7051" s="9"/>
      <c r="Y7051" s="9"/>
      <c r="Z7051" s="9"/>
      <c r="AA7051" s="9"/>
      <c r="AB7051" s="9"/>
      <c r="AC7051" s="9"/>
    </row>
    <row r="7052" spans="8:29" x14ac:dyDescent="0.3">
      <c r="H7052" s="9"/>
      <c r="I7052" s="9"/>
      <c r="J7052" s="9"/>
      <c r="K7052" s="9"/>
      <c r="L7052" s="9"/>
      <c r="M7052" s="9"/>
      <c r="N7052" s="9"/>
      <c r="O7052" s="9"/>
      <c r="Q7052" s="9"/>
      <c r="R7052" s="9"/>
      <c r="S7052" s="9"/>
      <c r="T7052" s="9"/>
      <c r="U7052" s="9"/>
      <c r="V7052" s="9"/>
      <c r="W7052" s="9"/>
      <c r="X7052" s="9"/>
      <c r="Y7052" s="9"/>
      <c r="Z7052" s="9"/>
      <c r="AA7052" s="9"/>
      <c r="AB7052" s="9"/>
      <c r="AC7052" s="9"/>
    </row>
    <row r="7053" spans="8:29" x14ac:dyDescent="0.3">
      <c r="H7053" s="9"/>
      <c r="I7053" s="9"/>
      <c r="J7053" s="9"/>
      <c r="K7053" s="9"/>
      <c r="L7053" s="9"/>
      <c r="M7053" s="9"/>
      <c r="N7053" s="9"/>
      <c r="O7053" s="9"/>
      <c r="Q7053" s="9"/>
      <c r="R7053" s="9"/>
      <c r="S7053" s="9"/>
      <c r="T7053" s="9"/>
      <c r="U7053" s="9"/>
      <c r="V7053" s="9"/>
      <c r="W7053" s="9"/>
      <c r="X7053" s="9"/>
      <c r="Y7053" s="9"/>
      <c r="Z7053" s="9"/>
      <c r="AA7053" s="9"/>
      <c r="AB7053" s="9"/>
      <c r="AC7053" s="9"/>
    </row>
    <row r="7054" spans="8:29" x14ac:dyDescent="0.3">
      <c r="H7054" s="9"/>
      <c r="I7054" s="9"/>
      <c r="J7054" s="9"/>
      <c r="K7054" s="9"/>
      <c r="L7054" s="9"/>
      <c r="M7054" s="9"/>
      <c r="N7054" s="9"/>
      <c r="O7054" s="9"/>
      <c r="Q7054" s="9"/>
      <c r="R7054" s="9"/>
      <c r="S7054" s="9"/>
      <c r="T7054" s="9"/>
      <c r="U7054" s="9"/>
      <c r="V7054" s="9"/>
      <c r="W7054" s="9"/>
      <c r="X7054" s="9"/>
      <c r="Y7054" s="9"/>
      <c r="Z7054" s="9"/>
      <c r="AA7054" s="9"/>
      <c r="AB7054" s="9"/>
      <c r="AC7054" s="9"/>
    </row>
    <row r="7055" spans="8:29" x14ac:dyDescent="0.3">
      <c r="H7055" s="9"/>
      <c r="I7055" s="9"/>
      <c r="J7055" s="9"/>
      <c r="K7055" s="9"/>
      <c r="L7055" s="9"/>
      <c r="M7055" s="9"/>
      <c r="N7055" s="9"/>
      <c r="O7055" s="9"/>
      <c r="Q7055" s="9"/>
      <c r="R7055" s="9"/>
      <c r="S7055" s="9"/>
      <c r="T7055" s="9"/>
      <c r="U7055" s="9"/>
      <c r="V7055" s="9"/>
      <c r="W7055" s="9"/>
      <c r="X7055" s="9"/>
      <c r="Y7055" s="9"/>
      <c r="Z7055" s="9"/>
      <c r="AA7055" s="9"/>
      <c r="AB7055" s="9"/>
      <c r="AC7055" s="9"/>
    </row>
    <row r="7056" spans="8:29" x14ac:dyDescent="0.3">
      <c r="H7056" s="9"/>
      <c r="I7056" s="9"/>
      <c r="J7056" s="9"/>
      <c r="K7056" s="9"/>
      <c r="L7056" s="9"/>
      <c r="M7056" s="9"/>
      <c r="N7056" s="9"/>
      <c r="O7056" s="9"/>
      <c r="Q7056" s="9"/>
      <c r="R7056" s="9"/>
      <c r="S7056" s="9"/>
      <c r="T7056" s="9"/>
      <c r="U7056" s="9"/>
      <c r="V7056" s="9"/>
      <c r="W7056" s="9"/>
      <c r="X7056" s="9"/>
      <c r="Y7056" s="9"/>
      <c r="Z7056" s="9"/>
      <c r="AA7056" s="9"/>
      <c r="AB7056" s="9"/>
      <c r="AC7056" s="9"/>
    </row>
    <row r="7057" spans="8:29" x14ac:dyDescent="0.3">
      <c r="H7057" s="9"/>
      <c r="I7057" s="9"/>
      <c r="J7057" s="9"/>
      <c r="K7057" s="9"/>
      <c r="L7057" s="9"/>
      <c r="M7057" s="9"/>
      <c r="N7057" s="9"/>
      <c r="O7057" s="9"/>
      <c r="Q7057" s="9"/>
      <c r="R7057" s="9"/>
      <c r="S7057" s="9"/>
      <c r="T7057" s="9"/>
      <c r="U7057" s="9"/>
      <c r="V7057" s="9"/>
      <c r="W7057" s="9"/>
      <c r="X7057" s="9"/>
      <c r="Y7057" s="9"/>
      <c r="Z7057" s="9"/>
      <c r="AA7057" s="9"/>
      <c r="AB7057" s="9"/>
      <c r="AC7057" s="9"/>
    </row>
    <row r="7058" spans="8:29" x14ac:dyDescent="0.3">
      <c r="H7058" s="9"/>
      <c r="I7058" s="9"/>
      <c r="J7058" s="9"/>
      <c r="K7058" s="9"/>
      <c r="L7058" s="9"/>
      <c r="M7058" s="9"/>
      <c r="N7058" s="9"/>
      <c r="O7058" s="9"/>
      <c r="Q7058" s="9"/>
      <c r="R7058" s="9"/>
      <c r="S7058" s="9"/>
      <c r="T7058" s="9"/>
      <c r="U7058" s="9"/>
      <c r="V7058" s="9"/>
      <c r="W7058" s="9"/>
      <c r="X7058" s="9"/>
      <c r="Y7058" s="9"/>
      <c r="Z7058" s="9"/>
      <c r="AA7058" s="9"/>
      <c r="AB7058" s="9"/>
      <c r="AC7058" s="9"/>
    </row>
    <row r="7059" spans="8:29" x14ac:dyDescent="0.3">
      <c r="H7059" s="9"/>
      <c r="I7059" s="9"/>
      <c r="J7059" s="9"/>
      <c r="K7059" s="9"/>
      <c r="L7059" s="9"/>
      <c r="M7059" s="9"/>
      <c r="N7059" s="9"/>
      <c r="O7059" s="9"/>
      <c r="Q7059" s="9"/>
      <c r="R7059" s="9"/>
      <c r="S7059" s="9"/>
      <c r="T7059" s="9"/>
      <c r="U7059" s="9"/>
      <c r="V7059" s="9"/>
      <c r="W7059" s="9"/>
      <c r="X7059" s="9"/>
      <c r="Y7059" s="9"/>
      <c r="Z7059" s="9"/>
      <c r="AA7059" s="9"/>
      <c r="AB7059" s="9"/>
      <c r="AC7059" s="9"/>
    </row>
    <row r="7060" spans="8:29" x14ac:dyDescent="0.3">
      <c r="H7060" s="9"/>
      <c r="I7060" s="9"/>
      <c r="J7060" s="9"/>
      <c r="K7060" s="9"/>
      <c r="L7060" s="9"/>
      <c r="M7060" s="9"/>
      <c r="N7060" s="9"/>
      <c r="O7060" s="9"/>
      <c r="Q7060" s="9"/>
      <c r="R7060" s="9"/>
      <c r="S7060" s="9"/>
      <c r="T7060" s="9"/>
      <c r="U7060" s="9"/>
      <c r="V7060" s="9"/>
      <c r="W7060" s="9"/>
      <c r="X7060" s="9"/>
      <c r="Y7060" s="9"/>
      <c r="Z7060" s="9"/>
      <c r="AA7060" s="9"/>
      <c r="AB7060" s="9"/>
      <c r="AC7060" s="9"/>
    </row>
    <row r="7061" spans="8:29" x14ac:dyDescent="0.3">
      <c r="H7061" s="9"/>
      <c r="I7061" s="9"/>
      <c r="J7061" s="9"/>
      <c r="K7061" s="9"/>
      <c r="L7061" s="9"/>
      <c r="M7061" s="9"/>
      <c r="N7061" s="9"/>
      <c r="O7061" s="9"/>
      <c r="Q7061" s="9"/>
      <c r="R7061" s="9"/>
      <c r="S7061" s="9"/>
      <c r="T7061" s="9"/>
      <c r="U7061" s="9"/>
      <c r="V7061" s="9"/>
      <c r="W7061" s="9"/>
      <c r="X7061" s="9"/>
      <c r="Y7061" s="9"/>
      <c r="Z7061" s="9"/>
      <c r="AA7061" s="9"/>
      <c r="AB7061" s="9"/>
      <c r="AC7061" s="9"/>
    </row>
    <row r="7062" spans="8:29" x14ac:dyDescent="0.3">
      <c r="H7062" s="9"/>
      <c r="I7062" s="9"/>
      <c r="J7062" s="9"/>
      <c r="K7062" s="9"/>
      <c r="L7062" s="9"/>
      <c r="M7062" s="9"/>
      <c r="N7062" s="9"/>
      <c r="O7062" s="9"/>
      <c r="Q7062" s="9"/>
      <c r="R7062" s="9"/>
      <c r="S7062" s="9"/>
      <c r="T7062" s="9"/>
      <c r="U7062" s="9"/>
      <c r="V7062" s="9"/>
      <c r="W7062" s="9"/>
      <c r="X7062" s="9"/>
      <c r="Y7062" s="9"/>
      <c r="Z7062" s="9"/>
      <c r="AA7062" s="9"/>
      <c r="AB7062" s="9"/>
      <c r="AC7062" s="9"/>
    </row>
    <row r="7063" spans="8:29" x14ac:dyDescent="0.3">
      <c r="H7063" s="9"/>
      <c r="I7063" s="9"/>
      <c r="J7063" s="9"/>
      <c r="K7063" s="9"/>
      <c r="L7063" s="9"/>
      <c r="M7063" s="9"/>
      <c r="N7063" s="9"/>
      <c r="O7063" s="9"/>
      <c r="Q7063" s="9"/>
      <c r="R7063" s="9"/>
      <c r="S7063" s="9"/>
      <c r="T7063" s="9"/>
      <c r="U7063" s="9"/>
      <c r="V7063" s="9"/>
      <c r="W7063" s="9"/>
      <c r="X7063" s="9"/>
      <c r="Y7063" s="9"/>
      <c r="Z7063" s="9"/>
      <c r="AA7063" s="9"/>
      <c r="AB7063" s="9"/>
      <c r="AC7063" s="9"/>
    </row>
    <row r="7064" spans="8:29" x14ac:dyDescent="0.3">
      <c r="H7064" s="9"/>
      <c r="I7064" s="9"/>
      <c r="J7064" s="9"/>
      <c r="K7064" s="9"/>
      <c r="L7064" s="9"/>
      <c r="M7064" s="9"/>
      <c r="N7064" s="9"/>
      <c r="O7064" s="9"/>
      <c r="Q7064" s="9"/>
      <c r="R7064" s="9"/>
      <c r="S7064" s="9"/>
      <c r="T7064" s="9"/>
      <c r="U7064" s="9"/>
      <c r="V7064" s="9"/>
      <c r="W7064" s="9"/>
      <c r="X7064" s="9"/>
      <c r="Y7064" s="9"/>
      <c r="Z7064" s="9"/>
      <c r="AA7064" s="9"/>
      <c r="AB7064" s="9"/>
      <c r="AC7064" s="9"/>
    </row>
    <row r="7065" spans="8:29" x14ac:dyDescent="0.3">
      <c r="H7065" s="9"/>
      <c r="I7065" s="9"/>
      <c r="J7065" s="9"/>
      <c r="K7065" s="9"/>
      <c r="L7065" s="9"/>
      <c r="M7065" s="9"/>
      <c r="N7065" s="9"/>
      <c r="O7065" s="9"/>
      <c r="Q7065" s="9"/>
      <c r="R7065" s="9"/>
      <c r="S7065" s="9"/>
      <c r="T7065" s="9"/>
      <c r="U7065" s="9"/>
      <c r="V7065" s="9"/>
      <c r="W7065" s="9"/>
      <c r="X7065" s="9"/>
      <c r="Y7065" s="9"/>
      <c r="Z7065" s="9"/>
      <c r="AA7065" s="9"/>
      <c r="AB7065" s="9"/>
      <c r="AC7065" s="9"/>
    </row>
    <row r="7066" spans="8:29" x14ac:dyDescent="0.3">
      <c r="H7066" s="9"/>
      <c r="I7066" s="9"/>
      <c r="J7066" s="9"/>
      <c r="K7066" s="9"/>
      <c r="L7066" s="9"/>
      <c r="M7066" s="9"/>
      <c r="N7066" s="9"/>
      <c r="O7066" s="9"/>
      <c r="Q7066" s="9"/>
      <c r="R7066" s="9"/>
      <c r="S7066" s="9"/>
      <c r="T7066" s="9"/>
      <c r="U7066" s="9"/>
      <c r="V7066" s="9"/>
      <c r="W7066" s="9"/>
      <c r="X7066" s="9"/>
      <c r="Y7066" s="9"/>
      <c r="Z7066" s="9"/>
      <c r="AA7066" s="9"/>
      <c r="AB7066" s="9"/>
      <c r="AC7066" s="9"/>
    </row>
    <row r="7067" spans="8:29" x14ac:dyDescent="0.3">
      <c r="H7067" s="9"/>
      <c r="I7067" s="9"/>
      <c r="J7067" s="9"/>
      <c r="K7067" s="9"/>
      <c r="L7067" s="9"/>
      <c r="M7067" s="9"/>
      <c r="N7067" s="9"/>
      <c r="O7067" s="9"/>
      <c r="Q7067" s="9"/>
      <c r="R7067" s="9"/>
      <c r="S7067" s="9"/>
      <c r="T7067" s="9"/>
      <c r="U7067" s="9"/>
      <c r="V7067" s="9"/>
      <c r="W7067" s="9"/>
      <c r="X7067" s="9"/>
      <c r="Y7067" s="9"/>
      <c r="Z7067" s="9"/>
      <c r="AA7067" s="9"/>
      <c r="AB7067" s="9"/>
      <c r="AC7067" s="9"/>
    </row>
    <row r="7068" spans="8:29" x14ac:dyDescent="0.3">
      <c r="H7068" s="9"/>
      <c r="I7068" s="9"/>
      <c r="J7068" s="9"/>
      <c r="K7068" s="9"/>
      <c r="L7068" s="9"/>
      <c r="M7068" s="9"/>
      <c r="N7068" s="9"/>
      <c r="O7068" s="9"/>
      <c r="Q7068" s="9"/>
      <c r="R7068" s="9"/>
      <c r="S7068" s="9"/>
      <c r="T7068" s="9"/>
      <c r="U7068" s="9"/>
      <c r="V7068" s="9"/>
      <c r="W7068" s="9"/>
      <c r="X7068" s="9"/>
      <c r="Y7068" s="9"/>
      <c r="Z7068" s="9"/>
      <c r="AA7068" s="9"/>
      <c r="AB7068" s="9"/>
      <c r="AC7068" s="9"/>
    </row>
    <row r="7069" spans="8:29" x14ac:dyDescent="0.3">
      <c r="H7069" s="9"/>
      <c r="I7069" s="9"/>
      <c r="J7069" s="9"/>
      <c r="K7069" s="9"/>
      <c r="L7069" s="9"/>
      <c r="M7069" s="9"/>
      <c r="N7069" s="9"/>
      <c r="O7069" s="9"/>
      <c r="Q7069" s="9"/>
      <c r="R7069" s="9"/>
      <c r="S7069" s="9"/>
      <c r="T7069" s="9"/>
      <c r="U7069" s="9"/>
      <c r="V7069" s="9"/>
      <c r="W7069" s="9"/>
      <c r="X7069" s="9"/>
      <c r="Y7069" s="9"/>
      <c r="Z7069" s="9"/>
      <c r="AA7069" s="9"/>
      <c r="AB7069" s="9"/>
      <c r="AC7069" s="9"/>
    </row>
    <row r="7070" spans="8:29" x14ac:dyDescent="0.3">
      <c r="H7070" s="9"/>
      <c r="I7070" s="9"/>
      <c r="J7070" s="9"/>
      <c r="K7070" s="9"/>
      <c r="L7070" s="9"/>
      <c r="M7070" s="9"/>
      <c r="N7070" s="9"/>
      <c r="O7070" s="9"/>
      <c r="Q7070" s="9"/>
      <c r="R7070" s="9"/>
      <c r="S7070" s="9"/>
      <c r="T7070" s="9"/>
      <c r="U7070" s="9"/>
      <c r="V7070" s="9"/>
      <c r="W7070" s="9"/>
      <c r="X7070" s="9"/>
      <c r="Y7070" s="9"/>
      <c r="Z7070" s="9"/>
      <c r="AA7070" s="9"/>
      <c r="AB7070" s="9"/>
      <c r="AC7070" s="9"/>
    </row>
    <row r="7071" spans="8:29" x14ac:dyDescent="0.3">
      <c r="H7071" s="9"/>
      <c r="I7071" s="9"/>
      <c r="J7071" s="9"/>
      <c r="K7071" s="9"/>
      <c r="L7071" s="9"/>
      <c r="M7071" s="9"/>
      <c r="N7071" s="9"/>
      <c r="O7071" s="9"/>
      <c r="Q7071" s="9"/>
      <c r="R7071" s="9"/>
      <c r="S7071" s="9"/>
      <c r="T7071" s="9"/>
      <c r="U7071" s="9"/>
      <c r="V7071" s="9"/>
      <c r="W7071" s="9"/>
      <c r="X7071" s="9"/>
      <c r="Y7071" s="9"/>
      <c r="Z7071" s="9"/>
      <c r="AA7071" s="9"/>
      <c r="AB7071" s="9"/>
      <c r="AC7071" s="9"/>
    </row>
    <row r="7072" spans="8:29" x14ac:dyDescent="0.3">
      <c r="H7072" s="9"/>
      <c r="I7072" s="9"/>
      <c r="J7072" s="9"/>
      <c r="K7072" s="9"/>
      <c r="L7072" s="9"/>
      <c r="M7072" s="9"/>
      <c r="N7072" s="9"/>
      <c r="O7072" s="9"/>
      <c r="Q7072" s="9"/>
      <c r="R7072" s="9"/>
      <c r="S7072" s="9"/>
      <c r="T7072" s="9"/>
      <c r="U7072" s="9"/>
      <c r="V7072" s="9"/>
      <c r="W7072" s="9"/>
      <c r="X7072" s="9"/>
      <c r="Y7072" s="9"/>
      <c r="Z7072" s="9"/>
      <c r="AA7072" s="9"/>
      <c r="AB7072" s="9"/>
      <c r="AC7072" s="9"/>
    </row>
    <row r="7073" spans="8:29" x14ac:dyDescent="0.3">
      <c r="H7073" s="9"/>
      <c r="I7073" s="9"/>
      <c r="J7073" s="9"/>
      <c r="K7073" s="9"/>
      <c r="L7073" s="9"/>
      <c r="M7073" s="9"/>
      <c r="N7073" s="9"/>
      <c r="O7073" s="9"/>
      <c r="Q7073" s="9"/>
      <c r="R7073" s="9"/>
      <c r="S7073" s="9"/>
      <c r="T7073" s="9"/>
      <c r="U7073" s="9"/>
      <c r="V7073" s="9"/>
      <c r="W7073" s="9"/>
      <c r="X7073" s="9"/>
      <c r="Y7073" s="9"/>
      <c r="Z7073" s="9"/>
      <c r="AA7073" s="9"/>
      <c r="AB7073" s="9"/>
      <c r="AC7073" s="9"/>
    </row>
    <row r="7074" spans="8:29" x14ac:dyDescent="0.3">
      <c r="H7074" s="9"/>
      <c r="I7074" s="9"/>
      <c r="J7074" s="9"/>
      <c r="K7074" s="9"/>
      <c r="L7074" s="9"/>
      <c r="M7074" s="9"/>
      <c r="N7074" s="9"/>
      <c r="O7074" s="9"/>
      <c r="Q7074" s="9"/>
      <c r="R7074" s="9"/>
      <c r="S7074" s="9"/>
      <c r="T7074" s="9"/>
      <c r="U7074" s="9"/>
      <c r="V7074" s="9"/>
      <c r="W7074" s="9"/>
      <c r="X7074" s="9"/>
      <c r="Y7074" s="9"/>
      <c r="Z7074" s="9"/>
      <c r="AA7074" s="9"/>
      <c r="AB7074" s="9"/>
      <c r="AC7074" s="9"/>
    </row>
    <row r="7075" spans="8:29" x14ac:dyDescent="0.3">
      <c r="H7075" s="9"/>
      <c r="I7075" s="9"/>
      <c r="J7075" s="9"/>
      <c r="K7075" s="9"/>
      <c r="L7075" s="9"/>
      <c r="M7075" s="9"/>
      <c r="N7075" s="9"/>
      <c r="O7075" s="9"/>
      <c r="Q7075" s="9"/>
      <c r="R7075" s="9"/>
      <c r="S7075" s="9"/>
      <c r="T7075" s="9"/>
      <c r="U7075" s="9"/>
      <c r="V7075" s="9"/>
      <c r="W7075" s="9"/>
      <c r="X7075" s="9"/>
      <c r="Y7075" s="9"/>
      <c r="Z7075" s="9"/>
      <c r="AA7075" s="9"/>
      <c r="AB7075" s="9"/>
      <c r="AC7075" s="9"/>
    </row>
    <row r="7076" spans="8:29" x14ac:dyDescent="0.3">
      <c r="H7076" s="9"/>
      <c r="I7076" s="9"/>
      <c r="J7076" s="9"/>
      <c r="K7076" s="9"/>
      <c r="L7076" s="9"/>
      <c r="M7076" s="9"/>
      <c r="N7076" s="9"/>
      <c r="O7076" s="9"/>
      <c r="Q7076" s="9"/>
      <c r="R7076" s="9"/>
      <c r="S7076" s="9"/>
      <c r="T7076" s="9"/>
      <c r="U7076" s="9"/>
      <c r="V7076" s="9"/>
      <c r="W7076" s="9"/>
      <c r="X7076" s="9"/>
      <c r="Y7076" s="9"/>
      <c r="Z7076" s="9"/>
      <c r="AA7076" s="9"/>
      <c r="AB7076" s="9"/>
      <c r="AC7076" s="9"/>
    </row>
    <row r="7077" spans="8:29" x14ac:dyDescent="0.3">
      <c r="H7077" s="9"/>
      <c r="I7077" s="9"/>
      <c r="J7077" s="9"/>
      <c r="K7077" s="9"/>
      <c r="L7077" s="9"/>
      <c r="M7077" s="9"/>
      <c r="N7077" s="9"/>
      <c r="O7077" s="9"/>
      <c r="Q7077" s="9"/>
      <c r="R7077" s="9"/>
      <c r="S7077" s="9"/>
      <c r="T7077" s="9"/>
      <c r="U7077" s="9"/>
      <c r="V7077" s="9"/>
      <c r="W7077" s="9"/>
      <c r="X7077" s="9"/>
      <c r="Y7077" s="9"/>
      <c r="Z7077" s="9"/>
      <c r="AA7077" s="9"/>
      <c r="AB7077" s="9"/>
      <c r="AC7077" s="9"/>
    </row>
    <row r="7078" spans="8:29" x14ac:dyDescent="0.3">
      <c r="H7078" s="9"/>
      <c r="I7078" s="9"/>
      <c r="J7078" s="9"/>
      <c r="K7078" s="9"/>
      <c r="L7078" s="9"/>
      <c r="M7078" s="9"/>
      <c r="N7078" s="9"/>
      <c r="O7078" s="9"/>
      <c r="Q7078" s="9"/>
      <c r="R7078" s="9"/>
      <c r="S7078" s="9"/>
      <c r="T7078" s="9"/>
      <c r="U7078" s="9"/>
      <c r="V7078" s="9"/>
      <c r="W7078" s="9"/>
      <c r="X7078" s="9"/>
      <c r="Y7078" s="9"/>
      <c r="Z7078" s="9"/>
      <c r="AA7078" s="9"/>
      <c r="AB7078" s="9"/>
      <c r="AC7078" s="9"/>
    </row>
    <row r="7079" spans="8:29" x14ac:dyDescent="0.3">
      <c r="H7079" s="9"/>
      <c r="I7079" s="9"/>
      <c r="J7079" s="9"/>
      <c r="K7079" s="9"/>
      <c r="L7079" s="9"/>
      <c r="M7079" s="9"/>
      <c r="N7079" s="9"/>
      <c r="O7079" s="9"/>
      <c r="Q7079" s="9"/>
      <c r="R7079" s="9"/>
      <c r="S7079" s="9"/>
      <c r="T7079" s="9"/>
      <c r="U7079" s="9"/>
      <c r="V7079" s="9"/>
      <c r="W7079" s="9"/>
      <c r="X7079" s="9"/>
      <c r="Y7079" s="9"/>
      <c r="Z7079" s="9"/>
      <c r="AA7079" s="9"/>
      <c r="AB7079" s="9"/>
      <c r="AC7079" s="9"/>
    </row>
    <row r="7080" spans="8:29" x14ac:dyDescent="0.3">
      <c r="H7080" s="9"/>
      <c r="I7080" s="9"/>
      <c r="J7080" s="9"/>
      <c r="K7080" s="9"/>
      <c r="L7080" s="9"/>
      <c r="M7080" s="9"/>
      <c r="N7080" s="9"/>
      <c r="O7080" s="9"/>
      <c r="Q7080" s="9"/>
      <c r="R7080" s="9"/>
      <c r="S7080" s="9"/>
      <c r="T7080" s="9"/>
      <c r="U7080" s="9"/>
      <c r="V7080" s="9"/>
      <c r="W7080" s="9"/>
      <c r="X7080" s="9"/>
      <c r="Y7080" s="9"/>
      <c r="Z7080" s="9"/>
      <c r="AA7080" s="9"/>
      <c r="AB7080" s="9"/>
      <c r="AC7080" s="9"/>
    </row>
    <row r="7081" spans="8:29" x14ac:dyDescent="0.3">
      <c r="H7081" s="9"/>
      <c r="I7081" s="9"/>
      <c r="J7081" s="9"/>
      <c r="K7081" s="9"/>
      <c r="L7081" s="9"/>
      <c r="M7081" s="9"/>
      <c r="N7081" s="9"/>
      <c r="O7081" s="9"/>
      <c r="Q7081" s="9"/>
      <c r="R7081" s="9"/>
      <c r="S7081" s="9"/>
      <c r="T7081" s="9"/>
      <c r="U7081" s="9"/>
      <c r="V7081" s="9"/>
      <c r="W7081" s="9"/>
      <c r="X7081" s="9"/>
      <c r="Y7081" s="9"/>
      <c r="Z7081" s="9"/>
      <c r="AA7081" s="9"/>
      <c r="AB7081" s="9"/>
      <c r="AC7081" s="9"/>
    </row>
    <row r="7082" spans="8:29" x14ac:dyDescent="0.3">
      <c r="H7082" s="9"/>
      <c r="I7082" s="9"/>
      <c r="J7082" s="9"/>
      <c r="K7082" s="9"/>
      <c r="L7082" s="9"/>
      <c r="M7082" s="9"/>
      <c r="N7082" s="9"/>
      <c r="O7082" s="9"/>
      <c r="Q7082" s="9"/>
      <c r="R7082" s="9"/>
      <c r="S7082" s="9"/>
      <c r="T7082" s="9"/>
      <c r="U7082" s="9"/>
      <c r="V7082" s="9"/>
      <c r="W7082" s="9"/>
      <c r="X7082" s="9"/>
      <c r="Y7082" s="9"/>
      <c r="Z7082" s="9"/>
      <c r="AA7082" s="9"/>
      <c r="AB7082" s="9"/>
      <c r="AC7082" s="9"/>
    </row>
    <row r="7083" spans="8:29" x14ac:dyDescent="0.3">
      <c r="H7083" s="9"/>
      <c r="I7083" s="9"/>
      <c r="J7083" s="9"/>
      <c r="K7083" s="9"/>
      <c r="L7083" s="9"/>
      <c r="M7083" s="9"/>
      <c r="N7083" s="9"/>
      <c r="O7083" s="9"/>
      <c r="Q7083" s="9"/>
      <c r="R7083" s="9"/>
      <c r="S7083" s="9"/>
      <c r="T7083" s="9"/>
      <c r="U7083" s="9"/>
      <c r="V7083" s="9"/>
      <c r="W7083" s="9"/>
      <c r="X7083" s="9"/>
      <c r="Y7083" s="9"/>
      <c r="Z7083" s="9"/>
      <c r="AA7083" s="9"/>
      <c r="AB7083" s="9"/>
      <c r="AC7083" s="9"/>
    </row>
    <row r="7084" spans="8:29" x14ac:dyDescent="0.3">
      <c r="H7084" s="9"/>
      <c r="I7084" s="9"/>
      <c r="J7084" s="9"/>
      <c r="K7084" s="9"/>
      <c r="L7084" s="9"/>
      <c r="M7084" s="9"/>
      <c r="N7084" s="9"/>
      <c r="O7084" s="9"/>
      <c r="Q7084" s="9"/>
      <c r="R7084" s="9"/>
      <c r="S7084" s="9"/>
      <c r="T7084" s="9"/>
      <c r="U7084" s="9"/>
      <c r="V7084" s="9"/>
      <c r="W7084" s="9"/>
      <c r="X7084" s="9"/>
      <c r="Y7084" s="9"/>
      <c r="Z7084" s="9"/>
      <c r="AA7084" s="9"/>
      <c r="AB7084" s="9"/>
      <c r="AC7084" s="9"/>
    </row>
    <row r="7085" spans="8:29" x14ac:dyDescent="0.3">
      <c r="H7085" s="9"/>
      <c r="I7085" s="9"/>
      <c r="J7085" s="9"/>
      <c r="K7085" s="9"/>
      <c r="L7085" s="9"/>
      <c r="M7085" s="9"/>
      <c r="N7085" s="9"/>
      <c r="O7085" s="9"/>
      <c r="Q7085" s="9"/>
      <c r="R7085" s="9"/>
      <c r="S7085" s="9"/>
      <c r="T7085" s="9"/>
      <c r="U7085" s="9"/>
      <c r="V7085" s="9"/>
      <c r="W7085" s="9"/>
      <c r="X7085" s="9"/>
      <c r="Y7085" s="9"/>
      <c r="Z7085" s="9"/>
      <c r="AA7085" s="9"/>
      <c r="AB7085" s="9"/>
      <c r="AC7085" s="9"/>
    </row>
    <row r="7086" spans="8:29" x14ac:dyDescent="0.3">
      <c r="H7086" s="9"/>
      <c r="I7086" s="9"/>
      <c r="J7086" s="9"/>
      <c r="K7086" s="9"/>
      <c r="L7086" s="9"/>
      <c r="M7086" s="9"/>
      <c r="N7086" s="9"/>
      <c r="O7086" s="9"/>
      <c r="Q7086" s="9"/>
      <c r="R7086" s="9"/>
      <c r="S7086" s="9"/>
      <c r="T7086" s="9"/>
      <c r="U7086" s="9"/>
      <c r="V7086" s="9"/>
      <c r="W7086" s="9"/>
      <c r="X7086" s="9"/>
      <c r="Y7086" s="9"/>
      <c r="Z7086" s="9"/>
      <c r="AA7086" s="9"/>
      <c r="AB7086" s="9"/>
      <c r="AC7086" s="9"/>
    </row>
    <row r="7087" spans="8:29" x14ac:dyDescent="0.3">
      <c r="H7087" s="9"/>
      <c r="I7087" s="9"/>
      <c r="J7087" s="9"/>
      <c r="K7087" s="9"/>
      <c r="L7087" s="9"/>
      <c r="M7087" s="9"/>
      <c r="N7087" s="9"/>
      <c r="O7087" s="9"/>
      <c r="Q7087" s="9"/>
      <c r="R7087" s="9"/>
      <c r="S7087" s="9"/>
      <c r="T7087" s="9"/>
      <c r="U7087" s="9"/>
      <c r="V7087" s="9"/>
      <c r="W7087" s="9"/>
      <c r="X7087" s="9"/>
      <c r="Y7087" s="9"/>
      <c r="Z7087" s="9"/>
      <c r="AA7087" s="9"/>
      <c r="AB7087" s="9"/>
      <c r="AC7087" s="9"/>
    </row>
    <row r="7088" spans="8:29" x14ac:dyDescent="0.3">
      <c r="H7088" s="9"/>
      <c r="I7088" s="9"/>
      <c r="J7088" s="9"/>
      <c r="K7088" s="9"/>
      <c r="L7088" s="9"/>
      <c r="M7088" s="9"/>
      <c r="N7088" s="9"/>
      <c r="O7088" s="9"/>
      <c r="Q7088" s="9"/>
      <c r="R7088" s="9"/>
      <c r="S7088" s="9"/>
      <c r="T7088" s="9"/>
      <c r="U7088" s="9"/>
      <c r="V7088" s="9"/>
      <c r="W7088" s="9"/>
      <c r="X7088" s="9"/>
      <c r="Y7088" s="9"/>
      <c r="Z7088" s="9"/>
      <c r="AA7088" s="9"/>
      <c r="AB7088" s="9"/>
      <c r="AC7088" s="9"/>
    </row>
    <row r="7089" spans="8:29" x14ac:dyDescent="0.3">
      <c r="H7089" s="9"/>
      <c r="I7089" s="9"/>
      <c r="J7089" s="9"/>
      <c r="K7089" s="9"/>
      <c r="L7089" s="9"/>
      <c r="M7089" s="9"/>
      <c r="N7089" s="9"/>
      <c r="O7089" s="9"/>
      <c r="Q7089" s="9"/>
      <c r="R7089" s="9"/>
      <c r="S7089" s="9"/>
      <c r="T7089" s="9"/>
      <c r="U7089" s="9"/>
      <c r="V7089" s="9"/>
      <c r="W7089" s="9"/>
      <c r="X7089" s="9"/>
      <c r="Y7089" s="9"/>
      <c r="Z7089" s="9"/>
      <c r="AA7089" s="9"/>
      <c r="AB7089" s="9"/>
      <c r="AC7089" s="9"/>
    </row>
    <row r="7090" spans="8:29" x14ac:dyDescent="0.3">
      <c r="H7090" s="9"/>
      <c r="I7090" s="9"/>
      <c r="J7090" s="9"/>
      <c r="K7090" s="9"/>
      <c r="L7090" s="9"/>
      <c r="M7090" s="9"/>
      <c r="N7090" s="9"/>
      <c r="O7090" s="9"/>
      <c r="Q7090" s="9"/>
      <c r="R7090" s="9"/>
      <c r="S7090" s="9"/>
      <c r="T7090" s="9"/>
      <c r="U7090" s="9"/>
      <c r="V7090" s="9"/>
      <c r="W7090" s="9"/>
      <c r="X7090" s="9"/>
      <c r="Y7090" s="9"/>
      <c r="Z7090" s="9"/>
      <c r="AA7090" s="9"/>
      <c r="AB7090" s="9"/>
      <c r="AC7090" s="9"/>
    </row>
    <row r="7091" spans="8:29" x14ac:dyDescent="0.3">
      <c r="H7091" s="9"/>
      <c r="I7091" s="9"/>
      <c r="J7091" s="9"/>
      <c r="K7091" s="9"/>
      <c r="L7091" s="9"/>
      <c r="M7091" s="9"/>
      <c r="N7091" s="9"/>
      <c r="O7091" s="9"/>
      <c r="Q7091" s="9"/>
      <c r="R7091" s="9"/>
      <c r="S7091" s="9"/>
      <c r="T7091" s="9"/>
      <c r="U7091" s="9"/>
      <c r="V7091" s="9"/>
      <c r="W7091" s="9"/>
      <c r="X7091" s="9"/>
      <c r="Y7091" s="9"/>
      <c r="Z7091" s="9"/>
      <c r="AA7091" s="9"/>
      <c r="AB7091" s="9"/>
      <c r="AC7091" s="9"/>
    </row>
    <row r="7092" spans="8:29" x14ac:dyDescent="0.3">
      <c r="H7092" s="9"/>
      <c r="I7092" s="9"/>
      <c r="J7092" s="9"/>
      <c r="K7092" s="9"/>
      <c r="L7092" s="9"/>
      <c r="M7092" s="9"/>
      <c r="N7092" s="9"/>
      <c r="O7092" s="9"/>
      <c r="Q7092" s="9"/>
      <c r="R7092" s="9"/>
      <c r="S7092" s="9"/>
      <c r="T7092" s="9"/>
      <c r="U7092" s="9"/>
      <c r="V7092" s="9"/>
      <c r="W7092" s="9"/>
      <c r="X7092" s="9"/>
      <c r="Y7092" s="9"/>
      <c r="Z7092" s="9"/>
      <c r="AA7092" s="9"/>
      <c r="AB7092" s="9"/>
      <c r="AC7092" s="9"/>
    </row>
    <row r="7093" spans="8:29" x14ac:dyDescent="0.3">
      <c r="H7093" s="9"/>
      <c r="I7093" s="9"/>
      <c r="J7093" s="9"/>
      <c r="K7093" s="9"/>
      <c r="L7093" s="9"/>
      <c r="M7093" s="9"/>
      <c r="N7093" s="9"/>
      <c r="O7093" s="9"/>
      <c r="Q7093" s="9"/>
      <c r="R7093" s="9"/>
      <c r="S7093" s="9"/>
      <c r="T7093" s="9"/>
      <c r="U7093" s="9"/>
      <c r="V7093" s="9"/>
      <c r="W7093" s="9"/>
      <c r="X7093" s="9"/>
      <c r="Y7093" s="9"/>
      <c r="Z7093" s="9"/>
      <c r="AA7093" s="9"/>
      <c r="AB7093" s="9"/>
      <c r="AC7093" s="9"/>
    </row>
    <row r="7094" spans="8:29" x14ac:dyDescent="0.3">
      <c r="H7094" s="9"/>
      <c r="I7094" s="9"/>
      <c r="J7094" s="9"/>
      <c r="K7094" s="9"/>
      <c r="L7094" s="9"/>
      <c r="M7094" s="9"/>
      <c r="N7094" s="9"/>
      <c r="O7094" s="9"/>
      <c r="Q7094" s="9"/>
      <c r="R7094" s="9"/>
      <c r="S7094" s="9"/>
      <c r="T7094" s="9"/>
      <c r="U7094" s="9"/>
      <c r="V7094" s="9"/>
      <c r="W7094" s="9"/>
      <c r="X7094" s="9"/>
      <c r="Y7094" s="9"/>
      <c r="Z7094" s="9"/>
      <c r="AA7094" s="9"/>
      <c r="AB7094" s="9"/>
      <c r="AC7094" s="9"/>
    </row>
    <row r="7095" spans="8:29" x14ac:dyDescent="0.3">
      <c r="H7095" s="9"/>
      <c r="I7095" s="9"/>
      <c r="J7095" s="9"/>
      <c r="K7095" s="9"/>
      <c r="L7095" s="9"/>
      <c r="M7095" s="9"/>
      <c r="N7095" s="9"/>
      <c r="O7095" s="9"/>
      <c r="Q7095" s="9"/>
      <c r="R7095" s="9"/>
      <c r="S7095" s="9"/>
      <c r="T7095" s="9"/>
      <c r="U7095" s="9"/>
      <c r="V7095" s="9"/>
      <c r="W7095" s="9"/>
      <c r="X7095" s="9"/>
      <c r="Y7095" s="9"/>
      <c r="Z7095" s="9"/>
      <c r="AA7095" s="9"/>
      <c r="AB7095" s="9"/>
      <c r="AC7095" s="9"/>
    </row>
    <row r="7096" spans="8:29" x14ac:dyDescent="0.3">
      <c r="H7096" s="9"/>
      <c r="I7096" s="9"/>
      <c r="J7096" s="9"/>
      <c r="K7096" s="9"/>
      <c r="L7096" s="9"/>
      <c r="M7096" s="9"/>
      <c r="N7096" s="9"/>
      <c r="O7096" s="9"/>
      <c r="Q7096" s="9"/>
      <c r="R7096" s="9"/>
      <c r="S7096" s="9"/>
      <c r="T7096" s="9"/>
      <c r="U7096" s="9"/>
      <c r="V7096" s="9"/>
      <c r="W7096" s="9"/>
      <c r="X7096" s="9"/>
      <c r="Y7096" s="9"/>
      <c r="Z7096" s="9"/>
      <c r="AA7096" s="9"/>
      <c r="AB7096" s="9"/>
      <c r="AC7096" s="9"/>
    </row>
    <row r="7097" spans="8:29" x14ac:dyDescent="0.3">
      <c r="H7097" s="9"/>
      <c r="I7097" s="9"/>
      <c r="J7097" s="9"/>
      <c r="K7097" s="9"/>
      <c r="L7097" s="9"/>
      <c r="M7097" s="9"/>
      <c r="N7097" s="9"/>
      <c r="O7097" s="9"/>
      <c r="Q7097" s="9"/>
      <c r="R7097" s="9"/>
      <c r="S7097" s="9"/>
      <c r="T7097" s="9"/>
      <c r="U7097" s="9"/>
      <c r="V7097" s="9"/>
      <c r="W7097" s="9"/>
      <c r="X7097" s="9"/>
      <c r="Y7097" s="9"/>
      <c r="Z7097" s="9"/>
      <c r="AA7097" s="9"/>
      <c r="AB7097" s="9"/>
      <c r="AC7097" s="9"/>
    </row>
    <row r="7098" spans="8:29" x14ac:dyDescent="0.3">
      <c r="H7098" s="9"/>
      <c r="I7098" s="9"/>
      <c r="J7098" s="9"/>
      <c r="K7098" s="9"/>
      <c r="L7098" s="9"/>
      <c r="M7098" s="9"/>
      <c r="N7098" s="9"/>
      <c r="O7098" s="9"/>
      <c r="Q7098" s="9"/>
      <c r="R7098" s="9"/>
      <c r="S7098" s="9"/>
      <c r="T7098" s="9"/>
      <c r="U7098" s="9"/>
      <c r="V7098" s="9"/>
      <c r="W7098" s="9"/>
      <c r="X7098" s="9"/>
      <c r="Y7098" s="9"/>
      <c r="Z7098" s="9"/>
      <c r="AA7098" s="9"/>
      <c r="AB7098" s="9"/>
      <c r="AC7098" s="9"/>
    </row>
    <row r="7099" spans="8:29" x14ac:dyDescent="0.3">
      <c r="H7099" s="9"/>
      <c r="I7099" s="9"/>
      <c r="J7099" s="9"/>
      <c r="K7099" s="9"/>
      <c r="L7099" s="9"/>
      <c r="M7099" s="9"/>
      <c r="N7099" s="9"/>
      <c r="O7099" s="9"/>
      <c r="Q7099" s="9"/>
      <c r="R7099" s="9"/>
      <c r="S7099" s="9"/>
      <c r="T7099" s="9"/>
      <c r="U7099" s="9"/>
      <c r="V7099" s="9"/>
      <c r="W7099" s="9"/>
      <c r="X7099" s="9"/>
      <c r="Y7099" s="9"/>
      <c r="Z7099" s="9"/>
      <c r="AA7099" s="9"/>
      <c r="AB7099" s="9"/>
      <c r="AC7099" s="9"/>
    </row>
    <row r="7100" spans="8:29" x14ac:dyDescent="0.3">
      <c r="H7100" s="9"/>
      <c r="I7100" s="9"/>
      <c r="J7100" s="9"/>
      <c r="K7100" s="9"/>
      <c r="L7100" s="9"/>
      <c r="M7100" s="9"/>
      <c r="N7100" s="9"/>
      <c r="O7100" s="9"/>
      <c r="Q7100" s="9"/>
      <c r="R7100" s="9"/>
      <c r="S7100" s="9"/>
      <c r="T7100" s="9"/>
      <c r="U7100" s="9"/>
      <c r="V7100" s="9"/>
      <c r="W7100" s="9"/>
      <c r="X7100" s="9"/>
      <c r="Y7100" s="9"/>
      <c r="Z7100" s="9"/>
      <c r="AA7100" s="9"/>
      <c r="AB7100" s="9"/>
      <c r="AC7100" s="9"/>
    </row>
    <row r="7101" spans="8:29" x14ac:dyDescent="0.3">
      <c r="H7101" s="9"/>
      <c r="I7101" s="9"/>
      <c r="J7101" s="9"/>
      <c r="K7101" s="9"/>
      <c r="L7101" s="9"/>
      <c r="M7101" s="9"/>
      <c r="N7101" s="9"/>
      <c r="O7101" s="9"/>
      <c r="Q7101" s="9"/>
      <c r="R7101" s="9"/>
      <c r="S7101" s="9"/>
      <c r="T7101" s="9"/>
      <c r="U7101" s="9"/>
      <c r="V7101" s="9"/>
      <c r="W7101" s="9"/>
      <c r="X7101" s="9"/>
      <c r="Y7101" s="9"/>
      <c r="Z7101" s="9"/>
      <c r="AA7101" s="9"/>
      <c r="AB7101" s="9"/>
      <c r="AC7101" s="9"/>
    </row>
    <row r="7102" spans="8:29" x14ac:dyDescent="0.3">
      <c r="H7102" s="9"/>
      <c r="I7102" s="9"/>
      <c r="J7102" s="9"/>
      <c r="K7102" s="9"/>
      <c r="L7102" s="9"/>
      <c r="M7102" s="9"/>
      <c r="N7102" s="9"/>
      <c r="O7102" s="9"/>
      <c r="Q7102" s="9"/>
      <c r="R7102" s="9"/>
      <c r="S7102" s="9"/>
      <c r="T7102" s="9"/>
      <c r="U7102" s="9"/>
      <c r="V7102" s="9"/>
      <c r="W7102" s="9"/>
      <c r="X7102" s="9"/>
      <c r="Y7102" s="9"/>
      <c r="Z7102" s="9"/>
      <c r="AA7102" s="9"/>
      <c r="AB7102" s="9"/>
      <c r="AC7102" s="9"/>
    </row>
    <row r="7103" spans="8:29" x14ac:dyDescent="0.3">
      <c r="H7103" s="9"/>
      <c r="I7103" s="9"/>
      <c r="J7103" s="9"/>
      <c r="K7103" s="9"/>
      <c r="L7103" s="9"/>
      <c r="M7103" s="9"/>
      <c r="N7103" s="9"/>
      <c r="O7103" s="9"/>
      <c r="Q7103" s="9"/>
      <c r="R7103" s="9"/>
      <c r="S7103" s="9"/>
      <c r="T7103" s="9"/>
      <c r="U7103" s="9"/>
      <c r="V7103" s="9"/>
      <c r="W7103" s="9"/>
      <c r="X7103" s="9"/>
      <c r="Y7103" s="9"/>
      <c r="Z7103" s="9"/>
      <c r="AA7103" s="9"/>
      <c r="AB7103" s="9"/>
      <c r="AC7103" s="9"/>
    </row>
    <row r="7104" spans="8:29" x14ac:dyDescent="0.3">
      <c r="H7104" s="9"/>
      <c r="I7104" s="9"/>
      <c r="J7104" s="9"/>
      <c r="K7104" s="9"/>
      <c r="L7104" s="9"/>
      <c r="M7104" s="9"/>
      <c r="N7104" s="9"/>
      <c r="O7104" s="9"/>
      <c r="Q7104" s="9"/>
      <c r="R7104" s="9"/>
      <c r="S7104" s="9"/>
      <c r="T7104" s="9"/>
      <c r="U7104" s="9"/>
      <c r="V7104" s="9"/>
      <c r="W7104" s="9"/>
      <c r="X7104" s="9"/>
      <c r="Y7104" s="9"/>
      <c r="Z7104" s="9"/>
      <c r="AA7104" s="9"/>
      <c r="AB7104" s="9"/>
      <c r="AC7104" s="9"/>
    </row>
    <row r="7105" spans="8:29" x14ac:dyDescent="0.3">
      <c r="H7105" s="9"/>
      <c r="I7105" s="9"/>
      <c r="J7105" s="9"/>
      <c r="K7105" s="9"/>
      <c r="L7105" s="9"/>
      <c r="M7105" s="9"/>
      <c r="N7105" s="9"/>
      <c r="O7105" s="9"/>
      <c r="Q7105" s="9"/>
      <c r="R7105" s="9"/>
      <c r="S7105" s="9"/>
      <c r="T7105" s="9"/>
      <c r="U7105" s="9"/>
      <c r="V7105" s="9"/>
      <c r="W7105" s="9"/>
      <c r="X7105" s="9"/>
      <c r="Y7105" s="9"/>
      <c r="Z7105" s="9"/>
      <c r="AA7105" s="9"/>
      <c r="AB7105" s="9"/>
      <c r="AC7105" s="9"/>
    </row>
    <row r="7106" spans="8:29" x14ac:dyDescent="0.3">
      <c r="H7106" s="9"/>
      <c r="I7106" s="9"/>
      <c r="J7106" s="9"/>
      <c r="K7106" s="9"/>
      <c r="L7106" s="9"/>
      <c r="M7106" s="9"/>
      <c r="N7106" s="9"/>
      <c r="O7106" s="9"/>
      <c r="Q7106" s="9"/>
      <c r="R7106" s="9"/>
      <c r="S7106" s="9"/>
      <c r="T7106" s="9"/>
      <c r="U7106" s="9"/>
      <c r="V7106" s="9"/>
      <c r="W7106" s="9"/>
      <c r="X7106" s="9"/>
      <c r="Y7106" s="9"/>
      <c r="Z7106" s="9"/>
      <c r="AA7106" s="9"/>
      <c r="AB7106" s="9"/>
      <c r="AC7106" s="9"/>
    </row>
    <row r="7107" spans="8:29" x14ac:dyDescent="0.3">
      <c r="H7107" s="9"/>
      <c r="I7107" s="9"/>
      <c r="J7107" s="9"/>
      <c r="K7107" s="9"/>
      <c r="L7107" s="9"/>
      <c r="M7107" s="9"/>
      <c r="N7107" s="9"/>
      <c r="O7107" s="9"/>
      <c r="Q7107" s="9"/>
      <c r="R7107" s="9"/>
      <c r="S7107" s="9"/>
      <c r="T7107" s="9"/>
      <c r="U7107" s="9"/>
      <c r="V7107" s="9"/>
      <c r="W7107" s="9"/>
      <c r="X7107" s="9"/>
      <c r="Y7107" s="9"/>
      <c r="Z7107" s="9"/>
      <c r="AA7107" s="9"/>
      <c r="AB7107" s="9"/>
      <c r="AC7107" s="9"/>
    </row>
    <row r="7108" spans="8:29" x14ac:dyDescent="0.3">
      <c r="H7108" s="9"/>
      <c r="I7108" s="9"/>
      <c r="J7108" s="9"/>
      <c r="K7108" s="9"/>
      <c r="L7108" s="9"/>
      <c r="M7108" s="9"/>
      <c r="N7108" s="9"/>
      <c r="O7108" s="9"/>
      <c r="Q7108" s="9"/>
      <c r="R7108" s="9"/>
      <c r="S7108" s="9"/>
      <c r="T7108" s="9"/>
      <c r="U7108" s="9"/>
      <c r="V7108" s="9"/>
      <c r="W7108" s="9"/>
      <c r="X7108" s="9"/>
      <c r="Y7108" s="9"/>
      <c r="Z7108" s="9"/>
      <c r="AA7108" s="9"/>
      <c r="AB7108" s="9"/>
      <c r="AC7108" s="9"/>
    </row>
    <row r="7109" spans="8:29" x14ac:dyDescent="0.3">
      <c r="H7109" s="9"/>
      <c r="I7109" s="9"/>
      <c r="J7109" s="9"/>
      <c r="K7109" s="9"/>
      <c r="L7109" s="9"/>
      <c r="M7109" s="9"/>
      <c r="N7109" s="9"/>
      <c r="O7109" s="9"/>
      <c r="Q7109" s="9"/>
      <c r="R7109" s="9"/>
      <c r="S7109" s="9"/>
      <c r="T7109" s="9"/>
      <c r="U7109" s="9"/>
      <c r="V7109" s="9"/>
      <c r="W7109" s="9"/>
      <c r="X7109" s="9"/>
      <c r="Y7109" s="9"/>
      <c r="Z7109" s="9"/>
      <c r="AA7109" s="9"/>
      <c r="AB7109" s="9"/>
      <c r="AC7109" s="9"/>
    </row>
    <row r="7110" spans="8:29" x14ac:dyDescent="0.3">
      <c r="H7110" s="9"/>
      <c r="I7110" s="9"/>
      <c r="J7110" s="9"/>
      <c r="K7110" s="9"/>
      <c r="L7110" s="9"/>
      <c r="M7110" s="9"/>
      <c r="N7110" s="9"/>
      <c r="O7110" s="9"/>
      <c r="Q7110" s="9"/>
      <c r="R7110" s="9"/>
      <c r="S7110" s="9"/>
      <c r="T7110" s="9"/>
      <c r="U7110" s="9"/>
      <c r="V7110" s="9"/>
      <c r="W7110" s="9"/>
      <c r="X7110" s="9"/>
      <c r="Y7110" s="9"/>
      <c r="Z7110" s="9"/>
      <c r="AA7110" s="9"/>
      <c r="AB7110" s="9"/>
      <c r="AC7110" s="9"/>
    </row>
    <row r="7111" spans="8:29" x14ac:dyDescent="0.3">
      <c r="H7111" s="9"/>
      <c r="I7111" s="9"/>
      <c r="J7111" s="9"/>
      <c r="K7111" s="9"/>
      <c r="L7111" s="9"/>
      <c r="M7111" s="9"/>
      <c r="N7111" s="9"/>
      <c r="O7111" s="9"/>
      <c r="Q7111" s="9"/>
      <c r="R7111" s="9"/>
      <c r="S7111" s="9"/>
      <c r="T7111" s="9"/>
      <c r="U7111" s="9"/>
      <c r="V7111" s="9"/>
      <c r="W7111" s="9"/>
      <c r="X7111" s="9"/>
      <c r="Y7111" s="9"/>
      <c r="Z7111" s="9"/>
      <c r="AA7111" s="9"/>
      <c r="AB7111" s="9"/>
      <c r="AC7111" s="9"/>
    </row>
    <row r="7112" spans="8:29" x14ac:dyDescent="0.3">
      <c r="H7112" s="9"/>
      <c r="I7112" s="9"/>
      <c r="J7112" s="9"/>
      <c r="K7112" s="9"/>
      <c r="L7112" s="9"/>
      <c r="M7112" s="9"/>
      <c r="N7112" s="9"/>
      <c r="O7112" s="9"/>
      <c r="Q7112" s="9"/>
      <c r="R7112" s="9"/>
      <c r="S7112" s="9"/>
      <c r="T7112" s="9"/>
      <c r="U7112" s="9"/>
      <c r="V7112" s="9"/>
      <c r="W7112" s="9"/>
      <c r="X7112" s="9"/>
      <c r="Y7112" s="9"/>
      <c r="Z7112" s="9"/>
      <c r="AA7112" s="9"/>
      <c r="AB7112" s="9"/>
      <c r="AC7112" s="9"/>
    </row>
    <row r="7113" spans="8:29" x14ac:dyDescent="0.3">
      <c r="H7113" s="9"/>
      <c r="I7113" s="9"/>
      <c r="J7113" s="9"/>
      <c r="K7113" s="9"/>
      <c r="L7113" s="9"/>
      <c r="M7113" s="9"/>
      <c r="N7113" s="9"/>
      <c r="O7113" s="9"/>
      <c r="Q7113" s="9"/>
      <c r="R7113" s="9"/>
      <c r="S7113" s="9"/>
      <c r="T7113" s="9"/>
      <c r="U7113" s="9"/>
      <c r="V7113" s="9"/>
      <c r="W7113" s="9"/>
      <c r="X7113" s="9"/>
      <c r="Y7113" s="9"/>
      <c r="Z7113" s="9"/>
      <c r="AA7113" s="9"/>
      <c r="AB7113" s="9"/>
      <c r="AC7113" s="9"/>
    </row>
    <row r="7114" spans="8:29" x14ac:dyDescent="0.3">
      <c r="H7114" s="9"/>
      <c r="I7114" s="9"/>
      <c r="J7114" s="9"/>
      <c r="K7114" s="9"/>
      <c r="L7114" s="9"/>
      <c r="M7114" s="9"/>
      <c r="N7114" s="9"/>
      <c r="O7114" s="9"/>
      <c r="Q7114" s="9"/>
      <c r="R7114" s="9"/>
      <c r="S7114" s="9"/>
      <c r="T7114" s="9"/>
      <c r="U7114" s="9"/>
      <c r="V7114" s="9"/>
      <c r="W7114" s="9"/>
      <c r="X7114" s="9"/>
      <c r="Y7114" s="9"/>
      <c r="Z7114" s="9"/>
      <c r="AA7114" s="9"/>
      <c r="AB7114" s="9"/>
      <c r="AC7114" s="9"/>
    </row>
    <row r="7115" spans="8:29" x14ac:dyDescent="0.3">
      <c r="H7115" s="9"/>
      <c r="I7115" s="9"/>
      <c r="J7115" s="9"/>
      <c r="K7115" s="9"/>
      <c r="L7115" s="9"/>
      <c r="M7115" s="9"/>
      <c r="N7115" s="9"/>
      <c r="O7115" s="9"/>
      <c r="Q7115" s="9"/>
      <c r="R7115" s="9"/>
      <c r="S7115" s="9"/>
      <c r="T7115" s="9"/>
      <c r="U7115" s="9"/>
      <c r="V7115" s="9"/>
      <c r="W7115" s="9"/>
      <c r="X7115" s="9"/>
      <c r="Y7115" s="9"/>
      <c r="Z7115" s="9"/>
      <c r="AA7115" s="9"/>
      <c r="AB7115" s="9"/>
      <c r="AC7115" s="9"/>
    </row>
    <row r="7116" spans="8:29" x14ac:dyDescent="0.3">
      <c r="H7116" s="9"/>
      <c r="I7116" s="9"/>
      <c r="J7116" s="9"/>
      <c r="K7116" s="9"/>
      <c r="L7116" s="9"/>
      <c r="M7116" s="9"/>
      <c r="N7116" s="9"/>
      <c r="O7116" s="9"/>
      <c r="Q7116" s="9"/>
      <c r="R7116" s="9"/>
      <c r="S7116" s="9"/>
      <c r="T7116" s="9"/>
      <c r="U7116" s="9"/>
      <c r="V7116" s="9"/>
      <c r="W7116" s="9"/>
      <c r="X7116" s="9"/>
      <c r="Y7116" s="9"/>
      <c r="Z7116" s="9"/>
      <c r="AA7116" s="9"/>
      <c r="AB7116" s="9"/>
      <c r="AC7116" s="9"/>
    </row>
    <row r="7117" spans="8:29" x14ac:dyDescent="0.3">
      <c r="H7117" s="9"/>
      <c r="I7117" s="9"/>
      <c r="J7117" s="9"/>
      <c r="K7117" s="9"/>
      <c r="L7117" s="9"/>
      <c r="M7117" s="9"/>
      <c r="N7117" s="9"/>
      <c r="O7117" s="9"/>
      <c r="Q7117" s="9"/>
      <c r="R7117" s="9"/>
      <c r="S7117" s="9"/>
      <c r="T7117" s="9"/>
      <c r="U7117" s="9"/>
      <c r="V7117" s="9"/>
      <c r="W7117" s="9"/>
      <c r="X7117" s="9"/>
      <c r="Y7117" s="9"/>
      <c r="Z7117" s="9"/>
      <c r="AA7117" s="9"/>
      <c r="AB7117" s="9"/>
      <c r="AC7117" s="9"/>
    </row>
    <row r="7118" spans="8:29" x14ac:dyDescent="0.3">
      <c r="H7118" s="9"/>
      <c r="I7118" s="9"/>
      <c r="J7118" s="9"/>
      <c r="K7118" s="9"/>
      <c r="L7118" s="9"/>
      <c r="M7118" s="9"/>
      <c r="N7118" s="9"/>
      <c r="O7118" s="9"/>
      <c r="Q7118" s="9"/>
      <c r="R7118" s="9"/>
      <c r="S7118" s="9"/>
      <c r="T7118" s="9"/>
      <c r="U7118" s="9"/>
      <c r="V7118" s="9"/>
      <c r="W7118" s="9"/>
      <c r="X7118" s="9"/>
      <c r="Y7118" s="9"/>
      <c r="Z7118" s="9"/>
      <c r="AA7118" s="9"/>
      <c r="AB7118" s="9"/>
      <c r="AC7118" s="9"/>
    </row>
    <row r="7119" spans="8:29" x14ac:dyDescent="0.3">
      <c r="H7119" s="9"/>
      <c r="I7119" s="9"/>
      <c r="J7119" s="9"/>
      <c r="K7119" s="9"/>
      <c r="L7119" s="9"/>
      <c r="M7119" s="9"/>
      <c r="N7119" s="9"/>
      <c r="O7119" s="9"/>
      <c r="Q7119" s="9"/>
      <c r="R7119" s="9"/>
      <c r="S7119" s="9"/>
      <c r="T7119" s="9"/>
      <c r="U7119" s="9"/>
      <c r="V7119" s="9"/>
      <c r="W7119" s="9"/>
      <c r="X7119" s="9"/>
      <c r="Y7119" s="9"/>
      <c r="Z7119" s="9"/>
      <c r="AA7119" s="9"/>
      <c r="AB7119" s="9"/>
      <c r="AC7119" s="9"/>
    </row>
    <row r="7120" spans="8:29" x14ac:dyDescent="0.3">
      <c r="H7120" s="9"/>
      <c r="I7120" s="9"/>
      <c r="J7120" s="9"/>
      <c r="K7120" s="9"/>
      <c r="L7120" s="9"/>
      <c r="M7120" s="9"/>
      <c r="N7120" s="9"/>
      <c r="O7120" s="9"/>
      <c r="Q7120" s="9"/>
      <c r="R7120" s="9"/>
      <c r="S7120" s="9"/>
      <c r="T7120" s="9"/>
      <c r="U7120" s="9"/>
      <c r="V7120" s="9"/>
      <c r="W7120" s="9"/>
      <c r="X7120" s="9"/>
      <c r="Y7120" s="9"/>
      <c r="Z7120" s="9"/>
      <c r="AA7120" s="9"/>
      <c r="AB7120" s="9"/>
      <c r="AC7120" s="9"/>
    </row>
    <row r="7121" spans="8:29" x14ac:dyDescent="0.3">
      <c r="H7121" s="9"/>
      <c r="I7121" s="9"/>
      <c r="J7121" s="9"/>
      <c r="K7121" s="9"/>
      <c r="L7121" s="9"/>
      <c r="M7121" s="9"/>
      <c r="N7121" s="9"/>
      <c r="O7121" s="9"/>
      <c r="Q7121" s="9"/>
      <c r="R7121" s="9"/>
      <c r="S7121" s="9"/>
      <c r="T7121" s="9"/>
      <c r="U7121" s="9"/>
      <c r="V7121" s="9"/>
      <c r="W7121" s="9"/>
      <c r="X7121" s="9"/>
      <c r="Y7121" s="9"/>
      <c r="Z7121" s="9"/>
      <c r="AA7121" s="9"/>
      <c r="AB7121" s="9"/>
      <c r="AC7121" s="9"/>
    </row>
    <row r="7122" spans="8:29" x14ac:dyDescent="0.3">
      <c r="H7122" s="9"/>
      <c r="I7122" s="9"/>
      <c r="J7122" s="9"/>
      <c r="K7122" s="9"/>
      <c r="L7122" s="9"/>
      <c r="M7122" s="9"/>
      <c r="N7122" s="9"/>
      <c r="O7122" s="9"/>
      <c r="Q7122" s="9"/>
      <c r="R7122" s="9"/>
      <c r="S7122" s="9"/>
      <c r="T7122" s="9"/>
      <c r="U7122" s="9"/>
      <c r="V7122" s="9"/>
      <c r="W7122" s="9"/>
      <c r="X7122" s="9"/>
      <c r="Y7122" s="9"/>
      <c r="Z7122" s="9"/>
      <c r="AA7122" s="9"/>
      <c r="AB7122" s="9"/>
      <c r="AC7122" s="9"/>
    </row>
    <row r="7123" spans="8:29" x14ac:dyDescent="0.3">
      <c r="H7123" s="9"/>
      <c r="I7123" s="9"/>
      <c r="J7123" s="9"/>
      <c r="K7123" s="9"/>
      <c r="L7123" s="9"/>
      <c r="M7123" s="9"/>
      <c r="N7123" s="9"/>
      <c r="O7123" s="9"/>
      <c r="Q7123" s="9"/>
      <c r="R7123" s="9"/>
      <c r="S7123" s="9"/>
      <c r="T7123" s="9"/>
      <c r="U7123" s="9"/>
      <c r="V7123" s="9"/>
      <c r="W7123" s="9"/>
      <c r="X7123" s="9"/>
      <c r="Y7123" s="9"/>
      <c r="Z7123" s="9"/>
      <c r="AA7123" s="9"/>
      <c r="AB7123" s="9"/>
      <c r="AC7123" s="9"/>
    </row>
    <row r="7124" spans="8:29" x14ac:dyDescent="0.3">
      <c r="H7124" s="9"/>
      <c r="I7124" s="9"/>
      <c r="J7124" s="9"/>
      <c r="K7124" s="9"/>
      <c r="L7124" s="9"/>
      <c r="M7124" s="9"/>
      <c r="N7124" s="9"/>
      <c r="O7124" s="9"/>
      <c r="Q7124" s="9"/>
      <c r="R7124" s="9"/>
      <c r="S7124" s="9"/>
      <c r="T7124" s="9"/>
      <c r="U7124" s="9"/>
      <c r="V7124" s="9"/>
      <c r="W7124" s="9"/>
      <c r="X7124" s="9"/>
      <c r="Y7124" s="9"/>
      <c r="Z7124" s="9"/>
      <c r="AA7124" s="9"/>
      <c r="AB7124" s="9"/>
      <c r="AC7124" s="9"/>
    </row>
    <row r="7125" spans="8:29" x14ac:dyDescent="0.3">
      <c r="H7125" s="9"/>
      <c r="I7125" s="9"/>
      <c r="J7125" s="9"/>
      <c r="K7125" s="9"/>
      <c r="L7125" s="9"/>
      <c r="M7125" s="9"/>
      <c r="N7125" s="9"/>
      <c r="O7125" s="9"/>
      <c r="Q7125" s="9"/>
      <c r="R7125" s="9"/>
      <c r="S7125" s="9"/>
      <c r="T7125" s="9"/>
      <c r="U7125" s="9"/>
      <c r="V7125" s="9"/>
      <c r="W7125" s="9"/>
      <c r="X7125" s="9"/>
      <c r="Y7125" s="9"/>
      <c r="Z7125" s="9"/>
      <c r="AA7125" s="9"/>
      <c r="AB7125" s="9"/>
      <c r="AC7125" s="9"/>
    </row>
    <row r="7126" spans="8:29" x14ac:dyDescent="0.3">
      <c r="H7126" s="9"/>
      <c r="I7126" s="9"/>
      <c r="J7126" s="9"/>
      <c r="K7126" s="9"/>
      <c r="L7126" s="9"/>
      <c r="M7126" s="9"/>
      <c r="N7126" s="9"/>
      <c r="O7126" s="9"/>
      <c r="Q7126" s="9"/>
      <c r="R7126" s="9"/>
      <c r="S7126" s="9"/>
      <c r="T7126" s="9"/>
      <c r="U7126" s="9"/>
      <c r="V7126" s="9"/>
      <c r="W7126" s="9"/>
      <c r="X7126" s="9"/>
      <c r="Y7126" s="9"/>
      <c r="Z7126" s="9"/>
      <c r="AA7126" s="9"/>
      <c r="AB7126" s="9"/>
      <c r="AC7126" s="9"/>
    </row>
    <row r="7127" spans="8:29" x14ac:dyDescent="0.3">
      <c r="H7127" s="9"/>
      <c r="I7127" s="9"/>
      <c r="J7127" s="9"/>
      <c r="K7127" s="9"/>
      <c r="L7127" s="9"/>
      <c r="M7127" s="9"/>
      <c r="N7127" s="9"/>
      <c r="O7127" s="9"/>
      <c r="Q7127" s="9"/>
      <c r="R7127" s="9"/>
      <c r="S7127" s="9"/>
      <c r="T7127" s="9"/>
      <c r="U7127" s="9"/>
      <c r="V7127" s="9"/>
      <c r="W7127" s="9"/>
      <c r="X7127" s="9"/>
      <c r="Y7127" s="9"/>
      <c r="Z7127" s="9"/>
      <c r="AA7127" s="9"/>
      <c r="AB7127" s="9"/>
      <c r="AC7127" s="9"/>
    </row>
    <row r="7128" spans="8:29" x14ac:dyDescent="0.3">
      <c r="H7128" s="9"/>
      <c r="I7128" s="9"/>
      <c r="J7128" s="9"/>
      <c r="K7128" s="9"/>
      <c r="L7128" s="9"/>
      <c r="M7128" s="9"/>
      <c r="N7128" s="9"/>
      <c r="O7128" s="9"/>
      <c r="Q7128" s="9"/>
      <c r="R7128" s="9"/>
      <c r="S7128" s="9"/>
      <c r="T7128" s="9"/>
      <c r="U7128" s="9"/>
      <c r="V7128" s="9"/>
      <c r="W7128" s="9"/>
      <c r="X7128" s="9"/>
      <c r="Y7128" s="9"/>
      <c r="Z7128" s="9"/>
      <c r="AA7128" s="9"/>
      <c r="AB7128" s="9"/>
      <c r="AC7128" s="9"/>
    </row>
    <row r="7129" spans="8:29" x14ac:dyDescent="0.3">
      <c r="H7129" s="9"/>
      <c r="I7129" s="9"/>
      <c r="J7129" s="9"/>
      <c r="K7129" s="9"/>
      <c r="L7129" s="9"/>
      <c r="M7129" s="9"/>
      <c r="N7129" s="9"/>
      <c r="O7129" s="9"/>
      <c r="Q7129" s="9"/>
      <c r="R7129" s="9"/>
      <c r="S7129" s="9"/>
      <c r="T7129" s="9"/>
      <c r="U7129" s="9"/>
      <c r="V7129" s="9"/>
      <c r="W7129" s="9"/>
      <c r="X7129" s="9"/>
      <c r="Y7129" s="9"/>
      <c r="Z7129" s="9"/>
      <c r="AA7129" s="9"/>
      <c r="AB7129" s="9"/>
      <c r="AC7129" s="9"/>
    </row>
    <row r="7130" spans="8:29" x14ac:dyDescent="0.3">
      <c r="H7130" s="9"/>
      <c r="I7130" s="9"/>
      <c r="J7130" s="9"/>
      <c r="K7130" s="9"/>
      <c r="L7130" s="9"/>
      <c r="M7130" s="9"/>
      <c r="N7130" s="9"/>
      <c r="O7130" s="9"/>
      <c r="Q7130" s="9"/>
      <c r="R7130" s="9"/>
      <c r="S7130" s="9"/>
      <c r="T7130" s="9"/>
      <c r="U7130" s="9"/>
      <c r="V7130" s="9"/>
      <c r="W7130" s="9"/>
      <c r="X7130" s="9"/>
      <c r="Y7130" s="9"/>
      <c r="Z7130" s="9"/>
      <c r="AA7130" s="9"/>
      <c r="AB7130" s="9"/>
      <c r="AC7130" s="9"/>
    </row>
    <row r="7131" spans="8:29" x14ac:dyDescent="0.3">
      <c r="H7131" s="9"/>
      <c r="I7131" s="9"/>
      <c r="J7131" s="9"/>
      <c r="K7131" s="9"/>
      <c r="L7131" s="9"/>
      <c r="M7131" s="9"/>
      <c r="N7131" s="9"/>
      <c r="O7131" s="9"/>
      <c r="Q7131" s="9"/>
      <c r="R7131" s="9"/>
      <c r="S7131" s="9"/>
      <c r="T7131" s="9"/>
      <c r="U7131" s="9"/>
      <c r="V7131" s="9"/>
      <c r="W7131" s="9"/>
      <c r="X7131" s="9"/>
      <c r="Y7131" s="9"/>
      <c r="Z7131" s="9"/>
      <c r="AA7131" s="9"/>
      <c r="AB7131" s="9"/>
      <c r="AC7131" s="9"/>
    </row>
    <row r="7132" spans="8:29" x14ac:dyDescent="0.3">
      <c r="H7132" s="9"/>
      <c r="I7132" s="9"/>
      <c r="J7132" s="9"/>
      <c r="K7132" s="9"/>
      <c r="L7132" s="9"/>
      <c r="M7132" s="9"/>
      <c r="N7132" s="9"/>
      <c r="O7132" s="9"/>
      <c r="Q7132" s="9"/>
      <c r="R7132" s="9"/>
      <c r="S7132" s="9"/>
      <c r="T7132" s="9"/>
      <c r="U7132" s="9"/>
      <c r="V7132" s="9"/>
      <c r="W7132" s="9"/>
      <c r="X7132" s="9"/>
      <c r="Y7132" s="9"/>
      <c r="Z7132" s="9"/>
      <c r="AA7132" s="9"/>
      <c r="AB7132" s="9"/>
      <c r="AC7132" s="9"/>
    </row>
    <row r="7133" spans="8:29" x14ac:dyDescent="0.3">
      <c r="H7133" s="9"/>
      <c r="I7133" s="9"/>
      <c r="J7133" s="9"/>
      <c r="K7133" s="9"/>
      <c r="L7133" s="9"/>
      <c r="M7133" s="9"/>
      <c r="N7133" s="9"/>
      <c r="O7133" s="9"/>
      <c r="Q7133" s="9"/>
      <c r="R7133" s="9"/>
      <c r="S7133" s="9"/>
      <c r="T7133" s="9"/>
      <c r="U7133" s="9"/>
      <c r="V7133" s="9"/>
      <c r="W7133" s="9"/>
      <c r="X7133" s="9"/>
      <c r="Y7133" s="9"/>
      <c r="Z7133" s="9"/>
      <c r="AA7133" s="9"/>
      <c r="AB7133" s="9"/>
      <c r="AC7133" s="9"/>
    </row>
    <row r="7134" spans="8:29" x14ac:dyDescent="0.3">
      <c r="H7134" s="9"/>
      <c r="I7134" s="9"/>
      <c r="J7134" s="9"/>
      <c r="K7134" s="9"/>
      <c r="L7134" s="9"/>
      <c r="M7134" s="9"/>
      <c r="N7134" s="9"/>
      <c r="O7134" s="9"/>
      <c r="Q7134" s="9"/>
      <c r="R7134" s="9"/>
      <c r="S7134" s="9"/>
      <c r="T7134" s="9"/>
      <c r="U7134" s="9"/>
      <c r="V7134" s="9"/>
      <c r="W7134" s="9"/>
      <c r="X7134" s="9"/>
      <c r="Y7134" s="9"/>
      <c r="Z7134" s="9"/>
      <c r="AA7134" s="9"/>
      <c r="AB7134" s="9"/>
      <c r="AC7134" s="9"/>
    </row>
    <row r="7135" spans="8:29" x14ac:dyDescent="0.3">
      <c r="H7135" s="9"/>
      <c r="I7135" s="9"/>
      <c r="J7135" s="9"/>
      <c r="K7135" s="9"/>
      <c r="L7135" s="9"/>
      <c r="M7135" s="9"/>
      <c r="N7135" s="9"/>
      <c r="O7135" s="9"/>
      <c r="Q7135" s="9"/>
      <c r="R7135" s="9"/>
      <c r="S7135" s="9"/>
      <c r="T7135" s="9"/>
      <c r="U7135" s="9"/>
      <c r="V7135" s="9"/>
      <c r="W7135" s="9"/>
      <c r="X7135" s="9"/>
      <c r="Y7135" s="9"/>
      <c r="Z7135" s="9"/>
      <c r="AA7135" s="9"/>
      <c r="AB7135" s="9"/>
      <c r="AC7135" s="9"/>
    </row>
    <row r="7136" spans="8:29" x14ac:dyDescent="0.3">
      <c r="H7136" s="9"/>
      <c r="I7136" s="9"/>
      <c r="J7136" s="9"/>
      <c r="K7136" s="9"/>
      <c r="L7136" s="9"/>
      <c r="M7136" s="9"/>
      <c r="N7136" s="9"/>
      <c r="O7136" s="9"/>
      <c r="Q7136" s="9"/>
      <c r="R7136" s="9"/>
      <c r="S7136" s="9"/>
      <c r="T7136" s="9"/>
      <c r="U7136" s="9"/>
      <c r="V7136" s="9"/>
      <c r="W7136" s="9"/>
      <c r="X7136" s="9"/>
      <c r="Y7136" s="9"/>
      <c r="Z7136" s="9"/>
      <c r="AA7136" s="9"/>
      <c r="AB7136" s="9"/>
      <c r="AC7136" s="9"/>
    </row>
    <row r="7137" spans="8:29" x14ac:dyDescent="0.3">
      <c r="H7137" s="9"/>
      <c r="I7137" s="9"/>
      <c r="J7137" s="9"/>
      <c r="K7137" s="9"/>
      <c r="L7137" s="9"/>
      <c r="M7137" s="9"/>
      <c r="N7137" s="9"/>
      <c r="O7137" s="9"/>
      <c r="Q7137" s="9"/>
      <c r="R7137" s="9"/>
      <c r="S7137" s="9"/>
      <c r="T7137" s="9"/>
      <c r="U7137" s="9"/>
      <c r="V7137" s="9"/>
      <c r="W7137" s="9"/>
      <c r="X7137" s="9"/>
      <c r="Y7137" s="9"/>
      <c r="Z7137" s="9"/>
      <c r="AA7137" s="9"/>
      <c r="AB7137" s="9"/>
      <c r="AC7137" s="9"/>
    </row>
    <row r="7138" spans="8:29" x14ac:dyDescent="0.3">
      <c r="H7138" s="9"/>
      <c r="I7138" s="9"/>
      <c r="J7138" s="9"/>
      <c r="K7138" s="9"/>
      <c r="L7138" s="9"/>
      <c r="M7138" s="9"/>
      <c r="N7138" s="9"/>
      <c r="O7138" s="9"/>
      <c r="Q7138" s="9"/>
      <c r="R7138" s="9"/>
      <c r="S7138" s="9"/>
      <c r="T7138" s="9"/>
      <c r="U7138" s="9"/>
      <c r="V7138" s="9"/>
      <c r="W7138" s="9"/>
      <c r="X7138" s="9"/>
      <c r="Y7138" s="9"/>
      <c r="Z7138" s="9"/>
      <c r="AA7138" s="9"/>
      <c r="AB7138" s="9"/>
      <c r="AC7138" s="9"/>
    </row>
    <row r="7139" spans="8:29" x14ac:dyDescent="0.3">
      <c r="H7139" s="9"/>
      <c r="I7139" s="9"/>
      <c r="J7139" s="9"/>
      <c r="K7139" s="9"/>
      <c r="L7139" s="9"/>
      <c r="M7139" s="9"/>
      <c r="N7139" s="9"/>
      <c r="O7139" s="9"/>
      <c r="Q7139" s="9"/>
      <c r="R7139" s="9"/>
      <c r="S7139" s="9"/>
      <c r="T7139" s="9"/>
      <c r="U7139" s="9"/>
      <c r="V7139" s="9"/>
      <c r="W7139" s="9"/>
      <c r="X7139" s="9"/>
      <c r="Y7139" s="9"/>
      <c r="Z7139" s="9"/>
      <c r="AA7139" s="9"/>
      <c r="AB7139" s="9"/>
      <c r="AC7139" s="9"/>
    </row>
    <row r="7140" spans="8:29" x14ac:dyDescent="0.3">
      <c r="H7140" s="9"/>
      <c r="I7140" s="9"/>
      <c r="J7140" s="9"/>
      <c r="K7140" s="9"/>
      <c r="L7140" s="9"/>
      <c r="M7140" s="9"/>
      <c r="N7140" s="9"/>
      <c r="O7140" s="9"/>
      <c r="Q7140" s="9"/>
      <c r="R7140" s="9"/>
      <c r="S7140" s="9"/>
      <c r="T7140" s="9"/>
      <c r="U7140" s="9"/>
      <c r="V7140" s="9"/>
      <c r="W7140" s="9"/>
      <c r="X7140" s="9"/>
      <c r="Y7140" s="9"/>
      <c r="Z7140" s="9"/>
      <c r="AA7140" s="9"/>
      <c r="AB7140" s="9"/>
      <c r="AC7140" s="9"/>
    </row>
    <row r="7141" spans="8:29" x14ac:dyDescent="0.3">
      <c r="H7141" s="9"/>
      <c r="I7141" s="9"/>
      <c r="J7141" s="9"/>
      <c r="K7141" s="9"/>
      <c r="L7141" s="9"/>
      <c r="M7141" s="9"/>
      <c r="N7141" s="9"/>
      <c r="O7141" s="9"/>
      <c r="Q7141" s="9"/>
      <c r="R7141" s="9"/>
      <c r="S7141" s="9"/>
      <c r="T7141" s="9"/>
      <c r="U7141" s="9"/>
      <c r="V7141" s="9"/>
      <c r="W7141" s="9"/>
      <c r="X7141" s="9"/>
      <c r="Y7141" s="9"/>
      <c r="Z7141" s="9"/>
      <c r="AA7141" s="9"/>
      <c r="AB7141" s="9"/>
      <c r="AC7141" s="9"/>
    </row>
    <row r="7142" spans="8:29" x14ac:dyDescent="0.3">
      <c r="H7142" s="9"/>
      <c r="I7142" s="9"/>
      <c r="J7142" s="9"/>
      <c r="K7142" s="9"/>
      <c r="L7142" s="9"/>
      <c r="M7142" s="9"/>
      <c r="N7142" s="9"/>
      <c r="O7142" s="9"/>
      <c r="Q7142" s="9"/>
      <c r="R7142" s="9"/>
      <c r="S7142" s="9"/>
      <c r="T7142" s="9"/>
      <c r="U7142" s="9"/>
      <c r="V7142" s="9"/>
      <c r="W7142" s="9"/>
      <c r="X7142" s="9"/>
      <c r="Y7142" s="9"/>
      <c r="Z7142" s="9"/>
      <c r="AA7142" s="9"/>
      <c r="AB7142" s="9"/>
      <c r="AC7142" s="9"/>
    </row>
    <row r="7143" spans="8:29" x14ac:dyDescent="0.3">
      <c r="H7143" s="9"/>
      <c r="I7143" s="9"/>
      <c r="J7143" s="9"/>
      <c r="K7143" s="9"/>
      <c r="L7143" s="9"/>
      <c r="M7143" s="9"/>
      <c r="N7143" s="9"/>
      <c r="O7143" s="9"/>
      <c r="Q7143" s="9"/>
      <c r="R7143" s="9"/>
      <c r="S7143" s="9"/>
      <c r="T7143" s="9"/>
      <c r="U7143" s="9"/>
      <c r="V7143" s="9"/>
      <c r="W7143" s="9"/>
      <c r="X7143" s="9"/>
      <c r="Y7143" s="9"/>
      <c r="Z7143" s="9"/>
      <c r="AA7143" s="9"/>
      <c r="AB7143" s="9"/>
      <c r="AC7143" s="9"/>
    </row>
    <row r="7144" spans="8:29" x14ac:dyDescent="0.3">
      <c r="H7144" s="9"/>
      <c r="I7144" s="9"/>
      <c r="J7144" s="9"/>
      <c r="K7144" s="9"/>
      <c r="L7144" s="9"/>
      <c r="M7144" s="9"/>
      <c r="N7144" s="9"/>
      <c r="O7144" s="9"/>
      <c r="Q7144" s="9"/>
      <c r="R7144" s="9"/>
      <c r="S7144" s="9"/>
      <c r="T7144" s="9"/>
      <c r="U7144" s="9"/>
      <c r="V7144" s="9"/>
      <c r="W7144" s="9"/>
      <c r="X7144" s="9"/>
      <c r="Y7144" s="9"/>
      <c r="Z7144" s="9"/>
      <c r="AA7144" s="9"/>
      <c r="AB7144" s="9"/>
      <c r="AC7144" s="9"/>
    </row>
    <row r="7145" spans="8:29" x14ac:dyDescent="0.3">
      <c r="H7145" s="9"/>
      <c r="I7145" s="9"/>
      <c r="J7145" s="9"/>
      <c r="K7145" s="9"/>
      <c r="L7145" s="9"/>
      <c r="M7145" s="9"/>
      <c r="N7145" s="9"/>
      <c r="O7145" s="9"/>
      <c r="Q7145" s="9"/>
      <c r="R7145" s="9"/>
      <c r="S7145" s="9"/>
      <c r="T7145" s="9"/>
      <c r="U7145" s="9"/>
      <c r="V7145" s="9"/>
      <c r="W7145" s="9"/>
      <c r="X7145" s="9"/>
      <c r="Y7145" s="9"/>
      <c r="Z7145" s="9"/>
      <c r="AA7145" s="9"/>
      <c r="AB7145" s="9"/>
      <c r="AC7145" s="9"/>
    </row>
    <row r="7146" spans="8:29" x14ac:dyDescent="0.3">
      <c r="H7146" s="9"/>
      <c r="I7146" s="9"/>
      <c r="J7146" s="9"/>
      <c r="K7146" s="9"/>
      <c r="L7146" s="9"/>
      <c r="M7146" s="9"/>
      <c r="N7146" s="9"/>
      <c r="O7146" s="9"/>
      <c r="Q7146" s="9"/>
      <c r="R7146" s="9"/>
      <c r="S7146" s="9"/>
      <c r="T7146" s="9"/>
      <c r="U7146" s="9"/>
      <c r="V7146" s="9"/>
      <c r="W7146" s="9"/>
      <c r="X7146" s="9"/>
      <c r="Y7146" s="9"/>
      <c r="Z7146" s="9"/>
      <c r="AA7146" s="9"/>
      <c r="AB7146" s="9"/>
      <c r="AC7146" s="9"/>
    </row>
    <row r="7147" spans="8:29" x14ac:dyDescent="0.3">
      <c r="H7147" s="9"/>
      <c r="I7147" s="9"/>
      <c r="J7147" s="9"/>
      <c r="K7147" s="9"/>
      <c r="L7147" s="9"/>
      <c r="M7147" s="9"/>
      <c r="N7147" s="9"/>
      <c r="O7147" s="9"/>
      <c r="Q7147" s="9"/>
      <c r="R7147" s="9"/>
      <c r="S7147" s="9"/>
      <c r="T7147" s="9"/>
      <c r="U7147" s="9"/>
      <c r="V7147" s="9"/>
      <c r="W7147" s="9"/>
      <c r="X7147" s="9"/>
      <c r="Y7147" s="9"/>
      <c r="Z7147" s="9"/>
      <c r="AA7147" s="9"/>
      <c r="AB7147" s="9"/>
      <c r="AC7147" s="9"/>
    </row>
    <row r="7148" spans="8:29" x14ac:dyDescent="0.3">
      <c r="H7148" s="9"/>
      <c r="I7148" s="9"/>
      <c r="J7148" s="9"/>
      <c r="K7148" s="9"/>
      <c r="L7148" s="9"/>
      <c r="M7148" s="9"/>
      <c r="N7148" s="9"/>
      <c r="O7148" s="9"/>
      <c r="Q7148" s="9"/>
      <c r="R7148" s="9"/>
      <c r="S7148" s="9"/>
      <c r="T7148" s="9"/>
      <c r="U7148" s="9"/>
      <c r="V7148" s="9"/>
      <c r="W7148" s="9"/>
      <c r="X7148" s="9"/>
      <c r="Y7148" s="9"/>
      <c r="Z7148" s="9"/>
      <c r="AA7148" s="9"/>
      <c r="AB7148" s="9"/>
      <c r="AC7148" s="9"/>
    </row>
    <row r="7149" spans="8:29" x14ac:dyDescent="0.3">
      <c r="H7149" s="9"/>
      <c r="I7149" s="9"/>
      <c r="J7149" s="9"/>
      <c r="K7149" s="9"/>
      <c r="L7149" s="9"/>
      <c r="M7149" s="9"/>
      <c r="N7149" s="9"/>
      <c r="O7149" s="9"/>
      <c r="Q7149" s="9"/>
      <c r="R7149" s="9"/>
      <c r="S7149" s="9"/>
      <c r="T7149" s="9"/>
      <c r="U7149" s="9"/>
      <c r="V7149" s="9"/>
      <c r="W7149" s="9"/>
      <c r="X7149" s="9"/>
      <c r="Y7149" s="9"/>
      <c r="Z7149" s="9"/>
      <c r="AA7149" s="9"/>
      <c r="AB7149" s="9"/>
      <c r="AC7149" s="9"/>
    </row>
    <row r="7150" spans="8:29" x14ac:dyDescent="0.3">
      <c r="H7150" s="9"/>
      <c r="I7150" s="9"/>
      <c r="J7150" s="9"/>
      <c r="K7150" s="9"/>
      <c r="L7150" s="9"/>
      <c r="M7150" s="9"/>
      <c r="N7150" s="9"/>
      <c r="O7150" s="9"/>
      <c r="Q7150" s="9"/>
      <c r="R7150" s="9"/>
      <c r="S7150" s="9"/>
      <c r="T7150" s="9"/>
      <c r="U7150" s="9"/>
      <c r="V7150" s="9"/>
      <c r="W7150" s="9"/>
      <c r="X7150" s="9"/>
      <c r="Y7150" s="9"/>
      <c r="Z7150" s="9"/>
      <c r="AA7150" s="9"/>
      <c r="AB7150" s="9"/>
      <c r="AC7150" s="9"/>
    </row>
    <row r="7151" spans="8:29" x14ac:dyDescent="0.3">
      <c r="H7151" s="9"/>
      <c r="I7151" s="9"/>
      <c r="J7151" s="9"/>
      <c r="K7151" s="9"/>
      <c r="L7151" s="9"/>
      <c r="M7151" s="9"/>
      <c r="N7151" s="9"/>
      <c r="O7151" s="9"/>
      <c r="Q7151" s="9"/>
      <c r="R7151" s="9"/>
      <c r="S7151" s="9"/>
      <c r="T7151" s="9"/>
      <c r="U7151" s="9"/>
      <c r="V7151" s="9"/>
      <c r="W7151" s="9"/>
      <c r="X7151" s="9"/>
      <c r="Y7151" s="9"/>
      <c r="Z7151" s="9"/>
      <c r="AA7151" s="9"/>
      <c r="AB7151" s="9"/>
      <c r="AC7151" s="9"/>
    </row>
    <row r="7152" spans="8:29" x14ac:dyDescent="0.3">
      <c r="H7152" s="9"/>
      <c r="I7152" s="9"/>
      <c r="J7152" s="9"/>
      <c r="K7152" s="9"/>
      <c r="L7152" s="9"/>
      <c r="M7152" s="9"/>
      <c r="N7152" s="9"/>
      <c r="O7152" s="9"/>
      <c r="Q7152" s="9"/>
      <c r="R7152" s="9"/>
      <c r="S7152" s="9"/>
      <c r="T7152" s="9"/>
      <c r="U7152" s="9"/>
      <c r="V7152" s="9"/>
      <c r="W7152" s="9"/>
      <c r="X7152" s="9"/>
      <c r="Y7152" s="9"/>
      <c r="Z7152" s="9"/>
      <c r="AA7152" s="9"/>
      <c r="AB7152" s="9"/>
      <c r="AC7152" s="9"/>
    </row>
    <row r="7153" spans="8:29" x14ac:dyDescent="0.3">
      <c r="H7153" s="9"/>
      <c r="I7153" s="9"/>
      <c r="J7153" s="9"/>
      <c r="K7153" s="9"/>
      <c r="L7153" s="9"/>
      <c r="M7153" s="9"/>
      <c r="N7153" s="9"/>
      <c r="O7153" s="9"/>
      <c r="Q7153" s="9"/>
      <c r="R7153" s="9"/>
      <c r="S7153" s="9"/>
      <c r="T7153" s="9"/>
      <c r="U7153" s="9"/>
      <c r="V7153" s="9"/>
      <c r="W7153" s="9"/>
      <c r="X7153" s="9"/>
      <c r="Y7153" s="9"/>
      <c r="Z7153" s="9"/>
      <c r="AA7153" s="9"/>
      <c r="AB7153" s="9"/>
      <c r="AC7153" s="9"/>
    </row>
    <row r="7154" spans="8:29" x14ac:dyDescent="0.3">
      <c r="H7154" s="9"/>
      <c r="I7154" s="9"/>
      <c r="J7154" s="9"/>
      <c r="K7154" s="9"/>
      <c r="L7154" s="9"/>
      <c r="M7154" s="9"/>
      <c r="N7154" s="9"/>
      <c r="O7154" s="9"/>
      <c r="Q7154" s="9"/>
      <c r="R7154" s="9"/>
      <c r="S7154" s="9"/>
      <c r="T7154" s="9"/>
      <c r="U7154" s="9"/>
      <c r="V7154" s="9"/>
      <c r="W7154" s="9"/>
      <c r="X7154" s="9"/>
      <c r="Y7154" s="9"/>
      <c r="Z7154" s="9"/>
      <c r="AA7154" s="9"/>
      <c r="AB7154" s="9"/>
      <c r="AC7154" s="9"/>
    </row>
    <row r="7155" spans="8:29" x14ac:dyDescent="0.3">
      <c r="H7155" s="9"/>
      <c r="I7155" s="9"/>
      <c r="J7155" s="9"/>
      <c r="K7155" s="9"/>
      <c r="L7155" s="9"/>
      <c r="M7155" s="9"/>
      <c r="N7155" s="9"/>
      <c r="O7155" s="9"/>
      <c r="Q7155" s="9"/>
      <c r="R7155" s="9"/>
      <c r="S7155" s="9"/>
      <c r="T7155" s="9"/>
      <c r="U7155" s="9"/>
      <c r="V7155" s="9"/>
      <c r="W7155" s="9"/>
      <c r="X7155" s="9"/>
      <c r="Y7155" s="9"/>
      <c r="Z7155" s="9"/>
      <c r="AA7155" s="9"/>
      <c r="AB7155" s="9"/>
      <c r="AC7155" s="9"/>
    </row>
    <row r="7156" spans="8:29" x14ac:dyDescent="0.3">
      <c r="H7156" s="9"/>
      <c r="I7156" s="9"/>
      <c r="J7156" s="9"/>
      <c r="K7156" s="9"/>
      <c r="L7156" s="9"/>
      <c r="M7156" s="9"/>
      <c r="N7156" s="9"/>
      <c r="O7156" s="9"/>
      <c r="Q7156" s="9"/>
      <c r="R7156" s="9"/>
      <c r="S7156" s="9"/>
      <c r="T7156" s="9"/>
      <c r="U7156" s="9"/>
      <c r="V7156" s="9"/>
      <c r="W7156" s="9"/>
      <c r="X7156" s="9"/>
      <c r="Y7156" s="9"/>
      <c r="Z7156" s="9"/>
      <c r="AA7156" s="9"/>
      <c r="AB7156" s="9"/>
      <c r="AC7156" s="9"/>
    </row>
    <row r="7157" spans="8:29" x14ac:dyDescent="0.3">
      <c r="H7157" s="9"/>
      <c r="I7157" s="9"/>
      <c r="J7157" s="9"/>
      <c r="K7157" s="9"/>
      <c r="L7157" s="9"/>
      <c r="M7157" s="9"/>
      <c r="N7157" s="9"/>
      <c r="O7157" s="9"/>
      <c r="Q7157" s="9"/>
      <c r="R7157" s="9"/>
      <c r="S7157" s="9"/>
      <c r="T7157" s="9"/>
      <c r="U7157" s="9"/>
      <c r="V7157" s="9"/>
      <c r="W7157" s="9"/>
      <c r="X7157" s="9"/>
      <c r="Y7157" s="9"/>
      <c r="Z7157" s="9"/>
      <c r="AA7157" s="9"/>
      <c r="AB7157" s="9"/>
      <c r="AC7157" s="9"/>
    </row>
    <row r="7158" spans="8:29" x14ac:dyDescent="0.3">
      <c r="H7158" s="9"/>
      <c r="I7158" s="9"/>
      <c r="J7158" s="9"/>
      <c r="K7158" s="9"/>
      <c r="L7158" s="9"/>
      <c r="M7158" s="9"/>
      <c r="N7158" s="9"/>
      <c r="O7158" s="9"/>
      <c r="Q7158" s="9"/>
      <c r="R7158" s="9"/>
      <c r="S7158" s="9"/>
      <c r="T7158" s="9"/>
      <c r="U7158" s="9"/>
      <c r="V7158" s="9"/>
      <c r="W7158" s="9"/>
      <c r="X7158" s="9"/>
      <c r="Y7158" s="9"/>
      <c r="Z7158" s="9"/>
      <c r="AA7158" s="9"/>
      <c r="AB7158" s="9"/>
      <c r="AC7158" s="9"/>
    </row>
    <row r="7159" spans="8:29" x14ac:dyDescent="0.3">
      <c r="H7159" s="9"/>
      <c r="I7159" s="9"/>
      <c r="J7159" s="9"/>
      <c r="K7159" s="9"/>
      <c r="L7159" s="9"/>
      <c r="M7159" s="9"/>
      <c r="N7159" s="9"/>
      <c r="O7159" s="9"/>
      <c r="Q7159" s="9"/>
      <c r="R7159" s="9"/>
      <c r="S7159" s="9"/>
      <c r="T7159" s="9"/>
      <c r="U7159" s="9"/>
      <c r="V7159" s="9"/>
      <c r="W7159" s="9"/>
      <c r="X7159" s="9"/>
      <c r="Y7159" s="9"/>
      <c r="Z7159" s="9"/>
      <c r="AA7159" s="9"/>
      <c r="AB7159" s="9"/>
      <c r="AC7159" s="9"/>
    </row>
    <row r="7160" spans="8:29" x14ac:dyDescent="0.3">
      <c r="H7160" s="9"/>
      <c r="I7160" s="9"/>
      <c r="J7160" s="9"/>
      <c r="K7160" s="9"/>
      <c r="L7160" s="9"/>
      <c r="M7160" s="9"/>
      <c r="N7160" s="9"/>
      <c r="O7160" s="9"/>
      <c r="Q7160" s="9"/>
      <c r="R7160" s="9"/>
      <c r="S7160" s="9"/>
      <c r="T7160" s="9"/>
      <c r="U7160" s="9"/>
      <c r="V7160" s="9"/>
      <c r="W7160" s="9"/>
      <c r="X7160" s="9"/>
      <c r="Y7160" s="9"/>
      <c r="Z7160" s="9"/>
      <c r="AA7160" s="9"/>
      <c r="AB7160" s="9"/>
      <c r="AC7160" s="9"/>
    </row>
    <row r="7161" spans="8:29" x14ac:dyDescent="0.3">
      <c r="H7161" s="9"/>
      <c r="I7161" s="9"/>
      <c r="J7161" s="9"/>
      <c r="K7161" s="9"/>
      <c r="L7161" s="9"/>
      <c r="M7161" s="9"/>
      <c r="N7161" s="9"/>
      <c r="O7161" s="9"/>
      <c r="Q7161" s="9"/>
      <c r="R7161" s="9"/>
      <c r="S7161" s="9"/>
      <c r="T7161" s="9"/>
      <c r="U7161" s="9"/>
      <c r="V7161" s="9"/>
      <c r="W7161" s="9"/>
      <c r="X7161" s="9"/>
      <c r="Y7161" s="9"/>
      <c r="Z7161" s="9"/>
      <c r="AA7161" s="9"/>
      <c r="AB7161" s="9"/>
      <c r="AC7161" s="9"/>
    </row>
    <row r="7162" spans="8:29" x14ac:dyDescent="0.3">
      <c r="H7162" s="9"/>
      <c r="I7162" s="9"/>
      <c r="J7162" s="9"/>
      <c r="K7162" s="9"/>
      <c r="L7162" s="9"/>
      <c r="M7162" s="9"/>
      <c r="N7162" s="9"/>
      <c r="O7162" s="9"/>
      <c r="Q7162" s="9"/>
      <c r="R7162" s="9"/>
      <c r="S7162" s="9"/>
      <c r="T7162" s="9"/>
      <c r="U7162" s="9"/>
      <c r="V7162" s="9"/>
      <c r="W7162" s="9"/>
      <c r="X7162" s="9"/>
      <c r="Y7162" s="9"/>
      <c r="Z7162" s="9"/>
      <c r="AA7162" s="9"/>
      <c r="AB7162" s="9"/>
      <c r="AC7162" s="9"/>
    </row>
    <row r="7163" spans="8:29" x14ac:dyDescent="0.3">
      <c r="H7163" s="9"/>
      <c r="I7163" s="9"/>
      <c r="J7163" s="9"/>
      <c r="K7163" s="9"/>
      <c r="L7163" s="9"/>
      <c r="M7163" s="9"/>
      <c r="N7163" s="9"/>
      <c r="O7163" s="9"/>
      <c r="Q7163" s="9"/>
      <c r="R7163" s="9"/>
      <c r="S7163" s="9"/>
      <c r="T7163" s="9"/>
      <c r="U7163" s="9"/>
      <c r="V7163" s="9"/>
      <c r="W7163" s="9"/>
      <c r="X7163" s="9"/>
      <c r="Y7163" s="9"/>
      <c r="Z7163" s="9"/>
      <c r="AA7163" s="9"/>
      <c r="AB7163" s="9"/>
      <c r="AC7163" s="9"/>
    </row>
    <row r="7164" spans="8:29" x14ac:dyDescent="0.3">
      <c r="H7164" s="9"/>
      <c r="I7164" s="9"/>
      <c r="J7164" s="9"/>
      <c r="K7164" s="9"/>
      <c r="L7164" s="9"/>
      <c r="M7164" s="9"/>
      <c r="N7164" s="9"/>
      <c r="O7164" s="9"/>
      <c r="Q7164" s="9"/>
      <c r="R7164" s="9"/>
      <c r="S7164" s="9"/>
      <c r="T7164" s="9"/>
      <c r="U7164" s="9"/>
      <c r="V7164" s="9"/>
      <c r="W7164" s="9"/>
      <c r="X7164" s="9"/>
      <c r="Y7164" s="9"/>
      <c r="Z7164" s="9"/>
      <c r="AA7164" s="9"/>
      <c r="AB7164" s="9"/>
      <c r="AC7164" s="9"/>
    </row>
    <row r="7165" spans="8:29" x14ac:dyDescent="0.3">
      <c r="H7165" s="9"/>
      <c r="I7165" s="9"/>
      <c r="J7165" s="9"/>
      <c r="K7165" s="9"/>
      <c r="L7165" s="9"/>
      <c r="M7165" s="9"/>
      <c r="N7165" s="9"/>
      <c r="O7165" s="9"/>
      <c r="Q7165" s="9"/>
      <c r="R7165" s="9"/>
      <c r="S7165" s="9"/>
      <c r="T7165" s="9"/>
      <c r="U7165" s="9"/>
      <c r="V7165" s="9"/>
      <c r="W7165" s="9"/>
      <c r="X7165" s="9"/>
      <c r="Y7165" s="9"/>
      <c r="Z7165" s="9"/>
      <c r="AA7165" s="9"/>
      <c r="AB7165" s="9"/>
      <c r="AC7165" s="9"/>
    </row>
    <row r="7166" spans="8:29" x14ac:dyDescent="0.3">
      <c r="H7166" s="9"/>
      <c r="I7166" s="9"/>
      <c r="J7166" s="9"/>
      <c r="K7166" s="9"/>
      <c r="L7166" s="9"/>
      <c r="M7166" s="9"/>
      <c r="N7166" s="9"/>
      <c r="O7166" s="9"/>
      <c r="Q7166" s="9"/>
      <c r="R7166" s="9"/>
      <c r="S7166" s="9"/>
      <c r="T7166" s="9"/>
      <c r="U7166" s="9"/>
      <c r="V7166" s="9"/>
      <c r="W7166" s="9"/>
      <c r="X7166" s="9"/>
      <c r="Y7166" s="9"/>
      <c r="Z7166" s="9"/>
      <c r="AA7166" s="9"/>
      <c r="AB7166" s="9"/>
      <c r="AC7166" s="9"/>
    </row>
    <row r="7167" spans="8:29" x14ac:dyDescent="0.3">
      <c r="H7167" s="9"/>
      <c r="I7167" s="9"/>
      <c r="J7167" s="9"/>
      <c r="K7167" s="9"/>
      <c r="L7167" s="9"/>
      <c r="M7167" s="9"/>
      <c r="N7167" s="9"/>
      <c r="O7167" s="9"/>
      <c r="Q7167" s="9"/>
      <c r="R7167" s="9"/>
      <c r="S7167" s="9"/>
      <c r="T7167" s="9"/>
      <c r="U7167" s="9"/>
      <c r="V7167" s="9"/>
      <c r="W7167" s="9"/>
      <c r="X7167" s="9"/>
      <c r="Y7167" s="9"/>
      <c r="Z7167" s="9"/>
      <c r="AA7167" s="9"/>
      <c r="AB7167" s="9"/>
      <c r="AC7167" s="9"/>
    </row>
    <row r="7168" spans="8:29" x14ac:dyDescent="0.3">
      <c r="H7168" s="9"/>
      <c r="I7168" s="9"/>
      <c r="J7168" s="9"/>
      <c r="K7168" s="9"/>
      <c r="L7168" s="9"/>
      <c r="M7168" s="9"/>
      <c r="N7168" s="9"/>
      <c r="O7168" s="9"/>
      <c r="Q7168" s="9"/>
      <c r="R7168" s="9"/>
      <c r="S7168" s="9"/>
      <c r="T7168" s="9"/>
      <c r="U7168" s="9"/>
      <c r="V7168" s="9"/>
      <c r="W7168" s="9"/>
      <c r="X7168" s="9"/>
      <c r="Y7168" s="9"/>
      <c r="Z7168" s="9"/>
      <c r="AA7168" s="9"/>
      <c r="AB7168" s="9"/>
      <c r="AC7168" s="9"/>
    </row>
    <row r="7169" spans="8:29" x14ac:dyDescent="0.3">
      <c r="H7169" s="9"/>
      <c r="I7169" s="9"/>
      <c r="J7169" s="9"/>
      <c r="K7169" s="9"/>
      <c r="L7169" s="9"/>
      <c r="M7169" s="9"/>
      <c r="N7169" s="9"/>
      <c r="O7169" s="9"/>
      <c r="Q7169" s="9"/>
      <c r="R7169" s="9"/>
      <c r="S7169" s="9"/>
      <c r="T7169" s="9"/>
      <c r="U7169" s="9"/>
      <c r="V7169" s="9"/>
      <c r="W7169" s="9"/>
      <c r="X7169" s="9"/>
      <c r="Y7169" s="9"/>
      <c r="Z7169" s="9"/>
      <c r="AA7169" s="9"/>
      <c r="AB7169" s="9"/>
      <c r="AC7169" s="9"/>
    </row>
    <row r="7170" spans="8:29" x14ac:dyDescent="0.3">
      <c r="H7170" s="9"/>
      <c r="I7170" s="9"/>
      <c r="J7170" s="9"/>
      <c r="K7170" s="9"/>
      <c r="L7170" s="9"/>
      <c r="M7170" s="9"/>
      <c r="N7170" s="9"/>
      <c r="O7170" s="9"/>
      <c r="Q7170" s="9"/>
      <c r="R7170" s="9"/>
      <c r="S7170" s="9"/>
      <c r="T7170" s="9"/>
      <c r="U7170" s="9"/>
      <c r="V7170" s="9"/>
      <c r="W7170" s="9"/>
      <c r="X7170" s="9"/>
      <c r="Y7170" s="9"/>
      <c r="Z7170" s="9"/>
      <c r="AA7170" s="9"/>
      <c r="AB7170" s="9"/>
      <c r="AC7170" s="9"/>
    </row>
    <row r="7171" spans="8:29" x14ac:dyDescent="0.3">
      <c r="H7171" s="9"/>
      <c r="I7171" s="9"/>
      <c r="J7171" s="9"/>
      <c r="K7171" s="9"/>
      <c r="L7171" s="9"/>
      <c r="M7171" s="9"/>
      <c r="N7171" s="9"/>
      <c r="O7171" s="9"/>
      <c r="Q7171" s="9"/>
      <c r="R7171" s="9"/>
      <c r="S7171" s="9"/>
      <c r="T7171" s="9"/>
      <c r="U7171" s="9"/>
      <c r="V7171" s="9"/>
      <c r="W7171" s="9"/>
      <c r="X7171" s="9"/>
      <c r="Y7171" s="9"/>
      <c r="Z7171" s="9"/>
      <c r="AA7171" s="9"/>
      <c r="AB7171" s="9"/>
      <c r="AC7171" s="9"/>
    </row>
    <row r="7172" spans="8:29" x14ac:dyDescent="0.3">
      <c r="H7172" s="9"/>
      <c r="I7172" s="9"/>
      <c r="J7172" s="9"/>
      <c r="K7172" s="9"/>
      <c r="L7172" s="9"/>
      <c r="M7172" s="9"/>
      <c r="N7172" s="9"/>
      <c r="O7172" s="9"/>
      <c r="Q7172" s="9"/>
      <c r="R7172" s="9"/>
      <c r="S7172" s="9"/>
      <c r="T7172" s="9"/>
      <c r="U7172" s="9"/>
      <c r="V7172" s="9"/>
      <c r="W7172" s="9"/>
      <c r="X7172" s="9"/>
      <c r="Y7172" s="9"/>
      <c r="Z7172" s="9"/>
      <c r="AA7172" s="9"/>
      <c r="AB7172" s="9"/>
      <c r="AC7172" s="9"/>
    </row>
    <row r="7173" spans="8:29" x14ac:dyDescent="0.3">
      <c r="H7173" s="9"/>
      <c r="I7173" s="9"/>
      <c r="J7173" s="9"/>
      <c r="K7173" s="9"/>
      <c r="L7173" s="9"/>
      <c r="M7173" s="9"/>
      <c r="N7173" s="9"/>
      <c r="O7173" s="9"/>
      <c r="Q7173" s="9"/>
      <c r="R7173" s="9"/>
      <c r="S7173" s="9"/>
      <c r="T7173" s="9"/>
      <c r="U7173" s="9"/>
      <c r="V7173" s="9"/>
      <c r="W7173" s="9"/>
      <c r="X7173" s="9"/>
      <c r="Y7173" s="9"/>
      <c r="Z7173" s="9"/>
      <c r="AA7173" s="9"/>
      <c r="AB7173" s="9"/>
      <c r="AC7173" s="9"/>
    </row>
    <row r="7174" spans="8:29" x14ac:dyDescent="0.3">
      <c r="H7174" s="9"/>
      <c r="I7174" s="9"/>
      <c r="J7174" s="9"/>
      <c r="K7174" s="9"/>
      <c r="L7174" s="9"/>
      <c r="M7174" s="9"/>
      <c r="N7174" s="9"/>
      <c r="O7174" s="9"/>
      <c r="Q7174" s="9"/>
      <c r="R7174" s="9"/>
      <c r="S7174" s="9"/>
      <c r="T7174" s="9"/>
      <c r="U7174" s="9"/>
      <c r="V7174" s="9"/>
      <c r="W7174" s="9"/>
      <c r="X7174" s="9"/>
      <c r="Y7174" s="9"/>
      <c r="Z7174" s="9"/>
      <c r="AA7174" s="9"/>
      <c r="AB7174" s="9"/>
      <c r="AC7174" s="9"/>
    </row>
    <row r="7175" spans="8:29" x14ac:dyDescent="0.3">
      <c r="H7175" s="9"/>
      <c r="I7175" s="9"/>
      <c r="J7175" s="9"/>
      <c r="K7175" s="9"/>
      <c r="L7175" s="9"/>
      <c r="M7175" s="9"/>
      <c r="N7175" s="9"/>
      <c r="O7175" s="9"/>
      <c r="Q7175" s="9"/>
      <c r="R7175" s="9"/>
      <c r="S7175" s="9"/>
      <c r="T7175" s="9"/>
      <c r="U7175" s="9"/>
      <c r="V7175" s="9"/>
      <c r="W7175" s="9"/>
      <c r="X7175" s="9"/>
      <c r="Y7175" s="9"/>
      <c r="Z7175" s="9"/>
      <c r="AA7175" s="9"/>
      <c r="AB7175" s="9"/>
      <c r="AC7175" s="9"/>
    </row>
    <row r="7176" spans="8:29" x14ac:dyDescent="0.3">
      <c r="H7176" s="9"/>
      <c r="I7176" s="9"/>
      <c r="J7176" s="9"/>
      <c r="K7176" s="9"/>
      <c r="L7176" s="9"/>
      <c r="M7176" s="9"/>
      <c r="N7176" s="9"/>
      <c r="O7176" s="9"/>
      <c r="Q7176" s="9"/>
      <c r="R7176" s="9"/>
      <c r="S7176" s="9"/>
      <c r="T7176" s="9"/>
      <c r="U7176" s="9"/>
      <c r="V7176" s="9"/>
      <c r="W7176" s="9"/>
      <c r="X7176" s="9"/>
      <c r="Y7176" s="9"/>
      <c r="Z7176" s="9"/>
      <c r="AA7176" s="9"/>
      <c r="AB7176" s="9"/>
      <c r="AC7176" s="9"/>
    </row>
    <row r="7177" spans="8:29" x14ac:dyDescent="0.3">
      <c r="H7177" s="9"/>
      <c r="I7177" s="9"/>
      <c r="J7177" s="9"/>
      <c r="K7177" s="9"/>
      <c r="L7177" s="9"/>
      <c r="M7177" s="9"/>
      <c r="N7177" s="9"/>
      <c r="O7177" s="9"/>
      <c r="Q7177" s="9"/>
      <c r="R7177" s="9"/>
      <c r="S7177" s="9"/>
      <c r="T7177" s="9"/>
      <c r="U7177" s="9"/>
      <c r="V7177" s="9"/>
      <c r="W7177" s="9"/>
      <c r="X7177" s="9"/>
      <c r="Y7177" s="9"/>
      <c r="Z7177" s="9"/>
      <c r="AA7177" s="9"/>
      <c r="AB7177" s="9"/>
      <c r="AC7177" s="9"/>
    </row>
    <row r="7178" spans="8:29" x14ac:dyDescent="0.3">
      <c r="H7178" s="9"/>
      <c r="I7178" s="9"/>
      <c r="J7178" s="9"/>
      <c r="K7178" s="9"/>
      <c r="L7178" s="9"/>
      <c r="M7178" s="9"/>
      <c r="N7178" s="9"/>
      <c r="O7178" s="9"/>
      <c r="Q7178" s="9"/>
      <c r="R7178" s="9"/>
      <c r="S7178" s="9"/>
      <c r="T7178" s="9"/>
      <c r="U7178" s="9"/>
      <c r="V7178" s="9"/>
      <c r="W7178" s="9"/>
      <c r="X7178" s="9"/>
      <c r="Y7178" s="9"/>
      <c r="Z7178" s="9"/>
      <c r="AA7178" s="9"/>
      <c r="AB7178" s="9"/>
      <c r="AC7178" s="9"/>
    </row>
    <row r="7179" spans="8:29" x14ac:dyDescent="0.3">
      <c r="H7179" s="9"/>
      <c r="I7179" s="9"/>
      <c r="J7179" s="9"/>
      <c r="K7179" s="9"/>
      <c r="L7179" s="9"/>
      <c r="M7179" s="9"/>
      <c r="N7179" s="9"/>
      <c r="O7179" s="9"/>
      <c r="Q7179" s="9"/>
      <c r="R7179" s="9"/>
      <c r="S7179" s="9"/>
      <c r="T7179" s="9"/>
      <c r="U7179" s="9"/>
      <c r="V7179" s="9"/>
      <c r="W7179" s="9"/>
      <c r="X7179" s="9"/>
      <c r="Y7179" s="9"/>
      <c r="Z7179" s="9"/>
      <c r="AA7179" s="9"/>
      <c r="AB7179" s="9"/>
      <c r="AC7179" s="9"/>
    </row>
    <row r="7180" spans="8:29" x14ac:dyDescent="0.3">
      <c r="H7180" s="9"/>
      <c r="I7180" s="9"/>
      <c r="J7180" s="9"/>
      <c r="K7180" s="9"/>
      <c r="L7180" s="9"/>
      <c r="M7180" s="9"/>
      <c r="N7180" s="9"/>
      <c r="O7180" s="9"/>
      <c r="Q7180" s="9"/>
      <c r="R7180" s="9"/>
      <c r="S7180" s="9"/>
      <c r="T7180" s="9"/>
      <c r="U7180" s="9"/>
      <c r="V7180" s="9"/>
      <c r="W7180" s="9"/>
      <c r="X7180" s="9"/>
      <c r="Y7180" s="9"/>
      <c r="Z7180" s="9"/>
      <c r="AA7180" s="9"/>
      <c r="AB7180" s="9"/>
      <c r="AC7180" s="9"/>
    </row>
    <row r="7181" spans="8:29" x14ac:dyDescent="0.3">
      <c r="H7181" s="9"/>
      <c r="I7181" s="9"/>
      <c r="J7181" s="9"/>
      <c r="K7181" s="9"/>
      <c r="L7181" s="9"/>
      <c r="M7181" s="9"/>
      <c r="N7181" s="9"/>
      <c r="O7181" s="9"/>
      <c r="Q7181" s="9"/>
      <c r="R7181" s="9"/>
      <c r="S7181" s="9"/>
      <c r="T7181" s="9"/>
      <c r="U7181" s="9"/>
      <c r="V7181" s="9"/>
      <c r="W7181" s="9"/>
      <c r="X7181" s="9"/>
      <c r="Y7181" s="9"/>
      <c r="Z7181" s="9"/>
      <c r="AA7181" s="9"/>
      <c r="AB7181" s="9"/>
      <c r="AC7181" s="9"/>
    </row>
    <row r="7182" spans="8:29" x14ac:dyDescent="0.3">
      <c r="H7182" s="9"/>
      <c r="I7182" s="9"/>
      <c r="J7182" s="9"/>
      <c r="K7182" s="9"/>
      <c r="L7182" s="9"/>
      <c r="M7182" s="9"/>
      <c r="N7182" s="9"/>
      <c r="O7182" s="9"/>
      <c r="Q7182" s="9"/>
      <c r="R7182" s="9"/>
      <c r="S7182" s="9"/>
      <c r="T7182" s="9"/>
      <c r="U7182" s="9"/>
      <c r="V7182" s="9"/>
      <c r="W7182" s="9"/>
      <c r="X7182" s="9"/>
      <c r="Y7182" s="9"/>
      <c r="Z7182" s="9"/>
      <c r="AA7182" s="9"/>
      <c r="AB7182" s="9"/>
      <c r="AC7182" s="9"/>
    </row>
    <row r="7183" spans="8:29" x14ac:dyDescent="0.3">
      <c r="H7183" s="9"/>
      <c r="I7183" s="9"/>
      <c r="J7183" s="9"/>
      <c r="K7183" s="9"/>
      <c r="L7183" s="9"/>
      <c r="M7183" s="9"/>
      <c r="N7183" s="9"/>
      <c r="O7183" s="9"/>
      <c r="Q7183" s="9"/>
      <c r="R7183" s="9"/>
      <c r="S7183" s="9"/>
      <c r="T7183" s="9"/>
      <c r="U7183" s="9"/>
      <c r="V7183" s="9"/>
      <c r="W7183" s="9"/>
      <c r="X7183" s="9"/>
      <c r="Y7183" s="9"/>
      <c r="Z7183" s="9"/>
      <c r="AA7183" s="9"/>
      <c r="AB7183" s="9"/>
      <c r="AC7183" s="9"/>
    </row>
    <row r="7184" spans="8:29" x14ac:dyDescent="0.3">
      <c r="H7184" s="9"/>
      <c r="I7184" s="9"/>
      <c r="J7184" s="9"/>
      <c r="K7184" s="9"/>
      <c r="L7184" s="9"/>
      <c r="M7184" s="9"/>
      <c r="N7184" s="9"/>
      <c r="O7184" s="9"/>
      <c r="Q7184" s="9"/>
      <c r="R7184" s="9"/>
      <c r="S7184" s="9"/>
      <c r="T7184" s="9"/>
      <c r="U7184" s="9"/>
      <c r="V7184" s="9"/>
      <c r="W7184" s="9"/>
      <c r="X7184" s="9"/>
      <c r="Y7184" s="9"/>
      <c r="Z7184" s="9"/>
      <c r="AA7184" s="9"/>
      <c r="AB7184" s="9"/>
      <c r="AC7184" s="9"/>
    </row>
    <row r="7185" spans="8:29" x14ac:dyDescent="0.3">
      <c r="H7185" s="9"/>
      <c r="I7185" s="9"/>
      <c r="J7185" s="9"/>
      <c r="K7185" s="9"/>
      <c r="L7185" s="9"/>
      <c r="M7185" s="9"/>
      <c r="N7185" s="9"/>
      <c r="O7185" s="9"/>
      <c r="Q7185" s="9"/>
      <c r="R7185" s="9"/>
      <c r="S7185" s="9"/>
      <c r="T7185" s="9"/>
      <c r="U7185" s="9"/>
      <c r="V7185" s="9"/>
      <c r="W7185" s="9"/>
      <c r="X7185" s="9"/>
      <c r="Y7185" s="9"/>
      <c r="Z7185" s="9"/>
      <c r="AA7185" s="9"/>
      <c r="AB7185" s="9"/>
      <c r="AC7185" s="9"/>
    </row>
    <row r="7186" spans="8:29" x14ac:dyDescent="0.3">
      <c r="H7186" s="9"/>
      <c r="I7186" s="9"/>
      <c r="J7186" s="9"/>
      <c r="K7186" s="9"/>
      <c r="L7186" s="9"/>
      <c r="M7186" s="9"/>
      <c r="N7186" s="9"/>
      <c r="O7186" s="9"/>
      <c r="Q7186" s="9"/>
      <c r="R7186" s="9"/>
      <c r="S7186" s="9"/>
      <c r="T7186" s="9"/>
      <c r="U7186" s="9"/>
      <c r="V7186" s="9"/>
      <c r="W7186" s="9"/>
      <c r="X7186" s="9"/>
      <c r="Y7186" s="9"/>
      <c r="Z7186" s="9"/>
      <c r="AA7186" s="9"/>
      <c r="AB7186" s="9"/>
      <c r="AC7186" s="9"/>
    </row>
    <row r="7187" spans="8:29" x14ac:dyDescent="0.3">
      <c r="H7187" s="9"/>
      <c r="I7187" s="9"/>
      <c r="J7187" s="9"/>
      <c r="K7187" s="9"/>
      <c r="L7187" s="9"/>
      <c r="M7187" s="9"/>
      <c r="N7187" s="9"/>
      <c r="O7187" s="9"/>
      <c r="Q7187" s="9"/>
      <c r="R7187" s="9"/>
      <c r="S7187" s="9"/>
      <c r="T7187" s="9"/>
      <c r="U7187" s="9"/>
      <c r="V7187" s="9"/>
      <c r="W7187" s="9"/>
      <c r="X7187" s="9"/>
      <c r="Y7187" s="9"/>
      <c r="Z7187" s="9"/>
      <c r="AA7187" s="9"/>
      <c r="AB7187" s="9"/>
      <c r="AC7187" s="9"/>
    </row>
    <row r="7188" spans="8:29" x14ac:dyDescent="0.3">
      <c r="H7188" s="9"/>
      <c r="I7188" s="9"/>
      <c r="J7188" s="9"/>
      <c r="K7188" s="9"/>
      <c r="L7188" s="9"/>
      <c r="M7188" s="9"/>
      <c r="N7188" s="9"/>
      <c r="O7188" s="9"/>
      <c r="Q7188" s="9"/>
      <c r="R7188" s="9"/>
      <c r="S7188" s="9"/>
      <c r="T7188" s="9"/>
      <c r="U7188" s="9"/>
      <c r="V7188" s="9"/>
      <c r="W7188" s="9"/>
      <c r="X7188" s="9"/>
      <c r="Y7188" s="9"/>
      <c r="Z7188" s="9"/>
      <c r="AA7188" s="9"/>
      <c r="AB7188" s="9"/>
      <c r="AC7188" s="9"/>
    </row>
    <row r="7189" spans="8:29" x14ac:dyDescent="0.3">
      <c r="H7189" s="9"/>
      <c r="I7189" s="9"/>
      <c r="J7189" s="9"/>
      <c r="K7189" s="9"/>
      <c r="L7189" s="9"/>
      <c r="M7189" s="9"/>
      <c r="N7189" s="9"/>
      <c r="O7189" s="9"/>
      <c r="Q7189" s="9"/>
      <c r="R7189" s="9"/>
      <c r="S7189" s="9"/>
      <c r="T7189" s="9"/>
      <c r="U7189" s="9"/>
      <c r="V7189" s="9"/>
      <c r="W7189" s="9"/>
      <c r="X7189" s="9"/>
      <c r="Y7189" s="9"/>
      <c r="Z7189" s="9"/>
      <c r="AA7189" s="9"/>
      <c r="AB7189" s="9"/>
      <c r="AC7189" s="9"/>
    </row>
    <row r="7190" spans="8:29" x14ac:dyDescent="0.3">
      <c r="H7190" s="9"/>
      <c r="I7190" s="9"/>
      <c r="J7190" s="9"/>
      <c r="K7190" s="9"/>
      <c r="L7190" s="9"/>
      <c r="M7190" s="9"/>
      <c r="N7190" s="9"/>
      <c r="O7190" s="9"/>
      <c r="Q7190" s="9"/>
      <c r="R7190" s="9"/>
      <c r="S7190" s="9"/>
      <c r="T7190" s="9"/>
      <c r="U7190" s="9"/>
      <c r="V7190" s="9"/>
      <c r="W7190" s="9"/>
      <c r="X7190" s="9"/>
      <c r="Y7190" s="9"/>
      <c r="Z7190" s="9"/>
      <c r="AA7190" s="9"/>
      <c r="AB7190" s="9"/>
      <c r="AC7190" s="9"/>
    </row>
    <row r="7191" spans="8:29" x14ac:dyDescent="0.3">
      <c r="H7191" s="9"/>
      <c r="I7191" s="9"/>
      <c r="J7191" s="9"/>
      <c r="K7191" s="9"/>
      <c r="L7191" s="9"/>
      <c r="M7191" s="9"/>
      <c r="N7191" s="9"/>
      <c r="O7191" s="9"/>
      <c r="Q7191" s="9"/>
      <c r="R7191" s="9"/>
      <c r="S7191" s="9"/>
      <c r="T7191" s="9"/>
      <c r="U7191" s="9"/>
      <c r="V7191" s="9"/>
      <c r="W7191" s="9"/>
      <c r="X7191" s="9"/>
      <c r="Y7191" s="9"/>
      <c r="Z7191" s="9"/>
      <c r="AA7191" s="9"/>
      <c r="AB7191" s="9"/>
      <c r="AC7191" s="9"/>
    </row>
    <row r="7192" spans="8:29" x14ac:dyDescent="0.3">
      <c r="H7192" s="9"/>
      <c r="I7192" s="9"/>
      <c r="J7192" s="9"/>
      <c r="K7192" s="9"/>
      <c r="L7192" s="9"/>
      <c r="M7192" s="9"/>
      <c r="N7192" s="9"/>
      <c r="O7192" s="9"/>
      <c r="Q7192" s="9"/>
      <c r="R7192" s="9"/>
      <c r="S7192" s="9"/>
      <c r="T7192" s="9"/>
      <c r="U7192" s="9"/>
      <c r="V7192" s="9"/>
      <c r="W7192" s="9"/>
      <c r="X7192" s="9"/>
      <c r="Y7192" s="9"/>
      <c r="Z7192" s="9"/>
      <c r="AA7192" s="9"/>
      <c r="AB7192" s="9"/>
      <c r="AC7192" s="9"/>
    </row>
    <row r="7193" spans="8:29" x14ac:dyDescent="0.3">
      <c r="H7193" s="9"/>
      <c r="I7193" s="9"/>
      <c r="J7193" s="9"/>
      <c r="K7193" s="9"/>
      <c r="L7193" s="9"/>
      <c r="M7193" s="9"/>
      <c r="N7193" s="9"/>
      <c r="O7193" s="9"/>
      <c r="Q7193" s="9"/>
      <c r="R7193" s="9"/>
      <c r="S7193" s="9"/>
      <c r="T7193" s="9"/>
      <c r="U7193" s="9"/>
      <c r="V7193" s="9"/>
      <c r="W7193" s="9"/>
      <c r="X7193" s="9"/>
      <c r="Y7193" s="9"/>
      <c r="Z7193" s="9"/>
      <c r="AA7193" s="9"/>
      <c r="AB7193" s="9"/>
      <c r="AC7193" s="9"/>
    </row>
    <row r="7194" spans="8:29" x14ac:dyDescent="0.3">
      <c r="H7194" s="9"/>
      <c r="I7194" s="9"/>
      <c r="J7194" s="9"/>
      <c r="K7194" s="9"/>
      <c r="L7194" s="9"/>
      <c r="M7194" s="9"/>
      <c r="N7194" s="9"/>
      <c r="O7194" s="9"/>
      <c r="Q7194" s="9"/>
      <c r="R7194" s="9"/>
      <c r="S7194" s="9"/>
      <c r="T7194" s="9"/>
      <c r="U7194" s="9"/>
      <c r="V7194" s="9"/>
      <c r="W7194" s="9"/>
      <c r="X7194" s="9"/>
      <c r="Y7194" s="9"/>
      <c r="Z7194" s="9"/>
      <c r="AA7194" s="9"/>
      <c r="AB7194" s="9"/>
      <c r="AC7194" s="9"/>
    </row>
    <row r="7195" spans="8:29" x14ac:dyDescent="0.3">
      <c r="H7195" s="9"/>
      <c r="I7195" s="9"/>
      <c r="J7195" s="9"/>
      <c r="K7195" s="9"/>
      <c r="L7195" s="9"/>
      <c r="M7195" s="9"/>
      <c r="N7195" s="9"/>
      <c r="O7195" s="9"/>
      <c r="Q7195" s="9"/>
      <c r="R7195" s="9"/>
      <c r="S7195" s="9"/>
      <c r="T7195" s="9"/>
      <c r="U7195" s="9"/>
      <c r="V7195" s="9"/>
      <c r="W7195" s="9"/>
      <c r="X7195" s="9"/>
      <c r="Y7195" s="9"/>
      <c r="Z7195" s="9"/>
      <c r="AA7195" s="9"/>
      <c r="AB7195" s="9"/>
      <c r="AC7195" s="9"/>
    </row>
    <row r="7196" spans="8:29" x14ac:dyDescent="0.3">
      <c r="H7196" s="9"/>
      <c r="I7196" s="9"/>
      <c r="J7196" s="9"/>
      <c r="K7196" s="9"/>
      <c r="L7196" s="9"/>
      <c r="M7196" s="9"/>
      <c r="N7196" s="9"/>
      <c r="O7196" s="9"/>
      <c r="Q7196" s="9"/>
      <c r="R7196" s="9"/>
      <c r="S7196" s="9"/>
      <c r="T7196" s="9"/>
      <c r="U7196" s="9"/>
      <c r="V7196" s="9"/>
      <c r="W7196" s="9"/>
      <c r="X7196" s="9"/>
      <c r="Y7196" s="9"/>
      <c r="Z7196" s="9"/>
      <c r="AA7196" s="9"/>
      <c r="AB7196" s="9"/>
      <c r="AC7196" s="9"/>
    </row>
    <row r="7197" spans="8:29" x14ac:dyDescent="0.3">
      <c r="H7197" s="9"/>
      <c r="I7197" s="9"/>
      <c r="J7197" s="9"/>
      <c r="K7197" s="9"/>
      <c r="L7197" s="9"/>
      <c r="M7197" s="9"/>
      <c r="N7197" s="9"/>
      <c r="O7197" s="9"/>
      <c r="Q7197" s="9"/>
      <c r="R7197" s="9"/>
      <c r="S7197" s="9"/>
      <c r="T7197" s="9"/>
      <c r="U7197" s="9"/>
      <c r="V7197" s="9"/>
      <c r="W7197" s="9"/>
      <c r="X7197" s="9"/>
      <c r="Y7197" s="9"/>
      <c r="Z7197" s="9"/>
      <c r="AA7197" s="9"/>
      <c r="AB7197" s="9"/>
      <c r="AC7197" s="9"/>
    </row>
    <row r="7198" spans="8:29" x14ac:dyDescent="0.3">
      <c r="H7198" s="9"/>
      <c r="I7198" s="9"/>
      <c r="J7198" s="9"/>
      <c r="K7198" s="9"/>
      <c r="L7198" s="9"/>
      <c r="M7198" s="9"/>
      <c r="N7198" s="9"/>
      <c r="O7198" s="9"/>
      <c r="Q7198" s="9"/>
      <c r="R7198" s="9"/>
      <c r="S7198" s="9"/>
      <c r="T7198" s="9"/>
      <c r="U7198" s="9"/>
      <c r="V7198" s="9"/>
      <c r="W7198" s="9"/>
      <c r="X7198" s="9"/>
      <c r="Y7198" s="9"/>
      <c r="Z7198" s="9"/>
      <c r="AA7198" s="9"/>
      <c r="AB7198" s="9"/>
      <c r="AC7198" s="9"/>
    </row>
    <row r="7199" spans="8:29" x14ac:dyDescent="0.3">
      <c r="H7199" s="9"/>
      <c r="I7199" s="9"/>
      <c r="J7199" s="9"/>
      <c r="K7199" s="9"/>
      <c r="L7199" s="9"/>
      <c r="M7199" s="9"/>
      <c r="N7199" s="9"/>
      <c r="O7199" s="9"/>
      <c r="Q7199" s="9"/>
      <c r="R7199" s="9"/>
      <c r="S7199" s="9"/>
      <c r="T7199" s="9"/>
      <c r="U7199" s="9"/>
      <c r="V7199" s="9"/>
      <c r="W7199" s="9"/>
      <c r="X7199" s="9"/>
      <c r="Y7199" s="9"/>
      <c r="Z7199" s="9"/>
      <c r="AA7199" s="9"/>
      <c r="AB7199" s="9"/>
      <c r="AC7199" s="9"/>
    </row>
    <row r="7200" spans="8:29" x14ac:dyDescent="0.3">
      <c r="H7200" s="9"/>
      <c r="I7200" s="9"/>
      <c r="J7200" s="9"/>
      <c r="K7200" s="9"/>
      <c r="L7200" s="9"/>
      <c r="M7200" s="9"/>
      <c r="N7200" s="9"/>
      <c r="O7200" s="9"/>
      <c r="Q7200" s="9"/>
      <c r="R7200" s="9"/>
      <c r="S7200" s="9"/>
      <c r="T7200" s="9"/>
      <c r="U7200" s="9"/>
      <c r="V7200" s="9"/>
      <c r="W7200" s="9"/>
      <c r="X7200" s="9"/>
      <c r="Y7200" s="9"/>
      <c r="Z7200" s="9"/>
      <c r="AA7200" s="9"/>
      <c r="AB7200" s="9"/>
      <c r="AC7200" s="9"/>
    </row>
    <row r="7201" spans="8:29" x14ac:dyDescent="0.3">
      <c r="H7201" s="9"/>
      <c r="I7201" s="9"/>
      <c r="J7201" s="9"/>
      <c r="K7201" s="9"/>
      <c r="L7201" s="9"/>
      <c r="M7201" s="9"/>
      <c r="N7201" s="9"/>
      <c r="O7201" s="9"/>
      <c r="Q7201" s="9"/>
      <c r="R7201" s="9"/>
      <c r="S7201" s="9"/>
      <c r="T7201" s="9"/>
      <c r="U7201" s="9"/>
      <c r="V7201" s="9"/>
      <c r="W7201" s="9"/>
      <c r="X7201" s="9"/>
      <c r="Y7201" s="9"/>
      <c r="Z7201" s="9"/>
      <c r="AA7201" s="9"/>
      <c r="AB7201" s="9"/>
      <c r="AC7201" s="9"/>
    </row>
    <row r="7202" spans="8:29" x14ac:dyDescent="0.3">
      <c r="H7202" s="9"/>
      <c r="I7202" s="9"/>
      <c r="J7202" s="9"/>
      <c r="K7202" s="9"/>
      <c r="L7202" s="9"/>
      <c r="M7202" s="9"/>
      <c r="N7202" s="9"/>
      <c r="O7202" s="9"/>
      <c r="Q7202" s="9"/>
      <c r="R7202" s="9"/>
      <c r="S7202" s="9"/>
      <c r="T7202" s="9"/>
      <c r="U7202" s="9"/>
      <c r="V7202" s="9"/>
      <c r="W7202" s="9"/>
      <c r="X7202" s="9"/>
      <c r="Y7202" s="9"/>
      <c r="Z7202" s="9"/>
      <c r="AA7202" s="9"/>
      <c r="AB7202" s="9"/>
      <c r="AC7202" s="9"/>
    </row>
    <row r="7203" spans="8:29" x14ac:dyDescent="0.3">
      <c r="H7203" s="9"/>
      <c r="I7203" s="9"/>
      <c r="J7203" s="9"/>
      <c r="K7203" s="9"/>
      <c r="L7203" s="9"/>
      <c r="M7203" s="9"/>
      <c r="N7203" s="9"/>
      <c r="O7203" s="9"/>
      <c r="Q7203" s="9"/>
      <c r="R7203" s="9"/>
      <c r="S7203" s="9"/>
      <c r="T7203" s="9"/>
      <c r="U7203" s="9"/>
      <c r="V7203" s="9"/>
      <c r="W7203" s="9"/>
      <c r="X7203" s="9"/>
      <c r="Y7203" s="9"/>
      <c r="Z7203" s="9"/>
      <c r="AA7203" s="9"/>
      <c r="AB7203" s="9"/>
      <c r="AC7203" s="9"/>
    </row>
    <row r="7204" spans="8:29" x14ac:dyDescent="0.3">
      <c r="H7204" s="9"/>
      <c r="I7204" s="9"/>
      <c r="J7204" s="9"/>
      <c r="K7204" s="9"/>
      <c r="L7204" s="9"/>
      <c r="M7204" s="9"/>
      <c r="N7204" s="9"/>
      <c r="O7204" s="9"/>
      <c r="Q7204" s="9"/>
      <c r="R7204" s="9"/>
      <c r="S7204" s="9"/>
      <c r="T7204" s="9"/>
      <c r="U7204" s="9"/>
      <c r="V7204" s="9"/>
      <c r="W7204" s="9"/>
      <c r="X7204" s="9"/>
      <c r="Y7204" s="9"/>
      <c r="Z7204" s="9"/>
      <c r="AA7204" s="9"/>
      <c r="AB7204" s="9"/>
      <c r="AC7204" s="9"/>
    </row>
    <row r="7205" spans="8:29" x14ac:dyDescent="0.3">
      <c r="H7205" s="9"/>
      <c r="I7205" s="9"/>
      <c r="J7205" s="9"/>
      <c r="K7205" s="9"/>
      <c r="L7205" s="9"/>
      <c r="M7205" s="9"/>
      <c r="N7205" s="9"/>
      <c r="O7205" s="9"/>
      <c r="Q7205" s="9"/>
      <c r="R7205" s="9"/>
      <c r="S7205" s="9"/>
      <c r="T7205" s="9"/>
      <c r="U7205" s="9"/>
      <c r="V7205" s="9"/>
      <c r="W7205" s="9"/>
      <c r="X7205" s="9"/>
      <c r="Y7205" s="9"/>
      <c r="Z7205" s="9"/>
      <c r="AA7205" s="9"/>
      <c r="AB7205" s="9"/>
      <c r="AC7205" s="9"/>
    </row>
    <row r="7206" spans="8:29" x14ac:dyDescent="0.3">
      <c r="H7206" s="9"/>
      <c r="I7206" s="9"/>
      <c r="J7206" s="9"/>
      <c r="K7206" s="9"/>
      <c r="L7206" s="9"/>
      <c r="M7206" s="9"/>
      <c r="N7206" s="9"/>
      <c r="O7206" s="9"/>
      <c r="Q7206" s="9"/>
      <c r="R7206" s="9"/>
      <c r="S7206" s="9"/>
      <c r="T7206" s="9"/>
      <c r="U7206" s="9"/>
      <c r="V7206" s="9"/>
      <c r="W7206" s="9"/>
      <c r="X7206" s="9"/>
      <c r="Y7206" s="9"/>
      <c r="Z7206" s="9"/>
      <c r="AA7206" s="9"/>
      <c r="AB7206" s="9"/>
      <c r="AC7206" s="9"/>
    </row>
    <row r="7207" spans="8:29" x14ac:dyDescent="0.3">
      <c r="H7207" s="9"/>
      <c r="I7207" s="9"/>
      <c r="J7207" s="9"/>
      <c r="K7207" s="9"/>
      <c r="L7207" s="9"/>
      <c r="M7207" s="9"/>
      <c r="N7207" s="9"/>
      <c r="O7207" s="9"/>
      <c r="Q7207" s="9"/>
      <c r="R7207" s="9"/>
      <c r="S7207" s="9"/>
      <c r="T7207" s="9"/>
      <c r="U7207" s="9"/>
      <c r="V7207" s="9"/>
      <c r="W7207" s="9"/>
      <c r="X7207" s="9"/>
      <c r="Y7207" s="9"/>
      <c r="Z7207" s="9"/>
      <c r="AA7207" s="9"/>
      <c r="AB7207" s="9"/>
      <c r="AC7207" s="9"/>
    </row>
    <row r="7208" spans="8:29" x14ac:dyDescent="0.3">
      <c r="H7208" s="9"/>
      <c r="I7208" s="9"/>
      <c r="J7208" s="9"/>
      <c r="K7208" s="9"/>
      <c r="L7208" s="9"/>
      <c r="M7208" s="9"/>
      <c r="N7208" s="9"/>
      <c r="O7208" s="9"/>
      <c r="Q7208" s="9"/>
      <c r="R7208" s="9"/>
      <c r="S7208" s="9"/>
      <c r="T7208" s="9"/>
      <c r="U7208" s="9"/>
      <c r="V7208" s="9"/>
      <c r="W7208" s="9"/>
      <c r="X7208" s="9"/>
      <c r="Y7208" s="9"/>
      <c r="Z7208" s="9"/>
      <c r="AA7208" s="9"/>
      <c r="AB7208" s="9"/>
      <c r="AC7208" s="9"/>
    </row>
    <row r="7209" spans="8:29" x14ac:dyDescent="0.3">
      <c r="H7209" s="9"/>
      <c r="I7209" s="9"/>
      <c r="J7209" s="9"/>
      <c r="K7209" s="9"/>
      <c r="L7209" s="9"/>
      <c r="M7209" s="9"/>
      <c r="N7209" s="9"/>
      <c r="O7209" s="9"/>
      <c r="Q7209" s="9"/>
      <c r="R7209" s="9"/>
      <c r="S7209" s="9"/>
      <c r="T7209" s="9"/>
      <c r="U7209" s="9"/>
      <c r="V7209" s="9"/>
      <c r="W7209" s="9"/>
      <c r="X7209" s="9"/>
      <c r="Y7209" s="9"/>
      <c r="Z7209" s="9"/>
      <c r="AA7209" s="9"/>
      <c r="AB7209" s="9"/>
      <c r="AC7209" s="9"/>
    </row>
    <row r="7210" spans="8:29" x14ac:dyDescent="0.3">
      <c r="H7210" s="9"/>
      <c r="I7210" s="9"/>
      <c r="J7210" s="9"/>
      <c r="K7210" s="9"/>
      <c r="L7210" s="9"/>
      <c r="M7210" s="9"/>
      <c r="N7210" s="9"/>
      <c r="O7210" s="9"/>
      <c r="Q7210" s="9"/>
      <c r="R7210" s="9"/>
      <c r="S7210" s="9"/>
      <c r="T7210" s="9"/>
      <c r="U7210" s="9"/>
      <c r="V7210" s="9"/>
      <c r="W7210" s="9"/>
      <c r="X7210" s="9"/>
      <c r="Y7210" s="9"/>
      <c r="Z7210" s="9"/>
      <c r="AA7210" s="9"/>
      <c r="AB7210" s="9"/>
      <c r="AC7210" s="9"/>
    </row>
    <row r="7211" spans="8:29" x14ac:dyDescent="0.3">
      <c r="H7211" s="9"/>
      <c r="I7211" s="9"/>
      <c r="J7211" s="9"/>
      <c r="K7211" s="9"/>
      <c r="L7211" s="9"/>
      <c r="M7211" s="9"/>
      <c r="N7211" s="9"/>
      <c r="O7211" s="9"/>
      <c r="Q7211" s="9"/>
      <c r="R7211" s="9"/>
      <c r="S7211" s="9"/>
      <c r="T7211" s="9"/>
      <c r="U7211" s="9"/>
      <c r="V7211" s="9"/>
      <c r="W7211" s="9"/>
      <c r="X7211" s="9"/>
      <c r="Y7211" s="9"/>
      <c r="Z7211" s="9"/>
      <c r="AA7211" s="9"/>
      <c r="AB7211" s="9"/>
      <c r="AC7211" s="9"/>
    </row>
    <row r="7212" spans="8:29" x14ac:dyDescent="0.3">
      <c r="H7212" s="9"/>
      <c r="I7212" s="9"/>
      <c r="J7212" s="9"/>
      <c r="K7212" s="9"/>
      <c r="L7212" s="9"/>
      <c r="M7212" s="9"/>
      <c r="N7212" s="9"/>
      <c r="O7212" s="9"/>
      <c r="Q7212" s="9"/>
      <c r="R7212" s="9"/>
      <c r="S7212" s="9"/>
      <c r="T7212" s="9"/>
      <c r="U7212" s="9"/>
      <c r="V7212" s="9"/>
      <c r="W7212" s="9"/>
      <c r="X7212" s="9"/>
      <c r="Y7212" s="9"/>
      <c r="Z7212" s="9"/>
      <c r="AA7212" s="9"/>
      <c r="AB7212" s="9"/>
      <c r="AC7212" s="9"/>
    </row>
    <row r="7213" spans="8:29" x14ac:dyDescent="0.3">
      <c r="H7213" s="9"/>
      <c r="I7213" s="9"/>
      <c r="J7213" s="9"/>
      <c r="K7213" s="9"/>
      <c r="L7213" s="9"/>
      <c r="M7213" s="9"/>
      <c r="N7213" s="9"/>
      <c r="O7213" s="9"/>
      <c r="Q7213" s="9"/>
      <c r="R7213" s="9"/>
      <c r="S7213" s="9"/>
      <c r="T7213" s="9"/>
      <c r="U7213" s="9"/>
      <c r="V7213" s="9"/>
      <c r="W7213" s="9"/>
      <c r="X7213" s="9"/>
      <c r="Y7213" s="9"/>
      <c r="Z7213" s="9"/>
      <c r="AA7213" s="9"/>
      <c r="AB7213" s="9"/>
      <c r="AC7213" s="9"/>
    </row>
    <row r="7214" spans="8:29" x14ac:dyDescent="0.3">
      <c r="H7214" s="9"/>
      <c r="I7214" s="9"/>
      <c r="J7214" s="9"/>
      <c r="K7214" s="9"/>
      <c r="L7214" s="9"/>
      <c r="M7214" s="9"/>
      <c r="N7214" s="9"/>
      <c r="O7214" s="9"/>
      <c r="Q7214" s="9"/>
      <c r="R7214" s="9"/>
      <c r="S7214" s="9"/>
      <c r="T7214" s="9"/>
      <c r="U7214" s="9"/>
      <c r="V7214" s="9"/>
      <c r="W7214" s="9"/>
      <c r="X7214" s="9"/>
      <c r="Y7214" s="9"/>
      <c r="Z7214" s="9"/>
      <c r="AA7214" s="9"/>
      <c r="AB7214" s="9"/>
      <c r="AC7214" s="9"/>
    </row>
    <row r="7215" spans="8:29" x14ac:dyDescent="0.3">
      <c r="H7215" s="9"/>
      <c r="I7215" s="9"/>
      <c r="J7215" s="9"/>
      <c r="K7215" s="9"/>
      <c r="L7215" s="9"/>
      <c r="M7215" s="9"/>
      <c r="N7215" s="9"/>
      <c r="O7215" s="9"/>
      <c r="Q7215" s="9"/>
      <c r="R7215" s="9"/>
      <c r="S7215" s="9"/>
      <c r="T7215" s="9"/>
      <c r="U7215" s="9"/>
      <c r="V7215" s="9"/>
      <c r="W7215" s="9"/>
      <c r="X7215" s="9"/>
      <c r="Y7215" s="9"/>
      <c r="Z7215" s="9"/>
      <c r="AA7215" s="9"/>
      <c r="AB7215" s="9"/>
      <c r="AC7215" s="9"/>
    </row>
    <row r="7216" spans="8:29" x14ac:dyDescent="0.3">
      <c r="H7216" s="9"/>
      <c r="I7216" s="9"/>
      <c r="J7216" s="9"/>
      <c r="K7216" s="9"/>
      <c r="L7216" s="9"/>
      <c r="M7216" s="9"/>
      <c r="N7216" s="9"/>
      <c r="O7216" s="9"/>
      <c r="Q7216" s="9"/>
      <c r="R7216" s="9"/>
      <c r="S7216" s="9"/>
      <c r="T7216" s="9"/>
      <c r="U7216" s="9"/>
      <c r="V7216" s="9"/>
      <c r="W7216" s="9"/>
      <c r="X7216" s="9"/>
      <c r="Y7216" s="9"/>
      <c r="Z7216" s="9"/>
      <c r="AA7216" s="9"/>
      <c r="AB7216" s="9"/>
      <c r="AC7216" s="9"/>
    </row>
    <row r="7217" spans="8:29" x14ac:dyDescent="0.3">
      <c r="H7217" s="9"/>
      <c r="I7217" s="9"/>
      <c r="J7217" s="9"/>
      <c r="K7217" s="9"/>
      <c r="L7217" s="9"/>
      <c r="M7217" s="9"/>
      <c r="N7217" s="9"/>
      <c r="O7217" s="9"/>
      <c r="Q7217" s="9"/>
      <c r="R7217" s="9"/>
      <c r="S7217" s="9"/>
      <c r="T7217" s="9"/>
      <c r="U7217" s="9"/>
      <c r="V7217" s="9"/>
      <c r="W7217" s="9"/>
      <c r="X7217" s="9"/>
      <c r="Y7217" s="9"/>
      <c r="Z7217" s="9"/>
      <c r="AA7217" s="9"/>
      <c r="AB7217" s="9"/>
      <c r="AC7217" s="9"/>
    </row>
    <row r="7218" spans="8:29" x14ac:dyDescent="0.3">
      <c r="H7218" s="9"/>
      <c r="I7218" s="9"/>
      <c r="J7218" s="9"/>
      <c r="K7218" s="9"/>
      <c r="L7218" s="9"/>
      <c r="M7218" s="9"/>
      <c r="N7218" s="9"/>
      <c r="O7218" s="9"/>
      <c r="Q7218" s="9"/>
      <c r="R7218" s="9"/>
      <c r="S7218" s="9"/>
      <c r="T7218" s="9"/>
      <c r="U7218" s="9"/>
      <c r="V7218" s="9"/>
      <c r="W7218" s="9"/>
      <c r="X7218" s="9"/>
      <c r="Y7218" s="9"/>
      <c r="Z7218" s="9"/>
      <c r="AA7218" s="9"/>
      <c r="AB7218" s="9"/>
      <c r="AC7218" s="9"/>
    </row>
    <row r="7219" spans="8:29" x14ac:dyDescent="0.3">
      <c r="H7219" s="9"/>
      <c r="I7219" s="9"/>
      <c r="J7219" s="9"/>
      <c r="K7219" s="9"/>
      <c r="L7219" s="9"/>
      <c r="M7219" s="9"/>
      <c r="N7219" s="9"/>
      <c r="O7219" s="9"/>
      <c r="Q7219" s="9"/>
      <c r="R7219" s="9"/>
      <c r="S7219" s="9"/>
      <c r="T7219" s="9"/>
      <c r="U7219" s="9"/>
      <c r="V7219" s="9"/>
      <c r="W7219" s="9"/>
      <c r="X7219" s="9"/>
      <c r="Y7219" s="9"/>
      <c r="Z7219" s="9"/>
      <c r="AA7219" s="9"/>
      <c r="AB7219" s="9"/>
      <c r="AC7219" s="9"/>
    </row>
    <row r="7220" spans="8:29" x14ac:dyDescent="0.3">
      <c r="H7220" s="9"/>
      <c r="I7220" s="9"/>
      <c r="J7220" s="9"/>
      <c r="K7220" s="9"/>
      <c r="L7220" s="9"/>
      <c r="M7220" s="9"/>
      <c r="N7220" s="9"/>
      <c r="O7220" s="9"/>
      <c r="Q7220" s="9"/>
      <c r="R7220" s="9"/>
      <c r="S7220" s="9"/>
      <c r="T7220" s="9"/>
      <c r="U7220" s="9"/>
      <c r="V7220" s="9"/>
      <c r="W7220" s="9"/>
      <c r="X7220" s="9"/>
      <c r="Y7220" s="9"/>
      <c r="Z7220" s="9"/>
      <c r="AA7220" s="9"/>
      <c r="AB7220" s="9"/>
      <c r="AC7220" s="9"/>
    </row>
    <row r="7221" spans="8:29" x14ac:dyDescent="0.3">
      <c r="H7221" s="9"/>
      <c r="I7221" s="9"/>
      <c r="J7221" s="9"/>
      <c r="K7221" s="9"/>
      <c r="L7221" s="9"/>
      <c r="M7221" s="9"/>
      <c r="N7221" s="9"/>
      <c r="O7221" s="9"/>
      <c r="Q7221" s="9"/>
      <c r="R7221" s="9"/>
      <c r="S7221" s="9"/>
      <c r="T7221" s="9"/>
      <c r="U7221" s="9"/>
      <c r="V7221" s="9"/>
      <c r="W7221" s="9"/>
      <c r="X7221" s="9"/>
      <c r="Y7221" s="9"/>
      <c r="Z7221" s="9"/>
      <c r="AA7221" s="9"/>
      <c r="AB7221" s="9"/>
      <c r="AC7221" s="9"/>
    </row>
    <row r="7222" spans="8:29" x14ac:dyDescent="0.3">
      <c r="H7222" s="9"/>
      <c r="I7222" s="9"/>
      <c r="J7222" s="9"/>
      <c r="K7222" s="9"/>
      <c r="L7222" s="9"/>
      <c r="M7222" s="9"/>
      <c r="N7222" s="9"/>
      <c r="O7222" s="9"/>
      <c r="Q7222" s="9"/>
      <c r="R7222" s="9"/>
      <c r="S7222" s="9"/>
      <c r="T7222" s="9"/>
      <c r="U7222" s="9"/>
      <c r="V7222" s="9"/>
      <c r="W7222" s="9"/>
      <c r="X7222" s="9"/>
      <c r="Y7222" s="9"/>
      <c r="Z7222" s="9"/>
      <c r="AA7222" s="9"/>
      <c r="AB7222" s="9"/>
      <c r="AC7222" s="9"/>
    </row>
    <row r="7223" spans="8:29" x14ac:dyDescent="0.3">
      <c r="H7223" s="9"/>
      <c r="I7223" s="9"/>
      <c r="J7223" s="9"/>
      <c r="K7223" s="9"/>
      <c r="L7223" s="9"/>
      <c r="M7223" s="9"/>
      <c r="N7223" s="9"/>
      <c r="O7223" s="9"/>
      <c r="Q7223" s="9"/>
      <c r="R7223" s="9"/>
      <c r="S7223" s="9"/>
      <c r="T7223" s="9"/>
      <c r="U7223" s="9"/>
      <c r="V7223" s="9"/>
      <c r="W7223" s="9"/>
      <c r="X7223" s="9"/>
      <c r="Y7223" s="9"/>
      <c r="Z7223" s="9"/>
      <c r="AA7223" s="9"/>
      <c r="AB7223" s="9"/>
      <c r="AC7223" s="9"/>
    </row>
    <row r="7224" spans="8:29" x14ac:dyDescent="0.3">
      <c r="H7224" s="9"/>
      <c r="I7224" s="9"/>
      <c r="J7224" s="9"/>
      <c r="K7224" s="9"/>
      <c r="L7224" s="9"/>
      <c r="M7224" s="9"/>
      <c r="N7224" s="9"/>
      <c r="O7224" s="9"/>
      <c r="Q7224" s="9"/>
      <c r="R7224" s="9"/>
      <c r="S7224" s="9"/>
      <c r="T7224" s="9"/>
      <c r="U7224" s="9"/>
      <c r="V7224" s="9"/>
      <c r="W7224" s="9"/>
      <c r="X7224" s="9"/>
      <c r="Y7224" s="9"/>
      <c r="Z7224" s="9"/>
      <c r="AA7224" s="9"/>
      <c r="AB7224" s="9"/>
      <c r="AC7224" s="9"/>
    </row>
    <row r="7225" spans="8:29" x14ac:dyDescent="0.3">
      <c r="H7225" s="9"/>
      <c r="I7225" s="9"/>
      <c r="J7225" s="9"/>
      <c r="K7225" s="9"/>
      <c r="L7225" s="9"/>
      <c r="M7225" s="9"/>
      <c r="N7225" s="9"/>
      <c r="O7225" s="9"/>
      <c r="Q7225" s="9"/>
      <c r="R7225" s="9"/>
      <c r="S7225" s="9"/>
      <c r="T7225" s="9"/>
      <c r="U7225" s="9"/>
      <c r="V7225" s="9"/>
      <c r="W7225" s="9"/>
      <c r="X7225" s="9"/>
      <c r="Y7225" s="9"/>
      <c r="Z7225" s="9"/>
      <c r="AA7225" s="9"/>
      <c r="AB7225" s="9"/>
      <c r="AC7225" s="9"/>
    </row>
    <row r="7226" spans="8:29" x14ac:dyDescent="0.3">
      <c r="H7226" s="9"/>
      <c r="I7226" s="9"/>
      <c r="J7226" s="9"/>
      <c r="K7226" s="9"/>
      <c r="L7226" s="9"/>
      <c r="M7226" s="9"/>
      <c r="N7226" s="9"/>
      <c r="O7226" s="9"/>
      <c r="Q7226" s="9"/>
      <c r="R7226" s="9"/>
      <c r="S7226" s="9"/>
      <c r="T7226" s="9"/>
      <c r="U7226" s="9"/>
      <c r="V7226" s="9"/>
      <c r="W7226" s="9"/>
      <c r="X7226" s="9"/>
      <c r="Y7226" s="9"/>
      <c r="Z7226" s="9"/>
      <c r="AA7226" s="9"/>
      <c r="AB7226" s="9"/>
      <c r="AC7226" s="9"/>
    </row>
    <row r="7227" spans="8:29" x14ac:dyDescent="0.3">
      <c r="H7227" s="9"/>
      <c r="I7227" s="9"/>
      <c r="J7227" s="9"/>
      <c r="K7227" s="9"/>
      <c r="L7227" s="9"/>
      <c r="M7227" s="9"/>
      <c r="N7227" s="9"/>
      <c r="O7227" s="9"/>
      <c r="Q7227" s="9"/>
      <c r="R7227" s="9"/>
      <c r="S7227" s="9"/>
      <c r="T7227" s="9"/>
      <c r="U7227" s="9"/>
      <c r="V7227" s="9"/>
      <c r="W7227" s="9"/>
      <c r="X7227" s="9"/>
      <c r="Y7227" s="9"/>
      <c r="Z7227" s="9"/>
      <c r="AA7227" s="9"/>
      <c r="AB7227" s="9"/>
      <c r="AC7227" s="9"/>
    </row>
    <row r="7228" spans="8:29" x14ac:dyDescent="0.3">
      <c r="H7228" s="9"/>
      <c r="I7228" s="9"/>
      <c r="J7228" s="9"/>
      <c r="K7228" s="9"/>
      <c r="L7228" s="9"/>
      <c r="M7228" s="9"/>
      <c r="N7228" s="9"/>
      <c r="O7228" s="9"/>
      <c r="Q7228" s="9"/>
      <c r="R7228" s="9"/>
      <c r="S7228" s="9"/>
      <c r="T7228" s="9"/>
      <c r="U7228" s="9"/>
      <c r="V7228" s="9"/>
      <c r="W7228" s="9"/>
      <c r="X7228" s="9"/>
      <c r="Y7228" s="9"/>
      <c r="Z7228" s="9"/>
      <c r="AA7228" s="9"/>
      <c r="AB7228" s="9"/>
      <c r="AC7228" s="9"/>
    </row>
    <row r="7229" spans="8:29" x14ac:dyDescent="0.3">
      <c r="H7229" s="9"/>
      <c r="I7229" s="9"/>
      <c r="J7229" s="9"/>
      <c r="K7229" s="9"/>
      <c r="L7229" s="9"/>
      <c r="M7229" s="9"/>
      <c r="N7229" s="9"/>
      <c r="O7229" s="9"/>
      <c r="Q7229" s="9"/>
      <c r="R7229" s="9"/>
      <c r="S7229" s="9"/>
      <c r="T7229" s="9"/>
      <c r="U7229" s="9"/>
      <c r="V7229" s="9"/>
      <c r="W7229" s="9"/>
      <c r="X7229" s="9"/>
      <c r="Y7229" s="9"/>
      <c r="Z7229" s="9"/>
      <c r="AA7229" s="9"/>
      <c r="AB7229" s="9"/>
      <c r="AC7229" s="9"/>
    </row>
    <row r="7230" spans="8:29" x14ac:dyDescent="0.3">
      <c r="H7230" s="9"/>
      <c r="I7230" s="9"/>
      <c r="J7230" s="9"/>
      <c r="K7230" s="9"/>
      <c r="L7230" s="9"/>
      <c r="M7230" s="9"/>
      <c r="N7230" s="9"/>
      <c r="O7230" s="9"/>
      <c r="Q7230" s="9"/>
      <c r="R7230" s="9"/>
      <c r="S7230" s="9"/>
      <c r="T7230" s="9"/>
      <c r="U7230" s="9"/>
      <c r="V7230" s="9"/>
      <c r="W7230" s="9"/>
      <c r="X7230" s="9"/>
      <c r="Y7230" s="9"/>
      <c r="Z7230" s="9"/>
      <c r="AA7230" s="9"/>
      <c r="AB7230" s="9"/>
      <c r="AC7230" s="9"/>
    </row>
    <row r="7231" spans="8:29" x14ac:dyDescent="0.3">
      <c r="H7231" s="9"/>
      <c r="I7231" s="9"/>
      <c r="J7231" s="9"/>
      <c r="K7231" s="9"/>
      <c r="L7231" s="9"/>
      <c r="M7231" s="9"/>
      <c r="N7231" s="9"/>
      <c r="O7231" s="9"/>
      <c r="Q7231" s="9"/>
      <c r="R7231" s="9"/>
      <c r="S7231" s="9"/>
      <c r="T7231" s="9"/>
      <c r="U7231" s="9"/>
      <c r="V7231" s="9"/>
      <c r="W7231" s="9"/>
      <c r="X7231" s="9"/>
      <c r="Y7231" s="9"/>
      <c r="Z7231" s="9"/>
      <c r="AA7231" s="9"/>
      <c r="AB7231" s="9"/>
      <c r="AC7231" s="9"/>
    </row>
    <row r="7232" spans="8:29" x14ac:dyDescent="0.3">
      <c r="H7232" s="9"/>
      <c r="I7232" s="9"/>
      <c r="J7232" s="9"/>
      <c r="K7232" s="9"/>
      <c r="L7232" s="9"/>
      <c r="M7232" s="9"/>
      <c r="N7232" s="9"/>
      <c r="O7232" s="9"/>
      <c r="Q7232" s="9"/>
      <c r="R7232" s="9"/>
      <c r="S7232" s="9"/>
      <c r="T7232" s="9"/>
      <c r="U7232" s="9"/>
      <c r="V7232" s="9"/>
      <c r="W7232" s="9"/>
      <c r="X7232" s="9"/>
      <c r="Y7232" s="9"/>
      <c r="Z7232" s="9"/>
      <c r="AA7232" s="9"/>
      <c r="AB7232" s="9"/>
      <c r="AC7232" s="9"/>
    </row>
    <row r="7233" spans="8:29" x14ac:dyDescent="0.3">
      <c r="H7233" s="9"/>
      <c r="I7233" s="9"/>
      <c r="J7233" s="9"/>
      <c r="K7233" s="9"/>
      <c r="L7233" s="9"/>
      <c r="M7233" s="9"/>
      <c r="N7233" s="9"/>
      <c r="O7233" s="9"/>
      <c r="Q7233" s="9"/>
      <c r="R7233" s="9"/>
      <c r="S7233" s="9"/>
      <c r="T7233" s="9"/>
      <c r="U7233" s="9"/>
      <c r="V7233" s="9"/>
      <c r="W7233" s="9"/>
      <c r="X7233" s="9"/>
      <c r="Y7233" s="9"/>
      <c r="Z7233" s="9"/>
      <c r="AA7233" s="9"/>
      <c r="AB7233" s="9"/>
      <c r="AC7233" s="9"/>
    </row>
    <row r="7234" spans="8:29" x14ac:dyDescent="0.3">
      <c r="H7234" s="9"/>
      <c r="I7234" s="9"/>
      <c r="J7234" s="9"/>
      <c r="K7234" s="9"/>
      <c r="L7234" s="9"/>
      <c r="M7234" s="9"/>
      <c r="N7234" s="9"/>
      <c r="O7234" s="9"/>
      <c r="Q7234" s="9"/>
      <c r="R7234" s="9"/>
      <c r="S7234" s="9"/>
      <c r="T7234" s="9"/>
      <c r="U7234" s="9"/>
      <c r="V7234" s="9"/>
      <c r="W7234" s="9"/>
      <c r="X7234" s="9"/>
      <c r="Y7234" s="9"/>
      <c r="Z7234" s="9"/>
      <c r="AA7234" s="9"/>
      <c r="AB7234" s="9"/>
      <c r="AC7234" s="9"/>
    </row>
    <row r="7235" spans="8:29" x14ac:dyDescent="0.3">
      <c r="H7235" s="9"/>
      <c r="I7235" s="9"/>
      <c r="J7235" s="9"/>
      <c r="K7235" s="9"/>
      <c r="L7235" s="9"/>
      <c r="M7235" s="9"/>
      <c r="N7235" s="9"/>
      <c r="O7235" s="9"/>
      <c r="Q7235" s="9"/>
      <c r="R7235" s="9"/>
      <c r="S7235" s="9"/>
      <c r="T7235" s="9"/>
      <c r="U7235" s="9"/>
      <c r="V7235" s="9"/>
      <c r="W7235" s="9"/>
      <c r="X7235" s="9"/>
      <c r="Y7235" s="9"/>
      <c r="Z7235" s="9"/>
      <c r="AA7235" s="9"/>
      <c r="AB7235" s="9"/>
      <c r="AC7235" s="9"/>
    </row>
    <row r="7236" spans="8:29" x14ac:dyDescent="0.3">
      <c r="H7236" s="9"/>
      <c r="I7236" s="9"/>
      <c r="J7236" s="9"/>
      <c r="K7236" s="9"/>
      <c r="L7236" s="9"/>
      <c r="M7236" s="9"/>
      <c r="N7236" s="9"/>
      <c r="O7236" s="9"/>
      <c r="Q7236" s="9"/>
      <c r="R7236" s="9"/>
      <c r="S7236" s="9"/>
      <c r="T7236" s="9"/>
      <c r="U7236" s="9"/>
      <c r="V7236" s="9"/>
      <c r="W7236" s="9"/>
      <c r="X7236" s="9"/>
      <c r="Y7236" s="9"/>
      <c r="Z7236" s="9"/>
      <c r="AA7236" s="9"/>
      <c r="AB7236" s="9"/>
      <c r="AC7236" s="9"/>
    </row>
    <row r="7237" spans="8:29" x14ac:dyDescent="0.3">
      <c r="H7237" s="9"/>
      <c r="I7237" s="9"/>
      <c r="J7237" s="9"/>
      <c r="K7237" s="9"/>
      <c r="L7237" s="9"/>
      <c r="M7237" s="9"/>
      <c r="N7237" s="9"/>
      <c r="O7237" s="9"/>
      <c r="Q7237" s="9"/>
      <c r="R7237" s="9"/>
      <c r="S7237" s="9"/>
      <c r="T7237" s="9"/>
      <c r="U7237" s="9"/>
      <c r="V7237" s="9"/>
      <c r="W7237" s="9"/>
      <c r="X7237" s="9"/>
      <c r="Y7237" s="9"/>
      <c r="Z7237" s="9"/>
      <c r="AA7237" s="9"/>
      <c r="AB7237" s="9"/>
      <c r="AC7237" s="9"/>
    </row>
    <row r="7238" spans="8:29" x14ac:dyDescent="0.3">
      <c r="H7238" s="9"/>
      <c r="I7238" s="9"/>
      <c r="J7238" s="9"/>
      <c r="K7238" s="9"/>
      <c r="L7238" s="9"/>
      <c r="M7238" s="9"/>
      <c r="N7238" s="9"/>
      <c r="O7238" s="9"/>
      <c r="Q7238" s="9"/>
      <c r="R7238" s="9"/>
      <c r="S7238" s="9"/>
      <c r="T7238" s="9"/>
      <c r="U7238" s="9"/>
      <c r="V7238" s="9"/>
      <c r="W7238" s="9"/>
      <c r="X7238" s="9"/>
      <c r="Y7238" s="9"/>
      <c r="Z7238" s="9"/>
      <c r="AA7238" s="9"/>
      <c r="AB7238" s="9"/>
      <c r="AC7238" s="9"/>
    </row>
    <row r="7239" spans="8:29" x14ac:dyDescent="0.3">
      <c r="H7239" s="9"/>
      <c r="I7239" s="9"/>
      <c r="J7239" s="9"/>
      <c r="K7239" s="9"/>
      <c r="L7239" s="9"/>
      <c r="M7239" s="9"/>
      <c r="N7239" s="9"/>
      <c r="O7239" s="9"/>
      <c r="Q7239" s="9"/>
      <c r="R7239" s="9"/>
      <c r="S7239" s="9"/>
      <c r="T7239" s="9"/>
      <c r="U7239" s="9"/>
      <c r="V7239" s="9"/>
      <c r="W7239" s="9"/>
      <c r="X7239" s="9"/>
      <c r="Y7239" s="9"/>
      <c r="Z7239" s="9"/>
      <c r="AA7239" s="9"/>
      <c r="AB7239" s="9"/>
      <c r="AC7239" s="9"/>
    </row>
    <row r="7240" spans="8:29" x14ac:dyDescent="0.3">
      <c r="H7240" s="9"/>
      <c r="I7240" s="9"/>
      <c r="J7240" s="9"/>
      <c r="K7240" s="9"/>
      <c r="L7240" s="9"/>
      <c r="M7240" s="9"/>
      <c r="N7240" s="9"/>
      <c r="O7240" s="9"/>
      <c r="Q7240" s="9"/>
      <c r="R7240" s="9"/>
      <c r="S7240" s="9"/>
      <c r="T7240" s="9"/>
      <c r="U7240" s="9"/>
      <c r="V7240" s="9"/>
      <c r="W7240" s="9"/>
      <c r="X7240" s="9"/>
      <c r="Y7240" s="9"/>
      <c r="Z7240" s="9"/>
      <c r="AA7240" s="9"/>
      <c r="AB7240" s="9"/>
      <c r="AC7240" s="9"/>
    </row>
    <row r="7241" spans="8:29" x14ac:dyDescent="0.3">
      <c r="H7241" s="9"/>
      <c r="I7241" s="9"/>
      <c r="J7241" s="9"/>
      <c r="K7241" s="9"/>
      <c r="L7241" s="9"/>
      <c r="M7241" s="9"/>
      <c r="N7241" s="9"/>
      <c r="O7241" s="9"/>
      <c r="Q7241" s="9"/>
      <c r="R7241" s="9"/>
      <c r="S7241" s="9"/>
      <c r="T7241" s="9"/>
      <c r="U7241" s="9"/>
      <c r="V7241" s="9"/>
      <c r="W7241" s="9"/>
      <c r="X7241" s="9"/>
      <c r="Y7241" s="9"/>
      <c r="Z7241" s="9"/>
      <c r="AA7241" s="9"/>
      <c r="AB7241" s="9"/>
      <c r="AC7241" s="9"/>
    </row>
    <row r="7242" spans="8:29" x14ac:dyDescent="0.3">
      <c r="H7242" s="9"/>
      <c r="I7242" s="9"/>
      <c r="J7242" s="9"/>
      <c r="K7242" s="9"/>
      <c r="L7242" s="9"/>
      <c r="M7242" s="9"/>
      <c r="N7242" s="9"/>
      <c r="O7242" s="9"/>
      <c r="Q7242" s="9"/>
      <c r="R7242" s="9"/>
      <c r="S7242" s="9"/>
      <c r="T7242" s="9"/>
      <c r="U7242" s="9"/>
      <c r="V7242" s="9"/>
      <c r="W7242" s="9"/>
      <c r="X7242" s="9"/>
      <c r="Y7242" s="9"/>
      <c r="Z7242" s="9"/>
      <c r="AA7242" s="9"/>
      <c r="AB7242" s="9"/>
      <c r="AC7242" s="9"/>
    </row>
    <row r="7243" spans="8:29" x14ac:dyDescent="0.3">
      <c r="H7243" s="9"/>
      <c r="I7243" s="9"/>
      <c r="J7243" s="9"/>
      <c r="K7243" s="9"/>
      <c r="L7243" s="9"/>
      <c r="M7243" s="9"/>
      <c r="N7243" s="9"/>
      <c r="O7243" s="9"/>
      <c r="Q7243" s="9"/>
      <c r="R7243" s="9"/>
      <c r="S7243" s="9"/>
      <c r="T7243" s="9"/>
      <c r="U7243" s="9"/>
      <c r="V7243" s="9"/>
      <c r="W7243" s="9"/>
      <c r="X7243" s="9"/>
      <c r="Y7243" s="9"/>
      <c r="Z7243" s="9"/>
      <c r="AA7243" s="9"/>
      <c r="AB7243" s="9"/>
      <c r="AC7243" s="9"/>
    </row>
    <row r="7244" spans="8:29" x14ac:dyDescent="0.3">
      <c r="H7244" s="9"/>
      <c r="I7244" s="9"/>
      <c r="J7244" s="9"/>
      <c r="K7244" s="9"/>
      <c r="L7244" s="9"/>
      <c r="M7244" s="9"/>
      <c r="N7244" s="9"/>
      <c r="O7244" s="9"/>
      <c r="Q7244" s="9"/>
      <c r="R7244" s="9"/>
      <c r="S7244" s="9"/>
      <c r="T7244" s="9"/>
      <c r="U7244" s="9"/>
      <c r="V7244" s="9"/>
      <c r="W7244" s="9"/>
      <c r="X7244" s="9"/>
      <c r="Y7244" s="9"/>
      <c r="Z7244" s="9"/>
      <c r="AA7244" s="9"/>
      <c r="AB7244" s="9"/>
      <c r="AC7244" s="9"/>
    </row>
    <row r="7245" spans="8:29" x14ac:dyDescent="0.3">
      <c r="H7245" s="9"/>
      <c r="I7245" s="9"/>
      <c r="J7245" s="9"/>
      <c r="K7245" s="9"/>
      <c r="L7245" s="9"/>
      <c r="M7245" s="9"/>
      <c r="N7245" s="9"/>
      <c r="O7245" s="9"/>
      <c r="Q7245" s="9"/>
      <c r="R7245" s="9"/>
      <c r="S7245" s="9"/>
      <c r="T7245" s="9"/>
      <c r="U7245" s="9"/>
      <c r="V7245" s="9"/>
      <c r="W7245" s="9"/>
      <c r="X7245" s="9"/>
      <c r="Y7245" s="9"/>
      <c r="Z7245" s="9"/>
      <c r="AA7245" s="9"/>
      <c r="AB7245" s="9"/>
      <c r="AC7245" s="9"/>
    </row>
    <row r="7246" spans="8:29" x14ac:dyDescent="0.3">
      <c r="H7246" s="9"/>
      <c r="I7246" s="9"/>
      <c r="J7246" s="9"/>
      <c r="K7246" s="9"/>
      <c r="L7246" s="9"/>
      <c r="M7246" s="9"/>
      <c r="N7246" s="9"/>
      <c r="O7246" s="9"/>
      <c r="Q7246" s="9"/>
      <c r="R7246" s="9"/>
      <c r="S7246" s="9"/>
      <c r="T7246" s="9"/>
      <c r="U7246" s="9"/>
      <c r="V7246" s="9"/>
      <c r="W7246" s="9"/>
      <c r="X7246" s="9"/>
      <c r="Y7246" s="9"/>
      <c r="Z7246" s="9"/>
      <c r="AA7246" s="9"/>
      <c r="AB7246" s="9"/>
      <c r="AC7246" s="9"/>
    </row>
    <row r="7247" spans="8:29" x14ac:dyDescent="0.3">
      <c r="H7247" s="9"/>
      <c r="I7247" s="9"/>
      <c r="J7247" s="9"/>
      <c r="K7247" s="9"/>
      <c r="L7247" s="9"/>
      <c r="M7247" s="9"/>
      <c r="N7247" s="9"/>
      <c r="O7247" s="9"/>
      <c r="Q7247" s="9"/>
      <c r="R7247" s="9"/>
      <c r="S7247" s="9"/>
      <c r="T7247" s="9"/>
      <c r="U7247" s="9"/>
      <c r="V7247" s="9"/>
      <c r="W7247" s="9"/>
      <c r="X7247" s="9"/>
      <c r="Y7247" s="9"/>
      <c r="Z7247" s="9"/>
      <c r="AA7247" s="9"/>
      <c r="AB7247" s="9"/>
      <c r="AC7247" s="9"/>
    </row>
    <row r="7248" spans="8:29" x14ac:dyDescent="0.3">
      <c r="H7248" s="9"/>
      <c r="I7248" s="9"/>
      <c r="J7248" s="9"/>
      <c r="K7248" s="9"/>
      <c r="L7248" s="9"/>
      <c r="M7248" s="9"/>
      <c r="N7248" s="9"/>
      <c r="O7248" s="9"/>
      <c r="Q7248" s="9"/>
      <c r="R7248" s="9"/>
      <c r="S7248" s="9"/>
      <c r="T7248" s="9"/>
      <c r="U7248" s="9"/>
      <c r="V7248" s="9"/>
      <c r="W7248" s="9"/>
      <c r="X7248" s="9"/>
      <c r="Y7248" s="9"/>
      <c r="Z7248" s="9"/>
      <c r="AA7248" s="9"/>
      <c r="AB7248" s="9"/>
      <c r="AC7248" s="9"/>
    </row>
    <row r="7249" spans="8:29" x14ac:dyDescent="0.3">
      <c r="H7249" s="9"/>
      <c r="I7249" s="9"/>
      <c r="J7249" s="9"/>
      <c r="K7249" s="9"/>
      <c r="L7249" s="9"/>
      <c r="M7249" s="9"/>
      <c r="N7249" s="9"/>
      <c r="O7249" s="9"/>
      <c r="Q7249" s="9"/>
      <c r="R7249" s="9"/>
      <c r="S7249" s="9"/>
      <c r="T7249" s="9"/>
      <c r="U7249" s="9"/>
      <c r="V7249" s="9"/>
      <c r="W7249" s="9"/>
      <c r="X7249" s="9"/>
      <c r="Y7249" s="9"/>
      <c r="Z7249" s="9"/>
      <c r="AA7249" s="9"/>
      <c r="AB7249" s="9"/>
      <c r="AC7249" s="9"/>
    </row>
    <row r="7250" spans="8:29" x14ac:dyDescent="0.3">
      <c r="H7250" s="9"/>
      <c r="I7250" s="9"/>
      <c r="J7250" s="9"/>
      <c r="K7250" s="9"/>
      <c r="L7250" s="9"/>
      <c r="M7250" s="9"/>
      <c r="N7250" s="9"/>
      <c r="O7250" s="9"/>
      <c r="Q7250" s="9"/>
      <c r="R7250" s="9"/>
      <c r="S7250" s="9"/>
      <c r="T7250" s="9"/>
      <c r="U7250" s="9"/>
      <c r="V7250" s="9"/>
      <c r="W7250" s="9"/>
      <c r="X7250" s="9"/>
      <c r="Y7250" s="9"/>
      <c r="Z7250" s="9"/>
      <c r="AA7250" s="9"/>
      <c r="AB7250" s="9"/>
      <c r="AC7250" s="9"/>
    </row>
    <row r="7251" spans="8:29" x14ac:dyDescent="0.3">
      <c r="H7251" s="9"/>
      <c r="I7251" s="9"/>
      <c r="J7251" s="9"/>
      <c r="K7251" s="9"/>
      <c r="L7251" s="9"/>
      <c r="M7251" s="9"/>
      <c r="N7251" s="9"/>
      <c r="O7251" s="9"/>
      <c r="Q7251" s="9"/>
      <c r="R7251" s="9"/>
      <c r="S7251" s="9"/>
      <c r="T7251" s="9"/>
      <c r="U7251" s="9"/>
      <c r="V7251" s="9"/>
      <c r="W7251" s="9"/>
      <c r="X7251" s="9"/>
      <c r="Y7251" s="9"/>
      <c r="Z7251" s="9"/>
      <c r="AA7251" s="9"/>
      <c r="AB7251" s="9"/>
      <c r="AC7251" s="9"/>
    </row>
    <row r="7252" spans="8:29" x14ac:dyDescent="0.3">
      <c r="H7252" s="9"/>
      <c r="I7252" s="9"/>
      <c r="J7252" s="9"/>
      <c r="K7252" s="9"/>
      <c r="L7252" s="9"/>
      <c r="M7252" s="9"/>
      <c r="N7252" s="9"/>
      <c r="O7252" s="9"/>
      <c r="Q7252" s="9"/>
      <c r="R7252" s="9"/>
      <c r="S7252" s="9"/>
      <c r="T7252" s="9"/>
      <c r="U7252" s="9"/>
      <c r="V7252" s="9"/>
      <c r="W7252" s="9"/>
      <c r="X7252" s="9"/>
      <c r="Y7252" s="9"/>
      <c r="Z7252" s="9"/>
      <c r="AA7252" s="9"/>
      <c r="AB7252" s="9"/>
      <c r="AC7252" s="9"/>
    </row>
    <row r="7253" spans="8:29" x14ac:dyDescent="0.3">
      <c r="H7253" s="9"/>
      <c r="I7253" s="9"/>
      <c r="J7253" s="9"/>
      <c r="K7253" s="9"/>
      <c r="L7253" s="9"/>
      <c r="M7253" s="9"/>
      <c r="N7253" s="9"/>
      <c r="O7253" s="9"/>
      <c r="Q7253" s="9"/>
      <c r="R7253" s="9"/>
      <c r="S7253" s="9"/>
      <c r="T7253" s="9"/>
      <c r="U7253" s="9"/>
      <c r="V7253" s="9"/>
      <c r="W7253" s="9"/>
      <c r="X7253" s="9"/>
      <c r="Y7253" s="9"/>
      <c r="Z7253" s="9"/>
      <c r="AA7253" s="9"/>
      <c r="AB7253" s="9"/>
      <c r="AC7253" s="9"/>
    </row>
    <row r="7254" spans="8:29" x14ac:dyDescent="0.3">
      <c r="H7254" s="9"/>
      <c r="I7254" s="9"/>
      <c r="J7254" s="9"/>
      <c r="K7254" s="9"/>
      <c r="L7254" s="9"/>
      <c r="M7254" s="9"/>
      <c r="N7254" s="9"/>
      <c r="O7254" s="9"/>
      <c r="Q7254" s="9"/>
      <c r="R7254" s="9"/>
      <c r="S7254" s="9"/>
      <c r="T7254" s="9"/>
      <c r="U7254" s="9"/>
      <c r="V7254" s="9"/>
      <c r="W7254" s="9"/>
      <c r="X7254" s="9"/>
      <c r="Y7254" s="9"/>
      <c r="Z7254" s="9"/>
      <c r="AA7254" s="9"/>
      <c r="AB7254" s="9"/>
      <c r="AC7254" s="9"/>
    </row>
    <row r="7255" spans="8:29" x14ac:dyDescent="0.3">
      <c r="H7255" s="9"/>
      <c r="I7255" s="9"/>
      <c r="J7255" s="9"/>
      <c r="K7255" s="9"/>
      <c r="L7255" s="9"/>
      <c r="M7255" s="9"/>
      <c r="N7255" s="9"/>
      <c r="O7255" s="9"/>
      <c r="Q7255" s="9"/>
      <c r="R7255" s="9"/>
      <c r="S7255" s="9"/>
      <c r="T7255" s="9"/>
      <c r="U7255" s="9"/>
      <c r="V7255" s="9"/>
      <c r="W7255" s="9"/>
      <c r="X7255" s="9"/>
      <c r="Y7255" s="9"/>
      <c r="Z7255" s="9"/>
      <c r="AA7255" s="9"/>
      <c r="AB7255" s="9"/>
      <c r="AC7255" s="9"/>
    </row>
    <row r="7256" spans="8:29" x14ac:dyDescent="0.3">
      <c r="H7256" s="9"/>
      <c r="I7256" s="9"/>
      <c r="J7256" s="9"/>
      <c r="K7256" s="9"/>
      <c r="L7256" s="9"/>
      <c r="M7256" s="9"/>
      <c r="N7256" s="9"/>
      <c r="O7256" s="9"/>
      <c r="Q7256" s="9"/>
      <c r="R7256" s="9"/>
      <c r="S7256" s="9"/>
      <c r="T7256" s="9"/>
      <c r="U7256" s="9"/>
      <c r="V7256" s="9"/>
      <c r="W7256" s="9"/>
      <c r="X7256" s="9"/>
      <c r="Y7256" s="9"/>
      <c r="Z7256" s="9"/>
      <c r="AA7256" s="9"/>
      <c r="AB7256" s="9"/>
      <c r="AC7256" s="9"/>
    </row>
    <row r="7257" spans="8:29" x14ac:dyDescent="0.3">
      <c r="H7257" s="9"/>
      <c r="I7257" s="9"/>
      <c r="J7257" s="9"/>
      <c r="K7257" s="9"/>
      <c r="L7257" s="9"/>
      <c r="M7257" s="9"/>
      <c r="N7257" s="9"/>
      <c r="O7257" s="9"/>
      <c r="Q7257" s="9"/>
      <c r="R7257" s="9"/>
      <c r="S7257" s="9"/>
      <c r="T7257" s="9"/>
      <c r="U7257" s="9"/>
      <c r="V7257" s="9"/>
      <c r="W7257" s="9"/>
      <c r="X7257" s="9"/>
      <c r="Y7257" s="9"/>
      <c r="Z7257" s="9"/>
      <c r="AA7257" s="9"/>
      <c r="AB7257" s="9"/>
      <c r="AC7257" s="9"/>
    </row>
    <row r="7258" spans="8:29" x14ac:dyDescent="0.3">
      <c r="H7258" s="9"/>
      <c r="I7258" s="9"/>
      <c r="J7258" s="9"/>
      <c r="K7258" s="9"/>
      <c r="L7258" s="9"/>
      <c r="M7258" s="9"/>
      <c r="N7258" s="9"/>
      <c r="O7258" s="9"/>
      <c r="Q7258" s="9"/>
      <c r="R7258" s="9"/>
      <c r="S7258" s="9"/>
      <c r="T7258" s="9"/>
      <c r="U7258" s="9"/>
      <c r="V7258" s="9"/>
      <c r="W7258" s="9"/>
      <c r="X7258" s="9"/>
      <c r="Y7258" s="9"/>
      <c r="Z7258" s="9"/>
      <c r="AA7258" s="9"/>
      <c r="AB7258" s="9"/>
      <c r="AC7258" s="9"/>
    </row>
    <row r="7259" spans="8:29" x14ac:dyDescent="0.3">
      <c r="H7259" s="9"/>
      <c r="I7259" s="9"/>
      <c r="J7259" s="9"/>
      <c r="K7259" s="9"/>
      <c r="L7259" s="9"/>
      <c r="M7259" s="9"/>
      <c r="N7259" s="9"/>
      <c r="O7259" s="9"/>
      <c r="Q7259" s="9"/>
      <c r="R7259" s="9"/>
      <c r="S7259" s="9"/>
      <c r="T7259" s="9"/>
      <c r="U7259" s="9"/>
      <c r="V7259" s="9"/>
      <c r="W7259" s="9"/>
      <c r="X7259" s="9"/>
      <c r="Y7259" s="9"/>
      <c r="Z7259" s="9"/>
      <c r="AA7259" s="9"/>
      <c r="AB7259" s="9"/>
      <c r="AC7259" s="9"/>
    </row>
    <row r="7260" spans="8:29" x14ac:dyDescent="0.3">
      <c r="H7260" s="9"/>
      <c r="I7260" s="9"/>
      <c r="J7260" s="9"/>
      <c r="K7260" s="9"/>
      <c r="L7260" s="9"/>
      <c r="M7260" s="9"/>
      <c r="N7260" s="9"/>
      <c r="O7260" s="9"/>
      <c r="Q7260" s="9"/>
      <c r="R7260" s="9"/>
      <c r="S7260" s="9"/>
      <c r="T7260" s="9"/>
      <c r="U7260" s="9"/>
      <c r="V7260" s="9"/>
      <c r="W7260" s="9"/>
      <c r="X7260" s="9"/>
      <c r="Y7260" s="9"/>
      <c r="Z7260" s="9"/>
      <c r="AA7260" s="9"/>
      <c r="AB7260" s="9"/>
      <c r="AC7260" s="9"/>
    </row>
    <row r="7261" spans="8:29" x14ac:dyDescent="0.3">
      <c r="H7261" s="9"/>
      <c r="I7261" s="9"/>
      <c r="J7261" s="9"/>
      <c r="K7261" s="9"/>
      <c r="L7261" s="9"/>
      <c r="M7261" s="9"/>
      <c r="N7261" s="9"/>
      <c r="O7261" s="9"/>
      <c r="Q7261" s="9"/>
      <c r="R7261" s="9"/>
      <c r="S7261" s="9"/>
      <c r="T7261" s="9"/>
      <c r="U7261" s="9"/>
      <c r="V7261" s="9"/>
      <c r="W7261" s="9"/>
      <c r="X7261" s="9"/>
      <c r="Y7261" s="9"/>
      <c r="Z7261" s="9"/>
      <c r="AA7261" s="9"/>
      <c r="AB7261" s="9"/>
      <c r="AC7261" s="9"/>
    </row>
    <row r="7262" spans="8:29" x14ac:dyDescent="0.3">
      <c r="H7262" s="9"/>
      <c r="I7262" s="9"/>
      <c r="J7262" s="9"/>
      <c r="K7262" s="9"/>
      <c r="L7262" s="9"/>
      <c r="M7262" s="9"/>
      <c r="N7262" s="9"/>
      <c r="O7262" s="9"/>
      <c r="Q7262" s="9"/>
      <c r="R7262" s="9"/>
      <c r="S7262" s="9"/>
      <c r="T7262" s="9"/>
      <c r="U7262" s="9"/>
      <c r="V7262" s="9"/>
      <c r="W7262" s="9"/>
      <c r="X7262" s="9"/>
      <c r="Y7262" s="9"/>
      <c r="Z7262" s="9"/>
      <c r="AA7262" s="9"/>
      <c r="AB7262" s="9"/>
      <c r="AC7262" s="9"/>
    </row>
    <row r="7263" spans="8:29" x14ac:dyDescent="0.3">
      <c r="H7263" s="9"/>
      <c r="I7263" s="9"/>
      <c r="J7263" s="9"/>
      <c r="K7263" s="9"/>
      <c r="L7263" s="9"/>
      <c r="M7263" s="9"/>
      <c r="N7263" s="9"/>
      <c r="O7263" s="9"/>
      <c r="Q7263" s="9"/>
      <c r="R7263" s="9"/>
      <c r="S7263" s="9"/>
      <c r="T7263" s="9"/>
      <c r="U7263" s="9"/>
      <c r="V7263" s="9"/>
      <c r="W7263" s="9"/>
      <c r="X7263" s="9"/>
      <c r="Y7263" s="9"/>
      <c r="Z7263" s="9"/>
      <c r="AA7263" s="9"/>
      <c r="AB7263" s="9"/>
      <c r="AC7263" s="9"/>
    </row>
    <row r="7264" spans="8:29" x14ac:dyDescent="0.3">
      <c r="H7264" s="9"/>
      <c r="I7264" s="9"/>
      <c r="J7264" s="9"/>
      <c r="K7264" s="9"/>
      <c r="L7264" s="9"/>
      <c r="M7264" s="9"/>
      <c r="N7264" s="9"/>
      <c r="O7264" s="9"/>
      <c r="Q7264" s="9"/>
      <c r="R7264" s="9"/>
      <c r="S7264" s="9"/>
      <c r="T7264" s="9"/>
      <c r="U7264" s="9"/>
      <c r="V7264" s="9"/>
      <c r="W7264" s="9"/>
      <c r="X7264" s="9"/>
      <c r="Y7264" s="9"/>
      <c r="Z7264" s="9"/>
      <c r="AA7264" s="9"/>
      <c r="AB7264" s="9"/>
      <c r="AC7264" s="9"/>
    </row>
    <row r="7265" spans="8:29" x14ac:dyDescent="0.3">
      <c r="H7265" s="9"/>
      <c r="I7265" s="9"/>
      <c r="J7265" s="9"/>
      <c r="K7265" s="9"/>
      <c r="L7265" s="9"/>
      <c r="M7265" s="9"/>
      <c r="N7265" s="9"/>
      <c r="O7265" s="9"/>
      <c r="Q7265" s="9"/>
      <c r="R7265" s="9"/>
      <c r="S7265" s="9"/>
      <c r="T7265" s="9"/>
      <c r="U7265" s="9"/>
      <c r="V7265" s="9"/>
      <c r="W7265" s="9"/>
      <c r="X7265" s="9"/>
      <c r="Y7265" s="9"/>
      <c r="Z7265" s="9"/>
      <c r="AA7265" s="9"/>
      <c r="AB7265" s="9"/>
      <c r="AC7265" s="9"/>
    </row>
    <row r="7266" spans="8:29" x14ac:dyDescent="0.3">
      <c r="H7266" s="9"/>
      <c r="I7266" s="9"/>
      <c r="J7266" s="9"/>
      <c r="K7266" s="9"/>
      <c r="L7266" s="9"/>
      <c r="M7266" s="9"/>
      <c r="N7266" s="9"/>
      <c r="O7266" s="9"/>
      <c r="Q7266" s="9"/>
      <c r="R7266" s="9"/>
      <c r="S7266" s="9"/>
      <c r="T7266" s="9"/>
      <c r="U7266" s="9"/>
      <c r="V7266" s="9"/>
      <c r="W7266" s="9"/>
      <c r="X7266" s="9"/>
      <c r="Y7266" s="9"/>
      <c r="Z7266" s="9"/>
      <c r="AA7266" s="9"/>
      <c r="AB7266" s="9"/>
      <c r="AC7266" s="9"/>
    </row>
    <row r="7267" spans="8:29" x14ac:dyDescent="0.3">
      <c r="H7267" s="9"/>
      <c r="I7267" s="9"/>
      <c r="J7267" s="9"/>
      <c r="K7267" s="9"/>
      <c r="L7267" s="9"/>
      <c r="M7267" s="9"/>
      <c r="N7267" s="9"/>
      <c r="O7267" s="9"/>
      <c r="Q7267" s="9"/>
      <c r="R7267" s="9"/>
      <c r="S7267" s="9"/>
      <c r="T7267" s="9"/>
      <c r="U7267" s="9"/>
      <c r="V7267" s="9"/>
      <c r="W7267" s="9"/>
      <c r="X7267" s="9"/>
      <c r="Y7267" s="9"/>
      <c r="Z7267" s="9"/>
      <c r="AA7267" s="9"/>
      <c r="AB7267" s="9"/>
      <c r="AC7267" s="9"/>
    </row>
    <row r="7268" spans="8:29" x14ac:dyDescent="0.3">
      <c r="H7268" s="9"/>
      <c r="I7268" s="9"/>
      <c r="J7268" s="9"/>
      <c r="K7268" s="9"/>
      <c r="L7268" s="9"/>
      <c r="M7268" s="9"/>
      <c r="N7268" s="9"/>
      <c r="O7268" s="9"/>
      <c r="Q7268" s="9"/>
      <c r="R7268" s="9"/>
      <c r="S7268" s="9"/>
      <c r="T7268" s="9"/>
      <c r="U7268" s="9"/>
      <c r="V7268" s="9"/>
      <c r="W7268" s="9"/>
      <c r="X7268" s="9"/>
      <c r="Y7268" s="9"/>
      <c r="Z7268" s="9"/>
      <c r="AA7268" s="9"/>
      <c r="AB7268" s="9"/>
      <c r="AC7268" s="9"/>
    </row>
    <row r="7269" spans="8:29" x14ac:dyDescent="0.3">
      <c r="H7269" s="9"/>
      <c r="I7269" s="9"/>
      <c r="J7269" s="9"/>
      <c r="K7269" s="9"/>
      <c r="L7269" s="9"/>
      <c r="M7269" s="9"/>
      <c r="N7269" s="9"/>
      <c r="O7269" s="9"/>
      <c r="Q7269" s="9"/>
      <c r="R7269" s="9"/>
      <c r="S7269" s="9"/>
      <c r="T7269" s="9"/>
      <c r="U7269" s="9"/>
      <c r="V7269" s="9"/>
      <c r="W7269" s="9"/>
      <c r="X7269" s="9"/>
      <c r="Y7269" s="9"/>
      <c r="Z7269" s="9"/>
      <c r="AA7269" s="9"/>
      <c r="AB7269" s="9"/>
      <c r="AC7269" s="9"/>
    </row>
    <row r="7270" spans="8:29" x14ac:dyDescent="0.3">
      <c r="H7270" s="9"/>
      <c r="I7270" s="9"/>
      <c r="J7270" s="9"/>
      <c r="K7270" s="9"/>
      <c r="L7270" s="9"/>
      <c r="M7270" s="9"/>
      <c r="N7270" s="9"/>
      <c r="O7270" s="9"/>
      <c r="Q7270" s="9"/>
      <c r="R7270" s="9"/>
      <c r="S7270" s="9"/>
      <c r="T7270" s="9"/>
      <c r="U7270" s="9"/>
      <c r="V7270" s="9"/>
      <c r="W7270" s="9"/>
      <c r="X7270" s="9"/>
      <c r="Y7270" s="9"/>
      <c r="Z7270" s="9"/>
      <c r="AA7270" s="9"/>
      <c r="AB7270" s="9"/>
      <c r="AC7270" s="9"/>
    </row>
    <row r="7271" spans="8:29" x14ac:dyDescent="0.3">
      <c r="H7271" s="9"/>
      <c r="I7271" s="9"/>
      <c r="J7271" s="9"/>
      <c r="K7271" s="9"/>
      <c r="L7271" s="9"/>
      <c r="M7271" s="9"/>
      <c r="N7271" s="9"/>
      <c r="O7271" s="9"/>
      <c r="Q7271" s="9"/>
      <c r="R7271" s="9"/>
      <c r="S7271" s="9"/>
      <c r="T7271" s="9"/>
      <c r="U7271" s="9"/>
      <c r="V7271" s="9"/>
      <c r="W7271" s="9"/>
      <c r="X7271" s="9"/>
      <c r="Y7271" s="9"/>
      <c r="Z7271" s="9"/>
      <c r="AA7271" s="9"/>
      <c r="AB7271" s="9"/>
      <c r="AC7271" s="9"/>
    </row>
    <row r="7272" spans="8:29" x14ac:dyDescent="0.3">
      <c r="H7272" s="9"/>
      <c r="I7272" s="9"/>
      <c r="J7272" s="9"/>
      <c r="K7272" s="9"/>
      <c r="L7272" s="9"/>
      <c r="M7272" s="9"/>
      <c r="N7272" s="9"/>
      <c r="O7272" s="9"/>
      <c r="Q7272" s="9"/>
      <c r="R7272" s="9"/>
      <c r="S7272" s="9"/>
      <c r="T7272" s="9"/>
      <c r="U7272" s="9"/>
      <c r="V7272" s="9"/>
      <c r="W7272" s="9"/>
      <c r="X7272" s="9"/>
      <c r="Y7272" s="9"/>
      <c r="Z7272" s="9"/>
      <c r="AA7272" s="9"/>
      <c r="AB7272" s="9"/>
      <c r="AC7272" s="9"/>
    </row>
    <row r="7273" spans="8:29" x14ac:dyDescent="0.3">
      <c r="H7273" s="9"/>
      <c r="I7273" s="9"/>
      <c r="J7273" s="9"/>
      <c r="K7273" s="9"/>
      <c r="L7273" s="9"/>
      <c r="M7273" s="9"/>
      <c r="N7273" s="9"/>
      <c r="O7273" s="9"/>
      <c r="Q7273" s="9"/>
      <c r="R7273" s="9"/>
      <c r="S7273" s="9"/>
      <c r="T7273" s="9"/>
      <c r="U7273" s="9"/>
      <c r="V7273" s="9"/>
      <c r="W7273" s="9"/>
      <c r="X7273" s="9"/>
      <c r="Y7273" s="9"/>
      <c r="Z7273" s="9"/>
      <c r="AA7273" s="9"/>
      <c r="AB7273" s="9"/>
      <c r="AC7273" s="9"/>
    </row>
    <row r="7274" spans="8:29" x14ac:dyDescent="0.3">
      <c r="H7274" s="9"/>
      <c r="I7274" s="9"/>
      <c r="J7274" s="9"/>
      <c r="K7274" s="9"/>
      <c r="L7274" s="9"/>
      <c r="M7274" s="9"/>
      <c r="N7274" s="9"/>
      <c r="O7274" s="9"/>
      <c r="Q7274" s="9"/>
      <c r="R7274" s="9"/>
      <c r="S7274" s="9"/>
      <c r="T7274" s="9"/>
      <c r="U7274" s="9"/>
      <c r="V7274" s="9"/>
      <c r="W7274" s="9"/>
      <c r="X7274" s="9"/>
      <c r="Y7274" s="9"/>
      <c r="Z7274" s="9"/>
      <c r="AA7274" s="9"/>
      <c r="AB7274" s="9"/>
      <c r="AC7274" s="9"/>
    </row>
    <row r="7275" spans="8:29" x14ac:dyDescent="0.3">
      <c r="H7275" s="9"/>
      <c r="I7275" s="9"/>
      <c r="J7275" s="9"/>
      <c r="K7275" s="9"/>
      <c r="L7275" s="9"/>
      <c r="M7275" s="9"/>
      <c r="N7275" s="9"/>
      <c r="O7275" s="9"/>
      <c r="Q7275" s="9"/>
      <c r="R7275" s="9"/>
      <c r="S7275" s="9"/>
      <c r="T7275" s="9"/>
      <c r="U7275" s="9"/>
      <c r="V7275" s="9"/>
      <c r="W7275" s="9"/>
      <c r="X7275" s="9"/>
      <c r="Y7275" s="9"/>
      <c r="Z7275" s="9"/>
      <c r="AA7275" s="9"/>
      <c r="AB7275" s="9"/>
      <c r="AC7275" s="9"/>
    </row>
    <row r="7276" spans="8:29" x14ac:dyDescent="0.3">
      <c r="H7276" s="9"/>
      <c r="I7276" s="9"/>
      <c r="J7276" s="9"/>
      <c r="K7276" s="9"/>
      <c r="L7276" s="9"/>
      <c r="M7276" s="9"/>
      <c r="N7276" s="9"/>
      <c r="O7276" s="9"/>
      <c r="Q7276" s="9"/>
      <c r="R7276" s="9"/>
      <c r="S7276" s="9"/>
      <c r="T7276" s="9"/>
      <c r="U7276" s="9"/>
      <c r="V7276" s="9"/>
      <c r="W7276" s="9"/>
      <c r="X7276" s="9"/>
      <c r="Y7276" s="9"/>
      <c r="Z7276" s="9"/>
      <c r="AA7276" s="9"/>
      <c r="AB7276" s="9"/>
      <c r="AC7276" s="9"/>
    </row>
    <row r="7277" spans="8:29" x14ac:dyDescent="0.3">
      <c r="H7277" s="9"/>
      <c r="I7277" s="9"/>
      <c r="J7277" s="9"/>
      <c r="K7277" s="9"/>
      <c r="L7277" s="9"/>
      <c r="M7277" s="9"/>
      <c r="N7277" s="9"/>
      <c r="O7277" s="9"/>
      <c r="Q7277" s="9"/>
      <c r="R7277" s="9"/>
      <c r="S7277" s="9"/>
      <c r="T7277" s="9"/>
      <c r="U7277" s="9"/>
      <c r="V7277" s="9"/>
      <c r="W7277" s="9"/>
      <c r="X7277" s="9"/>
      <c r="Y7277" s="9"/>
      <c r="Z7277" s="9"/>
      <c r="AA7277" s="9"/>
      <c r="AB7277" s="9"/>
      <c r="AC7277" s="9"/>
    </row>
    <row r="7278" spans="8:29" x14ac:dyDescent="0.3">
      <c r="H7278" s="9"/>
      <c r="I7278" s="9"/>
      <c r="J7278" s="9"/>
      <c r="K7278" s="9"/>
      <c r="L7278" s="9"/>
      <c r="M7278" s="9"/>
      <c r="N7278" s="9"/>
      <c r="O7278" s="9"/>
      <c r="Q7278" s="9"/>
      <c r="R7278" s="9"/>
      <c r="S7278" s="9"/>
      <c r="T7278" s="9"/>
      <c r="U7278" s="9"/>
      <c r="V7278" s="9"/>
      <c r="W7278" s="9"/>
      <c r="X7278" s="9"/>
      <c r="Y7278" s="9"/>
      <c r="Z7278" s="9"/>
      <c r="AA7278" s="9"/>
      <c r="AB7278" s="9"/>
      <c r="AC7278" s="9"/>
    </row>
    <row r="7279" spans="8:29" x14ac:dyDescent="0.3">
      <c r="H7279" s="9"/>
      <c r="I7279" s="9"/>
      <c r="J7279" s="9"/>
      <c r="K7279" s="9"/>
      <c r="L7279" s="9"/>
      <c r="M7279" s="9"/>
      <c r="N7279" s="9"/>
      <c r="O7279" s="9"/>
      <c r="Q7279" s="9"/>
      <c r="R7279" s="9"/>
      <c r="S7279" s="9"/>
      <c r="T7279" s="9"/>
      <c r="U7279" s="9"/>
      <c r="V7279" s="9"/>
      <c r="W7279" s="9"/>
      <c r="X7279" s="9"/>
      <c r="Y7279" s="9"/>
      <c r="Z7279" s="9"/>
      <c r="AA7279" s="9"/>
      <c r="AB7279" s="9"/>
      <c r="AC7279" s="9"/>
    </row>
    <row r="7280" spans="8:29" x14ac:dyDescent="0.3">
      <c r="H7280" s="9"/>
      <c r="I7280" s="9"/>
      <c r="J7280" s="9"/>
      <c r="K7280" s="9"/>
      <c r="L7280" s="9"/>
      <c r="M7280" s="9"/>
      <c r="N7280" s="9"/>
      <c r="O7280" s="9"/>
      <c r="Q7280" s="9"/>
      <c r="R7280" s="9"/>
      <c r="S7280" s="9"/>
      <c r="T7280" s="9"/>
      <c r="U7280" s="9"/>
      <c r="V7280" s="9"/>
      <c r="W7280" s="9"/>
      <c r="X7280" s="9"/>
      <c r="Y7280" s="9"/>
      <c r="Z7280" s="9"/>
      <c r="AA7280" s="9"/>
      <c r="AB7280" s="9"/>
      <c r="AC7280" s="9"/>
    </row>
    <row r="7281" spans="8:29" x14ac:dyDescent="0.3">
      <c r="H7281" s="9"/>
      <c r="I7281" s="9"/>
      <c r="J7281" s="9"/>
      <c r="K7281" s="9"/>
      <c r="L7281" s="9"/>
      <c r="M7281" s="9"/>
      <c r="N7281" s="9"/>
      <c r="O7281" s="9"/>
      <c r="Q7281" s="9"/>
      <c r="R7281" s="9"/>
      <c r="S7281" s="9"/>
      <c r="T7281" s="9"/>
      <c r="U7281" s="9"/>
      <c r="V7281" s="9"/>
      <c r="W7281" s="9"/>
      <c r="X7281" s="9"/>
      <c r="Y7281" s="9"/>
      <c r="Z7281" s="9"/>
      <c r="AA7281" s="9"/>
      <c r="AB7281" s="9"/>
      <c r="AC7281" s="9"/>
    </row>
    <row r="7282" spans="8:29" x14ac:dyDescent="0.3">
      <c r="H7282" s="9"/>
      <c r="I7282" s="9"/>
      <c r="J7282" s="9"/>
      <c r="K7282" s="9"/>
      <c r="L7282" s="9"/>
      <c r="M7282" s="9"/>
      <c r="N7282" s="9"/>
      <c r="O7282" s="9"/>
      <c r="Q7282" s="9"/>
      <c r="R7282" s="9"/>
      <c r="S7282" s="9"/>
      <c r="T7282" s="9"/>
      <c r="U7282" s="9"/>
      <c r="V7282" s="9"/>
      <c r="W7282" s="9"/>
      <c r="X7282" s="9"/>
      <c r="Y7282" s="9"/>
      <c r="Z7282" s="9"/>
      <c r="AA7282" s="9"/>
      <c r="AB7282" s="9"/>
      <c r="AC7282" s="9"/>
    </row>
    <row r="7283" spans="8:29" x14ac:dyDescent="0.3">
      <c r="H7283" s="9"/>
      <c r="I7283" s="9"/>
      <c r="J7283" s="9"/>
      <c r="K7283" s="9"/>
      <c r="L7283" s="9"/>
      <c r="M7283" s="9"/>
      <c r="N7283" s="9"/>
      <c r="O7283" s="9"/>
      <c r="Q7283" s="9"/>
      <c r="R7283" s="9"/>
      <c r="S7283" s="9"/>
      <c r="T7283" s="9"/>
      <c r="U7283" s="9"/>
      <c r="V7283" s="9"/>
      <c r="W7283" s="9"/>
      <c r="X7283" s="9"/>
      <c r="Y7283" s="9"/>
      <c r="Z7283" s="9"/>
      <c r="AA7283" s="9"/>
      <c r="AB7283" s="9"/>
      <c r="AC7283" s="9"/>
    </row>
    <row r="7284" spans="8:29" x14ac:dyDescent="0.3">
      <c r="H7284" s="9"/>
      <c r="I7284" s="9"/>
      <c r="J7284" s="9"/>
      <c r="K7284" s="9"/>
      <c r="L7284" s="9"/>
      <c r="M7284" s="9"/>
      <c r="N7284" s="9"/>
      <c r="O7284" s="9"/>
      <c r="Q7284" s="9"/>
      <c r="R7284" s="9"/>
      <c r="S7284" s="9"/>
      <c r="T7284" s="9"/>
      <c r="U7284" s="9"/>
      <c r="V7284" s="9"/>
      <c r="W7284" s="9"/>
      <c r="X7284" s="9"/>
      <c r="Y7284" s="9"/>
      <c r="Z7284" s="9"/>
      <c r="AA7284" s="9"/>
      <c r="AB7284" s="9"/>
      <c r="AC7284" s="9"/>
    </row>
    <row r="7285" spans="8:29" x14ac:dyDescent="0.3">
      <c r="H7285" s="9"/>
      <c r="I7285" s="9"/>
      <c r="J7285" s="9"/>
      <c r="K7285" s="9"/>
      <c r="L7285" s="9"/>
      <c r="M7285" s="9"/>
      <c r="N7285" s="9"/>
      <c r="O7285" s="9"/>
      <c r="Q7285" s="9"/>
      <c r="R7285" s="9"/>
      <c r="S7285" s="9"/>
      <c r="T7285" s="9"/>
      <c r="U7285" s="9"/>
      <c r="V7285" s="9"/>
      <c r="W7285" s="9"/>
      <c r="X7285" s="9"/>
      <c r="Y7285" s="9"/>
      <c r="Z7285" s="9"/>
      <c r="AA7285" s="9"/>
      <c r="AB7285" s="9"/>
      <c r="AC7285" s="9"/>
    </row>
    <row r="7286" spans="8:29" x14ac:dyDescent="0.3">
      <c r="H7286" s="9"/>
      <c r="I7286" s="9"/>
      <c r="J7286" s="9"/>
      <c r="K7286" s="9"/>
      <c r="L7286" s="9"/>
      <c r="M7286" s="9"/>
      <c r="N7286" s="9"/>
      <c r="O7286" s="9"/>
      <c r="Q7286" s="9"/>
      <c r="R7286" s="9"/>
      <c r="S7286" s="9"/>
      <c r="T7286" s="9"/>
      <c r="U7286" s="9"/>
      <c r="V7286" s="9"/>
      <c r="W7286" s="9"/>
      <c r="X7286" s="9"/>
      <c r="Y7286" s="9"/>
      <c r="Z7286" s="9"/>
      <c r="AA7286" s="9"/>
      <c r="AB7286" s="9"/>
      <c r="AC7286" s="9"/>
    </row>
    <row r="7287" spans="8:29" x14ac:dyDescent="0.3">
      <c r="H7287" s="9"/>
      <c r="I7287" s="9"/>
      <c r="J7287" s="9"/>
      <c r="K7287" s="9"/>
      <c r="L7287" s="9"/>
      <c r="M7287" s="9"/>
      <c r="N7287" s="9"/>
      <c r="O7287" s="9"/>
      <c r="Q7287" s="9"/>
      <c r="R7287" s="9"/>
      <c r="S7287" s="9"/>
      <c r="T7287" s="9"/>
      <c r="U7287" s="9"/>
      <c r="V7287" s="9"/>
      <c r="W7287" s="9"/>
      <c r="X7287" s="9"/>
      <c r="Y7287" s="9"/>
      <c r="Z7287" s="9"/>
      <c r="AA7287" s="9"/>
      <c r="AB7287" s="9"/>
      <c r="AC7287" s="9"/>
    </row>
    <row r="7288" spans="8:29" x14ac:dyDescent="0.3">
      <c r="H7288" s="9"/>
      <c r="I7288" s="9"/>
      <c r="J7288" s="9"/>
      <c r="K7288" s="9"/>
      <c r="L7288" s="9"/>
      <c r="M7288" s="9"/>
      <c r="N7288" s="9"/>
      <c r="O7288" s="9"/>
      <c r="Q7288" s="9"/>
      <c r="R7288" s="9"/>
      <c r="S7288" s="9"/>
      <c r="T7288" s="9"/>
      <c r="U7288" s="9"/>
      <c r="V7288" s="9"/>
      <c r="W7288" s="9"/>
      <c r="X7288" s="9"/>
      <c r="Y7288" s="9"/>
      <c r="Z7288" s="9"/>
      <c r="AA7288" s="9"/>
      <c r="AB7288" s="9"/>
      <c r="AC7288" s="9"/>
    </row>
    <row r="7289" spans="8:29" x14ac:dyDescent="0.3">
      <c r="H7289" s="9"/>
      <c r="I7289" s="9"/>
      <c r="J7289" s="9"/>
      <c r="K7289" s="9"/>
      <c r="L7289" s="9"/>
      <c r="M7289" s="9"/>
      <c r="N7289" s="9"/>
      <c r="O7289" s="9"/>
      <c r="Q7289" s="9"/>
      <c r="R7289" s="9"/>
      <c r="S7289" s="9"/>
      <c r="T7289" s="9"/>
      <c r="U7289" s="9"/>
      <c r="V7289" s="9"/>
      <c r="W7289" s="9"/>
      <c r="X7289" s="9"/>
      <c r="Y7289" s="9"/>
      <c r="Z7289" s="9"/>
      <c r="AA7289" s="9"/>
      <c r="AB7289" s="9"/>
      <c r="AC7289" s="9"/>
    </row>
    <row r="7290" spans="8:29" x14ac:dyDescent="0.3">
      <c r="H7290" s="9"/>
      <c r="I7290" s="9"/>
      <c r="J7290" s="9"/>
      <c r="K7290" s="9"/>
      <c r="L7290" s="9"/>
      <c r="M7290" s="9"/>
      <c r="N7290" s="9"/>
      <c r="O7290" s="9"/>
      <c r="Q7290" s="9"/>
      <c r="R7290" s="9"/>
      <c r="S7290" s="9"/>
      <c r="T7290" s="9"/>
      <c r="U7290" s="9"/>
      <c r="V7290" s="9"/>
      <c r="W7290" s="9"/>
      <c r="X7290" s="9"/>
      <c r="Y7290" s="9"/>
      <c r="Z7290" s="9"/>
      <c r="AA7290" s="9"/>
      <c r="AB7290" s="9"/>
      <c r="AC7290" s="9"/>
    </row>
    <row r="7291" spans="8:29" x14ac:dyDescent="0.3">
      <c r="H7291" s="9"/>
      <c r="I7291" s="9"/>
      <c r="J7291" s="9"/>
      <c r="K7291" s="9"/>
      <c r="L7291" s="9"/>
      <c r="M7291" s="9"/>
      <c r="N7291" s="9"/>
      <c r="O7291" s="9"/>
      <c r="Q7291" s="9"/>
      <c r="R7291" s="9"/>
      <c r="S7291" s="9"/>
      <c r="T7291" s="9"/>
      <c r="U7291" s="9"/>
      <c r="V7291" s="9"/>
      <c r="W7291" s="9"/>
      <c r="X7291" s="9"/>
      <c r="Y7291" s="9"/>
      <c r="Z7291" s="9"/>
      <c r="AA7291" s="9"/>
      <c r="AB7291" s="9"/>
      <c r="AC7291" s="9"/>
    </row>
    <row r="7292" spans="8:29" x14ac:dyDescent="0.3">
      <c r="H7292" s="9"/>
      <c r="I7292" s="9"/>
      <c r="J7292" s="9"/>
      <c r="K7292" s="9"/>
      <c r="L7292" s="9"/>
      <c r="M7292" s="9"/>
      <c r="N7292" s="9"/>
      <c r="O7292" s="9"/>
      <c r="Q7292" s="9"/>
      <c r="R7292" s="9"/>
      <c r="S7292" s="9"/>
      <c r="T7292" s="9"/>
      <c r="U7292" s="9"/>
      <c r="V7292" s="9"/>
      <c r="W7292" s="9"/>
      <c r="X7292" s="9"/>
      <c r="Y7292" s="9"/>
      <c r="Z7292" s="9"/>
      <c r="AA7292" s="9"/>
      <c r="AB7292" s="9"/>
      <c r="AC7292" s="9"/>
    </row>
    <row r="7293" spans="8:29" x14ac:dyDescent="0.3">
      <c r="H7293" s="9"/>
      <c r="I7293" s="9"/>
      <c r="J7293" s="9"/>
      <c r="K7293" s="9"/>
      <c r="L7293" s="9"/>
      <c r="M7293" s="9"/>
      <c r="N7293" s="9"/>
      <c r="O7293" s="9"/>
      <c r="Q7293" s="9"/>
      <c r="R7293" s="9"/>
      <c r="S7293" s="9"/>
      <c r="T7293" s="9"/>
      <c r="U7293" s="9"/>
      <c r="V7293" s="9"/>
      <c r="W7293" s="9"/>
      <c r="X7293" s="9"/>
      <c r="Y7293" s="9"/>
      <c r="Z7293" s="9"/>
      <c r="AA7293" s="9"/>
      <c r="AB7293" s="9"/>
      <c r="AC7293" s="9"/>
    </row>
    <row r="7294" spans="8:29" x14ac:dyDescent="0.3">
      <c r="H7294" s="9"/>
      <c r="I7294" s="9"/>
      <c r="J7294" s="9"/>
      <c r="K7294" s="9"/>
      <c r="L7294" s="9"/>
      <c r="M7294" s="9"/>
      <c r="N7294" s="9"/>
      <c r="O7294" s="9"/>
      <c r="Q7294" s="9"/>
      <c r="R7294" s="9"/>
      <c r="S7294" s="9"/>
      <c r="T7294" s="9"/>
      <c r="U7294" s="9"/>
      <c r="V7294" s="9"/>
      <c r="W7294" s="9"/>
      <c r="X7294" s="9"/>
      <c r="Y7294" s="9"/>
      <c r="Z7294" s="9"/>
      <c r="AA7294" s="9"/>
      <c r="AB7294" s="9"/>
      <c r="AC7294" s="9"/>
    </row>
    <row r="7295" spans="8:29" x14ac:dyDescent="0.3">
      <c r="H7295" s="9"/>
      <c r="I7295" s="9"/>
      <c r="J7295" s="9"/>
      <c r="K7295" s="9"/>
      <c r="L7295" s="9"/>
      <c r="M7295" s="9"/>
      <c r="N7295" s="9"/>
      <c r="O7295" s="9"/>
      <c r="Q7295" s="9"/>
      <c r="R7295" s="9"/>
      <c r="S7295" s="9"/>
      <c r="T7295" s="9"/>
      <c r="U7295" s="9"/>
      <c r="V7295" s="9"/>
      <c r="W7295" s="9"/>
      <c r="X7295" s="9"/>
      <c r="Y7295" s="9"/>
      <c r="Z7295" s="9"/>
      <c r="AA7295" s="9"/>
      <c r="AB7295" s="9"/>
      <c r="AC7295" s="9"/>
    </row>
    <row r="7296" spans="8:29" x14ac:dyDescent="0.3">
      <c r="H7296" s="9"/>
      <c r="I7296" s="9"/>
      <c r="J7296" s="9"/>
      <c r="K7296" s="9"/>
      <c r="L7296" s="9"/>
      <c r="M7296" s="9"/>
      <c r="N7296" s="9"/>
      <c r="O7296" s="9"/>
      <c r="Q7296" s="9"/>
      <c r="R7296" s="9"/>
      <c r="S7296" s="9"/>
      <c r="T7296" s="9"/>
      <c r="U7296" s="9"/>
      <c r="V7296" s="9"/>
      <c r="W7296" s="9"/>
      <c r="X7296" s="9"/>
      <c r="Y7296" s="9"/>
      <c r="Z7296" s="9"/>
      <c r="AA7296" s="9"/>
      <c r="AB7296" s="9"/>
      <c r="AC7296" s="9"/>
    </row>
    <row r="7297" spans="8:29" x14ac:dyDescent="0.3">
      <c r="H7297" s="9"/>
      <c r="I7297" s="9"/>
      <c r="J7297" s="9"/>
      <c r="K7297" s="9"/>
      <c r="L7297" s="9"/>
      <c r="M7297" s="9"/>
      <c r="N7297" s="9"/>
      <c r="O7297" s="9"/>
      <c r="Q7297" s="9"/>
      <c r="R7297" s="9"/>
      <c r="S7297" s="9"/>
      <c r="T7297" s="9"/>
      <c r="U7297" s="9"/>
      <c r="V7297" s="9"/>
      <c r="W7297" s="9"/>
      <c r="X7297" s="9"/>
      <c r="Y7297" s="9"/>
      <c r="Z7297" s="9"/>
      <c r="AA7297" s="9"/>
      <c r="AB7297" s="9"/>
      <c r="AC7297" s="9"/>
    </row>
    <row r="7298" spans="8:29" x14ac:dyDescent="0.3">
      <c r="H7298" s="9"/>
      <c r="I7298" s="9"/>
      <c r="J7298" s="9"/>
      <c r="K7298" s="9"/>
      <c r="L7298" s="9"/>
      <c r="M7298" s="9"/>
      <c r="N7298" s="9"/>
      <c r="O7298" s="9"/>
      <c r="Q7298" s="9"/>
      <c r="R7298" s="9"/>
      <c r="S7298" s="9"/>
      <c r="T7298" s="9"/>
      <c r="U7298" s="9"/>
      <c r="V7298" s="9"/>
      <c r="W7298" s="9"/>
      <c r="X7298" s="9"/>
      <c r="Y7298" s="9"/>
      <c r="Z7298" s="9"/>
      <c r="AA7298" s="9"/>
      <c r="AB7298" s="9"/>
      <c r="AC7298" s="9"/>
    </row>
    <row r="7299" spans="8:29" x14ac:dyDescent="0.3">
      <c r="H7299" s="9"/>
      <c r="I7299" s="9"/>
      <c r="J7299" s="9"/>
      <c r="K7299" s="9"/>
      <c r="L7299" s="9"/>
      <c r="M7299" s="9"/>
      <c r="N7299" s="9"/>
      <c r="O7299" s="9"/>
      <c r="Q7299" s="9"/>
      <c r="R7299" s="9"/>
      <c r="S7299" s="9"/>
      <c r="T7299" s="9"/>
      <c r="U7299" s="9"/>
      <c r="V7299" s="9"/>
      <c r="W7299" s="9"/>
      <c r="X7299" s="9"/>
      <c r="Y7299" s="9"/>
      <c r="Z7299" s="9"/>
      <c r="AA7299" s="9"/>
      <c r="AB7299" s="9"/>
      <c r="AC7299" s="9"/>
    </row>
    <row r="7300" spans="8:29" x14ac:dyDescent="0.3">
      <c r="H7300" s="9"/>
      <c r="I7300" s="9"/>
      <c r="J7300" s="9"/>
      <c r="K7300" s="9"/>
      <c r="L7300" s="9"/>
      <c r="M7300" s="9"/>
      <c r="N7300" s="9"/>
      <c r="O7300" s="9"/>
      <c r="Q7300" s="9"/>
      <c r="R7300" s="9"/>
      <c r="S7300" s="9"/>
      <c r="T7300" s="9"/>
      <c r="U7300" s="9"/>
      <c r="V7300" s="9"/>
      <c r="W7300" s="9"/>
      <c r="X7300" s="9"/>
      <c r="Y7300" s="9"/>
      <c r="Z7300" s="9"/>
      <c r="AA7300" s="9"/>
      <c r="AB7300" s="9"/>
      <c r="AC7300" s="9"/>
    </row>
    <row r="7301" spans="8:29" x14ac:dyDescent="0.3">
      <c r="H7301" s="9"/>
      <c r="I7301" s="9"/>
      <c r="J7301" s="9"/>
      <c r="K7301" s="9"/>
      <c r="L7301" s="9"/>
      <c r="M7301" s="9"/>
      <c r="N7301" s="9"/>
      <c r="O7301" s="9"/>
      <c r="Q7301" s="9"/>
      <c r="R7301" s="9"/>
      <c r="S7301" s="9"/>
      <c r="T7301" s="9"/>
      <c r="U7301" s="9"/>
      <c r="V7301" s="9"/>
      <c r="W7301" s="9"/>
      <c r="X7301" s="9"/>
      <c r="Y7301" s="9"/>
      <c r="Z7301" s="9"/>
      <c r="AA7301" s="9"/>
      <c r="AB7301" s="9"/>
      <c r="AC7301" s="9"/>
    </row>
    <row r="7302" spans="8:29" x14ac:dyDescent="0.3">
      <c r="H7302" s="9"/>
      <c r="I7302" s="9"/>
      <c r="J7302" s="9"/>
      <c r="K7302" s="9"/>
      <c r="L7302" s="9"/>
      <c r="M7302" s="9"/>
      <c r="N7302" s="9"/>
      <c r="O7302" s="9"/>
      <c r="Q7302" s="9"/>
      <c r="R7302" s="9"/>
      <c r="S7302" s="9"/>
      <c r="T7302" s="9"/>
      <c r="U7302" s="9"/>
      <c r="V7302" s="9"/>
      <c r="W7302" s="9"/>
      <c r="X7302" s="9"/>
      <c r="Y7302" s="9"/>
      <c r="Z7302" s="9"/>
      <c r="AA7302" s="9"/>
      <c r="AB7302" s="9"/>
      <c r="AC7302" s="9"/>
    </row>
    <row r="7303" spans="8:29" x14ac:dyDescent="0.3">
      <c r="H7303" s="9"/>
      <c r="I7303" s="9"/>
      <c r="J7303" s="9"/>
      <c r="K7303" s="9"/>
      <c r="L7303" s="9"/>
      <c r="M7303" s="9"/>
      <c r="N7303" s="9"/>
      <c r="O7303" s="9"/>
      <c r="Q7303" s="9"/>
      <c r="R7303" s="9"/>
      <c r="S7303" s="9"/>
      <c r="T7303" s="9"/>
      <c r="U7303" s="9"/>
      <c r="V7303" s="9"/>
      <c r="W7303" s="9"/>
      <c r="X7303" s="9"/>
      <c r="Y7303" s="9"/>
      <c r="Z7303" s="9"/>
      <c r="AA7303" s="9"/>
      <c r="AB7303" s="9"/>
      <c r="AC7303" s="9"/>
    </row>
    <row r="7304" spans="8:29" x14ac:dyDescent="0.3">
      <c r="H7304" s="9"/>
      <c r="I7304" s="9"/>
      <c r="J7304" s="9"/>
      <c r="K7304" s="9"/>
      <c r="L7304" s="9"/>
      <c r="M7304" s="9"/>
      <c r="N7304" s="9"/>
      <c r="O7304" s="9"/>
      <c r="Q7304" s="9"/>
      <c r="R7304" s="9"/>
      <c r="S7304" s="9"/>
      <c r="T7304" s="9"/>
      <c r="U7304" s="9"/>
      <c r="V7304" s="9"/>
      <c r="W7304" s="9"/>
      <c r="X7304" s="9"/>
      <c r="Y7304" s="9"/>
      <c r="Z7304" s="9"/>
      <c r="AA7304" s="9"/>
      <c r="AB7304" s="9"/>
      <c r="AC7304" s="9"/>
    </row>
    <row r="7305" spans="8:29" x14ac:dyDescent="0.3">
      <c r="H7305" s="9"/>
      <c r="I7305" s="9"/>
      <c r="J7305" s="9"/>
      <c r="K7305" s="9"/>
      <c r="L7305" s="9"/>
      <c r="M7305" s="9"/>
      <c r="N7305" s="9"/>
      <c r="O7305" s="9"/>
      <c r="Q7305" s="9"/>
      <c r="R7305" s="9"/>
      <c r="S7305" s="9"/>
      <c r="T7305" s="9"/>
      <c r="U7305" s="9"/>
      <c r="V7305" s="9"/>
      <c r="W7305" s="9"/>
      <c r="X7305" s="9"/>
      <c r="Y7305" s="9"/>
      <c r="Z7305" s="9"/>
      <c r="AA7305" s="9"/>
      <c r="AB7305" s="9"/>
      <c r="AC7305" s="9"/>
    </row>
    <row r="7306" spans="8:29" x14ac:dyDescent="0.3">
      <c r="H7306" s="9"/>
      <c r="I7306" s="9"/>
      <c r="J7306" s="9"/>
      <c r="K7306" s="9"/>
      <c r="L7306" s="9"/>
      <c r="M7306" s="9"/>
      <c r="N7306" s="9"/>
      <c r="O7306" s="9"/>
      <c r="Q7306" s="9"/>
      <c r="R7306" s="9"/>
      <c r="S7306" s="9"/>
      <c r="T7306" s="9"/>
      <c r="U7306" s="9"/>
      <c r="V7306" s="9"/>
      <c r="W7306" s="9"/>
      <c r="X7306" s="9"/>
      <c r="Y7306" s="9"/>
      <c r="Z7306" s="9"/>
      <c r="AA7306" s="9"/>
      <c r="AB7306" s="9"/>
      <c r="AC7306" s="9"/>
    </row>
    <row r="7307" spans="8:29" x14ac:dyDescent="0.3">
      <c r="H7307" s="9"/>
      <c r="I7307" s="9"/>
      <c r="J7307" s="9"/>
      <c r="K7307" s="9"/>
      <c r="L7307" s="9"/>
      <c r="M7307" s="9"/>
      <c r="N7307" s="9"/>
      <c r="O7307" s="9"/>
      <c r="Q7307" s="9"/>
      <c r="R7307" s="9"/>
      <c r="S7307" s="9"/>
      <c r="T7307" s="9"/>
      <c r="U7307" s="9"/>
      <c r="V7307" s="9"/>
      <c r="W7307" s="9"/>
      <c r="X7307" s="9"/>
      <c r="Y7307" s="9"/>
      <c r="Z7307" s="9"/>
      <c r="AA7307" s="9"/>
      <c r="AB7307" s="9"/>
      <c r="AC7307" s="9"/>
    </row>
    <row r="7308" spans="8:29" x14ac:dyDescent="0.3">
      <c r="H7308" s="9"/>
      <c r="I7308" s="9"/>
      <c r="J7308" s="9"/>
      <c r="K7308" s="9"/>
      <c r="L7308" s="9"/>
      <c r="M7308" s="9"/>
      <c r="N7308" s="9"/>
      <c r="O7308" s="9"/>
      <c r="Q7308" s="9"/>
      <c r="R7308" s="9"/>
      <c r="S7308" s="9"/>
      <c r="T7308" s="9"/>
      <c r="U7308" s="9"/>
      <c r="V7308" s="9"/>
      <c r="W7308" s="9"/>
      <c r="X7308" s="9"/>
      <c r="Y7308" s="9"/>
      <c r="Z7308" s="9"/>
      <c r="AA7308" s="9"/>
      <c r="AB7308" s="9"/>
      <c r="AC7308" s="9"/>
    </row>
    <row r="7309" spans="8:29" x14ac:dyDescent="0.3">
      <c r="H7309" s="9"/>
      <c r="I7309" s="9"/>
      <c r="J7309" s="9"/>
      <c r="K7309" s="9"/>
      <c r="L7309" s="9"/>
      <c r="M7309" s="9"/>
      <c r="N7309" s="9"/>
      <c r="O7309" s="9"/>
      <c r="Q7309" s="9"/>
      <c r="R7309" s="9"/>
      <c r="S7309" s="9"/>
      <c r="T7309" s="9"/>
      <c r="U7309" s="9"/>
      <c r="V7309" s="9"/>
      <c r="W7309" s="9"/>
      <c r="X7309" s="9"/>
      <c r="Y7309" s="9"/>
      <c r="Z7309" s="9"/>
      <c r="AA7309" s="9"/>
      <c r="AB7309" s="9"/>
      <c r="AC7309" s="9"/>
    </row>
    <row r="7310" spans="8:29" x14ac:dyDescent="0.3">
      <c r="H7310" s="9"/>
      <c r="I7310" s="9"/>
      <c r="J7310" s="9"/>
      <c r="K7310" s="9"/>
      <c r="L7310" s="9"/>
      <c r="M7310" s="9"/>
      <c r="N7310" s="9"/>
      <c r="O7310" s="9"/>
      <c r="Q7310" s="9"/>
      <c r="R7310" s="9"/>
      <c r="S7310" s="9"/>
      <c r="T7310" s="9"/>
      <c r="U7310" s="9"/>
      <c r="V7310" s="9"/>
      <c r="W7310" s="9"/>
      <c r="X7310" s="9"/>
      <c r="Y7310" s="9"/>
      <c r="Z7310" s="9"/>
      <c r="AA7310" s="9"/>
      <c r="AB7310" s="9"/>
      <c r="AC7310" s="9"/>
    </row>
    <row r="7311" spans="8:29" x14ac:dyDescent="0.3">
      <c r="H7311" s="9"/>
      <c r="I7311" s="9"/>
      <c r="J7311" s="9"/>
      <c r="K7311" s="9"/>
      <c r="L7311" s="9"/>
      <c r="M7311" s="9"/>
      <c r="N7311" s="9"/>
      <c r="O7311" s="9"/>
      <c r="Q7311" s="9"/>
      <c r="R7311" s="9"/>
      <c r="S7311" s="9"/>
      <c r="T7311" s="9"/>
      <c r="U7311" s="9"/>
      <c r="V7311" s="9"/>
      <c r="W7311" s="9"/>
      <c r="X7311" s="9"/>
      <c r="Y7311" s="9"/>
      <c r="Z7311" s="9"/>
      <c r="AA7311" s="9"/>
      <c r="AB7311" s="9"/>
      <c r="AC7311" s="9"/>
    </row>
    <row r="7312" spans="8:29" x14ac:dyDescent="0.3">
      <c r="H7312" s="9"/>
      <c r="I7312" s="9"/>
      <c r="J7312" s="9"/>
      <c r="K7312" s="9"/>
      <c r="L7312" s="9"/>
      <c r="M7312" s="9"/>
      <c r="N7312" s="9"/>
      <c r="O7312" s="9"/>
      <c r="Q7312" s="9"/>
      <c r="R7312" s="9"/>
      <c r="S7312" s="9"/>
      <c r="T7312" s="9"/>
      <c r="U7312" s="9"/>
      <c r="V7312" s="9"/>
      <c r="W7312" s="9"/>
      <c r="X7312" s="9"/>
      <c r="Y7312" s="9"/>
      <c r="Z7312" s="9"/>
      <c r="AA7312" s="9"/>
      <c r="AB7312" s="9"/>
      <c r="AC7312" s="9"/>
    </row>
    <row r="7313" spans="8:29" x14ac:dyDescent="0.3">
      <c r="H7313" s="9"/>
      <c r="I7313" s="9"/>
      <c r="J7313" s="9"/>
      <c r="K7313" s="9"/>
      <c r="L7313" s="9"/>
      <c r="M7313" s="9"/>
      <c r="N7313" s="9"/>
      <c r="O7313" s="9"/>
      <c r="Q7313" s="9"/>
      <c r="R7313" s="9"/>
      <c r="S7313" s="9"/>
      <c r="T7313" s="9"/>
      <c r="U7313" s="9"/>
      <c r="V7313" s="9"/>
      <c r="W7313" s="9"/>
      <c r="X7313" s="9"/>
      <c r="Y7313" s="9"/>
      <c r="Z7313" s="9"/>
      <c r="AA7313" s="9"/>
      <c r="AB7313" s="9"/>
      <c r="AC7313" s="9"/>
    </row>
    <row r="7314" spans="8:29" x14ac:dyDescent="0.3">
      <c r="H7314" s="9"/>
      <c r="I7314" s="9"/>
      <c r="J7314" s="9"/>
      <c r="K7314" s="9"/>
      <c r="L7314" s="9"/>
      <c r="M7314" s="9"/>
      <c r="N7314" s="9"/>
      <c r="O7314" s="9"/>
      <c r="Q7314" s="9"/>
      <c r="R7314" s="9"/>
      <c r="S7314" s="9"/>
      <c r="T7314" s="9"/>
      <c r="U7314" s="9"/>
      <c r="V7314" s="9"/>
      <c r="W7314" s="9"/>
      <c r="X7314" s="9"/>
      <c r="Y7314" s="9"/>
      <c r="Z7314" s="9"/>
      <c r="AA7314" s="9"/>
      <c r="AB7314" s="9"/>
      <c r="AC7314" s="9"/>
    </row>
    <row r="7315" spans="8:29" x14ac:dyDescent="0.3">
      <c r="H7315" s="9"/>
      <c r="I7315" s="9"/>
      <c r="J7315" s="9"/>
      <c r="K7315" s="9"/>
      <c r="L7315" s="9"/>
      <c r="M7315" s="9"/>
      <c r="N7315" s="9"/>
      <c r="O7315" s="9"/>
      <c r="Q7315" s="9"/>
      <c r="R7315" s="9"/>
      <c r="S7315" s="9"/>
      <c r="T7315" s="9"/>
      <c r="U7315" s="9"/>
      <c r="V7315" s="9"/>
      <c r="W7315" s="9"/>
      <c r="X7315" s="9"/>
      <c r="Y7315" s="9"/>
      <c r="Z7315" s="9"/>
      <c r="AA7315" s="9"/>
      <c r="AB7315" s="9"/>
      <c r="AC7315" s="9"/>
    </row>
    <row r="7316" spans="8:29" x14ac:dyDescent="0.3">
      <c r="H7316" s="9"/>
      <c r="I7316" s="9"/>
      <c r="J7316" s="9"/>
      <c r="K7316" s="9"/>
      <c r="L7316" s="9"/>
      <c r="M7316" s="9"/>
      <c r="N7316" s="9"/>
      <c r="O7316" s="9"/>
      <c r="Q7316" s="9"/>
      <c r="R7316" s="9"/>
      <c r="S7316" s="9"/>
      <c r="T7316" s="9"/>
      <c r="U7316" s="9"/>
      <c r="V7316" s="9"/>
      <c r="W7316" s="9"/>
      <c r="X7316" s="9"/>
      <c r="Y7316" s="9"/>
      <c r="Z7316" s="9"/>
      <c r="AA7316" s="9"/>
      <c r="AB7316" s="9"/>
      <c r="AC7316" s="9"/>
    </row>
    <row r="7317" spans="8:29" x14ac:dyDescent="0.3">
      <c r="H7317" s="9"/>
      <c r="I7317" s="9"/>
      <c r="J7317" s="9"/>
      <c r="K7317" s="9"/>
      <c r="L7317" s="9"/>
      <c r="M7317" s="9"/>
      <c r="N7317" s="9"/>
      <c r="O7317" s="9"/>
      <c r="Q7317" s="9"/>
      <c r="R7317" s="9"/>
      <c r="S7317" s="9"/>
      <c r="T7317" s="9"/>
      <c r="U7317" s="9"/>
      <c r="V7317" s="9"/>
      <c r="W7317" s="9"/>
      <c r="X7317" s="9"/>
      <c r="Y7317" s="9"/>
      <c r="Z7317" s="9"/>
      <c r="AA7317" s="9"/>
      <c r="AB7317" s="9"/>
      <c r="AC7317" s="9"/>
    </row>
    <row r="7318" spans="8:29" x14ac:dyDescent="0.3">
      <c r="H7318" s="9"/>
      <c r="I7318" s="9"/>
      <c r="J7318" s="9"/>
      <c r="K7318" s="9"/>
      <c r="L7318" s="9"/>
      <c r="M7318" s="9"/>
      <c r="N7318" s="9"/>
      <c r="O7318" s="9"/>
      <c r="Q7318" s="9"/>
      <c r="R7318" s="9"/>
      <c r="S7318" s="9"/>
      <c r="T7318" s="9"/>
      <c r="U7318" s="9"/>
      <c r="V7318" s="9"/>
      <c r="W7318" s="9"/>
      <c r="X7318" s="9"/>
      <c r="Y7318" s="9"/>
      <c r="Z7318" s="9"/>
      <c r="AA7318" s="9"/>
      <c r="AB7318" s="9"/>
      <c r="AC7318" s="9"/>
    </row>
    <row r="7319" spans="8:29" x14ac:dyDescent="0.3">
      <c r="H7319" s="9"/>
      <c r="I7319" s="9"/>
      <c r="J7319" s="9"/>
      <c r="K7319" s="9"/>
      <c r="L7319" s="9"/>
      <c r="M7319" s="9"/>
      <c r="N7319" s="9"/>
      <c r="O7319" s="9"/>
      <c r="Q7319" s="9"/>
      <c r="R7319" s="9"/>
      <c r="S7319" s="9"/>
      <c r="T7319" s="9"/>
      <c r="U7319" s="9"/>
      <c r="V7319" s="9"/>
      <c r="W7319" s="9"/>
      <c r="X7319" s="9"/>
      <c r="Y7319" s="9"/>
      <c r="Z7319" s="9"/>
      <c r="AA7319" s="9"/>
      <c r="AB7319" s="9"/>
      <c r="AC7319" s="9"/>
    </row>
    <row r="7320" spans="8:29" x14ac:dyDescent="0.3">
      <c r="H7320" s="9"/>
      <c r="I7320" s="9"/>
      <c r="J7320" s="9"/>
      <c r="K7320" s="9"/>
      <c r="L7320" s="9"/>
      <c r="M7320" s="9"/>
      <c r="N7320" s="9"/>
      <c r="O7320" s="9"/>
      <c r="Q7320" s="9"/>
      <c r="R7320" s="9"/>
      <c r="S7320" s="9"/>
      <c r="T7320" s="9"/>
      <c r="U7320" s="9"/>
      <c r="V7320" s="9"/>
      <c r="W7320" s="9"/>
      <c r="X7320" s="9"/>
      <c r="Y7320" s="9"/>
      <c r="Z7320" s="9"/>
      <c r="AA7320" s="9"/>
      <c r="AB7320" s="9"/>
      <c r="AC7320" s="9"/>
    </row>
    <row r="7321" spans="8:29" x14ac:dyDescent="0.3">
      <c r="H7321" s="9"/>
      <c r="I7321" s="9"/>
      <c r="J7321" s="9"/>
      <c r="K7321" s="9"/>
      <c r="L7321" s="9"/>
      <c r="M7321" s="9"/>
      <c r="N7321" s="9"/>
      <c r="O7321" s="9"/>
      <c r="Q7321" s="9"/>
      <c r="R7321" s="9"/>
      <c r="S7321" s="9"/>
      <c r="T7321" s="9"/>
      <c r="U7321" s="9"/>
      <c r="V7321" s="9"/>
      <c r="W7321" s="9"/>
      <c r="X7321" s="9"/>
      <c r="Y7321" s="9"/>
      <c r="Z7321" s="9"/>
      <c r="AA7321" s="9"/>
      <c r="AB7321" s="9"/>
      <c r="AC7321" s="9"/>
    </row>
    <row r="7322" spans="8:29" x14ac:dyDescent="0.3">
      <c r="H7322" s="9"/>
      <c r="I7322" s="9"/>
      <c r="J7322" s="9"/>
      <c r="K7322" s="9"/>
      <c r="L7322" s="9"/>
      <c r="M7322" s="9"/>
      <c r="N7322" s="9"/>
      <c r="O7322" s="9"/>
      <c r="Q7322" s="9"/>
      <c r="R7322" s="9"/>
      <c r="S7322" s="9"/>
      <c r="T7322" s="9"/>
      <c r="U7322" s="9"/>
      <c r="V7322" s="9"/>
      <c r="W7322" s="9"/>
      <c r="X7322" s="9"/>
      <c r="Y7322" s="9"/>
      <c r="Z7322" s="9"/>
      <c r="AA7322" s="9"/>
      <c r="AB7322" s="9"/>
      <c r="AC7322" s="9"/>
    </row>
    <row r="7323" spans="8:29" x14ac:dyDescent="0.3">
      <c r="H7323" s="9"/>
      <c r="I7323" s="9"/>
      <c r="J7323" s="9"/>
      <c r="K7323" s="9"/>
      <c r="L7323" s="9"/>
      <c r="M7323" s="9"/>
      <c r="N7323" s="9"/>
      <c r="O7323" s="9"/>
      <c r="Q7323" s="9"/>
      <c r="R7323" s="9"/>
      <c r="S7323" s="9"/>
      <c r="T7323" s="9"/>
      <c r="U7323" s="9"/>
      <c r="V7323" s="9"/>
      <c r="W7323" s="9"/>
      <c r="X7323" s="9"/>
      <c r="Y7323" s="9"/>
      <c r="Z7323" s="9"/>
      <c r="AA7323" s="9"/>
      <c r="AB7323" s="9"/>
      <c r="AC7323" s="9"/>
    </row>
    <row r="7324" spans="8:29" x14ac:dyDescent="0.3">
      <c r="H7324" s="9"/>
      <c r="I7324" s="9"/>
      <c r="J7324" s="9"/>
      <c r="K7324" s="9"/>
      <c r="L7324" s="9"/>
      <c r="M7324" s="9"/>
      <c r="N7324" s="9"/>
      <c r="O7324" s="9"/>
      <c r="Q7324" s="9"/>
      <c r="R7324" s="9"/>
      <c r="S7324" s="9"/>
      <c r="T7324" s="9"/>
      <c r="U7324" s="9"/>
      <c r="V7324" s="9"/>
      <c r="W7324" s="9"/>
      <c r="X7324" s="9"/>
      <c r="Y7324" s="9"/>
      <c r="Z7324" s="9"/>
      <c r="AA7324" s="9"/>
      <c r="AB7324" s="9"/>
      <c r="AC7324" s="9"/>
    </row>
    <row r="7325" spans="8:29" x14ac:dyDescent="0.3">
      <c r="H7325" s="9"/>
      <c r="I7325" s="9"/>
      <c r="J7325" s="9"/>
      <c r="K7325" s="9"/>
      <c r="L7325" s="9"/>
      <c r="M7325" s="9"/>
      <c r="N7325" s="9"/>
      <c r="O7325" s="9"/>
      <c r="Q7325" s="9"/>
      <c r="R7325" s="9"/>
      <c r="S7325" s="9"/>
      <c r="T7325" s="9"/>
      <c r="U7325" s="9"/>
      <c r="V7325" s="9"/>
      <c r="W7325" s="9"/>
      <c r="X7325" s="9"/>
      <c r="Y7325" s="9"/>
      <c r="Z7325" s="9"/>
      <c r="AA7325" s="9"/>
      <c r="AB7325" s="9"/>
      <c r="AC7325" s="9"/>
    </row>
    <row r="7326" spans="8:29" x14ac:dyDescent="0.3">
      <c r="H7326" s="9"/>
      <c r="I7326" s="9"/>
      <c r="J7326" s="9"/>
      <c r="K7326" s="9"/>
      <c r="L7326" s="9"/>
      <c r="M7326" s="9"/>
      <c r="N7326" s="9"/>
      <c r="O7326" s="9"/>
      <c r="Q7326" s="9"/>
      <c r="R7326" s="9"/>
      <c r="S7326" s="9"/>
      <c r="T7326" s="9"/>
      <c r="U7326" s="9"/>
      <c r="V7326" s="9"/>
      <c r="W7326" s="9"/>
      <c r="X7326" s="9"/>
      <c r="Y7326" s="9"/>
      <c r="Z7326" s="9"/>
      <c r="AA7326" s="9"/>
      <c r="AB7326" s="9"/>
      <c r="AC7326" s="9"/>
    </row>
    <row r="7327" spans="8:29" x14ac:dyDescent="0.3">
      <c r="H7327" s="9"/>
      <c r="I7327" s="9"/>
      <c r="J7327" s="9"/>
      <c r="K7327" s="9"/>
      <c r="L7327" s="9"/>
      <c r="M7327" s="9"/>
      <c r="N7327" s="9"/>
      <c r="O7327" s="9"/>
      <c r="Q7327" s="9"/>
      <c r="R7327" s="9"/>
      <c r="S7327" s="9"/>
      <c r="T7327" s="9"/>
      <c r="U7327" s="9"/>
      <c r="V7327" s="9"/>
      <c r="W7327" s="9"/>
      <c r="X7327" s="9"/>
      <c r="Y7327" s="9"/>
      <c r="Z7327" s="9"/>
      <c r="AA7327" s="9"/>
      <c r="AB7327" s="9"/>
      <c r="AC7327" s="9"/>
    </row>
    <row r="7328" spans="8:29" x14ac:dyDescent="0.3">
      <c r="H7328" s="9"/>
      <c r="I7328" s="9"/>
      <c r="J7328" s="9"/>
      <c r="K7328" s="9"/>
      <c r="L7328" s="9"/>
      <c r="M7328" s="9"/>
      <c r="N7328" s="9"/>
      <c r="O7328" s="9"/>
      <c r="Q7328" s="9"/>
      <c r="R7328" s="9"/>
      <c r="S7328" s="9"/>
      <c r="T7328" s="9"/>
      <c r="U7328" s="9"/>
      <c r="V7328" s="9"/>
      <c r="W7328" s="9"/>
      <c r="X7328" s="9"/>
      <c r="Y7328" s="9"/>
      <c r="Z7328" s="9"/>
      <c r="AA7328" s="9"/>
      <c r="AB7328" s="9"/>
      <c r="AC7328" s="9"/>
    </row>
    <row r="7329" spans="8:29" x14ac:dyDescent="0.3">
      <c r="H7329" s="9"/>
      <c r="I7329" s="9"/>
      <c r="J7329" s="9"/>
      <c r="K7329" s="9"/>
      <c r="L7329" s="9"/>
      <c r="M7329" s="9"/>
      <c r="N7329" s="9"/>
      <c r="O7329" s="9"/>
      <c r="Q7329" s="9"/>
      <c r="R7329" s="9"/>
      <c r="S7329" s="9"/>
      <c r="T7329" s="9"/>
      <c r="U7329" s="9"/>
      <c r="V7329" s="9"/>
      <c r="W7329" s="9"/>
      <c r="X7329" s="9"/>
      <c r="Y7329" s="9"/>
      <c r="Z7329" s="9"/>
      <c r="AA7329" s="9"/>
      <c r="AB7329" s="9"/>
      <c r="AC7329" s="9"/>
    </row>
    <row r="7330" spans="8:29" x14ac:dyDescent="0.3">
      <c r="H7330" s="9"/>
      <c r="I7330" s="9"/>
      <c r="J7330" s="9"/>
      <c r="K7330" s="9"/>
      <c r="L7330" s="9"/>
      <c r="M7330" s="9"/>
      <c r="N7330" s="9"/>
      <c r="O7330" s="9"/>
      <c r="Q7330" s="9"/>
      <c r="R7330" s="9"/>
      <c r="S7330" s="9"/>
      <c r="T7330" s="9"/>
      <c r="U7330" s="9"/>
      <c r="V7330" s="9"/>
      <c r="W7330" s="9"/>
      <c r="X7330" s="9"/>
      <c r="Y7330" s="9"/>
      <c r="Z7330" s="9"/>
      <c r="AA7330" s="9"/>
      <c r="AB7330" s="9"/>
      <c r="AC7330" s="9"/>
    </row>
    <row r="7331" spans="8:29" x14ac:dyDescent="0.3">
      <c r="H7331" s="9"/>
      <c r="I7331" s="9"/>
      <c r="J7331" s="9"/>
      <c r="K7331" s="9"/>
      <c r="L7331" s="9"/>
      <c r="M7331" s="9"/>
      <c r="N7331" s="9"/>
      <c r="O7331" s="9"/>
      <c r="Q7331" s="9"/>
      <c r="R7331" s="9"/>
      <c r="S7331" s="9"/>
      <c r="T7331" s="9"/>
      <c r="U7331" s="9"/>
      <c r="V7331" s="9"/>
      <c r="W7331" s="9"/>
      <c r="X7331" s="9"/>
      <c r="Y7331" s="9"/>
      <c r="Z7331" s="9"/>
      <c r="AA7331" s="9"/>
      <c r="AB7331" s="9"/>
      <c r="AC7331" s="9"/>
    </row>
    <row r="7332" spans="8:29" x14ac:dyDescent="0.3">
      <c r="H7332" s="9"/>
      <c r="I7332" s="9"/>
      <c r="J7332" s="9"/>
      <c r="K7332" s="9"/>
      <c r="L7332" s="9"/>
      <c r="M7332" s="9"/>
      <c r="N7332" s="9"/>
      <c r="O7332" s="9"/>
      <c r="Q7332" s="9"/>
      <c r="R7332" s="9"/>
      <c r="S7332" s="9"/>
      <c r="T7332" s="9"/>
      <c r="U7332" s="9"/>
      <c r="V7332" s="9"/>
      <c r="W7332" s="9"/>
      <c r="X7332" s="9"/>
      <c r="Y7332" s="9"/>
      <c r="Z7332" s="9"/>
      <c r="AA7332" s="9"/>
      <c r="AB7332" s="9"/>
      <c r="AC7332" s="9"/>
    </row>
    <row r="7333" spans="8:29" x14ac:dyDescent="0.3">
      <c r="H7333" s="9"/>
      <c r="I7333" s="9"/>
      <c r="J7333" s="9"/>
      <c r="K7333" s="9"/>
      <c r="L7333" s="9"/>
      <c r="M7333" s="9"/>
      <c r="N7333" s="9"/>
      <c r="O7333" s="9"/>
      <c r="Q7333" s="9"/>
      <c r="R7333" s="9"/>
      <c r="S7333" s="9"/>
      <c r="T7333" s="9"/>
      <c r="U7333" s="9"/>
      <c r="V7333" s="9"/>
      <c r="W7333" s="9"/>
      <c r="X7333" s="9"/>
      <c r="Y7333" s="9"/>
      <c r="Z7333" s="9"/>
      <c r="AA7333" s="9"/>
      <c r="AB7333" s="9"/>
      <c r="AC7333" s="9"/>
    </row>
    <row r="7334" spans="8:29" x14ac:dyDescent="0.3">
      <c r="H7334" s="9"/>
      <c r="I7334" s="9"/>
      <c r="J7334" s="9"/>
      <c r="K7334" s="9"/>
      <c r="L7334" s="9"/>
      <c r="M7334" s="9"/>
      <c r="N7334" s="9"/>
      <c r="O7334" s="9"/>
      <c r="Q7334" s="9"/>
      <c r="R7334" s="9"/>
      <c r="S7334" s="9"/>
      <c r="T7334" s="9"/>
      <c r="U7334" s="9"/>
      <c r="V7334" s="9"/>
      <c r="W7334" s="9"/>
      <c r="X7334" s="9"/>
      <c r="Y7334" s="9"/>
      <c r="Z7334" s="9"/>
      <c r="AA7334" s="9"/>
      <c r="AB7334" s="9"/>
      <c r="AC7334" s="9"/>
    </row>
    <row r="7335" spans="8:29" x14ac:dyDescent="0.3">
      <c r="H7335" s="9"/>
      <c r="I7335" s="9"/>
      <c r="J7335" s="9"/>
      <c r="K7335" s="9"/>
      <c r="L7335" s="9"/>
      <c r="M7335" s="9"/>
      <c r="N7335" s="9"/>
      <c r="O7335" s="9"/>
      <c r="Q7335" s="9"/>
      <c r="R7335" s="9"/>
      <c r="S7335" s="9"/>
      <c r="T7335" s="9"/>
      <c r="U7335" s="9"/>
      <c r="V7335" s="9"/>
      <c r="W7335" s="9"/>
      <c r="X7335" s="9"/>
      <c r="Y7335" s="9"/>
      <c r="Z7335" s="9"/>
      <c r="AA7335" s="9"/>
      <c r="AB7335" s="9"/>
      <c r="AC7335" s="9"/>
    </row>
    <row r="7336" spans="8:29" x14ac:dyDescent="0.3">
      <c r="H7336" s="9"/>
      <c r="I7336" s="9"/>
      <c r="J7336" s="9"/>
      <c r="K7336" s="9"/>
      <c r="L7336" s="9"/>
      <c r="M7336" s="9"/>
      <c r="N7336" s="9"/>
      <c r="O7336" s="9"/>
      <c r="Q7336" s="9"/>
      <c r="R7336" s="9"/>
      <c r="S7336" s="9"/>
      <c r="T7336" s="9"/>
      <c r="U7336" s="9"/>
      <c r="V7336" s="9"/>
      <c r="W7336" s="9"/>
      <c r="X7336" s="9"/>
      <c r="Y7336" s="9"/>
      <c r="Z7336" s="9"/>
      <c r="AA7336" s="9"/>
      <c r="AB7336" s="9"/>
      <c r="AC7336" s="9"/>
    </row>
    <row r="7337" spans="8:29" x14ac:dyDescent="0.3">
      <c r="H7337" s="9"/>
      <c r="I7337" s="9"/>
      <c r="J7337" s="9"/>
      <c r="K7337" s="9"/>
      <c r="L7337" s="9"/>
      <c r="M7337" s="9"/>
      <c r="N7337" s="9"/>
      <c r="O7337" s="9"/>
      <c r="Q7337" s="9"/>
      <c r="R7337" s="9"/>
      <c r="S7337" s="9"/>
      <c r="T7337" s="9"/>
      <c r="U7337" s="9"/>
      <c r="V7337" s="9"/>
      <c r="W7337" s="9"/>
      <c r="X7337" s="9"/>
      <c r="Y7337" s="9"/>
      <c r="Z7337" s="9"/>
      <c r="AA7337" s="9"/>
      <c r="AB7337" s="9"/>
      <c r="AC7337" s="9"/>
    </row>
    <row r="7338" spans="8:29" x14ac:dyDescent="0.3">
      <c r="H7338" s="9"/>
      <c r="I7338" s="9"/>
      <c r="J7338" s="9"/>
      <c r="K7338" s="9"/>
      <c r="L7338" s="9"/>
      <c r="M7338" s="9"/>
      <c r="N7338" s="9"/>
      <c r="O7338" s="9"/>
      <c r="Q7338" s="9"/>
      <c r="R7338" s="9"/>
      <c r="S7338" s="9"/>
      <c r="T7338" s="9"/>
      <c r="U7338" s="9"/>
      <c r="V7338" s="9"/>
      <c r="W7338" s="9"/>
      <c r="X7338" s="9"/>
      <c r="Y7338" s="9"/>
      <c r="Z7338" s="9"/>
      <c r="AA7338" s="9"/>
      <c r="AB7338" s="9"/>
      <c r="AC7338" s="9"/>
    </row>
    <row r="7339" spans="8:29" x14ac:dyDescent="0.3">
      <c r="H7339" s="9"/>
      <c r="I7339" s="9"/>
      <c r="J7339" s="9"/>
      <c r="K7339" s="9"/>
      <c r="L7339" s="9"/>
      <c r="M7339" s="9"/>
      <c r="N7339" s="9"/>
      <c r="O7339" s="9"/>
      <c r="Q7339" s="9"/>
      <c r="R7339" s="9"/>
      <c r="S7339" s="9"/>
      <c r="T7339" s="9"/>
      <c r="U7339" s="9"/>
      <c r="V7339" s="9"/>
      <c r="W7339" s="9"/>
      <c r="X7339" s="9"/>
      <c r="Y7339" s="9"/>
      <c r="Z7339" s="9"/>
      <c r="AA7339" s="9"/>
      <c r="AB7339" s="9"/>
      <c r="AC7339" s="9"/>
    </row>
    <row r="7340" spans="8:29" x14ac:dyDescent="0.3">
      <c r="H7340" s="9"/>
      <c r="I7340" s="9"/>
      <c r="J7340" s="9"/>
      <c r="K7340" s="9"/>
      <c r="L7340" s="9"/>
      <c r="M7340" s="9"/>
      <c r="N7340" s="9"/>
      <c r="O7340" s="9"/>
      <c r="Q7340" s="9"/>
      <c r="R7340" s="9"/>
      <c r="S7340" s="9"/>
      <c r="T7340" s="9"/>
      <c r="U7340" s="9"/>
      <c r="V7340" s="9"/>
      <c r="W7340" s="9"/>
      <c r="X7340" s="9"/>
      <c r="Y7340" s="9"/>
      <c r="Z7340" s="9"/>
      <c r="AA7340" s="9"/>
      <c r="AB7340" s="9"/>
      <c r="AC7340" s="9"/>
    </row>
    <row r="7341" spans="8:29" x14ac:dyDescent="0.3">
      <c r="H7341" s="9"/>
      <c r="I7341" s="9"/>
      <c r="J7341" s="9"/>
      <c r="K7341" s="9"/>
      <c r="L7341" s="9"/>
      <c r="M7341" s="9"/>
      <c r="N7341" s="9"/>
      <c r="O7341" s="9"/>
      <c r="Q7341" s="9"/>
      <c r="R7341" s="9"/>
      <c r="S7341" s="9"/>
      <c r="T7341" s="9"/>
      <c r="U7341" s="9"/>
      <c r="V7341" s="9"/>
      <c r="W7341" s="9"/>
      <c r="X7341" s="9"/>
      <c r="Y7341" s="9"/>
      <c r="Z7341" s="9"/>
      <c r="AA7341" s="9"/>
      <c r="AB7341" s="9"/>
      <c r="AC7341" s="9"/>
    </row>
    <row r="7342" spans="8:29" x14ac:dyDescent="0.3">
      <c r="H7342" s="9"/>
      <c r="I7342" s="9"/>
      <c r="J7342" s="9"/>
      <c r="K7342" s="9"/>
      <c r="L7342" s="9"/>
      <c r="M7342" s="9"/>
      <c r="N7342" s="9"/>
      <c r="O7342" s="9"/>
      <c r="Q7342" s="9"/>
      <c r="R7342" s="9"/>
      <c r="S7342" s="9"/>
      <c r="T7342" s="9"/>
      <c r="U7342" s="9"/>
      <c r="V7342" s="9"/>
      <c r="W7342" s="9"/>
      <c r="X7342" s="9"/>
      <c r="Y7342" s="9"/>
      <c r="Z7342" s="9"/>
      <c r="AA7342" s="9"/>
      <c r="AB7342" s="9"/>
      <c r="AC7342" s="9"/>
    </row>
    <row r="7343" spans="8:29" x14ac:dyDescent="0.3">
      <c r="H7343" s="9"/>
      <c r="I7343" s="9"/>
      <c r="J7343" s="9"/>
      <c r="K7343" s="9"/>
      <c r="L7343" s="9"/>
      <c r="M7343" s="9"/>
      <c r="N7343" s="9"/>
      <c r="O7343" s="9"/>
      <c r="Q7343" s="9"/>
      <c r="R7343" s="9"/>
      <c r="S7343" s="9"/>
      <c r="T7343" s="9"/>
      <c r="U7343" s="9"/>
      <c r="V7343" s="9"/>
      <c r="W7343" s="9"/>
      <c r="X7343" s="9"/>
      <c r="Y7343" s="9"/>
      <c r="Z7343" s="9"/>
      <c r="AA7343" s="9"/>
      <c r="AB7343" s="9"/>
      <c r="AC7343" s="9"/>
    </row>
    <row r="7344" spans="8:29" x14ac:dyDescent="0.3">
      <c r="H7344" s="9"/>
      <c r="I7344" s="9"/>
      <c r="J7344" s="9"/>
      <c r="K7344" s="9"/>
      <c r="L7344" s="9"/>
      <c r="M7344" s="9"/>
      <c r="N7344" s="9"/>
      <c r="O7344" s="9"/>
      <c r="Q7344" s="9"/>
      <c r="R7344" s="9"/>
      <c r="S7344" s="9"/>
      <c r="T7344" s="9"/>
      <c r="U7344" s="9"/>
      <c r="V7344" s="9"/>
      <c r="W7344" s="9"/>
      <c r="X7344" s="9"/>
      <c r="Y7344" s="9"/>
      <c r="Z7344" s="9"/>
      <c r="AA7344" s="9"/>
      <c r="AB7344" s="9"/>
      <c r="AC7344" s="9"/>
    </row>
    <row r="7345" spans="8:29" x14ac:dyDescent="0.3">
      <c r="H7345" s="9"/>
      <c r="I7345" s="9"/>
      <c r="J7345" s="9"/>
      <c r="K7345" s="9"/>
      <c r="L7345" s="9"/>
      <c r="M7345" s="9"/>
      <c r="N7345" s="9"/>
      <c r="O7345" s="9"/>
      <c r="Q7345" s="9"/>
      <c r="R7345" s="9"/>
      <c r="S7345" s="9"/>
      <c r="T7345" s="9"/>
      <c r="U7345" s="9"/>
      <c r="V7345" s="9"/>
      <c r="W7345" s="9"/>
      <c r="X7345" s="9"/>
      <c r="Y7345" s="9"/>
      <c r="Z7345" s="9"/>
      <c r="AA7345" s="9"/>
      <c r="AB7345" s="9"/>
      <c r="AC7345" s="9"/>
    </row>
    <row r="7346" spans="8:29" x14ac:dyDescent="0.3">
      <c r="H7346" s="9"/>
      <c r="I7346" s="9"/>
      <c r="J7346" s="9"/>
      <c r="K7346" s="9"/>
      <c r="L7346" s="9"/>
      <c r="M7346" s="9"/>
      <c r="N7346" s="9"/>
      <c r="O7346" s="9"/>
      <c r="Q7346" s="9"/>
      <c r="R7346" s="9"/>
      <c r="S7346" s="9"/>
      <c r="T7346" s="9"/>
      <c r="U7346" s="9"/>
      <c r="V7346" s="9"/>
      <c r="W7346" s="9"/>
      <c r="X7346" s="9"/>
      <c r="Y7346" s="9"/>
      <c r="Z7346" s="9"/>
      <c r="AA7346" s="9"/>
      <c r="AB7346" s="9"/>
      <c r="AC7346" s="9"/>
    </row>
    <row r="7347" spans="8:29" x14ac:dyDescent="0.3">
      <c r="H7347" s="9"/>
      <c r="I7347" s="9"/>
      <c r="J7347" s="9"/>
      <c r="K7347" s="9"/>
      <c r="L7347" s="9"/>
      <c r="M7347" s="9"/>
      <c r="N7347" s="9"/>
      <c r="O7347" s="9"/>
      <c r="Q7347" s="9"/>
      <c r="R7347" s="9"/>
      <c r="S7347" s="9"/>
      <c r="T7347" s="9"/>
      <c r="U7347" s="9"/>
      <c r="V7347" s="9"/>
      <c r="W7347" s="9"/>
      <c r="X7347" s="9"/>
      <c r="Y7347" s="9"/>
      <c r="Z7347" s="9"/>
      <c r="AA7347" s="9"/>
      <c r="AB7347" s="9"/>
      <c r="AC7347" s="9"/>
    </row>
    <row r="7348" spans="8:29" x14ac:dyDescent="0.3">
      <c r="H7348" s="9"/>
      <c r="I7348" s="9"/>
      <c r="J7348" s="9"/>
      <c r="K7348" s="9"/>
      <c r="L7348" s="9"/>
      <c r="M7348" s="9"/>
      <c r="N7348" s="9"/>
      <c r="O7348" s="9"/>
      <c r="Q7348" s="9"/>
      <c r="R7348" s="9"/>
      <c r="S7348" s="9"/>
      <c r="T7348" s="9"/>
      <c r="U7348" s="9"/>
      <c r="V7348" s="9"/>
      <c r="W7348" s="9"/>
      <c r="X7348" s="9"/>
      <c r="Y7348" s="9"/>
      <c r="Z7348" s="9"/>
      <c r="AA7348" s="9"/>
      <c r="AB7348" s="9"/>
      <c r="AC7348" s="9"/>
    </row>
    <row r="7349" spans="8:29" x14ac:dyDescent="0.3">
      <c r="H7349" s="9"/>
      <c r="I7349" s="9"/>
      <c r="J7349" s="9"/>
      <c r="K7349" s="9"/>
      <c r="L7349" s="9"/>
      <c r="M7349" s="9"/>
      <c r="N7349" s="9"/>
      <c r="O7349" s="9"/>
      <c r="Q7349" s="9"/>
      <c r="R7349" s="9"/>
      <c r="S7349" s="9"/>
      <c r="T7349" s="9"/>
      <c r="U7349" s="9"/>
      <c r="V7349" s="9"/>
      <c r="W7349" s="9"/>
      <c r="X7349" s="9"/>
      <c r="Y7349" s="9"/>
      <c r="Z7349" s="9"/>
      <c r="AA7349" s="9"/>
      <c r="AB7349" s="9"/>
      <c r="AC7349" s="9"/>
    </row>
    <row r="7350" spans="8:29" x14ac:dyDescent="0.3">
      <c r="H7350" s="9"/>
      <c r="I7350" s="9"/>
      <c r="J7350" s="9"/>
      <c r="K7350" s="9"/>
      <c r="L7350" s="9"/>
      <c r="M7350" s="9"/>
      <c r="N7350" s="9"/>
      <c r="O7350" s="9"/>
      <c r="Q7350" s="9"/>
      <c r="R7350" s="9"/>
      <c r="S7350" s="9"/>
      <c r="T7350" s="9"/>
      <c r="U7350" s="9"/>
      <c r="V7350" s="9"/>
      <c r="W7350" s="9"/>
      <c r="X7350" s="9"/>
      <c r="Y7350" s="9"/>
      <c r="Z7350" s="9"/>
      <c r="AA7350" s="9"/>
      <c r="AB7350" s="9"/>
      <c r="AC7350" s="9"/>
    </row>
    <row r="7351" spans="8:29" x14ac:dyDescent="0.3">
      <c r="H7351" s="9"/>
      <c r="I7351" s="9"/>
      <c r="J7351" s="9"/>
      <c r="K7351" s="9"/>
      <c r="L7351" s="9"/>
      <c r="M7351" s="9"/>
      <c r="N7351" s="9"/>
      <c r="O7351" s="9"/>
      <c r="Q7351" s="9"/>
      <c r="R7351" s="9"/>
      <c r="S7351" s="9"/>
      <c r="T7351" s="9"/>
      <c r="U7351" s="9"/>
      <c r="V7351" s="9"/>
      <c r="W7351" s="9"/>
      <c r="X7351" s="9"/>
      <c r="Y7351" s="9"/>
      <c r="Z7351" s="9"/>
      <c r="AA7351" s="9"/>
      <c r="AB7351" s="9"/>
      <c r="AC7351" s="9"/>
    </row>
    <row r="7352" spans="8:29" x14ac:dyDescent="0.3">
      <c r="H7352" s="9"/>
      <c r="I7352" s="9"/>
      <c r="J7352" s="9"/>
      <c r="K7352" s="9"/>
      <c r="L7352" s="9"/>
      <c r="M7352" s="9"/>
      <c r="N7352" s="9"/>
      <c r="O7352" s="9"/>
      <c r="Q7352" s="9"/>
      <c r="R7352" s="9"/>
      <c r="S7352" s="9"/>
      <c r="T7352" s="9"/>
      <c r="U7352" s="9"/>
      <c r="V7352" s="9"/>
      <c r="W7352" s="9"/>
      <c r="X7352" s="9"/>
      <c r="Y7352" s="9"/>
      <c r="Z7352" s="9"/>
      <c r="AA7352" s="9"/>
      <c r="AB7352" s="9"/>
      <c r="AC7352" s="9"/>
    </row>
    <row r="7353" spans="8:29" x14ac:dyDescent="0.3">
      <c r="H7353" s="9"/>
      <c r="I7353" s="9"/>
      <c r="J7353" s="9"/>
      <c r="K7353" s="9"/>
      <c r="L7353" s="9"/>
      <c r="M7353" s="9"/>
      <c r="N7353" s="9"/>
      <c r="O7353" s="9"/>
      <c r="Q7353" s="9"/>
      <c r="R7353" s="9"/>
      <c r="S7353" s="9"/>
      <c r="T7353" s="9"/>
      <c r="U7353" s="9"/>
      <c r="V7353" s="9"/>
      <c r="W7353" s="9"/>
      <c r="X7353" s="9"/>
      <c r="Y7353" s="9"/>
      <c r="Z7353" s="9"/>
      <c r="AA7353" s="9"/>
      <c r="AB7353" s="9"/>
      <c r="AC7353" s="9"/>
    </row>
    <row r="7354" spans="8:29" x14ac:dyDescent="0.3">
      <c r="H7354" s="9"/>
      <c r="I7354" s="9"/>
      <c r="J7354" s="9"/>
      <c r="K7354" s="9"/>
      <c r="L7354" s="9"/>
      <c r="M7354" s="9"/>
      <c r="N7354" s="9"/>
      <c r="O7354" s="9"/>
      <c r="Q7354" s="9"/>
      <c r="R7354" s="9"/>
      <c r="S7354" s="9"/>
      <c r="T7354" s="9"/>
      <c r="U7354" s="9"/>
      <c r="V7354" s="9"/>
      <c r="W7354" s="9"/>
      <c r="X7354" s="9"/>
      <c r="Y7354" s="9"/>
      <c r="Z7354" s="9"/>
      <c r="AA7354" s="9"/>
      <c r="AB7354" s="9"/>
      <c r="AC7354" s="9"/>
    </row>
    <row r="7355" spans="8:29" x14ac:dyDescent="0.3">
      <c r="H7355" s="9"/>
      <c r="I7355" s="9"/>
      <c r="J7355" s="9"/>
      <c r="K7355" s="9"/>
      <c r="L7355" s="9"/>
      <c r="M7355" s="9"/>
      <c r="N7355" s="9"/>
      <c r="O7355" s="9"/>
      <c r="Q7355" s="9"/>
      <c r="R7355" s="9"/>
      <c r="S7355" s="9"/>
      <c r="T7355" s="9"/>
      <c r="U7355" s="9"/>
      <c r="V7355" s="9"/>
      <c r="W7355" s="9"/>
      <c r="X7355" s="9"/>
      <c r="Y7355" s="9"/>
      <c r="Z7355" s="9"/>
      <c r="AA7355" s="9"/>
      <c r="AB7355" s="9"/>
      <c r="AC7355" s="9"/>
    </row>
    <row r="7356" spans="8:29" x14ac:dyDescent="0.3">
      <c r="H7356" s="9"/>
      <c r="I7356" s="9"/>
      <c r="J7356" s="9"/>
      <c r="K7356" s="9"/>
      <c r="L7356" s="9"/>
      <c r="M7356" s="9"/>
      <c r="N7356" s="9"/>
      <c r="O7356" s="9"/>
      <c r="Q7356" s="9"/>
      <c r="R7356" s="9"/>
      <c r="S7356" s="9"/>
      <c r="T7356" s="9"/>
      <c r="U7356" s="9"/>
      <c r="V7356" s="9"/>
      <c r="W7356" s="9"/>
      <c r="X7356" s="9"/>
      <c r="Y7356" s="9"/>
      <c r="Z7356" s="9"/>
      <c r="AA7356" s="9"/>
      <c r="AB7356" s="9"/>
      <c r="AC7356" s="9"/>
    </row>
    <row r="7357" spans="8:29" x14ac:dyDescent="0.3">
      <c r="H7357" s="9"/>
      <c r="I7357" s="9"/>
      <c r="J7357" s="9"/>
      <c r="K7357" s="9"/>
      <c r="L7357" s="9"/>
      <c r="M7357" s="9"/>
      <c r="N7357" s="9"/>
      <c r="O7357" s="9"/>
      <c r="Q7357" s="9"/>
      <c r="R7357" s="9"/>
      <c r="S7357" s="9"/>
      <c r="T7357" s="9"/>
      <c r="U7357" s="9"/>
      <c r="V7357" s="9"/>
      <c r="W7357" s="9"/>
      <c r="X7357" s="9"/>
      <c r="Y7357" s="9"/>
      <c r="Z7357" s="9"/>
      <c r="AA7357" s="9"/>
      <c r="AB7357" s="9"/>
      <c r="AC7357" s="9"/>
    </row>
    <row r="7358" spans="8:29" x14ac:dyDescent="0.3">
      <c r="H7358" s="9"/>
      <c r="I7358" s="9"/>
      <c r="J7358" s="9"/>
      <c r="K7358" s="9"/>
      <c r="L7358" s="9"/>
      <c r="M7358" s="9"/>
      <c r="N7358" s="9"/>
      <c r="O7358" s="9"/>
      <c r="Q7358" s="9"/>
      <c r="R7358" s="9"/>
      <c r="S7358" s="9"/>
      <c r="T7358" s="9"/>
      <c r="U7358" s="9"/>
      <c r="V7358" s="9"/>
      <c r="W7358" s="9"/>
      <c r="X7358" s="9"/>
      <c r="Y7358" s="9"/>
      <c r="Z7358" s="9"/>
      <c r="AA7358" s="9"/>
      <c r="AB7358" s="9"/>
      <c r="AC7358" s="9"/>
    </row>
    <row r="7359" spans="8:29" x14ac:dyDescent="0.3">
      <c r="H7359" s="9"/>
      <c r="I7359" s="9"/>
      <c r="J7359" s="9"/>
      <c r="K7359" s="9"/>
      <c r="L7359" s="9"/>
      <c r="M7359" s="9"/>
      <c r="N7359" s="9"/>
      <c r="O7359" s="9"/>
      <c r="Q7359" s="9"/>
      <c r="R7359" s="9"/>
      <c r="S7359" s="9"/>
      <c r="T7359" s="9"/>
      <c r="U7359" s="9"/>
      <c r="V7359" s="9"/>
      <c r="W7359" s="9"/>
      <c r="X7359" s="9"/>
      <c r="Y7359" s="9"/>
      <c r="Z7359" s="9"/>
      <c r="AA7359" s="9"/>
      <c r="AB7359" s="9"/>
      <c r="AC7359" s="9"/>
    </row>
    <row r="7360" spans="8:29" x14ac:dyDescent="0.3">
      <c r="H7360" s="9"/>
      <c r="I7360" s="9"/>
      <c r="J7360" s="9"/>
      <c r="K7360" s="9"/>
      <c r="L7360" s="9"/>
      <c r="M7360" s="9"/>
      <c r="N7360" s="9"/>
      <c r="O7360" s="9"/>
      <c r="Q7360" s="9"/>
      <c r="R7360" s="9"/>
      <c r="S7360" s="9"/>
      <c r="T7360" s="9"/>
      <c r="U7360" s="9"/>
      <c r="V7360" s="9"/>
      <c r="W7360" s="9"/>
      <c r="X7360" s="9"/>
      <c r="Y7360" s="9"/>
      <c r="Z7360" s="9"/>
      <c r="AA7360" s="9"/>
      <c r="AB7360" s="9"/>
      <c r="AC7360" s="9"/>
    </row>
    <row r="7361" spans="8:29" x14ac:dyDescent="0.3">
      <c r="H7361" s="9"/>
      <c r="I7361" s="9"/>
      <c r="J7361" s="9"/>
      <c r="K7361" s="9"/>
      <c r="L7361" s="9"/>
      <c r="M7361" s="9"/>
      <c r="N7361" s="9"/>
      <c r="O7361" s="9"/>
      <c r="Q7361" s="9"/>
      <c r="R7361" s="9"/>
      <c r="S7361" s="9"/>
      <c r="T7361" s="9"/>
      <c r="U7361" s="9"/>
      <c r="V7361" s="9"/>
      <c r="W7361" s="9"/>
      <c r="X7361" s="9"/>
      <c r="Y7361" s="9"/>
      <c r="Z7361" s="9"/>
      <c r="AA7361" s="9"/>
      <c r="AB7361" s="9"/>
      <c r="AC7361" s="9"/>
    </row>
    <row r="7362" spans="8:29" x14ac:dyDescent="0.3">
      <c r="H7362" s="9"/>
      <c r="I7362" s="9"/>
      <c r="J7362" s="9"/>
      <c r="K7362" s="9"/>
      <c r="L7362" s="9"/>
      <c r="M7362" s="9"/>
      <c r="N7362" s="9"/>
      <c r="O7362" s="9"/>
      <c r="Q7362" s="9"/>
      <c r="R7362" s="9"/>
      <c r="S7362" s="9"/>
      <c r="T7362" s="9"/>
      <c r="U7362" s="9"/>
      <c r="V7362" s="9"/>
      <c r="W7362" s="9"/>
      <c r="X7362" s="9"/>
      <c r="Y7362" s="9"/>
      <c r="Z7362" s="9"/>
      <c r="AA7362" s="9"/>
      <c r="AB7362" s="9"/>
      <c r="AC7362" s="9"/>
    </row>
    <row r="7363" spans="8:29" x14ac:dyDescent="0.3">
      <c r="H7363" s="9"/>
      <c r="I7363" s="9"/>
      <c r="J7363" s="9"/>
      <c r="K7363" s="9"/>
      <c r="L7363" s="9"/>
      <c r="M7363" s="9"/>
      <c r="N7363" s="9"/>
      <c r="O7363" s="9"/>
      <c r="Q7363" s="9"/>
      <c r="R7363" s="9"/>
      <c r="S7363" s="9"/>
      <c r="T7363" s="9"/>
      <c r="U7363" s="9"/>
      <c r="V7363" s="9"/>
      <c r="W7363" s="9"/>
      <c r="X7363" s="9"/>
      <c r="Y7363" s="9"/>
      <c r="Z7363" s="9"/>
      <c r="AA7363" s="9"/>
      <c r="AB7363" s="9"/>
      <c r="AC7363" s="9"/>
    </row>
    <row r="7364" spans="8:29" x14ac:dyDescent="0.3">
      <c r="H7364" s="9"/>
      <c r="I7364" s="9"/>
      <c r="J7364" s="9"/>
      <c r="K7364" s="9"/>
      <c r="L7364" s="9"/>
      <c r="M7364" s="9"/>
      <c r="N7364" s="9"/>
      <c r="O7364" s="9"/>
      <c r="Q7364" s="9"/>
      <c r="R7364" s="9"/>
      <c r="S7364" s="9"/>
      <c r="T7364" s="9"/>
      <c r="U7364" s="9"/>
      <c r="V7364" s="9"/>
      <c r="W7364" s="9"/>
      <c r="X7364" s="9"/>
      <c r="Y7364" s="9"/>
      <c r="Z7364" s="9"/>
      <c r="AA7364" s="9"/>
      <c r="AB7364" s="9"/>
      <c r="AC7364" s="9"/>
    </row>
    <row r="7365" spans="8:29" x14ac:dyDescent="0.3">
      <c r="H7365" s="9"/>
      <c r="I7365" s="9"/>
      <c r="J7365" s="9"/>
      <c r="K7365" s="9"/>
      <c r="L7365" s="9"/>
      <c r="M7365" s="9"/>
      <c r="N7365" s="9"/>
      <c r="O7365" s="9"/>
      <c r="Q7365" s="9"/>
      <c r="R7365" s="9"/>
      <c r="S7365" s="9"/>
      <c r="T7365" s="9"/>
      <c r="U7365" s="9"/>
      <c r="V7365" s="9"/>
      <c r="W7365" s="9"/>
      <c r="X7365" s="9"/>
      <c r="Y7365" s="9"/>
      <c r="Z7365" s="9"/>
      <c r="AA7365" s="9"/>
      <c r="AB7365" s="9"/>
      <c r="AC7365" s="9"/>
    </row>
    <row r="7366" spans="8:29" x14ac:dyDescent="0.3">
      <c r="H7366" s="9"/>
      <c r="I7366" s="9"/>
      <c r="J7366" s="9"/>
      <c r="K7366" s="9"/>
      <c r="L7366" s="9"/>
      <c r="M7366" s="9"/>
      <c r="N7366" s="9"/>
      <c r="O7366" s="9"/>
      <c r="Q7366" s="9"/>
      <c r="R7366" s="9"/>
      <c r="S7366" s="9"/>
      <c r="T7366" s="9"/>
      <c r="U7366" s="9"/>
      <c r="V7366" s="9"/>
      <c r="W7366" s="9"/>
      <c r="X7366" s="9"/>
      <c r="Y7366" s="9"/>
      <c r="Z7366" s="9"/>
      <c r="AA7366" s="9"/>
      <c r="AB7366" s="9"/>
      <c r="AC7366" s="9"/>
    </row>
    <row r="7367" spans="8:29" x14ac:dyDescent="0.3">
      <c r="H7367" s="9"/>
      <c r="I7367" s="9"/>
      <c r="J7367" s="9"/>
      <c r="K7367" s="9"/>
      <c r="L7367" s="9"/>
      <c r="M7367" s="9"/>
      <c r="N7367" s="9"/>
      <c r="O7367" s="9"/>
      <c r="Q7367" s="9"/>
      <c r="R7367" s="9"/>
      <c r="S7367" s="9"/>
      <c r="T7367" s="9"/>
      <c r="U7367" s="9"/>
      <c r="V7367" s="9"/>
      <c r="W7367" s="9"/>
      <c r="X7367" s="9"/>
      <c r="Y7367" s="9"/>
      <c r="Z7367" s="9"/>
      <c r="AA7367" s="9"/>
      <c r="AB7367" s="9"/>
      <c r="AC7367" s="9"/>
    </row>
    <row r="7368" spans="8:29" x14ac:dyDescent="0.3">
      <c r="H7368" s="9"/>
      <c r="I7368" s="9"/>
      <c r="J7368" s="9"/>
      <c r="K7368" s="9"/>
      <c r="L7368" s="9"/>
      <c r="M7368" s="9"/>
      <c r="N7368" s="9"/>
      <c r="O7368" s="9"/>
      <c r="Q7368" s="9"/>
      <c r="R7368" s="9"/>
      <c r="S7368" s="9"/>
      <c r="T7368" s="9"/>
      <c r="U7368" s="9"/>
      <c r="V7368" s="9"/>
      <c r="W7368" s="9"/>
      <c r="X7368" s="9"/>
      <c r="Y7368" s="9"/>
      <c r="Z7368" s="9"/>
      <c r="AA7368" s="9"/>
      <c r="AB7368" s="9"/>
      <c r="AC7368" s="9"/>
    </row>
    <row r="7369" spans="8:29" x14ac:dyDescent="0.3">
      <c r="H7369" s="9"/>
      <c r="I7369" s="9"/>
      <c r="J7369" s="9"/>
      <c r="K7369" s="9"/>
      <c r="L7369" s="9"/>
      <c r="M7369" s="9"/>
      <c r="N7369" s="9"/>
      <c r="O7369" s="9"/>
      <c r="Q7369" s="9"/>
      <c r="R7369" s="9"/>
      <c r="S7369" s="9"/>
      <c r="T7369" s="9"/>
      <c r="U7369" s="9"/>
      <c r="V7369" s="9"/>
      <c r="W7369" s="9"/>
      <c r="X7369" s="9"/>
      <c r="Y7369" s="9"/>
      <c r="Z7369" s="9"/>
      <c r="AA7369" s="9"/>
      <c r="AB7369" s="9"/>
      <c r="AC7369" s="9"/>
    </row>
    <row r="7370" spans="8:29" x14ac:dyDescent="0.3">
      <c r="H7370" s="9"/>
      <c r="I7370" s="9"/>
      <c r="J7370" s="9"/>
      <c r="K7370" s="9"/>
      <c r="L7370" s="9"/>
      <c r="M7370" s="9"/>
      <c r="N7370" s="9"/>
      <c r="O7370" s="9"/>
      <c r="Q7370" s="9"/>
      <c r="R7370" s="9"/>
      <c r="S7370" s="9"/>
      <c r="T7370" s="9"/>
      <c r="U7370" s="9"/>
      <c r="V7370" s="9"/>
      <c r="W7370" s="9"/>
      <c r="X7370" s="9"/>
      <c r="Y7370" s="9"/>
      <c r="Z7370" s="9"/>
      <c r="AA7370" s="9"/>
      <c r="AB7370" s="9"/>
      <c r="AC7370" s="9"/>
    </row>
    <row r="7371" spans="8:29" x14ac:dyDescent="0.3">
      <c r="H7371" s="9"/>
      <c r="I7371" s="9"/>
      <c r="J7371" s="9"/>
      <c r="K7371" s="9"/>
      <c r="L7371" s="9"/>
      <c r="M7371" s="9"/>
      <c r="N7371" s="9"/>
      <c r="O7371" s="9"/>
      <c r="Q7371" s="9"/>
      <c r="R7371" s="9"/>
      <c r="S7371" s="9"/>
      <c r="T7371" s="9"/>
      <c r="U7371" s="9"/>
      <c r="V7371" s="9"/>
      <c r="W7371" s="9"/>
      <c r="X7371" s="9"/>
      <c r="Y7371" s="9"/>
      <c r="Z7371" s="9"/>
      <c r="AA7371" s="9"/>
      <c r="AB7371" s="9"/>
      <c r="AC7371" s="9"/>
    </row>
    <row r="7372" spans="8:29" x14ac:dyDescent="0.3">
      <c r="H7372" s="9"/>
      <c r="I7372" s="9"/>
      <c r="J7372" s="9"/>
      <c r="K7372" s="9"/>
      <c r="L7372" s="9"/>
      <c r="M7372" s="9"/>
      <c r="N7372" s="9"/>
      <c r="O7372" s="9"/>
      <c r="Q7372" s="9"/>
      <c r="R7372" s="9"/>
      <c r="S7372" s="9"/>
      <c r="T7372" s="9"/>
      <c r="U7372" s="9"/>
      <c r="V7372" s="9"/>
      <c r="W7372" s="9"/>
      <c r="X7372" s="9"/>
      <c r="Y7372" s="9"/>
      <c r="Z7372" s="9"/>
      <c r="AA7372" s="9"/>
      <c r="AB7372" s="9"/>
      <c r="AC7372" s="9"/>
    </row>
    <row r="7373" spans="8:29" x14ac:dyDescent="0.3">
      <c r="H7373" s="9"/>
      <c r="I7373" s="9"/>
      <c r="J7373" s="9"/>
      <c r="K7373" s="9"/>
      <c r="L7373" s="9"/>
      <c r="M7373" s="9"/>
      <c r="N7373" s="9"/>
      <c r="O7373" s="9"/>
      <c r="Q7373" s="9"/>
      <c r="R7373" s="9"/>
      <c r="S7373" s="9"/>
      <c r="T7373" s="9"/>
      <c r="U7373" s="9"/>
      <c r="V7373" s="9"/>
      <c r="W7373" s="9"/>
      <c r="X7373" s="9"/>
      <c r="Y7373" s="9"/>
      <c r="Z7373" s="9"/>
      <c r="AA7373" s="9"/>
      <c r="AB7373" s="9"/>
      <c r="AC7373" s="9"/>
    </row>
    <row r="7374" spans="8:29" x14ac:dyDescent="0.3">
      <c r="H7374" s="9"/>
      <c r="I7374" s="9"/>
      <c r="J7374" s="9"/>
      <c r="K7374" s="9"/>
      <c r="L7374" s="9"/>
      <c r="M7374" s="9"/>
      <c r="N7374" s="9"/>
      <c r="O7374" s="9"/>
      <c r="Q7374" s="9"/>
      <c r="R7374" s="9"/>
      <c r="S7374" s="9"/>
      <c r="T7374" s="9"/>
      <c r="U7374" s="9"/>
      <c r="V7374" s="9"/>
      <c r="W7374" s="9"/>
      <c r="X7374" s="9"/>
      <c r="Y7374" s="9"/>
      <c r="Z7374" s="9"/>
      <c r="AA7374" s="9"/>
      <c r="AB7374" s="9"/>
      <c r="AC7374" s="9"/>
    </row>
    <row r="7375" spans="8:29" x14ac:dyDescent="0.3">
      <c r="H7375" s="9"/>
      <c r="I7375" s="9"/>
      <c r="J7375" s="9"/>
      <c r="K7375" s="9"/>
      <c r="L7375" s="9"/>
      <c r="M7375" s="9"/>
      <c r="N7375" s="9"/>
      <c r="O7375" s="9"/>
      <c r="Q7375" s="9"/>
      <c r="R7375" s="9"/>
      <c r="S7375" s="9"/>
      <c r="T7375" s="9"/>
      <c r="U7375" s="9"/>
      <c r="V7375" s="9"/>
      <c r="W7375" s="9"/>
      <c r="X7375" s="9"/>
      <c r="Y7375" s="9"/>
      <c r="Z7375" s="9"/>
      <c r="AA7375" s="9"/>
      <c r="AB7375" s="9"/>
      <c r="AC7375" s="9"/>
    </row>
    <row r="7376" spans="8:29" x14ac:dyDescent="0.3">
      <c r="H7376" s="9"/>
      <c r="I7376" s="9"/>
      <c r="J7376" s="9"/>
      <c r="K7376" s="9"/>
      <c r="L7376" s="9"/>
      <c r="M7376" s="9"/>
      <c r="N7376" s="9"/>
      <c r="O7376" s="9"/>
      <c r="Q7376" s="9"/>
      <c r="R7376" s="9"/>
      <c r="S7376" s="9"/>
      <c r="T7376" s="9"/>
      <c r="U7376" s="9"/>
      <c r="V7376" s="9"/>
      <c r="W7376" s="9"/>
      <c r="X7376" s="9"/>
      <c r="Y7376" s="9"/>
      <c r="Z7376" s="9"/>
      <c r="AA7376" s="9"/>
      <c r="AB7376" s="9"/>
      <c r="AC7376" s="9"/>
    </row>
    <row r="7377" spans="8:29" x14ac:dyDescent="0.3">
      <c r="H7377" s="9"/>
      <c r="I7377" s="9"/>
      <c r="J7377" s="9"/>
      <c r="K7377" s="9"/>
      <c r="L7377" s="9"/>
      <c r="M7377" s="9"/>
      <c r="N7377" s="9"/>
      <c r="O7377" s="9"/>
      <c r="Q7377" s="9"/>
      <c r="R7377" s="9"/>
      <c r="S7377" s="9"/>
      <c r="T7377" s="9"/>
      <c r="U7377" s="9"/>
      <c r="V7377" s="9"/>
      <c r="W7377" s="9"/>
      <c r="X7377" s="9"/>
      <c r="Y7377" s="9"/>
      <c r="Z7377" s="9"/>
      <c r="AA7377" s="9"/>
      <c r="AB7377" s="9"/>
      <c r="AC7377" s="9"/>
    </row>
    <row r="7378" spans="8:29" x14ac:dyDescent="0.3">
      <c r="H7378" s="9"/>
      <c r="I7378" s="9"/>
      <c r="J7378" s="9"/>
      <c r="K7378" s="9"/>
      <c r="L7378" s="9"/>
      <c r="M7378" s="9"/>
      <c r="N7378" s="9"/>
      <c r="O7378" s="9"/>
      <c r="Q7378" s="9"/>
      <c r="R7378" s="9"/>
      <c r="S7378" s="9"/>
      <c r="T7378" s="9"/>
      <c r="U7378" s="9"/>
      <c r="V7378" s="9"/>
      <c r="W7378" s="9"/>
      <c r="X7378" s="9"/>
      <c r="Y7378" s="9"/>
      <c r="Z7378" s="9"/>
      <c r="AA7378" s="9"/>
      <c r="AB7378" s="9"/>
      <c r="AC7378" s="9"/>
    </row>
    <row r="7379" spans="8:29" x14ac:dyDescent="0.3">
      <c r="H7379" s="9"/>
      <c r="I7379" s="9"/>
      <c r="J7379" s="9"/>
      <c r="K7379" s="9"/>
      <c r="L7379" s="9"/>
      <c r="M7379" s="9"/>
      <c r="N7379" s="9"/>
      <c r="O7379" s="9"/>
      <c r="Q7379" s="9"/>
      <c r="R7379" s="9"/>
      <c r="S7379" s="9"/>
      <c r="T7379" s="9"/>
      <c r="U7379" s="9"/>
      <c r="V7379" s="9"/>
      <c r="W7379" s="9"/>
      <c r="X7379" s="9"/>
      <c r="Y7379" s="9"/>
      <c r="Z7379" s="9"/>
      <c r="AA7379" s="9"/>
      <c r="AB7379" s="9"/>
      <c r="AC7379" s="9"/>
    </row>
    <row r="7380" spans="8:29" x14ac:dyDescent="0.3">
      <c r="H7380" s="9"/>
      <c r="I7380" s="9"/>
      <c r="J7380" s="9"/>
      <c r="K7380" s="9"/>
      <c r="L7380" s="9"/>
      <c r="M7380" s="9"/>
      <c r="N7380" s="9"/>
      <c r="O7380" s="9"/>
      <c r="Q7380" s="9"/>
      <c r="R7380" s="9"/>
      <c r="S7380" s="9"/>
      <c r="T7380" s="9"/>
      <c r="U7380" s="9"/>
      <c r="V7380" s="9"/>
      <c r="W7380" s="9"/>
      <c r="X7380" s="9"/>
      <c r="Y7380" s="9"/>
      <c r="Z7380" s="9"/>
      <c r="AA7380" s="9"/>
      <c r="AB7380" s="9"/>
      <c r="AC7380" s="9"/>
    </row>
    <row r="7381" spans="8:29" x14ac:dyDescent="0.3">
      <c r="H7381" s="9"/>
      <c r="I7381" s="9"/>
      <c r="J7381" s="9"/>
      <c r="K7381" s="9"/>
      <c r="L7381" s="9"/>
      <c r="M7381" s="9"/>
      <c r="N7381" s="9"/>
      <c r="O7381" s="9"/>
      <c r="Q7381" s="9"/>
      <c r="R7381" s="9"/>
      <c r="S7381" s="9"/>
      <c r="T7381" s="9"/>
      <c r="U7381" s="9"/>
      <c r="V7381" s="9"/>
      <c r="W7381" s="9"/>
      <c r="X7381" s="9"/>
      <c r="Y7381" s="9"/>
      <c r="Z7381" s="9"/>
      <c r="AA7381" s="9"/>
      <c r="AB7381" s="9"/>
      <c r="AC7381" s="9"/>
    </row>
    <row r="7382" spans="8:29" x14ac:dyDescent="0.3">
      <c r="H7382" s="9"/>
      <c r="I7382" s="9"/>
      <c r="J7382" s="9"/>
      <c r="K7382" s="9"/>
      <c r="L7382" s="9"/>
      <c r="M7382" s="9"/>
      <c r="N7382" s="9"/>
      <c r="O7382" s="9"/>
      <c r="Q7382" s="9"/>
      <c r="R7382" s="9"/>
      <c r="S7382" s="9"/>
      <c r="T7382" s="9"/>
      <c r="U7382" s="9"/>
      <c r="V7382" s="9"/>
      <c r="W7382" s="9"/>
      <c r="X7382" s="9"/>
      <c r="Y7382" s="9"/>
      <c r="Z7382" s="9"/>
      <c r="AA7382" s="9"/>
      <c r="AB7382" s="9"/>
      <c r="AC7382" s="9"/>
    </row>
    <row r="7383" spans="8:29" x14ac:dyDescent="0.3">
      <c r="H7383" s="9"/>
      <c r="I7383" s="9"/>
      <c r="J7383" s="9"/>
      <c r="K7383" s="9"/>
      <c r="L7383" s="9"/>
      <c r="M7383" s="9"/>
      <c r="N7383" s="9"/>
      <c r="O7383" s="9"/>
      <c r="Q7383" s="9"/>
      <c r="R7383" s="9"/>
      <c r="S7383" s="9"/>
      <c r="T7383" s="9"/>
      <c r="U7383" s="9"/>
      <c r="V7383" s="9"/>
      <c r="W7383" s="9"/>
      <c r="X7383" s="9"/>
      <c r="Y7383" s="9"/>
      <c r="Z7383" s="9"/>
      <c r="AA7383" s="9"/>
      <c r="AB7383" s="9"/>
      <c r="AC7383" s="9"/>
    </row>
    <row r="7384" spans="8:29" x14ac:dyDescent="0.3">
      <c r="H7384" s="9"/>
      <c r="I7384" s="9"/>
      <c r="J7384" s="9"/>
      <c r="K7384" s="9"/>
      <c r="L7384" s="9"/>
      <c r="M7384" s="9"/>
      <c r="N7384" s="9"/>
      <c r="O7384" s="9"/>
      <c r="Q7384" s="9"/>
      <c r="R7384" s="9"/>
      <c r="S7384" s="9"/>
      <c r="T7384" s="9"/>
      <c r="U7384" s="9"/>
      <c r="V7384" s="9"/>
      <c r="W7384" s="9"/>
      <c r="X7384" s="9"/>
      <c r="Y7384" s="9"/>
      <c r="Z7384" s="9"/>
      <c r="AA7384" s="9"/>
      <c r="AB7384" s="9"/>
      <c r="AC7384" s="9"/>
    </row>
    <row r="7385" spans="8:29" x14ac:dyDescent="0.3">
      <c r="H7385" s="9"/>
      <c r="I7385" s="9"/>
      <c r="J7385" s="9"/>
      <c r="K7385" s="9"/>
      <c r="L7385" s="9"/>
      <c r="M7385" s="9"/>
      <c r="N7385" s="9"/>
      <c r="O7385" s="9"/>
      <c r="Q7385" s="9"/>
      <c r="R7385" s="9"/>
      <c r="S7385" s="9"/>
      <c r="T7385" s="9"/>
      <c r="U7385" s="9"/>
      <c r="V7385" s="9"/>
      <c r="W7385" s="9"/>
      <c r="X7385" s="9"/>
      <c r="Y7385" s="9"/>
      <c r="Z7385" s="9"/>
      <c r="AA7385" s="9"/>
      <c r="AB7385" s="9"/>
      <c r="AC7385" s="9"/>
    </row>
    <row r="7386" spans="8:29" x14ac:dyDescent="0.3">
      <c r="H7386" s="9"/>
      <c r="I7386" s="9"/>
      <c r="J7386" s="9"/>
      <c r="K7386" s="9"/>
      <c r="L7386" s="9"/>
      <c r="M7386" s="9"/>
      <c r="N7386" s="9"/>
      <c r="O7386" s="9"/>
      <c r="Q7386" s="9"/>
      <c r="R7386" s="9"/>
      <c r="S7386" s="9"/>
      <c r="T7386" s="9"/>
      <c r="U7386" s="9"/>
      <c r="V7386" s="9"/>
      <c r="W7386" s="9"/>
      <c r="X7386" s="9"/>
      <c r="Y7386" s="9"/>
      <c r="Z7386" s="9"/>
      <c r="AA7386" s="9"/>
      <c r="AB7386" s="9"/>
      <c r="AC7386" s="9"/>
    </row>
    <row r="7387" spans="8:29" x14ac:dyDescent="0.3">
      <c r="H7387" s="9"/>
      <c r="I7387" s="9"/>
      <c r="J7387" s="9"/>
      <c r="K7387" s="9"/>
      <c r="L7387" s="9"/>
      <c r="M7387" s="9"/>
      <c r="N7387" s="9"/>
      <c r="O7387" s="9"/>
      <c r="Q7387" s="9"/>
      <c r="R7387" s="9"/>
      <c r="S7387" s="9"/>
      <c r="T7387" s="9"/>
      <c r="U7387" s="9"/>
      <c r="V7387" s="9"/>
      <c r="W7387" s="9"/>
      <c r="X7387" s="9"/>
      <c r="Y7387" s="9"/>
      <c r="Z7387" s="9"/>
      <c r="AA7387" s="9"/>
      <c r="AB7387" s="9"/>
      <c r="AC7387" s="9"/>
    </row>
    <row r="7388" spans="8:29" x14ac:dyDescent="0.3">
      <c r="H7388" s="9"/>
      <c r="I7388" s="9"/>
      <c r="J7388" s="9"/>
      <c r="K7388" s="9"/>
      <c r="L7388" s="9"/>
      <c r="M7388" s="9"/>
      <c r="N7388" s="9"/>
      <c r="O7388" s="9"/>
      <c r="Q7388" s="9"/>
      <c r="R7388" s="9"/>
      <c r="S7388" s="9"/>
      <c r="T7388" s="9"/>
      <c r="U7388" s="9"/>
      <c r="V7388" s="9"/>
      <c r="W7388" s="9"/>
      <c r="X7388" s="9"/>
      <c r="Y7388" s="9"/>
      <c r="Z7388" s="9"/>
      <c r="AA7388" s="9"/>
      <c r="AB7388" s="9"/>
      <c r="AC7388" s="9"/>
    </row>
    <row r="7389" spans="8:29" x14ac:dyDescent="0.3">
      <c r="H7389" s="9"/>
      <c r="I7389" s="9"/>
      <c r="J7389" s="9"/>
      <c r="K7389" s="9"/>
      <c r="L7389" s="9"/>
      <c r="M7389" s="9"/>
      <c r="N7389" s="9"/>
      <c r="O7389" s="9"/>
      <c r="Q7389" s="9"/>
      <c r="R7389" s="9"/>
      <c r="S7389" s="9"/>
      <c r="T7389" s="9"/>
      <c r="U7389" s="9"/>
      <c r="V7389" s="9"/>
      <c r="W7389" s="9"/>
      <c r="X7389" s="9"/>
      <c r="Y7389" s="9"/>
      <c r="Z7389" s="9"/>
      <c r="AA7389" s="9"/>
      <c r="AB7389" s="9"/>
      <c r="AC7389" s="9"/>
    </row>
    <row r="7390" spans="8:29" x14ac:dyDescent="0.3">
      <c r="H7390" s="9"/>
      <c r="I7390" s="9"/>
      <c r="J7390" s="9"/>
      <c r="K7390" s="9"/>
      <c r="L7390" s="9"/>
      <c r="M7390" s="9"/>
      <c r="N7390" s="9"/>
      <c r="O7390" s="9"/>
      <c r="Q7390" s="9"/>
      <c r="R7390" s="9"/>
      <c r="S7390" s="9"/>
      <c r="T7390" s="9"/>
      <c r="U7390" s="9"/>
      <c r="V7390" s="9"/>
      <c r="W7390" s="9"/>
      <c r="X7390" s="9"/>
      <c r="Y7390" s="9"/>
      <c r="Z7390" s="9"/>
      <c r="AA7390" s="9"/>
      <c r="AB7390" s="9"/>
      <c r="AC7390" s="9"/>
    </row>
    <row r="7391" spans="8:29" x14ac:dyDescent="0.3">
      <c r="H7391" s="9"/>
      <c r="I7391" s="9"/>
      <c r="J7391" s="9"/>
      <c r="K7391" s="9"/>
      <c r="L7391" s="9"/>
      <c r="M7391" s="9"/>
      <c r="N7391" s="9"/>
      <c r="O7391" s="9"/>
      <c r="Q7391" s="9"/>
      <c r="R7391" s="9"/>
      <c r="S7391" s="9"/>
      <c r="T7391" s="9"/>
      <c r="U7391" s="9"/>
      <c r="V7391" s="9"/>
      <c r="W7391" s="9"/>
      <c r="X7391" s="9"/>
      <c r="Y7391" s="9"/>
      <c r="Z7391" s="9"/>
      <c r="AA7391" s="9"/>
      <c r="AB7391" s="9"/>
      <c r="AC7391" s="9"/>
    </row>
    <row r="7392" spans="8:29" x14ac:dyDescent="0.3">
      <c r="H7392" s="9"/>
      <c r="I7392" s="9"/>
      <c r="J7392" s="9"/>
      <c r="K7392" s="9"/>
      <c r="L7392" s="9"/>
      <c r="M7392" s="9"/>
      <c r="N7392" s="9"/>
      <c r="O7392" s="9"/>
      <c r="Q7392" s="9"/>
      <c r="R7392" s="9"/>
      <c r="S7392" s="9"/>
      <c r="T7392" s="9"/>
      <c r="U7392" s="9"/>
      <c r="V7392" s="9"/>
      <c r="W7392" s="9"/>
      <c r="X7392" s="9"/>
      <c r="Y7392" s="9"/>
      <c r="Z7392" s="9"/>
      <c r="AA7392" s="9"/>
      <c r="AB7392" s="9"/>
      <c r="AC7392" s="9"/>
    </row>
    <row r="7393" spans="8:29" x14ac:dyDescent="0.3">
      <c r="H7393" s="9"/>
      <c r="I7393" s="9"/>
      <c r="J7393" s="9"/>
      <c r="K7393" s="9"/>
      <c r="L7393" s="9"/>
      <c r="M7393" s="9"/>
      <c r="N7393" s="9"/>
      <c r="O7393" s="9"/>
      <c r="Q7393" s="9"/>
      <c r="R7393" s="9"/>
      <c r="S7393" s="9"/>
      <c r="T7393" s="9"/>
      <c r="U7393" s="9"/>
      <c r="V7393" s="9"/>
      <c r="W7393" s="9"/>
      <c r="X7393" s="9"/>
      <c r="Y7393" s="9"/>
      <c r="Z7393" s="9"/>
      <c r="AA7393" s="9"/>
      <c r="AB7393" s="9"/>
      <c r="AC7393" s="9"/>
    </row>
    <row r="7394" spans="8:29" x14ac:dyDescent="0.3">
      <c r="H7394" s="9"/>
      <c r="I7394" s="9"/>
      <c r="J7394" s="9"/>
      <c r="K7394" s="9"/>
      <c r="L7394" s="9"/>
      <c r="M7394" s="9"/>
      <c r="N7394" s="9"/>
      <c r="O7394" s="9"/>
      <c r="Q7394" s="9"/>
      <c r="R7394" s="9"/>
      <c r="S7394" s="9"/>
      <c r="T7394" s="9"/>
      <c r="U7394" s="9"/>
      <c r="V7394" s="9"/>
      <c r="W7394" s="9"/>
      <c r="X7394" s="9"/>
      <c r="Y7394" s="9"/>
      <c r="Z7394" s="9"/>
      <c r="AA7394" s="9"/>
      <c r="AB7394" s="9"/>
      <c r="AC7394" s="9"/>
    </row>
    <row r="7395" spans="8:29" x14ac:dyDescent="0.3">
      <c r="H7395" s="9"/>
      <c r="I7395" s="9"/>
      <c r="J7395" s="9"/>
      <c r="K7395" s="9"/>
      <c r="L7395" s="9"/>
      <c r="M7395" s="9"/>
      <c r="N7395" s="9"/>
      <c r="O7395" s="9"/>
      <c r="Q7395" s="9"/>
      <c r="R7395" s="9"/>
      <c r="S7395" s="9"/>
      <c r="T7395" s="9"/>
      <c r="U7395" s="9"/>
      <c r="V7395" s="9"/>
      <c r="W7395" s="9"/>
      <c r="X7395" s="9"/>
      <c r="Y7395" s="9"/>
      <c r="Z7395" s="9"/>
      <c r="AA7395" s="9"/>
      <c r="AB7395" s="9"/>
      <c r="AC7395" s="9"/>
    </row>
    <row r="7396" spans="8:29" x14ac:dyDescent="0.3">
      <c r="H7396" s="9"/>
      <c r="I7396" s="9"/>
      <c r="J7396" s="9"/>
      <c r="K7396" s="9"/>
      <c r="L7396" s="9"/>
      <c r="M7396" s="9"/>
      <c r="N7396" s="9"/>
      <c r="O7396" s="9"/>
      <c r="Q7396" s="9"/>
      <c r="R7396" s="9"/>
      <c r="S7396" s="9"/>
      <c r="T7396" s="9"/>
      <c r="U7396" s="9"/>
      <c r="V7396" s="9"/>
      <c r="W7396" s="9"/>
      <c r="X7396" s="9"/>
      <c r="Y7396" s="9"/>
      <c r="Z7396" s="9"/>
      <c r="AA7396" s="9"/>
      <c r="AB7396" s="9"/>
      <c r="AC7396" s="9"/>
    </row>
    <row r="7397" spans="8:29" x14ac:dyDescent="0.3">
      <c r="H7397" s="9"/>
      <c r="I7397" s="9"/>
      <c r="J7397" s="9"/>
      <c r="K7397" s="9"/>
      <c r="L7397" s="9"/>
      <c r="M7397" s="9"/>
      <c r="N7397" s="9"/>
      <c r="O7397" s="9"/>
      <c r="Q7397" s="9"/>
      <c r="R7397" s="9"/>
      <c r="S7397" s="9"/>
      <c r="T7397" s="9"/>
      <c r="U7397" s="9"/>
      <c r="V7397" s="9"/>
      <c r="W7397" s="9"/>
      <c r="X7397" s="9"/>
      <c r="Y7397" s="9"/>
      <c r="Z7397" s="9"/>
      <c r="AA7397" s="9"/>
      <c r="AB7397" s="9"/>
      <c r="AC7397" s="9"/>
    </row>
    <row r="7398" spans="8:29" x14ac:dyDescent="0.3">
      <c r="H7398" s="9"/>
      <c r="I7398" s="9"/>
      <c r="J7398" s="9"/>
      <c r="K7398" s="9"/>
      <c r="L7398" s="9"/>
      <c r="M7398" s="9"/>
      <c r="N7398" s="9"/>
      <c r="O7398" s="9"/>
      <c r="Q7398" s="9"/>
      <c r="R7398" s="9"/>
      <c r="S7398" s="9"/>
      <c r="T7398" s="9"/>
      <c r="U7398" s="9"/>
      <c r="V7398" s="9"/>
      <c r="W7398" s="9"/>
      <c r="X7398" s="9"/>
      <c r="Y7398" s="9"/>
      <c r="Z7398" s="9"/>
      <c r="AA7398" s="9"/>
      <c r="AB7398" s="9"/>
      <c r="AC7398" s="9"/>
    </row>
    <row r="7399" spans="8:29" x14ac:dyDescent="0.3">
      <c r="H7399" s="9"/>
      <c r="I7399" s="9"/>
      <c r="J7399" s="9"/>
      <c r="K7399" s="9"/>
      <c r="L7399" s="9"/>
      <c r="M7399" s="9"/>
      <c r="N7399" s="9"/>
      <c r="O7399" s="9"/>
      <c r="Q7399" s="9"/>
      <c r="R7399" s="9"/>
      <c r="S7399" s="9"/>
      <c r="T7399" s="9"/>
      <c r="U7399" s="9"/>
      <c r="V7399" s="9"/>
      <c r="W7399" s="9"/>
      <c r="X7399" s="9"/>
      <c r="Y7399" s="9"/>
      <c r="Z7399" s="9"/>
      <c r="AA7399" s="9"/>
      <c r="AB7399" s="9"/>
      <c r="AC7399" s="9"/>
    </row>
    <row r="7400" spans="8:29" x14ac:dyDescent="0.3">
      <c r="H7400" s="9"/>
      <c r="I7400" s="9"/>
      <c r="J7400" s="9"/>
      <c r="K7400" s="9"/>
      <c r="L7400" s="9"/>
      <c r="M7400" s="9"/>
      <c r="N7400" s="9"/>
      <c r="O7400" s="9"/>
      <c r="Q7400" s="9"/>
      <c r="R7400" s="9"/>
      <c r="S7400" s="9"/>
      <c r="T7400" s="9"/>
      <c r="U7400" s="9"/>
      <c r="V7400" s="9"/>
      <c r="W7400" s="9"/>
      <c r="X7400" s="9"/>
      <c r="Y7400" s="9"/>
      <c r="Z7400" s="9"/>
      <c r="AA7400" s="9"/>
      <c r="AB7400" s="9"/>
      <c r="AC7400" s="9"/>
    </row>
    <row r="7401" spans="8:29" x14ac:dyDescent="0.3">
      <c r="H7401" s="9"/>
      <c r="I7401" s="9"/>
      <c r="J7401" s="9"/>
      <c r="K7401" s="9"/>
      <c r="L7401" s="9"/>
      <c r="M7401" s="9"/>
      <c r="N7401" s="9"/>
      <c r="O7401" s="9"/>
      <c r="Q7401" s="9"/>
      <c r="R7401" s="9"/>
      <c r="S7401" s="9"/>
      <c r="T7401" s="9"/>
      <c r="U7401" s="9"/>
      <c r="V7401" s="9"/>
      <c r="W7401" s="9"/>
      <c r="X7401" s="9"/>
      <c r="Y7401" s="9"/>
      <c r="Z7401" s="9"/>
      <c r="AA7401" s="9"/>
      <c r="AB7401" s="9"/>
      <c r="AC7401" s="9"/>
    </row>
    <row r="7402" spans="8:29" x14ac:dyDescent="0.3">
      <c r="H7402" s="9"/>
      <c r="I7402" s="9"/>
      <c r="J7402" s="9"/>
      <c r="K7402" s="9"/>
      <c r="L7402" s="9"/>
      <c r="M7402" s="9"/>
      <c r="N7402" s="9"/>
      <c r="O7402" s="9"/>
      <c r="Q7402" s="9"/>
      <c r="R7402" s="9"/>
      <c r="S7402" s="9"/>
      <c r="T7402" s="9"/>
      <c r="U7402" s="9"/>
      <c r="V7402" s="9"/>
      <c r="W7402" s="9"/>
      <c r="X7402" s="9"/>
      <c r="Y7402" s="9"/>
      <c r="Z7402" s="9"/>
      <c r="AA7402" s="9"/>
      <c r="AB7402" s="9"/>
      <c r="AC7402" s="9"/>
    </row>
    <row r="7403" spans="8:29" x14ac:dyDescent="0.3">
      <c r="H7403" s="9"/>
      <c r="I7403" s="9"/>
      <c r="J7403" s="9"/>
      <c r="K7403" s="9"/>
      <c r="L7403" s="9"/>
      <c r="M7403" s="9"/>
      <c r="N7403" s="9"/>
      <c r="O7403" s="9"/>
      <c r="Q7403" s="9"/>
      <c r="R7403" s="9"/>
      <c r="S7403" s="9"/>
      <c r="T7403" s="9"/>
      <c r="U7403" s="9"/>
      <c r="V7403" s="9"/>
      <c r="W7403" s="9"/>
      <c r="X7403" s="9"/>
      <c r="Y7403" s="9"/>
      <c r="Z7403" s="9"/>
      <c r="AA7403" s="9"/>
      <c r="AB7403" s="9"/>
      <c r="AC7403" s="9"/>
    </row>
    <row r="7404" spans="8:29" x14ac:dyDescent="0.3">
      <c r="H7404" s="9"/>
      <c r="I7404" s="9"/>
      <c r="J7404" s="9"/>
      <c r="K7404" s="9"/>
      <c r="L7404" s="9"/>
      <c r="M7404" s="9"/>
      <c r="N7404" s="9"/>
      <c r="O7404" s="9"/>
      <c r="Q7404" s="9"/>
      <c r="R7404" s="9"/>
      <c r="S7404" s="9"/>
      <c r="T7404" s="9"/>
      <c r="U7404" s="9"/>
      <c r="V7404" s="9"/>
      <c r="W7404" s="9"/>
      <c r="X7404" s="9"/>
      <c r="Y7404" s="9"/>
      <c r="Z7404" s="9"/>
      <c r="AA7404" s="9"/>
      <c r="AB7404" s="9"/>
      <c r="AC7404" s="9"/>
    </row>
    <row r="7405" spans="8:29" x14ac:dyDescent="0.3">
      <c r="H7405" s="9"/>
      <c r="I7405" s="9"/>
      <c r="J7405" s="9"/>
      <c r="K7405" s="9"/>
      <c r="L7405" s="9"/>
      <c r="M7405" s="9"/>
      <c r="N7405" s="9"/>
      <c r="O7405" s="9"/>
      <c r="Q7405" s="9"/>
      <c r="R7405" s="9"/>
      <c r="S7405" s="9"/>
      <c r="T7405" s="9"/>
      <c r="U7405" s="9"/>
      <c r="V7405" s="9"/>
      <c r="W7405" s="9"/>
      <c r="X7405" s="9"/>
      <c r="Y7405" s="9"/>
      <c r="Z7405" s="9"/>
      <c r="AA7405" s="9"/>
      <c r="AB7405" s="9"/>
      <c r="AC7405" s="9"/>
    </row>
    <row r="7406" spans="8:29" x14ac:dyDescent="0.3">
      <c r="H7406" s="9"/>
      <c r="I7406" s="9"/>
      <c r="J7406" s="9"/>
      <c r="K7406" s="9"/>
      <c r="L7406" s="9"/>
      <c r="M7406" s="9"/>
      <c r="N7406" s="9"/>
      <c r="O7406" s="9"/>
      <c r="Q7406" s="9"/>
      <c r="R7406" s="9"/>
      <c r="S7406" s="9"/>
      <c r="T7406" s="9"/>
      <c r="U7406" s="9"/>
      <c r="V7406" s="9"/>
      <c r="W7406" s="9"/>
      <c r="X7406" s="9"/>
      <c r="Y7406" s="9"/>
      <c r="Z7406" s="9"/>
      <c r="AA7406" s="9"/>
      <c r="AB7406" s="9"/>
      <c r="AC7406" s="9"/>
    </row>
    <row r="7407" spans="8:29" x14ac:dyDescent="0.3">
      <c r="H7407" s="9"/>
      <c r="I7407" s="9"/>
      <c r="J7407" s="9"/>
      <c r="K7407" s="9"/>
      <c r="L7407" s="9"/>
      <c r="M7407" s="9"/>
      <c r="N7407" s="9"/>
      <c r="O7407" s="9"/>
      <c r="Q7407" s="9"/>
      <c r="R7407" s="9"/>
      <c r="S7407" s="9"/>
      <c r="T7407" s="9"/>
      <c r="U7407" s="9"/>
      <c r="V7407" s="9"/>
      <c r="W7407" s="9"/>
      <c r="X7407" s="9"/>
      <c r="Y7407" s="9"/>
      <c r="Z7407" s="9"/>
      <c r="AA7407" s="9"/>
      <c r="AB7407" s="9"/>
      <c r="AC7407" s="9"/>
    </row>
    <row r="7408" spans="8:29" x14ac:dyDescent="0.3">
      <c r="H7408" s="9"/>
      <c r="I7408" s="9"/>
      <c r="J7408" s="9"/>
      <c r="K7408" s="9"/>
      <c r="L7408" s="9"/>
      <c r="M7408" s="9"/>
      <c r="N7408" s="9"/>
      <c r="O7408" s="9"/>
      <c r="Q7408" s="9"/>
      <c r="R7408" s="9"/>
      <c r="S7408" s="9"/>
      <c r="T7408" s="9"/>
      <c r="U7408" s="9"/>
      <c r="V7408" s="9"/>
      <c r="W7408" s="9"/>
      <c r="X7408" s="9"/>
      <c r="Y7408" s="9"/>
      <c r="Z7408" s="9"/>
      <c r="AA7408" s="9"/>
      <c r="AB7408" s="9"/>
      <c r="AC7408" s="9"/>
    </row>
    <row r="7409" spans="8:29" x14ac:dyDescent="0.3">
      <c r="H7409" s="9"/>
      <c r="I7409" s="9"/>
      <c r="J7409" s="9"/>
      <c r="K7409" s="9"/>
      <c r="L7409" s="9"/>
      <c r="M7409" s="9"/>
      <c r="N7409" s="9"/>
      <c r="O7409" s="9"/>
      <c r="Q7409" s="9"/>
      <c r="R7409" s="9"/>
      <c r="S7409" s="9"/>
      <c r="T7409" s="9"/>
      <c r="U7409" s="9"/>
      <c r="V7409" s="9"/>
      <c r="W7409" s="9"/>
      <c r="X7409" s="9"/>
      <c r="Y7409" s="9"/>
      <c r="Z7409" s="9"/>
      <c r="AA7409" s="9"/>
      <c r="AB7409" s="9"/>
      <c r="AC7409" s="9"/>
    </row>
    <row r="7410" spans="8:29" x14ac:dyDescent="0.3">
      <c r="H7410" s="9"/>
      <c r="I7410" s="9"/>
      <c r="J7410" s="9"/>
      <c r="K7410" s="9"/>
      <c r="L7410" s="9"/>
      <c r="M7410" s="9"/>
      <c r="N7410" s="9"/>
      <c r="O7410" s="9"/>
      <c r="Q7410" s="9"/>
      <c r="R7410" s="9"/>
      <c r="S7410" s="9"/>
      <c r="T7410" s="9"/>
      <c r="U7410" s="9"/>
      <c r="V7410" s="9"/>
      <c r="W7410" s="9"/>
      <c r="X7410" s="9"/>
      <c r="Y7410" s="9"/>
      <c r="Z7410" s="9"/>
      <c r="AA7410" s="9"/>
      <c r="AB7410" s="9"/>
      <c r="AC7410" s="9"/>
    </row>
    <row r="7411" spans="8:29" x14ac:dyDescent="0.3">
      <c r="H7411" s="9"/>
      <c r="I7411" s="9"/>
      <c r="J7411" s="9"/>
      <c r="K7411" s="9"/>
      <c r="L7411" s="9"/>
      <c r="M7411" s="9"/>
      <c r="N7411" s="9"/>
      <c r="O7411" s="9"/>
      <c r="Q7411" s="9"/>
      <c r="R7411" s="9"/>
      <c r="S7411" s="9"/>
      <c r="T7411" s="9"/>
      <c r="U7411" s="9"/>
      <c r="V7411" s="9"/>
      <c r="W7411" s="9"/>
      <c r="X7411" s="9"/>
      <c r="Y7411" s="9"/>
      <c r="Z7411" s="9"/>
      <c r="AA7411" s="9"/>
      <c r="AB7411" s="9"/>
      <c r="AC7411" s="9"/>
    </row>
    <row r="7412" spans="8:29" x14ac:dyDescent="0.3">
      <c r="H7412" s="9"/>
      <c r="I7412" s="9"/>
      <c r="J7412" s="9"/>
      <c r="K7412" s="9"/>
      <c r="L7412" s="9"/>
      <c r="M7412" s="9"/>
      <c r="N7412" s="9"/>
      <c r="O7412" s="9"/>
      <c r="Q7412" s="9"/>
      <c r="R7412" s="9"/>
      <c r="S7412" s="9"/>
      <c r="T7412" s="9"/>
      <c r="U7412" s="9"/>
      <c r="V7412" s="9"/>
      <c r="W7412" s="9"/>
      <c r="X7412" s="9"/>
      <c r="Y7412" s="9"/>
      <c r="Z7412" s="9"/>
      <c r="AA7412" s="9"/>
      <c r="AB7412" s="9"/>
      <c r="AC7412" s="9"/>
    </row>
    <row r="7413" spans="8:29" x14ac:dyDescent="0.3">
      <c r="H7413" s="9"/>
      <c r="I7413" s="9"/>
      <c r="J7413" s="9"/>
      <c r="K7413" s="9"/>
      <c r="L7413" s="9"/>
      <c r="M7413" s="9"/>
      <c r="N7413" s="9"/>
      <c r="O7413" s="9"/>
      <c r="Q7413" s="9"/>
      <c r="R7413" s="9"/>
      <c r="S7413" s="9"/>
      <c r="T7413" s="9"/>
      <c r="U7413" s="9"/>
      <c r="V7413" s="9"/>
      <c r="W7413" s="9"/>
      <c r="X7413" s="9"/>
      <c r="Y7413" s="9"/>
      <c r="Z7413" s="9"/>
      <c r="AA7413" s="9"/>
      <c r="AB7413" s="9"/>
      <c r="AC7413" s="9"/>
    </row>
    <row r="7414" spans="8:29" x14ac:dyDescent="0.3">
      <c r="H7414" s="9"/>
      <c r="I7414" s="9"/>
      <c r="J7414" s="9"/>
      <c r="K7414" s="9"/>
      <c r="L7414" s="9"/>
      <c r="M7414" s="9"/>
      <c r="N7414" s="9"/>
      <c r="O7414" s="9"/>
      <c r="Q7414" s="9"/>
      <c r="R7414" s="9"/>
      <c r="S7414" s="9"/>
      <c r="T7414" s="9"/>
      <c r="U7414" s="9"/>
      <c r="V7414" s="9"/>
      <c r="W7414" s="9"/>
      <c r="X7414" s="9"/>
      <c r="Y7414" s="9"/>
      <c r="Z7414" s="9"/>
      <c r="AA7414" s="9"/>
      <c r="AB7414" s="9"/>
      <c r="AC7414" s="9"/>
    </row>
    <row r="7415" spans="8:29" x14ac:dyDescent="0.3">
      <c r="H7415" s="9"/>
      <c r="I7415" s="9"/>
      <c r="J7415" s="9"/>
      <c r="K7415" s="9"/>
      <c r="L7415" s="9"/>
      <c r="M7415" s="9"/>
      <c r="N7415" s="9"/>
      <c r="O7415" s="9"/>
      <c r="Q7415" s="9"/>
      <c r="R7415" s="9"/>
      <c r="S7415" s="9"/>
      <c r="T7415" s="9"/>
      <c r="U7415" s="9"/>
      <c r="V7415" s="9"/>
      <c r="W7415" s="9"/>
      <c r="X7415" s="9"/>
      <c r="Y7415" s="9"/>
      <c r="Z7415" s="9"/>
      <c r="AA7415" s="9"/>
      <c r="AB7415" s="9"/>
      <c r="AC7415" s="9"/>
    </row>
    <row r="7416" spans="8:29" x14ac:dyDescent="0.3">
      <c r="H7416" s="9"/>
      <c r="I7416" s="9"/>
      <c r="J7416" s="9"/>
      <c r="K7416" s="9"/>
      <c r="L7416" s="9"/>
      <c r="M7416" s="9"/>
      <c r="N7416" s="9"/>
      <c r="O7416" s="9"/>
      <c r="Q7416" s="9"/>
      <c r="R7416" s="9"/>
      <c r="S7416" s="9"/>
      <c r="T7416" s="9"/>
      <c r="U7416" s="9"/>
      <c r="V7416" s="9"/>
      <c r="W7416" s="9"/>
      <c r="X7416" s="9"/>
      <c r="Y7416" s="9"/>
      <c r="Z7416" s="9"/>
      <c r="AA7416" s="9"/>
      <c r="AB7416" s="9"/>
      <c r="AC7416" s="9"/>
    </row>
    <row r="7417" spans="8:29" x14ac:dyDescent="0.3">
      <c r="H7417" s="9"/>
      <c r="I7417" s="9"/>
      <c r="J7417" s="9"/>
      <c r="K7417" s="9"/>
      <c r="L7417" s="9"/>
      <c r="M7417" s="9"/>
      <c r="N7417" s="9"/>
      <c r="O7417" s="9"/>
      <c r="Q7417" s="9"/>
      <c r="R7417" s="9"/>
      <c r="S7417" s="9"/>
      <c r="T7417" s="9"/>
      <c r="U7417" s="9"/>
      <c r="V7417" s="9"/>
      <c r="W7417" s="9"/>
      <c r="X7417" s="9"/>
      <c r="Y7417" s="9"/>
      <c r="Z7417" s="9"/>
      <c r="AA7417" s="9"/>
      <c r="AB7417" s="9"/>
      <c r="AC7417" s="9"/>
    </row>
    <row r="7418" spans="8:29" x14ac:dyDescent="0.3">
      <c r="H7418" s="9"/>
      <c r="I7418" s="9"/>
      <c r="J7418" s="9"/>
      <c r="K7418" s="9"/>
      <c r="L7418" s="9"/>
      <c r="M7418" s="9"/>
      <c r="N7418" s="9"/>
      <c r="O7418" s="9"/>
      <c r="Q7418" s="9"/>
      <c r="R7418" s="9"/>
      <c r="S7418" s="9"/>
      <c r="T7418" s="9"/>
      <c r="U7418" s="9"/>
      <c r="V7418" s="9"/>
      <c r="W7418" s="9"/>
      <c r="X7418" s="9"/>
      <c r="Y7418" s="9"/>
      <c r="Z7418" s="9"/>
      <c r="AA7418" s="9"/>
      <c r="AB7418" s="9"/>
      <c r="AC7418" s="9"/>
    </row>
    <row r="7419" spans="8:29" x14ac:dyDescent="0.3">
      <c r="H7419" s="9"/>
      <c r="I7419" s="9"/>
      <c r="J7419" s="9"/>
      <c r="K7419" s="9"/>
      <c r="L7419" s="9"/>
      <c r="M7419" s="9"/>
      <c r="N7419" s="9"/>
      <c r="O7419" s="9"/>
      <c r="Q7419" s="9"/>
      <c r="R7419" s="9"/>
      <c r="S7419" s="9"/>
      <c r="T7419" s="9"/>
      <c r="U7419" s="9"/>
      <c r="V7419" s="9"/>
      <c r="W7419" s="9"/>
      <c r="X7419" s="9"/>
      <c r="Y7419" s="9"/>
      <c r="Z7419" s="9"/>
      <c r="AA7419" s="9"/>
      <c r="AB7419" s="9"/>
      <c r="AC7419" s="9"/>
    </row>
    <row r="7420" spans="8:29" x14ac:dyDescent="0.3">
      <c r="H7420" s="9"/>
      <c r="I7420" s="9"/>
      <c r="J7420" s="9"/>
      <c r="K7420" s="9"/>
      <c r="L7420" s="9"/>
      <c r="M7420" s="9"/>
      <c r="N7420" s="9"/>
      <c r="O7420" s="9"/>
      <c r="Q7420" s="9"/>
      <c r="R7420" s="9"/>
      <c r="S7420" s="9"/>
      <c r="T7420" s="9"/>
      <c r="U7420" s="9"/>
      <c r="V7420" s="9"/>
      <c r="W7420" s="9"/>
      <c r="X7420" s="9"/>
      <c r="Y7420" s="9"/>
      <c r="Z7420" s="9"/>
      <c r="AA7420" s="9"/>
      <c r="AB7420" s="9"/>
      <c r="AC7420" s="9"/>
    </row>
    <row r="7421" spans="8:29" x14ac:dyDescent="0.3">
      <c r="H7421" s="9"/>
      <c r="I7421" s="9"/>
      <c r="J7421" s="9"/>
      <c r="K7421" s="9"/>
      <c r="L7421" s="9"/>
      <c r="M7421" s="9"/>
      <c r="N7421" s="9"/>
      <c r="O7421" s="9"/>
      <c r="Q7421" s="9"/>
      <c r="R7421" s="9"/>
      <c r="S7421" s="9"/>
      <c r="T7421" s="9"/>
      <c r="U7421" s="9"/>
      <c r="V7421" s="9"/>
      <c r="W7421" s="9"/>
      <c r="X7421" s="9"/>
      <c r="Y7421" s="9"/>
      <c r="Z7421" s="9"/>
      <c r="AA7421" s="9"/>
      <c r="AB7421" s="9"/>
      <c r="AC7421" s="9"/>
    </row>
    <row r="7422" spans="8:29" x14ac:dyDescent="0.3">
      <c r="H7422" s="9"/>
      <c r="I7422" s="9"/>
      <c r="J7422" s="9"/>
      <c r="K7422" s="9"/>
      <c r="L7422" s="9"/>
      <c r="M7422" s="9"/>
      <c r="N7422" s="9"/>
      <c r="O7422" s="9"/>
      <c r="Q7422" s="9"/>
      <c r="R7422" s="9"/>
      <c r="S7422" s="9"/>
      <c r="T7422" s="9"/>
      <c r="U7422" s="9"/>
      <c r="V7422" s="9"/>
      <c r="W7422" s="9"/>
      <c r="X7422" s="9"/>
      <c r="Y7422" s="9"/>
      <c r="Z7422" s="9"/>
      <c r="AA7422" s="9"/>
      <c r="AB7422" s="9"/>
      <c r="AC7422" s="9"/>
    </row>
    <row r="7423" spans="8:29" x14ac:dyDescent="0.3">
      <c r="H7423" s="9"/>
      <c r="I7423" s="9"/>
      <c r="J7423" s="9"/>
      <c r="K7423" s="9"/>
      <c r="L7423" s="9"/>
      <c r="M7423" s="9"/>
      <c r="N7423" s="9"/>
      <c r="O7423" s="9"/>
      <c r="Q7423" s="9"/>
      <c r="R7423" s="9"/>
      <c r="S7423" s="9"/>
      <c r="T7423" s="9"/>
      <c r="U7423" s="9"/>
      <c r="V7423" s="9"/>
      <c r="W7423" s="9"/>
      <c r="X7423" s="9"/>
      <c r="Y7423" s="9"/>
      <c r="Z7423" s="9"/>
      <c r="AA7423" s="9"/>
      <c r="AB7423" s="9"/>
      <c r="AC7423" s="9"/>
    </row>
    <row r="7424" spans="8:29" x14ac:dyDescent="0.3">
      <c r="H7424" s="9"/>
      <c r="I7424" s="9"/>
      <c r="J7424" s="9"/>
      <c r="K7424" s="9"/>
      <c r="L7424" s="9"/>
      <c r="M7424" s="9"/>
      <c r="N7424" s="9"/>
      <c r="O7424" s="9"/>
      <c r="Q7424" s="9"/>
      <c r="R7424" s="9"/>
      <c r="S7424" s="9"/>
      <c r="T7424" s="9"/>
      <c r="U7424" s="9"/>
      <c r="V7424" s="9"/>
      <c r="W7424" s="9"/>
      <c r="X7424" s="9"/>
      <c r="Y7424" s="9"/>
      <c r="Z7424" s="9"/>
      <c r="AA7424" s="9"/>
      <c r="AB7424" s="9"/>
      <c r="AC7424" s="9"/>
    </row>
    <row r="7425" spans="8:29" x14ac:dyDescent="0.3">
      <c r="H7425" s="9"/>
      <c r="I7425" s="9"/>
      <c r="J7425" s="9"/>
      <c r="K7425" s="9"/>
      <c r="L7425" s="9"/>
      <c r="M7425" s="9"/>
      <c r="N7425" s="9"/>
      <c r="O7425" s="9"/>
      <c r="Q7425" s="9"/>
      <c r="R7425" s="9"/>
      <c r="S7425" s="9"/>
      <c r="T7425" s="9"/>
      <c r="U7425" s="9"/>
      <c r="V7425" s="9"/>
      <c r="W7425" s="9"/>
      <c r="X7425" s="9"/>
      <c r="Y7425" s="9"/>
      <c r="Z7425" s="9"/>
      <c r="AA7425" s="9"/>
      <c r="AB7425" s="9"/>
      <c r="AC7425" s="9"/>
    </row>
    <row r="7426" spans="8:29" x14ac:dyDescent="0.3">
      <c r="H7426" s="9"/>
      <c r="I7426" s="9"/>
      <c r="J7426" s="9"/>
      <c r="K7426" s="9"/>
      <c r="L7426" s="9"/>
      <c r="M7426" s="9"/>
      <c r="N7426" s="9"/>
      <c r="O7426" s="9"/>
      <c r="Q7426" s="9"/>
      <c r="R7426" s="9"/>
      <c r="S7426" s="9"/>
      <c r="T7426" s="9"/>
      <c r="U7426" s="9"/>
      <c r="V7426" s="9"/>
      <c r="W7426" s="9"/>
      <c r="X7426" s="9"/>
      <c r="Y7426" s="9"/>
      <c r="Z7426" s="9"/>
      <c r="AA7426" s="9"/>
      <c r="AB7426" s="9"/>
      <c r="AC7426" s="9"/>
    </row>
    <row r="7427" spans="8:29" x14ac:dyDescent="0.3">
      <c r="H7427" s="9"/>
      <c r="I7427" s="9"/>
      <c r="J7427" s="9"/>
      <c r="K7427" s="9"/>
      <c r="L7427" s="9"/>
      <c r="M7427" s="9"/>
      <c r="N7427" s="9"/>
      <c r="O7427" s="9"/>
      <c r="Q7427" s="9"/>
      <c r="R7427" s="9"/>
      <c r="S7427" s="9"/>
      <c r="T7427" s="9"/>
      <c r="U7427" s="9"/>
      <c r="V7427" s="9"/>
      <c r="W7427" s="9"/>
      <c r="X7427" s="9"/>
      <c r="Y7427" s="9"/>
      <c r="Z7427" s="9"/>
      <c r="AA7427" s="9"/>
      <c r="AB7427" s="9"/>
      <c r="AC7427" s="9"/>
    </row>
    <row r="7428" spans="8:29" x14ac:dyDescent="0.3">
      <c r="H7428" s="9"/>
      <c r="I7428" s="9"/>
      <c r="J7428" s="9"/>
      <c r="K7428" s="9"/>
      <c r="L7428" s="9"/>
      <c r="M7428" s="9"/>
      <c r="N7428" s="9"/>
      <c r="O7428" s="9"/>
      <c r="Q7428" s="9"/>
      <c r="R7428" s="9"/>
      <c r="S7428" s="9"/>
      <c r="T7428" s="9"/>
      <c r="U7428" s="9"/>
      <c r="V7428" s="9"/>
      <c r="W7428" s="9"/>
      <c r="X7428" s="9"/>
      <c r="Y7428" s="9"/>
      <c r="Z7428" s="9"/>
      <c r="AA7428" s="9"/>
      <c r="AB7428" s="9"/>
      <c r="AC7428" s="9"/>
    </row>
    <row r="7429" spans="8:29" x14ac:dyDescent="0.3">
      <c r="H7429" s="9"/>
      <c r="I7429" s="9"/>
      <c r="J7429" s="9"/>
      <c r="K7429" s="9"/>
      <c r="L7429" s="9"/>
      <c r="M7429" s="9"/>
      <c r="N7429" s="9"/>
      <c r="O7429" s="9"/>
      <c r="Q7429" s="9"/>
      <c r="R7429" s="9"/>
      <c r="S7429" s="9"/>
      <c r="T7429" s="9"/>
      <c r="U7429" s="9"/>
      <c r="V7429" s="9"/>
      <c r="W7429" s="9"/>
      <c r="X7429" s="9"/>
      <c r="Y7429" s="9"/>
      <c r="Z7429" s="9"/>
      <c r="AA7429" s="9"/>
      <c r="AB7429" s="9"/>
      <c r="AC7429" s="9"/>
    </row>
    <row r="7430" spans="8:29" x14ac:dyDescent="0.3">
      <c r="H7430" s="9"/>
      <c r="I7430" s="9"/>
      <c r="J7430" s="9"/>
      <c r="K7430" s="9"/>
      <c r="L7430" s="9"/>
      <c r="M7430" s="9"/>
      <c r="N7430" s="9"/>
      <c r="O7430" s="9"/>
      <c r="Q7430" s="9"/>
      <c r="R7430" s="9"/>
      <c r="S7430" s="9"/>
      <c r="T7430" s="9"/>
      <c r="U7430" s="9"/>
      <c r="V7430" s="9"/>
      <c r="W7430" s="9"/>
      <c r="X7430" s="9"/>
      <c r="Y7430" s="9"/>
      <c r="Z7430" s="9"/>
      <c r="AA7430" s="9"/>
      <c r="AB7430" s="9"/>
      <c r="AC7430" s="9"/>
    </row>
    <row r="7431" spans="8:29" x14ac:dyDescent="0.3">
      <c r="H7431" s="9"/>
      <c r="I7431" s="9"/>
      <c r="J7431" s="9"/>
      <c r="K7431" s="9"/>
      <c r="L7431" s="9"/>
      <c r="M7431" s="9"/>
      <c r="N7431" s="9"/>
      <c r="O7431" s="9"/>
      <c r="Q7431" s="9"/>
      <c r="R7431" s="9"/>
      <c r="S7431" s="9"/>
      <c r="T7431" s="9"/>
      <c r="U7431" s="9"/>
      <c r="V7431" s="9"/>
      <c r="W7431" s="9"/>
      <c r="X7431" s="9"/>
      <c r="Y7431" s="9"/>
      <c r="Z7431" s="9"/>
      <c r="AA7431" s="9"/>
      <c r="AB7431" s="9"/>
      <c r="AC7431" s="9"/>
    </row>
    <row r="7432" spans="8:29" x14ac:dyDescent="0.3">
      <c r="H7432" s="9"/>
      <c r="I7432" s="9"/>
      <c r="J7432" s="9"/>
      <c r="K7432" s="9"/>
      <c r="L7432" s="9"/>
      <c r="M7432" s="9"/>
      <c r="N7432" s="9"/>
      <c r="O7432" s="9"/>
      <c r="Q7432" s="9"/>
      <c r="R7432" s="9"/>
      <c r="S7432" s="9"/>
      <c r="T7432" s="9"/>
      <c r="U7432" s="9"/>
      <c r="V7432" s="9"/>
      <c r="W7432" s="9"/>
      <c r="X7432" s="9"/>
      <c r="Y7432" s="9"/>
      <c r="Z7432" s="9"/>
      <c r="AA7432" s="9"/>
      <c r="AB7432" s="9"/>
      <c r="AC7432" s="9"/>
    </row>
    <row r="7433" spans="8:29" x14ac:dyDescent="0.3">
      <c r="H7433" s="9"/>
      <c r="I7433" s="9"/>
      <c r="J7433" s="9"/>
      <c r="K7433" s="9"/>
      <c r="L7433" s="9"/>
      <c r="M7433" s="9"/>
      <c r="N7433" s="9"/>
      <c r="O7433" s="9"/>
      <c r="Q7433" s="9"/>
      <c r="R7433" s="9"/>
      <c r="S7433" s="9"/>
      <c r="T7433" s="9"/>
      <c r="U7433" s="9"/>
      <c r="V7433" s="9"/>
      <c r="W7433" s="9"/>
      <c r="X7433" s="9"/>
      <c r="Y7433" s="9"/>
      <c r="Z7433" s="9"/>
      <c r="AA7433" s="9"/>
      <c r="AB7433" s="9"/>
      <c r="AC7433" s="9"/>
    </row>
    <row r="7434" spans="8:29" x14ac:dyDescent="0.3">
      <c r="H7434" s="9"/>
      <c r="I7434" s="9"/>
      <c r="J7434" s="9"/>
      <c r="K7434" s="9"/>
      <c r="L7434" s="9"/>
      <c r="M7434" s="9"/>
      <c r="N7434" s="9"/>
      <c r="O7434" s="9"/>
      <c r="Q7434" s="9"/>
      <c r="R7434" s="9"/>
      <c r="S7434" s="9"/>
      <c r="T7434" s="9"/>
      <c r="U7434" s="9"/>
      <c r="V7434" s="9"/>
      <c r="W7434" s="9"/>
      <c r="X7434" s="9"/>
      <c r="Y7434" s="9"/>
      <c r="Z7434" s="9"/>
      <c r="AA7434" s="9"/>
      <c r="AB7434" s="9"/>
      <c r="AC7434" s="9"/>
    </row>
    <row r="7435" spans="8:29" x14ac:dyDescent="0.3">
      <c r="H7435" s="9"/>
      <c r="I7435" s="9"/>
      <c r="J7435" s="9"/>
      <c r="K7435" s="9"/>
      <c r="L7435" s="9"/>
      <c r="M7435" s="9"/>
      <c r="N7435" s="9"/>
      <c r="O7435" s="9"/>
      <c r="Q7435" s="9"/>
      <c r="R7435" s="9"/>
      <c r="S7435" s="9"/>
      <c r="T7435" s="9"/>
      <c r="U7435" s="9"/>
      <c r="V7435" s="9"/>
      <c r="W7435" s="9"/>
      <c r="X7435" s="9"/>
      <c r="Y7435" s="9"/>
      <c r="Z7435" s="9"/>
      <c r="AA7435" s="9"/>
      <c r="AB7435" s="9"/>
      <c r="AC7435" s="9"/>
    </row>
    <row r="7436" spans="8:29" x14ac:dyDescent="0.3">
      <c r="H7436" s="9"/>
      <c r="I7436" s="9"/>
      <c r="J7436" s="9"/>
      <c r="K7436" s="9"/>
      <c r="L7436" s="9"/>
      <c r="M7436" s="9"/>
      <c r="N7436" s="9"/>
      <c r="O7436" s="9"/>
      <c r="Q7436" s="9"/>
      <c r="R7436" s="9"/>
      <c r="S7436" s="9"/>
      <c r="T7436" s="9"/>
      <c r="U7436" s="9"/>
      <c r="V7436" s="9"/>
      <c r="W7436" s="9"/>
      <c r="X7436" s="9"/>
      <c r="Y7436" s="9"/>
      <c r="Z7436" s="9"/>
      <c r="AA7436" s="9"/>
      <c r="AB7436" s="9"/>
      <c r="AC7436" s="9"/>
    </row>
    <row r="7437" spans="8:29" x14ac:dyDescent="0.3">
      <c r="H7437" s="9"/>
      <c r="I7437" s="9"/>
      <c r="J7437" s="9"/>
      <c r="K7437" s="9"/>
      <c r="L7437" s="9"/>
      <c r="M7437" s="9"/>
      <c r="N7437" s="9"/>
      <c r="O7437" s="9"/>
      <c r="Q7437" s="9"/>
      <c r="R7437" s="9"/>
      <c r="S7437" s="9"/>
      <c r="T7437" s="9"/>
      <c r="U7437" s="9"/>
      <c r="V7437" s="9"/>
      <c r="W7437" s="9"/>
      <c r="X7437" s="9"/>
      <c r="Y7437" s="9"/>
      <c r="Z7437" s="9"/>
      <c r="AA7437" s="9"/>
      <c r="AB7437" s="9"/>
      <c r="AC7437" s="9"/>
    </row>
    <row r="7438" spans="8:29" x14ac:dyDescent="0.3">
      <c r="H7438" s="9"/>
      <c r="I7438" s="9"/>
      <c r="J7438" s="9"/>
      <c r="K7438" s="9"/>
      <c r="L7438" s="9"/>
      <c r="M7438" s="9"/>
      <c r="N7438" s="9"/>
      <c r="O7438" s="9"/>
      <c r="Q7438" s="9"/>
      <c r="R7438" s="9"/>
      <c r="S7438" s="9"/>
      <c r="T7438" s="9"/>
      <c r="U7438" s="9"/>
      <c r="V7438" s="9"/>
      <c r="W7438" s="9"/>
      <c r="X7438" s="9"/>
      <c r="Y7438" s="9"/>
      <c r="Z7438" s="9"/>
      <c r="AA7438" s="9"/>
      <c r="AB7438" s="9"/>
      <c r="AC7438" s="9"/>
    </row>
    <row r="7439" spans="8:29" x14ac:dyDescent="0.3">
      <c r="H7439" s="9"/>
      <c r="I7439" s="9"/>
      <c r="J7439" s="9"/>
      <c r="K7439" s="9"/>
      <c r="L7439" s="9"/>
      <c r="M7439" s="9"/>
      <c r="N7439" s="9"/>
      <c r="O7439" s="9"/>
      <c r="Q7439" s="9"/>
      <c r="R7439" s="9"/>
      <c r="S7439" s="9"/>
      <c r="T7439" s="9"/>
      <c r="U7439" s="9"/>
      <c r="V7439" s="9"/>
      <c r="W7439" s="9"/>
      <c r="X7439" s="9"/>
      <c r="Y7439" s="9"/>
      <c r="Z7439" s="9"/>
      <c r="AA7439" s="9"/>
      <c r="AB7439" s="9"/>
      <c r="AC7439" s="9"/>
    </row>
    <row r="7440" spans="8:29" x14ac:dyDescent="0.3">
      <c r="H7440" s="9"/>
      <c r="I7440" s="9"/>
      <c r="J7440" s="9"/>
      <c r="K7440" s="9"/>
      <c r="L7440" s="9"/>
      <c r="M7440" s="9"/>
      <c r="N7440" s="9"/>
      <c r="O7440" s="9"/>
      <c r="Q7440" s="9"/>
      <c r="R7440" s="9"/>
      <c r="S7440" s="9"/>
      <c r="T7440" s="9"/>
      <c r="U7440" s="9"/>
      <c r="V7440" s="9"/>
      <c r="W7440" s="9"/>
      <c r="X7440" s="9"/>
      <c r="Y7440" s="9"/>
      <c r="Z7440" s="9"/>
      <c r="AA7440" s="9"/>
      <c r="AB7440" s="9"/>
      <c r="AC7440" s="9"/>
    </row>
    <row r="7441" spans="8:29" x14ac:dyDescent="0.3">
      <c r="H7441" s="9"/>
      <c r="I7441" s="9"/>
      <c r="J7441" s="9"/>
      <c r="K7441" s="9"/>
      <c r="L7441" s="9"/>
      <c r="M7441" s="9"/>
      <c r="N7441" s="9"/>
      <c r="O7441" s="9"/>
      <c r="Q7441" s="9"/>
      <c r="R7441" s="9"/>
      <c r="S7441" s="9"/>
      <c r="T7441" s="9"/>
      <c r="U7441" s="9"/>
      <c r="V7441" s="9"/>
      <c r="W7441" s="9"/>
      <c r="X7441" s="9"/>
      <c r="Y7441" s="9"/>
      <c r="Z7441" s="9"/>
      <c r="AA7441" s="9"/>
      <c r="AB7441" s="9"/>
      <c r="AC7441" s="9"/>
    </row>
    <row r="7442" spans="8:29" x14ac:dyDescent="0.3">
      <c r="H7442" s="9"/>
      <c r="I7442" s="9"/>
      <c r="J7442" s="9"/>
      <c r="K7442" s="9"/>
      <c r="L7442" s="9"/>
      <c r="M7442" s="9"/>
      <c r="N7442" s="9"/>
      <c r="O7442" s="9"/>
      <c r="Q7442" s="9"/>
      <c r="R7442" s="9"/>
      <c r="S7442" s="9"/>
      <c r="T7442" s="9"/>
      <c r="U7442" s="9"/>
      <c r="V7442" s="9"/>
      <c r="W7442" s="9"/>
      <c r="X7442" s="9"/>
      <c r="Y7442" s="9"/>
      <c r="Z7442" s="9"/>
      <c r="AA7442" s="9"/>
      <c r="AB7442" s="9"/>
      <c r="AC7442" s="9"/>
    </row>
    <row r="7443" spans="8:29" x14ac:dyDescent="0.3">
      <c r="H7443" s="9"/>
      <c r="I7443" s="9"/>
      <c r="J7443" s="9"/>
      <c r="K7443" s="9"/>
      <c r="L7443" s="9"/>
      <c r="M7443" s="9"/>
      <c r="N7443" s="9"/>
      <c r="O7443" s="9"/>
      <c r="Q7443" s="9"/>
      <c r="R7443" s="9"/>
      <c r="S7443" s="9"/>
      <c r="T7443" s="9"/>
      <c r="U7443" s="9"/>
      <c r="V7443" s="9"/>
      <c r="W7443" s="9"/>
      <c r="X7443" s="9"/>
      <c r="Y7443" s="9"/>
      <c r="Z7443" s="9"/>
      <c r="AA7443" s="9"/>
      <c r="AB7443" s="9"/>
      <c r="AC7443" s="9"/>
    </row>
    <row r="7444" spans="8:29" x14ac:dyDescent="0.3">
      <c r="H7444" s="9"/>
      <c r="I7444" s="9"/>
      <c r="J7444" s="9"/>
      <c r="K7444" s="9"/>
      <c r="L7444" s="9"/>
      <c r="M7444" s="9"/>
      <c r="N7444" s="9"/>
      <c r="O7444" s="9"/>
      <c r="Q7444" s="9"/>
      <c r="R7444" s="9"/>
      <c r="S7444" s="9"/>
      <c r="T7444" s="9"/>
      <c r="U7444" s="9"/>
      <c r="V7444" s="9"/>
      <c r="W7444" s="9"/>
      <c r="X7444" s="9"/>
      <c r="Y7444" s="9"/>
      <c r="Z7444" s="9"/>
      <c r="AA7444" s="9"/>
      <c r="AB7444" s="9"/>
      <c r="AC7444" s="9"/>
    </row>
    <row r="7445" spans="8:29" x14ac:dyDescent="0.3">
      <c r="H7445" s="9"/>
      <c r="I7445" s="9"/>
      <c r="J7445" s="9"/>
      <c r="K7445" s="9"/>
      <c r="L7445" s="9"/>
      <c r="M7445" s="9"/>
      <c r="N7445" s="9"/>
      <c r="O7445" s="9"/>
      <c r="Q7445" s="9"/>
      <c r="R7445" s="9"/>
      <c r="S7445" s="9"/>
      <c r="T7445" s="9"/>
      <c r="U7445" s="9"/>
      <c r="V7445" s="9"/>
      <c r="W7445" s="9"/>
      <c r="X7445" s="9"/>
      <c r="Y7445" s="9"/>
      <c r="Z7445" s="9"/>
      <c r="AA7445" s="9"/>
      <c r="AB7445" s="9"/>
      <c r="AC7445" s="9"/>
    </row>
    <row r="7446" spans="8:29" x14ac:dyDescent="0.3">
      <c r="H7446" s="9"/>
      <c r="I7446" s="9"/>
      <c r="J7446" s="9"/>
      <c r="K7446" s="9"/>
      <c r="L7446" s="9"/>
      <c r="M7446" s="9"/>
      <c r="N7446" s="9"/>
      <c r="O7446" s="9"/>
      <c r="Q7446" s="9"/>
      <c r="R7446" s="9"/>
      <c r="S7446" s="9"/>
      <c r="T7446" s="9"/>
      <c r="U7446" s="9"/>
      <c r="V7446" s="9"/>
      <c r="W7446" s="9"/>
      <c r="X7446" s="9"/>
      <c r="Y7446" s="9"/>
      <c r="Z7446" s="9"/>
      <c r="AA7446" s="9"/>
      <c r="AB7446" s="9"/>
      <c r="AC7446" s="9"/>
    </row>
    <row r="7447" spans="8:29" x14ac:dyDescent="0.3">
      <c r="H7447" s="9"/>
      <c r="I7447" s="9"/>
      <c r="J7447" s="9"/>
      <c r="K7447" s="9"/>
      <c r="L7447" s="9"/>
      <c r="M7447" s="9"/>
      <c r="N7447" s="9"/>
      <c r="O7447" s="9"/>
      <c r="Q7447" s="9"/>
      <c r="R7447" s="9"/>
      <c r="S7447" s="9"/>
      <c r="T7447" s="9"/>
      <c r="U7447" s="9"/>
      <c r="V7447" s="9"/>
      <c r="W7447" s="9"/>
      <c r="X7447" s="9"/>
      <c r="Y7447" s="9"/>
      <c r="Z7447" s="9"/>
      <c r="AA7447" s="9"/>
      <c r="AB7447" s="9"/>
      <c r="AC7447" s="9"/>
    </row>
    <row r="7448" spans="8:29" x14ac:dyDescent="0.3">
      <c r="H7448" s="9"/>
      <c r="I7448" s="9"/>
      <c r="J7448" s="9"/>
      <c r="K7448" s="9"/>
      <c r="L7448" s="9"/>
      <c r="M7448" s="9"/>
      <c r="N7448" s="9"/>
      <c r="O7448" s="9"/>
      <c r="Q7448" s="9"/>
      <c r="R7448" s="9"/>
      <c r="S7448" s="9"/>
      <c r="T7448" s="9"/>
      <c r="U7448" s="9"/>
      <c r="V7448" s="9"/>
      <c r="W7448" s="9"/>
      <c r="X7448" s="9"/>
      <c r="Y7448" s="9"/>
      <c r="Z7448" s="9"/>
      <c r="AA7448" s="9"/>
      <c r="AB7448" s="9"/>
      <c r="AC7448" s="9"/>
    </row>
    <row r="7449" spans="8:29" x14ac:dyDescent="0.3">
      <c r="H7449" s="9"/>
      <c r="I7449" s="9"/>
      <c r="J7449" s="9"/>
      <c r="K7449" s="9"/>
      <c r="L7449" s="9"/>
      <c r="M7449" s="9"/>
      <c r="N7449" s="9"/>
      <c r="O7449" s="9"/>
      <c r="Q7449" s="9"/>
      <c r="R7449" s="9"/>
      <c r="S7449" s="9"/>
      <c r="T7449" s="9"/>
      <c r="U7449" s="9"/>
      <c r="V7449" s="9"/>
      <c r="W7449" s="9"/>
      <c r="X7449" s="9"/>
      <c r="Y7449" s="9"/>
      <c r="Z7449" s="9"/>
      <c r="AA7449" s="9"/>
      <c r="AB7449" s="9"/>
      <c r="AC7449" s="9"/>
    </row>
    <row r="7450" spans="8:29" x14ac:dyDescent="0.3">
      <c r="H7450" s="9"/>
      <c r="I7450" s="9"/>
      <c r="J7450" s="9"/>
      <c r="K7450" s="9"/>
      <c r="L7450" s="9"/>
      <c r="M7450" s="9"/>
      <c r="N7450" s="9"/>
      <c r="O7450" s="9"/>
      <c r="Q7450" s="9"/>
      <c r="R7450" s="9"/>
      <c r="S7450" s="9"/>
      <c r="T7450" s="9"/>
      <c r="U7450" s="9"/>
      <c r="V7450" s="9"/>
      <c r="W7450" s="9"/>
      <c r="X7450" s="9"/>
      <c r="Y7450" s="9"/>
      <c r="Z7450" s="9"/>
      <c r="AA7450" s="9"/>
      <c r="AB7450" s="9"/>
      <c r="AC7450" s="9"/>
    </row>
    <row r="7451" spans="8:29" x14ac:dyDescent="0.3">
      <c r="H7451" s="9"/>
      <c r="I7451" s="9"/>
      <c r="J7451" s="9"/>
      <c r="K7451" s="9"/>
      <c r="L7451" s="9"/>
      <c r="M7451" s="9"/>
      <c r="N7451" s="9"/>
      <c r="O7451" s="9"/>
      <c r="Q7451" s="9"/>
      <c r="R7451" s="9"/>
      <c r="S7451" s="9"/>
      <c r="T7451" s="9"/>
      <c r="U7451" s="9"/>
      <c r="V7451" s="9"/>
      <c r="W7451" s="9"/>
      <c r="X7451" s="9"/>
      <c r="Y7451" s="9"/>
      <c r="Z7451" s="9"/>
      <c r="AA7451" s="9"/>
      <c r="AB7451" s="9"/>
      <c r="AC7451" s="9"/>
    </row>
    <row r="7452" spans="8:29" x14ac:dyDescent="0.3">
      <c r="H7452" s="9"/>
      <c r="I7452" s="9"/>
      <c r="J7452" s="9"/>
      <c r="K7452" s="9"/>
      <c r="L7452" s="9"/>
      <c r="M7452" s="9"/>
      <c r="N7452" s="9"/>
      <c r="O7452" s="9"/>
      <c r="Q7452" s="9"/>
      <c r="R7452" s="9"/>
      <c r="S7452" s="9"/>
      <c r="T7452" s="9"/>
      <c r="U7452" s="9"/>
      <c r="V7452" s="9"/>
      <c r="W7452" s="9"/>
      <c r="X7452" s="9"/>
      <c r="Y7452" s="9"/>
      <c r="Z7452" s="9"/>
      <c r="AA7452" s="9"/>
      <c r="AB7452" s="9"/>
      <c r="AC7452" s="9"/>
    </row>
    <row r="7453" spans="8:29" x14ac:dyDescent="0.3">
      <c r="H7453" s="9"/>
      <c r="I7453" s="9"/>
      <c r="J7453" s="9"/>
      <c r="K7453" s="9"/>
      <c r="L7453" s="9"/>
      <c r="M7453" s="9"/>
      <c r="N7453" s="9"/>
      <c r="O7453" s="9"/>
      <c r="Q7453" s="9"/>
      <c r="R7453" s="9"/>
      <c r="S7453" s="9"/>
      <c r="T7453" s="9"/>
      <c r="U7453" s="9"/>
      <c r="V7453" s="9"/>
      <c r="W7453" s="9"/>
      <c r="X7453" s="9"/>
      <c r="Y7453" s="9"/>
      <c r="Z7453" s="9"/>
      <c r="AA7453" s="9"/>
      <c r="AB7453" s="9"/>
      <c r="AC7453" s="9"/>
    </row>
    <row r="7454" spans="8:29" x14ac:dyDescent="0.3">
      <c r="H7454" s="9"/>
      <c r="I7454" s="9"/>
      <c r="J7454" s="9"/>
      <c r="K7454" s="9"/>
      <c r="L7454" s="9"/>
      <c r="M7454" s="9"/>
      <c r="N7454" s="9"/>
      <c r="O7454" s="9"/>
      <c r="Q7454" s="9"/>
      <c r="R7454" s="9"/>
      <c r="S7454" s="9"/>
      <c r="T7454" s="9"/>
      <c r="U7454" s="9"/>
      <c r="V7454" s="9"/>
      <c r="W7454" s="9"/>
      <c r="X7454" s="9"/>
      <c r="Y7454" s="9"/>
      <c r="Z7454" s="9"/>
      <c r="AA7454" s="9"/>
      <c r="AB7454" s="9"/>
      <c r="AC7454" s="9"/>
    </row>
    <row r="7455" spans="8:29" x14ac:dyDescent="0.3">
      <c r="H7455" s="9"/>
      <c r="I7455" s="9"/>
      <c r="J7455" s="9"/>
      <c r="K7455" s="9"/>
      <c r="L7455" s="9"/>
      <c r="M7455" s="9"/>
      <c r="N7455" s="9"/>
      <c r="O7455" s="9"/>
      <c r="Q7455" s="9"/>
      <c r="R7455" s="9"/>
      <c r="S7455" s="9"/>
      <c r="T7455" s="9"/>
      <c r="U7455" s="9"/>
      <c r="V7455" s="9"/>
      <c r="W7455" s="9"/>
      <c r="X7455" s="9"/>
      <c r="Y7455" s="9"/>
      <c r="Z7455" s="9"/>
      <c r="AA7455" s="9"/>
      <c r="AB7455" s="9"/>
      <c r="AC7455" s="9"/>
    </row>
    <row r="7456" spans="8:29" x14ac:dyDescent="0.3">
      <c r="H7456" s="9"/>
      <c r="I7456" s="9"/>
      <c r="J7456" s="9"/>
      <c r="K7456" s="9"/>
      <c r="L7456" s="9"/>
      <c r="M7456" s="9"/>
      <c r="N7456" s="9"/>
      <c r="O7456" s="9"/>
      <c r="Q7456" s="9"/>
      <c r="R7456" s="9"/>
      <c r="S7456" s="9"/>
      <c r="T7456" s="9"/>
      <c r="U7456" s="9"/>
      <c r="V7456" s="9"/>
      <c r="W7456" s="9"/>
      <c r="X7456" s="9"/>
      <c r="Y7456" s="9"/>
      <c r="Z7456" s="9"/>
      <c r="AA7456" s="9"/>
      <c r="AB7456" s="9"/>
      <c r="AC7456" s="9"/>
    </row>
    <row r="7457" spans="8:29" x14ac:dyDescent="0.3">
      <c r="H7457" s="9"/>
      <c r="I7457" s="9"/>
      <c r="J7457" s="9"/>
      <c r="K7457" s="9"/>
      <c r="L7457" s="9"/>
      <c r="M7457" s="9"/>
      <c r="N7457" s="9"/>
      <c r="O7457" s="9"/>
      <c r="Q7457" s="9"/>
      <c r="R7457" s="9"/>
      <c r="S7457" s="9"/>
      <c r="T7457" s="9"/>
      <c r="U7457" s="9"/>
      <c r="V7457" s="9"/>
      <c r="W7457" s="9"/>
      <c r="X7457" s="9"/>
      <c r="Y7457" s="9"/>
      <c r="Z7457" s="9"/>
      <c r="AA7457" s="9"/>
      <c r="AB7457" s="9"/>
      <c r="AC7457" s="9"/>
    </row>
    <row r="7458" spans="8:29" x14ac:dyDescent="0.3">
      <c r="H7458" s="9"/>
      <c r="I7458" s="9"/>
      <c r="J7458" s="9"/>
      <c r="K7458" s="9"/>
      <c r="L7458" s="9"/>
      <c r="M7458" s="9"/>
      <c r="N7458" s="9"/>
      <c r="O7458" s="9"/>
      <c r="Q7458" s="9"/>
      <c r="R7458" s="9"/>
      <c r="S7458" s="9"/>
      <c r="T7458" s="9"/>
      <c r="U7458" s="9"/>
      <c r="V7458" s="9"/>
      <c r="W7458" s="9"/>
      <c r="X7458" s="9"/>
      <c r="Y7458" s="9"/>
      <c r="Z7458" s="9"/>
      <c r="AA7458" s="9"/>
      <c r="AB7458" s="9"/>
      <c r="AC7458" s="9"/>
    </row>
    <row r="7459" spans="8:29" x14ac:dyDescent="0.3">
      <c r="H7459" s="9"/>
      <c r="I7459" s="9"/>
      <c r="J7459" s="9"/>
      <c r="K7459" s="9"/>
      <c r="L7459" s="9"/>
      <c r="M7459" s="9"/>
      <c r="N7459" s="9"/>
      <c r="O7459" s="9"/>
      <c r="Q7459" s="9"/>
      <c r="R7459" s="9"/>
      <c r="S7459" s="9"/>
      <c r="T7459" s="9"/>
      <c r="U7459" s="9"/>
      <c r="V7459" s="9"/>
      <c r="W7459" s="9"/>
      <c r="X7459" s="9"/>
      <c r="Y7459" s="9"/>
      <c r="Z7459" s="9"/>
      <c r="AA7459" s="9"/>
      <c r="AB7459" s="9"/>
      <c r="AC7459" s="9"/>
    </row>
    <row r="7460" spans="8:29" x14ac:dyDescent="0.3">
      <c r="H7460" s="9"/>
      <c r="I7460" s="9"/>
      <c r="J7460" s="9"/>
      <c r="K7460" s="9"/>
      <c r="L7460" s="9"/>
      <c r="M7460" s="9"/>
      <c r="N7460" s="9"/>
      <c r="O7460" s="9"/>
      <c r="Q7460" s="9"/>
      <c r="R7460" s="9"/>
      <c r="S7460" s="9"/>
      <c r="T7460" s="9"/>
      <c r="U7460" s="9"/>
      <c r="V7460" s="9"/>
      <c r="W7460" s="9"/>
      <c r="X7460" s="9"/>
      <c r="Y7460" s="9"/>
      <c r="Z7460" s="9"/>
      <c r="AA7460" s="9"/>
      <c r="AB7460" s="9"/>
      <c r="AC7460" s="9"/>
    </row>
    <row r="7461" spans="8:29" x14ac:dyDescent="0.3">
      <c r="H7461" s="9"/>
      <c r="I7461" s="9"/>
      <c r="J7461" s="9"/>
      <c r="K7461" s="9"/>
      <c r="L7461" s="9"/>
      <c r="M7461" s="9"/>
      <c r="N7461" s="9"/>
      <c r="O7461" s="9"/>
      <c r="Q7461" s="9"/>
      <c r="R7461" s="9"/>
      <c r="S7461" s="9"/>
      <c r="T7461" s="9"/>
      <c r="U7461" s="9"/>
      <c r="V7461" s="9"/>
      <c r="W7461" s="9"/>
      <c r="X7461" s="9"/>
      <c r="Y7461" s="9"/>
      <c r="Z7461" s="9"/>
      <c r="AA7461" s="9"/>
      <c r="AB7461" s="9"/>
      <c r="AC7461" s="9"/>
    </row>
    <row r="7462" spans="8:29" x14ac:dyDescent="0.3">
      <c r="H7462" s="9"/>
      <c r="I7462" s="9"/>
      <c r="J7462" s="9"/>
      <c r="K7462" s="9"/>
      <c r="L7462" s="9"/>
      <c r="M7462" s="9"/>
      <c r="N7462" s="9"/>
      <c r="O7462" s="9"/>
      <c r="Q7462" s="9"/>
      <c r="R7462" s="9"/>
      <c r="S7462" s="9"/>
      <c r="T7462" s="9"/>
      <c r="U7462" s="9"/>
      <c r="V7462" s="9"/>
      <c r="W7462" s="9"/>
      <c r="X7462" s="9"/>
      <c r="Y7462" s="9"/>
      <c r="Z7462" s="9"/>
      <c r="AA7462" s="9"/>
      <c r="AB7462" s="9"/>
      <c r="AC7462" s="9"/>
    </row>
    <row r="7463" spans="8:29" x14ac:dyDescent="0.3">
      <c r="H7463" s="9"/>
      <c r="I7463" s="9"/>
      <c r="J7463" s="9"/>
      <c r="K7463" s="9"/>
      <c r="L7463" s="9"/>
      <c r="M7463" s="9"/>
      <c r="N7463" s="9"/>
      <c r="O7463" s="9"/>
      <c r="Q7463" s="9"/>
      <c r="R7463" s="9"/>
      <c r="S7463" s="9"/>
      <c r="T7463" s="9"/>
      <c r="U7463" s="9"/>
      <c r="V7463" s="9"/>
      <c r="W7463" s="9"/>
      <c r="X7463" s="9"/>
      <c r="Y7463" s="9"/>
      <c r="Z7463" s="9"/>
      <c r="AA7463" s="9"/>
      <c r="AB7463" s="9"/>
      <c r="AC7463" s="9"/>
    </row>
    <row r="7464" spans="8:29" x14ac:dyDescent="0.3">
      <c r="H7464" s="9"/>
      <c r="I7464" s="9"/>
      <c r="J7464" s="9"/>
      <c r="K7464" s="9"/>
      <c r="L7464" s="9"/>
      <c r="M7464" s="9"/>
      <c r="N7464" s="9"/>
      <c r="O7464" s="9"/>
      <c r="Q7464" s="9"/>
      <c r="R7464" s="9"/>
      <c r="S7464" s="9"/>
      <c r="T7464" s="9"/>
      <c r="U7464" s="9"/>
      <c r="V7464" s="9"/>
      <c r="W7464" s="9"/>
      <c r="X7464" s="9"/>
      <c r="Y7464" s="9"/>
      <c r="Z7464" s="9"/>
      <c r="AA7464" s="9"/>
      <c r="AB7464" s="9"/>
      <c r="AC7464" s="9"/>
    </row>
    <row r="7465" spans="8:29" x14ac:dyDescent="0.3">
      <c r="H7465" s="9"/>
      <c r="I7465" s="9"/>
      <c r="J7465" s="9"/>
      <c r="K7465" s="9"/>
      <c r="L7465" s="9"/>
      <c r="M7465" s="9"/>
      <c r="N7465" s="9"/>
      <c r="O7465" s="9"/>
      <c r="Q7465" s="9"/>
      <c r="R7465" s="9"/>
      <c r="S7465" s="9"/>
      <c r="T7465" s="9"/>
      <c r="U7465" s="9"/>
      <c r="V7465" s="9"/>
      <c r="W7465" s="9"/>
      <c r="X7465" s="9"/>
      <c r="Y7465" s="9"/>
      <c r="Z7465" s="9"/>
      <c r="AA7465" s="9"/>
      <c r="AB7465" s="9"/>
      <c r="AC7465" s="9"/>
    </row>
    <row r="7466" spans="8:29" x14ac:dyDescent="0.3">
      <c r="H7466" s="9"/>
      <c r="I7466" s="9"/>
      <c r="J7466" s="9"/>
      <c r="K7466" s="9"/>
      <c r="L7466" s="9"/>
      <c r="M7466" s="9"/>
      <c r="N7466" s="9"/>
      <c r="O7466" s="9"/>
      <c r="Q7466" s="9"/>
      <c r="R7466" s="9"/>
      <c r="S7466" s="9"/>
      <c r="T7466" s="9"/>
      <c r="U7466" s="9"/>
      <c r="V7466" s="9"/>
      <c r="W7466" s="9"/>
      <c r="X7466" s="9"/>
      <c r="Y7466" s="9"/>
      <c r="Z7466" s="9"/>
      <c r="AA7466" s="9"/>
      <c r="AB7466" s="9"/>
      <c r="AC7466" s="9"/>
    </row>
    <row r="7467" spans="8:29" x14ac:dyDescent="0.3">
      <c r="H7467" s="9"/>
      <c r="I7467" s="9"/>
      <c r="J7467" s="9"/>
      <c r="K7467" s="9"/>
      <c r="L7467" s="9"/>
      <c r="M7467" s="9"/>
      <c r="N7467" s="9"/>
      <c r="O7467" s="9"/>
      <c r="Q7467" s="9"/>
      <c r="R7467" s="9"/>
      <c r="S7467" s="9"/>
      <c r="T7467" s="9"/>
      <c r="U7467" s="9"/>
      <c r="V7467" s="9"/>
      <c r="W7467" s="9"/>
      <c r="X7467" s="9"/>
      <c r="Y7467" s="9"/>
      <c r="Z7467" s="9"/>
      <c r="AA7467" s="9"/>
      <c r="AB7467" s="9"/>
      <c r="AC7467" s="9"/>
    </row>
    <row r="7468" spans="8:29" x14ac:dyDescent="0.3">
      <c r="H7468" s="9"/>
      <c r="I7468" s="9"/>
      <c r="J7468" s="9"/>
      <c r="K7468" s="9"/>
      <c r="L7468" s="9"/>
      <c r="M7468" s="9"/>
      <c r="N7468" s="9"/>
      <c r="O7468" s="9"/>
      <c r="Q7468" s="9"/>
      <c r="R7468" s="9"/>
      <c r="S7468" s="9"/>
      <c r="T7468" s="9"/>
      <c r="U7468" s="9"/>
      <c r="V7468" s="9"/>
      <c r="W7468" s="9"/>
      <c r="X7468" s="9"/>
      <c r="Y7468" s="9"/>
      <c r="Z7468" s="9"/>
      <c r="AA7468" s="9"/>
      <c r="AB7468" s="9"/>
      <c r="AC7468" s="9"/>
    </row>
    <row r="7469" spans="8:29" x14ac:dyDescent="0.3">
      <c r="H7469" s="9"/>
      <c r="I7469" s="9"/>
      <c r="J7469" s="9"/>
      <c r="K7469" s="9"/>
      <c r="L7469" s="9"/>
      <c r="M7469" s="9"/>
      <c r="N7469" s="9"/>
      <c r="O7469" s="9"/>
      <c r="Q7469" s="9"/>
      <c r="R7469" s="9"/>
      <c r="S7469" s="9"/>
      <c r="T7469" s="9"/>
      <c r="U7469" s="9"/>
      <c r="V7469" s="9"/>
      <c r="W7469" s="9"/>
      <c r="X7469" s="9"/>
      <c r="Y7469" s="9"/>
      <c r="Z7469" s="9"/>
      <c r="AA7469" s="9"/>
      <c r="AB7469" s="9"/>
      <c r="AC7469" s="9"/>
    </row>
    <row r="7470" spans="8:29" x14ac:dyDescent="0.3">
      <c r="H7470" s="9"/>
      <c r="I7470" s="9"/>
      <c r="J7470" s="9"/>
      <c r="K7470" s="9"/>
      <c r="L7470" s="9"/>
      <c r="M7470" s="9"/>
      <c r="N7470" s="9"/>
      <c r="O7470" s="9"/>
      <c r="Q7470" s="9"/>
      <c r="R7470" s="9"/>
      <c r="S7470" s="9"/>
      <c r="T7470" s="9"/>
      <c r="U7470" s="9"/>
      <c r="V7470" s="9"/>
      <c r="W7470" s="9"/>
      <c r="X7470" s="9"/>
      <c r="Y7470" s="9"/>
      <c r="Z7470" s="9"/>
      <c r="AA7470" s="9"/>
      <c r="AB7470" s="9"/>
      <c r="AC7470" s="9"/>
    </row>
    <row r="7471" spans="8:29" x14ac:dyDescent="0.3">
      <c r="H7471" s="9"/>
      <c r="I7471" s="9"/>
      <c r="J7471" s="9"/>
      <c r="K7471" s="9"/>
      <c r="L7471" s="9"/>
      <c r="M7471" s="9"/>
      <c r="N7471" s="9"/>
      <c r="O7471" s="9"/>
      <c r="Q7471" s="9"/>
      <c r="R7471" s="9"/>
      <c r="S7471" s="9"/>
      <c r="T7471" s="9"/>
      <c r="U7471" s="9"/>
      <c r="V7471" s="9"/>
      <c r="W7471" s="9"/>
      <c r="X7471" s="9"/>
      <c r="Y7471" s="9"/>
      <c r="Z7471" s="9"/>
      <c r="AA7471" s="9"/>
      <c r="AB7471" s="9"/>
      <c r="AC7471" s="9"/>
    </row>
    <row r="7472" spans="8:29" x14ac:dyDescent="0.3">
      <c r="H7472" s="9"/>
      <c r="I7472" s="9"/>
      <c r="J7472" s="9"/>
      <c r="K7472" s="9"/>
      <c r="L7472" s="9"/>
      <c r="M7472" s="9"/>
      <c r="N7472" s="9"/>
      <c r="O7472" s="9"/>
      <c r="Q7472" s="9"/>
      <c r="R7472" s="9"/>
      <c r="S7472" s="9"/>
      <c r="T7472" s="9"/>
      <c r="U7472" s="9"/>
      <c r="V7472" s="9"/>
      <c r="W7472" s="9"/>
      <c r="X7472" s="9"/>
      <c r="Y7472" s="9"/>
      <c r="Z7472" s="9"/>
      <c r="AA7472" s="9"/>
      <c r="AB7472" s="9"/>
      <c r="AC7472" s="9"/>
    </row>
    <row r="7473" spans="8:29" x14ac:dyDescent="0.3">
      <c r="H7473" s="9"/>
      <c r="I7473" s="9"/>
      <c r="J7473" s="9"/>
      <c r="K7473" s="9"/>
      <c r="L7473" s="9"/>
      <c r="M7473" s="9"/>
      <c r="N7473" s="9"/>
      <c r="O7473" s="9"/>
      <c r="Q7473" s="9"/>
      <c r="R7473" s="9"/>
      <c r="S7473" s="9"/>
      <c r="T7473" s="9"/>
      <c r="U7473" s="9"/>
      <c r="V7473" s="9"/>
      <c r="W7473" s="9"/>
      <c r="X7473" s="9"/>
      <c r="Y7473" s="9"/>
      <c r="Z7473" s="9"/>
      <c r="AA7473" s="9"/>
      <c r="AB7473" s="9"/>
      <c r="AC7473" s="9"/>
    </row>
    <row r="7474" spans="8:29" x14ac:dyDescent="0.3">
      <c r="H7474" s="9"/>
      <c r="I7474" s="9"/>
      <c r="J7474" s="9"/>
      <c r="K7474" s="9"/>
      <c r="L7474" s="9"/>
      <c r="M7474" s="9"/>
      <c r="N7474" s="9"/>
      <c r="O7474" s="9"/>
      <c r="Q7474" s="9"/>
      <c r="R7474" s="9"/>
      <c r="S7474" s="9"/>
      <c r="T7474" s="9"/>
      <c r="U7474" s="9"/>
      <c r="V7474" s="9"/>
      <c r="W7474" s="9"/>
      <c r="X7474" s="9"/>
      <c r="Y7474" s="9"/>
      <c r="Z7474" s="9"/>
      <c r="AA7474" s="9"/>
      <c r="AB7474" s="9"/>
      <c r="AC7474" s="9"/>
    </row>
    <row r="7475" spans="8:29" x14ac:dyDescent="0.3">
      <c r="H7475" s="9"/>
      <c r="I7475" s="9"/>
      <c r="J7475" s="9"/>
      <c r="K7475" s="9"/>
      <c r="L7475" s="9"/>
      <c r="M7475" s="9"/>
      <c r="N7475" s="9"/>
      <c r="O7475" s="9"/>
      <c r="Q7475" s="9"/>
      <c r="R7475" s="9"/>
      <c r="S7475" s="9"/>
      <c r="T7475" s="9"/>
      <c r="U7475" s="9"/>
      <c r="V7475" s="9"/>
      <c r="W7475" s="9"/>
      <c r="X7475" s="9"/>
      <c r="Y7475" s="9"/>
      <c r="Z7475" s="9"/>
      <c r="AA7475" s="9"/>
      <c r="AB7475" s="9"/>
      <c r="AC7475" s="9"/>
    </row>
    <row r="7476" spans="8:29" x14ac:dyDescent="0.3">
      <c r="H7476" s="9"/>
      <c r="I7476" s="9"/>
      <c r="J7476" s="9"/>
      <c r="K7476" s="9"/>
      <c r="L7476" s="9"/>
      <c r="M7476" s="9"/>
      <c r="N7476" s="9"/>
      <c r="O7476" s="9"/>
      <c r="Q7476" s="9"/>
      <c r="R7476" s="9"/>
      <c r="S7476" s="9"/>
      <c r="T7476" s="9"/>
      <c r="U7476" s="9"/>
      <c r="V7476" s="9"/>
      <c r="W7476" s="9"/>
      <c r="X7476" s="9"/>
      <c r="Y7476" s="9"/>
      <c r="Z7476" s="9"/>
      <c r="AA7476" s="9"/>
      <c r="AB7476" s="9"/>
      <c r="AC7476" s="9"/>
    </row>
    <row r="7477" spans="8:29" x14ac:dyDescent="0.3">
      <c r="H7477" s="9"/>
      <c r="I7477" s="9"/>
      <c r="J7477" s="9"/>
      <c r="K7477" s="9"/>
      <c r="L7477" s="9"/>
      <c r="M7477" s="9"/>
      <c r="N7477" s="9"/>
      <c r="O7477" s="9"/>
      <c r="Q7477" s="9"/>
      <c r="R7477" s="9"/>
      <c r="S7477" s="9"/>
      <c r="T7477" s="9"/>
      <c r="U7477" s="9"/>
      <c r="V7477" s="9"/>
      <c r="W7477" s="9"/>
      <c r="X7477" s="9"/>
      <c r="Y7477" s="9"/>
      <c r="Z7477" s="9"/>
      <c r="AA7477" s="9"/>
      <c r="AB7477" s="9"/>
      <c r="AC7477" s="9"/>
    </row>
    <row r="7478" spans="8:29" x14ac:dyDescent="0.3">
      <c r="H7478" s="9"/>
      <c r="I7478" s="9"/>
      <c r="J7478" s="9"/>
      <c r="K7478" s="9"/>
      <c r="L7478" s="9"/>
      <c r="M7478" s="9"/>
      <c r="N7478" s="9"/>
      <c r="O7478" s="9"/>
      <c r="Q7478" s="9"/>
      <c r="R7478" s="9"/>
      <c r="S7478" s="9"/>
      <c r="T7478" s="9"/>
      <c r="U7478" s="9"/>
      <c r="V7478" s="9"/>
      <c r="W7478" s="9"/>
      <c r="X7478" s="9"/>
      <c r="Y7478" s="9"/>
      <c r="Z7478" s="9"/>
      <c r="AA7478" s="9"/>
      <c r="AB7478" s="9"/>
      <c r="AC7478" s="9"/>
    </row>
    <row r="7479" spans="8:29" x14ac:dyDescent="0.3">
      <c r="H7479" s="9"/>
      <c r="I7479" s="9"/>
      <c r="J7479" s="9"/>
      <c r="K7479" s="9"/>
      <c r="L7479" s="9"/>
      <c r="M7479" s="9"/>
      <c r="N7479" s="9"/>
      <c r="O7479" s="9"/>
      <c r="Q7479" s="9"/>
      <c r="R7479" s="9"/>
      <c r="S7479" s="9"/>
      <c r="T7479" s="9"/>
      <c r="U7479" s="9"/>
      <c r="V7479" s="9"/>
      <c r="W7479" s="9"/>
      <c r="X7479" s="9"/>
      <c r="Y7479" s="9"/>
      <c r="Z7479" s="9"/>
      <c r="AA7479" s="9"/>
      <c r="AB7479" s="9"/>
      <c r="AC7479" s="9"/>
    </row>
    <row r="7480" spans="8:29" x14ac:dyDescent="0.3">
      <c r="H7480" s="9"/>
      <c r="I7480" s="9"/>
      <c r="J7480" s="9"/>
      <c r="K7480" s="9"/>
      <c r="L7480" s="9"/>
      <c r="M7480" s="9"/>
      <c r="N7480" s="9"/>
      <c r="O7480" s="9"/>
      <c r="Q7480" s="9"/>
      <c r="R7480" s="9"/>
      <c r="S7480" s="9"/>
      <c r="T7480" s="9"/>
      <c r="U7480" s="9"/>
      <c r="V7480" s="9"/>
      <c r="W7480" s="9"/>
      <c r="X7480" s="9"/>
      <c r="Y7480" s="9"/>
      <c r="Z7480" s="9"/>
      <c r="AA7480" s="9"/>
      <c r="AB7480" s="9"/>
      <c r="AC7480" s="9"/>
    </row>
    <row r="7481" spans="8:29" x14ac:dyDescent="0.3">
      <c r="H7481" s="9"/>
      <c r="I7481" s="9"/>
      <c r="J7481" s="9"/>
      <c r="K7481" s="9"/>
      <c r="L7481" s="9"/>
      <c r="M7481" s="9"/>
      <c r="N7481" s="9"/>
      <c r="O7481" s="9"/>
      <c r="Q7481" s="9"/>
      <c r="R7481" s="9"/>
      <c r="S7481" s="9"/>
      <c r="T7481" s="9"/>
      <c r="U7481" s="9"/>
      <c r="V7481" s="9"/>
      <c r="W7481" s="9"/>
      <c r="X7481" s="9"/>
      <c r="Y7481" s="9"/>
      <c r="Z7481" s="9"/>
      <c r="AA7481" s="9"/>
      <c r="AB7481" s="9"/>
      <c r="AC7481" s="9"/>
    </row>
    <row r="7482" spans="8:29" x14ac:dyDescent="0.3">
      <c r="H7482" s="9"/>
      <c r="I7482" s="9"/>
      <c r="J7482" s="9"/>
      <c r="K7482" s="9"/>
      <c r="L7482" s="9"/>
      <c r="M7482" s="9"/>
      <c r="N7482" s="9"/>
      <c r="O7482" s="9"/>
      <c r="Q7482" s="9"/>
      <c r="R7482" s="9"/>
      <c r="S7482" s="9"/>
      <c r="T7482" s="9"/>
      <c r="U7482" s="9"/>
      <c r="V7482" s="9"/>
      <c r="W7482" s="9"/>
      <c r="X7482" s="9"/>
      <c r="Y7482" s="9"/>
      <c r="Z7482" s="9"/>
      <c r="AA7482" s="9"/>
      <c r="AB7482" s="9"/>
      <c r="AC7482" s="9"/>
    </row>
    <row r="7483" spans="8:29" x14ac:dyDescent="0.3">
      <c r="H7483" s="9"/>
      <c r="I7483" s="9"/>
      <c r="J7483" s="9"/>
      <c r="K7483" s="9"/>
      <c r="L7483" s="9"/>
      <c r="M7483" s="9"/>
      <c r="N7483" s="9"/>
      <c r="O7483" s="9"/>
      <c r="Q7483" s="9"/>
      <c r="R7483" s="9"/>
      <c r="S7483" s="9"/>
      <c r="T7483" s="9"/>
      <c r="U7483" s="9"/>
      <c r="V7483" s="9"/>
      <c r="W7483" s="9"/>
      <c r="X7483" s="9"/>
      <c r="Y7483" s="9"/>
      <c r="Z7483" s="9"/>
      <c r="AA7483" s="9"/>
      <c r="AB7483" s="9"/>
      <c r="AC7483" s="9"/>
    </row>
    <row r="7484" spans="8:29" x14ac:dyDescent="0.3">
      <c r="H7484" s="9"/>
      <c r="I7484" s="9"/>
      <c r="J7484" s="9"/>
      <c r="K7484" s="9"/>
      <c r="L7484" s="9"/>
      <c r="M7484" s="9"/>
      <c r="N7484" s="9"/>
      <c r="O7484" s="9"/>
      <c r="Q7484" s="9"/>
      <c r="R7484" s="9"/>
      <c r="S7484" s="9"/>
      <c r="T7484" s="9"/>
      <c r="U7484" s="9"/>
      <c r="V7484" s="9"/>
      <c r="W7484" s="9"/>
      <c r="X7484" s="9"/>
      <c r="Y7484" s="9"/>
      <c r="Z7484" s="9"/>
      <c r="AA7484" s="9"/>
      <c r="AB7484" s="9"/>
      <c r="AC7484" s="9"/>
    </row>
    <row r="7485" spans="8:29" x14ac:dyDescent="0.3">
      <c r="H7485" s="9"/>
      <c r="I7485" s="9"/>
      <c r="J7485" s="9"/>
      <c r="K7485" s="9"/>
      <c r="L7485" s="9"/>
      <c r="M7485" s="9"/>
      <c r="N7485" s="9"/>
      <c r="O7485" s="9"/>
      <c r="Q7485" s="9"/>
      <c r="R7485" s="9"/>
      <c r="S7485" s="9"/>
      <c r="T7485" s="9"/>
      <c r="U7485" s="9"/>
      <c r="V7485" s="9"/>
      <c r="W7485" s="9"/>
      <c r="X7485" s="9"/>
      <c r="Y7485" s="9"/>
      <c r="Z7485" s="9"/>
      <c r="AA7485" s="9"/>
      <c r="AB7485" s="9"/>
      <c r="AC7485" s="9"/>
    </row>
    <row r="7486" spans="8:29" x14ac:dyDescent="0.3">
      <c r="H7486" s="9"/>
      <c r="I7486" s="9"/>
      <c r="J7486" s="9"/>
      <c r="K7486" s="9"/>
      <c r="L7486" s="9"/>
      <c r="M7486" s="9"/>
      <c r="N7486" s="9"/>
      <c r="O7486" s="9"/>
      <c r="Q7486" s="9"/>
      <c r="R7486" s="9"/>
      <c r="S7486" s="9"/>
      <c r="T7486" s="9"/>
      <c r="U7486" s="9"/>
      <c r="V7486" s="9"/>
      <c r="W7486" s="9"/>
      <c r="X7486" s="9"/>
      <c r="Y7486" s="9"/>
      <c r="Z7486" s="9"/>
      <c r="AA7486" s="9"/>
      <c r="AB7486" s="9"/>
      <c r="AC7486" s="9"/>
    </row>
    <row r="7487" spans="8:29" x14ac:dyDescent="0.3">
      <c r="H7487" s="9"/>
      <c r="I7487" s="9"/>
      <c r="J7487" s="9"/>
      <c r="K7487" s="9"/>
      <c r="L7487" s="9"/>
      <c r="M7487" s="9"/>
      <c r="N7487" s="9"/>
      <c r="O7487" s="9"/>
      <c r="Q7487" s="9"/>
      <c r="R7487" s="9"/>
      <c r="S7487" s="9"/>
      <c r="T7487" s="9"/>
      <c r="U7487" s="9"/>
      <c r="V7487" s="9"/>
      <c r="W7487" s="9"/>
      <c r="X7487" s="9"/>
      <c r="Y7487" s="9"/>
      <c r="Z7487" s="9"/>
      <c r="AA7487" s="9"/>
      <c r="AB7487" s="9"/>
      <c r="AC7487" s="9"/>
    </row>
    <row r="7488" spans="8:29" x14ac:dyDescent="0.3">
      <c r="H7488" s="9"/>
      <c r="I7488" s="9"/>
      <c r="J7488" s="9"/>
      <c r="K7488" s="9"/>
      <c r="L7488" s="9"/>
      <c r="M7488" s="9"/>
      <c r="N7488" s="9"/>
      <c r="O7488" s="9"/>
      <c r="Q7488" s="9"/>
      <c r="R7488" s="9"/>
      <c r="S7488" s="9"/>
      <c r="T7488" s="9"/>
      <c r="U7488" s="9"/>
      <c r="V7488" s="9"/>
      <c r="W7488" s="9"/>
      <c r="X7488" s="9"/>
      <c r="Y7488" s="9"/>
      <c r="Z7488" s="9"/>
      <c r="AA7488" s="9"/>
      <c r="AB7488" s="9"/>
      <c r="AC7488" s="9"/>
    </row>
    <row r="7489" spans="8:29" x14ac:dyDescent="0.3">
      <c r="H7489" s="9"/>
      <c r="I7489" s="9"/>
      <c r="J7489" s="9"/>
      <c r="K7489" s="9"/>
      <c r="L7489" s="9"/>
      <c r="M7489" s="9"/>
      <c r="N7489" s="9"/>
      <c r="O7489" s="9"/>
      <c r="Q7489" s="9"/>
      <c r="R7489" s="9"/>
      <c r="S7489" s="9"/>
      <c r="T7489" s="9"/>
      <c r="U7489" s="9"/>
      <c r="V7489" s="9"/>
      <c r="W7489" s="9"/>
      <c r="X7489" s="9"/>
      <c r="Y7489" s="9"/>
      <c r="Z7489" s="9"/>
      <c r="AA7489" s="9"/>
      <c r="AB7489" s="9"/>
      <c r="AC7489" s="9"/>
    </row>
    <row r="7490" spans="8:29" x14ac:dyDescent="0.3">
      <c r="H7490" s="9"/>
      <c r="I7490" s="9"/>
      <c r="J7490" s="9"/>
      <c r="K7490" s="9"/>
      <c r="L7490" s="9"/>
      <c r="M7490" s="9"/>
      <c r="N7490" s="9"/>
      <c r="O7490" s="9"/>
      <c r="Q7490" s="9"/>
      <c r="R7490" s="9"/>
      <c r="S7490" s="9"/>
      <c r="T7490" s="9"/>
      <c r="U7490" s="9"/>
      <c r="V7490" s="9"/>
      <c r="W7490" s="9"/>
      <c r="X7490" s="9"/>
      <c r="Y7490" s="9"/>
      <c r="Z7490" s="9"/>
      <c r="AA7490" s="9"/>
      <c r="AB7490" s="9"/>
      <c r="AC7490" s="9"/>
    </row>
    <row r="7491" spans="8:29" x14ac:dyDescent="0.3">
      <c r="H7491" s="9"/>
      <c r="I7491" s="9"/>
      <c r="J7491" s="9"/>
      <c r="K7491" s="9"/>
      <c r="L7491" s="9"/>
      <c r="M7491" s="9"/>
      <c r="N7491" s="9"/>
      <c r="O7491" s="9"/>
      <c r="Q7491" s="9"/>
      <c r="R7491" s="9"/>
      <c r="S7491" s="9"/>
      <c r="T7491" s="9"/>
      <c r="U7491" s="9"/>
      <c r="V7491" s="9"/>
      <c r="W7491" s="9"/>
      <c r="X7491" s="9"/>
      <c r="Y7491" s="9"/>
      <c r="Z7491" s="9"/>
      <c r="AA7491" s="9"/>
      <c r="AB7491" s="9"/>
      <c r="AC7491" s="9"/>
    </row>
    <row r="7492" spans="8:29" x14ac:dyDescent="0.3">
      <c r="H7492" s="9"/>
      <c r="I7492" s="9"/>
      <c r="J7492" s="9"/>
      <c r="K7492" s="9"/>
      <c r="L7492" s="9"/>
      <c r="M7492" s="9"/>
      <c r="N7492" s="9"/>
      <c r="O7492" s="9"/>
      <c r="Q7492" s="9"/>
      <c r="R7492" s="9"/>
      <c r="S7492" s="9"/>
      <c r="T7492" s="9"/>
      <c r="U7492" s="9"/>
      <c r="V7492" s="9"/>
      <c r="W7492" s="9"/>
      <c r="X7492" s="9"/>
      <c r="Y7492" s="9"/>
      <c r="Z7492" s="9"/>
      <c r="AA7492" s="9"/>
      <c r="AB7492" s="9"/>
      <c r="AC7492" s="9"/>
    </row>
    <row r="7493" spans="8:29" x14ac:dyDescent="0.3">
      <c r="H7493" s="9"/>
      <c r="I7493" s="9"/>
      <c r="J7493" s="9"/>
      <c r="K7493" s="9"/>
      <c r="L7493" s="9"/>
      <c r="M7493" s="9"/>
      <c r="N7493" s="9"/>
      <c r="O7493" s="9"/>
      <c r="Q7493" s="9"/>
      <c r="R7493" s="9"/>
      <c r="S7493" s="9"/>
      <c r="T7493" s="9"/>
      <c r="U7493" s="9"/>
      <c r="V7493" s="9"/>
      <c r="W7493" s="9"/>
      <c r="X7493" s="9"/>
      <c r="Y7493" s="9"/>
      <c r="Z7493" s="9"/>
      <c r="AA7493" s="9"/>
      <c r="AB7493" s="9"/>
      <c r="AC7493" s="9"/>
    </row>
    <row r="7494" spans="8:29" x14ac:dyDescent="0.3">
      <c r="H7494" s="9"/>
      <c r="I7494" s="9"/>
      <c r="J7494" s="9"/>
      <c r="K7494" s="9"/>
      <c r="L7494" s="9"/>
      <c r="M7494" s="9"/>
      <c r="N7494" s="9"/>
      <c r="O7494" s="9"/>
      <c r="Q7494" s="9"/>
      <c r="R7494" s="9"/>
      <c r="S7494" s="9"/>
      <c r="T7494" s="9"/>
      <c r="U7494" s="9"/>
      <c r="V7494" s="9"/>
      <c r="W7494" s="9"/>
      <c r="X7494" s="9"/>
      <c r="Y7494" s="9"/>
      <c r="Z7494" s="9"/>
      <c r="AA7494" s="9"/>
      <c r="AB7494" s="9"/>
      <c r="AC7494" s="9"/>
    </row>
    <row r="7495" spans="8:29" x14ac:dyDescent="0.3">
      <c r="H7495" s="9"/>
      <c r="I7495" s="9"/>
      <c r="J7495" s="9"/>
      <c r="K7495" s="9"/>
      <c r="L7495" s="9"/>
      <c r="M7495" s="9"/>
      <c r="N7495" s="9"/>
      <c r="O7495" s="9"/>
      <c r="Q7495" s="9"/>
      <c r="R7495" s="9"/>
      <c r="S7495" s="9"/>
      <c r="T7495" s="9"/>
      <c r="U7495" s="9"/>
      <c r="V7495" s="9"/>
      <c r="W7495" s="9"/>
      <c r="X7495" s="9"/>
      <c r="Y7495" s="9"/>
      <c r="Z7495" s="9"/>
      <c r="AA7495" s="9"/>
      <c r="AB7495" s="9"/>
      <c r="AC7495" s="9"/>
    </row>
    <row r="7496" spans="8:29" x14ac:dyDescent="0.3">
      <c r="H7496" s="9"/>
      <c r="I7496" s="9"/>
      <c r="J7496" s="9"/>
      <c r="K7496" s="9"/>
      <c r="L7496" s="9"/>
      <c r="M7496" s="9"/>
      <c r="N7496" s="9"/>
      <c r="O7496" s="9"/>
      <c r="Q7496" s="9"/>
      <c r="R7496" s="9"/>
      <c r="S7496" s="9"/>
      <c r="T7496" s="9"/>
      <c r="U7496" s="9"/>
      <c r="V7496" s="9"/>
      <c r="W7496" s="9"/>
      <c r="X7496" s="9"/>
      <c r="Y7496" s="9"/>
      <c r="Z7496" s="9"/>
      <c r="AA7496" s="9"/>
      <c r="AB7496" s="9"/>
      <c r="AC7496" s="9"/>
    </row>
    <row r="7497" spans="8:29" x14ac:dyDescent="0.3">
      <c r="H7497" s="9"/>
      <c r="I7497" s="9"/>
      <c r="J7497" s="9"/>
      <c r="K7497" s="9"/>
      <c r="L7497" s="9"/>
      <c r="M7497" s="9"/>
      <c r="N7497" s="9"/>
      <c r="O7497" s="9"/>
      <c r="Q7497" s="9"/>
      <c r="R7497" s="9"/>
      <c r="S7497" s="9"/>
      <c r="T7497" s="9"/>
      <c r="U7497" s="9"/>
      <c r="V7497" s="9"/>
      <c r="W7497" s="9"/>
      <c r="X7497" s="9"/>
      <c r="Y7497" s="9"/>
      <c r="Z7497" s="9"/>
      <c r="AA7497" s="9"/>
      <c r="AB7497" s="9"/>
      <c r="AC7497" s="9"/>
    </row>
    <row r="7498" spans="8:29" x14ac:dyDescent="0.3">
      <c r="H7498" s="9"/>
      <c r="I7498" s="9"/>
      <c r="J7498" s="9"/>
      <c r="K7498" s="9"/>
      <c r="L7498" s="9"/>
      <c r="M7498" s="9"/>
      <c r="N7498" s="9"/>
      <c r="O7498" s="9"/>
      <c r="Q7498" s="9"/>
      <c r="R7498" s="9"/>
      <c r="S7498" s="9"/>
      <c r="T7498" s="9"/>
      <c r="U7498" s="9"/>
      <c r="V7498" s="9"/>
      <c r="W7498" s="9"/>
      <c r="X7498" s="9"/>
      <c r="Y7498" s="9"/>
      <c r="Z7498" s="9"/>
      <c r="AA7498" s="9"/>
      <c r="AB7498" s="9"/>
      <c r="AC7498" s="9"/>
    </row>
    <row r="7499" spans="8:29" x14ac:dyDescent="0.3">
      <c r="H7499" s="9"/>
      <c r="I7499" s="9"/>
      <c r="J7499" s="9"/>
      <c r="K7499" s="9"/>
      <c r="L7499" s="9"/>
      <c r="M7499" s="9"/>
      <c r="N7499" s="9"/>
      <c r="O7499" s="9"/>
      <c r="Q7499" s="9"/>
      <c r="R7499" s="9"/>
      <c r="S7499" s="9"/>
      <c r="T7499" s="9"/>
      <c r="U7499" s="9"/>
      <c r="V7499" s="9"/>
      <c r="W7499" s="9"/>
      <c r="X7499" s="9"/>
      <c r="Y7499" s="9"/>
      <c r="Z7499" s="9"/>
      <c r="AA7499" s="9"/>
      <c r="AB7499" s="9"/>
      <c r="AC7499" s="9"/>
    </row>
    <row r="7500" spans="8:29" x14ac:dyDescent="0.3">
      <c r="H7500" s="9"/>
      <c r="I7500" s="9"/>
      <c r="J7500" s="9"/>
      <c r="K7500" s="9"/>
      <c r="L7500" s="9"/>
      <c r="M7500" s="9"/>
      <c r="N7500" s="9"/>
      <c r="O7500" s="9"/>
      <c r="Q7500" s="9"/>
      <c r="R7500" s="9"/>
      <c r="S7500" s="9"/>
      <c r="T7500" s="9"/>
      <c r="U7500" s="9"/>
      <c r="V7500" s="9"/>
      <c r="W7500" s="9"/>
      <c r="X7500" s="9"/>
      <c r="Y7500" s="9"/>
      <c r="Z7500" s="9"/>
      <c r="AA7500" s="9"/>
      <c r="AB7500" s="9"/>
      <c r="AC7500" s="9"/>
    </row>
    <row r="7501" spans="8:29" x14ac:dyDescent="0.3">
      <c r="H7501" s="9"/>
      <c r="I7501" s="9"/>
      <c r="J7501" s="9"/>
      <c r="K7501" s="9"/>
      <c r="L7501" s="9"/>
      <c r="M7501" s="9"/>
      <c r="N7501" s="9"/>
      <c r="O7501" s="9"/>
      <c r="Q7501" s="9"/>
      <c r="R7501" s="9"/>
      <c r="S7501" s="9"/>
      <c r="T7501" s="9"/>
      <c r="U7501" s="9"/>
      <c r="V7501" s="9"/>
      <c r="W7501" s="9"/>
      <c r="X7501" s="9"/>
      <c r="Y7501" s="9"/>
      <c r="Z7501" s="9"/>
      <c r="AA7501" s="9"/>
      <c r="AB7501" s="9"/>
      <c r="AC7501" s="9"/>
    </row>
    <row r="7502" spans="8:29" x14ac:dyDescent="0.3">
      <c r="H7502" s="9"/>
      <c r="I7502" s="9"/>
      <c r="J7502" s="9"/>
      <c r="K7502" s="9"/>
      <c r="L7502" s="9"/>
      <c r="M7502" s="9"/>
      <c r="N7502" s="9"/>
      <c r="O7502" s="9"/>
      <c r="Q7502" s="9"/>
      <c r="R7502" s="9"/>
      <c r="S7502" s="9"/>
      <c r="T7502" s="9"/>
      <c r="U7502" s="9"/>
      <c r="V7502" s="9"/>
      <c r="W7502" s="9"/>
      <c r="X7502" s="9"/>
      <c r="Y7502" s="9"/>
      <c r="Z7502" s="9"/>
      <c r="AA7502" s="9"/>
      <c r="AB7502" s="9"/>
      <c r="AC7502" s="9"/>
    </row>
    <row r="7503" spans="8:29" x14ac:dyDescent="0.3">
      <c r="H7503" s="9"/>
      <c r="I7503" s="9"/>
      <c r="J7503" s="9"/>
      <c r="K7503" s="9"/>
      <c r="L7503" s="9"/>
      <c r="M7503" s="9"/>
      <c r="N7503" s="9"/>
      <c r="O7503" s="9"/>
      <c r="Q7503" s="9"/>
      <c r="R7503" s="9"/>
      <c r="S7503" s="9"/>
      <c r="T7503" s="9"/>
      <c r="U7503" s="9"/>
      <c r="V7503" s="9"/>
      <c r="W7503" s="9"/>
      <c r="X7503" s="9"/>
      <c r="Y7503" s="9"/>
      <c r="Z7503" s="9"/>
      <c r="AA7503" s="9"/>
      <c r="AB7503" s="9"/>
      <c r="AC7503" s="9"/>
    </row>
    <row r="7504" spans="8:29" x14ac:dyDescent="0.3">
      <c r="H7504" s="9"/>
      <c r="I7504" s="9"/>
      <c r="J7504" s="9"/>
      <c r="K7504" s="9"/>
      <c r="L7504" s="9"/>
      <c r="M7504" s="9"/>
      <c r="N7504" s="9"/>
      <c r="O7504" s="9"/>
      <c r="Q7504" s="9"/>
      <c r="R7504" s="9"/>
      <c r="S7504" s="9"/>
      <c r="T7504" s="9"/>
      <c r="U7504" s="9"/>
      <c r="V7504" s="9"/>
      <c r="W7504" s="9"/>
      <c r="X7504" s="9"/>
      <c r="Y7504" s="9"/>
      <c r="Z7504" s="9"/>
      <c r="AA7504" s="9"/>
      <c r="AB7504" s="9"/>
      <c r="AC7504" s="9"/>
    </row>
    <row r="7505" spans="8:29" x14ac:dyDescent="0.3">
      <c r="H7505" s="9"/>
      <c r="I7505" s="9"/>
      <c r="J7505" s="9"/>
      <c r="K7505" s="9"/>
      <c r="L7505" s="9"/>
      <c r="M7505" s="9"/>
      <c r="N7505" s="9"/>
      <c r="O7505" s="9"/>
      <c r="Q7505" s="9"/>
      <c r="R7505" s="9"/>
      <c r="S7505" s="9"/>
      <c r="T7505" s="9"/>
      <c r="U7505" s="9"/>
      <c r="V7505" s="9"/>
      <c r="W7505" s="9"/>
      <c r="X7505" s="9"/>
      <c r="Y7505" s="9"/>
      <c r="Z7505" s="9"/>
      <c r="AA7505" s="9"/>
      <c r="AB7505" s="9"/>
      <c r="AC7505" s="9"/>
    </row>
    <row r="7506" spans="8:29" x14ac:dyDescent="0.3">
      <c r="H7506" s="9"/>
      <c r="I7506" s="9"/>
      <c r="J7506" s="9"/>
      <c r="K7506" s="9"/>
      <c r="L7506" s="9"/>
      <c r="M7506" s="9"/>
      <c r="N7506" s="9"/>
      <c r="O7506" s="9"/>
      <c r="Q7506" s="9"/>
      <c r="R7506" s="9"/>
      <c r="S7506" s="9"/>
      <c r="T7506" s="9"/>
      <c r="U7506" s="9"/>
      <c r="V7506" s="9"/>
      <c r="W7506" s="9"/>
      <c r="X7506" s="9"/>
      <c r="Y7506" s="9"/>
      <c r="Z7506" s="9"/>
      <c r="AA7506" s="9"/>
      <c r="AB7506" s="9"/>
      <c r="AC7506" s="9"/>
    </row>
    <row r="7507" spans="8:29" x14ac:dyDescent="0.3">
      <c r="H7507" s="9"/>
      <c r="I7507" s="9"/>
      <c r="J7507" s="9"/>
      <c r="K7507" s="9"/>
      <c r="L7507" s="9"/>
      <c r="M7507" s="9"/>
      <c r="N7507" s="9"/>
      <c r="O7507" s="9"/>
      <c r="Q7507" s="9"/>
      <c r="R7507" s="9"/>
      <c r="S7507" s="9"/>
      <c r="T7507" s="9"/>
      <c r="U7507" s="9"/>
      <c r="V7507" s="9"/>
      <c r="W7507" s="9"/>
      <c r="X7507" s="9"/>
      <c r="Y7507" s="9"/>
      <c r="Z7507" s="9"/>
      <c r="AA7507" s="9"/>
      <c r="AB7507" s="9"/>
      <c r="AC7507" s="9"/>
    </row>
    <row r="7508" spans="8:29" x14ac:dyDescent="0.3">
      <c r="H7508" s="9"/>
      <c r="I7508" s="9"/>
      <c r="J7508" s="9"/>
      <c r="K7508" s="9"/>
      <c r="L7508" s="9"/>
      <c r="M7508" s="9"/>
      <c r="N7508" s="9"/>
      <c r="O7508" s="9"/>
      <c r="Q7508" s="9"/>
      <c r="R7508" s="9"/>
      <c r="S7508" s="9"/>
      <c r="T7508" s="9"/>
      <c r="U7508" s="9"/>
      <c r="V7508" s="9"/>
      <c r="W7508" s="9"/>
      <c r="X7508" s="9"/>
      <c r="Y7508" s="9"/>
      <c r="Z7508" s="9"/>
      <c r="AA7508" s="9"/>
      <c r="AB7508" s="9"/>
      <c r="AC7508" s="9"/>
    </row>
    <row r="7509" spans="8:29" x14ac:dyDescent="0.3">
      <c r="H7509" s="9"/>
      <c r="I7509" s="9"/>
      <c r="J7509" s="9"/>
      <c r="K7509" s="9"/>
      <c r="L7509" s="9"/>
      <c r="M7509" s="9"/>
      <c r="N7509" s="9"/>
      <c r="O7509" s="9"/>
      <c r="Q7509" s="9"/>
      <c r="R7509" s="9"/>
      <c r="S7509" s="9"/>
      <c r="T7509" s="9"/>
      <c r="U7509" s="9"/>
      <c r="V7509" s="9"/>
      <c r="W7509" s="9"/>
      <c r="X7509" s="9"/>
      <c r="Y7509" s="9"/>
      <c r="Z7509" s="9"/>
      <c r="AA7509" s="9"/>
      <c r="AB7509" s="9"/>
      <c r="AC7509" s="9"/>
    </row>
    <row r="7510" spans="8:29" x14ac:dyDescent="0.3">
      <c r="H7510" s="9"/>
      <c r="I7510" s="9"/>
      <c r="J7510" s="9"/>
      <c r="K7510" s="9"/>
      <c r="L7510" s="9"/>
      <c r="M7510" s="9"/>
      <c r="N7510" s="9"/>
      <c r="O7510" s="9"/>
      <c r="Q7510" s="9"/>
      <c r="R7510" s="9"/>
      <c r="S7510" s="9"/>
      <c r="T7510" s="9"/>
      <c r="U7510" s="9"/>
      <c r="V7510" s="9"/>
      <c r="W7510" s="9"/>
      <c r="X7510" s="9"/>
      <c r="Y7510" s="9"/>
      <c r="Z7510" s="9"/>
      <c r="AA7510" s="9"/>
      <c r="AB7510" s="9"/>
      <c r="AC7510" s="9"/>
    </row>
    <row r="7511" spans="8:29" x14ac:dyDescent="0.3">
      <c r="H7511" s="9"/>
      <c r="I7511" s="9"/>
      <c r="J7511" s="9"/>
      <c r="K7511" s="9"/>
      <c r="L7511" s="9"/>
      <c r="M7511" s="9"/>
      <c r="N7511" s="9"/>
      <c r="O7511" s="9"/>
      <c r="Q7511" s="9"/>
      <c r="R7511" s="9"/>
      <c r="S7511" s="9"/>
      <c r="T7511" s="9"/>
      <c r="U7511" s="9"/>
      <c r="V7511" s="9"/>
      <c r="W7511" s="9"/>
      <c r="X7511" s="9"/>
      <c r="Y7511" s="9"/>
      <c r="Z7511" s="9"/>
      <c r="AA7511" s="9"/>
      <c r="AB7511" s="9"/>
      <c r="AC7511" s="9"/>
    </row>
    <row r="7512" spans="8:29" x14ac:dyDescent="0.3">
      <c r="H7512" s="9"/>
      <c r="I7512" s="9"/>
      <c r="J7512" s="9"/>
      <c r="K7512" s="9"/>
      <c r="L7512" s="9"/>
      <c r="M7512" s="9"/>
      <c r="N7512" s="9"/>
      <c r="O7512" s="9"/>
      <c r="Q7512" s="9"/>
      <c r="R7512" s="9"/>
      <c r="S7512" s="9"/>
      <c r="T7512" s="9"/>
      <c r="U7512" s="9"/>
      <c r="V7512" s="9"/>
      <c r="W7512" s="9"/>
      <c r="X7512" s="9"/>
      <c r="Y7512" s="9"/>
      <c r="Z7512" s="9"/>
      <c r="AA7512" s="9"/>
      <c r="AB7512" s="9"/>
      <c r="AC7512" s="9"/>
    </row>
    <row r="7513" spans="8:29" x14ac:dyDescent="0.3">
      <c r="H7513" s="9"/>
      <c r="I7513" s="9"/>
      <c r="J7513" s="9"/>
      <c r="K7513" s="9"/>
      <c r="L7513" s="9"/>
      <c r="M7513" s="9"/>
      <c r="N7513" s="9"/>
      <c r="O7513" s="9"/>
      <c r="Q7513" s="9"/>
      <c r="R7513" s="9"/>
      <c r="S7513" s="9"/>
      <c r="T7513" s="9"/>
      <c r="U7513" s="9"/>
      <c r="V7513" s="9"/>
      <c r="W7513" s="9"/>
      <c r="X7513" s="9"/>
      <c r="Y7513" s="9"/>
      <c r="Z7513" s="9"/>
      <c r="AA7513" s="9"/>
      <c r="AB7513" s="9"/>
      <c r="AC7513" s="9"/>
    </row>
    <row r="7514" spans="8:29" x14ac:dyDescent="0.3">
      <c r="H7514" s="9"/>
      <c r="I7514" s="9"/>
      <c r="J7514" s="9"/>
      <c r="K7514" s="9"/>
      <c r="L7514" s="9"/>
      <c r="M7514" s="9"/>
      <c r="N7514" s="9"/>
      <c r="O7514" s="9"/>
      <c r="Q7514" s="9"/>
      <c r="R7514" s="9"/>
      <c r="S7514" s="9"/>
      <c r="T7514" s="9"/>
      <c r="U7514" s="9"/>
      <c r="V7514" s="9"/>
      <c r="W7514" s="9"/>
      <c r="X7514" s="9"/>
      <c r="Y7514" s="9"/>
      <c r="Z7514" s="9"/>
      <c r="AA7514" s="9"/>
      <c r="AB7514" s="9"/>
      <c r="AC7514" s="9"/>
    </row>
    <row r="7515" spans="8:29" x14ac:dyDescent="0.3">
      <c r="H7515" s="9"/>
      <c r="I7515" s="9"/>
      <c r="J7515" s="9"/>
      <c r="K7515" s="9"/>
      <c r="L7515" s="9"/>
      <c r="M7515" s="9"/>
      <c r="N7515" s="9"/>
      <c r="O7515" s="9"/>
      <c r="Q7515" s="9"/>
      <c r="R7515" s="9"/>
      <c r="S7515" s="9"/>
      <c r="T7515" s="9"/>
      <c r="U7515" s="9"/>
      <c r="V7515" s="9"/>
      <c r="W7515" s="9"/>
      <c r="X7515" s="9"/>
      <c r="Y7515" s="9"/>
      <c r="Z7515" s="9"/>
      <c r="AA7515" s="9"/>
      <c r="AB7515" s="9"/>
      <c r="AC7515" s="9"/>
    </row>
    <row r="7516" spans="8:29" x14ac:dyDescent="0.3">
      <c r="H7516" s="9"/>
      <c r="I7516" s="9"/>
      <c r="J7516" s="9"/>
      <c r="K7516" s="9"/>
      <c r="L7516" s="9"/>
      <c r="M7516" s="9"/>
      <c r="N7516" s="9"/>
      <c r="O7516" s="9"/>
      <c r="Q7516" s="9"/>
      <c r="R7516" s="9"/>
      <c r="S7516" s="9"/>
      <c r="T7516" s="9"/>
      <c r="U7516" s="9"/>
      <c r="V7516" s="9"/>
      <c r="W7516" s="9"/>
      <c r="X7516" s="9"/>
      <c r="Y7516" s="9"/>
      <c r="Z7516" s="9"/>
      <c r="AA7516" s="9"/>
      <c r="AB7516" s="9"/>
      <c r="AC7516" s="9"/>
    </row>
    <row r="7517" spans="8:29" x14ac:dyDescent="0.3">
      <c r="H7517" s="9"/>
      <c r="I7517" s="9"/>
      <c r="J7517" s="9"/>
      <c r="K7517" s="9"/>
      <c r="L7517" s="9"/>
      <c r="M7517" s="9"/>
      <c r="N7517" s="9"/>
      <c r="O7517" s="9"/>
      <c r="Q7517" s="9"/>
      <c r="R7517" s="9"/>
      <c r="S7517" s="9"/>
      <c r="T7517" s="9"/>
      <c r="U7517" s="9"/>
      <c r="V7517" s="9"/>
      <c r="W7517" s="9"/>
      <c r="X7517" s="9"/>
      <c r="Y7517" s="9"/>
      <c r="Z7517" s="9"/>
      <c r="AA7517" s="9"/>
      <c r="AB7517" s="9"/>
      <c r="AC7517" s="9"/>
    </row>
    <row r="7518" spans="8:29" x14ac:dyDescent="0.3">
      <c r="H7518" s="9"/>
      <c r="I7518" s="9"/>
      <c r="J7518" s="9"/>
      <c r="K7518" s="9"/>
      <c r="L7518" s="9"/>
      <c r="M7518" s="9"/>
      <c r="N7518" s="9"/>
      <c r="O7518" s="9"/>
      <c r="Q7518" s="9"/>
      <c r="R7518" s="9"/>
      <c r="S7518" s="9"/>
      <c r="T7518" s="9"/>
      <c r="U7518" s="9"/>
      <c r="V7518" s="9"/>
      <c r="W7518" s="9"/>
      <c r="X7518" s="9"/>
      <c r="Y7518" s="9"/>
      <c r="Z7518" s="9"/>
      <c r="AA7518" s="9"/>
      <c r="AB7518" s="9"/>
      <c r="AC7518" s="9"/>
    </row>
    <row r="7519" spans="8:29" x14ac:dyDescent="0.3">
      <c r="H7519" s="9"/>
      <c r="I7519" s="9"/>
      <c r="J7519" s="9"/>
      <c r="K7519" s="9"/>
      <c r="L7519" s="9"/>
      <c r="M7519" s="9"/>
      <c r="N7519" s="9"/>
      <c r="O7519" s="9"/>
      <c r="Q7519" s="9"/>
      <c r="R7519" s="9"/>
      <c r="S7519" s="9"/>
      <c r="T7519" s="9"/>
      <c r="U7519" s="9"/>
      <c r="V7519" s="9"/>
      <c r="W7519" s="9"/>
      <c r="X7519" s="9"/>
      <c r="Y7519" s="9"/>
      <c r="Z7519" s="9"/>
      <c r="AA7519" s="9"/>
      <c r="AB7519" s="9"/>
      <c r="AC7519" s="9"/>
    </row>
    <row r="7520" spans="8:29" x14ac:dyDescent="0.3">
      <c r="H7520" s="9"/>
      <c r="I7520" s="9"/>
      <c r="J7520" s="9"/>
      <c r="K7520" s="9"/>
      <c r="L7520" s="9"/>
      <c r="M7520" s="9"/>
      <c r="N7520" s="9"/>
      <c r="O7520" s="9"/>
      <c r="Q7520" s="9"/>
      <c r="R7520" s="9"/>
      <c r="S7520" s="9"/>
      <c r="T7520" s="9"/>
      <c r="U7520" s="9"/>
      <c r="V7520" s="9"/>
      <c r="W7520" s="9"/>
      <c r="X7520" s="9"/>
      <c r="Y7520" s="9"/>
      <c r="Z7520" s="9"/>
      <c r="AA7520" s="9"/>
      <c r="AB7520" s="9"/>
      <c r="AC7520" s="9"/>
    </row>
    <row r="7521" spans="8:29" x14ac:dyDescent="0.3">
      <c r="H7521" s="9"/>
      <c r="I7521" s="9"/>
      <c r="J7521" s="9"/>
      <c r="K7521" s="9"/>
      <c r="L7521" s="9"/>
      <c r="M7521" s="9"/>
      <c r="N7521" s="9"/>
      <c r="O7521" s="9"/>
      <c r="Q7521" s="9"/>
      <c r="R7521" s="9"/>
      <c r="S7521" s="9"/>
      <c r="T7521" s="9"/>
      <c r="U7521" s="9"/>
      <c r="V7521" s="9"/>
      <c r="W7521" s="9"/>
      <c r="X7521" s="9"/>
      <c r="Y7521" s="9"/>
      <c r="Z7521" s="9"/>
      <c r="AA7521" s="9"/>
      <c r="AB7521" s="9"/>
      <c r="AC7521" s="9"/>
    </row>
    <row r="7522" spans="8:29" x14ac:dyDescent="0.3">
      <c r="H7522" s="9"/>
      <c r="I7522" s="9"/>
      <c r="J7522" s="9"/>
      <c r="K7522" s="9"/>
      <c r="L7522" s="9"/>
      <c r="M7522" s="9"/>
      <c r="N7522" s="9"/>
      <c r="O7522" s="9"/>
      <c r="Q7522" s="9"/>
      <c r="R7522" s="9"/>
      <c r="S7522" s="9"/>
      <c r="T7522" s="9"/>
      <c r="U7522" s="9"/>
      <c r="V7522" s="9"/>
      <c r="W7522" s="9"/>
      <c r="X7522" s="9"/>
      <c r="Y7522" s="9"/>
      <c r="Z7522" s="9"/>
      <c r="AA7522" s="9"/>
      <c r="AB7522" s="9"/>
      <c r="AC7522" s="9"/>
    </row>
    <row r="7523" spans="8:29" x14ac:dyDescent="0.3">
      <c r="H7523" s="9"/>
      <c r="I7523" s="9"/>
      <c r="J7523" s="9"/>
      <c r="K7523" s="9"/>
      <c r="L7523" s="9"/>
      <c r="M7523" s="9"/>
      <c r="N7523" s="9"/>
      <c r="O7523" s="9"/>
      <c r="Q7523" s="9"/>
      <c r="R7523" s="9"/>
      <c r="S7523" s="9"/>
      <c r="T7523" s="9"/>
      <c r="U7523" s="9"/>
      <c r="V7523" s="9"/>
      <c r="W7523" s="9"/>
      <c r="X7523" s="9"/>
      <c r="Y7523" s="9"/>
      <c r="Z7523" s="9"/>
      <c r="AA7523" s="9"/>
      <c r="AB7523" s="9"/>
      <c r="AC7523" s="9"/>
    </row>
    <row r="7524" spans="8:29" x14ac:dyDescent="0.3">
      <c r="H7524" s="9"/>
      <c r="I7524" s="9"/>
      <c r="J7524" s="9"/>
      <c r="K7524" s="9"/>
      <c r="L7524" s="9"/>
      <c r="M7524" s="9"/>
      <c r="N7524" s="9"/>
      <c r="O7524" s="9"/>
      <c r="Q7524" s="9"/>
      <c r="R7524" s="9"/>
      <c r="S7524" s="9"/>
      <c r="T7524" s="9"/>
      <c r="U7524" s="9"/>
      <c r="V7524" s="9"/>
      <c r="W7524" s="9"/>
      <c r="X7524" s="9"/>
      <c r="Y7524" s="9"/>
      <c r="Z7524" s="9"/>
      <c r="AA7524" s="9"/>
      <c r="AB7524" s="9"/>
      <c r="AC7524" s="9"/>
    </row>
    <row r="7525" spans="8:29" x14ac:dyDescent="0.3">
      <c r="H7525" s="9"/>
      <c r="I7525" s="9"/>
      <c r="J7525" s="9"/>
      <c r="K7525" s="9"/>
      <c r="L7525" s="9"/>
      <c r="M7525" s="9"/>
      <c r="N7525" s="9"/>
      <c r="O7525" s="9"/>
      <c r="Q7525" s="9"/>
      <c r="R7525" s="9"/>
      <c r="S7525" s="9"/>
      <c r="T7525" s="9"/>
      <c r="U7525" s="9"/>
      <c r="V7525" s="9"/>
      <c r="W7525" s="9"/>
      <c r="X7525" s="9"/>
      <c r="Y7525" s="9"/>
      <c r="Z7525" s="9"/>
      <c r="AA7525" s="9"/>
      <c r="AB7525" s="9"/>
      <c r="AC7525" s="9"/>
    </row>
    <row r="7526" spans="8:29" x14ac:dyDescent="0.3">
      <c r="H7526" s="9"/>
      <c r="I7526" s="9"/>
      <c r="J7526" s="9"/>
      <c r="K7526" s="9"/>
      <c r="L7526" s="9"/>
      <c r="M7526" s="9"/>
      <c r="N7526" s="9"/>
      <c r="O7526" s="9"/>
      <c r="Q7526" s="9"/>
      <c r="R7526" s="9"/>
      <c r="S7526" s="9"/>
      <c r="T7526" s="9"/>
      <c r="U7526" s="9"/>
      <c r="V7526" s="9"/>
      <c r="W7526" s="9"/>
      <c r="X7526" s="9"/>
      <c r="Y7526" s="9"/>
      <c r="Z7526" s="9"/>
      <c r="AA7526" s="9"/>
      <c r="AB7526" s="9"/>
      <c r="AC7526" s="9"/>
    </row>
    <row r="7527" spans="8:29" x14ac:dyDescent="0.3">
      <c r="H7527" s="9"/>
      <c r="I7527" s="9"/>
      <c r="J7527" s="9"/>
      <c r="K7527" s="9"/>
      <c r="L7527" s="9"/>
      <c r="M7527" s="9"/>
      <c r="N7527" s="9"/>
      <c r="O7527" s="9"/>
      <c r="Q7527" s="9"/>
      <c r="R7527" s="9"/>
      <c r="S7527" s="9"/>
      <c r="T7527" s="9"/>
      <c r="U7527" s="9"/>
      <c r="V7527" s="9"/>
      <c r="W7527" s="9"/>
      <c r="X7527" s="9"/>
      <c r="Y7527" s="9"/>
      <c r="Z7527" s="9"/>
      <c r="AA7527" s="9"/>
      <c r="AB7527" s="9"/>
      <c r="AC7527" s="9"/>
    </row>
    <row r="7528" spans="8:29" x14ac:dyDescent="0.3">
      <c r="H7528" s="9"/>
      <c r="I7528" s="9"/>
      <c r="J7528" s="9"/>
      <c r="K7528" s="9"/>
      <c r="L7528" s="9"/>
      <c r="M7528" s="9"/>
      <c r="N7528" s="9"/>
      <c r="O7528" s="9"/>
      <c r="Q7528" s="9"/>
      <c r="R7528" s="9"/>
      <c r="S7528" s="9"/>
      <c r="T7528" s="9"/>
      <c r="U7528" s="9"/>
      <c r="V7528" s="9"/>
      <c r="W7528" s="9"/>
      <c r="X7528" s="9"/>
      <c r="Y7528" s="9"/>
      <c r="Z7528" s="9"/>
      <c r="AA7528" s="9"/>
      <c r="AB7528" s="9"/>
      <c r="AC7528" s="9"/>
    </row>
    <row r="7529" spans="8:29" x14ac:dyDescent="0.3">
      <c r="H7529" s="9"/>
      <c r="I7529" s="9"/>
      <c r="J7529" s="9"/>
      <c r="K7529" s="9"/>
      <c r="L7529" s="9"/>
      <c r="M7529" s="9"/>
      <c r="N7529" s="9"/>
      <c r="O7529" s="9"/>
      <c r="Q7529" s="9"/>
      <c r="R7529" s="9"/>
      <c r="S7529" s="9"/>
      <c r="T7529" s="9"/>
      <c r="U7529" s="9"/>
      <c r="V7529" s="9"/>
      <c r="W7529" s="9"/>
      <c r="X7529" s="9"/>
      <c r="Y7529" s="9"/>
      <c r="Z7529" s="9"/>
      <c r="AA7529" s="9"/>
      <c r="AB7529" s="9"/>
      <c r="AC7529" s="9"/>
    </row>
    <row r="7530" spans="8:29" x14ac:dyDescent="0.3">
      <c r="H7530" s="9"/>
      <c r="I7530" s="9"/>
      <c r="J7530" s="9"/>
      <c r="K7530" s="9"/>
      <c r="L7530" s="9"/>
      <c r="M7530" s="9"/>
      <c r="N7530" s="9"/>
      <c r="O7530" s="9"/>
      <c r="Q7530" s="9"/>
      <c r="R7530" s="9"/>
      <c r="S7530" s="9"/>
      <c r="T7530" s="9"/>
      <c r="U7530" s="9"/>
      <c r="V7530" s="9"/>
      <c r="W7530" s="9"/>
      <c r="X7530" s="9"/>
      <c r="Y7530" s="9"/>
      <c r="Z7530" s="9"/>
      <c r="AA7530" s="9"/>
      <c r="AB7530" s="9"/>
      <c r="AC7530" s="9"/>
    </row>
    <row r="7531" spans="8:29" x14ac:dyDescent="0.3">
      <c r="H7531" s="9"/>
      <c r="I7531" s="9"/>
      <c r="J7531" s="9"/>
      <c r="K7531" s="9"/>
      <c r="L7531" s="9"/>
      <c r="M7531" s="9"/>
      <c r="N7531" s="9"/>
      <c r="O7531" s="9"/>
      <c r="Q7531" s="9"/>
      <c r="R7531" s="9"/>
      <c r="S7531" s="9"/>
      <c r="T7531" s="9"/>
      <c r="U7531" s="9"/>
      <c r="V7531" s="9"/>
      <c r="W7531" s="9"/>
      <c r="X7531" s="9"/>
      <c r="Y7531" s="9"/>
      <c r="Z7531" s="9"/>
      <c r="AA7531" s="9"/>
      <c r="AB7531" s="9"/>
      <c r="AC7531" s="9"/>
    </row>
    <row r="7532" spans="8:29" x14ac:dyDescent="0.3">
      <c r="H7532" s="9"/>
      <c r="I7532" s="9"/>
      <c r="J7532" s="9"/>
      <c r="K7532" s="9"/>
      <c r="L7532" s="9"/>
      <c r="M7532" s="9"/>
      <c r="N7532" s="9"/>
      <c r="O7532" s="9"/>
      <c r="Q7532" s="9"/>
      <c r="R7532" s="9"/>
      <c r="S7532" s="9"/>
      <c r="T7532" s="9"/>
      <c r="U7532" s="9"/>
      <c r="V7532" s="9"/>
      <c r="W7532" s="9"/>
      <c r="X7532" s="9"/>
      <c r="Y7532" s="9"/>
      <c r="Z7532" s="9"/>
      <c r="AA7532" s="9"/>
      <c r="AB7532" s="9"/>
      <c r="AC7532" s="9"/>
    </row>
    <row r="7533" spans="8:29" x14ac:dyDescent="0.3">
      <c r="H7533" s="9"/>
      <c r="I7533" s="9"/>
      <c r="J7533" s="9"/>
      <c r="K7533" s="9"/>
      <c r="L7533" s="9"/>
      <c r="M7533" s="9"/>
      <c r="N7533" s="9"/>
      <c r="O7533" s="9"/>
      <c r="Q7533" s="9"/>
      <c r="R7533" s="9"/>
      <c r="S7533" s="9"/>
      <c r="T7533" s="9"/>
      <c r="U7533" s="9"/>
      <c r="V7533" s="9"/>
      <c r="W7533" s="9"/>
      <c r="X7533" s="9"/>
      <c r="Y7533" s="9"/>
      <c r="Z7533" s="9"/>
      <c r="AA7533" s="9"/>
      <c r="AB7533" s="9"/>
      <c r="AC7533" s="9"/>
    </row>
    <row r="7534" spans="8:29" x14ac:dyDescent="0.3">
      <c r="H7534" s="9"/>
      <c r="I7534" s="9"/>
      <c r="J7534" s="9"/>
      <c r="K7534" s="9"/>
      <c r="L7534" s="9"/>
      <c r="M7534" s="9"/>
      <c r="N7534" s="9"/>
      <c r="O7534" s="9"/>
      <c r="Q7534" s="9"/>
      <c r="R7534" s="9"/>
      <c r="S7534" s="9"/>
      <c r="T7534" s="9"/>
      <c r="U7534" s="9"/>
      <c r="V7534" s="9"/>
      <c r="W7534" s="9"/>
      <c r="X7534" s="9"/>
      <c r="Y7534" s="9"/>
      <c r="Z7534" s="9"/>
      <c r="AA7534" s="9"/>
      <c r="AB7534" s="9"/>
      <c r="AC7534" s="9"/>
    </row>
    <row r="7535" spans="8:29" x14ac:dyDescent="0.3">
      <c r="H7535" s="9"/>
      <c r="I7535" s="9"/>
      <c r="J7535" s="9"/>
      <c r="K7535" s="9"/>
      <c r="L7535" s="9"/>
      <c r="M7535" s="9"/>
      <c r="N7535" s="9"/>
      <c r="O7535" s="9"/>
      <c r="Q7535" s="9"/>
      <c r="R7535" s="9"/>
      <c r="S7535" s="9"/>
      <c r="T7535" s="9"/>
      <c r="U7535" s="9"/>
      <c r="V7535" s="9"/>
      <c r="W7535" s="9"/>
      <c r="X7535" s="9"/>
      <c r="Y7535" s="9"/>
      <c r="Z7535" s="9"/>
      <c r="AA7535" s="9"/>
      <c r="AB7535" s="9"/>
      <c r="AC7535" s="9"/>
    </row>
    <row r="7536" spans="8:29" x14ac:dyDescent="0.3">
      <c r="H7536" s="9"/>
      <c r="I7536" s="9"/>
      <c r="J7536" s="9"/>
      <c r="K7536" s="9"/>
      <c r="L7536" s="9"/>
      <c r="M7536" s="9"/>
      <c r="N7536" s="9"/>
      <c r="O7536" s="9"/>
      <c r="Q7536" s="9"/>
      <c r="R7536" s="9"/>
      <c r="S7536" s="9"/>
      <c r="T7536" s="9"/>
      <c r="U7536" s="9"/>
      <c r="V7536" s="9"/>
      <c r="W7536" s="9"/>
      <c r="X7536" s="9"/>
      <c r="Y7536" s="9"/>
      <c r="Z7536" s="9"/>
      <c r="AA7536" s="9"/>
      <c r="AB7536" s="9"/>
      <c r="AC7536" s="9"/>
    </row>
    <row r="7537" spans="8:29" x14ac:dyDescent="0.3">
      <c r="H7537" s="9"/>
      <c r="I7537" s="9"/>
      <c r="J7537" s="9"/>
      <c r="K7537" s="9"/>
      <c r="L7537" s="9"/>
      <c r="M7537" s="9"/>
      <c r="N7537" s="9"/>
      <c r="O7537" s="9"/>
      <c r="Q7537" s="9"/>
      <c r="R7537" s="9"/>
      <c r="S7537" s="9"/>
      <c r="T7537" s="9"/>
      <c r="U7537" s="9"/>
      <c r="V7537" s="9"/>
      <c r="W7537" s="9"/>
      <c r="X7537" s="9"/>
      <c r="Y7537" s="9"/>
      <c r="Z7537" s="9"/>
      <c r="AA7537" s="9"/>
      <c r="AB7537" s="9"/>
      <c r="AC7537" s="9"/>
    </row>
    <row r="7538" spans="8:29" x14ac:dyDescent="0.3">
      <c r="H7538" s="9"/>
      <c r="I7538" s="9"/>
      <c r="J7538" s="9"/>
      <c r="K7538" s="9"/>
      <c r="L7538" s="9"/>
      <c r="M7538" s="9"/>
      <c r="N7538" s="9"/>
      <c r="O7538" s="9"/>
      <c r="Q7538" s="9"/>
      <c r="R7538" s="9"/>
      <c r="S7538" s="9"/>
      <c r="T7538" s="9"/>
      <c r="U7538" s="9"/>
      <c r="V7538" s="9"/>
      <c r="W7538" s="9"/>
      <c r="X7538" s="9"/>
      <c r="Y7538" s="9"/>
      <c r="Z7538" s="9"/>
      <c r="AA7538" s="9"/>
      <c r="AB7538" s="9"/>
      <c r="AC7538" s="9"/>
    </row>
    <row r="7539" spans="8:29" x14ac:dyDescent="0.3">
      <c r="H7539" s="9"/>
      <c r="I7539" s="9"/>
      <c r="J7539" s="9"/>
      <c r="K7539" s="9"/>
      <c r="L7539" s="9"/>
      <c r="M7539" s="9"/>
      <c r="N7539" s="9"/>
      <c r="O7539" s="9"/>
      <c r="Q7539" s="9"/>
      <c r="R7539" s="9"/>
      <c r="S7539" s="9"/>
      <c r="T7539" s="9"/>
      <c r="U7539" s="9"/>
      <c r="V7539" s="9"/>
      <c r="W7539" s="9"/>
      <c r="X7539" s="9"/>
      <c r="Y7539" s="9"/>
      <c r="Z7539" s="9"/>
      <c r="AA7539" s="9"/>
      <c r="AB7539" s="9"/>
      <c r="AC7539" s="9"/>
    </row>
    <row r="7540" spans="8:29" x14ac:dyDescent="0.3">
      <c r="H7540" s="9"/>
      <c r="I7540" s="9"/>
      <c r="J7540" s="9"/>
      <c r="K7540" s="9"/>
      <c r="L7540" s="9"/>
      <c r="M7540" s="9"/>
      <c r="N7540" s="9"/>
      <c r="O7540" s="9"/>
      <c r="Q7540" s="9"/>
      <c r="R7540" s="9"/>
      <c r="S7540" s="9"/>
      <c r="T7540" s="9"/>
      <c r="U7540" s="9"/>
      <c r="V7540" s="9"/>
      <c r="W7540" s="9"/>
      <c r="X7540" s="9"/>
      <c r="Y7540" s="9"/>
      <c r="Z7540" s="9"/>
      <c r="AA7540" s="9"/>
      <c r="AB7540" s="9"/>
      <c r="AC7540" s="9"/>
    </row>
    <row r="7541" spans="8:29" x14ac:dyDescent="0.3">
      <c r="H7541" s="9"/>
      <c r="I7541" s="9"/>
      <c r="J7541" s="9"/>
      <c r="K7541" s="9"/>
      <c r="L7541" s="9"/>
      <c r="M7541" s="9"/>
      <c r="N7541" s="9"/>
      <c r="O7541" s="9"/>
      <c r="Q7541" s="9"/>
      <c r="R7541" s="9"/>
      <c r="S7541" s="9"/>
      <c r="T7541" s="9"/>
      <c r="U7541" s="9"/>
      <c r="V7541" s="9"/>
      <c r="W7541" s="9"/>
      <c r="X7541" s="9"/>
      <c r="Y7541" s="9"/>
      <c r="Z7541" s="9"/>
      <c r="AA7541" s="9"/>
      <c r="AB7541" s="9"/>
      <c r="AC7541" s="9"/>
    </row>
    <row r="7542" spans="8:29" x14ac:dyDescent="0.3">
      <c r="H7542" s="9"/>
      <c r="I7542" s="9"/>
      <c r="J7542" s="9"/>
      <c r="K7542" s="9"/>
      <c r="L7542" s="9"/>
      <c r="M7542" s="9"/>
      <c r="N7542" s="9"/>
      <c r="O7542" s="9"/>
      <c r="Q7542" s="9"/>
      <c r="R7542" s="9"/>
      <c r="S7542" s="9"/>
      <c r="T7542" s="9"/>
      <c r="U7542" s="9"/>
      <c r="V7542" s="9"/>
      <c r="W7542" s="9"/>
      <c r="X7542" s="9"/>
      <c r="Y7542" s="9"/>
      <c r="Z7542" s="9"/>
      <c r="AA7542" s="9"/>
      <c r="AB7542" s="9"/>
      <c r="AC7542" s="9"/>
    </row>
    <row r="7543" spans="8:29" x14ac:dyDescent="0.3">
      <c r="H7543" s="9"/>
      <c r="I7543" s="9"/>
      <c r="J7543" s="9"/>
      <c r="K7543" s="9"/>
      <c r="L7543" s="9"/>
      <c r="M7543" s="9"/>
      <c r="N7543" s="9"/>
      <c r="O7543" s="9"/>
      <c r="Q7543" s="9"/>
      <c r="R7543" s="9"/>
      <c r="S7543" s="9"/>
      <c r="T7543" s="9"/>
      <c r="U7543" s="9"/>
      <c r="V7543" s="9"/>
      <c r="W7543" s="9"/>
      <c r="X7543" s="9"/>
      <c r="Y7543" s="9"/>
      <c r="Z7543" s="9"/>
      <c r="AA7543" s="9"/>
      <c r="AB7543" s="9"/>
      <c r="AC7543" s="9"/>
    </row>
    <row r="7544" spans="8:29" x14ac:dyDescent="0.3">
      <c r="H7544" s="9"/>
      <c r="I7544" s="9"/>
      <c r="J7544" s="9"/>
      <c r="K7544" s="9"/>
      <c r="L7544" s="9"/>
      <c r="M7544" s="9"/>
      <c r="N7544" s="9"/>
      <c r="O7544" s="9"/>
      <c r="Q7544" s="9"/>
      <c r="R7544" s="9"/>
      <c r="S7544" s="9"/>
      <c r="T7544" s="9"/>
      <c r="U7544" s="9"/>
      <c r="V7544" s="9"/>
      <c r="W7544" s="9"/>
      <c r="X7544" s="9"/>
      <c r="Y7544" s="9"/>
      <c r="Z7544" s="9"/>
      <c r="AA7544" s="9"/>
      <c r="AB7544" s="9"/>
      <c r="AC7544" s="9"/>
    </row>
    <row r="7545" spans="8:29" x14ac:dyDescent="0.3">
      <c r="H7545" s="9"/>
      <c r="I7545" s="9"/>
      <c r="J7545" s="9"/>
      <c r="K7545" s="9"/>
      <c r="L7545" s="9"/>
      <c r="M7545" s="9"/>
      <c r="N7545" s="9"/>
      <c r="O7545" s="9"/>
      <c r="Q7545" s="9"/>
      <c r="R7545" s="9"/>
      <c r="S7545" s="9"/>
      <c r="T7545" s="9"/>
      <c r="U7545" s="9"/>
      <c r="V7545" s="9"/>
      <c r="W7545" s="9"/>
      <c r="X7545" s="9"/>
      <c r="Y7545" s="9"/>
      <c r="Z7545" s="9"/>
      <c r="AA7545" s="9"/>
      <c r="AB7545" s="9"/>
      <c r="AC7545" s="9"/>
    </row>
    <row r="7546" spans="8:29" x14ac:dyDescent="0.3">
      <c r="H7546" s="9"/>
      <c r="I7546" s="9"/>
      <c r="J7546" s="9"/>
      <c r="K7546" s="9"/>
      <c r="L7546" s="9"/>
      <c r="M7546" s="9"/>
      <c r="N7546" s="9"/>
      <c r="O7546" s="9"/>
      <c r="Q7546" s="9"/>
      <c r="R7546" s="9"/>
      <c r="S7546" s="9"/>
      <c r="T7546" s="9"/>
      <c r="U7546" s="9"/>
      <c r="V7546" s="9"/>
      <c r="W7546" s="9"/>
      <c r="X7546" s="9"/>
      <c r="Y7546" s="9"/>
      <c r="Z7546" s="9"/>
      <c r="AA7546" s="9"/>
      <c r="AB7546" s="9"/>
      <c r="AC7546" s="9"/>
    </row>
    <row r="7547" spans="8:29" x14ac:dyDescent="0.3">
      <c r="H7547" s="9"/>
      <c r="I7547" s="9"/>
      <c r="J7547" s="9"/>
      <c r="K7547" s="9"/>
      <c r="L7547" s="9"/>
      <c r="M7547" s="9"/>
      <c r="N7547" s="9"/>
      <c r="O7547" s="9"/>
      <c r="Q7547" s="9"/>
      <c r="R7547" s="9"/>
      <c r="S7547" s="9"/>
      <c r="T7547" s="9"/>
      <c r="U7547" s="9"/>
      <c r="V7547" s="9"/>
      <c r="W7547" s="9"/>
      <c r="X7547" s="9"/>
      <c r="Y7547" s="9"/>
      <c r="Z7547" s="9"/>
      <c r="AA7547" s="9"/>
      <c r="AB7547" s="9"/>
      <c r="AC7547" s="9"/>
    </row>
    <row r="7548" spans="8:29" x14ac:dyDescent="0.3">
      <c r="H7548" s="9"/>
      <c r="I7548" s="9"/>
      <c r="J7548" s="9"/>
      <c r="K7548" s="9"/>
      <c r="L7548" s="9"/>
      <c r="M7548" s="9"/>
      <c r="N7548" s="9"/>
      <c r="O7548" s="9"/>
      <c r="Q7548" s="9"/>
      <c r="R7548" s="9"/>
      <c r="S7548" s="9"/>
      <c r="T7548" s="9"/>
      <c r="U7548" s="9"/>
      <c r="V7548" s="9"/>
      <c r="W7548" s="9"/>
      <c r="X7548" s="9"/>
      <c r="Y7548" s="9"/>
      <c r="Z7548" s="9"/>
      <c r="AA7548" s="9"/>
      <c r="AB7548" s="9"/>
      <c r="AC7548" s="9"/>
    </row>
    <row r="7549" spans="8:29" x14ac:dyDescent="0.3">
      <c r="H7549" s="9"/>
      <c r="I7549" s="9"/>
      <c r="J7549" s="9"/>
      <c r="K7549" s="9"/>
      <c r="L7549" s="9"/>
      <c r="M7549" s="9"/>
      <c r="N7549" s="9"/>
      <c r="O7549" s="9"/>
      <c r="Q7549" s="9"/>
      <c r="R7549" s="9"/>
      <c r="S7549" s="9"/>
      <c r="T7549" s="9"/>
      <c r="U7549" s="9"/>
      <c r="V7549" s="9"/>
      <c r="W7549" s="9"/>
      <c r="X7549" s="9"/>
      <c r="Y7549" s="9"/>
      <c r="Z7549" s="9"/>
      <c r="AA7549" s="9"/>
      <c r="AB7549" s="9"/>
      <c r="AC7549" s="9"/>
    </row>
    <row r="7550" spans="8:29" x14ac:dyDescent="0.3">
      <c r="H7550" s="9"/>
      <c r="I7550" s="9"/>
      <c r="J7550" s="9"/>
      <c r="K7550" s="9"/>
      <c r="L7550" s="9"/>
      <c r="M7550" s="9"/>
      <c r="N7550" s="9"/>
      <c r="O7550" s="9"/>
      <c r="Q7550" s="9"/>
      <c r="R7550" s="9"/>
      <c r="S7550" s="9"/>
      <c r="T7550" s="9"/>
      <c r="U7550" s="9"/>
      <c r="V7550" s="9"/>
      <c r="W7550" s="9"/>
      <c r="X7550" s="9"/>
      <c r="Y7550" s="9"/>
      <c r="Z7550" s="9"/>
      <c r="AA7550" s="9"/>
      <c r="AB7550" s="9"/>
      <c r="AC7550" s="9"/>
    </row>
    <row r="7551" spans="8:29" x14ac:dyDescent="0.3">
      <c r="H7551" s="9"/>
      <c r="I7551" s="9"/>
      <c r="J7551" s="9"/>
      <c r="K7551" s="9"/>
      <c r="L7551" s="9"/>
      <c r="M7551" s="9"/>
      <c r="N7551" s="9"/>
      <c r="O7551" s="9"/>
      <c r="Q7551" s="9"/>
      <c r="R7551" s="9"/>
      <c r="S7551" s="9"/>
      <c r="T7551" s="9"/>
      <c r="U7551" s="9"/>
      <c r="V7551" s="9"/>
      <c r="W7551" s="9"/>
      <c r="X7551" s="9"/>
      <c r="Y7551" s="9"/>
      <c r="Z7551" s="9"/>
      <c r="AA7551" s="9"/>
      <c r="AB7551" s="9"/>
      <c r="AC7551" s="9"/>
    </row>
    <row r="7552" spans="8:29" x14ac:dyDescent="0.3">
      <c r="H7552" s="9"/>
      <c r="I7552" s="9"/>
      <c r="J7552" s="9"/>
      <c r="K7552" s="9"/>
      <c r="L7552" s="9"/>
      <c r="M7552" s="9"/>
      <c r="N7552" s="9"/>
      <c r="O7552" s="9"/>
      <c r="Q7552" s="9"/>
      <c r="R7552" s="9"/>
      <c r="S7552" s="9"/>
      <c r="T7552" s="9"/>
      <c r="U7552" s="9"/>
      <c r="V7552" s="9"/>
      <c r="W7552" s="9"/>
      <c r="X7552" s="9"/>
      <c r="Y7552" s="9"/>
      <c r="Z7552" s="9"/>
      <c r="AA7552" s="9"/>
      <c r="AB7552" s="9"/>
      <c r="AC7552" s="9"/>
    </row>
    <row r="7553" spans="8:29" x14ac:dyDescent="0.3">
      <c r="H7553" s="9"/>
      <c r="I7553" s="9"/>
      <c r="J7553" s="9"/>
      <c r="K7553" s="9"/>
      <c r="L7553" s="9"/>
      <c r="M7553" s="9"/>
      <c r="N7553" s="9"/>
      <c r="O7553" s="9"/>
      <c r="Q7553" s="9"/>
      <c r="R7553" s="9"/>
      <c r="S7553" s="9"/>
      <c r="T7553" s="9"/>
      <c r="U7553" s="9"/>
      <c r="V7553" s="9"/>
      <c r="W7553" s="9"/>
      <c r="X7553" s="9"/>
      <c r="Y7553" s="9"/>
      <c r="Z7553" s="9"/>
      <c r="AA7553" s="9"/>
      <c r="AB7553" s="9"/>
      <c r="AC7553" s="9"/>
    </row>
    <row r="7554" spans="8:29" x14ac:dyDescent="0.3">
      <c r="H7554" s="9"/>
      <c r="I7554" s="9"/>
      <c r="J7554" s="9"/>
      <c r="K7554" s="9"/>
      <c r="L7554" s="9"/>
      <c r="M7554" s="9"/>
      <c r="N7554" s="9"/>
      <c r="O7554" s="9"/>
      <c r="Q7554" s="9"/>
      <c r="R7554" s="9"/>
      <c r="S7554" s="9"/>
      <c r="T7554" s="9"/>
      <c r="U7554" s="9"/>
      <c r="V7554" s="9"/>
      <c r="W7554" s="9"/>
      <c r="X7554" s="9"/>
      <c r="Y7554" s="9"/>
      <c r="Z7554" s="9"/>
      <c r="AA7554" s="9"/>
      <c r="AB7554" s="9"/>
      <c r="AC7554" s="9"/>
    </row>
    <row r="7555" spans="8:29" x14ac:dyDescent="0.3">
      <c r="H7555" s="9"/>
      <c r="I7555" s="9"/>
      <c r="J7555" s="9"/>
      <c r="K7555" s="9"/>
      <c r="L7555" s="9"/>
      <c r="M7555" s="9"/>
      <c r="N7555" s="9"/>
      <c r="O7555" s="9"/>
      <c r="Q7555" s="9"/>
      <c r="R7555" s="9"/>
      <c r="S7555" s="9"/>
      <c r="T7555" s="9"/>
      <c r="U7555" s="9"/>
      <c r="V7555" s="9"/>
      <c r="W7555" s="9"/>
      <c r="X7555" s="9"/>
      <c r="Y7555" s="9"/>
      <c r="Z7555" s="9"/>
      <c r="AA7555" s="9"/>
      <c r="AB7555" s="9"/>
      <c r="AC7555" s="9"/>
    </row>
    <row r="7556" spans="8:29" x14ac:dyDescent="0.3">
      <c r="H7556" s="9"/>
      <c r="I7556" s="9"/>
      <c r="J7556" s="9"/>
      <c r="K7556" s="9"/>
      <c r="L7556" s="9"/>
      <c r="M7556" s="9"/>
      <c r="N7556" s="9"/>
      <c r="O7556" s="9"/>
      <c r="Q7556" s="9"/>
      <c r="R7556" s="9"/>
      <c r="S7556" s="9"/>
      <c r="T7556" s="9"/>
      <c r="U7556" s="9"/>
      <c r="V7556" s="9"/>
      <c r="W7556" s="9"/>
      <c r="X7556" s="9"/>
      <c r="Y7556" s="9"/>
      <c r="Z7556" s="9"/>
      <c r="AA7556" s="9"/>
      <c r="AB7556" s="9"/>
      <c r="AC7556" s="9"/>
    </row>
    <row r="7557" spans="8:29" x14ac:dyDescent="0.3">
      <c r="H7557" s="9"/>
      <c r="I7557" s="9"/>
      <c r="J7557" s="9"/>
      <c r="K7557" s="9"/>
      <c r="L7557" s="9"/>
      <c r="M7557" s="9"/>
      <c r="N7557" s="9"/>
      <c r="O7557" s="9"/>
      <c r="Q7557" s="9"/>
      <c r="R7557" s="9"/>
      <c r="S7557" s="9"/>
      <c r="T7557" s="9"/>
      <c r="U7557" s="9"/>
      <c r="V7557" s="9"/>
      <c r="W7557" s="9"/>
      <c r="X7557" s="9"/>
      <c r="Y7557" s="9"/>
      <c r="Z7557" s="9"/>
      <c r="AA7557" s="9"/>
      <c r="AB7557" s="9"/>
      <c r="AC7557" s="9"/>
    </row>
    <row r="7558" spans="8:29" x14ac:dyDescent="0.3">
      <c r="H7558" s="9"/>
      <c r="I7558" s="9"/>
      <c r="J7558" s="9"/>
      <c r="K7558" s="9"/>
      <c r="L7558" s="9"/>
      <c r="M7558" s="9"/>
      <c r="N7558" s="9"/>
      <c r="O7558" s="9"/>
      <c r="Q7558" s="9"/>
      <c r="R7558" s="9"/>
      <c r="S7558" s="9"/>
      <c r="T7558" s="9"/>
      <c r="U7558" s="9"/>
      <c r="V7558" s="9"/>
      <c r="W7558" s="9"/>
      <c r="X7558" s="9"/>
      <c r="Y7558" s="9"/>
      <c r="Z7558" s="9"/>
      <c r="AA7558" s="9"/>
      <c r="AB7558" s="9"/>
      <c r="AC7558" s="9"/>
    </row>
    <row r="7559" spans="8:29" x14ac:dyDescent="0.3">
      <c r="H7559" s="9"/>
      <c r="I7559" s="9"/>
      <c r="J7559" s="9"/>
      <c r="K7559" s="9"/>
      <c r="L7559" s="9"/>
      <c r="M7559" s="9"/>
      <c r="N7559" s="9"/>
      <c r="O7559" s="9"/>
      <c r="Q7559" s="9"/>
      <c r="R7559" s="9"/>
      <c r="S7559" s="9"/>
      <c r="T7559" s="9"/>
      <c r="U7559" s="9"/>
      <c r="V7559" s="9"/>
      <c r="W7559" s="9"/>
      <c r="X7559" s="9"/>
      <c r="Y7559" s="9"/>
      <c r="Z7559" s="9"/>
      <c r="AA7559" s="9"/>
      <c r="AB7559" s="9"/>
      <c r="AC7559" s="9"/>
    </row>
    <row r="7560" spans="8:29" x14ac:dyDescent="0.3">
      <c r="H7560" s="9"/>
      <c r="I7560" s="9"/>
      <c r="J7560" s="9"/>
      <c r="K7560" s="9"/>
      <c r="L7560" s="9"/>
      <c r="M7560" s="9"/>
      <c r="N7560" s="9"/>
      <c r="O7560" s="9"/>
      <c r="Q7560" s="9"/>
      <c r="R7560" s="9"/>
      <c r="S7560" s="9"/>
      <c r="T7560" s="9"/>
      <c r="U7560" s="9"/>
      <c r="V7560" s="9"/>
      <c r="W7560" s="9"/>
      <c r="X7560" s="9"/>
      <c r="Y7560" s="9"/>
      <c r="Z7560" s="9"/>
      <c r="AA7560" s="9"/>
      <c r="AB7560" s="9"/>
      <c r="AC7560" s="9"/>
    </row>
    <row r="7561" spans="8:29" x14ac:dyDescent="0.3">
      <c r="H7561" s="9"/>
      <c r="I7561" s="9"/>
      <c r="J7561" s="9"/>
      <c r="K7561" s="9"/>
      <c r="L7561" s="9"/>
      <c r="M7561" s="9"/>
      <c r="N7561" s="9"/>
      <c r="O7561" s="9"/>
      <c r="Q7561" s="9"/>
      <c r="R7561" s="9"/>
      <c r="S7561" s="9"/>
      <c r="T7561" s="9"/>
      <c r="U7561" s="9"/>
      <c r="V7561" s="9"/>
      <c r="W7561" s="9"/>
      <c r="X7561" s="9"/>
      <c r="Y7561" s="9"/>
      <c r="Z7561" s="9"/>
      <c r="AA7561" s="9"/>
      <c r="AB7561" s="9"/>
      <c r="AC7561" s="9"/>
    </row>
    <row r="7562" spans="8:29" x14ac:dyDescent="0.3">
      <c r="H7562" s="9"/>
      <c r="I7562" s="9"/>
      <c r="J7562" s="9"/>
      <c r="K7562" s="9"/>
      <c r="L7562" s="9"/>
      <c r="M7562" s="9"/>
      <c r="N7562" s="9"/>
      <c r="O7562" s="9"/>
      <c r="Q7562" s="9"/>
      <c r="R7562" s="9"/>
      <c r="S7562" s="9"/>
      <c r="T7562" s="9"/>
      <c r="U7562" s="9"/>
      <c r="V7562" s="9"/>
      <c r="W7562" s="9"/>
      <c r="X7562" s="9"/>
      <c r="Y7562" s="9"/>
      <c r="Z7562" s="9"/>
      <c r="AA7562" s="9"/>
      <c r="AB7562" s="9"/>
      <c r="AC7562" s="9"/>
    </row>
    <row r="7563" spans="8:29" x14ac:dyDescent="0.3">
      <c r="H7563" s="9"/>
      <c r="I7563" s="9"/>
      <c r="J7563" s="9"/>
      <c r="K7563" s="9"/>
      <c r="L7563" s="9"/>
      <c r="M7563" s="9"/>
      <c r="N7563" s="9"/>
      <c r="O7563" s="9"/>
      <c r="Q7563" s="9"/>
      <c r="R7563" s="9"/>
      <c r="S7563" s="9"/>
      <c r="T7563" s="9"/>
      <c r="U7563" s="9"/>
      <c r="V7563" s="9"/>
      <c r="W7563" s="9"/>
      <c r="X7563" s="9"/>
      <c r="Y7563" s="9"/>
      <c r="Z7563" s="9"/>
      <c r="AA7563" s="9"/>
      <c r="AB7563" s="9"/>
      <c r="AC7563" s="9"/>
    </row>
    <row r="7564" spans="8:29" x14ac:dyDescent="0.3">
      <c r="H7564" s="9"/>
      <c r="I7564" s="9"/>
      <c r="J7564" s="9"/>
      <c r="K7564" s="9"/>
      <c r="L7564" s="9"/>
      <c r="M7564" s="9"/>
      <c r="N7564" s="9"/>
      <c r="O7564" s="9"/>
      <c r="Q7564" s="9"/>
      <c r="R7564" s="9"/>
      <c r="S7564" s="9"/>
      <c r="T7564" s="9"/>
      <c r="U7564" s="9"/>
      <c r="V7564" s="9"/>
      <c r="W7564" s="9"/>
      <c r="X7564" s="9"/>
      <c r="Y7564" s="9"/>
      <c r="Z7564" s="9"/>
      <c r="AA7564" s="9"/>
      <c r="AB7564" s="9"/>
      <c r="AC7564" s="9"/>
    </row>
    <row r="7565" spans="8:29" x14ac:dyDescent="0.3">
      <c r="H7565" s="9"/>
      <c r="I7565" s="9"/>
      <c r="J7565" s="9"/>
      <c r="K7565" s="9"/>
      <c r="L7565" s="9"/>
      <c r="M7565" s="9"/>
      <c r="N7565" s="9"/>
      <c r="O7565" s="9"/>
      <c r="Q7565" s="9"/>
      <c r="R7565" s="9"/>
      <c r="S7565" s="9"/>
      <c r="T7565" s="9"/>
      <c r="U7565" s="9"/>
      <c r="V7565" s="9"/>
      <c r="W7565" s="9"/>
      <c r="X7565" s="9"/>
      <c r="Y7565" s="9"/>
      <c r="Z7565" s="9"/>
      <c r="AA7565" s="9"/>
      <c r="AB7565" s="9"/>
      <c r="AC7565" s="9"/>
    </row>
    <row r="7566" spans="8:29" x14ac:dyDescent="0.3">
      <c r="H7566" s="9"/>
      <c r="I7566" s="9"/>
      <c r="J7566" s="9"/>
      <c r="K7566" s="9"/>
      <c r="L7566" s="9"/>
      <c r="M7566" s="9"/>
      <c r="N7566" s="9"/>
      <c r="O7566" s="9"/>
      <c r="Q7566" s="9"/>
      <c r="R7566" s="9"/>
      <c r="S7566" s="9"/>
      <c r="T7566" s="9"/>
      <c r="U7566" s="9"/>
      <c r="V7566" s="9"/>
      <c r="W7566" s="9"/>
      <c r="X7566" s="9"/>
      <c r="Y7566" s="9"/>
      <c r="Z7566" s="9"/>
      <c r="AA7566" s="9"/>
      <c r="AB7566" s="9"/>
      <c r="AC7566" s="9"/>
    </row>
    <row r="7567" spans="8:29" x14ac:dyDescent="0.3">
      <c r="H7567" s="9"/>
      <c r="I7567" s="9"/>
      <c r="J7567" s="9"/>
      <c r="K7567" s="9"/>
      <c r="L7567" s="9"/>
      <c r="M7567" s="9"/>
      <c r="N7567" s="9"/>
      <c r="O7567" s="9"/>
      <c r="Q7567" s="9"/>
      <c r="R7567" s="9"/>
      <c r="S7567" s="9"/>
      <c r="T7567" s="9"/>
      <c r="U7567" s="9"/>
      <c r="V7567" s="9"/>
      <c r="W7567" s="9"/>
      <c r="X7567" s="9"/>
      <c r="Y7567" s="9"/>
      <c r="Z7567" s="9"/>
      <c r="AA7567" s="9"/>
      <c r="AB7567" s="9"/>
      <c r="AC7567" s="9"/>
    </row>
    <row r="7568" spans="8:29" x14ac:dyDescent="0.3">
      <c r="H7568" s="9"/>
      <c r="I7568" s="9"/>
      <c r="J7568" s="9"/>
      <c r="K7568" s="9"/>
      <c r="L7568" s="9"/>
      <c r="M7568" s="9"/>
      <c r="N7568" s="9"/>
      <c r="O7568" s="9"/>
      <c r="Q7568" s="9"/>
      <c r="R7568" s="9"/>
      <c r="S7568" s="9"/>
      <c r="T7568" s="9"/>
      <c r="U7568" s="9"/>
      <c r="V7568" s="9"/>
      <c r="W7568" s="9"/>
      <c r="X7568" s="9"/>
      <c r="Y7568" s="9"/>
      <c r="Z7568" s="9"/>
      <c r="AA7568" s="9"/>
      <c r="AB7568" s="9"/>
      <c r="AC7568" s="9"/>
    </row>
    <row r="7569" spans="8:29" x14ac:dyDescent="0.3">
      <c r="H7569" s="9"/>
      <c r="I7569" s="9"/>
      <c r="J7569" s="9"/>
      <c r="K7569" s="9"/>
      <c r="L7569" s="9"/>
      <c r="M7569" s="9"/>
      <c r="N7569" s="9"/>
      <c r="O7569" s="9"/>
      <c r="Q7569" s="9"/>
      <c r="R7569" s="9"/>
      <c r="S7569" s="9"/>
      <c r="T7569" s="9"/>
      <c r="U7569" s="9"/>
      <c r="V7569" s="9"/>
      <c r="W7569" s="9"/>
      <c r="X7569" s="9"/>
      <c r="Y7569" s="9"/>
      <c r="Z7569" s="9"/>
      <c r="AA7569" s="9"/>
      <c r="AB7569" s="9"/>
      <c r="AC7569" s="9"/>
    </row>
    <row r="7570" spans="8:29" x14ac:dyDescent="0.3">
      <c r="H7570" s="9"/>
      <c r="I7570" s="9"/>
      <c r="J7570" s="9"/>
      <c r="K7570" s="9"/>
      <c r="L7570" s="9"/>
      <c r="M7570" s="9"/>
      <c r="N7570" s="9"/>
      <c r="O7570" s="9"/>
      <c r="Q7570" s="9"/>
      <c r="R7570" s="9"/>
      <c r="S7570" s="9"/>
      <c r="T7570" s="9"/>
      <c r="U7570" s="9"/>
      <c r="V7570" s="9"/>
      <c r="W7570" s="9"/>
      <c r="X7570" s="9"/>
      <c r="Y7570" s="9"/>
      <c r="Z7570" s="9"/>
      <c r="AA7570" s="9"/>
      <c r="AB7570" s="9"/>
      <c r="AC7570" s="9"/>
    </row>
    <row r="7571" spans="8:29" x14ac:dyDescent="0.3">
      <c r="H7571" s="9"/>
      <c r="I7571" s="9"/>
      <c r="J7571" s="9"/>
      <c r="K7571" s="9"/>
      <c r="L7571" s="9"/>
      <c r="M7571" s="9"/>
      <c r="N7571" s="9"/>
      <c r="O7571" s="9"/>
      <c r="Q7571" s="9"/>
      <c r="R7571" s="9"/>
      <c r="S7571" s="9"/>
      <c r="T7571" s="9"/>
      <c r="U7571" s="9"/>
      <c r="V7571" s="9"/>
      <c r="W7571" s="9"/>
      <c r="X7571" s="9"/>
      <c r="Y7571" s="9"/>
      <c r="Z7571" s="9"/>
      <c r="AA7571" s="9"/>
      <c r="AB7571" s="9"/>
      <c r="AC7571" s="9"/>
    </row>
    <row r="7572" spans="8:29" x14ac:dyDescent="0.3">
      <c r="H7572" s="9"/>
      <c r="I7572" s="9"/>
      <c r="J7572" s="9"/>
      <c r="K7572" s="9"/>
      <c r="L7572" s="9"/>
      <c r="M7572" s="9"/>
      <c r="N7572" s="9"/>
      <c r="O7572" s="9"/>
      <c r="Q7572" s="9"/>
      <c r="R7572" s="9"/>
      <c r="S7572" s="9"/>
      <c r="T7572" s="9"/>
      <c r="U7572" s="9"/>
      <c r="V7572" s="9"/>
      <c r="W7572" s="9"/>
      <c r="X7572" s="9"/>
      <c r="Y7572" s="9"/>
      <c r="Z7572" s="9"/>
      <c r="AA7572" s="9"/>
      <c r="AB7572" s="9"/>
      <c r="AC7572" s="9"/>
    </row>
    <row r="7573" spans="8:29" x14ac:dyDescent="0.3">
      <c r="H7573" s="9"/>
      <c r="I7573" s="9"/>
      <c r="J7573" s="9"/>
      <c r="K7573" s="9"/>
      <c r="L7573" s="9"/>
      <c r="M7573" s="9"/>
      <c r="N7573" s="9"/>
      <c r="O7573" s="9"/>
      <c r="Q7573" s="9"/>
      <c r="R7573" s="9"/>
      <c r="S7573" s="9"/>
      <c r="T7573" s="9"/>
      <c r="U7573" s="9"/>
      <c r="V7573" s="9"/>
      <c r="W7573" s="9"/>
      <c r="X7573" s="9"/>
      <c r="Y7573" s="9"/>
      <c r="Z7573" s="9"/>
      <c r="AA7573" s="9"/>
      <c r="AB7573" s="9"/>
      <c r="AC7573" s="9"/>
    </row>
    <row r="7574" spans="8:29" x14ac:dyDescent="0.3">
      <c r="H7574" s="9"/>
      <c r="I7574" s="9"/>
      <c r="J7574" s="9"/>
      <c r="K7574" s="9"/>
      <c r="L7574" s="9"/>
      <c r="M7574" s="9"/>
      <c r="N7574" s="9"/>
      <c r="O7574" s="9"/>
      <c r="Q7574" s="9"/>
      <c r="R7574" s="9"/>
      <c r="S7574" s="9"/>
      <c r="T7574" s="9"/>
      <c r="U7574" s="9"/>
      <c r="V7574" s="9"/>
      <c r="W7574" s="9"/>
      <c r="X7574" s="9"/>
      <c r="Y7574" s="9"/>
      <c r="Z7574" s="9"/>
      <c r="AA7574" s="9"/>
      <c r="AB7574" s="9"/>
      <c r="AC7574" s="9"/>
    </row>
    <row r="7575" spans="8:29" x14ac:dyDescent="0.3">
      <c r="H7575" s="9"/>
      <c r="I7575" s="9"/>
      <c r="J7575" s="9"/>
      <c r="K7575" s="9"/>
      <c r="L7575" s="9"/>
      <c r="M7575" s="9"/>
      <c r="N7575" s="9"/>
      <c r="O7575" s="9"/>
      <c r="Q7575" s="9"/>
      <c r="R7575" s="9"/>
      <c r="S7575" s="9"/>
      <c r="T7575" s="9"/>
      <c r="U7575" s="9"/>
      <c r="V7575" s="9"/>
      <c r="W7575" s="9"/>
      <c r="X7575" s="9"/>
      <c r="Y7575" s="9"/>
      <c r="Z7575" s="9"/>
      <c r="AA7575" s="9"/>
      <c r="AB7575" s="9"/>
      <c r="AC7575" s="9"/>
    </row>
    <row r="7576" spans="8:29" x14ac:dyDescent="0.3">
      <c r="H7576" s="9"/>
      <c r="I7576" s="9"/>
      <c r="J7576" s="9"/>
      <c r="K7576" s="9"/>
      <c r="L7576" s="9"/>
      <c r="M7576" s="9"/>
      <c r="N7576" s="9"/>
      <c r="O7576" s="9"/>
      <c r="Q7576" s="9"/>
      <c r="R7576" s="9"/>
      <c r="S7576" s="9"/>
      <c r="T7576" s="9"/>
      <c r="U7576" s="9"/>
      <c r="V7576" s="9"/>
      <c r="W7576" s="9"/>
      <c r="X7576" s="9"/>
      <c r="Y7576" s="9"/>
      <c r="Z7576" s="9"/>
      <c r="AA7576" s="9"/>
      <c r="AB7576" s="9"/>
      <c r="AC7576" s="9"/>
    </row>
    <row r="7577" spans="8:29" x14ac:dyDescent="0.3">
      <c r="H7577" s="9"/>
      <c r="I7577" s="9"/>
      <c r="J7577" s="9"/>
      <c r="K7577" s="9"/>
      <c r="L7577" s="9"/>
      <c r="M7577" s="9"/>
      <c r="N7577" s="9"/>
      <c r="O7577" s="9"/>
      <c r="Q7577" s="9"/>
      <c r="R7577" s="9"/>
      <c r="S7577" s="9"/>
      <c r="T7577" s="9"/>
      <c r="U7577" s="9"/>
      <c r="V7577" s="9"/>
      <c r="W7577" s="9"/>
      <c r="X7577" s="9"/>
      <c r="Y7577" s="9"/>
      <c r="Z7577" s="9"/>
      <c r="AA7577" s="9"/>
      <c r="AB7577" s="9"/>
      <c r="AC7577" s="9"/>
    </row>
    <row r="7578" spans="8:29" x14ac:dyDescent="0.3">
      <c r="H7578" s="9"/>
      <c r="I7578" s="9"/>
      <c r="J7578" s="9"/>
      <c r="K7578" s="9"/>
      <c r="L7578" s="9"/>
      <c r="M7578" s="9"/>
      <c r="N7578" s="9"/>
      <c r="O7578" s="9"/>
      <c r="Q7578" s="9"/>
      <c r="R7578" s="9"/>
      <c r="S7578" s="9"/>
      <c r="T7578" s="9"/>
      <c r="U7578" s="9"/>
      <c r="V7578" s="9"/>
      <c r="W7578" s="9"/>
      <c r="X7578" s="9"/>
      <c r="Y7578" s="9"/>
      <c r="Z7578" s="9"/>
      <c r="AA7578" s="9"/>
      <c r="AB7578" s="9"/>
      <c r="AC7578" s="9"/>
    </row>
    <row r="7579" spans="8:29" x14ac:dyDescent="0.3">
      <c r="H7579" s="9"/>
      <c r="I7579" s="9"/>
      <c r="J7579" s="9"/>
      <c r="K7579" s="9"/>
      <c r="L7579" s="9"/>
      <c r="M7579" s="9"/>
      <c r="N7579" s="9"/>
      <c r="O7579" s="9"/>
      <c r="Q7579" s="9"/>
      <c r="R7579" s="9"/>
      <c r="S7579" s="9"/>
      <c r="T7579" s="9"/>
      <c r="U7579" s="9"/>
      <c r="V7579" s="9"/>
      <c r="W7579" s="9"/>
      <c r="X7579" s="9"/>
      <c r="Y7579" s="9"/>
      <c r="Z7579" s="9"/>
      <c r="AA7579" s="9"/>
      <c r="AB7579" s="9"/>
      <c r="AC7579" s="9"/>
    </row>
    <row r="7580" spans="8:29" x14ac:dyDescent="0.3">
      <c r="H7580" s="9"/>
      <c r="I7580" s="9"/>
      <c r="J7580" s="9"/>
      <c r="K7580" s="9"/>
      <c r="L7580" s="9"/>
      <c r="M7580" s="9"/>
      <c r="N7580" s="9"/>
      <c r="O7580" s="9"/>
      <c r="Q7580" s="9"/>
      <c r="R7580" s="9"/>
      <c r="S7580" s="9"/>
      <c r="T7580" s="9"/>
      <c r="U7580" s="9"/>
      <c r="V7580" s="9"/>
      <c r="W7580" s="9"/>
      <c r="X7580" s="9"/>
      <c r="Y7580" s="9"/>
      <c r="Z7580" s="9"/>
      <c r="AA7580" s="9"/>
      <c r="AB7580" s="9"/>
      <c r="AC7580" s="9"/>
    </row>
    <row r="7581" spans="8:29" x14ac:dyDescent="0.3">
      <c r="H7581" s="9"/>
      <c r="I7581" s="9"/>
      <c r="J7581" s="9"/>
      <c r="K7581" s="9"/>
      <c r="L7581" s="9"/>
      <c r="M7581" s="9"/>
      <c r="N7581" s="9"/>
      <c r="O7581" s="9"/>
      <c r="Q7581" s="9"/>
      <c r="R7581" s="9"/>
      <c r="S7581" s="9"/>
      <c r="T7581" s="9"/>
      <c r="U7581" s="9"/>
      <c r="V7581" s="9"/>
      <c r="W7581" s="9"/>
      <c r="X7581" s="9"/>
      <c r="Y7581" s="9"/>
      <c r="Z7581" s="9"/>
      <c r="AA7581" s="9"/>
      <c r="AB7581" s="9"/>
      <c r="AC7581" s="9"/>
    </row>
    <row r="7582" spans="8:29" x14ac:dyDescent="0.3">
      <c r="H7582" s="9"/>
      <c r="I7582" s="9"/>
      <c r="J7582" s="9"/>
      <c r="K7582" s="9"/>
      <c r="L7582" s="9"/>
      <c r="M7582" s="9"/>
      <c r="N7582" s="9"/>
      <c r="O7582" s="9"/>
      <c r="Q7582" s="9"/>
      <c r="R7582" s="9"/>
      <c r="S7582" s="9"/>
      <c r="T7582" s="9"/>
      <c r="U7582" s="9"/>
      <c r="V7582" s="9"/>
      <c r="W7582" s="9"/>
      <c r="X7582" s="9"/>
      <c r="Y7582" s="9"/>
      <c r="Z7582" s="9"/>
      <c r="AA7582" s="9"/>
      <c r="AB7582" s="9"/>
      <c r="AC7582" s="9"/>
    </row>
    <row r="7583" spans="8:29" x14ac:dyDescent="0.3">
      <c r="H7583" s="9"/>
      <c r="I7583" s="9"/>
      <c r="J7583" s="9"/>
      <c r="K7583" s="9"/>
      <c r="L7583" s="9"/>
      <c r="M7583" s="9"/>
      <c r="N7583" s="9"/>
      <c r="O7583" s="9"/>
      <c r="Q7583" s="9"/>
      <c r="R7583" s="9"/>
      <c r="S7583" s="9"/>
      <c r="T7583" s="9"/>
      <c r="U7583" s="9"/>
      <c r="V7583" s="9"/>
      <c r="W7583" s="9"/>
      <c r="X7583" s="9"/>
      <c r="Y7583" s="9"/>
      <c r="Z7583" s="9"/>
      <c r="AA7583" s="9"/>
      <c r="AB7583" s="9"/>
      <c r="AC7583" s="9"/>
    </row>
    <row r="7584" spans="8:29" x14ac:dyDescent="0.3">
      <c r="H7584" s="9"/>
      <c r="I7584" s="9"/>
      <c r="J7584" s="9"/>
      <c r="K7584" s="9"/>
      <c r="L7584" s="9"/>
      <c r="M7584" s="9"/>
      <c r="N7584" s="9"/>
      <c r="O7584" s="9"/>
      <c r="Q7584" s="9"/>
      <c r="R7584" s="9"/>
      <c r="S7584" s="9"/>
      <c r="T7584" s="9"/>
      <c r="U7584" s="9"/>
      <c r="V7584" s="9"/>
      <c r="W7584" s="9"/>
      <c r="X7584" s="9"/>
      <c r="Y7584" s="9"/>
      <c r="Z7584" s="9"/>
      <c r="AA7584" s="9"/>
      <c r="AB7584" s="9"/>
      <c r="AC7584" s="9"/>
    </row>
    <row r="7585" spans="8:29" x14ac:dyDescent="0.3">
      <c r="H7585" s="9"/>
      <c r="I7585" s="9"/>
      <c r="J7585" s="9"/>
      <c r="K7585" s="9"/>
      <c r="L7585" s="9"/>
      <c r="M7585" s="9"/>
      <c r="N7585" s="9"/>
      <c r="O7585" s="9"/>
      <c r="Q7585" s="9"/>
      <c r="R7585" s="9"/>
      <c r="S7585" s="9"/>
      <c r="T7585" s="9"/>
      <c r="U7585" s="9"/>
      <c r="V7585" s="9"/>
      <c r="W7585" s="9"/>
      <c r="X7585" s="9"/>
      <c r="Y7585" s="9"/>
      <c r="Z7585" s="9"/>
      <c r="AA7585" s="9"/>
      <c r="AB7585" s="9"/>
      <c r="AC7585" s="9"/>
    </row>
    <row r="7586" spans="8:29" x14ac:dyDescent="0.3">
      <c r="H7586" s="9"/>
      <c r="I7586" s="9"/>
      <c r="J7586" s="9"/>
      <c r="K7586" s="9"/>
      <c r="L7586" s="9"/>
      <c r="M7586" s="9"/>
      <c r="N7586" s="9"/>
      <c r="O7586" s="9"/>
      <c r="Q7586" s="9"/>
      <c r="R7586" s="9"/>
      <c r="S7586" s="9"/>
      <c r="T7586" s="9"/>
      <c r="U7586" s="9"/>
      <c r="V7586" s="9"/>
      <c r="W7586" s="9"/>
      <c r="X7586" s="9"/>
      <c r="Y7586" s="9"/>
      <c r="Z7586" s="9"/>
      <c r="AA7586" s="9"/>
      <c r="AB7586" s="9"/>
      <c r="AC7586" s="9"/>
    </row>
    <row r="7587" spans="8:29" x14ac:dyDescent="0.3">
      <c r="H7587" s="9"/>
      <c r="I7587" s="9"/>
      <c r="J7587" s="9"/>
      <c r="K7587" s="9"/>
      <c r="L7587" s="9"/>
      <c r="M7587" s="9"/>
      <c r="N7587" s="9"/>
      <c r="O7587" s="9"/>
      <c r="Q7587" s="9"/>
      <c r="R7587" s="9"/>
      <c r="S7587" s="9"/>
      <c r="T7587" s="9"/>
      <c r="U7587" s="9"/>
      <c r="V7587" s="9"/>
      <c r="W7587" s="9"/>
      <c r="X7587" s="9"/>
      <c r="Y7587" s="9"/>
      <c r="Z7587" s="9"/>
      <c r="AA7587" s="9"/>
      <c r="AB7587" s="9"/>
      <c r="AC7587" s="9"/>
    </row>
    <row r="7588" spans="8:29" x14ac:dyDescent="0.3">
      <c r="H7588" s="9"/>
      <c r="I7588" s="9"/>
      <c r="J7588" s="9"/>
      <c r="K7588" s="9"/>
      <c r="L7588" s="9"/>
      <c r="M7588" s="9"/>
      <c r="N7588" s="9"/>
      <c r="O7588" s="9"/>
      <c r="Q7588" s="9"/>
      <c r="R7588" s="9"/>
      <c r="S7588" s="9"/>
      <c r="T7588" s="9"/>
      <c r="U7588" s="9"/>
      <c r="V7588" s="9"/>
      <c r="W7588" s="9"/>
      <c r="X7588" s="9"/>
      <c r="Y7588" s="9"/>
      <c r="Z7588" s="9"/>
      <c r="AA7588" s="9"/>
      <c r="AB7588" s="9"/>
      <c r="AC7588" s="9"/>
    </row>
    <row r="7589" spans="8:29" x14ac:dyDescent="0.3">
      <c r="H7589" s="9"/>
      <c r="I7589" s="9"/>
      <c r="J7589" s="9"/>
      <c r="K7589" s="9"/>
      <c r="L7589" s="9"/>
      <c r="M7589" s="9"/>
      <c r="N7589" s="9"/>
      <c r="O7589" s="9"/>
      <c r="Q7589" s="9"/>
      <c r="R7589" s="9"/>
      <c r="S7589" s="9"/>
      <c r="T7589" s="9"/>
      <c r="U7589" s="9"/>
      <c r="V7589" s="9"/>
      <c r="W7589" s="9"/>
      <c r="X7589" s="9"/>
      <c r="Y7589" s="9"/>
      <c r="Z7589" s="9"/>
      <c r="AA7589" s="9"/>
      <c r="AB7589" s="9"/>
      <c r="AC7589" s="9"/>
    </row>
    <row r="7590" spans="8:29" x14ac:dyDescent="0.3">
      <c r="H7590" s="9"/>
      <c r="I7590" s="9"/>
      <c r="J7590" s="9"/>
      <c r="K7590" s="9"/>
      <c r="L7590" s="9"/>
      <c r="M7590" s="9"/>
      <c r="N7590" s="9"/>
      <c r="O7590" s="9"/>
      <c r="Q7590" s="9"/>
      <c r="R7590" s="9"/>
      <c r="S7590" s="9"/>
      <c r="T7590" s="9"/>
      <c r="U7590" s="9"/>
      <c r="V7590" s="9"/>
      <c r="W7590" s="9"/>
      <c r="X7590" s="9"/>
      <c r="Y7590" s="9"/>
      <c r="Z7590" s="9"/>
      <c r="AA7590" s="9"/>
      <c r="AB7590" s="9"/>
      <c r="AC7590" s="9"/>
    </row>
    <row r="7591" spans="8:29" x14ac:dyDescent="0.3">
      <c r="H7591" s="9"/>
      <c r="I7591" s="9"/>
      <c r="J7591" s="9"/>
      <c r="K7591" s="9"/>
      <c r="L7591" s="9"/>
      <c r="M7591" s="9"/>
      <c r="N7591" s="9"/>
      <c r="O7591" s="9"/>
      <c r="Q7591" s="9"/>
      <c r="R7591" s="9"/>
      <c r="S7591" s="9"/>
      <c r="T7591" s="9"/>
      <c r="U7591" s="9"/>
      <c r="V7591" s="9"/>
      <c r="W7591" s="9"/>
      <c r="X7591" s="9"/>
      <c r="Y7591" s="9"/>
      <c r="Z7591" s="9"/>
      <c r="AA7591" s="9"/>
      <c r="AB7591" s="9"/>
      <c r="AC7591" s="9"/>
    </row>
    <row r="7592" spans="8:29" x14ac:dyDescent="0.3">
      <c r="H7592" s="9"/>
      <c r="I7592" s="9"/>
      <c r="J7592" s="9"/>
      <c r="K7592" s="9"/>
      <c r="L7592" s="9"/>
      <c r="M7592" s="9"/>
      <c r="N7592" s="9"/>
      <c r="O7592" s="9"/>
      <c r="Q7592" s="9"/>
      <c r="R7592" s="9"/>
      <c r="S7592" s="9"/>
      <c r="T7592" s="9"/>
      <c r="U7592" s="9"/>
      <c r="V7592" s="9"/>
      <c r="W7592" s="9"/>
      <c r="X7592" s="9"/>
      <c r="Y7592" s="9"/>
      <c r="Z7592" s="9"/>
      <c r="AA7592" s="9"/>
      <c r="AB7592" s="9"/>
      <c r="AC7592" s="9"/>
    </row>
    <row r="7593" spans="8:29" x14ac:dyDescent="0.3">
      <c r="H7593" s="9"/>
      <c r="I7593" s="9"/>
      <c r="J7593" s="9"/>
      <c r="K7593" s="9"/>
      <c r="L7593" s="9"/>
      <c r="M7593" s="9"/>
      <c r="N7593" s="9"/>
      <c r="O7593" s="9"/>
      <c r="Q7593" s="9"/>
      <c r="R7593" s="9"/>
      <c r="S7593" s="9"/>
      <c r="T7593" s="9"/>
      <c r="U7593" s="9"/>
      <c r="V7593" s="9"/>
      <c r="W7593" s="9"/>
      <c r="X7593" s="9"/>
      <c r="Y7593" s="9"/>
      <c r="Z7593" s="9"/>
      <c r="AA7593" s="9"/>
      <c r="AB7593" s="9"/>
      <c r="AC7593" s="9"/>
    </row>
    <row r="7594" spans="8:29" x14ac:dyDescent="0.3">
      <c r="H7594" s="9"/>
      <c r="I7594" s="9"/>
      <c r="J7594" s="9"/>
      <c r="K7594" s="9"/>
      <c r="L7594" s="9"/>
      <c r="M7594" s="9"/>
      <c r="N7594" s="9"/>
      <c r="O7594" s="9"/>
      <c r="Q7594" s="9"/>
      <c r="R7594" s="9"/>
      <c r="S7594" s="9"/>
      <c r="T7594" s="9"/>
      <c r="U7594" s="9"/>
      <c r="V7594" s="9"/>
      <c r="W7594" s="9"/>
      <c r="X7594" s="9"/>
      <c r="Y7594" s="9"/>
      <c r="Z7594" s="9"/>
      <c r="AA7594" s="9"/>
      <c r="AB7594" s="9"/>
      <c r="AC7594" s="9"/>
    </row>
    <row r="7595" spans="8:29" x14ac:dyDescent="0.3">
      <c r="H7595" s="9"/>
      <c r="I7595" s="9"/>
      <c r="J7595" s="9"/>
      <c r="K7595" s="9"/>
      <c r="L7595" s="9"/>
      <c r="M7595" s="9"/>
      <c r="N7595" s="9"/>
      <c r="O7595" s="9"/>
      <c r="Q7595" s="9"/>
      <c r="R7595" s="9"/>
      <c r="S7595" s="9"/>
      <c r="T7595" s="9"/>
      <c r="U7595" s="9"/>
      <c r="V7595" s="9"/>
      <c r="W7595" s="9"/>
      <c r="X7595" s="9"/>
      <c r="Y7595" s="9"/>
      <c r="Z7595" s="9"/>
      <c r="AA7595" s="9"/>
      <c r="AB7595" s="9"/>
      <c r="AC7595" s="9"/>
    </row>
    <row r="7596" spans="8:29" x14ac:dyDescent="0.3">
      <c r="H7596" s="9"/>
      <c r="I7596" s="9"/>
      <c r="J7596" s="9"/>
      <c r="K7596" s="9"/>
      <c r="L7596" s="9"/>
      <c r="M7596" s="9"/>
      <c r="N7596" s="9"/>
      <c r="O7596" s="9"/>
      <c r="Q7596" s="9"/>
      <c r="R7596" s="9"/>
      <c r="S7596" s="9"/>
      <c r="T7596" s="9"/>
      <c r="U7596" s="9"/>
      <c r="V7596" s="9"/>
      <c r="W7596" s="9"/>
      <c r="X7596" s="9"/>
      <c r="Y7596" s="9"/>
      <c r="Z7596" s="9"/>
      <c r="AA7596" s="9"/>
      <c r="AB7596" s="9"/>
      <c r="AC7596" s="9"/>
    </row>
    <row r="7597" spans="8:29" x14ac:dyDescent="0.3">
      <c r="H7597" s="9"/>
      <c r="I7597" s="9"/>
      <c r="J7597" s="9"/>
      <c r="K7597" s="9"/>
      <c r="L7597" s="9"/>
      <c r="M7597" s="9"/>
      <c r="N7597" s="9"/>
      <c r="O7597" s="9"/>
      <c r="Q7597" s="9"/>
      <c r="R7597" s="9"/>
      <c r="S7597" s="9"/>
      <c r="T7597" s="9"/>
      <c r="U7597" s="9"/>
      <c r="V7597" s="9"/>
      <c r="W7597" s="9"/>
      <c r="X7597" s="9"/>
      <c r="Y7597" s="9"/>
      <c r="Z7597" s="9"/>
      <c r="AA7597" s="9"/>
      <c r="AB7597" s="9"/>
      <c r="AC7597" s="9"/>
    </row>
    <row r="7598" spans="8:29" x14ac:dyDescent="0.3">
      <c r="H7598" s="9"/>
      <c r="I7598" s="9"/>
      <c r="J7598" s="9"/>
      <c r="K7598" s="9"/>
      <c r="L7598" s="9"/>
      <c r="M7598" s="9"/>
      <c r="N7598" s="9"/>
      <c r="O7598" s="9"/>
      <c r="Q7598" s="9"/>
      <c r="R7598" s="9"/>
      <c r="S7598" s="9"/>
      <c r="T7598" s="9"/>
      <c r="U7598" s="9"/>
      <c r="V7598" s="9"/>
      <c r="W7598" s="9"/>
      <c r="X7598" s="9"/>
      <c r="Y7598" s="9"/>
      <c r="Z7598" s="9"/>
      <c r="AA7598" s="9"/>
      <c r="AB7598" s="9"/>
      <c r="AC7598" s="9"/>
    </row>
    <row r="7599" spans="8:29" x14ac:dyDescent="0.3">
      <c r="H7599" s="9"/>
      <c r="I7599" s="9"/>
      <c r="J7599" s="9"/>
      <c r="K7599" s="9"/>
      <c r="L7599" s="9"/>
      <c r="M7599" s="9"/>
      <c r="N7599" s="9"/>
      <c r="O7599" s="9"/>
      <c r="Q7599" s="9"/>
      <c r="R7599" s="9"/>
      <c r="S7599" s="9"/>
      <c r="T7599" s="9"/>
      <c r="U7599" s="9"/>
      <c r="V7599" s="9"/>
      <c r="W7599" s="9"/>
      <c r="X7599" s="9"/>
      <c r="Y7599" s="9"/>
      <c r="Z7599" s="9"/>
      <c r="AA7599" s="9"/>
      <c r="AB7599" s="9"/>
      <c r="AC7599" s="9"/>
    </row>
    <row r="7600" spans="8:29" x14ac:dyDescent="0.3">
      <c r="H7600" s="9"/>
      <c r="I7600" s="9"/>
      <c r="J7600" s="9"/>
      <c r="K7600" s="9"/>
      <c r="L7600" s="9"/>
      <c r="M7600" s="9"/>
      <c r="N7600" s="9"/>
      <c r="O7600" s="9"/>
      <c r="Q7600" s="9"/>
      <c r="R7600" s="9"/>
      <c r="S7600" s="9"/>
      <c r="T7600" s="9"/>
      <c r="U7600" s="9"/>
      <c r="V7600" s="9"/>
      <c r="W7600" s="9"/>
      <c r="X7600" s="9"/>
      <c r="Y7600" s="9"/>
      <c r="Z7600" s="9"/>
      <c r="AA7600" s="9"/>
      <c r="AB7600" s="9"/>
      <c r="AC7600" s="9"/>
    </row>
    <row r="7601" spans="8:29" x14ac:dyDescent="0.3">
      <c r="H7601" s="9"/>
      <c r="I7601" s="9"/>
      <c r="J7601" s="9"/>
      <c r="K7601" s="9"/>
      <c r="L7601" s="9"/>
      <c r="M7601" s="9"/>
      <c r="N7601" s="9"/>
      <c r="O7601" s="9"/>
      <c r="Q7601" s="9"/>
      <c r="R7601" s="9"/>
      <c r="S7601" s="9"/>
      <c r="T7601" s="9"/>
      <c r="U7601" s="9"/>
      <c r="V7601" s="9"/>
      <c r="W7601" s="9"/>
      <c r="X7601" s="9"/>
      <c r="Y7601" s="9"/>
      <c r="Z7601" s="9"/>
      <c r="AA7601" s="9"/>
      <c r="AB7601" s="9"/>
      <c r="AC7601" s="9"/>
    </row>
    <row r="7602" spans="8:29" x14ac:dyDescent="0.3">
      <c r="H7602" s="9"/>
      <c r="I7602" s="9"/>
      <c r="J7602" s="9"/>
      <c r="K7602" s="9"/>
      <c r="L7602" s="9"/>
      <c r="M7602" s="9"/>
      <c r="N7602" s="9"/>
      <c r="O7602" s="9"/>
      <c r="Q7602" s="9"/>
      <c r="R7602" s="9"/>
      <c r="S7602" s="9"/>
      <c r="T7602" s="9"/>
      <c r="U7602" s="9"/>
      <c r="V7602" s="9"/>
      <c r="W7602" s="9"/>
      <c r="X7602" s="9"/>
      <c r="Y7602" s="9"/>
      <c r="Z7602" s="9"/>
      <c r="AA7602" s="9"/>
      <c r="AB7602" s="9"/>
      <c r="AC7602" s="9"/>
    </row>
    <row r="7603" spans="8:29" x14ac:dyDescent="0.3">
      <c r="H7603" s="9"/>
      <c r="I7603" s="9"/>
      <c r="J7603" s="9"/>
      <c r="K7603" s="9"/>
      <c r="L7603" s="9"/>
      <c r="M7603" s="9"/>
      <c r="N7603" s="9"/>
      <c r="O7603" s="9"/>
      <c r="Q7603" s="9"/>
      <c r="R7603" s="9"/>
      <c r="S7603" s="9"/>
      <c r="T7603" s="9"/>
      <c r="U7603" s="9"/>
      <c r="V7603" s="9"/>
      <c r="W7603" s="9"/>
      <c r="X7603" s="9"/>
      <c r="Y7603" s="9"/>
      <c r="Z7603" s="9"/>
      <c r="AA7603" s="9"/>
      <c r="AB7603" s="9"/>
      <c r="AC7603" s="9"/>
    </row>
    <row r="7604" spans="8:29" x14ac:dyDescent="0.3">
      <c r="H7604" s="9"/>
      <c r="I7604" s="9"/>
      <c r="J7604" s="9"/>
      <c r="K7604" s="9"/>
      <c r="L7604" s="9"/>
      <c r="M7604" s="9"/>
      <c r="N7604" s="9"/>
      <c r="O7604" s="9"/>
      <c r="Q7604" s="9"/>
      <c r="R7604" s="9"/>
      <c r="S7604" s="9"/>
      <c r="T7604" s="9"/>
      <c r="U7604" s="9"/>
      <c r="V7604" s="9"/>
      <c r="W7604" s="9"/>
      <c r="X7604" s="9"/>
      <c r="Y7604" s="9"/>
      <c r="Z7604" s="9"/>
      <c r="AA7604" s="9"/>
      <c r="AB7604" s="9"/>
      <c r="AC7604" s="9"/>
    </row>
    <row r="7605" spans="8:29" x14ac:dyDescent="0.3">
      <c r="H7605" s="9"/>
      <c r="I7605" s="9"/>
      <c r="J7605" s="9"/>
      <c r="K7605" s="9"/>
      <c r="L7605" s="9"/>
      <c r="M7605" s="9"/>
      <c r="N7605" s="9"/>
      <c r="O7605" s="9"/>
      <c r="Q7605" s="9"/>
      <c r="R7605" s="9"/>
      <c r="S7605" s="9"/>
      <c r="T7605" s="9"/>
      <c r="U7605" s="9"/>
      <c r="V7605" s="9"/>
      <c r="W7605" s="9"/>
      <c r="X7605" s="9"/>
      <c r="Y7605" s="9"/>
      <c r="Z7605" s="9"/>
      <c r="AA7605" s="9"/>
      <c r="AB7605" s="9"/>
      <c r="AC7605" s="9"/>
    </row>
    <row r="7606" spans="8:29" x14ac:dyDescent="0.3">
      <c r="H7606" s="9"/>
      <c r="I7606" s="9"/>
      <c r="J7606" s="9"/>
      <c r="K7606" s="9"/>
      <c r="L7606" s="9"/>
      <c r="M7606" s="9"/>
      <c r="N7606" s="9"/>
      <c r="O7606" s="9"/>
      <c r="Q7606" s="9"/>
      <c r="R7606" s="9"/>
      <c r="S7606" s="9"/>
      <c r="T7606" s="9"/>
      <c r="U7606" s="9"/>
      <c r="V7606" s="9"/>
      <c r="W7606" s="9"/>
      <c r="X7606" s="9"/>
      <c r="Y7606" s="9"/>
      <c r="Z7606" s="9"/>
      <c r="AA7606" s="9"/>
      <c r="AB7606" s="9"/>
      <c r="AC7606" s="9"/>
    </row>
    <row r="7607" spans="8:29" x14ac:dyDescent="0.3">
      <c r="H7607" s="9"/>
      <c r="I7607" s="9"/>
      <c r="J7607" s="9"/>
      <c r="K7607" s="9"/>
      <c r="L7607" s="9"/>
      <c r="M7607" s="9"/>
      <c r="N7607" s="9"/>
      <c r="O7607" s="9"/>
      <c r="Q7607" s="9"/>
      <c r="R7607" s="9"/>
      <c r="S7607" s="9"/>
      <c r="T7607" s="9"/>
      <c r="U7607" s="9"/>
      <c r="V7607" s="9"/>
      <c r="W7607" s="9"/>
      <c r="X7607" s="9"/>
      <c r="Y7607" s="9"/>
      <c r="Z7607" s="9"/>
      <c r="AA7607" s="9"/>
      <c r="AB7607" s="9"/>
      <c r="AC7607" s="9"/>
    </row>
    <row r="7608" spans="8:29" x14ac:dyDescent="0.3">
      <c r="H7608" s="9"/>
      <c r="I7608" s="9"/>
      <c r="J7608" s="9"/>
      <c r="K7608" s="9"/>
      <c r="L7608" s="9"/>
      <c r="M7608" s="9"/>
      <c r="N7608" s="9"/>
      <c r="O7608" s="9"/>
      <c r="Q7608" s="9"/>
      <c r="R7608" s="9"/>
      <c r="S7608" s="9"/>
      <c r="T7608" s="9"/>
      <c r="U7608" s="9"/>
      <c r="V7608" s="9"/>
      <c r="W7608" s="9"/>
      <c r="X7608" s="9"/>
      <c r="Y7608" s="9"/>
      <c r="Z7608" s="9"/>
      <c r="AA7608" s="9"/>
      <c r="AB7608" s="9"/>
      <c r="AC7608" s="9"/>
    </row>
    <row r="7609" spans="8:29" x14ac:dyDescent="0.3">
      <c r="H7609" s="9"/>
      <c r="I7609" s="9"/>
      <c r="J7609" s="9"/>
      <c r="K7609" s="9"/>
      <c r="L7609" s="9"/>
      <c r="M7609" s="9"/>
      <c r="N7609" s="9"/>
      <c r="O7609" s="9"/>
      <c r="Q7609" s="9"/>
      <c r="R7609" s="9"/>
      <c r="S7609" s="9"/>
      <c r="T7609" s="9"/>
      <c r="U7609" s="9"/>
      <c r="V7609" s="9"/>
      <c r="W7609" s="9"/>
      <c r="X7609" s="9"/>
      <c r="Y7609" s="9"/>
      <c r="Z7609" s="9"/>
      <c r="AA7609" s="9"/>
      <c r="AB7609" s="9"/>
      <c r="AC7609" s="9"/>
    </row>
    <row r="7610" spans="8:29" x14ac:dyDescent="0.3">
      <c r="H7610" s="9"/>
      <c r="I7610" s="9"/>
      <c r="J7610" s="9"/>
      <c r="K7610" s="9"/>
      <c r="L7610" s="9"/>
      <c r="M7610" s="9"/>
      <c r="N7610" s="9"/>
      <c r="O7610" s="9"/>
      <c r="Q7610" s="9"/>
      <c r="R7610" s="9"/>
      <c r="S7610" s="9"/>
      <c r="T7610" s="9"/>
      <c r="U7610" s="9"/>
      <c r="V7610" s="9"/>
      <c r="W7610" s="9"/>
      <c r="X7610" s="9"/>
      <c r="Y7610" s="9"/>
      <c r="Z7610" s="9"/>
      <c r="AA7610" s="9"/>
      <c r="AB7610" s="9"/>
      <c r="AC7610" s="9"/>
    </row>
    <row r="7611" spans="8:29" x14ac:dyDescent="0.3">
      <c r="H7611" s="9"/>
      <c r="I7611" s="9"/>
      <c r="J7611" s="9"/>
      <c r="K7611" s="9"/>
      <c r="L7611" s="9"/>
      <c r="M7611" s="9"/>
      <c r="N7611" s="9"/>
      <c r="O7611" s="9"/>
      <c r="Q7611" s="9"/>
      <c r="R7611" s="9"/>
      <c r="S7611" s="9"/>
      <c r="T7611" s="9"/>
      <c r="U7611" s="9"/>
      <c r="V7611" s="9"/>
      <c r="W7611" s="9"/>
      <c r="X7611" s="9"/>
      <c r="Y7611" s="9"/>
      <c r="Z7611" s="9"/>
      <c r="AA7611" s="9"/>
      <c r="AB7611" s="9"/>
      <c r="AC7611" s="9"/>
    </row>
    <row r="7612" spans="8:29" x14ac:dyDescent="0.3">
      <c r="H7612" s="9"/>
      <c r="I7612" s="9"/>
      <c r="J7612" s="9"/>
      <c r="K7612" s="9"/>
      <c r="L7612" s="9"/>
      <c r="M7612" s="9"/>
      <c r="N7612" s="9"/>
      <c r="O7612" s="9"/>
      <c r="Q7612" s="9"/>
      <c r="R7612" s="9"/>
      <c r="S7612" s="9"/>
      <c r="T7612" s="9"/>
      <c r="U7612" s="9"/>
      <c r="V7612" s="9"/>
      <c r="W7612" s="9"/>
      <c r="X7612" s="9"/>
      <c r="Y7612" s="9"/>
      <c r="Z7612" s="9"/>
      <c r="AA7612" s="9"/>
      <c r="AB7612" s="9"/>
      <c r="AC7612" s="9"/>
    </row>
    <row r="7613" spans="8:29" x14ac:dyDescent="0.3">
      <c r="H7613" s="9"/>
      <c r="I7613" s="9"/>
      <c r="J7613" s="9"/>
      <c r="K7613" s="9"/>
      <c r="L7613" s="9"/>
      <c r="M7613" s="9"/>
      <c r="N7613" s="9"/>
      <c r="O7613" s="9"/>
      <c r="Q7613" s="9"/>
      <c r="R7613" s="9"/>
      <c r="S7613" s="9"/>
      <c r="T7613" s="9"/>
      <c r="U7613" s="9"/>
      <c r="V7613" s="9"/>
      <c r="W7613" s="9"/>
      <c r="X7613" s="9"/>
      <c r="Y7613" s="9"/>
      <c r="Z7613" s="9"/>
      <c r="AA7613" s="9"/>
      <c r="AB7613" s="9"/>
      <c r="AC7613" s="9"/>
    </row>
    <row r="7614" spans="8:29" x14ac:dyDescent="0.3">
      <c r="H7614" s="9"/>
      <c r="I7614" s="9"/>
      <c r="J7614" s="9"/>
      <c r="K7614" s="9"/>
      <c r="L7614" s="9"/>
      <c r="M7614" s="9"/>
      <c r="N7614" s="9"/>
      <c r="O7614" s="9"/>
      <c r="Q7614" s="9"/>
      <c r="R7614" s="9"/>
      <c r="S7614" s="9"/>
      <c r="T7614" s="9"/>
      <c r="U7614" s="9"/>
      <c r="V7614" s="9"/>
      <c r="W7614" s="9"/>
      <c r="X7614" s="9"/>
      <c r="Y7614" s="9"/>
      <c r="Z7614" s="9"/>
      <c r="AA7614" s="9"/>
      <c r="AB7614" s="9"/>
      <c r="AC7614" s="9"/>
    </row>
    <row r="7615" spans="8:29" x14ac:dyDescent="0.3">
      <c r="H7615" s="9"/>
      <c r="I7615" s="9"/>
      <c r="J7615" s="9"/>
      <c r="K7615" s="9"/>
      <c r="L7615" s="9"/>
      <c r="M7615" s="9"/>
      <c r="N7615" s="9"/>
      <c r="O7615" s="9"/>
      <c r="Q7615" s="9"/>
      <c r="R7615" s="9"/>
      <c r="S7615" s="9"/>
      <c r="T7615" s="9"/>
      <c r="U7615" s="9"/>
      <c r="V7615" s="9"/>
      <c r="W7615" s="9"/>
      <c r="X7615" s="9"/>
      <c r="Y7615" s="9"/>
      <c r="Z7615" s="9"/>
      <c r="AA7615" s="9"/>
      <c r="AB7615" s="9"/>
      <c r="AC7615" s="9"/>
    </row>
    <row r="7616" spans="8:29" x14ac:dyDescent="0.3">
      <c r="H7616" s="9"/>
      <c r="I7616" s="9"/>
      <c r="J7616" s="9"/>
      <c r="K7616" s="9"/>
      <c r="L7616" s="9"/>
      <c r="M7616" s="9"/>
      <c r="N7616" s="9"/>
      <c r="O7616" s="9"/>
      <c r="Q7616" s="9"/>
      <c r="R7616" s="9"/>
      <c r="S7616" s="9"/>
      <c r="T7616" s="9"/>
      <c r="U7616" s="9"/>
      <c r="V7616" s="9"/>
      <c r="W7616" s="9"/>
      <c r="X7616" s="9"/>
      <c r="Y7616" s="9"/>
      <c r="Z7616" s="9"/>
      <c r="AA7616" s="9"/>
      <c r="AB7616" s="9"/>
      <c r="AC7616" s="9"/>
    </row>
    <row r="7617" spans="8:29" x14ac:dyDescent="0.3">
      <c r="H7617" s="9"/>
      <c r="I7617" s="9"/>
      <c r="J7617" s="9"/>
      <c r="K7617" s="9"/>
      <c r="L7617" s="9"/>
      <c r="M7617" s="9"/>
      <c r="N7617" s="9"/>
      <c r="O7617" s="9"/>
      <c r="Q7617" s="9"/>
      <c r="R7617" s="9"/>
      <c r="S7617" s="9"/>
      <c r="T7617" s="9"/>
      <c r="U7617" s="9"/>
      <c r="V7617" s="9"/>
      <c r="W7617" s="9"/>
      <c r="X7617" s="9"/>
      <c r="Y7617" s="9"/>
      <c r="Z7617" s="9"/>
      <c r="AA7617" s="9"/>
      <c r="AB7617" s="9"/>
      <c r="AC7617" s="9"/>
    </row>
    <row r="7618" spans="8:29" x14ac:dyDescent="0.3">
      <c r="H7618" s="9"/>
      <c r="I7618" s="9"/>
      <c r="J7618" s="9"/>
      <c r="K7618" s="9"/>
      <c r="L7618" s="9"/>
      <c r="M7618" s="9"/>
      <c r="N7618" s="9"/>
      <c r="O7618" s="9"/>
      <c r="Q7618" s="9"/>
      <c r="R7618" s="9"/>
      <c r="S7618" s="9"/>
      <c r="T7618" s="9"/>
      <c r="U7618" s="9"/>
      <c r="V7618" s="9"/>
      <c r="W7618" s="9"/>
      <c r="X7618" s="9"/>
      <c r="Y7618" s="9"/>
      <c r="Z7618" s="9"/>
      <c r="AA7618" s="9"/>
      <c r="AB7618" s="9"/>
      <c r="AC7618" s="9"/>
    </row>
    <row r="7619" spans="8:29" x14ac:dyDescent="0.3">
      <c r="H7619" s="9"/>
      <c r="I7619" s="9"/>
      <c r="J7619" s="9"/>
      <c r="K7619" s="9"/>
      <c r="L7619" s="9"/>
      <c r="M7619" s="9"/>
      <c r="N7619" s="9"/>
      <c r="O7619" s="9"/>
      <c r="Q7619" s="9"/>
      <c r="R7619" s="9"/>
      <c r="S7619" s="9"/>
      <c r="T7619" s="9"/>
      <c r="U7619" s="9"/>
      <c r="V7619" s="9"/>
      <c r="W7619" s="9"/>
      <c r="X7619" s="9"/>
      <c r="Y7619" s="9"/>
      <c r="Z7619" s="9"/>
      <c r="AA7619" s="9"/>
      <c r="AB7619" s="9"/>
      <c r="AC7619" s="9"/>
    </row>
    <row r="7620" spans="8:29" x14ac:dyDescent="0.3">
      <c r="H7620" s="9"/>
      <c r="I7620" s="9"/>
      <c r="J7620" s="9"/>
      <c r="K7620" s="9"/>
      <c r="L7620" s="9"/>
      <c r="M7620" s="9"/>
      <c r="N7620" s="9"/>
      <c r="O7620" s="9"/>
      <c r="Q7620" s="9"/>
      <c r="R7620" s="9"/>
      <c r="S7620" s="9"/>
      <c r="T7620" s="9"/>
      <c r="U7620" s="9"/>
      <c r="V7620" s="9"/>
      <c r="W7620" s="9"/>
      <c r="X7620" s="9"/>
      <c r="Y7620" s="9"/>
      <c r="Z7620" s="9"/>
      <c r="AA7620" s="9"/>
      <c r="AB7620" s="9"/>
      <c r="AC7620" s="9"/>
    </row>
    <row r="7621" spans="8:29" x14ac:dyDescent="0.3">
      <c r="H7621" s="9"/>
      <c r="I7621" s="9"/>
      <c r="J7621" s="9"/>
      <c r="K7621" s="9"/>
      <c r="L7621" s="9"/>
      <c r="M7621" s="9"/>
      <c r="N7621" s="9"/>
      <c r="O7621" s="9"/>
      <c r="Q7621" s="9"/>
      <c r="R7621" s="9"/>
      <c r="S7621" s="9"/>
      <c r="T7621" s="9"/>
      <c r="U7621" s="9"/>
      <c r="V7621" s="9"/>
      <c r="W7621" s="9"/>
      <c r="X7621" s="9"/>
      <c r="Y7621" s="9"/>
      <c r="Z7621" s="9"/>
      <c r="AA7621" s="9"/>
      <c r="AB7621" s="9"/>
      <c r="AC7621" s="9"/>
    </row>
    <row r="7622" spans="8:29" x14ac:dyDescent="0.3">
      <c r="H7622" s="9"/>
      <c r="I7622" s="9"/>
      <c r="J7622" s="9"/>
      <c r="K7622" s="9"/>
      <c r="L7622" s="9"/>
      <c r="M7622" s="9"/>
      <c r="N7622" s="9"/>
      <c r="O7622" s="9"/>
      <c r="Q7622" s="9"/>
      <c r="R7622" s="9"/>
      <c r="S7622" s="9"/>
      <c r="T7622" s="9"/>
      <c r="U7622" s="9"/>
      <c r="V7622" s="9"/>
      <c r="W7622" s="9"/>
      <c r="X7622" s="9"/>
      <c r="Y7622" s="9"/>
      <c r="Z7622" s="9"/>
      <c r="AA7622" s="9"/>
      <c r="AB7622" s="9"/>
      <c r="AC7622" s="9"/>
    </row>
    <row r="7623" spans="8:29" x14ac:dyDescent="0.3">
      <c r="H7623" s="9"/>
      <c r="I7623" s="9"/>
      <c r="J7623" s="9"/>
      <c r="K7623" s="9"/>
      <c r="L7623" s="9"/>
      <c r="M7623" s="9"/>
      <c r="N7623" s="9"/>
      <c r="O7623" s="9"/>
      <c r="Q7623" s="9"/>
      <c r="R7623" s="9"/>
      <c r="S7623" s="9"/>
      <c r="T7623" s="9"/>
      <c r="U7623" s="9"/>
      <c r="V7623" s="9"/>
      <c r="W7623" s="9"/>
      <c r="X7623" s="9"/>
      <c r="Y7623" s="9"/>
      <c r="Z7623" s="9"/>
      <c r="AA7623" s="9"/>
      <c r="AB7623" s="9"/>
      <c r="AC7623" s="9"/>
    </row>
    <row r="7624" spans="8:29" x14ac:dyDescent="0.3">
      <c r="H7624" s="9"/>
      <c r="I7624" s="9"/>
      <c r="J7624" s="9"/>
      <c r="K7624" s="9"/>
      <c r="L7624" s="9"/>
      <c r="M7624" s="9"/>
      <c r="N7624" s="9"/>
      <c r="O7624" s="9"/>
      <c r="Q7624" s="9"/>
      <c r="R7624" s="9"/>
      <c r="S7624" s="9"/>
      <c r="T7624" s="9"/>
      <c r="U7624" s="9"/>
      <c r="V7624" s="9"/>
      <c r="W7624" s="9"/>
      <c r="X7624" s="9"/>
      <c r="Y7624" s="9"/>
      <c r="Z7624" s="9"/>
      <c r="AA7624" s="9"/>
      <c r="AB7624" s="9"/>
      <c r="AC7624" s="9"/>
    </row>
    <row r="7625" spans="8:29" x14ac:dyDescent="0.3">
      <c r="H7625" s="9"/>
      <c r="I7625" s="9"/>
      <c r="J7625" s="9"/>
      <c r="K7625" s="9"/>
      <c r="L7625" s="9"/>
      <c r="M7625" s="9"/>
      <c r="N7625" s="9"/>
      <c r="O7625" s="9"/>
      <c r="Q7625" s="9"/>
      <c r="R7625" s="9"/>
      <c r="S7625" s="9"/>
      <c r="T7625" s="9"/>
      <c r="U7625" s="9"/>
      <c r="V7625" s="9"/>
      <c r="W7625" s="9"/>
      <c r="X7625" s="9"/>
      <c r="Y7625" s="9"/>
      <c r="Z7625" s="9"/>
      <c r="AA7625" s="9"/>
      <c r="AB7625" s="9"/>
      <c r="AC7625" s="9"/>
    </row>
    <row r="7626" spans="8:29" x14ac:dyDescent="0.3">
      <c r="H7626" s="9"/>
      <c r="I7626" s="9"/>
      <c r="J7626" s="9"/>
      <c r="K7626" s="9"/>
      <c r="L7626" s="9"/>
      <c r="M7626" s="9"/>
      <c r="N7626" s="9"/>
      <c r="O7626" s="9"/>
      <c r="Q7626" s="9"/>
      <c r="R7626" s="9"/>
      <c r="S7626" s="9"/>
      <c r="T7626" s="9"/>
      <c r="U7626" s="9"/>
      <c r="V7626" s="9"/>
      <c r="W7626" s="9"/>
      <c r="X7626" s="9"/>
      <c r="Y7626" s="9"/>
      <c r="Z7626" s="9"/>
      <c r="AA7626" s="9"/>
      <c r="AB7626" s="9"/>
      <c r="AC7626" s="9"/>
    </row>
    <row r="7627" spans="8:29" x14ac:dyDescent="0.3">
      <c r="H7627" s="9"/>
      <c r="I7627" s="9"/>
      <c r="J7627" s="9"/>
      <c r="K7627" s="9"/>
      <c r="L7627" s="9"/>
      <c r="M7627" s="9"/>
      <c r="N7627" s="9"/>
      <c r="O7627" s="9"/>
      <c r="Q7627" s="9"/>
      <c r="R7627" s="9"/>
      <c r="S7627" s="9"/>
      <c r="T7627" s="9"/>
      <c r="U7627" s="9"/>
      <c r="V7627" s="9"/>
      <c r="W7627" s="9"/>
      <c r="X7627" s="9"/>
      <c r="Y7627" s="9"/>
      <c r="Z7627" s="9"/>
      <c r="AA7627" s="9"/>
      <c r="AB7627" s="9"/>
      <c r="AC7627" s="9"/>
    </row>
    <row r="7628" spans="8:29" x14ac:dyDescent="0.3">
      <c r="H7628" s="9"/>
      <c r="I7628" s="9"/>
      <c r="J7628" s="9"/>
      <c r="K7628" s="9"/>
      <c r="L7628" s="9"/>
      <c r="M7628" s="9"/>
      <c r="N7628" s="9"/>
      <c r="O7628" s="9"/>
      <c r="Q7628" s="9"/>
      <c r="R7628" s="9"/>
      <c r="S7628" s="9"/>
      <c r="T7628" s="9"/>
      <c r="U7628" s="9"/>
      <c r="V7628" s="9"/>
      <c r="W7628" s="9"/>
      <c r="X7628" s="9"/>
      <c r="Y7628" s="9"/>
      <c r="Z7628" s="9"/>
      <c r="AA7628" s="9"/>
      <c r="AB7628" s="9"/>
      <c r="AC7628" s="9"/>
    </row>
    <row r="7629" spans="8:29" x14ac:dyDescent="0.3">
      <c r="H7629" s="9"/>
      <c r="I7629" s="9"/>
      <c r="J7629" s="9"/>
      <c r="K7629" s="9"/>
      <c r="L7629" s="9"/>
      <c r="M7629" s="9"/>
      <c r="N7629" s="9"/>
      <c r="O7629" s="9"/>
      <c r="Q7629" s="9"/>
      <c r="R7629" s="9"/>
      <c r="S7629" s="9"/>
      <c r="T7629" s="9"/>
      <c r="U7629" s="9"/>
      <c r="V7629" s="9"/>
      <c r="W7629" s="9"/>
      <c r="X7629" s="9"/>
      <c r="Y7629" s="9"/>
      <c r="Z7629" s="9"/>
      <c r="AA7629" s="9"/>
      <c r="AB7629" s="9"/>
      <c r="AC7629" s="9"/>
    </row>
    <row r="7630" spans="8:29" x14ac:dyDescent="0.3">
      <c r="H7630" s="9"/>
      <c r="I7630" s="9"/>
      <c r="J7630" s="9"/>
      <c r="K7630" s="9"/>
      <c r="L7630" s="9"/>
      <c r="M7630" s="9"/>
      <c r="N7630" s="9"/>
      <c r="O7630" s="9"/>
      <c r="Q7630" s="9"/>
      <c r="R7630" s="9"/>
      <c r="S7630" s="9"/>
      <c r="T7630" s="9"/>
      <c r="U7630" s="9"/>
      <c r="V7630" s="9"/>
      <c r="W7630" s="9"/>
      <c r="X7630" s="9"/>
      <c r="Y7630" s="9"/>
      <c r="Z7630" s="9"/>
      <c r="AA7630" s="9"/>
      <c r="AB7630" s="9"/>
      <c r="AC7630" s="9"/>
    </row>
    <row r="7631" spans="8:29" x14ac:dyDescent="0.3">
      <c r="H7631" s="9"/>
      <c r="I7631" s="9"/>
      <c r="J7631" s="9"/>
      <c r="K7631" s="9"/>
      <c r="L7631" s="9"/>
      <c r="M7631" s="9"/>
      <c r="N7631" s="9"/>
      <c r="O7631" s="9"/>
      <c r="Q7631" s="9"/>
      <c r="R7631" s="9"/>
      <c r="S7631" s="9"/>
      <c r="T7631" s="9"/>
      <c r="U7631" s="9"/>
      <c r="V7631" s="9"/>
      <c r="W7631" s="9"/>
      <c r="X7631" s="9"/>
      <c r="Y7631" s="9"/>
      <c r="Z7631" s="9"/>
      <c r="AA7631" s="9"/>
      <c r="AB7631" s="9"/>
      <c r="AC7631" s="9"/>
    </row>
    <row r="7632" spans="8:29" x14ac:dyDescent="0.3">
      <c r="H7632" s="9"/>
      <c r="I7632" s="9"/>
      <c r="J7632" s="9"/>
      <c r="K7632" s="9"/>
      <c r="L7632" s="9"/>
      <c r="M7632" s="9"/>
      <c r="N7632" s="9"/>
      <c r="O7632" s="9"/>
      <c r="Q7632" s="9"/>
      <c r="R7632" s="9"/>
      <c r="S7632" s="9"/>
      <c r="T7632" s="9"/>
      <c r="U7632" s="9"/>
      <c r="V7632" s="9"/>
      <c r="W7632" s="9"/>
      <c r="X7632" s="9"/>
      <c r="Y7632" s="9"/>
      <c r="Z7632" s="9"/>
      <c r="AA7632" s="9"/>
      <c r="AB7632" s="9"/>
      <c r="AC7632" s="9"/>
    </row>
    <row r="7633" spans="8:29" x14ac:dyDescent="0.3">
      <c r="H7633" s="9"/>
      <c r="I7633" s="9"/>
      <c r="J7633" s="9"/>
      <c r="K7633" s="9"/>
      <c r="L7633" s="9"/>
      <c r="M7633" s="9"/>
      <c r="N7633" s="9"/>
      <c r="O7633" s="9"/>
      <c r="Q7633" s="9"/>
      <c r="R7633" s="9"/>
      <c r="S7633" s="9"/>
      <c r="T7633" s="9"/>
      <c r="U7633" s="9"/>
      <c r="V7633" s="9"/>
      <c r="W7633" s="9"/>
      <c r="X7633" s="9"/>
      <c r="Y7633" s="9"/>
      <c r="Z7633" s="9"/>
      <c r="AA7633" s="9"/>
      <c r="AB7633" s="9"/>
      <c r="AC7633" s="9"/>
    </row>
    <row r="7634" spans="8:29" x14ac:dyDescent="0.3">
      <c r="H7634" s="9"/>
      <c r="I7634" s="9"/>
      <c r="J7634" s="9"/>
      <c r="K7634" s="9"/>
      <c r="L7634" s="9"/>
      <c r="M7634" s="9"/>
      <c r="N7634" s="9"/>
      <c r="O7634" s="9"/>
      <c r="Q7634" s="9"/>
      <c r="R7634" s="9"/>
      <c r="S7634" s="9"/>
      <c r="T7634" s="9"/>
      <c r="U7634" s="9"/>
      <c r="V7634" s="9"/>
      <c r="W7634" s="9"/>
      <c r="X7634" s="9"/>
      <c r="Y7634" s="9"/>
      <c r="Z7634" s="9"/>
      <c r="AA7634" s="9"/>
      <c r="AB7634" s="9"/>
      <c r="AC7634" s="9"/>
    </row>
    <row r="7635" spans="8:29" x14ac:dyDescent="0.3">
      <c r="H7635" s="9"/>
      <c r="I7635" s="9"/>
      <c r="J7635" s="9"/>
      <c r="K7635" s="9"/>
      <c r="L7635" s="9"/>
      <c r="M7635" s="9"/>
      <c r="N7635" s="9"/>
      <c r="O7635" s="9"/>
      <c r="Q7635" s="9"/>
      <c r="R7635" s="9"/>
      <c r="S7635" s="9"/>
      <c r="T7635" s="9"/>
      <c r="U7635" s="9"/>
      <c r="V7635" s="9"/>
      <c r="W7635" s="9"/>
      <c r="X7635" s="9"/>
      <c r="Y7635" s="9"/>
      <c r="Z7635" s="9"/>
      <c r="AA7635" s="9"/>
      <c r="AB7635" s="9"/>
      <c r="AC7635" s="9"/>
    </row>
    <row r="7636" spans="8:29" x14ac:dyDescent="0.3">
      <c r="H7636" s="9"/>
      <c r="I7636" s="9"/>
      <c r="J7636" s="9"/>
      <c r="K7636" s="9"/>
      <c r="L7636" s="9"/>
      <c r="M7636" s="9"/>
      <c r="N7636" s="9"/>
      <c r="O7636" s="9"/>
      <c r="Q7636" s="9"/>
      <c r="R7636" s="9"/>
      <c r="S7636" s="9"/>
      <c r="T7636" s="9"/>
      <c r="U7636" s="9"/>
      <c r="V7636" s="9"/>
      <c r="W7636" s="9"/>
      <c r="X7636" s="9"/>
      <c r="Y7636" s="9"/>
      <c r="Z7636" s="9"/>
      <c r="AA7636" s="9"/>
      <c r="AB7636" s="9"/>
      <c r="AC7636" s="9"/>
    </row>
    <row r="7637" spans="8:29" x14ac:dyDescent="0.3">
      <c r="H7637" s="9"/>
      <c r="I7637" s="9"/>
      <c r="J7637" s="9"/>
      <c r="K7637" s="9"/>
      <c r="L7637" s="9"/>
      <c r="M7637" s="9"/>
      <c r="N7637" s="9"/>
      <c r="O7637" s="9"/>
      <c r="Q7637" s="9"/>
      <c r="R7637" s="9"/>
      <c r="S7637" s="9"/>
      <c r="T7637" s="9"/>
      <c r="U7637" s="9"/>
      <c r="V7637" s="9"/>
      <c r="W7637" s="9"/>
      <c r="X7637" s="9"/>
      <c r="Y7637" s="9"/>
      <c r="Z7637" s="9"/>
      <c r="AA7637" s="9"/>
      <c r="AB7637" s="9"/>
      <c r="AC7637" s="9"/>
    </row>
    <row r="7638" spans="8:29" x14ac:dyDescent="0.3">
      <c r="H7638" s="9"/>
      <c r="I7638" s="9"/>
      <c r="J7638" s="9"/>
      <c r="K7638" s="9"/>
      <c r="L7638" s="9"/>
      <c r="M7638" s="9"/>
      <c r="N7638" s="9"/>
      <c r="O7638" s="9"/>
      <c r="Q7638" s="9"/>
      <c r="R7638" s="9"/>
      <c r="S7638" s="9"/>
      <c r="T7638" s="9"/>
      <c r="U7638" s="9"/>
      <c r="V7638" s="9"/>
      <c r="W7638" s="9"/>
      <c r="X7638" s="9"/>
      <c r="Y7638" s="9"/>
      <c r="Z7638" s="9"/>
      <c r="AA7638" s="9"/>
      <c r="AB7638" s="9"/>
      <c r="AC7638" s="9"/>
    </row>
    <row r="7639" spans="8:29" x14ac:dyDescent="0.3">
      <c r="H7639" s="9"/>
      <c r="I7639" s="9"/>
      <c r="J7639" s="9"/>
      <c r="K7639" s="9"/>
      <c r="L7639" s="9"/>
      <c r="M7639" s="9"/>
      <c r="N7639" s="9"/>
      <c r="O7639" s="9"/>
      <c r="Q7639" s="9"/>
      <c r="R7639" s="9"/>
      <c r="S7639" s="9"/>
      <c r="T7639" s="9"/>
      <c r="U7639" s="9"/>
      <c r="V7639" s="9"/>
      <c r="W7639" s="9"/>
      <c r="X7639" s="9"/>
      <c r="Y7639" s="9"/>
      <c r="Z7639" s="9"/>
      <c r="AA7639" s="9"/>
      <c r="AB7639" s="9"/>
      <c r="AC7639" s="9"/>
    </row>
    <row r="7640" spans="8:29" x14ac:dyDescent="0.3">
      <c r="H7640" s="9"/>
      <c r="I7640" s="9"/>
      <c r="J7640" s="9"/>
      <c r="K7640" s="9"/>
      <c r="L7640" s="9"/>
      <c r="M7640" s="9"/>
      <c r="N7640" s="9"/>
      <c r="O7640" s="9"/>
      <c r="Q7640" s="9"/>
      <c r="R7640" s="9"/>
      <c r="S7640" s="9"/>
      <c r="T7640" s="9"/>
      <c r="U7640" s="9"/>
      <c r="V7640" s="9"/>
      <c r="W7640" s="9"/>
      <c r="X7640" s="9"/>
      <c r="Y7640" s="9"/>
      <c r="Z7640" s="9"/>
      <c r="AA7640" s="9"/>
      <c r="AB7640" s="9"/>
      <c r="AC7640" s="9"/>
    </row>
    <row r="7641" spans="8:29" x14ac:dyDescent="0.3">
      <c r="H7641" s="9"/>
      <c r="I7641" s="9"/>
      <c r="J7641" s="9"/>
      <c r="K7641" s="9"/>
      <c r="L7641" s="9"/>
      <c r="M7641" s="9"/>
      <c r="N7641" s="9"/>
      <c r="O7641" s="9"/>
      <c r="Q7641" s="9"/>
      <c r="R7641" s="9"/>
      <c r="S7641" s="9"/>
      <c r="T7641" s="9"/>
      <c r="U7641" s="9"/>
      <c r="V7641" s="9"/>
      <c r="W7641" s="9"/>
      <c r="X7641" s="9"/>
      <c r="Y7641" s="9"/>
      <c r="Z7641" s="9"/>
      <c r="AA7641" s="9"/>
      <c r="AB7641" s="9"/>
      <c r="AC7641" s="9"/>
    </row>
    <row r="7642" spans="8:29" x14ac:dyDescent="0.3">
      <c r="H7642" s="9"/>
      <c r="I7642" s="9"/>
      <c r="J7642" s="9"/>
      <c r="K7642" s="9"/>
      <c r="L7642" s="9"/>
      <c r="M7642" s="9"/>
      <c r="N7642" s="9"/>
      <c r="O7642" s="9"/>
      <c r="Q7642" s="9"/>
      <c r="R7642" s="9"/>
      <c r="S7642" s="9"/>
      <c r="T7642" s="9"/>
      <c r="U7642" s="9"/>
      <c r="V7642" s="9"/>
      <c r="W7642" s="9"/>
      <c r="X7642" s="9"/>
      <c r="Y7642" s="9"/>
      <c r="Z7642" s="9"/>
      <c r="AA7642" s="9"/>
      <c r="AB7642" s="9"/>
      <c r="AC7642" s="9"/>
    </row>
    <row r="7643" spans="8:29" x14ac:dyDescent="0.3">
      <c r="H7643" s="9"/>
      <c r="I7643" s="9"/>
      <c r="J7643" s="9"/>
      <c r="K7643" s="9"/>
      <c r="L7643" s="9"/>
      <c r="M7643" s="9"/>
      <c r="N7643" s="9"/>
      <c r="O7643" s="9"/>
      <c r="Q7643" s="9"/>
      <c r="R7643" s="9"/>
      <c r="S7643" s="9"/>
      <c r="T7643" s="9"/>
      <c r="U7643" s="9"/>
      <c r="V7643" s="9"/>
      <c r="W7643" s="9"/>
      <c r="X7643" s="9"/>
      <c r="Y7643" s="9"/>
      <c r="Z7643" s="9"/>
      <c r="AA7643" s="9"/>
      <c r="AB7643" s="9"/>
      <c r="AC7643" s="9"/>
    </row>
    <row r="7644" spans="8:29" x14ac:dyDescent="0.3">
      <c r="H7644" s="9"/>
      <c r="I7644" s="9"/>
      <c r="J7644" s="9"/>
      <c r="K7644" s="9"/>
      <c r="L7644" s="9"/>
      <c r="M7644" s="9"/>
      <c r="N7644" s="9"/>
      <c r="O7644" s="9"/>
      <c r="Q7644" s="9"/>
      <c r="R7644" s="9"/>
      <c r="S7644" s="9"/>
      <c r="T7644" s="9"/>
      <c r="U7644" s="9"/>
      <c r="V7644" s="9"/>
      <c r="W7644" s="9"/>
      <c r="X7644" s="9"/>
      <c r="Y7644" s="9"/>
      <c r="Z7644" s="9"/>
      <c r="AA7644" s="9"/>
      <c r="AB7644" s="9"/>
      <c r="AC7644" s="9"/>
    </row>
    <row r="7645" spans="8:29" x14ac:dyDescent="0.3">
      <c r="H7645" s="9"/>
      <c r="I7645" s="9"/>
      <c r="J7645" s="9"/>
      <c r="K7645" s="9"/>
      <c r="L7645" s="9"/>
      <c r="M7645" s="9"/>
      <c r="N7645" s="9"/>
      <c r="O7645" s="9"/>
      <c r="Q7645" s="9"/>
      <c r="R7645" s="9"/>
      <c r="S7645" s="9"/>
      <c r="T7645" s="9"/>
      <c r="U7645" s="9"/>
      <c r="V7645" s="9"/>
      <c r="W7645" s="9"/>
      <c r="X7645" s="9"/>
      <c r="Y7645" s="9"/>
      <c r="Z7645" s="9"/>
      <c r="AA7645" s="9"/>
      <c r="AB7645" s="9"/>
      <c r="AC7645" s="9"/>
    </row>
    <row r="7646" spans="8:29" x14ac:dyDescent="0.3">
      <c r="H7646" s="9"/>
      <c r="I7646" s="9"/>
      <c r="J7646" s="9"/>
      <c r="K7646" s="9"/>
      <c r="L7646" s="9"/>
      <c r="M7646" s="9"/>
      <c r="N7646" s="9"/>
      <c r="O7646" s="9"/>
      <c r="Q7646" s="9"/>
      <c r="R7646" s="9"/>
      <c r="S7646" s="9"/>
      <c r="T7646" s="9"/>
      <c r="U7646" s="9"/>
      <c r="V7646" s="9"/>
      <c r="W7646" s="9"/>
      <c r="X7646" s="9"/>
      <c r="Y7646" s="9"/>
      <c r="Z7646" s="9"/>
      <c r="AA7646" s="9"/>
      <c r="AB7646" s="9"/>
      <c r="AC7646" s="9"/>
    </row>
    <row r="7647" spans="8:29" x14ac:dyDescent="0.3">
      <c r="H7647" s="9"/>
      <c r="I7647" s="9"/>
      <c r="J7647" s="9"/>
      <c r="K7647" s="9"/>
      <c r="L7647" s="9"/>
      <c r="M7647" s="9"/>
      <c r="N7647" s="9"/>
      <c r="O7647" s="9"/>
      <c r="Q7647" s="9"/>
      <c r="R7647" s="9"/>
      <c r="S7647" s="9"/>
      <c r="T7647" s="9"/>
      <c r="U7647" s="9"/>
      <c r="V7647" s="9"/>
      <c r="W7647" s="9"/>
      <c r="X7647" s="9"/>
      <c r="Y7647" s="9"/>
      <c r="Z7647" s="9"/>
      <c r="AA7647" s="9"/>
      <c r="AB7647" s="9"/>
      <c r="AC7647" s="9"/>
    </row>
    <row r="7648" spans="8:29" x14ac:dyDescent="0.3">
      <c r="H7648" s="9"/>
      <c r="I7648" s="9"/>
      <c r="J7648" s="9"/>
      <c r="K7648" s="9"/>
      <c r="L7648" s="9"/>
      <c r="M7648" s="9"/>
      <c r="N7648" s="9"/>
      <c r="O7648" s="9"/>
      <c r="Q7648" s="9"/>
      <c r="R7648" s="9"/>
      <c r="S7648" s="9"/>
      <c r="T7648" s="9"/>
      <c r="U7648" s="9"/>
      <c r="V7648" s="9"/>
      <c r="W7648" s="9"/>
      <c r="X7648" s="9"/>
      <c r="Y7648" s="9"/>
      <c r="Z7648" s="9"/>
      <c r="AA7648" s="9"/>
      <c r="AB7648" s="9"/>
      <c r="AC7648" s="9"/>
    </row>
    <row r="7649" spans="8:29" x14ac:dyDescent="0.3">
      <c r="H7649" s="9"/>
      <c r="I7649" s="9"/>
      <c r="J7649" s="9"/>
      <c r="K7649" s="9"/>
      <c r="L7649" s="9"/>
      <c r="M7649" s="9"/>
      <c r="N7649" s="9"/>
      <c r="O7649" s="9"/>
      <c r="Q7649" s="9"/>
      <c r="R7649" s="9"/>
      <c r="S7649" s="9"/>
      <c r="T7649" s="9"/>
      <c r="U7649" s="9"/>
      <c r="V7649" s="9"/>
      <c r="W7649" s="9"/>
      <c r="X7649" s="9"/>
      <c r="Y7649" s="9"/>
      <c r="Z7649" s="9"/>
      <c r="AA7649" s="9"/>
      <c r="AB7649" s="9"/>
      <c r="AC7649" s="9"/>
    </row>
    <row r="7650" spans="8:29" x14ac:dyDescent="0.3">
      <c r="H7650" s="9"/>
      <c r="I7650" s="9"/>
      <c r="J7650" s="9"/>
      <c r="K7650" s="9"/>
      <c r="L7650" s="9"/>
      <c r="M7650" s="9"/>
      <c r="N7650" s="9"/>
      <c r="O7650" s="9"/>
      <c r="Q7650" s="9"/>
      <c r="R7650" s="9"/>
      <c r="S7650" s="9"/>
      <c r="T7650" s="9"/>
      <c r="U7650" s="9"/>
      <c r="V7650" s="9"/>
      <c r="W7650" s="9"/>
      <c r="X7650" s="9"/>
      <c r="Y7650" s="9"/>
      <c r="Z7650" s="9"/>
      <c r="AA7650" s="9"/>
      <c r="AB7650" s="9"/>
      <c r="AC7650" s="9"/>
    </row>
    <row r="7651" spans="8:29" x14ac:dyDescent="0.3">
      <c r="H7651" s="9"/>
      <c r="I7651" s="9"/>
      <c r="J7651" s="9"/>
      <c r="K7651" s="9"/>
      <c r="L7651" s="9"/>
      <c r="M7651" s="9"/>
      <c r="N7651" s="9"/>
      <c r="O7651" s="9"/>
      <c r="Q7651" s="9"/>
      <c r="R7651" s="9"/>
      <c r="S7651" s="9"/>
      <c r="T7651" s="9"/>
      <c r="U7651" s="9"/>
      <c r="V7651" s="9"/>
      <c r="W7651" s="9"/>
      <c r="X7651" s="9"/>
      <c r="Y7651" s="9"/>
      <c r="Z7651" s="9"/>
      <c r="AA7651" s="9"/>
      <c r="AB7651" s="9"/>
      <c r="AC7651" s="9"/>
    </row>
    <row r="7652" spans="8:29" x14ac:dyDescent="0.3">
      <c r="H7652" s="9"/>
      <c r="I7652" s="9"/>
      <c r="J7652" s="9"/>
      <c r="K7652" s="9"/>
      <c r="L7652" s="9"/>
      <c r="M7652" s="9"/>
      <c r="N7652" s="9"/>
      <c r="O7652" s="9"/>
      <c r="Q7652" s="9"/>
      <c r="R7652" s="9"/>
      <c r="S7652" s="9"/>
      <c r="T7652" s="9"/>
      <c r="U7652" s="9"/>
      <c r="V7652" s="9"/>
      <c r="W7652" s="9"/>
      <c r="X7652" s="9"/>
      <c r="Y7652" s="9"/>
      <c r="Z7652" s="9"/>
      <c r="AA7652" s="9"/>
      <c r="AB7652" s="9"/>
      <c r="AC7652" s="9"/>
    </row>
    <row r="7653" spans="8:29" x14ac:dyDescent="0.3">
      <c r="H7653" s="9"/>
      <c r="I7653" s="9"/>
      <c r="J7653" s="9"/>
      <c r="K7653" s="9"/>
      <c r="L7653" s="9"/>
      <c r="M7653" s="9"/>
      <c r="N7653" s="9"/>
      <c r="O7653" s="9"/>
      <c r="Q7653" s="9"/>
      <c r="R7653" s="9"/>
      <c r="S7653" s="9"/>
      <c r="T7653" s="9"/>
      <c r="U7653" s="9"/>
      <c r="V7653" s="9"/>
      <c r="W7653" s="9"/>
      <c r="X7653" s="9"/>
      <c r="Y7653" s="9"/>
      <c r="Z7653" s="9"/>
      <c r="AA7653" s="9"/>
      <c r="AB7653" s="9"/>
      <c r="AC7653" s="9"/>
    </row>
    <row r="7654" spans="8:29" x14ac:dyDescent="0.3">
      <c r="H7654" s="9"/>
      <c r="I7654" s="9"/>
      <c r="J7654" s="9"/>
      <c r="K7654" s="9"/>
      <c r="L7654" s="9"/>
      <c r="M7654" s="9"/>
      <c r="N7654" s="9"/>
      <c r="O7654" s="9"/>
      <c r="Q7654" s="9"/>
      <c r="R7654" s="9"/>
      <c r="S7654" s="9"/>
      <c r="T7654" s="9"/>
      <c r="U7654" s="9"/>
      <c r="V7654" s="9"/>
      <c r="W7654" s="9"/>
      <c r="X7654" s="9"/>
      <c r="Y7654" s="9"/>
      <c r="Z7654" s="9"/>
      <c r="AA7654" s="9"/>
      <c r="AB7654" s="9"/>
      <c r="AC7654" s="9"/>
    </row>
    <row r="7655" spans="8:29" x14ac:dyDescent="0.3">
      <c r="H7655" s="9"/>
      <c r="I7655" s="9"/>
      <c r="J7655" s="9"/>
      <c r="K7655" s="9"/>
      <c r="L7655" s="9"/>
      <c r="M7655" s="9"/>
      <c r="N7655" s="9"/>
      <c r="O7655" s="9"/>
      <c r="Q7655" s="9"/>
      <c r="R7655" s="9"/>
      <c r="S7655" s="9"/>
      <c r="T7655" s="9"/>
      <c r="U7655" s="9"/>
      <c r="V7655" s="9"/>
      <c r="W7655" s="9"/>
      <c r="X7655" s="9"/>
      <c r="Y7655" s="9"/>
      <c r="Z7655" s="9"/>
      <c r="AA7655" s="9"/>
      <c r="AB7655" s="9"/>
      <c r="AC7655" s="9"/>
    </row>
    <row r="7656" spans="8:29" x14ac:dyDescent="0.3">
      <c r="H7656" s="9"/>
      <c r="I7656" s="9"/>
      <c r="J7656" s="9"/>
      <c r="K7656" s="9"/>
      <c r="L7656" s="9"/>
      <c r="M7656" s="9"/>
      <c r="N7656" s="9"/>
      <c r="O7656" s="9"/>
      <c r="Q7656" s="9"/>
      <c r="R7656" s="9"/>
      <c r="S7656" s="9"/>
      <c r="T7656" s="9"/>
      <c r="U7656" s="9"/>
      <c r="V7656" s="9"/>
      <c r="W7656" s="9"/>
      <c r="X7656" s="9"/>
      <c r="Y7656" s="9"/>
      <c r="Z7656" s="9"/>
      <c r="AA7656" s="9"/>
      <c r="AB7656" s="9"/>
      <c r="AC7656" s="9"/>
    </row>
    <row r="7657" spans="8:29" x14ac:dyDescent="0.3">
      <c r="H7657" s="9"/>
      <c r="I7657" s="9"/>
      <c r="J7657" s="9"/>
      <c r="K7657" s="9"/>
      <c r="L7657" s="9"/>
      <c r="M7657" s="9"/>
      <c r="N7657" s="9"/>
      <c r="O7657" s="9"/>
      <c r="Q7657" s="9"/>
      <c r="R7657" s="9"/>
      <c r="S7657" s="9"/>
      <c r="T7657" s="9"/>
      <c r="U7657" s="9"/>
      <c r="V7657" s="9"/>
      <c r="W7657" s="9"/>
      <c r="X7657" s="9"/>
      <c r="Y7657" s="9"/>
      <c r="Z7657" s="9"/>
      <c r="AA7657" s="9"/>
      <c r="AB7657" s="9"/>
      <c r="AC7657" s="9"/>
    </row>
    <row r="7658" spans="8:29" x14ac:dyDescent="0.3">
      <c r="H7658" s="9"/>
      <c r="I7658" s="9"/>
      <c r="J7658" s="9"/>
      <c r="K7658" s="9"/>
      <c r="L7658" s="9"/>
      <c r="M7658" s="9"/>
      <c r="N7658" s="9"/>
      <c r="O7658" s="9"/>
      <c r="Q7658" s="9"/>
      <c r="R7658" s="9"/>
      <c r="S7658" s="9"/>
      <c r="T7658" s="9"/>
      <c r="U7658" s="9"/>
      <c r="V7658" s="9"/>
      <c r="W7658" s="9"/>
      <c r="X7658" s="9"/>
      <c r="Y7658" s="9"/>
      <c r="Z7658" s="9"/>
      <c r="AA7658" s="9"/>
      <c r="AB7658" s="9"/>
      <c r="AC7658" s="9"/>
    </row>
    <row r="7659" spans="8:29" x14ac:dyDescent="0.3">
      <c r="H7659" s="9"/>
      <c r="I7659" s="9"/>
      <c r="J7659" s="9"/>
      <c r="K7659" s="9"/>
      <c r="L7659" s="9"/>
      <c r="M7659" s="9"/>
      <c r="N7659" s="9"/>
      <c r="O7659" s="9"/>
      <c r="Q7659" s="9"/>
      <c r="R7659" s="9"/>
      <c r="S7659" s="9"/>
      <c r="T7659" s="9"/>
      <c r="U7659" s="9"/>
      <c r="V7659" s="9"/>
      <c r="W7659" s="9"/>
      <c r="X7659" s="9"/>
      <c r="Y7659" s="9"/>
      <c r="Z7659" s="9"/>
      <c r="AA7659" s="9"/>
      <c r="AB7659" s="9"/>
      <c r="AC7659" s="9"/>
    </row>
    <row r="7660" spans="8:29" x14ac:dyDescent="0.3">
      <c r="H7660" s="9"/>
      <c r="I7660" s="9"/>
      <c r="J7660" s="9"/>
      <c r="K7660" s="9"/>
      <c r="L7660" s="9"/>
      <c r="M7660" s="9"/>
      <c r="N7660" s="9"/>
      <c r="O7660" s="9"/>
      <c r="Q7660" s="9"/>
      <c r="R7660" s="9"/>
      <c r="S7660" s="9"/>
      <c r="T7660" s="9"/>
      <c r="U7660" s="9"/>
      <c r="V7660" s="9"/>
      <c r="W7660" s="9"/>
      <c r="X7660" s="9"/>
      <c r="Y7660" s="9"/>
      <c r="Z7660" s="9"/>
      <c r="AA7660" s="9"/>
      <c r="AB7660" s="9"/>
      <c r="AC7660" s="9"/>
    </row>
    <row r="7661" spans="8:29" x14ac:dyDescent="0.3">
      <c r="H7661" s="9"/>
      <c r="I7661" s="9"/>
      <c r="J7661" s="9"/>
      <c r="K7661" s="9"/>
      <c r="L7661" s="9"/>
      <c r="M7661" s="9"/>
      <c r="N7661" s="9"/>
      <c r="O7661" s="9"/>
      <c r="Q7661" s="9"/>
      <c r="R7661" s="9"/>
      <c r="S7661" s="9"/>
      <c r="T7661" s="9"/>
      <c r="U7661" s="9"/>
      <c r="V7661" s="9"/>
      <c r="W7661" s="9"/>
      <c r="X7661" s="9"/>
      <c r="Y7661" s="9"/>
      <c r="Z7661" s="9"/>
      <c r="AA7661" s="9"/>
      <c r="AB7661" s="9"/>
      <c r="AC7661" s="9"/>
    </row>
    <row r="7662" spans="8:29" x14ac:dyDescent="0.3">
      <c r="H7662" s="9"/>
      <c r="I7662" s="9"/>
      <c r="J7662" s="9"/>
      <c r="K7662" s="9"/>
      <c r="L7662" s="9"/>
      <c r="M7662" s="9"/>
      <c r="N7662" s="9"/>
      <c r="O7662" s="9"/>
      <c r="Q7662" s="9"/>
      <c r="R7662" s="9"/>
      <c r="S7662" s="9"/>
      <c r="T7662" s="9"/>
      <c r="U7662" s="9"/>
      <c r="V7662" s="9"/>
      <c r="W7662" s="9"/>
      <c r="X7662" s="9"/>
      <c r="Y7662" s="9"/>
      <c r="Z7662" s="9"/>
      <c r="AA7662" s="9"/>
      <c r="AB7662" s="9"/>
      <c r="AC7662" s="9"/>
    </row>
    <row r="7663" spans="8:29" x14ac:dyDescent="0.3">
      <c r="H7663" s="9"/>
      <c r="I7663" s="9"/>
      <c r="J7663" s="9"/>
      <c r="K7663" s="9"/>
      <c r="L7663" s="9"/>
      <c r="M7663" s="9"/>
      <c r="N7663" s="9"/>
      <c r="O7663" s="9"/>
      <c r="Q7663" s="9"/>
      <c r="R7663" s="9"/>
      <c r="S7663" s="9"/>
      <c r="T7663" s="9"/>
      <c r="U7663" s="9"/>
      <c r="V7663" s="9"/>
      <c r="W7663" s="9"/>
      <c r="X7663" s="9"/>
      <c r="Y7663" s="9"/>
      <c r="Z7663" s="9"/>
      <c r="AA7663" s="9"/>
      <c r="AB7663" s="9"/>
      <c r="AC7663" s="9"/>
    </row>
    <row r="7664" spans="8:29" x14ac:dyDescent="0.3">
      <c r="H7664" s="9"/>
      <c r="I7664" s="9"/>
      <c r="J7664" s="9"/>
      <c r="K7664" s="9"/>
      <c r="L7664" s="9"/>
      <c r="M7664" s="9"/>
      <c r="N7664" s="9"/>
      <c r="O7664" s="9"/>
      <c r="Q7664" s="9"/>
      <c r="R7664" s="9"/>
      <c r="S7664" s="9"/>
      <c r="T7664" s="9"/>
      <c r="U7664" s="9"/>
      <c r="V7664" s="9"/>
      <c r="W7664" s="9"/>
      <c r="X7664" s="9"/>
      <c r="Y7664" s="9"/>
      <c r="Z7664" s="9"/>
      <c r="AA7664" s="9"/>
      <c r="AB7664" s="9"/>
      <c r="AC7664" s="9"/>
    </row>
    <row r="7665" spans="8:29" x14ac:dyDescent="0.3">
      <c r="H7665" s="9"/>
      <c r="I7665" s="9"/>
      <c r="J7665" s="9"/>
      <c r="K7665" s="9"/>
      <c r="L7665" s="9"/>
      <c r="M7665" s="9"/>
      <c r="N7665" s="9"/>
      <c r="O7665" s="9"/>
      <c r="Q7665" s="9"/>
      <c r="R7665" s="9"/>
      <c r="S7665" s="9"/>
      <c r="T7665" s="9"/>
      <c r="U7665" s="9"/>
      <c r="V7665" s="9"/>
      <c r="W7665" s="9"/>
      <c r="X7665" s="9"/>
      <c r="Y7665" s="9"/>
      <c r="Z7665" s="9"/>
      <c r="AA7665" s="9"/>
      <c r="AB7665" s="9"/>
      <c r="AC7665" s="9"/>
    </row>
    <row r="7666" spans="8:29" x14ac:dyDescent="0.3">
      <c r="H7666" s="9"/>
      <c r="I7666" s="9"/>
      <c r="J7666" s="9"/>
      <c r="K7666" s="9"/>
      <c r="L7666" s="9"/>
      <c r="M7666" s="9"/>
      <c r="N7666" s="9"/>
      <c r="O7666" s="9"/>
      <c r="Q7666" s="9"/>
      <c r="R7666" s="9"/>
      <c r="S7666" s="9"/>
      <c r="T7666" s="9"/>
      <c r="U7666" s="9"/>
      <c r="V7666" s="9"/>
      <c r="W7666" s="9"/>
      <c r="X7666" s="9"/>
      <c r="Y7666" s="9"/>
      <c r="Z7666" s="9"/>
      <c r="AA7666" s="9"/>
      <c r="AB7666" s="9"/>
      <c r="AC7666" s="9"/>
    </row>
    <row r="7667" spans="8:29" x14ac:dyDescent="0.3">
      <c r="H7667" s="9"/>
      <c r="I7667" s="9"/>
      <c r="J7667" s="9"/>
      <c r="K7667" s="9"/>
      <c r="L7667" s="9"/>
      <c r="M7667" s="9"/>
      <c r="N7667" s="9"/>
      <c r="O7667" s="9"/>
      <c r="Q7667" s="9"/>
      <c r="R7667" s="9"/>
      <c r="S7667" s="9"/>
      <c r="T7667" s="9"/>
      <c r="U7667" s="9"/>
      <c r="V7667" s="9"/>
      <c r="W7667" s="9"/>
      <c r="X7667" s="9"/>
      <c r="Y7667" s="9"/>
      <c r="Z7667" s="9"/>
      <c r="AA7667" s="9"/>
      <c r="AB7667" s="9"/>
      <c r="AC7667" s="9"/>
    </row>
    <row r="7668" spans="8:29" x14ac:dyDescent="0.3">
      <c r="H7668" s="9"/>
      <c r="I7668" s="9"/>
      <c r="J7668" s="9"/>
      <c r="K7668" s="9"/>
      <c r="L7668" s="9"/>
      <c r="M7668" s="9"/>
      <c r="N7668" s="9"/>
      <c r="O7668" s="9"/>
      <c r="Q7668" s="9"/>
      <c r="R7668" s="9"/>
      <c r="S7668" s="9"/>
      <c r="T7668" s="9"/>
      <c r="U7668" s="9"/>
      <c r="V7668" s="9"/>
      <c r="W7668" s="9"/>
      <c r="X7668" s="9"/>
      <c r="Y7668" s="9"/>
      <c r="Z7668" s="9"/>
      <c r="AA7668" s="9"/>
      <c r="AB7668" s="9"/>
      <c r="AC7668" s="9"/>
    </row>
    <row r="7669" spans="8:29" x14ac:dyDescent="0.3">
      <c r="H7669" s="9"/>
      <c r="I7669" s="9"/>
      <c r="J7669" s="9"/>
      <c r="K7669" s="9"/>
      <c r="L7669" s="9"/>
      <c r="M7669" s="9"/>
      <c r="N7669" s="9"/>
      <c r="O7669" s="9"/>
      <c r="Q7669" s="9"/>
      <c r="R7669" s="9"/>
      <c r="S7669" s="9"/>
      <c r="T7669" s="9"/>
      <c r="U7669" s="9"/>
      <c r="V7669" s="9"/>
      <c r="W7669" s="9"/>
      <c r="X7669" s="9"/>
      <c r="Y7669" s="9"/>
      <c r="Z7669" s="9"/>
      <c r="AA7669" s="9"/>
      <c r="AB7669" s="9"/>
      <c r="AC7669" s="9"/>
    </row>
    <row r="7670" spans="8:29" x14ac:dyDescent="0.3">
      <c r="H7670" s="9"/>
      <c r="I7670" s="9"/>
      <c r="J7670" s="9"/>
      <c r="K7670" s="9"/>
      <c r="L7670" s="9"/>
      <c r="M7670" s="9"/>
      <c r="N7670" s="9"/>
      <c r="O7670" s="9"/>
      <c r="Q7670" s="9"/>
      <c r="R7670" s="9"/>
      <c r="S7670" s="9"/>
      <c r="T7670" s="9"/>
      <c r="U7670" s="9"/>
      <c r="V7670" s="9"/>
      <c r="W7670" s="9"/>
      <c r="X7670" s="9"/>
      <c r="Y7670" s="9"/>
      <c r="Z7670" s="9"/>
      <c r="AA7670" s="9"/>
      <c r="AB7670" s="9"/>
      <c r="AC7670" s="9"/>
    </row>
    <row r="7671" spans="8:29" x14ac:dyDescent="0.3">
      <c r="H7671" s="9"/>
      <c r="I7671" s="9"/>
      <c r="J7671" s="9"/>
      <c r="K7671" s="9"/>
      <c r="L7671" s="9"/>
      <c r="M7671" s="9"/>
      <c r="N7671" s="9"/>
      <c r="O7671" s="9"/>
      <c r="Q7671" s="9"/>
      <c r="R7671" s="9"/>
      <c r="S7671" s="9"/>
      <c r="T7671" s="9"/>
      <c r="U7671" s="9"/>
      <c r="V7671" s="9"/>
      <c r="W7671" s="9"/>
      <c r="X7671" s="9"/>
      <c r="Y7671" s="9"/>
      <c r="Z7671" s="9"/>
      <c r="AA7671" s="9"/>
      <c r="AB7671" s="9"/>
      <c r="AC7671" s="9"/>
    </row>
    <row r="7672" spans="8:29" x14ac:dyDescent="0.3">
      <c r="H7672" s="9"/>
      <c r="I7672" s="9"/>
      <c r="J7672" s="9"/>
      <c r="K7672" s="9"/>
      <c r="L7672" s="9"/>
      <c r="M7672" s="9"/>
      <c r="N7672" s="9"/>
      <c r="O7672" s="9"/>
      <c r="Q7672" s="9"/>
      <c r="R7672" s="9"/>
      <c r="S7672" s="9"/>
      <c r="T7672" s="9"/>
      <c r="U7672" s="9"/>
      <c r="V7672" s="9"/>
      <c r="W7672" s="9"/>
      <c r="X7672" s="9"/>
      <c r="Y7672" s="9"/>
      <c r="Z7672" s="9"/>
      <c r="AA7672" s="9"/>
      <c r="AB7672" s="9"/>
      <c r="AC7672" s="9"/>
    </row>
    <row r="7673" spans="8:29" x14ac:dyDescent="0.3">
      <c r="H7673" s="9"/>
      <c r="I7673" s="9"/>
      <c r="J7673" s="9"/>
      <c r="K7673" s="9"/>
      <c r="L7673" s="9"/>
      <c r="M7673" s="9"/>
      <c r="N7673" s="9"/>
      <c r="O7673" s="9"/>
      <c r="Q7673" s="9"/>
      <c r="R7673" s="9"/>
      <c r="S7673" s="9"/>
      <c r="T7673" s="9"/>
      <c r="U7673" s="9"/>
      <c r="V7673" s="9"/>
      <c r="W7673" s="9"/>
      <c r="X7673" s="9"/>
      <c r="Y7673" s="9"/>
      <c r="Z7673" s="9"/>
      <c r="AA7673" s="9"/>
      <c r="AB7673" s="9"/>
      <c r="AC7673" s="9"/>
    </row>
    <row r="7674" spans="8:29" x14ac:dyDescent="0.3">
      <c r="H7674" s="9"/>
      <c r="I7674" s="9"/>
      <c r="J7674" s="9"/>
      <c r="K7674" s="9"/>
      <c r="L7674" s="9"/>
      <c r="M7674" s="9"/>
      <c r="N7674" s="9"/>
      <c r="O7674" s="9"/>
      <c r="Q7674" s="9"/>
      <c r="R7674" s="9"/>
      <c r="S7674" s="9"/>
      <c r="T7674" s="9"/>
      <c r="U7674" s="9"/>
      <c r="V7674" s="9"/>
      <c r="W7674" s="9"/>
      <c r="X7674" s="9"/>
      <c r="Y7674" s="9"/>
      <c r="Z7674" s="9"/>
      <c r="AA7674" s="9"/>
      <c r="AB7674" s="9"/>
      <c r="AC7674" s="9"/>
    </row>
    <row r="7675" spans="8:29" x14ac:dyDescent="0.3">
      <c r="H7675" s="9"/>
      <c r="I7675" s="9"/>
      <c r="J7675" s="9"/>
      <c r="K7675" s="9"/>
      <c r="L7675" s="9"/>
      <c r="M7675" s="9"/>
      <c r="N7675" s="9"/>
      <c r="O7675" s="9"/>
      <c r="Q7675" s="9"/>
      <c r="R7675" s="9"/>
      <c r="S7675" s="9"/>
      <c r="T7675" s="9"/>
      <c r="U7675" s="9"/>
      <c r="V7675" s="9"/>
      <c r="W7675" s="9"/>
      <c r="X7675" s="9"/>
      <c r="Y7675" s="9"/>
      <c r="Z7675" s="9"/>
      <c r="AA7675" s="9"/>
      <c r="AB7675" s="9"/>
      <c r="AC7675" s="9"/>
    </row>
    <row r="7676" spans="8:29" x14ac:dyDescent="0.3">
      <c r="H7676" s="9"/>
      <c r="I7676" s="9"/>
      <c r="J7676" s="9"/>
      <c r="K7676" s="9"/>
      <c r="L7676" s="9"/>
      <c r="M7676" s="9"/>
      <c r="N7676" s="9"/>
      <c r="O7676" s="9"/>
      <c r="Q7676" s="9"/>
      <c r="R7676" s="9"/>
      <c r="S7676" s="9"/>
      <c r="T7676" s="9"/>
      <c r="U7676" s="9"/>
      <c r="V7676" s="9"/>
      <c r="W7676" s="9"/>
      <c r="X7676" s="9"/>
      <c r="Y7676" s="9"/>
      <c r="Z7676" s="9"/>
      <c r="AA7676" s="9"/>
      <c r="AB7676" s="9"/>
      <c r="AC7676" s="9"/>
    </row>
    <row r="7677" spans="8:29" x14ac:dyDescent="0.3">
      <c r="H7677" s="9"/>
      <c r="I7677" s="9"/>
      <c r="J7677" s="9"/>
      <c r="K7677" s="9"/>
      <c r="L7677" s="9"/>
      <c r="M7677" s="9"/>
      <c r="N7677" s="9"/>
      <c r="O7677" s="9"/>
      <c r="Q7677" s="9"/>
      <c r="R7677" s="9"/>
      <c r="S7677" s="9"/>
      <c r="T7677" s="9"/>
      <c r="U7677" s="9"/>
      <c r="V7677" s="9"/>
      <c r="W7677" s="9"/>
      <c r="X7677" s="9"/>
      <c r="Y7677" s="9"/>
      <c r="Z7677" s="9"/>
      <c r="AA7677" s="9"/>
      <c r="AB7677" s="9"/>
      <c r="AC7677" s="9"/>
    </row>
    <row r="7678" spans="8:29" x14ac:dyDescent="0.3">
      <c r="H7678" s="9"/>
      <c r="I7678" s="9"/>
      <c r="J7678" s="9"/>
      <c r="K7678" s="9"/>
      <c r="L7678" s="9"/>
      <c r="M7678" s="9"/>
      <c r="N7678" s="9"/>
      <c r="O7678" s="9"/>
      <c r="Q7678" s="9"/>
      <c r="R7678" s="9"/>
      <c r="S7678" s="9"/>
      <c r="T7678" s="9"/>
      <c r="U7678" s="9"/>
      <c r="V7678" s="9"/>
      <c r="W7678" s="9"/>
      <c r="X7678" s="9"/>
      <c r="Y7678" s="9"/>
      <c r="Z7678" s="9"/>
      <c r="AA7678" s="9"/>
      <c r="AB7678" s="9"/>
      <c r="AC7678" s="9"/>
    </row>
    <row r="7679" spans="8:29" x14ac:dyDescent="0.3">
      <c r="H7679" s="9"/>
      <c r="I7679" s="9"/>
      <c r="J7679" s="9"/>
      <c r="K7679" s="9"/>
      <c r="L7679" s="9"/>
      <c r="M7679" s="9"/>
      <c r="N7679" s="9"/>
      <c r="O7679" s="9"/>
      <c r="Q7679" s="9"/>
      <c r="R7679" s="9"/>
      <c r="S7679" s="9"/>
      <c r="T7679" s="9"/>
      <c r="U7679" s="9"/>
      <c r="V7679" s="9"/>
      <c r="W7679" s="9"/>
      <c r="X7679" s="9"/>
      <c r="Y7679" s="9"/>
      <c r="Z7679" s="9"/>
      <c r="AA7679" s="9"/>
      <c r="AB7679" s="9"/>
      <c r="AC7679" s="9"/>
    </row>
    <row r="7680" spans="8:29" x14ac:dyDescent="0.3">
      <c r="H7680" s="9"/>
      <c r="I7680" s="9"/>
      <c r="J7680" s="9"/>
      <c r="K7680" s="9"/>
      <c r="L7680" s="9"/>
      <c r="M7680" s="9"/>
      <c r="N7680" s="9"/>
      <c r="O7680" s="9"/>
      <c r="Q7680" s="9"/>
      <c r="R7680" s="9"/>
      <c r="S7680" s="9"/>
      <c r="T7680" s="9"/>
      <c r="U7680" s="9"/>
      <c r="V7680" s="9"/>
      <c r="W7680" s="9"/>
      <c r="X7680" s="9"/>
      <c r="Y7680" s="9"/>
      <c r="Z7680" s="9"/>
      <c r="AA7680" s="9"/>
      <c r="AB7680" s="9"/>
      <c r="AC7680" s="9"/>
    </row>
    <row r="7681" spans="8:29" x14ac:dyDescent="0.3">
      <c r="H7681" s="9"/>
      <c r="I7681" s="9"/>
      <c r="J7681" s="9"/>
      <c r="K7681" s="9"/>
      <c r="L7681" s="9"/>
      <c r="M7681" s="9"/>
      <c r="N7681" s="9"/>
      <c r="O7681" s="9"/>
      <c r="Q7681" s="9"/>
      <c r="R7681" s="9"/>
      <c r="S7681" s="9"/>
      <c r="T7681" s="9"/>
      <c r="U7681" s="9"/>
      <c r="V7681" s="9"/>
      <c r="W7681" s="9"/>
      <c r="X7681" s="9"/>
      <c r="Y7681" s="9"/>
      <c r="Z7681" s="9"/>
      <c r="AA7681" s="9"/>
      <c r="AB7681" s="9"/>
      <c r="AC7681" s="9"/>
    </row>
    <row r="7682" spans="8:29" x14ac:dyDescent="0.3">
      <c r="H7682" s="9"/>
      <c r="I7682" s="9"/>
      <c r="J7682" s="9"/>
      <c r="K7682" s="9"/>
      <c r="L7682" s="9"/>
      <c r="M7682" s="9"/>
      <c r="N7682" s="9"/>
      <c r="O7682" s="9"/>
      <c r="Q7682" s="9"/>
      <c r="R7682" s="9"/>
      <c r="S7682" s="9"/>
      <c r="T7682" s="9"/>
      <c r="U7682" s="9"/>
      <c r="V7682" s="9"/>
      <c r="W7682" s="9"/>
      <c r="X7682" s="9"/>
      <c r="Y7682" s="9"/>
      <c r="Z7682" s="9"/>
      <c r="AA7682" s="9"/>
      <c r="AB7682" s="9"/>
      <c r="AC7682" s="9"/>
    </row>
    <row r="7683" spans="8:29" x14ac:dyDescent="0.3">
      <c r="H7683" s="9"/>
      <c r="I7683" s="9"/>
      <c r="J7683" s="9"/>
      <c r="K7683" s="9"/>
      <c r="L7683" s="9"/>
      <c r="M7683" s="9"/>
      <c r="N7683" s="9"/>
      <c r="O7683" s="9"/>
      <c r="Q7683" s="9"/>
      <c r="R7683" s="9"/>
      <c r="S7683" s="9"/>
      <c r="T7683" s="9"/>
      <c r="U7683" s="9"/>
      <c r="V7683" s="9"/>
      <c r="W7683" s="9"/>
      <c r="X7683" s="9"/>
      <c r="Y7683" s="9"/>
      <c r="Z7683" s="9"/>
      <c r="AA7683" s="9"/>
      <c r="AB7683" s="9"/>
      <c r="AC7683" s="9"/>
    </row>
    <row r="7684" spans="8:29" x14ac:dyDescent="0.3">
      <c r="H7684" s="9"/>
      <c r="I7684" s="9"/>
      <c r="J7684" s="9"/>
      <c r="K7684" s="9"/>
      <c r="L7684" s="9"/>
      <c r="M7684" s="9"/>
      <c r="N7684" s="9"/>
      <c r="O7684" s="9"/>
      <c r="Q7684" s="9"/>
      <c r="R7684" s="9"/>
      <c r="S7684" s="9"/>
      <c r="T7684" s="9"/>
      <c r="U7684" s="9"/>
      <c r="V7684" s="9"/>
      <c r="W7684" s="9"/>
      <c r="X7684" s="9"/>
      <c r="Y7684" s="9"/>
      <c r="Z7684" s="9"/>
      <c r="AA7684" s="9"/>
      <c r="AB7684" s="9"/>
      <c r="AC7684" s="9"/>
    </row>
    <row r="7685" spans="8:29" x14ac:dyDescent="0.3">
      <c r="H7685" s="9"/>
      <c r="I7685" s="9"/>
      <c r="J7685" s="9"/>
      <c r="K7685" s="9"/>
      <c r="L7685" s="9"/>
      <c r="M7685" s="9"/>
      <c r="N7685" s="9"/>
      <c r="O7685" s="9"/>
      <c r="Q7685" s="9"/>
      <c r="R7685" s="9"/>
      <c r="S7685" s="9"/>
      <c r="T7685" s="9"/>
      <c r="U7685" s="9"/>
      <c r="V7685" s="9"/>
      <c r="W7685" s="9"/>
      <c r="X7685" s="9"/>
      <c r="Y7685" s="9"/>
      <c r="Z7685" s="9"/>
      <c r="AA7685" s="9"/>
      <c r="AB7685" s="9"/>
      <c r="AC7685" s="9"/>
    </row>
    <row r="7686" spans="8:29" x14ac:dyDescent="0.3">
      <c r="H7686" s="9"/>
      <c r="I7686" s="9"/>
      <c r="J7686" s="9"/>
      <c r="K7686" s="9"/>
      <c r="L7686" s="9"/>
      <c r="M7686" s="9"/>
      <c r="N7686" s="9"/>
      <c r="O7686" s="9"/>
      <c r="Q7686" s="9"/>
      <c r="R7686" s="9"/>
      <c r="S7686" s="9"/>
      <c r="T7686" s="9"/>
      <c r="U7686" s="9"/>
      <c r="V7686" s="9"/>
      <c r="W7686" s="9"/>
      <c r="X7686" s="9"/>
      <c r="Y7686" s="9"/>
      <c r="Z7686" s="9"/>
      <c r="AA7686" s="9"/>
      <c r="AB7686" s="9"/>
      <c r="AC7686" s="9"/>
    </row>
    <row r="7687" spans="8:29" x14ac:dyDescent="0.3">
      <c r="H7687" s="9"/>
      <c r="I7687" s="9"/>
      <c r="J7687" s="9"/>
      <c r="K7687" s="9"/>
      <c r="L7687" s="9"/>
      <c r="M7687" s="9"/>
      <c r="N7687" s="9"/>
      <c r="O7687" s="9"/>
      <c r="Q7687" s="9"/>
      <c r="R7687" s="9"/>
      <c r="S7687" s="9"/>
      <c r="T7687" s="9"/>
      <c r="U7687" s="9"/>
      <c r="V7687" s="9"/>
      <c r="W7687" s="9"/>
      <c r="X7687" s="9"/>
      <c r="Y7687" s="9"/>
      <c r="Z7687" s="9"/>
      <c r="AA7687" s="9"/>
      <c r="AB7687" s="9"/>
      <c r="AC7687" s="9"/>
    </row>
    <row r="7688" spans="8:29" x14ac:dyDescent="0.3">
      <c r="H7688" s="9"/>
      <c r="I7688" s="9"/>
      <c r="J7688" s="9"/>
      <c r="K7688" s="9"/>
      <c r="L7688" s="9"/>
      <c r="M7688" s="9"/>
      <c r="N7688" s="9"/>
      <c r="O7688" s="9"/>
      <c r="Q7688" s="9"/>
      <c r="R7688" s="9"/>
      <c r="S7688" s="9"/>
      <c r="T7688" s="9"/>
      <c r="U7688" s="9"/>
      <c r="V7688" s="9"/>
      <c r="W7688" s="9"/>
      <c r="X7688" s="9"/>
      <c r="Y7688" s="9"/>
      <c r="Z7688" s="9"/>
      <c r="AA7688" s="9"/>
      <c r="AB7688" s="9"/>
      <c r="AC7688" s="9"/>
    </row>
    <row r="7689" spans="8:29" x14ac:dyDescent="0.3">
      <c r="H7689" s="9"/>
      <c r="I7689" s="9"/>
      <c r="J7689" s="9"/>
      <c r="K7689" s="9"/>
      <c r="L7689" s="9"/>
      <c r="M7689" s="9"/>
      <c r="N7689" s="9"/>
      <c r="O7689" s="9"/>
      <c r="Q7689" s="9"/>
      <c r="R7689" s="9"/>
      <c r="S7689" s="9"/>
      <c r="T7689" s="9"/>
      <c r="U7689" s="9"/>
      <c r="V7689" s="9"/>
      <c r="W7689" s="9"/>
      <c r="X7689" s="9"/>
      <c r="Y7689" s="9"/>
      <c r="Z7689" s="9"/>
      <c r="AA7689" s="9"/>
      <c r="AB7689" s="9"/>
      <c r="AC7689" s="9"/>
    </row>
    <row r="7690" spans="8:29" x14ac:dyDescent="0.3">
      <c r="H7690" s="9"/>
      <c r="I7690" s="9"/>
      <c r="J7690" s="9"/>
      <c r="K7690" s="9"/>
      <c r="L7690" s="9"/>
      <c r="M7690" s="9"/>
      <c r="N7690" s="9"/>
      <c r="O7690" s="9"/>
      <c r="Q7690" s="9"/>
      <c r="R7690" s="9"/>
      <c r="S7690" s="9"/>
      <c r="T7690" s="9"/>
      <c r="U7690" s="9"/>
      <c r="V7690" s="9"/>
      <c r="W7690" s="9"/>
      <c r="X7690" s="9"/>
      <c r="Y7690" s="9"/>
      <c r="Z7690" s="9"/>
      <c r="AA7690" s="9"/>
      <c r="AB7690" s="9"/>
      <c r="AC7690" s="9"/>
    </row>
    <row r="7691" spans="8:29" x14ac:dyDescent="0.3">
      <c r="H7691" s="9"/>
      <c r="I7691" s="9"/>
      <c r="J7691" s="9"/>
      <c r="K7691" s="9"/>
      <c r="L7691" s="9"/>
      <c r="M7691" s="9"/>
      <c r="N7691" s="9"/>
      <c r="O7691" s="9"/>
      <c r="Q7691" s="9"/>
      <c r="R7691" s="9"/>
      <c r="S7691" s="9"/>
      <c r="T7691" s="9"/>
      <c r="U7691" s="9"/>
      <c r="V7691" s="9"/>
      <c r="W7691" s="9"/>
      <c r="X7691" s="9"/>
      <c r="Y7691" s="9"/>
      <c r="Z7691" s="9"/>
      <c r="AA7691" s="9"/>
      <c r="AB7691" s="9"/>
      <c r="AC7691" s="9"/>
    </row>
    <row r="7692" spans="8:29" x14ac:dyDescent="0.3">
      <c r="H7692" s="9"/>
      <c r="I7692" s="9"/>
      <c r="J7692" s="9"/>
      <c r="K7692" s="9"/>
      <c r="L7692" s="9"/>
      <c r="M7692" s="9"/>
      <c r="N7692" s="9"/>
      <c r="O7692" s="9"/>
      <c r="Q7692" s="9"/>
      <c r="R7692" s="9"/>
      <c r="S7692" s="9"/>
      <c r="T7692" s="9"/>
      <c r="U7692" s="9"/>
      <c r="V7692" s="9"/>
      <c r="W7692" s="9"/>
      <c r="X7692" s="9"/>
      <c r="Y7692" s="9"/>
      <c r="Z7692" s="9"/>
      <c r="AA7692" s="9"/>
      <c r="AB7692" s="9"/>
      <c r="AC7692" s="9"/>
    </row>
    <row r="7693" spans="8:29" x14ac:dyDescent="0.3">
      <c r="H7693" s="9"/>
      <c r="I7693" s="9"/>
      <c r="J7693" s="9"/>
      <c r="K7693" s="9"/>
      <c r="L7693" s="9"/>
      <c r="M7693" s="9"/>
      <c r="N7693" s="9"/>
      <c r="O7693" s="9"/>
      <c r="Q7693" s="9"/>
      <c r="R7693" s="9"/>
      <c r="S7693" s="9"/>
      <c r="T7693" s="9"/>
      <c r="U7693" s="9"/>
      <c r="V7693" s="9"/>
      <c r="W7693" s="9"/>
      <c r="X7693" s="9"/>
      <c r="Y7693" s="9"/>
      <c r="Z7693" s="9"/>
      <c r="AA7693" s="9"/>
      <c r="AB7693" s="9"/>
      <c r="AC7693" s="9"/>
    </row>
    <row r="7694" spans="8:29" x14ac:dyDescent="0.3">
      <c r="H7694" s="9"/>
      <c r="I7694" s="9"/>
      <c r="J7694" s="9"/>
      <c r="K7694" s="9"/>
      <c r="L7694" s="9"/>
      <c r="M7694" s="9"/>
      <c r="N7694" s="9"/>
      <c r="O7694" s="9"/>
      <c r="Q7694" s="9"/>
      <c r="R7694" s="9"/>
      <c r="S7694" s="9"/>
      <c r="T7694" s="9"/>
      <c r="U7694" s="9"/>
      <c r="V7694" s="9"/>
      <c r="W7694" s="9"/>
      <c r="X7694" s="9"/>
      <c r="Y7694" s="9"/>
      <c r="Z7694" s="9"/>
      <c r="AA7694" s="9"/>
      <c r="AB7694" s="9"/>
      <c r="AC7694" s="9"/>
    </row>
    <row r="7695" spans="8:29" x14ac:dyDescent="0.3">
      <c r="H7695" s="9"/>
      <c r="I7695" s="9"/>
      <c r="J7695" s="9"/>
      <c r="K7695" s="9"/>
      <c r="L7695" s="9"/>
      <c r="M7695" s="9"/>
      <c r="N7695" s="9"/>
      <c r="O7695" s="9"/>
      <c r="Q7695" s="9"/>
      <c r="R7695" s="9"/>
      <c r="S7695" s="9"/>
      <c r="T7695" s="9"/>
      <c r="U7695" s="9"/>
      <c r="V7695" s="9"/>
      <c r="W7695" s="9"/>
      <c r="X7695" s="9"/>
      <c r="Y7695" s="9"/>
      <c r="Z7695" s="9"/>
      <c r="AA7695" s="9"/>
      <c r="AB7695" s="9"/>
      <c r="AC7695" s="9"/>
    </row>
    <row r="7696" spans="8:29" x14ac:dyDescent="0.3">
      <c r="H7696" s="9"/>
      <c r="I7696" s="9"/>
      <c r="J7696" s="9"/>
      <c r="K7696" s="9"/>
      <c r="L7696" s="9"/>
      <c r="M7696" s="9"/>
      <c r="N7696" s="9"/>
      <c r="O7696" s="9"/>
      <c r="Q7696" s="9"/>
      <c r="R7696" s="9"/>
      <c r="S7696" s="9"/>
      <c r="T7696" s="9"/>
      <c r="U7696" s="9"/>
      <c r="V7696" s="9"/>
      <c r="W7696" s="9"/>
      <c r="X7696" s="9"/>
      <c r="Y7696" s="9"/>
      <c r="Z7696" s="9"/>
      <c r="AA7696" s="9"/>
      <c r="AB7696" s="9"/>
      <c r="AC7696" s="9"/>
    </row>
    <row r="7697" spans="8:29" x14ac:dyDescent="0.3">
      <c r="H7697" s="9"/>
      <c r="I7697" s="9"/>
      <c r="J7697" s="9"/>
      <c r="K7697" s="9"/>
      <c r="L7697" s="9"/>
      <c r="M7697" s="9"/>
      <c r="N7697" s="9"/>
      <c r="O7697" s="9"/>
      <c r="Q7697" s="9"/>
      <c r="R7697" s="9"/>
      <c r="S7697" s="9"/>
      <c r="T7697" s="9"/>
      <c r="U7697" s="9"/>
      <c r="V7697" s="9"/>
      <c r="W7697" s="9"/>
      <c r="X7697" s="9"/>
      <c r="Y7697" s="9"/>
      <c r="Z7697" s="9"/>
      <c r="AA7697" s="9"/>
      <c r="AB7697" s="9"/>
      <c r="AC7697" s="9"/>
    </row>
    <row r="7698" spans="8:29" x14ac:dyDescent="0.3">
      <c r="H7698" s="9"/>
      <c r="I7698" s="9"/>
      <c r="J7698" s="9"/>
      <c r="K7698" s="9"/>
      <c r="L7698" s="9"/>
      <c r="M7698" s="9"/>
      <c r="N7698" s="9"/>
      <c r="O7698" s="9"/>
      <c r="Q7698" s="9"/>
      <c r="R7698" s="9"/>
      <c r="S7698" s="9"/>
      <c r="T7698" s="9"/>
      <c r="U7698" s="9"/>
      <c r="V7698" s="9"/>
      <c r="W7698" s="9"/>
      <c r="X7698" s="9"/>
      <c r="Y7698" s="9"/>
      <c r="Z7698" s="9"/>
      <c r="AA7698" s="9"/>
      <c r="AB7698" s="9"/>
      <c r="AC7698" s="9"/>
    </row>
    <row r="7699" spans="8:29" x14ac:dyDescent="0.3">
      <c r="H7699" s="9"/>
      <c r="I7699" s="9"/>
      <c r="J7699" s="9"/>
      <c r="K7699" s="9"/>
      <c r="L7699" s="9"/>
      <c r="M7699" s="9"/>
      <c r="N7699" s="9"/>
      <c r="O7699" s="9"/>
      <c r="Q7699" s="9"/>
      <c r="R7699" s="9"/>
      <c r="S7699" s="9"/>
      <c r="T7699" s="9"/>
      <c r="U7699" s="9"/>
      <c r="V7699" s="9"/>
      <c r="W7699" s="9"/>
      <c r="X7699" s="9"/>
      <c r="Y7699" s="9"/>
      <c r="Z7699" s="9"/>
      <c r="AA7699" s="9"/>
      <c r="AB7699" s="9"/>
      <c r="AC7699" s="9"/>
    </row>
    <row r="7700" spans="8:29" x14ac:dyDescent="0.3">
      <c r="H7700" s="9"/>
      <c r="I7700" s="9"/>
      <c r="J7700" s="9"/>
      <c r="K7700" s="9"/>
      <c r="L7700" s="9"/>
      <c r="M7700" s="9"/>
      <c r="N7700" s="9"/>
      <c r="O7700" s="9"/>
      <c r="Q7700" s="9"/>
      <c r="R7700" s="9"/>
      <c r="S7700" s="9"/>
      <c r="T7700" s="9"/>
      <c r="U7700" s="9"/>
      <c r="V7700" s="9"/>
      <c r="W7700" s="9"/>
      <c r="X7700" s="9"/>
      <c r="Y7700" s="9"/>
      <c r="Z7700" s="9"/>
      <c r="AA7700" s="9"/>
      <c r="AB7700" s="9"/>
      <c r="AC7700" s="9"/>
    </row>
    <row r="7701" spans="8:29" x14ac:dyDescent="0.3">
      <c r="H7701" s="9"/>
      <c r="I7701" s="9"/>
      <c r="J7701" s="9"/>
      <c r="K7701" s="9"/>
      <c r="L7701" s="9"/>
      <c r="M7701" s="9"/>
      <c r="N7701" s="9"/>
      <c r="O7701" s="9"/>
      <c r="Q7701" s="9"/>
      <c r="R7701" s="9"/>
      <c r="S7701" s="9"/>
      <c r="T7701" s="9"/>
      <c r="U7701" s="9"/>
      <c r="V7701" s="9"/>
      <c r="W7701" s="9"/>
      <c r="X7701" s="9"/>
      <c r="Y7701" s="9"/>
      <c r="Z7701" s="9"/>
      <c r="AA7701" s="9"/>
      <c r="AB7701" s="9"/>
      <c r="AC7701" s="9"/>
    </row>
    <row r="7702" spans="8:29" x14ac:dyDescent="0.3">
      <c r="H7702" s="9"/>
      <c r="I7702" s="9"/>
      <c r="J7702" s="9"/>
      <c r="K7702" s="9"/>
      <c r="L7702" s="9"/>
      <c r="M7702" s="9"/>
      <c r="N7702" s="9"/>
      <c r="O7702" s="9"/>
      <c r="Q7702" s="9"/>
      <c r="R7702" s="9"/>
      <c r="S7702" s="9"/>
      <c r="T7702" s="9"/>
      <c r="U7702" s="9"/>
      <c r="V7702" s="9"/>
      <c r="W7702" s="9"/>
      <c r="X7702" s="9"/>
      <c r="Y7702" s="9"/>
      <c r="Z7702" s="9"/>
      <c r="AA7702" s="9"/>
      <c r="AB7702" s="9"/>
      <c r="AC7702" s="9"/>
    </row>
    <row r="7703" spans="8:29" x14ac:dyDescent="0.3">
      <c r="H7703" s="9"/>
      <c r="I7703" s="9"/>
      <c r="J7703" s="9"/>
      <c r="K7703" s="9"/>
      <c r="L7703" s="9"/>
      <c r="M7703" s="9"/>
      <c r="N7703" s="9"/>
      <c r="O7703" s="9"/>
      <c r="Q7703" s="9"/>
      <c r="R7703" s="9"/>
      <c r="S7703" s="9"/>
      <c r="T7703" s="9"/>
      <c r="U7703" s="9"/>
      <c r="V7703" s="9"/>
      <c r="W7703" s="9"/>
      <c r="X7703" s="9"/>
      <c r="Y7703" s="9"/>
      <c r="Z7703" s="9"/>
      <c r="AA7703" s="9"/>
      <c r="AB7703" s="9"/>
      <c r="AC7703" s="9"/>
    </row>
    <row r="7704" spans="8:29" x14ac:dyDescent="0.3">
      <c r="H7704" s="9"/>
      <c r="I7704" s="9"/>
      <c r="J7704" s="9"/>
      <c r="K7704" s="9"/>
      <c r="L7704" s="9"/>
      <c r="M7704" s="9"/>
      <c r="N7704" s="9"/>
      <c r="O7704" s="9"/>
      <c r="Q7704" s="9"/>
      <c r="R7704" s="9"/>
      <c r="S7704" s="9"/>
      <c r="T7704" s="9"/>
      <c r="U7704" s="9"/>
      <c r="V7704" s="9"/>
      <c r="W7704" s="9"/>
      <c r="X7704" s="9"/>
      <c r="Y7704" s="9"/>
      <c r="Z7704" s="9"/>
      <c r="AA7704" s="9"/>
      <c r="AB7704" s="9"/>
      <c r="AC7704" s="9"/>
    </row>
    <row r="7705" spans="8:29" x14ac:dyDescent="0.3">
      <c r="H7705" s="9"/>
      <c r="I7705" s="9"/>
      <c r="J7705" s="9"/>
      <c r="K7705" s="9"/>
      <c r="L7705" s="9"/>
      <c r="M7705" s="9"/>
      <c r="N7705" s="9"/>
      <c r="O7705" s="9"/>
      <c r="Q7705" s="9"/>
      <c r="R7705" s="9"/>
      <c r="S7705" s="9"/>
      <c r="T7705" s="9"/>
      <c r="U7705" s="9"/>
      <c r="V7705" s="9"/>
      <c r="W7705" s="9"/>
      <c r="X7705" s="9"/>
      <c r="Y7705" s="9"/>
      <c r="Z7705" s="9"/>
      <c r="AA7705" s="9"/>
      <c r="AB7705" s="9"/>
      <c r="AC7705" s="9"/>
    </row>
    <row r="7706" spans="8:29" x14ac:dyDescent="0.3">
      <c r="H7706" s="9"/>
      <c r="I7706" s="9"/>
      <c r="J7706" s="9"/>
      <c r="K7706" s="9"/>
      <c r="L7706" s="9"/>
      <c r="M7706" s="9"/>
      <c r="N7706" s="9"/>
      <c r="O7706" s="9"/>
      <c r="Q7706" s="9"/>
      <c r="R7706" s="9"/>
      <c r="S7706" s="9"/>
      <c r="T7706" s="9"/>
      <c r="U7706" s="9"/>
      <c r="V7706" s="9"/>
      <c r="W7706" s="9"/>
      <c r="X7706" s="9"/>
      <c r="Y7706" s="9"/>
      <c r="Z7706" s="9"/>
      <c r="AA7706" s="9"/>
      <c r="AB7706" s="9"/>
      <c r="AC7706" s="9"/>
    </row>
    <row r="7707" spans="8:29" x14ac:dyDescent="0.3">
      <c r="H7707" s="9"/>
      <c r="I7707" s="9"/>
      <c r="J7707" s="9"/>
      <c r="K7707" s="9"/>
      <c r="L7707" s="9"/>
      <c r="M7707" s="9"/>
      <c r="N7707" s="9"/>
      <c r="O7707" s="9"/>
      <c r="Q7707" s="9"/>
      <c r="R7707" s="9"/>
      <c r="S7707" s="9"/>
      <c r="T7707" s="9"/>
      <c r="U7707" s="9"/>
      <c r="V7707" s="9"/>
      <c r="W7707" s="9"/>
      <c r="X7707" s="9"/>
      <c r="Y7707" s="9"/>
      <c r="Z7707" s="9"/>
      <c r="AA7707" s="9"/>
      <c r="AB7707" s="9"/>
      <c r="AC7707" s="9"/>
    </row>
    <row r="7708" spans="8:29" x14ac:dyDescent="0.3">
      <c r="H7708" s="9"/>
      <c r="I7708" s="9"/>
      <c r="J7708" s="9"/>
      <c r="K7708" s="9"/>
      <c r="L7708" s="9"/>
      <c r="M7708" s="9"/>
      <c r="N7708" s="9"/>
      <c r="O7708" s="9"/>
      <c r="Q7708" s="9"/>
      <c r="R7708" s="9"/>
      <c r="S7708" s="9"/>
      <c r="T7708" s="9"/>
      <c r="U7708" s="9"/>
      <c r="V7708" s="9"/>
      <c r="W7708" s="9"/>
      <c r="X7708" s="9"/>
      <c r="Y7708" s="9"/>
      <c r="Z7708" s="9"/>
      <c r="AA7708" s="9"/>
      <c r="AB7708" s="9"/>
      <c r="AC7708" s="9"/>
    </row>
    <row r="7709" spans="8:29" x14ac:dyDescent="0.3">
      <c r="H7709" s="9"/>
      <c r="I7709" s="9"/>
      <c r="J7709" s="9"/>
      <c r="K7709" s="9"/>
      <c r="L7709" s="9"/>
      <c r="M7709" s="9"/>
      <c r="N7709" s="9"/>
      <c r="O7709" s="9"/>
      <c r="Q7709" s="9"/>
      <c r="R7709" s="9"/>
      <c r="S7709" s="9"/>
      <c r="T7709" s="9"/>
      <c r="U7709" s="9"/>
      <c r="V7709" s="9"/>
      <c r="W7709" s="9"/>
      <c r="X7709" s="9"/>
      <c r="Y7709" s="9"/>
      <c r="Z7709" s="9"/>
      <c r="AA7709" s="9"/>
      <c r="AB7709" s="9"/>
      <c r="AC7709" s="9"/>
    </row>
    <row r="7710" spans="8:29" x14ac:dyDescent="0.3">
      <c r="H7710" s="9"/>
      <c r="I7710" s="9"/>
      <c r="J7710" s="9"/>
      <c r="K7710" s="9"/>
      <c r="L7710" s="9"/>
      <c r="M7710" s="9"/>
      <c r="N7710" s="9"/>
      <c r="O7710" s="9"/>
      <c r="Q7710" s="9"/>
      <c r="R7710" s="9"/>
      <c r="S7710" s="9"/>
      <c r="T7710" s="9"/>
      <c r="U7710" s="9"/>
      <c r="V7710" s="9"/>
      <c r="W7710" s="9"/>
      <c r="X7710" s="9"/>
      <c r="Y7710" s="9"/>
      <c r="Z7710" s="9"/>
      <c r="AA7710" s="9"/>
      <c r="AB7710" s="9"/>
      <c r="AC7710" s="9"/>
    </row>
    <row r="7711" spans="8:29" x14ac:dyDescent="0.3">
      <c r="H7711" s="9"/>
      <c r="I7711" s="9"/>
      <c r="J7711" s="9"/>
      <c r="K7711" s="9"/>
      <c r="L7711" s="9"/>
      <c r="M7711" s="9"/>
      <c r="N7711" s="9"/>
      <c r="O7711" s="9"/>
      <c r="Q7711" s="9"/>
      <c r="R7711" s="9"/>
      <c r="S7711" s="9"/>
      <c r="T7711" s="9"/>
      <c r="U7711" s="9"/>
      <c r="V7711" s="9"/>
      <c r="W7711" s="9"/>
      <c r="X7711" s="9"/>
      <c r="Y7711" s="9"/>
      <c r="Z7711" s="9"/>
      <c r="AA7711" s="9"/>
      <c r="AB7711" s="9"/>
      <c r="AC7711" s="9"/>
    </row>
    <row r="7712" spans="8:29" x14ac:dyDescent="0.3">
      <c r="H7712" s="9"/>
      <c r="I7712" s="9"/>
      <c r="J7712" s="9"/>
      <c r="K7712" s="9"/>
      <c r="L7712" s="9"/>
      <c r="M7712" s="9"/>
      <c r="N7712" s="9"/>
      <c r="O7712" s="9"/>
      <c r="Q7712" s="9"/>
      <c r="R7712" s="9"/>
      <c r="S7712" s="9"/>
      <c r="T7712" s="9"/>
      <c r="U7712" s="9"/>
      <c r="V7712" s="9"/>
      <c r="W7712" s="9"/>
      <c r="X7712" s="9"/>
      <c r="Y7712" s="9"/>
      <c r="Z7712" s="9"/>
      <c r="AA7712" s="9"/>
      <c r="AB7712" s="9"/>
      <c r="AC7712" s="9"/>
    </row>
    <row r="7713" spans="8:29" x14ac:dyDescent="0.3">
      <c r="H7713" s="9"/>
      <c r="I7713" s="9"/>
      <c r="J7713" s="9"/>
      <c r="K7713" s="9"/>
      <c r="L7713" s="9"/>
      <c r="M7713" s="9"/>
      <c r="N7713" s="9"/>
      <c r="O7713" s="9"/>
      <c r="Q7713" s="9"/>
      <c r="R7713" s="9"/>
      <c r="S7713" s="9"/>
      <c r="T7713" s="9"/>
      <c r="U7713" s="9"/>
      <c r="V7713" s="9"/>
      <c r="W7713" s="9"/>
      <c r="X7713" s="9"/>
      <c r="Y7713" s="9"/>
      <c r="Z7713" s="9"/>
      <c r="AA7713" s="9"/>
      <c r="AB7713" s="9"/>
      <c r="AC7713" s="9"/>
    </row>
    <row r="7714" spans="8:29" x14ac:dyDescent="0.3">
      <c r="H7714" s="9"/>
      <c r="I7714" s="9"/>
      <c r="J7714" s="9"/>
      <c r="K7714" s="9"/>
      <c r="L7714" s="9"/>
      <c r="M7714" s="9"/>
      <c r="N7714" s="9"/>
      <c r="O7714" s="9"/>
      <c r="Q7714" s="9"/>
      <c r="R7714" s="9"/>
      <c r="S7714" s="9"/>
      <c r="T7714" s="9"/>
      <c r="U7714" s="9"/>
      <c r="V7714" s="9"/>
      <c r="W7714" s="9"/>
      <c r="X7714" s="9"/>
      <c r="Y7714" s="9"/>
      <c r="Z7714" s="9"/>
      <c r="AA7714" s="9"/>
      <c r="AB7714" s="9"/>
      <c r="AC7714" s="9"/>
    </row>
    <row r="7715" spans="8:29" x14ac:dyDescent="0.3">
      <c r="H7715" s="9"/>
      <c r="I7715" s="9"/>
      <c r="J7715" s="9"/>
      <c r="K7715" s="9"/>
      <c r="L7715" s="9"/>
      <c r="M7715" s="9"/>
      <c r="N7715" s="9"/>
      <c r="O7715" s="9"/>
      <c r="Q7715" s="9"/>
      <c r="R7715" s="9"/>
      <c r="S7715" s="9"/>
      <c r="T7715" s="9"/>
      <c r="U7715" s="9"/>
      <c r="V7715" s="9"/>
      <c r="W7715" s="9"/>
      <c r="X7715" s="9"/>
      <c r="Y7715" s="9"/>
      <c r="Z7715" s="9"/>
      <c r="AA7715" s="9"/>
      <c r="AB7715" s="9"/>
      <c r="AC7715" s="9"/>
    </row>
    <row r="7716" spans="8:29" x14ac:dyDescent="0.3">
      <c r="H7716" s="9"/>
      <c r="I7716" s="9"/>
      <c r="J7716" s="9"/>
      <c r="K7716" s="9"/>
      <c r="L7716" s="9"/>
      <c r="M7716" s="9"/>
      <c r="N7716" s="9"/>
      <c r="O7716" s="9"/>
      <c r="Q7716" s="9"/>
      <c r="R7716" s="9"/>
      <c r="S7716" s="9"/>
      <c r="T7716" s="9"/>
      <c r="U7716" s="9"/>
      <c r="V7716" s="9"/>
      <c r="W7716" s="9"/>
      <c r="X7716" s="9"/>
      <c r="Y7716" s="9"/>
      <c r="Z7716" s="9"/>
      <c r="AA7716" s="9"/>
      <c r="AB7716" s="9"/>
      <c r="AC7716" s="9"/>
    </row>
    <row r="7717" spans="8:29" x14ac:dyDescent="0.3">
      <c r="H7717" s="9"/>
      <c r="I7717" s="9"/>
      <c r="J7717" s="9"/>
      <c r="K7717" s="9"/>
      <c r="L7717" s="9"/>
      <c r="M7717" s="9"/>
      <c r="N7717" s="9"/>
      <c r="O7717" s="9"/>
      <c r="Q7717" s="9"/>
      <c r="R7717" s="9"/>
      <c r="S7717" s="9"/>
      <c r="T7717" s="9"/>
      <c r="U7717" s="9"/>
      <c r="V7717" s="9"/>
      <c r="W7717" s="9"/>
      <c r="X7717" s="9"/>
      <c r="Y7717" s="9"/>
      <c r="Z7717" s="9"/>
      <c r="AA7717" s="9"/>
      <c r="AB7717" s="9"/>
      <c r="AC7717" s="9"/>
    </row>
    <row r="7718" spans="8:29" x14ac:dyDescent="0.3">
      <c r="H7718" s="9"/>
      <c r="I7718" s="9"/>
      <c r="J7718" s="9"/>
      <c r="K7718" s="9"/>
      <c r="L7718" s="9"/>
      <c r="M7718" s="9"/>
      <c r="N7718" s="9"/>
      <c r="O7718" s="9"/>
      <c r="Q7718" s="9"/>
      <c r="R7718" s="9"/>
      <c r="S7718" s="9"/>
      <c r="T7718" s="9"/>
      <c r="U7718" s="9"/>
      <c r="V7718" s="9"/>
      <c r="W7718" s="9"/>
      <c r="X7718" s="9"/>
      <c r="Y7718" s="9"/>
      <c r="Z7718" s="9"/>
      <c r="AA7718" s="9"/>
      <c r="AB7718" s="9"/>
      <c r="AC7718" s="9"/>
    </row>
    <row r="7719" spans="8:29" x14ac:dyDescent="0.3">
      <c r="H7719" s="9"/>
      <c r="I7719" s="9"/>
      <c r="J7719" s="9"/>
      <c r="K7719" s="9"/>
      <c r="L7719" s="9"/>
      <c r="M7719" s="9"/>
      <c r="N7719" s="9"/>
      <c r="O7719" s="9"/>
      <c r="Q7719" s="9"/>
      <c r="R7719" s="9"/>
      <c r="S7719" s="9"/>
      <c r="T7719" s="9"/>
      <c r="U7719" s="9"/>
      <c r="V7719" s="9"/>
      <c r="W7719" s="9"/>
      <c r="X7719" s="9"/>
      <c r="Y7719" s="9"/>
      <c r="Z7719" s="9"/>
      <c r="AA7719" s="9"/>
      <c r="AB7719" s="9"/>
      <c r="AC7719" s="9"/>
    </row>
    <row r="7720" spans="8:29" x14ac:dyDescent="0.3">
      <c r="H7720" s="9"/>
      <c r="I7720" s="9"/>
      <c r="J7720" s="9"/>
      <c r="K7720" s="9"/>
      <c r="L7720" s="9"/>
      <c r="M7720" s="9"/>
      <c r="N7720" s="9"/>
      <c r="O7720" s="9"/>
      <c r="Q7720" s="9"/>
      <c r="R7720" s="9"/>
      <c r="S7720" s="9"/>
      <c r="T7720" s="9"/>
      <c r="U7720" s="9"/>
      <c r="V7720" s="9"/>
      <c r="W7720" s="9"/>
      <c r="X7720" s="9"/>
      <c r="Y7720" s="9"/>
      <c r="Z7720" s="9"/>
      <c r="AA7720" s="9"/>
      <c r="AB7720" s="9"/>
      <c r="AC7720" s="9"/>
    </row>
    <row r="7721" spans="8:29" x14ac:dyDescent="0.3">
      <c r="H7721" s="9"/>
      <c r="I7721" s="9"/>
      <c r="J7721" s="9"/>
      <c r="K7721" s="9"/>
      <c r="L7721" s="9"/>
      <c r="M7721" s="9"/>
      <c r="N7721" s="9"/>
      <c r="O7721" s="9"/>
      <c r="Q7721" s="9"/>
      <c r="R7721" s="9"/>
      <c r="S7721" s="9"/>
      <c r="T7721" s="9"/>
      <c r="U7721" s="9"/>
      <c r="V7721" s="9"/>
      <c r="W7721" s="9"/>
      <c r="X7721" s="9"/>
      <c r="Y7721" s="9"/>
      <c r="Z7721" s="9"/>
      <c r="AA7721" s="9"/>
      <c r="AB7721" s="9"/>
      <c r="AC7721" s="9"/>
    </row>
    <row r="7722" spans="8:29" x14ac:dyDescent="0.3">
      <c r="H7722" s="9"/>
      <c r="I7722" s="9"/>
      <c r="J7722" s="9"/>
      <c r="K7722" s="9"/>
      <c r="L7722" s="9"/>
      <c r="M7722" s="9"/>
      <c r="N7722" s="9"/>
      <c r="O7722" s="9"/>
      <c r="Q7722" s="9"/>
      <c r="R7722" s="9"/>
      <c r="S7722" s="9"/>
      <c r="T7722" s="9"/>
      <c r="U7722" s="9"/>
      <c r="V7722" s="9"/>
      <c r="W7722" s="9"/>
      <c r="X7722" s="9"/>
      <c r="Y7722" s="9"/>
      <c r="Z7722" s="9"/>
      <c r="AA7722" s="9"/>
      <c r="AB7722" s="9"/>
      <c r="AC7722" s="9"/>
    </row>
    <row r="7723" spans="8:29" x14ac:dyDescent="0.3">
      <c r="H7723" s="9"/>
      <c r="I7723" s="9"/>
      <c r="J7723" s="9"/>
      <c r="K7723" s="9"/>
      <c r="L7723" s="9"/>
      <c r="M7723" s="9"/>
      <c r="N7723" s="9"/>
      <c r="O7723" s="9"/>
      <c r="Q7723" s="9"/>
      <c r="R7723" s="9"/>
      <c r="S7723" s="9"/>
      <c r="T7723" s="9"/>
      <c r="U7723" s="9"/>
      <c r="V7723" s="9"/>
      <c r="W7723" s="9"/>
      <c r="X7723" s="9"/>
      <c r="Y7723" s="9"/>
      <c r="Z7723" s="9"/>
      <c r="AA7723" s="9"/>
      <c r="AB7723" s="9"/>
      <c r="AC7723" s="9"/>
    </row>
    <row r="7724" spans="8:29" x14ac:dyDescent="0.3">
      <c r="H7724" s="9"/>
      <c r="I7724" s="9"/>
      <c r="J7724" s="9"/>
      <c r="K7724" s="9"/>
      <c r="L7724" s="9"/>
      <c r="M7724" s="9"/>
      <c r="N7724" s="9"/>
      <c r="O7724" s="9"/>
      <c r="Q7724" s="9"/>
      <c r="R7724" s="9"/>
      <c r="S7724" s="9"/>
      <c r="T7724" s="9"/>
      <c r="U7724" s="9"/>
      <c r="V7724" s="9"/>
      <c r="W7724" s="9"/>
      <c r="X7724" s="9"/>
      <c r="Y7724" s="9"/>
      <c r="Z7724" s="9"/>
      <c r="AA7724" s="9"/>
      <c r="AB7724" s="9"/>
      <c r="AC7724" s="9"/>
    </row>
    <row r="7725" spans="8:29" x14ac:dyDescent="0.3">
      <c r="H7725" s="9"/>
      <c r="I7725" s="9"/>
      <c r="J7725" s="9"/>
      <c r="K7725" s="9"/>
      <c r="L7725" s="9"/>
      <c r="M7725" s="9"/>
      <c r="N7725" s="9"/>
      <c r="O7725" s="9"/>
      <c r="Q7725" s="9"/>
      <c r="R7725" s="9"/>
      <c r="S7725" s="9"/>
      <c r="T7725" s="9"/>
      <c r="U7725" s="9"/>
      <c r="V7725" s="9"/>
      <c r="W7725" s="9"/>
      <c r="X7725" s="9"/>
      <c r="Y7725" s="9"/>
      <c r="Z7725" s="9"/>
      <c r="AA7725" s="9"/>
      <c r="AB7725" s="9"/>
      <c r="AC7725" s="9"/>
    </row>
    <row r="7726" spans="8:29" x14ac:dyDescent="0.3">
      <c r="H7726" s="9"/>
      <c r="I7726" s="9"/>
      <c r="J7726" s="9"/>
      <c r="K7726" s="9"/>
      <c r="L7726" s="9"/>
      <c r="M7726" s="9"/>
      <c r="N7726" s="9"/>
      <c r="O7726" s="9"/>
      <c r="Q7726" s="9"/>
      <c r="R7726" s="9"/>
      <c r="S7726" s="9"/>
      <c r="T7726" s="9"/>
      <c r="U7726" s="9"/>
      <c r="V7726" s="9"/>
      <c r="W7726" s="9"/>
      <c r="X7726" s="9"/>
      <c r="Y7726" s="9"/>
      <c r="Z7726" s="9"/>
      <c r="AA7726" s="9"/>
      <c r="AB7726" s="9"/>
      <c r="AC7726" s="9"/>
    </row>
    <row r="7727" spans="8:29" x14ac:dyDescent="0.3">
      <c r="H7727" s="9"/>
      <c r="I7727" s="9"/>
      <c r="J7727" s="9"/>
      <c r="K7727" s="9"/>
      <c r="L7727" s="9"/>
      <c r="M7727" s="9"/>
      <c r="N7727" s="9"/>
      <c r="O7727" s="9"/>
      <c r="Q7727" s="9"/>
      <c r="R7727" s="9"/>
      <c r="S7727" s="9"/>
      <c r="T7727" s="9"/>
      <c r="U7727" s="9"/>
      <c r="V7727" s="9"/>
      <c r="W7727" s="9"/>
      <c r="X7727" s="9"/>
      <c r="Y7727" s="9"/>
      <c r="Z7727" s="9"/>
      <c r="AA7727" s="9"/>
      <c r="AB7727" s="9"/>
      <c r="AC7727" s="9"/>
    </row>
    <row r="7728" spans="8:29" x14ac:dyDescent="0.3">
      <c r="H7728" s="9"/>
      <c r="I7728" s="9"/>
      <c r="J7728" s="9"/>
      <c r="K7728" s="9"/>
      <c r="L7728" s="9"/>
      <c r="M7728" s="9"/>
      <c r="N7728" s="9"/>
      <c r="O7728" s="9"/>
      <c r="Q7728" s="9"/>
      <c r="R7728" s="9"/>
      <c r="S7728" s="9"/>
      <c r="T7728" s="9"/>
      <c r="U7728" s="9"/>
      <c r="V7728" s="9"/>
      <c r="W7728" s="9"/>
      <c r="X7728" s="9"/>
      <c r="Y7728" s="9"/>
      <c r="Z7728" s="9"/>
      <c r="AA7728" s="9"/>
      <c r="AB7728" s="9"/>
      <c r="AC7728" s="9"/>
    </row>
    <row r="7729" spans="8:29" x14ac:dyDescent="0.3">
      <c r="H7729" s="9"/>
      <c r="I7729" s="9"/>
      <c r="J7729" s="9"/>
      <c r="K7729" s="9"/>
      <c r="L7729" s="9"/>
      <c r="M7729" s="9"/>
      <c r="N7729" s="9"/>
      <c r="O7729" s="9"/>
      <c r="Q7729" s="9"/>
      <c r="R7729" s="9"/>
      <c r="S7729" s="9"/>
      <c r="T7729" s="9"/>
      <c r="U7729" s="9"/>
      <c r="V7729" s="9"/>
      <c r="W7729" s="9"/>
      <c r="X7729" s="9"/>
      <c r="Y7729" s="9"/>
      <c r="Z7729" s="9"/>
      <c r="AA7729" s="9"/>
      <c r="AB7729" s="9"/>
      <c r="AC7729" s="9"/>
    </row>
    <row r="7730" spans="8:29" x14ac:dyDescent="0.3">
      <c r="H7730" s="9"/>
      <c r="I7730" s="9"/>
      <c r="J7730" s="9"/>
      <c r="K7730" s="9"/>
      <c r="L7730" s="9"/>
      <c r="M7730" s="9"/>
      <c r="N7730" s="9"/>
      <c r="O7730" s="9"/>
      <c r="Q7730" s="9"/>
      <c r="R7730" s="9"/>
      <c r="S7730" s="9"/>
      <c r="T7730" s="9"/>
      <c r="U7730" s="9"/>
      <c r="V7730" s="9"/>
      <c r="W7730" s="9"/>
      <c r="X7730" s="9"/>
      <c r="Y7730" s="9"/>
      <c r="Z7730" s="9"/>
      <c r="AA7730" s="9"/>
      <c r="AB7730" s="9"/>
      <c r="AC7730" s="9"/>
    </row>
    <row r="7731" spans="8:29" x14ac:dyDescent="0.3">
      <c r="H7731" s="9"/>
      <c r="I7731" s="9"/>
      <c r="J7731" s="9"/>
      <c r="K7731" s="9"/>
      <c r="L7731" s="9"/>
      <c r="M7731" s="9"/>
      <c r="N7731" s="9"/>
      <c r="O7731" s="9"/>
      <c r="Q7731" s="9"/>
      <c r="R7731" s="9"/>
      <c r="S7731" s="9"/>
      <c r="T7731" s="9"/>
      <c r="U7731" s="9"/>
      <c r="V7731" s="9"/>
      <c r="W7731" s="9"/>
      <c r="X7731" s="9"/>
      <c r="Y7731" s="9"/>
      <c r="Z7731" s="9"/>
      <c r="AA7731" s="9"/>
      <c r="AB7731" s="9"/>
      <c r="AC7731" s="9"/>
    </row>
    <row r="7732" spans="8:29" x14ac:dyDescent="0.3">
      <c r="H7732" s="9"/>
      <c r="I7732" s="9"/>
      <c r="J7732" s="9"/>
      <c r="K7732" s="9"/>
      <c r="L7732" s="9"/>
      <c r="M7732" s="9"/>
      <c r="N7732" s="9"/>
      <c r="O7732" s="9"/>
      <c r="Q7732" s="9"/>
      <c r="R7732" s="9"/>
      <c r="S7732" s="9"/>
      <c r="T7732" s="9"/>
      <c r="U7732" s="9"/>
      <c r="V7732" s="9"/>
      <c r="W7732" s="9"/>
      <c r="X7732" s="9"/>
      <c r="Y7732" s="9"/>
      <c r="Z7732" s="9"/>
      <c r="AA7732" s="9"/>
      <c r="AB7732" s="9"/>
      <c r="AC7732" s="9"/>
    </row>
    <row r="7733" spans="8:29" x14ac:dyDescent="0.3">
      <c r="H7733" s="9"/>
      <c r="I7733" s="9"/>
      <c r="J7733" s="9"/>
      <c r="K7733" s="9"/>
      <c r="L7733" s="9"/>
      <c r="M7733" s="9"/>
      <c r="N7733" s="9"/>
      <c r="O7733" s="9"/>
      <c r="Q7733" s="9"/>
      <c r="R7733" s="9"/>
      <c r="S7733" s="9"/>
      <c r="T7733" s="9"/>
      <c r="U7733" s="9"/>
      <c r="V7733" s="9"/>
      <c r="W7733" s="9"/>
      <c r="X7733" s="9"/>
      <c r="Y7733" s="9"/>
      <c r="Z7733" s="9"/>
      <c r="AA7733" s="9"/>
      <c r="AB7733" s="9"/>
      <c r="AC7733" s="9"/>
    </row>
    <row r="7734" spans="8:29" x14ac:dyDescent="0.3">
      <c r="H7734" s="9"/>
      <c r="I7734" s="9"/>
      <c r="J7734" s="9"/>
      <c r="K7734" s="9"/>
      <c r="L7734" s="9"/>
      <c r="M7734" s="9"/>
      <c r="N7734" s="9"/>
      <c r="O7734" s="9"/>
      <c r="Q7734" s="9"/>
      <c r="R7734" s="9"/>
      <c r="S7734" s="9"/>
      <c r="T7734" s="9"/>
      <c r="U7734" s="9"/>
      <c r="V7734" s="9"/>
      <c r="W7734" s="9"/>
      <c r="X7734" s="9"/>
      <c r="Y7734" s="9"/>
      <c r="Z7734" s="9"/>
      <c r="AA7734" s="9"/>
      <c r="AB7734" s="9"/>
      <c r="AC7734" s="9"/>
    </row>
    <row r="7735" spans="8:29" x14ac:dyDescent="0.3">
      <c r="H7735" s="9"/>
      <c r="I7735" s="9"/>
      <c r="J7735" s="9"/>
      <c r="K7735" s="9"/>
      <c r="L7735" s="9"/>
      <c r="M7735" s="9"/>
      <c r="N7735" s="9"/>
      <c r="O7735" s="9"/>
      <c r="Q7735" s="9"/>
      <c r="R7735" s="9"/>
      <c r="S7735" s="9"/>
      <c r="T7735" s="9"/>
      <c r="U7735" s="9"/>
      <c r="V7735" s="9"/>
      <c r="W7735" s="9"/>
      <c r="X7735" s="9"/>
      <c r="Y7735" s="9"/>
      <c r="Z7735" s="9"/>
      <c r="AA7735" s="9"/>
      <c r="AB7735" s="9"/>
      <c r="AC7735" s="9"/>
    </row>
    <row r="7736" spans="8:29" x14ac:dyDescent="0.3">
      <c r="H7736" s="9"/>
      <c r="I7736" s="9"/>
      <c r="J7736" s="9"/>
      <c r="K7736" s="9"/>
      <c r="L7736" s="9"/>
      <c r="M7736" s="9"/>
      <c r="N7736" s="9"/>
      <c r="O7736" s="9"/>
      <c r="Q7736" s="9"/>
      <c r="R7736" s="9"/>
      <c r="S7736" s="9"/>
      <c r="T7736" s="9"/>
      <c r="U7736" s="9"/>
      <c r="V7736" s="9"/>
      <c r="W7736" s="9"/>
      <c r="X7736" s="9"/>
      <c r="Y7736" s="9"/>
      <c r="Z7736" s="9"/>
      <c r="AA7736" s="9"/>
      <c r="AB7736" s="9"/>
      <c r="AC7736" s="9"/>
    </row>
    <row r="7737" spans="8:29" x14ac:dyDescent="0.3">
      <c r="H7737" s="9"/>
      <c r="I7737" s="9"/>
      <c r="J7737" s="9"/>
      <c r="K7737" s="9"/>
      <c r="L7737" s="9"/>
      <c r="M7737" s="9"/>
      <c r="N7737" s="9"/>
      <c r="O7737" s="9"/>
      <c r="Q7737" s="9"/>
      <c r="R7737" s="9"/>
      <c r="S7737" s="9"/>
      <c r="T7737" s="9"/>
      <c r="U7737" s="9"/>
      <c r="V7737" s="9"/>
      <c r="W7737" s="9"/>
      <c r="X7737" s="9"/>
      <c r="Y7737" s="9"/>
      <c r="Z7737" s="9"/>
      <c r="AA7737" s="9"/>
      <c r="AB7737" s="9"/>
      <c r="AC7737" s="9"/>
    </row>
    <row r="7738" spans="8:29" x14ac:dyDescent="0.3">
      <c r="H7738" s="9"/>
      <c r="I7738" s="9"/>
      <c r="J7738" s="9"/>
      <c r="K7738" s="9"/>
      <c r="L7738" s="9"/>
      <c r="M7738" s="9"/>
      <c r="N7738" s="9"/>
      <c r="O7738" s="9"/>
      <c r="Q7738" s="9"/>
      <c r="R7738" s="9"/>
      <c r="S7738" s="9"/>
      <c r="T7738" s="9"/>
      <c r="U7738" s="9"/>
      <c r="V7738" s="9"/>
      <c r="W7738" s="9"/>
      <c r="X7738" s="9"/>
      <c r="Y7738" s="9"/>
      <c r="Z7738" s="9"/>
      <c r="AA7738" s="9"/>
      <c r="AB7738" s="9"/>
      <c r="AC7738" s="9"/>
    </row>
    <row r="7739" spans="8:29" x14ac:dyDescent="0.3">
      <c r="H7739" s="9"/>
      <c r="I7739" s="9"/>
      <c r="J7739" s="9"/>
      <c r="K7739" s="9"/>
      <c r="L7739" s="9"/>
      <c r="M7739" s="9"/>
      <c r="N7739" s="9"/>
      <c r="O7739" s="9"/>
      <c r="Q7739" s="9"/>
      <c r="R7739" s="9"/>
      <c r="S7739" s="9"/>
      <c r="T7739" s="9"/>
      <c r="U7739" s="9"/>
      <c r="V7739" s="9"/>
      <c r="W7739" s="9"/>
      <c r="X7739" s="9"/>
      <c r="Y7739" s="9"/>
      <c r="Z7739" s="9"/>
      <c r="AA7739" s="9"/>
      <c r="AB7739" s="9"/>
      <c r="AC7739" s="9"/>
    </row>
    <row r="7740" spans="8:29" x14ac:dyDescent="0.3">
      <c r="H7740" s="9"/>
      <c r="I7740" s="9"/>
      <c r="J7740" s="9"/>
      <c r="K7740" s="9"/>
      <c r="L7740" s="9"/>
      <c r="M7740" s="9"/>
      <c r="N7740" s="9"/>
      <c r="O7740" s="9"/>
      <c r="Q7740" s="9"/>
      <c r="R7740" s="9"/>
      <c r="S7740" s="9"/>
      <c r="T7740" s="9"/>
      <c r="U7740" s="9"/>
      <c r="V7740" s="9"/>
      <c r="W7740" s="9"/>
      <c r="X7740" s="9"/>
      <c r="Y7740" s="9"/>
      <c r="Z7740" s="9"/>
      <c r="AA7740" s="9"/>
      <c r="AB7740" s="9"/>
      <c r="AC7740" s="9"/>
    </row>
    <row r="7741" spans="8:29" x14ac:dyDescent="0.3">
      <c r="H7741" s="9"/>
      <c r="I7741" s="9"/>
      <c r="J7741" s="9"/>
      <c r="K7741" s="9"/>
      <c r="L7741" s="9"/>
      <c r="M7741" s="9"/>
      <c r="N7741" s="9"/>
      <c r="O7741" s="9"/>
      <c r="Q7741" s="9"/>
      <c r="R7741" s="9"/>
      <c r="S7741" s="9"/>
      <c r="T7741" s="9"/>
      <c r="U7741" s="9"/>
      <c r="V7741" s="9"/>
      <c r="W7741" s="9"/>
      <c r="X7741" s="9"/>
      <c r="Y7741" s="9"/>
      <c r="Z7741" s="9"/>
      <c r="AA7741" s="9"/>
      <c r="AB7741" s="9"/>
      <c r="AC7741" s="9"/>
    </row>
    <row r="7742" spans="8:29" x14ac:dyDescent="0.3">
      <c r="H7742" s="9"/>
      <c r="I7742" s="9"/>
      <c r="J7742" s="9"/>
      <c r="K7742" s="9"/>
      <c r="L7742" s="9"/>
      <c r="M7742" s="9"/>
      <c r="N7742" s="9"/>
      <c r="O7742" s="9"/>
      <c r="Q7742" s="9"/>
      <c r="R7742" s="9"/>
      <c r="S7742" s="9"/>
      <c r="T7742" s="9"/>
      <c r="U7742" s="9"/>
      <c r="V7742" s="9"/>
      <c r="W7742" s="9"/>
      <c r="X7742" s="9"/>
      <c r="Y7742" s="9"/>
      <c r="Z7742" s="9"/>
      <c r="AA7742" s="9"/>
      <c r="AB7742" s="9"/>
      <c r="AC7742" s="9"/>
    </row>
    <row r="7743" spans="8:29" x14ac:dyDescent="0.3">
      <c r="H7743" s="9"/>
      <c r="I7743" s="9"/>
      <c r="J7743" s="9"/>
      <c r="K7743" s="9"/>
      <c r="L7743" s="9"/>
      <c r="M7743" s="9"/>
      <c r="N7743" s="9"/>
      <c r="O7743" s="9"/>
      <c r="Q7743" s="9"/>
      <c r="R7743" s="9"/>
      <c r="S7743" s="9"/>
      <c r="T7743" s="9"/>
      <c r="U7743" s="9"/>
      <c r="V7743" s="9"/>
      <c r="W7743" s="9"/>
      <c r="X7743" s="9"/>
      <c r="Y7743" s="9"/>
      <c r="Z7743" s="9"/>
      <c r="AA7743" s="9"/>
      <c r="AB7743" s="9"/>
      <c r="AC7743" s="9"/>
    </row>
    <row r="7744" spans="8:29" x14ac:dyDescent="0.3">
      <c r="H7744" s="9"/>
      <c r="I7744" s="9"/>
      <c r="J7744" s="9"/>
      <c r="K7744" s="9"/>
      <c r="L7744" s="9"/>
      <c r="M7744" s="9"/>
      <c r="N7744" s="9"/>
      <c r="O7744" s="9"/>
      <c r="Q7744" s="9"/>
      <c r="R7744" s="9"/>
      <c r="S7744" s="9"/>
      <c r="T7744" s="9"/>
      <c r="U7744" s="9"/>
      <c r="V7744" s="9"/>
      <c r="W7744" s="9"/>
      <c r="X7744" s="9"/>
      <c r="Y7744" s="9"/>
      <c r="Z7744" s="9"/>
      <c r="AA7744" s="9"/>
      <c r="AB7744" s="9"/>
      <c r="AC7744" s="9"/>
    </row>
    <row r="7745" spans="8:29" x14ac:dyDescent="0.3">
      <c r="H7745" s="9"/>
      <c r="I7745" s="9"/>
      <c r="J7745" s="9"/>
      <c r="K7745" s="9"/>
      <c r="L7745" s="9"/>
      <c r="M7745" s="9"/>
      <c r="N7745" s="9"/>
      <c r="O7745" s="9"/>
      <c r="Q7745" s="9"/>
      <c r="R7745" s="9"/>
      <c r="S7745" s="9"/>
      <c r="T7745" s="9"/>
      <c r="U7745" s="9"/>
      <c r="V7745" s="9"/>
      <c r="W7745" s="9"/>
      <c r="X7745" s="9"/>
      <c r="Y7745" s="9"/>
      <c r="Z7745" s="9"/>
      <c r="AA7745" s="9"/>
      <c r="AB7745" s="9"/>
      <c r="AC7745" s="9"/>
    </row>
    <row r="7746" spans="8:29" x14ac:dyDescent="0.3">
      <c r="H7746" s="9"/>
      <c r="I7746" s="9"/>
      <c r="J7746" s="9"/>
      <c r="K7746" s="9"/>
      <c r="L7746" s="9"/>
      <c r="M7746" s="9"/>
      <c r="N7746" s="9"/>
      <c r="O7746" s="9"/>
      <c r="Q7746" s="9"/>
      <c r="R7746" s="9"/>
      <c r="S7746" s="9"/>
      <c r="T7746" s="9"/>
      <c r="U7746" s="9"/>
      <c r="V7746" s="9"/>
      <c r="W7746" s="9"/>
      <c r="X7746" s="9"/>
      <c r="Y7746" s="9"/>
      <c r="Z7746" s="9"/>
      <c r="AA7746" s="9"/>
      <c r="AB7746" s="9"/>
      <c r="AC7746" s="9"/>
    </row>
    <row r="7747" spans="8:29" x14ac:dyDescent="0.3">
      <c r="H7747" s="9"/>
      <c r="I7747" s="9"/>
      <c r="J7747" s="9"/>
      <c r="K7747" s="9"/>
      <c r="L7747" s="9"/>
      <c r="M7747" s="9"/>
      <c r="N7747" s="9"/>
      <c r="O7747" s="9"/>
      <c r="Q7747" s="9"/>
      <c r="R7747" s="9"/>
      <c r="S7747" s="9"/>
      <c r="T7747" s="9"/>
      <c r="U7747" s="9"/>
      <c r="V7747" s="9"/>
      <c r="W7747" s="9"/>
      <c r="X7747" s="9"/>
      <c r="Y7747" s="9"/>
      <c r="Z7747" s="9"/>
      <c r="AA7747" s="9"/>
      <c r="AB7747" s="9"/>
      <c r="AC7747" s="9"/>
    </row>
    <row r="7748" spans="8:29" x14ac:dyDescent="0.3">
      <c r="H7748" s="9"/>
      <c r="I7748" s="9"/>
      <c r="J7748" s="9"/>
      <c r="K7748" s="9"/>
      <c r="L7748" s="9"/>
      <c r="M7748" s="9"/>
      <c r="N7748" s="9"/>
      <c r="O7748" s="9"/>
      <c r="Q7748" s="9"/>
      <c r="R7748" s="9"/>
      <c r="S7748" s="9"/>
      <c r="T7748" s="9"/>
      <c r="U7748" s="9"/>
      <c r="V7748" s="9"/>
      <c r="W7748" s="9"/>
      <c r="X7748" s="9"/>
      <c r="Y7748" s="9"/>
      <c r="Z7748" s="9"/>
      <c r="AA7748" s="9"/>
      <c r="AB7748" s="9"/>
      <c r="AC7748" s="9"/>
    </row>
    <row r="7749" spans="8:29" x14ac:dyDescent="0.3">
      <c r="H7749" s="9"/>
      <c r="I7749" s="9"/>
      <c r="J7749" s="9"/>
      <c r="K7749" s="9"/>
      <c r="L7749" s="9"/>
      <c r="M7749" s="9"/>
      <c r="N7749" s="9"/>
      <c r="O7749" s="9"/>
      <c r="Q7749" s="9"/>
      <c r="R7749" s="9"/>
      <c r="S7749" s="9"/>
      <c r="T7749" s="9"/>
      <c r="U7749" s="9"/>
      <c r="V7749" s="9"/>
      <c r="W7749" s="9"/>
      <c r="X7749" s="9"/>
      <c r="Y7749" s="9"/>
      <c r="Z7749" s="9"/>
      <c r="AA7749" s="9"/>
      <c r="AB7749" s="9"/>
      <c r="AC7749" s="9"/>
    </row>
    <row r="7750" spans="8:29" x14ac:dyDescent="0.3">
      <c r="H7750" s="9"/>
      <c r="I7750" s="9"/>
      <c r="J7750" s="9"/>
      <c r="K7750" s="9"/>
      <c r="L7750" s="9"/>
      <c r="M7750" s="9"/>
      <c r="N7750" s="9"/>
      <c r="O7750" s="9"/>
      <c r="Q7750" s="9"/>
      <c r="R7750" s="9"/>
      <c r="S7750" s="9"/>
      <c r="T7750" s="9"/>
      <c r="U7750" s="9"/>
      <c r="V7750" s="9"/>
      <c r="W7750" s="9"/>
      <c r="X7750" s="9"/>
      <c r="Y7750" s="9"/>
      <c r="Z7750" s="9"/>
      <c r="AA7750" s="9"/>
      <c r="AB7750" s="9"/>
      <c r="AC7750" s="9"/>
    </row>
    <row r="7751" spans="8:29" x14ac:dyDescent="0.3">
      <c r="H7751" s="9"/>
      <c r="I7751" s="9"/>
      <c r="J7751" s="9"/>
      <c r="K7751" s="9"/>
      <c r="L7751" s="9"/>
      <c r="M7751" s="9"/>
      <c r="N7751" s="9"/>
      <c r="O7751" s="9"/>
      <c r="Q7751" s="9"/>
      <c r="R7751" s="9"/>
      <c r="S7751" s="9"/>
      <c r="T7751" s="9"/>
      <c r="U7751" s="9"/>
      <c r="V7751" s="9"/>
      <c r="W7751" s="9"/>
      <c r="X7751" s="9"/>
      <c r="Y7751" s="9"/>
      <c r="Z7751" s="9"/>
      <c r="AA7751" s="9"/>
      <c r="AB7751" s="9"/>
      <c r="AC7751" s="9"/>
    </row>
    <row r="7752" spans="8:29" x14ac:dyDescent="0.3">
      <c r="H7752" s="9"/>
      <c r="I7752" s="9"/>
      <c r="J7752" s="9"/>
      <c r="K7752" s="9"/>
      <c r="L7752" s="9"/>
      <c r="M7752" s="9"/>
      <c r="N7752" s="9"/>
      <c r="O7752" s="9"/>
      <c r="Q7752" s="9"/>
      <c r="R7752" s="9"/>
      <c r="S7752" s="9"/>
      <c r="T7752" s="9"/>
      <c r="U7752" s="9"/>
      <c r="V7752" s="9"/>
      <c r="W7752" s="9"/>
      <c r="X7752" s="9"/>
      <c r="Y7752" s="9"/>
      <c r="Z7752" s="9"/>
      <c r="AA7752" s="9"/>
      <c r="AB7752" s="9"/>
      <c r="AC7752" s="9"/>
    </row>
    <row r="7753" spans="8:29" x14ac:dyDescent="0.3">
      <c r="H7753" s="9"/>
      <c r="I7753" s="9"/>
      <c r="J7753" s="9"/>
      <c r="K7753" s="9"/>
      <c r="L7753" s="9"/>
      <c r="M7753" s="9"/>
      <c r="N7753" s="9"/>
      <c r="O7753" s="9"/>
      <c r="Q7753" s="9"/>
      <c r="R7753" s="9"/>
      <c r="S7753" s="9"/>
      <c r="T7753" s="9"/>
      <c r="U7753" s="9"/>
      <c r="V7753" s="9"/>
      <c r="W7753" s="9"/>
      <c r="X7753" s="9"/>
      <c r="Y7753" s="9"/>
      <c r="Z7753" s="9"/>
      <c r="AA7753" s="9"/>
      <c r="AB7753" s="9"/>
      <c r="AC7753" s="9"/>
    </row>
    <row r="7754" spans="8:29" x14ac:dyDescent="0.3">
      <c r="H7754" s="9"/>
      <c r="I7754" s="9"/>
      <c r="J7754" s="9"/>
      <c r="K7754" s="9"/>
      <c r="L7754" s="9"/>
      <c r="M7754" s="9"/>
      <c r="N7754" s="9"/>
      <c r="O7754" s="9"/>
      <c r="Q7754" s="9"/>
      <c r="R7754" s="9"/>
      <c r="S7754" s="9"/>
      <c r="T7754" s="9"/>
      <c r="U7754" s="9"/>
      <c r="V7754" s="9"/>
      <c r="W7754" s="9"/>
      <c r="X7754" s="9"/>
      <c r="Y7754" s="9"/>
      <c r="Z7754" s="9"/>
      <c r="AA7754" s="9"/>
      <c r="AB7754" s="9"/>
      <c r="AC7754" s="9"/>
    </row>
    <row r="7755" spans="8:29" x14ac:dyDescent="0.3">
      <c r="H7755" s="9"/>
      <c r="I7755" s="9"/>
      <c r="J7755" s="9"/>
      <c r="K7755" s="9"/>
      <c r="L7755" s="9"/>
      <c r="M7755" s="9"/>
      <c r="N7755" s="9"/>
      <c r="O7755" s="9"/>
      <c r="Q7755" s="9"/>
      <c r="R7755" s="9"/>
      <c r="S7755" s="9"/>
      <c r="T7755" s="9"/>
      <c r="U7755" s="9"/>
      <c r="V7755" s="9"/>
      <c r="W7755" s="9"/>
      <c r="X7755" s="9"/>
      <c r="Y7755" s="9"/>
      <c r="Z7755" s="9"/>
      <c r="AA7755" s="9"/>
      <c r="AB7755" s="9"/>
      <c r="AC7755" s="9"/>
    </row>
    <row r="7756" spans="8:29" x14ac:dyDescent="0.3">
      <c r="H7756" s="9"/>
      <c r="I7756" s="9"/>
      <c r="J7756" s="9"/>
      <c r="K7756" s="9"/>
      <c r="L7756" s="9"/>
      <c r="M7756" s="9"/>
      <c r="N7756" s="9"/>
      <c r="O7756" s="9"/>
      <c r="Q7756" s="9"/>
      <c r="R7756" s="9"/>
      <c r="S7756" s="9"/>
      <c r="T7756" s="9"/>
      <c r="U7756" s="9"/>
      <c r="V7756" s="9"/>
      <c r="W7756" s="9"/>
      <c r="X7756" s="9"/>
      <c r="Y7756" s="9"/>
      <c r="Z7756" s="9"/>
      <c r="AA7756" s="9"/>
      <c r="AB7756" s="9"/>
      <c r="AC7756" s="9"/>
    </row>
    <row r="7757" spans="8:29" x14ac:dyDescent="0.3">
      <c r="H7757" s="9"/>
      <c r="I7757" s="9"/>
      <c r="J7757" s="9"/>
      <c r="K7757" s="9"/>
      <c r="L7757" s="9"/>
      <c r="M7757" s="9"/>
      <c r="N7757" s="9"/>
      <c r="O7757" s="9"/>
      <c r="Q7757" s="9"/>
      <c r="R7757" s="9"/>
      <c r="S7757" s="9"/>
      <c r="T7757" s="9"/>
      <c r="U7757" s="9"/>
      <c r="V7757" s="9"/>
      <c r="W7757" s="9"/>
      <c r="X7757" s="9"/>
      <c r="Y7757" s="9"/>
      <c r="Z7757" s="9"/>
      <c r="AA7757" s="9"/>
      <c r="AB7757" s="9"/>
      <c r="AC7757" s="9"/>
    </row>
    <row r="7758" spans="8:29" x14ac:dyDescent="0.3">
      <c r="H7758" s="9"/>
      <c r="I7758" s="9"/>
      <c r="J7758" s="9"/>
      <c r="K7758" s="9"/>
      <c r="L7758" s="9"/>
      <c r="M7758" s="9"/>
      <c r="N7758" s="9"/>
      <c r="O7758" s="9"/>
      <c r="Q7758" s="9"/>
      <c r="R7758" s="9"/>
      <c r="S7758" s="9"/>
      <c r="T7758" s="9"/>
      <c r="U7758" s="9"/>
      <c r="V7758" s="9"/>
      <c r="W7758" s="9"/>
      <c r="X7758" s="9"/>
      <c r="Y7758" s="9"/>
      <c r="Z7758" s="9"/>
      <c r="AA7758" s="9"/>
      <c r="AB7758" s="9"/>
      <c r="AC7758" s="9"/>
    </row>
    <row r="7759" spans="8:29" x14ac:dyDescent="0.3">
      <c r="H7759" s="9"/>
      <c r="I7759" s="9"/>
      <c r="J7759" s="9"/>
      <c r="K7759" s="9"/>
      <c r="L7759" s="9"/>
      <c r="M7759" s="9"/>
      <c r="N7759" s="9"/>
      <c r="O7759" s="9"/>
      <c r="Q7759" s="9"/>
      <c r="R7759" s="9"/>
      <c r="S7759" s="9"/>
      <c r="T7759" s="9"/>
      <c r="U7759" s="9"/>
      <c r="V7759" s="9"/>
      <c r="W7759" s="9"/>
      <c r="X7759" s="9"/>
      <c r="Y7759" s="9"/>
      <c r="Z7759" s="9"/>
      <c r="AA7759" s="9"/>
      <c r="AB7759" s="9"/>
      <c r="AC7759" s="9"/>
    </row>
    <row r="7760" spans="8:29" x14ac:dyDescent="0.3">
      <c r="H7760" s="9"/>
      <c r="I7760" s="9"/>
      <c r="J7760" s="9"/>
      <c r="K7760" s="9"/>
      <c r="L7760" s="9"/>
      <c r="M7760" s="9"/>
      <c r="N7760" s="9"/>
      <c r="O7760" s="9"/>
      <c r="Q7760" s="9"/>
      <c r="R7760" s="9"/>
      <c r="S7760" s="9"/>
      <c r="T7760" s="9"/>
      <c r="U7760" s="9"/>
      <c r="V7760" s="9"/>
      <c r="W7760" s="9"/>
      <c r="X7760" s="9"/>
      <c r="Y7760" s="9"/>
      <c r="Z7760" s="9"/>
      <c r="AA7760" s="9"/>
      <c r="AB7760" s="9"/>
      <c r="AC7760" s="9"/>
    </row>
    <row r="7761" spans="8:29" x14ac:dyDescent="0.3">
      <c r="H7761" s="9"/>
      <c r="I7761" s="9"/>
      <c r="J7761" s="9"/>
      <c r="K7761" s="9"/>
      <c r="L7761" s="9"/>
      <c r="M7761" s="9"/>
      <c r="N7761" s="9"/>
      <c r="O7761" s="9"/>
      <c r="Q7761" s="9"/>
      <c r="R7761" s="9"/>
      <c r="S7761" s="9"/>
      <c r="T7761" s="9"/>
      <c r="U7761" s="9"/>
      <c r="V7761" s="9"/>
      <c r="W7761" s="9"/>
      <c r="X7761" s="9"/>
      <c r="Y7761" s="9"/>
      <c r="Z7761" s="9"/>
      <c r="AA7761" s="9"/>
      <c r="AB7761" s="9"/>
      <c r="AC7761" s="9"/>
    </row>
    <row r="7762" spans="8:29" x14ac:dyDescent="0.3">
      <c r="H7762" s="9"/>
      <c r="I7762" s="9"/>
      <c r="J7762" s="9"/>
      <c r="K7762" s="9"/>
      <c r="L7762" s="9"/>
      <c r="M7762" s="9"/>
      <c r="N7762" s="9"/>
      <c r="O7762" s="9"/>
      <c r="Q7762" s="9"/>
      <c r="R7762" s="9"/>
      <c r="S7762" s="9"/>
      <c r="T7762" s="9"/>
      <c r="U7762" s="9"/>
      <c r="V7762" s="9"/>
      <c r="W7762" s="9"/>
      <c r="X7762" s="9"/>
      <c r="Y7762" s="9"/>
      <c r="Z7762" s="9"/>
      <c r="AA7762" s="9"/>
      <c r="AB7762" s="9"/>
      <c r="AC7762" s="9"/>
    </row>
    <row r="7763" spans="8:29" x14ac:dyDescent="0.3">
      <c r="H7763" s="9"/>
      <c r="I7763" s="9"/>
      <c r="J7763" s="9"/>
      <c r="K7763" s="9"/>
      <c r="L7763" s="9"/>
      <c r="M7763" s="9"/>
      <c r="N7763" s="9"/>
      <c r="O7763" s="9"/>
      <c r="Q7763" s="9"/>
      <c r="R7763" s="9"/>
      <c r="S7763" s="9"/>
      <c r="T7763" s="9"/>
      <c r="U7763" s="9"/>
      <c r="V7763" s="9"/>
      <c r="W7763" s="9"/>
      <c r="X7763" s="9"/>
      <c r="Y7763" s="9"/>
      <c r="Z7763" s="9"/>
      <c r="AA7763" s="9"/>
      <c r="AB7763" s="9"/>
      <c r="AC7763" s="9"/>
    </row>
    <row r="7764" spans="8:29" x14ac:dyDescent="0.3">
      <c r="H7764" s="9"/>
      <c r="I7764" s="9"/>
      <c r="J7764" s="9"/>
      <c r="K7764" s="9"/>
      <c r="L7764" s="9"/>
      <c r="M7764" s="9"/>
      <c r="N7764" s="9"/>
      <c r="O7764" s="9"/>
      <c r="Q7764" s="9"/>
      <c r="R7764" s="9"/>
      <c r="S7764" s="9"/>
      <c r="T7764" s="9"/>
      <c r="U7764" s="9"/>
      <c r="V7764" s="9"/>
      <c r="W7764" s="9"/>
      <c r="X7764" s="9"/>
      <c r="Y7764" s="9"/>
      <c r="Z7764" s="9"/>
      <c r="AA7764" s="9"/>
      <c r="AB7764" s="9"/>
      <c r="AC7764" s="9"/>
    </row>
    <row r="7765" spans="8:29" x14ac:dyDescent="0.3">
      <c r="H7765" s="9"/>
      <c r="I7765" s="9"/>
      <c r="J7765" s="9"/>
      <c r="K7765" s="9"/>
      <c r="L7765" s="9"/>
      <c r="M7765" s="9"/>
      <c r="N7765" s="9"/>
      <c r="O7765" s="9"/>
      <c r="Q7765" s="9"/>
      <c r="R7765" s="9"/>
      <c r="S7765" s="9"/>
      <c r="T7765" s="9"/>
      <c r="U7765" s="9"/>
      <c r="V7765" s="9"/>
      <c r="W7765" s="9"/>
      <c r="X7765" s="9"/>
      <c r="Y7765" s="9"/>
      <c r="Z7765" s="9"/>
      <c r="AA7765" s="9"/>
      <c r="AB7765" s="9"/>
      <c r="AC7765" s="9"/>
    </row>
    <row r="7766" spans="8:29" x14ac:dyDescent="0.3">
      <c r="H7766" s="9"/>
      <c r="I7766" s="9"/>
      <c r="J7766" s="9"/>
      <c r="K7766" s="9"/>
      <c r="L7766" s="9"/>
      <c r="M7766" s="9"/>
      <c r="N7766" s="9"/>
      <c r="O7766" s="9"/>
      <c r="Q7766" s="9"/>
      <c r="R7766" s="9"/>
      <c r="S7766" s="9"/>
      <c r="T7766" s="9"/>
      <c r="U7766" s="9"/>
      <c r="V7766" s="9"/>
      <c r="W7766" s="9"/>
      <c r="X7766" s="9"/>
      <c r="Y7766" s="9"/>
      <c r="Z7766" s="9"/>
      <c r="AA7766" s="9"/>
      <c r="AB7766" s="9"/>
      <c r="AC7766" s="9"/>
    </row>
    <row r="7767" spans="8:29" x14ac:dyDescent="0.3">
      <c r="H7767" s="9"/>
      <c r="I7767" s="9"/>
      <c r="J7767" s="9"/>
      <c r="K7767" s="9"/>
      <c r="L7767" s="9"/>
      <c r="M7767" s="9"/>
      <c r="N7767" s="9"/>
      <c r="O7767" s="9"/>
      <c r="Q7767" s="9"/>
      <c r="R7767" s="9"/>
      <c r="S7767" s="9"/>
      <c r="T7767" s="9"/>
      <c r="U7767" s="9"/>
      <c r="V7767" s="9"/>
      <c r="W7767" s="9"/>
      <c r="X7767" s="9"/>
      <c r="Y7767" s="9"/>
      <c r="Z7767" s="9"/>
      <c r="AA7767" s="9"/>
      <c r="AB7767" s="9"/>
      <c r="AC7767" s="9"/>
    </row>
    <row r="7768" spans="8:29" x14ac:dyDescent="0.3">
      <c r="H7768" s="9"/>
      <c r="I7768" s="9"/>
      <c r="J7768" s="9"/>
      <c r="K7768" s="9"/>
      <c r="L7768" s="9"/>
      <c r="M7768" s="9"/>
      <c r="N7768" s="9"/>
      <c r="O7768" s="9"/>
      <c r="Q7768" s="9"/>
      <c r="R7768" s="9"/>
      <c r="S7768" s="9"/>
      <c r="T7768" s="9"/>
      <c r="U7768" s="9"/>
      <c r="V7768" s="9"/>
      <c r="W7768" s="9"/>
      <c r="X7768" s="9"/>
      <c r="Y7768" s="9"/>
      <c r="Z7768" s="9"/>
      <c r="AA7768" s="9"/>
      <c r="AB7768" s="9"/>
      <c r="AC7768" s="9"/>
    </row>
    <row r="7769" spans="8:29" x14ac:dyDescent="0.3">
      <c r="H7769" s="9"/>
      <c r="I7769" s="9"/>
      <c r="J7769" s="9"/>
      <c r="K7769" s="9"/>
      <c r="L7769" s="9"/>
      <c r="M7769" s="9"/>
      <c r="N7769" s="9"/>
      <c r="O7769" s="9"/>
      <c r="Q7769" s="9"/>
      <c r="R7769" s="9"/>
      <c r="S7769" s="9"/>
      <c r="T7769" s="9"/>
      <c r="U7769" s="9"/>
      <c r="V7769" s="9"/>
      <c r="W7769" s="9"/>
      <c r="X7769" s="9"/>
      <c r="Y7769" s="9"/>
      <c r="Z7769" s="9"/>
      <c r="AA7769" s="9"/>
      <c r="AB7769" s="9"/>
      <c r="AC7769" s="9"/>
    </row>
    <row r="7770" spans="8:29" x14ac:dyDescent="0.3">
      <c r="H7770" s="9"/>
      <c r="I7770" s="9"/>
      <c r="J7770" s="9"/>
      <c r="K7770" s="9"/>
      <c r="L7770" s="9"/>
      <c r="M7770" s="9"/>
      <c r="N7770" s="9"/>
      <c r="O7770" s="9"/>
      <c r="Q7770" s="9"/>
      <c r="R7770" s="9"/>
      <c r="S7770" s="9"/>
      <c r="T7770" s="9"/>
      <c r="U7770" s="9"/>
      <c r="V7770" s="9"/>
      <c r="W7770" s="9"/>
      <c r="X7770" s="9"/>
      <c r="Y7770" s="9"/>
      <c r="Z7770" s="9"/>
      <c r="AA7770" s="9"/>
      <c r="AB7770" s="9"/>
      <c r="AC7770" s="9"/>
    </row>
    <row r="7771" spans="8:29" x14ac:dyDescent="0.3">
      <c r="H7771" s="9"/>
      <c r="I7771" s="9"/>
      <c r="J7771" s="9"/>
      <c r="K7771" s="9"/>
      <c r="L7771" s="9"/>
      <c r="M7771" s="9"/>
      <c r="N7771" s="9"/>
      <c r="O7771" s="9"/>
      <c r="Q7771" s="9"/>
      <c r="R7771" s="9"/>
      <c r="S7771" s="9"/>
      <c r="T7771" s="9"/>
      <c r="U7771" s="9"/>
      <c r="V7771" s="9"/>
      <c r="W7771" s="9"/>
      <c r="X7771" s="9"/>
      <c r="Y7771" s="9"/>
      <c r="Z7771" s="9"/>
      <c r="AA7771" s="9"/>
      <c r="AB7771" s="9"/>
      <c r="AC7771" s="9"/>
    </row>
    <row r="7772" spans="8:29" x14ac:dyDescent="0.3">
      <c r="H7772" s="9"/>
      <c r="I7772" s="9"/>
      <c r="J7772" s="9"/>
      <c r="K7772" s="9"/>
      <c r="L7772" s="9"/>
      <c r="M7772" s="9"/>
      <c r="N7772" s="9"/>
      <c r="O7772" s="9"/>
      <c r="Q7772" s="9"/>
      <c r="R7772" s="9"/>
      <c r="S7772" s="9"/>
      <c r="T7772" s="9"/>
      <c r="U7772" s="9"/>
      <c r="V7772" s="9"/>
      <c r="W7772" s="9"/>
      <c r="X7772" s="9"/>
      <c r="Y7772" s="9"/>
      <c r="Z7772" s="9"/>
      <c r="AA7772" s="9"/>
      <c r="AB7772" s="9"/>
      <c r="AC7772" s="9"/>
    </row>
    <row r="7773" spans="8:29" x14ac:dyDescent="0.3">
      <c r="H7773" s="9"/>
      <c r="I7773" s="9"/>
      <c r="J7773" s="9"/>
      <c r="K7773" s="9"/>
      <c r="L7773" s="9"/>
      <c r="M7773" s="9"/>
      <c r="N7773" s="9"/>
      <c r="O7773" s="9"/>
      <c r="Q7773" s="9"/>
      <c r="R7773" s="9"/>
      <c r="S7773" s="9"/>
      <c r="T7773" s="9"/>
      <c r="U7773" s="9"/>
      <c r="V7773" s="9"/>
      <c r="W7773" s="9"/>
      <c r="X7773" s="9"/>
      <c r="Y7773" s="9"/>
      <c r="Z7773" s="9"/>
      <c r="AA7773" s="9"/>
      <c r="AB7773" s="9"/>
      <c r="AC7773" s="9"/>
    </row>
    <row r="7774" spans="8:29" x14ac:dyDescent="0.3">
      <c r="H7774" s="9"/>
      <c r="I7774" s="9"/>
      <c r="J7774" s="9"/>
      <c r="K7774" s="9"/>
      <c r="L7774" s="9"/>
      <c r="M7774" s="9"/>
      <c r="N7774" s="9"/>
      <c r="O7774" s="9"/>
      <c r="Q7774" s="9"/>
      <c r="R7774" s="9"/>
      <c r="S7774" s="9"/>
      <c r="T7774" s="9"/>
      <c r="U7774" s="9"/>
      <c r="V7774" s="9"/>
      <c r="W7774" s="9"/>
      <c r="X7774" s="9"/>
      <c r="Y7774" s="9"/>
      <c r="Z7774" s="9"/>
      <c r="AA7774" s="9"/>
      <c r="AB7774" s="9"/>
      <c r="AC7774" s="9"/>
    </row>
    <row r="7775" spans="8:29" x14ac:dyDescent="0.3">
      <c r="H7775" s="9"/>
      <c r="I7775" s="9"/>
      <c r="J7775" s="9"/>
      <c r="K7775" s="9"/>
      <c r="L7775" s="9"/>
      <c r="M7775" s="9"/>
      <c r="N7775" s="9"/>
      <c r="O7775" s="9"/>
      <c r="Q7775" s="9"/>
      <c r="R7775" s="9"/>
      <c r="S7775" s="9"/>
      <c r="T7775" s="9"/>
      <c r="U7775" s="9"/>
      <c r="V7775" s="9"/>
      <c r="W7775" s="9"/>
      <c r="X7775" s="9"/>
      <c r="Y7775" s="9"/>
      <c r="Z7775" s="9"/>
      <c r="AA7775" s="9"/>
      <c r="AB7775" s="9"/>
      <c r="AC7775" s="9"/>
    </row>
    <row r="7776" spans="8:29" x14ac:dyDescent="0.3">
      <c r="H7776" s="9"/>
      <c r="I7776" s="9"/>
      <c r="J7776" s="9"/>
      <c r="K7776" s="9"/>
      <c r="L7776" s="9"/>
      <c r="M7776" s="9"/>
      <c r="N7776" s="9"/>
      <c r="O7776" s="9"/>
      <c r="Q7776" s="9"/>
      <c r="R7776" s="9"/>
      <c r="S7776" s="9"/>
      <c r="T7776" s="9"/>
      <c r="U7776" s="9"/>
      <c r="V7776" s="9"/>
      <c r="W7776" s="9"/>
      <c r="X7776" s="9"/>
      <c r="Y7776" s="9"/>
      <c r="Z7776" s="9"/>
      <c r="AA7776" s="9"/>
      <c r="AB7776" s="9"/>
      <c r="AC7776" s="9"/>
    </row>
    <row r="7777" spans="8:29" x14ac:dyDescent="0.3">
      <c r="H7777" s="9"/>
      <c r="I7777" s="9"/>
      <c r="J7777" s="9"/>
      <c r="K7777" s="9"/>
      <c r="L7777" s="9"/>
      <c r="M7777" s="9"/>
      <c r="N7777" s="9"/>
      <c r="O7777" s="9"/>
      <c r="Q7777" s="9"/>
      <c r="R7777" s="9"/>
      <c r="S7777" s="9"/>
      <c r="T7777" s="9"/>
      <c r="U7777" s="9"/>
      <c r="V7777" s="9"/>
      <c r="W7777" s="9"/>
      <c r="X7777" s="9"/>
      <c r="Y7777" s="9"/>
      <c r="Z7777" s="9"/>
      <c r="AA7777" s="9"/>
      <c r="AB7777" s="9"/>
      <c r="AC7777" s="9"/>
    </row>
    <row r="7778" spans="8:29" x14ac:dyDescent="0.3">
      <c r="H7778" s="9"/>
      <c r="I7778" s="9"/>
      <c r="J7778" s="9"/>
      <c r="K7778" s="9"/>
      <c r="L7778" s="9"/>
      <c r="M7778" s="9"/>
      <c r="N7778" s="9"/>
      <c r="O7778" s="9"/>
      <c r="Q7778" s="9"/>
      <c r="R7778" s="9"/>
      <c r="S7778" s="9"/>
      <c r="T7778" s="9"/>
      <c r="U7778" s="9"/>
      <c r="V7778" s="9"/>
      <c r="W7778" s="9"/>
      <c r="X7778" s="9"/>
      <c r="Y7778" s="9"/>
      <c r="Z7778" s="9"/>
      <c r="AA7778" s="9"/>
      <c r="AB7778" s="9"/>
      <c r="AC7778" s="9"/>
    </row>
    <row r="7779" spans="8:29" x14ac:dyDescent="0.3">
      <c r="H7779" s="9"/>
      <c r="I7779" s="9"/>
      <c r="J7779" s="9"/>
      <c r="K7779" s="9"/>
      <c r="L7779" s="9"/>
      <c r="M7779" s="9"/>
      <c r="N7779" s="9"/>
      <c r="O7779" s="9"/>
      <c r="Q7779" s="9"/>
      <c r="R7779" s="9"/>
      <c r="S7779" s="9"/>
      <c r="T7779" s="9"/>
      <c r="U7779" s="9"/>
      <c r="V7779" s="9"/>
      <c r="W7779" s="9"/>
      <c r="X7779" s="9"/>
      <c r="Y7779" s="9"/>
      <c r="Z7779" s="9"/>
      <c r="AA7779" s="9"/>
      <c r="AB7779" s="9"/>
      <c r="AC7779" s="9"/>
    </row>
    <row r="7780" spans="8:29" x14ac:dyDescent="0.3">
      <c r="H7780" s="9"/>
      <c r="I7780" s="9"/>
      <c r="J7780" s="9"/>
      <c r="K7780" s="9"/>
      <c r="L7780" s="9"/>
      <c r="M7780" s="9"/>
      <c r="N7780" s="9"/>
      <c r="O7780" s="9"/>
      <c r="Q7780" s="9"/>
      <c r="R7780" s="9"/>
      <c r="S7780" s="9"/>
      <c r="T7780" s="9"/>
      <c r="U7780" s="9"/>
      <c r="V7780" s="9"/>
      <c r="W7780" s="9"/>
      <c r="X7780" s="9"/>
      <c r="Y7780" s="9"/>
      <c r="Z7780" s="9"/>
      <c r="AA7780" s="9"/>
      <c r="AB7780" s="9"/>
      <c r="AC7780" s="9"/>
    </row>
    <row r="7781" spans="8:29" x14ac:dyDescent="0.3">
      <c r="H7781" s="9"/>
      <c r="I7781" s="9"/>
      <c r="J7781" s="9"/>
      <c r="K7781" s="9"/>
      <c r="L7781" s="9"/>
      <c r="M7781" s="9"/>
      <c r="N7781" s="9"/>
      <c r="O7781" s="9"/>
      <c r="Q7781" s="9"/>
      <c r="R7781" s="9"/>
      <c r="S7781" s="9"/>
      <c r="T7781" s="9"/>
      <c r="U7781" s="9"/>
      <c r="V7781" s="9"/>
      <c r="W7781" s="9"/>
      <c r="X7781" s="9"/>
      <c r="Y7781" s="9"/>
      <c r="Z7781" s="9"/>
      <c r="AA7781" s="9"/>
      <c r="AB7781" s="9"/>
      <c r="AC7781" s="9"/>
    </row>
    <row r="7782" spans="8:29" x14ac:dyDescent="0.3">
      <c r="H7782" s="9"/>
      <c r="I7782" s="9"/>
      <c r="J7782" s="9"/>
      <c r="K7782" s="9"/>
      <c r="L7782" s="9"/>
      <c r="M7782" s="9"/>
      <c r="N7782" s="9"/>
      <c r="O7782" s="9"/>
      <c r="Q7782" s="9"/>
      <c r="R7782" s="9"/>
      <c r="S7782" s="9"/>
      <c r="T7782" s="9"/>
      <c r="U7782" s="9"/>
      <c r="V7782" s="9"/>
      <c r="W7782" s="9"/>
      <c r="X7782" s="9"/>
      <c r="Y7782" s="9"/>
      <c r="Z7782" s="9"/>
      <c r="AA7782" s="9"/>
      <c r="AB7782" s="9"/>
      <c r="AC7782" s="9"/>
    </row>
    <row r="7783" spans="8:29" x14ac:dyDescent="0.3">
      <c r="H7783" s="9"/>
      <c r="I7783" s="9"/>
      <c r="J7783" s="9"/>
      <c r="K7783" s="9"/>
      <c r="L7783" s="9"/>
      <c r="M7783" s="9"/>
      <c r="N7783" s="9"/>
      <c r="O7783" s="9"/>
      <c r="Q7783" s="9"/>
      <c r="R7783" s="9"/>
      <c r="S7783" s="9"/>
      <c r="T7783" s="9"/>
      <c r="U7783" s="9"/>
      <c r="V7783" s="9"/>
      <c r="W7783" s="9"/>
      <c r="X7783" s="9"/>
      <c r="Y7783" s="9"/>
      <c r="Z7783" s="9"/>
      <c r="AA7783" s="9"/>
      <c r="AB7783" s="9"/>
      <c r="AC7783" s="9"/>
    </row>
    <row r="7784" spans="8:29" x14ac:dyDescent="0.3">
      <c r="H7784" s="9"/>
      <c r="I7784" s="9"/>
      <c r="J7784" s="9"/>
      <c r="K7784" s="9"/>
      <c r="L7784" s="9"/>
      <c r="M7784" s="9"/>
      <c r="N7784" s="9"/>
      <c r="O7784" s="9"/>
      <c r="Q7784" s="9"/>
      <c r="R7784" s="9"/>
      <c r="S7784" s="9"/>
      <c r="T7784" s="9"/>
      <c r="U7784" s="9"/>
      <c r="V7784" s="9"/>
      <c r="W7784" s="9"/>
      <c r="X7784" s="9"/>
      <c r="Y7784" s="9"/>
      <c r="Z7784" s="9"/>
      <c r="AA7784" s="9"/>
      <c r="AB7784" s="9"/>
      <c r="AC7784" s="9"/>
    </row>
    <row r="7785" spans="8:29" x14ac:dyDescent="0.3">
      <c r="H7785" s="9"/>
      <c r="I7785" s="9"/>
      <c r="J7785" s="9"/>
      <c r="K7785" s="9"/>
      <c r="L7785" s="9"/>
      <c r="M7785" s="9"/>
      <c r="N7785" s="9"/>
      <c r="O7785" s="9"/>
      <c r="Q7785" s="9"/>
      <c r="R7785" s="9"/>
      <c r="S7785" s="9"/>
      <c r="T7785" s="9"/>
      <c r="U7785" s="9"/>
      <c r="V7785" s="9"/>
      <c r="W7785" s="9"/>
      <c r="X7785" s="9"/>
      <c r="Y7785" s="9"/>
      <c r="Z7785" s="9"/>
      <c r="AA7785" s="9"/>
      <c r="AB7785" s="9"/>
      <c r="AC7785" s="9"/>
    </row>
    <row r="7786" spans="8:29" x14ac:dyDescent="0.3">
      <c r="H7786" s="9"/>
      <c r="I7786" s="9"/>
      <c r="J7786" s="9"/>
      <c r="K7786" s="9"/>
      <c r="L7786" s="9"/>
      <c r="M7786" s="9"/>
      <c r="N7786" s="9"/>
      <c r="O7786" s="9"/>
      <c r="Q7786" s="9"/>
      <c r="R7786" s="9"/>
      <c r="S7786" s="9"/>
      <c r="T7786" s="9"/>
      <c r="U7786" s="9"/>
      <c r="V7786" s="9"/>
      <c r="W7786" s="9"/>
      <c r="X7786" s="9"/>
      <c r="Y7786" s="9"/>
      <c r="Z7786" s="9"/>
      <c r="AA7786" s="9"/>
      <c r="AB7786" s="9"/>
      <c r="AC7786" s="9"/>
    </row>
    <row r="7787" spans="8:29" x14ac:dyDescent="0.3">
      <c r="H7787" s="9"/>
      <c r="I7787" s="9"/>
      <c r="J7787" s="9"/>
      <c r="K7787" s="9"/>
      <c r="L7787" s="9"/>
      <c r="M7787" s="9"/>
      <c r="N7787" s="9"/>
      <c r="O7787" s="9"/>
      <c r="Q7787" s="9"/>
      <c r="R7787" s="9"/>
      <c r="S7787" s="9"/>
      <c r="T7787" s="9"/>
      <c r="U7787" s="9"/>
      <c r="V7787" s="9"/>
      <c r="W7787" s="9"/>
      <c r="X7787" s="9"/>
      <c r="Y7787" s="9"/>
      <c r="Z7787" s="9"/>
      <c r="AA7787" s="9"/>
      <c r="AB7787" s="9"/>
      <c r="AC7787" s="9"/>
    </row>
    <row r="7788" spans="8:29" x14ac:dyDescent="0.3">
      <c r="H7788" s="9"/>
      <c r="I7788" s="9"/>
      <c r="J7788" s="9"/>
      <c r="K7788" s="9"/>
      <c r="L7788" s="9"/>
      <c r="M7788" s="9"/>
      <c r="N7788" s="9"/>
      <c r="O7788" s="9"/>
      <c r="Q7788" s="9"/>
      <c r="R7788" s="9"/>
      <c r="S7788" s="9"/>
      <c r="T7788" s="9"/>
      <c r="U7788" s="9"/>
      <c r="V7788" s="9"/>
      <c r="W7788" s="9"/>
      <c r="X7788" s="9"/>
      <c r="Y7788" s="9"/>
      <c r="Z7788" s="9"/>
      <c r="AA7788" s="9"/>
      <c r="AB7788" s="9"/>
      <c r="AC7788" s="9"/>
    </row>
    <row r="7789" spans="8:29" x14ac:dyDescent="0.3">
      <c r="H7789" s="9"/>
      <c r="I7789" s="9"/>
      <c r="J7789" s="9"/>
      <c r="K7789" s="9"/>
      <c r="L7789" s="9"/>
      <c r="M7789" s="9"/>
      <c r="N7789" s="9"/>
      <c r="O7789" s="9"/>
      <c r="Q7789" s="9"/>
      <c r="R7789" s="9"/>
      <c r="S7789" s="9"/>
      <c r="T7789" s="9"/>
      <c r="U7789" s="9"/>
      <c r="V7789" s="9"/>
      <c r="W7789" s="9"/>
      <c r="X7789" s="9"/>
      <c r="Y7789" s="9"/>
      <c r="Z7789" s="9"/>
      <c r="AA7789" s="9"/>
      <c r="AB7789" s="9"/>
      <c r="AC7789" s="9"/>
    </row>
    <row r="7790" spans="8:29" x14ac:dyDescent="0.3">
      <c r="H7790" s="9"/>
      <c r="I7790" s="9"/>
      <c r="J7790" s="9"/>
      <c r="K7790" s="9"/>
      <c r="L7790" s="9"/>
      <c r="M7790" s="9"/>
      <c r="N7790" s="9"/>
      <c r="O7790" s="9"/>
      <c r="Q7790" s="9"/>
      <c r="R7790" s="9"/>
      <c r="S7790" s="9"/>
      <c r="T7790" s="9"/>
      <c r="U7790" s="9"/>
      <c r="V7790" s="9"/>
      <c r="W7790" s="9"/>
      <c r="X7790" s="9"/>
      <c r="Y7790" s="9"/>
      <c r="Z7790" s="9"/>
      <c r="AA7790" s="9"/>
      <c r="AB7790" s="9"/>
      <c r="AC7790" s="9"/>
    </row>
    <row r="7791" spans="8:29" x14ac:dyDescent="0.3">
      <c r="H7791" s="9"/>
      <c r="I7791" s="9"/>
      <c r="J7791" s="9"/>
      <c r="K7791" s="9"/>
      <c r="L7791" s="9"/>
      <c r="M7791" s="9"/>
      <c r="N7791" s="9"/>
      <c r="O7791" s="9"/>
      <c r="Q7791" s="9"/>
      <c r="R7791" s="9"/>
      <c r="S7791" s="9"/>
      <c r="T7791" s="9"/>
      <c r="U7791" s="9"/>
      <c r="V7791" s="9"/>
      <c r="W7791" s="9"/>
      <c r="X7791" s="9"/>
      <c r="Y7791" s="9"/>
      <c r="Z7791" s="9"/>
      <c r="AA7791" s="9"/>
      <c r="AB7791" s="9"/>
      <c r="AC7791" s="9"/>
    </row>
    <row r="7792" spans="8:29" x14ac:dyDescent="0.3">
      <c r="H7792" s="9"/>
      <c r="I7792" s="9"/>
      <c r="J7792" s="9"/>
      <c r="K7792" s="9"/>
      <c r="L7792" s="9"/>
      <c r="M7792" s="9"/>
      <c r="N7792" s="9"/>
      <c r="O7792" s="9"/>
      <c r="Q7792" s="9"/>
      <c r="R7792" s="9"/>
      <c r="S7792" s="9"/>
      <c r="T7792" s="9"/>
      <c r="U7792" s="9"/>
      <c r="V7792" s="9"/>
      <c r="W7792" s="9"/>
      <c r="X7792" s="9"/>
      <c r="Y7792" s="9"/>
      <c r="Z7792" s="9"/>
      <c r="AA7792" s="9"/>
      <c r="AB7792" s="9"/>
      <c r="AC7792" s="9"/>
    </row>
    <row r="7793" spans="8:29" x14ac:dyDescent="0.3">
      <c r="H7793" s="9"/>
      <c r="I7793" s="9"/>
      <c r="J7793" s="9"/>
      <c r="K7793" s="9"/>
      <c r="L7793" s="9"/>
      <c r="M7793" s="9"/>
      <c r="N7793" s="9"/>
      <c r="O7793" s="9"/>
      <c r="Q7793" s="9"/>
      <c r="R7793" s="9"/>
      <c r="S7793" s="9"/>
      <c r="T7793" s="9"/>
      <c r="U7793" s="9"/>
      <c r="V7793" s="9"/>
      <c r="W7793" s="9"/>
      <c r="X7793" s="9"/>
      <c r="Y7793" s="9"/>
      <c r="Z7793" s="9"/>
      <c r="AA7793" s="9"/>
      <c r="AB7793" s="9"/>
      <c r="AC7793" s="9"/>
    </row>
    <row r="7794" spans="8:29" x14ac:dyDescent="0.3">
      <c r="H7794" s="9"/>
      <c r="I7794" s="9"/>
      <c r="J7794" s="9"/>
      <c r="K7794" s="9"/>
      <c r="L7794" s="9"/>
      <c r="M7794" s="9"/>
      <c r="N7794" s="9"/>
      <c r="O7794" s="9"/>
      <c r="Q7794" s="9"/>
      <c r="R7794" s="9"/>
      <c r="S7794" s="9"/>
      <c r="T7794" s="9"/>
      <c r="U7794" s="9"/>
      <c r="V7794" s="9"/>
      <c r="W7794" s="9"/>
      <c r="X7794" s="9"/>
      <c r="Y7794" s="9"/>
      <c r="Z7794" s="9"/>
      <c r="AA7794" s="9"/>
      <c r="AB7794" s="9"/>
      <c r="AC7794" s="9"/>
    </row>
    <row r="7795" spans="8:29" x14ac:dyDescent="0.3">
      <c r="H7795" s="9"/>
      <c r="I7795" s="9"/>
      <c r="J7795" s="9"/>
      <c r="K7795" s="9"/>
      <c r="L7795" s="9"/>
      <c r="M7795" s="9"/>
      <c r="N7795" s="9"/>
      <c r="O7795" s="9"/>
      <c r="Q7795" s="9"/>
      <c r="R7795" s="9"/>
      <c r="S7795" s="9"/>
      <c r="T7795" s="9"/>
      <c r="U7795" s="9"/>
      <c r="V7795" s="9"/>
      <c r="W7795" s="9"/>
      <c r="X7795" s="9"/>
      <c r="Y7795" s="9"/>
      <c r="Z7795" s="9"/>
      <c r="AA7795" s="9"/>
      <c r="AB7795" s="9"/>
      <c r="AC7795" s="9"/>
    </row>
    <row r="7796" spans="8:29" x14ac:dyDescent="0.3">
      <c r="H7796" s="9"/>
      <c r="I7796" s="9"/>
      <c r="J7796" s="9"/>
      <c r="K7796" s="9"/>
      <c r="L7796" s="9"/>
      <c r="M7796" s="9"/>
      <c r="N7796" s="9"/>
      <c r="O7796" s="9"/>
      <c r="Q7796" s="9"/>
      <c r="R7796" s="9"/>
      <c r="S7796" s="9"/>
      <c r="T7796" s="9"/>
      <c r="U7796" s="9"/>
      <c r="V7796" s="9"/>
      <c r="W7796" s="9"/>
      <c r="X7796" s="9"/>
      <c r="Y7796" s="9"/>
      <c r="Z7796" s="9"/>
      <c r="AA7796" s="9"/>
      <c r="AB7796" s="9"/>
      <c r="AC7796" s="9"/>
    </row>
    <row r="7797" spans="8:29" x14ac:dyDescent="0.3">
      <c r="H7797" s="9"/>
      <c r="I7797" s="9"/>
      <c r="J7797" s="9"/>
      <c r="K7797" s="9"/>
      <c r="L7797" s="9"/>
      <c r="M7797" s="9"/>
      <c r="N7797" s="9"/>
      <c r="O7797" s="9"/>
      <c r="Q7797" s="9"/>
      <c r="R7797" s="9"/>
      <c r="S7797" s="9"/>
      <c r="T7797" s="9"/>
      <c r="U7797" s="9"/>
      <c r="V7797" s="9"/>
      <c r="W7797" s="9"/>
      <c r="X7797" s="9"/>
      <c r="Y7797" s="9"/>
      <c r="Z7797" s="9"/>
      <c r="AA7797" s="9"/>
      <c r="AB7797" s="9"/>
      <c r="AC7797" s="9"/>
    </row>
    <row r="7798" spans="8:29" x14ac:dyDescent="0.3">
      <c r="H7798" s="9"/>
      <c r="I7798" s="9"/>
      <c r="J7798" s="9"/>
      <c r="K7798" s="9"/>
      <c r="L7798" s="9"/>
      <c r="M7798" s="9"/>
      <c r="N7798" s="9"/>
      <c r="O7798" s="9"/>
      <c r="Q7798" s="9"/>
      <c r="R7798" s="9"/>
      <c r="S7798" s="9"/>
      <c r="T7798" s="9"/>
      <c r="U7798" s="9"/>
      <c r="V7798" s="9"/>
      <c r="W7798" s="9"/>
      <c r="X7798" s="9"/>
      <c r="Y7798" s="9"/>
      <c r="Z7798" s="9"/>
      <c r="AA7798" s="9"/>
      <c r="AB7798" s="9"/>
      <c r="AC7798" s="9"/>
    </row>
    <row r="7799" spans="8:29" x14ac:dyDescent="0.3">
      <c r="H7799" s="9"/>
      <c r="I7799" s="9"/>
      <c r="J7799" s="9"/>
      <c r="K7799" s="9"/>
      <c r="L7799" s="9"/>
      <c r="M7799" s="9"/>
      <c r="N7799" s="9"/>
      <c r="O7799" s="9"/>
      <c r="Q7799" s="9"/>
      <c r="R7799" s="9"/>
      <c r="S7799" s="9"/>
      <c r="T7799" s="9"/>
      <c r="U7799" s="9"/>
      <c r="V7799" s="9"/>
      <c r="W7799" s="9"/>
      <c r="X7799" s="9"/>
      <c r="Y7799" s="9"/>
      <c r="Z7799" s="9"/>
      <c r="AA7799" s="9"/>
      <c r="AB7799" s="9"/>
      <c r="AC7799" s="9"/>
    </row>
    <row r="7800" spans="8:29" x14ac:dyDescent="0.3">
      <c r="H7800" s="9"/>
      <c r="I7800" s="9"/>
      <c r="J7800" s="9"/>
      <c r="K7800" s="9"/>
      <c r="L7800" s="9"/>
      <c r="M7800" s="9"/>
      <c r="N7800" s="9"/>
      <c r="O7800" s="9"/>
      <c r="Q7800" s="9"/>
      <c r="R7800" s="9"/>
      <c r="S7800" s="9"/>
      <c r="T7800" s="9"/>
      <c r="U7800" s="9"/>
      <c r="V7800" s="9"/>
      <c r="W7800" s="9"/>
      <c r="X7800" s="9"/>
      <c r="Y7800" s="9"/>
      <c r="Z7800" s="9"/>
      <c r="AA7800" s="9"/>
      <c r="AB7800" s="9"/>
      <c r="AC7800" s="9"/>
    </row>
    <row r="7801" spans="8:29" x14ac:dyDescent="0.3">
      <c r="H7801" s="9"/>
      <c r="I7801" s="9"/>
      <c r="J7801" s="9"/>
      <c r="K7801" s="9"/>
      <c r="L7801" s="9"/>
      <c r="M7801" s="9"/>
      <c r="N7801" s="9"/>
      <c r="O7801" s="9"/>
      <c r="Q7801" s="9"/>
      <c r="R7801" s="9"/>
      <c r="S7801" s="9"/>
      <c r="T7801" s="9"/>
      <c r="U7801" s="9"/>
      <c r="V7801" s="9"/>
      <c r="W7801" s="9"/>
      <c r="X7801" s="9"/>
      <c r="Y7801" s="9"/>
      <c r="Z7801" s="9"/>
      <c r="AA7801" s="9"/>
      <c r="AB7801" s="9"/>
      <c r="AC7801" s="9"/>
    </row>
    <row r="7802" spans="8:29" x14ac:dyDescent="0.3">
      <c r="H7802" s="9"/>
      <c r="I7802" s="9"/>
      <c r="J7802" s="9"/>
      <c r="K7802" s="9"/>
      <c r="L7802" s="9"/>
      <c r="M7802" s="9"/>
      <c r="N7802" s="9"/>
      <c r="O7802" s="9"/>
      <c r="Q7802" s="9"/>
      <c r="R7802" s="9"/>
      <c r="S7802" s="9"/>
      <c r="T7802" s="9"/>
      <c r="U7802" s="9"/>
      <c r="V7802" s="9"/>
      <c r="W7802" s="9"/>
      <c r="X7802" s="9"/>
      <c r="Y7802" s="9"/>
      <c r="Z7802" s="9"/>
      <c r="AA7802" s="9"/>
      <c r="AB7802" s="9"/>
      <c r="AC7802" s="9"/>
    </row>
    <row r="7803" spans="8:29" x14ac:dyDescent="0.3">
      <c r="H7803" s="9"/>
      <c r="I7803" s="9"/>
      <c r="J7803" s="9"/>
      <c r="K7803" s="9"/>
      <c r="L7803" s="9"/>
      <c r="M7803" s="9"/>
      <c r="N7803" s="9"/>
      <c r="O7803" s="9"/>
      <c r="Q7803" s="9"/>
      <c r="R7803" s="9"/>
      <c r="S7803" s="9"/>
      <c r="T7803" s="9"/>
      <c r="U7803" s="9"/>
      <c r="V7803" s="9"/>
      <c r="W7803" s="9"/>
      <c r="X7803" s="9"/>
      <c r="Y7803" s="9"/>
      <c r="Z7803" s="9"/>
      <c r="AA7803" s="9"/>
      <c r="AB7803" s="9"/>
      <c r="AC7803" s="9"/>
    </row>
    <row r="7804" spans="8:29" x14ac:dyDescent="0.3">
      <c r="H7804" s="9"/>
      <c r="I7804" s="9"/>
      <c r="J7804" s="9"/>
      <c r="K7804" s="9"/>
      <c r="L7804" s="9"/>
      <c r="M7804" s="9"/>
      <c r="N7804" s="9"/>
      <c r="O7804" s="9"/>
      <c r="Q7804" s="9"/>
      <c r="R7804" s="9"/>
      <c r="S7804" s="9"/>
      <c r="T7804" s="9"/>
      <c r="U7804" s="9"/>
      <c r="V7804" s="9"/>
      <c r="W7804" s="9"/>
      <c r="X7804" s="9"/>
      <c r="Y7804" s="9"/>
      <c r="Z7804" s="9"/>
      <c r="AA7804" s="9"/>
      <c r="AB7804" s="9"/>
      <c r="AC7804" s="9"/>
    </row>
    <row r="7805" spans="8:29" x14ac:dyDescent="0.3">
      <c r="H7805" s="9"/>
      <c r="I7805" s="9"/>
      <c r="J7805" s="9"/>
      <c r="K7805" s="9"/>
      <c r="L7805" s="9"/>
      <c r="M7805" s="9"/>
      <c r="N7805" s="9"/>
      <c r="O7805" s="9"/>
      <c r="Q7805" s="9"/>
      <c r="R7805" s="9"/>
      <c r="S7805" s="9"/>
      <c r="T7805" s="9"/>
      <c r="U7805" s="9"/>
      <c r="V7805" s="9"/>
      <c r="W7805" s="9"/>
      <c r="X7805" s="9"/>
      <c r="Y7805" s="9"/>
      <c r="Z7805" s="9"/>
      <c r="AA7805" s="9"/>
      <c r="AB7805" s="9"/>
      <c r="AC7805" s="9"/>
    </row>
    <row r="7806" spans="8:29" x14ac:dyDescent="0.3">
      <c r="H7806" s="9"/>
      <c r="I7806" s="9"/>
      <c r="J7806" s="9"/>
      <c r="K7806" s="9"/>
      <c r="L7806" s="9"/>
      <c r="M7806" s="9"/>
      <c r="N7806" s="9"/>
      <c r="O7806" s="9"/>
      <c r="Q7806" s="9"/>
      <c r="R7806" s="9"/>
      <c r="S7806" s="9"/>
      <c r="T7806" s="9"/>
      <c r="U7806" s="9"/>
      <c r="V7806" s="9"/>
      <c r="W7806" s="9"/>
      <c r="X7806" s="9"/>
      <c r="Y7806" s="9"/>
      <c r="Z7806" s="9"/>
      <c r="AA7806" s="9"/>
      <c r="AB7806" s="9"/>
      <c r="AC7806" s="9"/>
    </row>
    <row r="7807" spans="8:29" x14ac:dyDescent="0.3">
      <c r="H7807" s="9"/>
      <c r="I7807" s="9"/>
      <c r="J7807" s="9"/>
      <c r="K7807" s="9"/>
      <c r="L7807" s="9"/>
      <c r="M7807" s="9"/>
      <c r="N7807" s="9"/>
      <c r="O7807" s="9"/>
      <c r="Q7807" s="9"/>
      <c r="R7807" s="9"/>
      <c r="S7807" s="9"/>
      <c r="T7807" s="9"/>
      <c r="U7807" s="9"/>
      <c r="V7807" s="9"/>
      <c r="W7807" s="9"/>
      <c r="X7807" s="9"/>
      <c r="Y7807" s="9"/>
      <c r="Z7807" s="9"/>
      <c r="AA7807" s="9"/>
      <c r="AB7807" s="9"/>
      <c r="AC7807" s="9"/>
    </row>
    <row r="7808" spans="8:29" x14ac:dyDescent="0.3">
      <c r="H7808" s="9"/>
      <c r="I7808" s="9"/>
      <c r="J7808" s="9"/>
      <c r="K7808" s="9"/>
      <c r="L7808" s="9"/>
      <c r="M7808" s="9"/>
      <c r="N7808" s="9"/>
      <c r="O7808" s="9"/>
      <c r="Q7808" s="9"/>
      <c r="R7808" s="9"/>
      <c r="S7808" s="9"/>
      <c r="T7808" s="9"/>
      <c r="U7808" s="9"/>
      <c r="V7808" s="9"/>
      <c r="W7808" s="9"/>
      <c r="X7808" s="9"/>
      <c r="Y7808" s="9"/>
      <c r="Z7808" s="9"/>
      <c r="AA7808" s="9"/>
      <c r="AB7808" s="9"/>
      <c r="AC7808" s="9"/>
    </row>
    <row r="7809" spans="8:29" x14ac:dyDescent="0.3">
      <c r="H7809" s="9"/>
      <c r="I7809" s="9"/>
      <c r="J7809" s="9"/>
      <c r="K7809" s="9"/>
      <c r="L7809" s="9"/>
      <c r="M7809" s="9"/>
      <c r="N7809" s="9"/>
      <c r="O7809" s="9"/>
      <c r="Q7809" s="9"/>
      <c r="R7809" s="9"/>
      <c r="S7809" s="9"/>
      <c r="T7809" s="9"/>
      <c r="U7809" s="9"/>
      <c r="V7809" s="9"/>
      <c r="W7809" s="9"/>
      <c r="X7809" s="9"/>
      <c r="Y7809" s="9"/>
      <c r="Z7809" s="9"/>
      <c r="AA7809" s="9"/>
      <c r="AB7809" s="9"/>
      <c r="AC7809" s="9"/>
    </row>
    <row r="7810" spans="8:29" x14ac:dyDescent="0.3">
      <c r="H7810" s="9"/>
      <c r="I7810" s="9"/>
      <c r="J7810" s="9"/>
      <c r="K7810" s="9"/>
      <c r="L7810" s="9"/>
      <c r="M7810" s="9"/>
      <c r="N7810" s="9"/>
      <c r="O7810" s="9"/>
      <c r="Q7810" s="9"/>
      <c r="R7810" s="9"/>
      <c r="S7810" s="9"/>
      <c r="T7810" s="9"/>
      <c r="U7810" s="9"/>
      <c r="V7810" s="9"/>
      <c r="W7810" s="9"/>
      <c r="X7810" s="9"/>
      <c r="Y7810" s="9"/>
      <c r="Z7810" s="9"/>
      <c r="AA7810" s="9"/>
      <c r="AB7810" s="9"/>
      <c r="AC7810" s="9"/>
    </row>
    <row r="7811" spans="8:29" x14ac:dyDescent="0.3">
      <c r="H7811" s="9"/>
      <c r="I7811" s="9"/>
      <c r="J7811" s="9"/>
      <c r="K7811" s="9"/>
      <c r="L7811" s="9"/>
      <c r="M7811" s="9"/>
      <c r="N7811" s="9"/>
      <c r="O7811" s="9"/>
      <c r="Q7811" s="9"/>
      <c r="R7811" s="9"/>
      <c r="S7811" s="9"/>
      <c r="T7811" s="9"/>
      <c r="U7811" s="9"/>
      <c r="V7811" s="9"/>
      <c r="W7811" s="9"/>
      <c r="X7811" s="9"/>
      <c r="Y7811" s="9"/>
      <c r="Z7811" s="9"/>
      <c r="AA7811" s="9"/>
      <c r="AB7811" s="9"/>
      <c r="AC7811" s="9"/>
    </row>
    <row r="7812" spans="8:29" x14ac:dyDescent="0.3">
      <c r="H7812" s="9"/>
      <c r="I7812" s="9"/>
      <c r="J7812" s="9"/>
      <c r="K7812" s="9"/>
      <c r="L7812" s="9"/>
      <c r="M7812" s="9"/>
      <c r="N7812" s="9"/>
      <c r="O7812" s="9"/>
      <c r="Q7812" s="9"/>
      <c r="R7812" s="9"/>
      <c r="S7812" s="9"/>
      <c r="T7812" s="9"/>
      <c r="U7812" s="9"/>
      <c r="V7812" s="9"/>
      <c r="W7812" s="9"/>
      <c r="X7812" s="9"/>
      <c r="Y7812" s="9"/>
      <c r="Z7812" s="9"/>
      <c r="AA7812" s="9"/>
      <c r="AB7812" s="9"/>
      <c r="AC7812" s="9"/>
    </row>
    <row r="7813" spans="8:29" x14ac:dyDescent="0.3">
      <c r="H7813" s="9"/>
      <c r="I7813" s="9"/>
      <c r="J7813" s="9"/>
      <c r="K7813" s="9"/>
      <c r="L7813" s="9"/>
      <c r="M7813" s="9"/>
      <c r="N7813" s="9"/>
      <c r="O7813" s="9"/>
      <c r="Q7813" s="9"/>
      <c r="R7813" s="9"/>
      <c r="S7813" s="9"/>
      <c r="T7813" s="9"/>
      <c r="U7813" s="9"/>
      <c r="V7813" s="9"/>
      <c r="W7813" s="9"/>
      <c r="X7813" s="9"/>
      <c r="Y7813" s="9"/>
      <c r="Z7813" s="9"/>
      <c r="AA7813" s="9"/>
      <c r="AB7813" s="9"/>
      <c r="AC7813" s="9"/>
    </row>
    <row r="7814" spans="8:29" x14ac:dyDescent="0.3">
      <c r="H7814" s="9"/>
      <c r="I7814" s="9"/>
      <c r="J7814" s="9"/>
      <c r="K7814" s="9"/>
      <c r="L7814" s="9"/>
      <c r="M7814" s="9"/>
      <c r="N7814" s="9"/>
      <c r="O7814" s="9"/>
      <c r="Q7814" s="9"/>
      <c r="R7814" s="9"/>
      <c r="S7814" s="9"/>
      <c r="T7814" s="9"/>
      <c r="U7814" s="9"/>
      <c r="V7814" s="9"/>
      <c r="W7814" s="9"/>
      <c r="X7814" s="9"/>
      <c r="Y7814" s="9"/>
      <c r="Z7814" s="9"/>
      <c r="AA7814" s="9"/>
      <c r="AB7814" s="9"/>
      <c r="AC7814" s="9"/>
    </row>
    <row r="7815" spans="8:29" x14ac:dyDescent="0.3">
      <c r="H7815" s="9"/>
      <c r="I7815" s="9"/>
      <c r="J7815" s="9"/>
      <c r="K7815" s="9"/>
      <c r="L7815" s="9"/>
      <c r="M7815" s="9"/>
      <c r="N7815" s="9"/>
      <c r="O7815" s="9"/>
      <c r="Q7815" s="9"/>
      <c r="R7815" s="9"/>
      <c r="S7815" s="9"/>
      <c r="T7815" s="9"/>
      <c r="U7815" s="9"/>
      <c r="V7815" s="9"/>
      <c r="W7815" s="9"/>
      <c r="X7815" s="9"/>
      <c r="Y7815" s="9"/>
      <c r="Z7815" s="9"/>
      <c r="AA7815" s="9"/>
      <c r="AB7815" s="9"/>
      <c r="AC7815" s="9"/>
    </row>
    <row r="7816" spans="8:29" x14ac:dyDescent="0.3">
      <c r="H7816" s="9"/>
      <c r="I7816" s="9"/>
      <c r="J7816" s="9"/>
      <c r="K7816" s="9"/>
      <c r="L7816" s="9"/>
      <c r="M7816" s="9"/>
      <c r="N7816" s="9"/>
      <c r="O7816" s="9"/>
      <c r="Q7816" s="9"/>
      <c r="R7816" s="9"/>
      <c r="S7816" s="9"/>
      <c r="T7816" s="9"/>
      <c r="U7816" s="9"/>
      <c r="V7816" s="9"/>
      <c r="W7816" s="9"/>
      <c r="X7816" s="9"/>
      <c r="Y7816" s="9"/>
      <c r="Z7816" s="9"/>
      <c r="AA7816" s="9"/>
      <c r="AB7816" s="9"/>
      <c r="AC7816" s="9"/>
    </row>
    <row r="7817" spans="8:29" x14ac:dyDescent="0.3">
      <c r="H7817" s="9"/>
      <c r="I7817" s="9"/>
      <c r="J7817" s="9"/>
      <c r="K7817" s="9"/>
      <c r="L7817" s="9"/>
      <c r="M7817" s="9"/>
      <c r="N7817" s="9"/>
      <c r="O7817" s="9"/>
      <c r="Q7817" s="9"/>
      <c r="R7817" s="9"/>
      <c r="S7817" s="9"/>
      <c r="T7817" s="9"/>
      <c r="U7817" s="9"/>
      <c r="V7817" s="9"/>
      <c r="W7817" s="9"/>
      <c r="X7817" s="9"/>
      <c r="Y7817" s="9"/>
      <c r="Z7817" s="9"/>
      <c r="AA7817" s="9"/>
      <c r="AB7817" s="9"/>
      <c r="AC7817" s="9"/>
    </row>
    <row r="7818" spans="8:29" x14ac:dyDescent="0.3">
      <c r="H7818" s="9"/>
      <c r="I7818" s="9"/>
      <c r="J7818" s="9"/>
      <c r="K7818" s="9"/>
      <c r="L7818" s="9"/>
      <c r="M7818" s="9"/>
      <c r="N7818" s="9"/>
      <c r="O7818" s="9"/>
      <c r="Q7818" s="9"/>
      <c r="R7818" s="9"/>
      <c r="S7818" s="9"/>
      <c r="T7818" s="9"/>
      <c r="U7818" s="9"/>
      <c r="V7818" s="9"/>
      <c r="W7818" s="9"/>
      <c r="X7818" s="9"/>
      <c r="Y7818" s="9"/>
      <c r="Z7818" s="9"/>
      <c r="AA7818" s="9"/>
      <c r="AB7818" s="9"/>
      <c r="AC7818" s="9"/>
    </row>
    <row r="7819" spans="8:29" x14ac:dyDescent="0.3">
      <c r="H7819" s="9"/>
      <c r="I7819" s="9"/>
      <c r="J7819" s="9"/>
      <c r="K7819" s="9"/>
      <c r="L7819" s="9"/>
      <c r="M7819" s="9"/>
      <c r="N7819" s="9"/>
      <c r="O7819" s="9"/>
      <c r="Q7819" s="9"/>
      <c r="R7819" s="9"/>
      <c r="S7819" s="9"/>
      <c r="T7819" s="9"/>
      <c r="U7819" s="9"/>
      <c r="V7819" s="9"/>
      <c r="W7819" s="9"/>
      <c r="X7819" s="9"/>
      <c r="Y7819" s="9"/>
      <c r="Z7819" s="9"/>
      <c r="AA7819" s="9"/>
      <c r="AB7819" s="9"/>
      <c r="AC7819" s="9"/>
    </row>
    <row r="7820" spans="8:29" x14ac:dyDescent="0.3">
      <c r="H7820" s="9"/>
      <c r="I7820" s="9"/>
      <c r="J7820" s="9"/>
      <c r="K7820" s="9"/>
      <c r="L7820" s="9"/>
      <c r="M7820" s="9"/>
      <c r="N7820" s="9"/>
      <c r="O7820" s="9"/>
      <c r="Q7820" s="9"/>
      <c r="R7820" s="9"/>
      <c r="S7820" s="9"/>
      <c r="T7820" s="9"/>
      <c r="U7820" s="9"/>
      <c r="V7820" s="9"/>
      <c r="W7820" s="9"/>
      <c r="X7820" s="9"/>
      <c r="Y7820" s="9"/>
      <c r="Z7820" s="9"/>
      <c r="AA7820" s="9"/>
      <c r="AB7820" s="9"/>
      <c r="AC7820" s="9"/>
    </row>
    <row r="7821" spans="8:29" x14ac:dyDescent="0.3">
      <c r="H7821" s="9"/>
      <c r="I7821" s="9"/>
      <c r="J7821" s="9"/>
      <c r="K7821" s="9"/>
      <c r="L7821" s="9"/>
      <c r="M7821" s="9"/>
      <c r="N7821" s="9"/>
      <c r="O7821" s="9"/>
      <c r="Q7821" s="9"/>
      <c r="R7821" s="9"/>
      <c r="S7821" s="9"/>
      <c r="T7821" s="9"/>
      <c r="U7821" s="9"/>
      <c r="V7821" s="9"/>
      <c r="W7821" s="9"/>
      <c r="X7821" s="9"/>
      <c r="Y7821" s="9"/>
      <c r="Z7821" s="9"/>
      <c r="AA7821" s="9"/>
      <c r="AB7821" s="9"/>
      <c r="AC7821" s="9"/>
    </row>
    <row r="7822" spans="8:29" x14ac:dyDescent="0.3">
      <c r="H7822" s="9"/>
      <c r="I7822" s="9"/>
      <c r="J7822" s="9"/>
      <c r="K7822" s="9"/>
      <c r="L7822" s="9"/>
      <c r="M7822" s="9"/>
      <c r="N7822" s="9"/>
      <c r="O7822" s="9"/>
      <c r="Q7822" s="9"/>
      <c r="R7822" s="9"/>
      <c r="S7822" s="9"/>
      <c r="T7822" s="9"/>
      <c r="U7822" s="9"/>
      <c r="V7822" s="9"/>
      <c r="W7822" s="9"/>
      <c r="X7822" s="9"/>
      <c r="Y7822" s="9"/>
      <c r="Z7822" s="9"/>
      <c r="AA7822" s="9"/>
      <c r="AB7822" s="9"/>
      <c r="AC7822" s="9"/>
    </row>
    <row r="7823" spans="8:29" x14ac:dyDescent="0.3">
      <c r="H7823" s="9"/>
      <c r="I7823" s="9"/>
      <c r="J7823" s="9"/>
      <c r="K7823" s="9"/>
      <c r="L7823" s="9"/>
      <c r="M7823" s="9"/>
      <c r="N7823" s="9"/>
      <c r="O7823" s="9"/>
      <c r="Q7823" s="9"/>
      <c r="R7823" s="9"/>
      <c r="S7823" s="9"/>
      <c r="T7823" s="9"/>
      <c r="U7823" s="9"/>
      <c r="V7823" s="9"/>
      <c r="W7823" s="9"/>
      <c r="X7823" s="9"/>
      <c r="Y7823" s="9"/>
      <c r="Z7823" s="9"/>
      <c r="AA7823" s="9"/>
      <c r="AB7823" s="9"/>
      <c r="AC7823" s="9"/>
    </row>
    <row r="7824" spans="8:29" x14ac:dyDescent="0.3">
      <c r="H7824" s="9"/>
      <c r="I7824" s="9"/>
      <c r="J7824" s="9"/>
      <c r="K7824" s="9"/>
      <c r="L7824" s="9"/>
      <c r="M7824" s="9"/>
      <c r="N7824" s="9"/>
      <c r="O7824" s="9"/>
      <c r="Q7824" s="9"/>
      <c r="R7824" s="9"/>
      <c r="S7824" s="9"/>
      <c r="T7824" s="9"/>
      <c r="U7824" s="9"/>
      <c r="V7824" s="9"/>
      <c r="W7824" s="9"/>
      <c r="X7824" s="9"/>
      <c r="Y7824" s="9"/>
      <c r="Z7824" s="9"/>
      <c r="AA7824" s="9"/>
      <c r="AB7824" s="9"/>
      <c r="AC7824" s="9"/>
    </row>
    <row r="7825" spans="8:29" x14ac:dyDescent="0.3">
      <c r="H7825" s="9"/>
      <c r="I7825" s="9"/>
      <c r="J7825" s="9"/>
      <c r="K7825" s="9"/>
      <c r="L7825" s="9"/>
      <c r="M7825" s="9"/>
      <c r="N7825" s="9"/>
      <c r="O7825" s="9"/>
      <c r="Q7825" s="9"/>
      <c r="R7825" s="9"/>
      <c r="S7825" s="9"/>
      <c r="T7825" s="9"/>
      <c r="U7825" s="9"/>
      <c r="V7825" s="9"/>
      <c r="W7825" s="9"/>
      <c r="X7825" s="9"/>
      <c r="Y7825" s="9"/>
      <c r="Z7825" s="9"/>
      <c r="AA7825" s="9"/>
      <c r="AB7825" s="9"/>
      <c r="AC7825" s="9"/>
    </row>
    <row r="7826" spans="8:29" x14ac:dyDescent="0.3">
      <c r="H7826" s="9"/>
      <c r="I7826" s="9"/>
      <c r="J7826" s="9"/>
      <c r="K7826" s="9"/>
      <c r="L7826" s="9"/>
      <c r="M7826" s="9"/>
      <c r="N7826" s="9"/>
      <c r="O7826" s="9"/>
      <c r="Q7826" s="9"/>
      <c r="R7826" s="9"/>
      <c r="S7826" s="9"/>
      <c r="T7826" s="9"/>
      <c r="U7826" s="9"/>
      <c r="V7826" s="9"/>
      <c r="W7826" s="9"/>
      <c r="X7826" s="9"/>
      <c r="Y7826" s="9"/>
      <c r="Z7826" s="9"/>
      <c r="AA7826" s="9"/>
      <c r="AB7826" s="9"/>
      <c r="AC7826" s="9"/>
    </row>
    <row r="7827" spans="8:29" x14ac:dyDescent="0.3">
      <c r="H7827" s="9"/>
      <c r="I7827" s="9"/>
      <c r="J7827" s="9"/>
      <c r="K7827" s="9"/>
      <c r="L7827" s="9"/>
      <c r="M7827" s="9"/>
      <c r="N7827" s="9"/>
      <c r="O7827" s="9"/>
      <c r="Q7827" s="9"/>
      <c r="R7827" s="9"/>
      <c r="S7827" s="9"/>
      <c r="T7827" s="9"/>
      <c r="U7827" s="9"/>
      <c r="V7827" s="9"/>
      <c r="W7827" s="9"/>
      <c r="X7827" s="9"/>
      <c r="Y7827" s="9"/>
      <c r="Z7827" s="9"/>
      <c r="AA7827" s="9"/>
      <c r="AB7827" s="9"/>
      <c r="AC7827" s="9"/>
    </row>
    <row r="7828" spans="8:29" x14ac:dyDescent="0.3">
      <c r="H7828" s="9"/>
      <c r="I7828" s="9"/>
      <c r="J7828" s="9"/>
      <c r="K7828" s="9"/>
      <c r="L7828" s="9"/>
      <c r="M7828" s="9"/>
      <c r="N7828" s="9"/>
      <c r="O7828" s="9"/>
      <c r="Q7828" s="9"/>
      <c r="R7828" s="9"/>
      <c r="S7828" s="9"/>
      <c r="T7828" s="9"/>
      <c r="U7828" s="9"/>
      <c r="V7828" s="9"/>
      <c r="W7828" s="9"/>
      <c r="X7828" s="9"/>
      <c r="Y7828" s="9"/>
      <c r="Z7828" s="9"/>
      <c r="AA7828" s="9"/>
      <c r="AB7828" s="9"/>
      <c r="AC7828" s="9"/>
    </row>
    <row r="7829" spans="8:29" x14ac:dyDescent="0.3">
      <c r="H7829" s="9"/>
      <c r="I7829" s="9"/>
      <c r="J7829" s="9"/>
      <c r="K7829" s="9"/>
      <c r="L7829" s="9"/>
      <c r="M7829" s="9"/>
      <c r="N7829" s="9"/>
      <c r="O7829" s="9"/>
      <c r="Q7829" s="9"/>
      <c r="R7829" s="9"/>
      <c r="S7829" s="9"/>
      <c r="T7829" s="9"/>
      <c r="U7829" s="9"/>
      <c r="V7829" s="9"/>
      <c r="W7829" s="9"/>
      <c r="X7829" s="9"/>
      <c r="Y7829" s="9"/>
      <c r="Z7829" s="9"/>
      <c r="AA7829" s="9"/>
      <c r="AB7829" s="9"/>
      <c r="AC7829" s="9"/>
    </row>
    <row r="7830" spans="8:29" x14ac:dyDescent="0.3">
      <c r="H7830" s="9"/>
      <c r="I7830" s="9"/>
      <c r="J7830" s="9"/>
      <c r="K7830" s="9"/>
      <c r="L7830" s="9"/>
      <c r="M7830" s="9"/>
      <c r="N7830" s="9"/>
      <c r="O7830" s="9"/>
      <c r="Q7830" s="9"/>
      <c r="R7830" s="9"/>
      <c r="S7830" s="9"/>
      <c r="T7830" s="9"/>
      <c r="U7830" s="9"/>
      <c r="V7830" s="9"/>
      <c r="W7830" s="9"/>
      <c r="X7830" s="9"/>
      <c r="Y7830" s="9"/>
      <c r="Z7830" s="9"/>
      <c r="AA7830" s="9"/>
      <c r="AB7830" s="9"/>
      <c r="AC7830" s="9"/>
    </row>
    <row r="7831" spans="8:29" x14ac:dyDescent="0.3">
      <c r="H7831" s="9"/>
      <c r="I7831" s="9"/>
      <c r="J7831" s="9"/>
      <c r="K7831" s="9"/>
      <c r="L7831" s="9"/>
      <c r="M7831" s="9"/>
      <c r="N7831" s="9"/>
      <c r="O7831" s="9"/>
      <c r="Q7831" s="9"/>
      <c r="R7831" s="9"/>
      <c r="S7831" s="9"/>
      <c r="T7831" s="9"/>
      <c r="U7831" s="9"/>
      <c r="V7831" s="9"/>
      <c r="W7831" s="9"/>
      <c r="X7831" s="9"/>
      <c r="Y7831" s="9"/>
      <c r="Z7831" s="9"/>
      <c r="AA7831" s="9"/>
      <c r="AB7831" s="9"/>
      <c r="AC7831" s="9"/>
    </row>
    <row r="7832" spans="8:29" x14ac:dyDescent="0.3">
      <c r="H7832" s="9"/>
      <c r="I7832" s="9"/>
      <c r="J7832" s="9"/>
      <c r="K7832" s="9"/>
      <c r="L7832" s="9"/>
      <c r="M7832" s="9"/>
      <c r="N7832" s="9"/>
      <c r="O7832" s="9"/>
      <c r="Q7832" s="9"/>
      <c r="R7832" s="9"/>
      <c r="S7832" s="9"/>
      <c r="T7832" s="9"/>
      <c r="U7832" s="9"/>
      <c r="V7832" s="9"/>
      <c r="W7832" s="9"/>
      <c r="X7832" s="9"/>
      <c r="Y7832" s="9"/>
      <c r="Z7832" s="9"/>
      <c r="AA7832" s="9"/>
      <c r="AB7832" s="9"/>
      <c r="AC7832" s="9"/>
    </row>
    <row r="7833" spans="8:29" x14ac:dyDescent="0.3">
      <c r="H7833" s="9"/>
      <c r="I7833" s="9"/>
      <c r="J7833" s="9"/>
      <c r="K7833" s="9"/>
      <c r="L7833" s="9"/>
      <c r="M7833" s="9"/>
      <c r="N7833" s="9"/>
      <c r="O7833" s="9"/>
      <c r="Q7833" s="9"/>
      <c r="R7833" s="9"/>
      <c r="S7833" s="9"/>
      <c r="T7833" s="9"/>
      <c r="U7833" s="9"/>
      <c r="V7833" s="9"/>
      <c r="W7833" s="9"/>
      <c r="X7833" s="9"/>
      <c r="Y7833" s="9"/>
      <c r="Z7833" s="9"/>
      <c r="AA7833" s="9"/>
      <c r="AB7833" s="9"/>
      <c r="AC7833" s="9"/>
    </row>
    <row r="7834" spans="8:29" x14ac:dyDescent="0.3">
      <c r="H7834" s="9"/>
      <c r="I7834" s="9"/>
      <c r="J7834" s="9"/>
      <c r="K7834" s="9"/>
      <c r="L7834" s="9"/>
      <c r="M7834" s="9"/>
      <c r="N7834" s="9"/>
      <c r="O7834" s="9"/>
      <c r="Q7834" s="9"/>
      <c r="R7834" s="9"/>
      <c r="S7834" s="9"/>
      <c r="T7834" s="9"/>
      <c r="U7834" s="9"/>
      <c r="V7834" s="9"/>
      <c r="W7834" s="9"/>
      <c r="X7834" s="9"/>
      <c r="Y7834" s="9"/>
      <c r="Z7834" s="9"/>
      <c r="AA7834" s="9"/>
      <c r="AB7834" s="9"/>
      <c r="AC7834" s="9"/>
    </row>
    <row r="7835" spans="8:29" x14ac:dyDescent="0.3">
      <c r="H7835" s="9"/>
      <c r="I7835" s="9"/>
      <c r="J7835" s="9"/>
      <c r="K7835" s="9"/>
      <c r="L7835" s="9"/>
      <c r="M7835" s="9"/>
      <c r="N7835" s="9"/>
      <c r="O7835" s="9"/>
      <c r="Q7835" s="9"/>
      <c r="R7835" s="9"/>
      <c r="S7835" s="9"/>
      <c r="T7835" s="9"/>
      <c r="U7835" s="9"/>
      <c r="V7835" s="9"/>
      <c r="W7835" s="9"/>
      <c r="X7835" s="9"/>
      <c r="Y7835" s="9"/>
      <c r="Z7835" s="9"/>
      <c r="AA7835" s="9"/>
      <c r="AB7835" s="9"/>
      <c r="AC7835" s="9"/>
    </row>
    <row r="7836" spans="8:29" x14ac:dyDescent="0.3">
      <c r="H7836" s="9"/>
      <c r="I7836" s="9"/>
      <c r="J7836" s="9"/>
      <c r="K7836" s="9"/>
      <c r="L7836" s="9"/>
      <c r="M7836" s="9"/>
      <c r="N7836" s="9"/>
      <c r="O7836" s="9"/>
      <c r="Q7836" s="9"/>
      <c r="R7836" s="9"/>
      <c r="S7836" s="9"/>
      <c r="T7836" s="9"/>
      <c r="U7836" s="9"/>
      <c r="V7836" s="9"/>
      <c r="W7836" s="9"/>
      <c r="X7836" s="9"/>
      <c r="Y7836" s="9"/>
      <c r="Z7836" s="9"/>
      <c r="AA7836" s="9"/>
      <c r="AB7836" s="9"/>
      <c r="AC7836" s="9"/>
    </row>
    <row r="7837" spans="8:29" x14ac:dyDescent="0.3">
      <c r="H7837" s="9"/>
      <c r="I7837" s="9"/>
      <c r="J7837" s="9"/>
      <c r="K7837" s="9"/>
      <c r="L7837" s="9"/>
      <c r="M7837" s="9"/>
      <c r="N7837" s="9"/>
      <c r="O7837" s="9"/>
      <c r="Q7837" s="9"/>
      <c r="R7837" s="9"/>
      <c r="S7837" s="9"/>
      <c r="T7837" s="9"/>
      <c r="U7837" s="9"/>
      <c r="V7837" s="9"/>
      <c r="W7837" s="9"/>
      <c r="X7837" s="9"/>
      <c r="Y7837" s="9"/>
      <c r="Z7837" s="9"/>
      <c r="AA7837" s="9"/>
      <c r="AB7837" s="9"/>
      <c r="AC7837" s="9"/>
    </row>
    <row r="7838" spans="8:29" x14ac:dyDescent="0.3">
      <c r="H7838" s="9"/>
      <c r="I7838" s="9"/>
      <c r="J7838" s="9"/>
      <c r="K7838" s="9"/>
      <c r="L7838" s="9"/>
      <c r="M7838" s="9"/>
      <c r="N7838" s="9"/>
      <c r="O7838" s="9"/>
      <c r="Q7838" s="9"/>
      <c r="R7838" s="9"/>
      <c r="S7838" s="9"/>
      <c r="T7838" s="9"/>
      <c r="U7838" s="9"/>
      <c r="V7838" s="9"/>
      <c r="W7838" s="9"/>
      <c r="X7838" s="9"/>
      <c r="Y7838" s="9"/>
      <c r="Z7838" s="9"/>
      <c r="AA7838" s="9"/>
      <c r="AB7838" s="9"/>
      <c r="AC7838" s="9"/>
    </row>
    <row r="7839" spans="8:29" x14ac:dyDescent="0.3">
      <c r="H7839" s="9"/>
      <c r="I7839" s="9"/>
      <c r="J7839" s="9"/>
      <c r="K7839" s="9"/>
      <c r="L7839" s="9"/>
      <c r="M7839" s="9"/>
      <c r="N7839" s="9"/>
      <c r="O7839" s="9"/>
      <c r="Q7839" s="9"/>
      <c r="R7839" s="9"/>
      <c r="S7839" s="9"/>
      <c r="T7839" s="9"/>
      <c r="U7839" s="9"/>
      <c r="V7839" s="9"/>
      <c r="W7839" s="9"/>
      <c r="X7839" s="9"/>
      <c r="Y7839" s="9"/>
      <c r="Z7839" s="9"/>
      <c r="AA7839" s="9"/>
      <c r="AB7839" s="9"/>
      <c r="AC7839" s="9"/>
    </row>
    <row r="7840" spans="8:29" x14ac:dyDescent="0.3">
      <c r="H7840" s="9"/>
      <c r="I7840" s="9"/>
      <c r="J7840" s="9"/>
      <c r="K7840" s="9"/>
      <c r="L7840" s="9"/>
      <c r="M7840" s="9"/>
      <c r="N7840" s="9"/>
      <c r="O7840" s="9"/>
      <c r="Q7840" s="9"/>
      <c r="R7840" s="9"/>
      <c r="S7840" s="9"/>
      <c r="T7840" s="9"/>
      <c r="U7840" s="9"/>
      <c r="V7840" s="9"/>
      <c r="W7840" s="9"/>
      <c r="X7840" s="9"/>
      <c r="Y7840" s="9"/>
      <c r="Z7840" s="9"/>
      <c r="AA7840" s="9"/>
      <c r="AB7840" s="9"/>
      <c r="AC7840" s="9"/>
    </row>
    <row r="7841" spans="8:29" x14ac:dyDescent="0.3">
      <c r="H7841" s="9"/>
      <c r="I7841" s="9"/>
      <c r="J7841" s="9"/>
      <c r="K7841" s="9"/>
      <c r="L7841" s="9"/>
      <c r="M7841" s="9"/>
      <c r="N7841" s="9"/>
      <c r="O7841" s="9"/>
      <c r="Q7841" s="9"/>
      <c r="R7841" s="9"/>
      <c r="S7841" s="9"/>
      <c r="T7841" s="9"/>
      <c r="U7841" s="9"/>
      <c r="V7841" s="9"/>
      <c r="W7841" s="9"/>
      <c r="X7841" s="9"/>
      <c r="Y7841" s="9"/>
      <c r="Z7841" s="9"/>
      <c r="AA7841" s="9"/>
      <c r="AB7841" s="9"/>
      <c r="AC7841" s="9"/>
    </row>
    <row r="7842" spans="8:29" x14ac:dyDescent="0.3">
      <c r="H7842" s="9"/>
      <c r="I7842" s="9"/>
      <c r="J7842" s="9"/>
      <c r="K7842" s="9"/>
      <c r="L7842" s="9"/>
      <c r="M7842" s="9"/>
      <c r="N7842" s="9"/>
      <c r="O7842" s="9"/>
      <c r="Q7842" s="9"/>
      <c r="R7842" s="9"/>
      <c r="S7842" s="9"/>
      <c r="T7842" s="9"/>
      <c r="U7842" s="9"/>
      <c r="V7842" s="9"/>
      <c r="W7842" s="9"/>
      <c r="X7842" s="9"/>
      <c r="Y7842" s="9"/>
      <c r="Z7842" s="9"/>
      <c r="AA7842" s="9"/>
      <c r="AB7842" s="9"/>
      <c r="AC7842" s="9"/>
    </row>
    <row r="7843" spans="8:29" x14ac:dyDescent="0.3">
      <c r="H7843" s="9"/>
      <c r="I7843" s="9"/>
      <c r="J7843" s="9"/>
      <c r="K7843" s="9"/>
      <c r="L7843" s="9"/>
      <c r="M7843" s="9"/>
      <c r="N7843" s="9"/>
      <c r="O7843" s="9"/>
      <c r="Q7843" s="9"/>
      <c r="R7843" s="9"/>
      <c r="S7843" s="9"/>
      <c r="T7843" s="9"/>
      <c r="U7843" s="9"/>
      <c r="V7843" s="9"/>
      <c r="W7843" s="9"/>
      <c r="X7843" s="9"/>
      <c r="Y7843" s="9"/>
      <c r="Z7843" s="9"/>
      <c r="AA7843" s="9"/>
      <c r="AB7843" s="9"/>
      <c r="AC7843" s="9"/>
    </row>
    <row r="7844" spans="8:29" x14ac:dyDescent="0.3">
      <c r="H7844" s="9"/>
      <c r="I7844" s="9"/>
      <c r="J7844" s="9"/>
      <c r="K7844" s="9"/>
      <c r="L7844" s="9"/>
      <c r="M7844" s="9"/>
      <c r="N7844" s="9"/>
      <c r="O7844" s="9"/>
      <c r="Q7844" s="9"/>
      <c r="R7844" s="9"/>
      <c r="S7844" s="9"/>
      <c r="T7844" s="9"/>
      <c r="U7844" s="9"/>
      <c r="V7844" s="9"/>
      <c r="W7844" s="9"/>
      <c r="X7844" s="9"/>
      <c r="Y7844" s="9"/>
      <c r="Z7844" s="9"/>
      <c r="AA7844" s="9"/>
      <c r="AB7844" s="9"/>
      <c r="AC7844" s="9"/>
    </row>
    <row r="7845" spans="8:29" x14ac:dyDescent="0.3">
      <c r="H7845" s="9"/>
      <c r="I7845" s="9"/>
      <c r="J7845" s="9"/>
      <c r="K7845" s="9"/>
      <c r="L7845" s="9"/>
      <c r="M7845" s="9"/>
      <c r="N7845" s="9"/>
      <c r="O7845" s="9"/>
      <c r="Q7845" s="9"/>
      <c r="R7845" s="9"/>
      <c r="S7845" s="9"/>
      <c r="T7845" s="9"/>
      <c r="U7845" s="9"/>
      <c r="V7845" s="9"/>
      <c r="W7845" s="9"/>
      <c r="X7845" s="9"/>
      <c r="Y7845" s="9"/>
      <c r="Z7845" s="9"/>
      <c r="AA7845" s="9"/>
      <c r="AB7845" s="9"/>
      <c r="AC7845" s="9"/>
    </row>
    <row r="7846" spans="8:29" x14ac:dyDescent="0.3">
      <c r="H7846" s="9"/>
      <c r="I7846" s="9"/>
      <c r="J7846" s="9"/>
      <c r="K7846" s="9"/>
      <c r="L7846" s="9"/>
      <c r="M7846" s="9"/>
      <c r="N7846" s="9"/>
      <c r="O7846" s="9"/>
      <c r="Q7846" s="9"/>
      <c r="R7846" s="9"/>
      <c r="S7846" s="9"/>
      <c r="T7846" s="9"/>
      <c r="U7846" s="9"/>
      <c r="V7846" s="9"/>
      <c r="W7846" s="9"/>
      <c r="X7846" s="9"/>
      <c r="Y7846" s="9"/>
      <c r="Z7846" s="9"/>
      <c r="AA7846" s="9"/>
      <c r="AB7846" s="9"/>
      <c r="AC7846" s="9"/>
    </row>
    <row r="7847" spans="8:29" x14ac:dyDescent="0.3">
      <c r="H7847" s="9"/>
      <c r="I7847" s="9"/>
      <c r="J7847" s="9"/>
      <c r="K7847" s="9"/>
      <c r="L7847" s="9"/>
      <c r="M7847" s="9"/>
      <c r="N7847" s="9"/>
      <c r="O7847" s="9"/>
      <c r="Q7847" s="9"/>
      <c r="R7847" s="9"/>
      <c r="S7847" s="9"/>
      <c r="T7847" s="9"/>
      <c r="U7847" s="9"/>
      <c r="V7847" s="9"/>
      <c r="W7847" s="9"/>
      <c r="X7847" s="9"/>
      <c r="Y7847" s="9"/>
      <c r="Z7847" s="9"/>
      <c r="AA7847" s="9"/>
      <c r="AB7847" s="9"/>
      <c r="AC7847" s="9"/>
    </row>
    <row r="7848" spans="8:29" x14ac:dyDescent="0.3">
      <c r="H7848" s="9"/>
      <c r="I7848" s="9"/>
      <c r="J7848" s="9"/>
      <c r="K7848" s="9"/>
      <c r="L7848" s="9"/>
      <c r="M7848" s="9"/>
      <c r="N7848" s="9"/>
      <c r="O7848" s="9"/>
      <c r="Q7848" s="9"/>
      <c r="R7848" s="9"/>
      <c r="S7848" s="9"/>
      <c r="T7848" s="9"/>
      <c r="U7848" s="9"/>
      <c r="V7848" s="9"/>
      <c r="W7848" s="9"/>
      <c r="X7848" s="9"/>
      <c r="Y7848" s="9"/>
      <c r="Z7848" s="9"/>
      <c r="AA7848" s="9"/>
      <c r="AB7848" s="9"/>
      <c r="AC7848" s="9"/>
    </row>
    <row r="7849" spans="8:29" x14ac:dyDescent="0.3">
      <c r="H7849" s="9"/>
      <c r="I7849" s="9"/>
      <c r="J7849" s="9"/>
      <c r="K7849" s="9"/>
      <c r="L7849" s="9"/>
      <c r="M7849" s="9"/>
      <c r="N7849" s="9"/>
      <c r="O7849" s="9"/>
      <c r="Q7849" s="9"/>
      <c r="R7849" s="9"/>
      <c r="S7849" s="9"/>
      <c r="T7849" s="9"/>
      <c r="U7849" s="9"/>
      <c r="V7849" s="9"/>
      <c r="W7849" s="9"/>
      <c r="X7849" s="9"/>
      <c r="Y7849" s="9"/>
      <c r="Z7849" s="9"/>
      <c r="AA7849" s="9"/>
      <c r="AB7849" s="9"/>
      <c r="AC7849" s="9"/>
    </row>
    <row r="7850" spans="8:29" x14ac:dyDescent="0.3">
      <c r="H7850" s="9"/>
      <c r="I7850" s="9"/>
      <c r="J7850" s="9"/>
      <c r="K7850" s="9"/>
      <c r="L7850" s="9"/>
      <c r="M7850" s="9"/>
      <c r="N7850" s="9"/>
      <c r="O7850" s="9"/>
      <c r="Q7850" s="9"/>
      <c r="R7850" s="9"/>
      <c r="S7850" s="9"/>
      <c r="T7850" s="9"/>
      <c r="U7850" s="9"/>
      <c r="V7850" s="9"/>
      <c r="W7850" s="9"/>
      <c r="X7850" s="9"/>
      <c r="Y7850" s="9"/>
      <c r="Z7850" s="9"/>
      <c r="AA7850" s="9"/>
      <c r="AB7850" s="9"/>
      <c r="AC7850" s="9"/>
    </row>
    <row r="7851" spans="8:29" x14ac:dyDescent="0.3">
      <c r="H7851" s="9"/>
      <c r="I7851" s="9"/>
      <c r="J7851" s="9"/>
      <c r="K7851" s="9"/>
      <c r="L7851" s="9"/>
      <c r="M7851" s="9"/>
      <c r="N7851" s="9"/>
      <c r="O7851" s="9"/>
      <c r="Q7851" s="9"/>
      <c r="R7851" s="9"/>
      <c r="S7851" s="9"/>
      <c r="T7851" s="9"/>
      <c r="U7851" s="9"/>
      <c r="V7851" s="9"/>
      <c r="W7851" s="9"/>
      <c r="X7851" s="9"/>
      <c r="Y7851" s="9"/>
      <c r="Z7851" s="9"/>
      <c r="AA7851" s="9"/>
      <c r="AB7851" s="9"/>
      <c r="AC7851" s="9"/>
    </row>
    <row r="7852" spans="8:29" x14ac:dyDescent="0.3">
      <c r="H7852" s="9"/>
      <c r="I7852" s="9"/>
      <c r="J7852" s="9"/>
      <c r="K7852" s="9"/>
      <c r="L7852" s="9"/>
      <c r="M7852" s="9"/>
      <c r="N7852" s="9"/>
      <c r="O7852" s="9"/>
      <c r="Q7852" s="9"/>
      <c r="R7852" s="9"/>
      <c r="S7852" s="9"/>
      <c r="T7852" s="9"/>
      <c r="U7852" s="9"/>
      <c r="V7852" s="9"/>
      <c r="W7852" s="9"/>
      <c r="X7852" s="9"/>
      <c r="Y7852" s="9"/>
      <c r="Z7852" s="9"/>
      <c r="AA7852" s="9"/>
      <c r="AB7852" s="9"/>
      <c r="AC7852" s="9"/>
    </row>
    <row r="7853" spans="8:29" x14ac:dyDescent="0.3">
      <c r="H7853" s="9"/>
      <c r="I7853" s="9"/>
      <c r="J7853" s="9"/>
      <c r="K7853" s="9"/>
      <c r="L7853" s="9"/>
      <c r="M7853" s="9"/>
      <c r="N7853" s="9"/>
      <c r="O7853" s="9"/>
      <c r="Q7853" s="9"/>
      <c r="R7853" s="9"/>
      <c r="S7853" s="9"/>
      <c r="T7853" s="9"/>
      <c r="U7853" s="9"/>
      <c r="V7853" s="9"/>
      <c r="W7853" s="9"/>
      <c r="X7853" s="9"/>
      <c r="Y7853" s="9"/>
      <c r="Z7853" s="9"/>
      <c r="AA7853" s="9"/>
      <c r="AB7853" s="9"/>
      <c r="AC7853" s="9"/>
    </row>
    <row r="7854" spans="8:29" x14ac:dyDescent="0.3">
      <c r="H7854" s="9"/>
      <c r="I7854" s="9"/>
      <c r="J7854" s="9"/>
      <c r="K7854" s="9"/>
      <c r="L7854" s="9"/>
      <c r="M7854" s="9"/>
      <c r="N7854" s="9"/>
      <c r="O7854" s="9"/>
      <c r="Q7854" s="9"/>
      <c r="R7854" s="9"/>
      <c r="S7854" s="9"/>
      <c r="T7854" s="9"/>
      <c r="U7854" s="9"/>
      <c r="V7854" s="9"/>
      <c r="W7854" s="9"/>
      <c r="X7854" s="9"/>
      <c r="Y7854" s="9"/>
      <c r="Z7854" s="9"/>
      <c r="AA7854" s="9"/>
      <c r="AB7854" s="9"/>
      <c r="AC7854" s="9"/>
    </row>
    <row r="7855" spans="8:29" x14ac:dyDescent="0.3">
      <c r="H7855" s="9"/>
      <c r="I7855" s="9"/>
      <c r="J7855" s="9"/>
      <c r="K7855" s="9"/>
      <c r="L7855" s="9"/>
      <c r="M7855" s="9"/>
      <c r="N7855" s="9"/>
      <c r="O7855" s="9"/>
      <c r="Q7855" s="9"/>
      <c r="R7855" s="9"/>
      <c r="S7855" s="9"/>
      <c r="T7855" s="9"/>
      <c r="U7855" s="9"/>
      <c r="V7855" s="9"/>
      <c r="W7855" s="9"/>
      <c r="X7855" s="9"/>
      <c r="Y7855" s="9"/>
      <c r="Z7855" s="9"/>
      <c r="AA7855" s="9"/>
      <c r="AB7855" s="9"/>
      <c r="AC7855" s="9"/>
    </row>
    <row r="7856" spans="8:29" x14ac:dyDescent="0.3">
      <c r="H7856" s="9"/>
      <c r="I7856" s="9"/>
      <c r="J7856" s="9"/>
      <c r="K7856" s="9"/>
      <c r="L7856" s="9"/>
      <c r="M7856" s="9"/>
      <c r="N7856" s="9"/>
      <c r="O7856" s="9"/>
      <c r="Q7856" s="9"/>
      <c r="R7856" s="9"/>
      <c r="S7856" s="9"/>
      <c r="T7856" s="9"/>
      <c r="U7856" s="9"/>
      <c r="V7856" s="9"/>
      <c r="W7856" s="9"/>
      <c r="X7856" s="9"/>
      <c r="Y7856" s="9"/>
      <c r="Z7856" s="9"/>
      <c r="AA7856" s="9"/>
      <c r="AB7856" s="9"/>
      <c r="AC7856" s="9"/>
    </row>
    <row r="7857" spans="8:29" x14ac:dyDescent="0.3">
      <c r="H7857" s="9"/>
      <c r="I7857" s="9"/>
      <c r="J7857" s="9"/>
      <c r="K7857" s="9"/>
      <c r="L7857" s="9"/>
      <c r="M7857" s="9"/>
      <c r="N7857" s="9"/>
      <c r="O7857" s="9"/>
      <c r="Q7857" s="9"/>
      <c r="R7857" s="9"/>
      <c r="S7857" s="9"/>
      <c r="T7857" s="9"/>
      <c r="U7857" s="9"/>
      <c r="V7857" s="9"/>
      <c r="W7857" s="9"/>
      <c r="X7857" s="9"/>
      <c r="Y7857" s="9"/>
      <c r="Z7857" s="9"/>
      <c r="AA7857" s="9"/>
      <c r="AB7857" s="9"/>
      <c r="AC7857" s="9"/>
    </row>
    <row r="7858" spans="8:29" x14ac:dyDescent="0.3">
      <c r="H7858" s="9"/>
      <c r="I7858" s="9"/>
      <c r="J7858" s="9"/>
      <c r="K7858" s="9"/>
      <c r="L7858" s="9"/>
      <c r="M7858" s="9"/>
      <c r="N7858" s="9"/>
      <c r="O7858" s="9"/>
      <c r="Q7858" s="9"/>
      <c r="R7858" s="9"/>
      <c r="S7858" s="9"/>
      <c r="T7858" s="9"/>
      <c r="U7858" s="9"/>
      <c r="V7858" s="9"/>
      <c r="W7858" s="9"/>
      <c r="X7858" s="9"/>
      <c r="Y7858" s="9"/>
      <c r="Z7858" s="9"/>
      <c r="AA7858" s="9"/>
      <c r="AB7858" s="9"/>
      <c r="AC7858" s="9"/>
    </row>
    <row r="7859" spans="8:29" x14ac:dyDescent="0.3">
      <c r="H7859" s="9"/>
      <c r="I7859" s="9"/>
      <c r="J7859" s="9"/>
      <c r="K7859" s="9"/>
      <c r="L7859" s="9"/>
      <c r="M7859" s="9"/>
      <c r="N7859" s="9"/>
      <c r="O7859" s="9"/>
      <c r="Q7859" s="9"/>
      <c r="R7859" s="9"/>
      <c r="S7859" s="9"/>
      <c r="T7859" s="9"/>
      <c r="U7859" s="9"/>
      <c r="V7859" s="9"/>
      <c r="W7859" s="9"/>
      <c r="X7859" s="9"/>
      <c r="Y7859" s="9"/>
      <c r="Z7859" s="9"/>
      <c r="AA7859" s="9"/>
      <c r="AB7859" s="9"/>
      <c r="AC7859" s="9"/>
    </row>
    <row r="7860" spans="8:29" x14ac:dyDescent="0.3">
      <c r="H7860" s="9"/>
      <c r="I7860" s="9"/>
      <c r="J7860" s="9"/>
      <c r="K7860" s="9"/>
      <c r="L7860" s="9"/>
      <c r="M7860" s="9"/>
      <c r="N7860" s="9"/>
      <c r="O7860" s="9"/>
      <c r="Q7860" s="9"/>
      <c r="R7860" s="9"/>
      <c r="S7860" s="9"/>
      <c r="T7860" s="9"/>
      <c r="U7860" s="9"/>
      <c r="V7860" s="9"/>
      <c r="W7860" s="9"/>
      <c r="X7860" s="9"/>
      <c r="Y7860" s="9"/>
      <c r="Z7860" s="9"/>
      <c r="AA7860" s="9"/>
      <c r="AB7860" s="9"/>
      <c r="AC7860" s="9"/>
    </row>
    <row r="7861" spans="8:29" x14ac:dyDescent="0.3">
      <c r="H7861" s="9"/>
      <c r="I7861" s="9"/>
      <c r="J7861" s="9"/>
      <c r="K7861" s="9"/>
      <c r="L7861" s="9"/>
      <c r="M7861" s="9"/>
      <c r="N7861" s="9"/>
      <c r="O7861" s="9"/>
      <c r="Q7861" s="9"/>
      <c r="R7861" s="9"/>
      <c r="S7861" s="9"/>
      <c r="T7861" s="9"/>
      <c r="U7861" s="9"/>
      <c r="V7861" s="9"/>
      <c r="W7861" s="9"/>
      <c r="X7861" s="9"/>
      <c r="Y7861" s="9"/>
      <c r="Z7861" s="9"/>
      <c r="AA7861" s="9"/>
      <c r="AB7861" s="9"/>
      <c r="AC7861" s="9"/>
    </row>
    <row r="7862" spans="8:29" x14ac:dyDescent="0.3">
      <c r="H7862" s="9"/>
      <c r="I7862" s="9"/>
      <c r="J7862" s="9"/>
      <c r="K7862" s="9"/>
      <c r="L7862" s="9"/>
      <c r="M7862" s="9"/>
      <c r="N7862" s="9"/>
      <c r="O7862" s="9"/>
      <c r="Q7862" s="9"/>
      <c r="R7862" s="9"/>
      <c r="S7862" s="9"/>
      <c r="T7862" s="9"/>
      <c r="U7862" s="9"/>
      <c r="V7862" s="9"/>
      <c r="W7862" s="9"/>
      <c r="X7862" s="9"/>
      <c r="Y7862" s="9"/>
      <c r="Z7862" s="9"/>
      <c r="AA7862" s="9"/>
      <c r="AB7862" s="9"/>
      <c r="AC7862" s="9"/>
    </row>
    <row r="7863" spans="8:29" x14ac:dyDescent="0.3">
      <c r="H7863" s="9"/>
      <c r="I7863" s="9"/>
      <c r="J7863" s="9"/>
      <c r="K7863" s="9"/>
      <c r="L7863" s="9"/>
      <c r="M7863" s="9"/>
      <c r="N7863" s="9"/>
      <c r="O7863" s="9"/>
      <c r="Q7863" s="9"/>
      <c r="R7863" s="9"/>
      <c r="S7863" s="9"/>
      <c r="T7863" s="9"/>
      <c r="U7863" s="9"/>
      <c r="V7863" s="9"/>
      <c r="W7863" s="9"/>
      <c r="X7863" s="9"/>
      <c r="Y7863" s="9"/>
      <c r="Z7863" s="9"/>
      <c r="AA7863" s="9"/>
      <c r="AB7863" s="9"/>
      <c r="AC7863" s="9"/>
    </row>
    <row r="7864" spans="8:29" x14ac:dyDescent="0.3">
      <c r="H7864" s="9"/>
      <c r="I7864" s="9"/>
      <c r="J7864" s="9"/>
      <c r="K7864" s="9"/>
      <c r="L7864" s="9"/>
      <c r="M7864" s="9"/>
      <c r="N7864" s="9"/>
      <c r="O7864" s="9"/>
      <c r="Q7864" s="9"/>
      <c r="R7864" s="9"/>
      <c r="S7864" s="9"/>
      <c r="T7864" s="9"/>
      <c r="U7864" s="9"/>
      <c r="V7864" s="9"/>
      <c r="W7864" s="9"/>
      <c r="X7864" s="9"/>
      <c r="Y7864" s="9"/>
      <c r="Z7864" s="9"/>
      <c r="AA7864" s="9"/>
      <c r="AB7864" s="9"/>
      <c r="AC7864" s="9"/>
    </row>
    <row r="7865" spans="8:29" x14ac:dyDescent="0.3">
      <c r="H7865" s="9"/>
      <c r="I7865" s="9"/>
      <c r="J7865" s="9"/>
      <c r="K7865" s="9"/>
      <c r="L7865" s="9"/>
      <c r="M7865" s="9"/>
      <c r="N7865" s="9"/>
      <c r="O7865" s="9"/>
      <c r="Q7865" s="9"/>
      <c r="R7865" s="9"/>
      <c r="S7865" s="9"/>
      <c r="T7865" s="9"/>
      <c r="U7865" s="9"/>
      <c r="V7865" s="9"/>
      <c r="W7865" s="9"/>
      <c r="Y7865" s="9"/>
      <c r="Z7865" s="9"/>
    </row>
    <row r="7866" spans="8:29" x14ac:dyDescent="0.3">
      <c r="H7866" s="9"/>
      <c r="I7866" s="9"/>
      <c r="J7866" s="9"/>
      <c r="K7866" s="9"/>
      <c r="L7866" s="9"/>
      <c r="M7866" s="9"/>
      <c r="N7866" s="9"/>
      <c r="O7866" s="9"/>
      <c r="Q7866" s="9"/>
      <c r="R7866" s="9"/>
      <c r="S7866" s="9"/>
      <c r="T7866" s="9"/>
      <c r="U7866" s="9"/>
      <c r="V7866" s="9"/>
      <c r="W7866" s="9"/>
      <c r="Y7866" s="9"/>
      <c r="Z7866" s="9"/>
    </row>
    <row r="7867" spans="8:29" x14ac:dyDescent="0.3">
      <c r="H7867" s="9"/>
      <c r="I7867" s="9"/>
      <c r="J7867" s="9"/>
      <c r="K7867" s="9"/>
      <c r="L7867" s="9"/>
      <c r="M7867" s="9"/>
      <c r="N7867" s="9"/>
      <c r="O7867" s="9"/>
      <c r="Q7867" s="9"/>
      <c r="R7867" s="9"/>
      <c r="S7867" s="9"/>
      <c r="T7867" s="9"/>
      <c r="U7867" s="9"/>
      <c r="V7867" s="9"/>
      <c r="W7867" s="9"/>
      <c r="Y7867" s="9"/>
      <c r="Z7867" s="9"/>
    </row>
    <row r="7868" spans="8:29" x14ac:dyDescent="0.3">
      <c r="H7868" s="9"/>
      <c r="I7868" s="9"/>
      <c r="J7868" s="9"/>
      <c r="K7868" s="9"/>
      <c r="L7868" s="9"/>
      <c r="M7868" s="9"/>
      <c r="N7868" s="9"/>
      <c r="O7868" s="9"/>
      <c r="Q7868" s="9"/>
      <c r="R7868" s="9"/>
      <c r="S7868" s="9"/>
      <c r="T7868" s="9"/>
      <c r="U7868" s="9"/>
      <c r="V7868" s="9"/>
      <c r="W7868" s="9"/>
      <c r="Y7868" s="9"/>
      <c r="Z7868" s="9"/>
    </row>
    <row r="7869" spans="8:29" x14ac:dyDescent="0.3">
      <c r="H7869" s="9"/>
      <c r="I7869" s="9"/>
      <c r="J7869" s="9"/>
      <c r="K7869" s="9"/>
      <c r="L7869" s="9"/>
      <c r="M7869" s="9"/>
      <c r="N7869" s="9"/>
      <c r="O7869" s="9"/>
      <c r="Q7869" s="9"/>
      <c r="R7869" s="9"/>
      <c r="S7869" s="9"/>
      <c r="T7869" s="9"/>
      <c r="U7869" s="9"/>
      <c r="V7869" s="9"/>
      <c r="W7869" s="9"/>
      <c r="Y7869" s="9"/>
      <c r="Z7869" s="9"/>
    </row>
    <row r="7870" spans="8:29" x14ac:dyDescent="0.3">
      <c r="H7870" s="9"/>
      <c r="I7870" s="9"/>
      <c r="J7870" s="9"/>
      <c r="K7870" s="9"/>
      <c r="L7870" s="9"/>
      <c r="M7870" s="9"/>
      <c r="N7870" s="9"/>
      <c r="O7870" s="9"/>
      <c r="Q7870" s="9"/>
      <c r="R7870" s="9"/>
      <c r="S7870" s="9"/>
      <c r="T7870" s="9"/>
      <c r="U7870" s="9"/>
      <c r="V7870" s="9"/>
      <c r="W7870" s="9"/>
      <c r="Y7870" s="9"/>
      <c r="Z7870" s="9"/>
    </row>
    <row r="7871" spans="8:29" x14ac:dyDescent="0.3">
      <c r="H7871" s="9"/>
      <c r="I7871" s="9"/>
      <c r="J7871" s="9"/>
      <c r="K7871" s="9"/>
      <c r="L7871" s="9"/>
      <c r="M7871" s="9"/>
      <c r="N7871" s="9"/>
      <c r="O7871" s="9"/>
      <c r="Q7871" s="9"/>
      <c r="R7871" s="9"/>
      <c r="S7871" s="9"/>
      <c r="T7871" s="9"/>
      <c r="U7871" s="9"/>
      <c r="V7871" s="9"/>
      <c r="W7871" s="9"/>
      <c r="Y7871" s="9"/>
      <c r="Z7871" s="9"/>
    </row>
    <row r="7872" spans="8:29" x14ac:dyDescent="0.3">
      <c r="H7872" s="9"/>
      <c r="I7872" s="9"/>
      <c r="J7872" s="9"/>
      <c r="K7872" s="9"/>
      <c r="L7872" s="9"/>
      <c r="M7872" s="9"/>
      <c r="N7872" s="9"/>
      <c r="O7872" s="9"/>
      <c r="Q7872" s="9"/>
      <c r="R7872" s="9"/>
      <c r="S7872" s="9"/>
      <c r="T7872" s="9"/>
      <c r="U7872" s="9"/>
      <c r="V7872" s="9"/>
      <c r="W7872" s="9"/>
      <c r="Y7872" s="9"/>
      <c r="Z7872" s="9"/>
    </row>
    <row r="7873" spans="8:26" x14ac:dyDescent="0.3">
      <c r="H7873" s="9"/>
      <c r="I7873" s="9"/>
      <c r="J7873" s="9"/>
      <c r="K7873" s="9"/>
      <c r="L7873" s="9"/>
      <c r="M7873" s="9"/>
      <c r="N7873" s="9"/>
      <c r="O7873" s="9"/>
      <c r="Q7873" s="9"/>
      <c r="R7873" s="9"/>
      <c r="S7873" s="9"/>
      <c r="T7873" s="9"/>
      <c r="U7873" s="9"/>
      <c r="V7873" s="9"/>
      <c r="W7873" s="9"/>
      <c r="Y7873" s="9"/>
      <c r="Z7873" s="9"/>
    </row>
    <row r="7874" spans="8:26" x14ac:dyDescent="0.3">
      <c r="H7874" s="9"/>
      <c r="I7874" s="9"/>
      <c r="J7874" s="9"/>
      <c r="K7874" s="9"/>
      <c r="L7874" s="9"/>
      <c r="M7874" s="9"/>
      <c r="N7874" s="9"/>
      <c r="O7874" s="9"/>
      <c r="Q7874" s="9"/>
      <c r="R7874" s="9"/>
      <c r="S7874" s="9"/>
      <c r="T7874" s="9"/>
      <c r="U7874" s="9"/>
      <c r="V7874" s="9"/>
      <c r="W7874" s="9"/>
      <c r="Y7874" s="9"/>
      <c r="Z7874" s="9"/>
    </row>
    <row r="7875" spans="8:26" x14ac:dyDescent="0.3">
      <c r="H7875" s="9"/>
      <c r="I7875" s="9"/>
      <c r="J7875" s="9"/>
      <c r="K7875" s="9"/>
      <c r="L7875" s="9"/>
      <c r="M7875" s="9"/>
      <c r="N7875" s="9"/>
      <c r="O7875" s="9"/>
      <c r="Q7875" s="9"/>
      <c r="R7875" s="9"/>
      <c r="S7875" s="9"/>
      <c r="T7875" s="9"/>
      <c r="U7875" s="9"/>
      <c r="V7875" s="9"/>
      <c r="W7875" s="9"/>
      <c r="Y7875" s="9"/>
      <c r="Z7875" s="9"/>
    </row>
    <row r="7876" spans="8:26" x14ac:dyDescent="0.3">
      <c r="H7876" s="9"/>
      <c r="I7876" s="9"/>
      <c r="J7876" s="9"/>
      <c r="K7876" s="9"/>
      <c r="L7876" s="9"/>
      <c r="M7876" s="9"/>
      <c r="N7876" s="9"/>
      <c r="O7876" s="9"/>
      <c r="Q7876" s="9"/>
      <c r="R7876" s="9"/>
      <c r="S7876" s="9"/>
      <c r="T7876" s="9"/>
      <c r="U7876" s="9"/>
      <c r="V7876" s="9"/>
      <c r="W7876" s="9"/>
      <c r="Y7876" s="9"/>
      <c r="Z7876" s="9"/>
    </row>
    <row r="7877" spans="8:26" x14ac:dyDescent="0.3">
      <c r="H7877" s="9"/>
      <c r="I7877" s="9"/>
      <c r="J7877" s="9"/>
      <c r="K7877" s="9"/>
      <c r="L7877" s="9"/>
      <c r="M7877" s="9"/>
      <c r="N7877" s="9"/>
      <c r="O7877" s="9"/>
      <c r="Q7877" s="9"/>
      <c r="R7877" s="9"/>
      <c r="S7877" s="9"/>
      <c r="T7877" s="9"/>
      <c r="U7877" s="9"/>
      <c r="V7877" s="9"/>
      <c r="W7877" s="9"/>
      <c r="Y7877" s="9"/>
      <c r="Z7877" s="9"/>
    </row>
    <row r="7878" spans="8:26" x14ac:dyDescent="0.3">
      <c r="H7878" s="9"/>
      <c r="I7878" s="9"/>
      <c r="J7878" s="9"/>
      <c r="K7878" s="9"/>
      <c r="L7878" s="9"/>
      <c r="M7878" s="9"/>
      <c r="N7878" s="9"/>
      <c r="O7878" s="9"/>
      <c r="Q7878" s="9"/>
      <c r="R7878" s="9"/>
      <c r="S7878" s="9"/>
      <c r="T7878" s="9"/>
      <c r="U7878" s="9"/>
      <c r="V7878" s="9"/>
      <c r="W7878" s="9"/>
      <c r="Y7878" s="9"/>
      <c r="Z7878" s="9"/>
    </row>
    <row r="7879" spans="8:26" x14ac:dyDescent="0.3">
      <c r="H7879" s="9"/>
      <c r="I7879" s="9"/>
      <c r="J7879" s="9"/>
      <c r="K7879" s="9"/>
      <c r="L7879" s="9"/>
      <c r="M7879" s="9"/>
      <c r="N7879" s="9"/>
      <c r="O7879" s="9"/>
      <c r="Q7879" s="9"/>
      <c r="R7879" s="9"/>
      <c r="S7879" s="9"/>
      <c r="T7879" s="9"/>
      <c r="U7879" s="9"/>
      <c r="V7879" s="9"/>
      <c r="W7879" s="9"/>
      <c r="Y7879" s="9"/>
      <c r="Z7879" s="9"/>
    </row>
    <row r="7880" spans="8:26" x14ac:dyDescent="0.3">
      <c r="H7880" s="9"/>
      <c r="I7880" s="9"/>
      <c r="J7880" s="9"/>
      <c r="K7880" s="9"/>
      <c r="L7880" s="9"/>
      <c r="M7880" s="9"/>
      <c r="N7880" s="9"/>
      <c r="O7880" s="9"/>
      <c r="Q7880" s="9"/>
      <c r="R7880" s="9"/>
      <c r="S7880" s="9"/>
      <c r="T7880" s="9"/>
      <c r="U7880" s="9"/>
      <c r="V7880" s="9"/>
      <c r="W7880" s="9"/>
      <c r="Y7880" s="9"/>
      <c r="Z7880" s="9"/>
    </row>
    <row r="7881" spans="8:26" x14ac:dyDescent="0.3">
      <c r="H7881" s="9"/>
      <c r="I7881" s="9"/>
      <c r="J7881" s="9"/>
      <c r="K7881" s="9"/>
      <c r="L7881" s="9"/>
      <c r="M7881" s="9"/>
      <c r="N7881" s="9"/>
      <c r="O7881" s="9"/>
      <c r="Q7881" s="9"/>
      <c r="R7881" s="9"/>
      <c r="S7881" s="9"/>
      <c r="T7881" s="9"/>
      <c r="U7881" s="9"/>
      <c r="V7881" s="9"/>
      <c r="W7881" s="9"/>
      <c r="Y7881" s="9"/>
      <c r="Z7881" s="9"/>
    </row>
    <row r="7882" spans="8:26" x14ac:dyDescent="0.3">
      <c r="H7882" s="9"/>
      <c r="I7882" s="9"/>
      <c r="J7882" s="9"/>
      <c r="K7882" s="9"/>
      <c r="L7882" s="9"/>
      <c r="M7882" s="9"/>
      <c r="N7882" s="9"/>
      <c r="O7882" s="9"/>
      <c r="Q7882" s="9"/>
      <c r="R7882" s="9"/>
      <c r="S7882" s="9"/>
      <c r="T7882" s="9"/>
      <c r="U7882" s="9"/>
      <c r="V7882" s="9"/>
      <c r="W7882" s="9"/>
      <c r="Y7882" s="9"/>
      <c r="Z7882" s="9"/>
    </row>
    <row r="7883" spans="8:26" x14ac:dyDescent="0.3">
      <c r="H7883" s="9"/>
      <c r="I7883" s="9"/>
      <c r="J7883" s="9"/>
      <c r="K7883" s="9"/>
      <c r="L7883" s="9"/>
      <c r="M7883" s="9"/>
      <c r="N7883" s="9"/>
      <c r="O7883" s="9"/>
      <c r="Q7883" s="9"/>
      <c r="R7883" s="9"/>
      <c r="S7883" s="9"/>
      <c r="T7883" s="9"/>
      <c r="U7883" s="9"/>
      <c r="V7883" s="9"/>
      <c r="W7883" s="9"/>
      <c r="Y7883" s="9"/>
      <c r="Z7883" s="9"/>
    </row>
    <row r="7884" spans="8:26" x14ac:dyDescent="0.3">
      <c r="H7884" s="9"/>
      <c r="I7884" s="9"/>
      <c r="J7884" s="9"/>
      <c r="K7884" s="9"/>
      <c r="L7884" s="9"/>
      <c r="M7884" s="9"/>
      <c r="N7884" s="9"/>
      <c r="O7884" s="9"/>
      <c r="Q7884" s="9"/>
      <c r="R7884" s="9"/>
      <c r="S7884" s="9"/>
      <c r="T7884" s="9"/>
      <c r="U7884" s="9"/>
      <c r="V7884" s="9"/>
      <c r="W7884" s="9"/>
      <c r="Y7884" s="9"/>
      <c r="Z7884" s="9"/>
    </row>
    <row r="7885" spans="8:26" x14ac:dyDescent="0.3">
      <c r="H7885" s="9"/>
      <c r="I7885" s="9"/>
      <c r="J7885" s="9"/>
      <c r="K7885" s="9"/>
      <c r="L7885" s="9"/>
      <c r="M7885" s="9"/>
      <c r="N7885" s="9"/>
      <c r="O7885" s="9"/>
      <c r="Q7885" s="9"/>
      <c r="R7885" s="9"/>
      <c r="S7885" s="9"/>
      <c r="T7885" s="9"/>
      <c r="U7885" s="9"/>
      <c r="V7885" s="9"/>
      <c r="W7885" s="9"/>
      <c r="Y7885" s="9"/>
      <c r="Z7885" s="9"/>
    </row>
    <row r="7886" spans="8:26" x14ac:dyDescent="0.3">
      <c r="H7886" s="9"/>
      <c r="I7886" s="9"/>
      <c r="J7886" s="9"/>
      <c r="K7886" s="9"/>
      <c r="L7886" s="9"/>
      <c r="M7886" s="9"/>
      <c r="N7886" s="9"/>
      <c r="O7886" s="9"/>
      <c r="Q7886" s="9"/>
      <c r="R7886" s="9"/>
      <c r="S7886" s="9"/>
      <c r="T7886" s="9"/>
      <c r="U7886" s="9"/>
      <c r="V7886" s="9"/>
      <c r="W7886" s="9"/>
      <c r="Y7886" s="9"/>
      <c r="Z7886" s="9"/>
    </row>
    <row r="7887" spans="8:26" x14ac:dyDescent="0.3">
      <c r="H7887" s="9"/>
      <c r="I7887" s="9"/>
      <c r="J7887" s="9"/>
      <c r="K7887" s="9"/>
      <c r="L7887" s="9"/>
      <c r="M7887" s="9"/>
      <c r="N7887" s="9"/>
      <c r="O7887" s="9"/>
      <c r="Q7887" s="9"/>
      <c r="R7887" s="9"/>
      <c r="S7887" s="9"/>
      <c r="T7887" s="9"/>
      <c r="U7887" s="9"/>
      <c r="V7887" s="9"/>
      <c r="W7887" s="9"/>
      <c r="Y7887" s="9"/>
      <c r="Z7887" s="9"/>
    </row>
    <row r="7888" spans="8:26" x14ac:dyDescent="0.3">
      <c r="H7888" s="9"/>
      <c r="I7888" s="9"/>
      <c r="J7888" s="9"/>
      <c r="K7888" s="9"/>
      <c r="L7888" s="9"/>
      <c r="M7888" s="9"/>
      <c r="N7888" s="9"/>
      <c r="O7888" s="9"/>
      <c r="Q7888" s="9"/>
      <c r="R7888" s="9"/>
      <c r="S7888" s="9"/>
      <c r="T7888" s="9"/>
      <c r="U7888" s="9"/>
      <c r="V7888" s="9"/>
      <c r="W7888" s="9"/>
      <c r="Y7888" s="9"/>
      <c r="Z7888" s="9"/>
    </row>
    <row r="7889" spans="8:26" x14ac:dyDescent="0.3">
      <c r="H7889" s="9"/>
      <c r="I7889" s="9"/>
      <c r="J7889" s="9"/>
      <c r="K7889" s="9"/>
      <c r="L7889" s="9"/>
      <c r="M7889" s="9"/>
      <c r="N7889" s="9"/>
      <c r="O7889" s="9"/>
      <c r="Q7889" s="9"/>
      <c r="R7889" s="9"/>
      <c r="S7889" s="9"/>
      <c r="T7889" s="9"/>
      <c r="U7889" s="9"/>
      <c r="V7889" s="9"/>
      <c r="W7889" s="9"/>
      <c r="Y7889" s="9"/>
      <c r="Z7889" s="9"/>
    </row>
    <row r="7890" spans="8:26" x14ac:dyDescent="0.3">
      <c r="H7890" s="9"/>
      <c r="I7890" s="9"/>
      <c r="J7890" s="9"/>
      <c r="K7890" s="9"/>
      <c r="L7890" s="9"/>
      <c r="M7890" s="9"/>
      <c r="N7890" s="9"/>
      <c r="O7890" s="9"/>
      <c r="Q7890" s="9"/>
      <c r="R7890" s="9"/>
      <c r="S7890" s="9"/>
      <c r="T7890" s="9"/>
      <c r="U7890" s="9"/>
      <c r="V7890" s="9"/>
      <c r="W7890" s="9"/>
      <c r="Y7890" s="9"/>
      <c r="Z7890" s="9"/>
    </row>
    <row r="7891" spans="8:26" x14ac:dyDescent="0.3">
      <c r="H7891" s="9"/>
      <c r="I7891" s="9"/>
      <c r="J7891" s="9"/>
      <c r="K7891" s="9"/>
      <c r="L7891" s="9"/>
      <c r="M7891" s="9"/>
      <c r="N7891" s="9"/>
      <c r="O7891" s="9"/>
      <c r="Q7891" s="9"/>
      <c r="R7891" s="9"/>
      <c r="S7891" s="9"/>
      <c r="T7891" s="9"/>
      <c r="U7891" s="9"/>
      <c r="V7891" s="9"/>
      <c r="W7891" s="9"/>
      <c r="Y7891" s="9"/>
      <c r="Z7891" s="9"/>
    </row>
    <row r="7892" spans="8:26" x14ac:dyDescent="0.3">
      <c r="H7892" s="9"/>
      <c r="I7892" s="9"/>
      <c r="J7892" s="9"/>
      <c r="K7892" s="9"/>
      <c r="L7892" s="9"/>
      <c r="M7892" s="9"/>
      <c r="N7892" s="9"/>
      <c r="O7892" s="9"/>
      <c r="Q7892" s="9"/>
      <c r="R7892" s="9"/>
      <c r="S7892" s="9"/>
      <c r="T7892" s="9"/>
      <c r="U7892" s="9"/>
      <c r="V7892" s="9"/>
      <c r="W7892" s="9"/>
      <c r="Y7892" s="9"/>
      <c r="Z7892" s="9"/>
    </row>
    <row r="7893" spans="8:26" x14ac:dyDescent="0.3">
      <c r="H7893" s="9"/>
      <c r="I7893" s="9"/>
      <c r="J7893" s="9"/>
      <c r="K7893" s="9"/>
      <c r="L7893" s="9"/>
      <c r="M7893" s="9"/>
      <c r="N7893" s="9"/>
      <c r="O7893" s="9"/>
      <c r="Q7893" s="9"/>
      <c r="R7893" s="9"/>
      <c r="S7893" s="9"/>
      <c r="T7893" s="9"/>
      <c r="U7893" s="9"/>
      <c r="V7893" s="9"/>
      <c r="W7893" s="9"/>
      <c r="Y7893" s="9"/>
      <c r="Z7893" s="9"/>
    </row>
    <row r="7894" spans="8:26" x14ac:dyDescent="0.3">
      <c r="H7894" s="9"/>
      <c r="I7894" s="9"/>
      <c r="J7894" s="9"/>
      <c r="K7894" s="9"/>
      <c r="L7894" s="9"/>
      <c r="M7894" s="9"/>
      <c r="N7894" s="9"/>
      <c r="O7894" s="9"/>
      <c r="Q7894" s="9"/>
      <c r="R7894" s="9"/>
      <c r="S7894" s="9"/>
      <c r="T7894" s="9"/>
      <c r="U7894" s="9"/>
      <c r="V7894" s="9"/>
      <c r="W7894" s="9"/>
      <c r="Y7894" s="9"/>
      <c r="Z7894" s="9"/>
    </row>
    <row r="7895" spans="8:26" x14ac:dyDescent="0.3">
      <c r="H7895" s="9"/>
      <c r="I7895" s="9"/>
      <c r="J7895" s="9"/>
      <c r="K7895" s="9"/>
      <c r="L7895" s="9"/>
      <c r="M7895" s="9"/>
      <c r="N7895" s="9"/>
      <c r="O7895" s="9"/>
      <c r="Q7895" s="9"/>
      <c r="R7895" s="9"/>
      <c r="S7895" s="9"/>
      <c r="T7895" s="9"/>
      <c r="U7895" s="9"/>
      <c r="V7895" s="9"/>
      <c r="W7895" s="9"/>
      <c r="Y7895" s="9"/>
      <c r="Z7895" s="9"/>
    </row>
    <row r="7896" spans="8:26" x14ac:dyDescent="0.3">
      <c r="H7896" s="9"/>
      <c r="I7896" s="9"/>
      <c r="J7896" s="9"/>
      <c r="K7896" s="9"/>
      <c r="L7896" s="9"/>
      <c r="M7896" s="9"/>
      <c r="N7896" s="9"/>
      <c r="O7896" s="9"/>
      <c r="Q7896" s="9"/>
      <c r="R7896" s="9"/>
      <c r="S7896" s="9"/>
      <c r="T7896" s="9"/>
      <c r="U7896" s="9"/>
      <c r="V7896" s="9"/>
      <c r="W7896" s="9"/>
      <c r="Y7896" s="9"/>
      <c r="Z7896" s="9"/>
    </row>
    <row r="7897" spans="8:26" x14ac:dyDescent="0.3">
      <c r="H7897" s="9"/>
      <c r="I7897" s="9"/>
      <c r="J7897" s="9"/>
      <c r="K7897" s="9"/>
      <c r="L7897" s="9"/>
      <c r="M7897" s="9"/>
      <c r="N7897" s="9"/>
      <c r="O7897" s="9"/>
      <c r="Q7897" s="9"/>
      <c r="R7897" s="9"/>
      <c r="S7897" s="9"/>
      <c r="T7897" s="9"/>
      <c r="U7897" s="9"/>
      <c r="V7897" s="9"/>
      <c r="W7897" s="9"/>
      <c r="Y7897" s="9"/>
      <c r="Z7897" s="9"/>
    </row>
    <row r="7898" spans="8:26" x14ac:dyDescent="0.3">
      <c r="H7898" s="9"/>
      <c r="I7898" s="9"/>
      <c r="J7898" s="9"/>
      <c r="K7898" s="9"/>
      <c r="L7898" s="9"/>
      <c r="M7898" s="9"/>
      <c r="N7898" s="9"/>
      <c r="O7898" s="9"/>
      <c r="Q7898" s="9"/>
      <c r="R7898" s="9"/>
      <c r="S7898" s="9"/>
      <c r="T7898" s="9"/>
      <c r="U7898" s="9"/>
      <c r="V7898" s="9"/>
      <c r="W7898" s="9"/>
      <c r="Y7898" s="9"/>
      <c r="Z7898" s="9"/>
    </row>
    <row r="7899" spans="8:26" x14ac:dyDescent="0.3">
      <c r="H7899" s="9"/>
      <c r="I7899" s="9"/>
      <c r="J7899" s="9"/>
      <c r="K7899" s="9"/>
      <c r="L7899" s="9"/>
      <c r="M7899" s="9"/>
      <c r="N7899" s="9"/>
      <c r="O7899" s="9"/>
      <c r="Q7899" s="9"/>
      <c r="R7899" s="9"/>
      <c r="S7899" s="9"/>
      <c r="T7899" s="9"/>
      <c r="U7899" s="9"/>
      <c r="V7899" s="9"/>
      <c r="W7899" s="9"/>
      <c r="Y7899" s="9"/>
      <c r="Z7899" s="9"/>
    </row>
    <row r="7900" spans="8:26" x14ac:dyDescent="0.3">
      <c r="H7900" s="9"/>
      <c r="I7900" s="9"/>
      <c r="J7900" s="9"/>
      <c r="K7900" s="9"/>
      <c r="L7900" s="9"/>
      <c r="M7900" s="9"/>
      <c r="N7900" s="9"/>
      <c r="O7900" s="9"/>
      <c r="Q7900" s="9"/>
      <c r="R7900" s="9"/>
      <c r="S7900" s="9"/>
      <c r="T7900" s="9"/>
      <c r="U7900" s="9"/>
      <c r="V7900" s="9"/>
      <c r="W7900" s="9"/>
      <c r="Y7900" s="9"/>
      <c r="Z7900" s="9"/>
    </row>
    <row r="7901" spans="8:26" x14ac:dyDescent="0.3">
      <c r="H7901" s="9"/>
      <c r="I7901" s="9"/>
      <c r="J7901" s="9"/>
      <c r="K7901" s="9"/>
      <c r="L7901" s="9"/>
      <c r="M7901" s="9"/>
      <c r="N7901" s="9"/>
      <c r="O7901" s="9"/>
      <c r="Q7901" s="9"/>
      <c r="R7901" s="9"/>
      <c r="S7901" s="9"/>
      <c r="T7901" s="9"/>
      <c r="U7901" s="9"/>
      <c r="V7901" s="9"/>
      <c r="W7901" s="9"/>
      <c r="Y7901" s="9"/>
      <c r="Z7901" s="9"/>
    </row>
    <row r="7902" spans="8:26" x14ac:dyDescent="0.3">
      <c r="H7902" s="9"/>
      <c r="I7902" s="9"/>
      <c r="J7902" s="9"/>
      <c r="K7902" s="9"/>
      <c r="L7902" s="9"/>
      <c r="M7902" s="9"/>
      <c r="N7902" s="9"/>
      <c r="O7902" s="9"/>
      <c r="Q7902" s="9"/>
      <c r="R7902" s="9"/>
      <c r="S7902" s="9"/>
      <c r="T7902" s="9"/>
      <c r="U7902" s="9"/>
      <c r="V7902" s="9"/>
      <c r="W7902" s="9"/>
      <c r="Y7902" s="9"/>
      <c r="Z7902" s="9"/>
    </row>
    <row r="7903" spans="8:26" x14ac:dyDescent="0.3">
      <c r="H7903" s="9"/>
      <c r="I7903" s="9"/>
      <c r="J7903" s="9"/>
      <c r="K7903" s="9"/>
      <c r="L7903" s="9"/>
      <c r="M7903" s="9"/>
      <c r="N7903" s="9"/>
      <c r="O7903" s="9"/>
      <c r="Q7903" s="9"/>
      <c r="R7903" s="9"/>
      <c r="S7903" s="9"/>
      <c r="T7903" s="9"/>
      <c r="U7903" s="9"/>
      <c r="V7903" s="9"/>
      <c r="W7903" s="9"/>
      <c r="Y7903" s="9"/>
      <c r="Z7903" s="9"/>
    </row>
    <row r="7904" spans="8:26" x14ac:dyDescent="0.3">
      <c r="H7904" s="9"/>
      <c r="I7904" s="9"/>
      <c r="J7904" s="9"/>
      <c r="K7904" s="9"/>
      <c r="L7904" s="9"/>
      <c r="M7904" s="9"/>
      <c r="N7904" s="9"/>
      <c r="O7904" s="9"/>
      <c r="Q7904" s="9"/>
      <c r="R7904" s="9"/>
      <c r="S7904" s="9"/>
      <c r="T7904" s="9"/>
      <c r="U7904" s="9"/>
      <c r="V7904" s="9"/>
      <c r="W7904" s="9"/>
      <c r="Y7904" s="9"/>
      <c r="Z7904" s="9"/>
    </row>
    <row r="7905" spans="8:26" x14ac:dyDescent="0.3">
      <c r="H7905" s="9"/>
      <c r="I7905" s="9"/>
      <c r="J7905" s="9"/>
      <c r="K7905" s="9"/>
      <c r="L7905" s="9"/>
      <c r="M7905" s="9"/>
      <c r="N7905" s="9"/>
      <c r="O7905" s="9"/>
      <c r="Q7905" s="9"/>
      <c r="R7905" s="9"/>
      <c r="S7905" s="9"/>
      <c r="T7905" s="9"/>
      <c r="U7905" s="9"/>
      <c r="V7905" s="9"/>
      <c r="W7905" s="9"/>
      <c r="Y7905" s="9"/>
      <c r="Z7905" s="9"/>
    </row>
    <row r="7906" spans="8:26" x14ac:dyDescent="0.3">
      <c r="H7906" s="9"/>
      <c r="I7906" s="9"/>
      <c r="J7906" s="9"/>
      <c r="K7906" s="9"/>
      <c r="L7906" s="9"/>
      <c r="M7906" s="9"/>
      <c r="N7906" s="9"/>
      <c r="O7906" s="9"/>
      <c r="Q7906" s="9"/>
      <c r="R7906" s="9"/>
      <c r="S7906" s="9"/>
      <c r="T7906" s="9"/>
      <c r="U7906" s="9"/>
      <c r="V7906" s="9"/>
      <c r="W7906" s="9"/>
      <c r="Y7906" s="9"/>
      <c r="Z7906" s="9"/>
    </row>
    <row r="7907" spans="8:26" x14ac:dyDescent="0.3">
      <c r="H7907" s="9"/>
      <c r="I7907" s="9"/>
      <c r="J7907" s="9"/>
      <c r="K7907" s="9"/>
      <c r="L7907" s="9"/>
      <c r="M7907" s="9"/>
      <c r="N7907" s="9"/>
      <c r="O7907" s="9"/>
      <c r="Q7907" s="9"/>
      <c r="R7907" s="9"/>
      <c r="S7907" s="9"/>
      <c r="T7907" s="9"/>
      <c r="U7907" s="9"/>
      <c r="V7907" s="9"/>
      <c r="W7907" s="9"/>
      <c r="Y7907" s="9"/>
      <c r="Z7907" s="9"/>
    </row>
    <row r="7908" spans="8:26" x14ac:dyDescent="0.3">
      <c r="H7908" s="9"/>
      <c r="I7908" s="9"/>
      <c r="J7908" s="9"/>
      <c r="K7908" s="9"/>
      <c r="L7908" s="9"/>
      <c r="M7908" s="9"/>
      <c r="N7908" s="9"/>
      <c r="O7908" s="9"/>
      <c r="Q7908" s="9"/>
      <c r="R7908" s="9"/>
      <c r="S7908" s="9"/>
      <c r="T7908" s="9"/>
      <c r="U7908" s="9"/>
      <c r="V7908" s="9"/>
      <c r="W7908" s="9"/>
      <c r="Y7908" s="9"/>
      <c r="Z7908" s="9"/>
    </row>
    <row r="7909" spans="8:26" x14ac:dyDescent="0.3">
      <c r="H7909" s="9"/>
      <c r="I7909" s="9"/>
      <c r="J7909" s="9"/>
      <c r="K7909" s="9"/>
      <c r="L7909" s="9"/>
      <c r="M7909" s="9"/>
      <c r="N7909" s="9"/>
      <c r="O7909" s="9"/>
      <c r="Q7909" s="9"/>
      <c r="R7909" s="9"/>
      <c r="S7909" s="9"/>
      <c r="T7909" s="9"/>
      <c r="U7909" s="9"/>
      <c r="V7909" s="9"/>
      <c r="W7909" s="9"/>
      <c r="Y7909" s="9"/>
      <c r="Z7909" s="9"/>
    </row>
    <row r="7910" spans="8:26" x14ac:dyDescent="0.3">
      <c r="H7910" s="9"/>
      <c r="I7910" s="9"/>
      <c r="J7910" s="9"/>
      <c r="K7910" s="9"/>
      <c r="L7910" s="9"/>
      <c r="M7910" s="9"/>
      <c r="N7910" s="9"/>
      <c r="O7910" s="9"/>
      <c r="Q7910" s="9"/>
      <c r="R7910" s="9"/>
      <c r="S7910" s="9"/>
      <c r="T7910" s="9"/>
      <c r="U7910" s="9"/>
      <c r="V7910" s="9"/>
      <c r="W7910" s="9"/>
      <c r="Y7910" s="9"/>
      <c r="Z7910" s="9"/>
    </row>
    <row r="7911" spans="8:26" x14ac:dyDescent="0.3">
      <c r="H7911" s="9"/>
      <c r="I7911" s="9"/>
      <c r="J7911" s="9"/>
      <c r="K7911" s="9"/>
      <c r="L7911" s="9"/>
      <c r="M7911" s="9"/>
      <c r="N7911" s="9"/>
      <c r="O7911" s="9"/>
      <c r="Q7911" s="9"/>
      <c r="R7911" s="9"/>
      <c r="S7911" s="9"/>
      <c r="T7911" s="9"/>
      <c r="U7911" s="9"/>
      <c r="V7911" s="9"/>
      <c r="W7911" s="9"/>
      <c r="Y7911" s="9"/>
      <c r="Z7911" s="9"/>
    </row>
    <row r="7912" spans="8:26" x14ac:dyDescent="0.3">
      <c r="H7912" s="9"/>
      <c r="I7912" s="9"/>
      <c r="J7912" s="9"/>
      <c r="K7912" s="9"/>
      <c r="L7912" s="9"/>
      <c r="M7912" s="9"/>
      <c r="N7912" s="9"/>
      <c r="O7912" s="9"/>
      <c r="Q7912" s="9"/>
      <c r="R7912" s="9"/>
      <c r="S7912" s="9"/>
      <c r="T7912" s="9"/>
      <c r="U7912" s="9"/>
      <c r="V7912" s="9"/>
      <c r="W7912" s="9"/>
      <c r="Y7912" s="9"/>
      <c r="Z7912" s="9"/>
    </row>
    <row r="7913" spans="8:26" x14ac:dyDescent="0.3">
      <c r="H7913" s="9"/>
      <c r="I7913" s="9"/>
      <c r="J7913" s="9"/>
      <c r="K7913" s="9"/>
      <c r="L7913" s="9"/>
      <c r="M7913" s="9"/>
      <c r="N7913" s="9"/>
      <c r="O7913" s="9"/>
      <c r="Q7913" s="9"/>
      <c r="R7913" s="9"/>
      <c r="S7913" s="9"/>
      <c r="T7913" s="9"/>
      <c r="U7913" s="9"/>
      <c r="V7913" s="9"/>
      <c r="W7913" s="9"/>
      <c r="Y7913" s="9"/>
      <c r="Z7913" s="9"/>
    </row>
    <row r="7914" spans="8:26" x14ac:dyDescent="0.3">
      <c r="H7914" s="9"/>
      <c r="I7914" s="9"/>
      <c r="J7914" s="9"/>
      <c r="K7914" s="9"/>
      <c r="L7914" s="9"/>
      <c r="M7914" s="9"/>
      <c r="N7914" s="9"/>
      <c r="O7914" s="9"/>
      <c r="Q7914" s="9"/>
      <c r="R7914" s="9"/>
      <c r="S7914" s="9"/>
      <c r="T7914" s="9"/>
      <c r="U7914" s="9"/>
      <c r="V7914" s="9"/>
      <c r="W7914" s="9"/>
      <c r="Y7914" s="9"/>
      <c r="Z7914" s="9"/>
    </row>
    <row r="7915" spans="8:26" x14ac:dyDescent="0.3">
      <c r="H7915" s="9"/>
      <c r="I7915" s="9"/>
      <c r="J7915" s="9"/>
      <c r="K7915" s="9"/>
      <c r="L7915" s="9"/>
      <c r="M7915" s="9"/>
      <c r="N7915" s="9"/>
      <c r="O7915" s="9"/>
      <c r="Q7915" s="9"/>
      <c r="R7915" s="9"/>
      <c r="S7915" s="9"/>
      <c r="T7915" s="9"/>
      <c r="U7915" s="9"/>
      <c r="V7915" s="9"/>
      <c r="W7915" s="9"/>
      <c r="Y7915" s="9"/>
      <c r="Z7915" s="9"/>
    </row>
    <row r="7916" spans="8:26" x14ac:dyDescent="0.3">
      <c r="H7916" s="9"/>
      <c r="I7916" s="9"/>
      <c r="J7916" s="9"/>
      <c r="K7916" s="9"/>
      <c r="L7916" s="9"/>
      <c r="M7916" s="9"/>
      <c r="N7916" s="9"/>
      <c r="O7916" s="9"/>
      <c r="Q7916" s="9"/>
      <c r="R7916" s="9"/>
      <c r="S7916" s="9"/>
      <c r="T7916" s="9"/>
      <c r="U7916" s="9"/>
      <c r="V7916" s="9"/>
      <c r="W7916" s="9"/>
      <c r="Y7916" s="9"/>
      <c r="Z7916" s="9"/>
    </row>
    <row r="7917" spans="8:26" x14ac:dyDescent="0.3">
      <c r="H7917" s="9"/>
      <c r="I7917" s="9"/>
      <c r="J7917" s="9"/>
      <c r="K7917" s="9"/>
      <c r="L7917" s="9"/>
      <c r="M7917" s="9"/>
      <c r="N7917" s="9"/>
      <c r="O7917" s="9"/>
      <c r="Q7917" s="9"/>
      <c r="R7917" s="9"/>
      <c r="S7917" s="9"/>
      <c r="T7917" s="9"/>
      <c r="U7917" s="9"/>
      <c r="V7917" s="9"/>
      <c r="W7917" s="9"/>
      <c r="Y7917" s="9"/>
      <c r="Z7917" s="9"/>
    </row>
    <row r="7918" spans="8:26" x14ac:dyDescent="0.3">
      <c r="H7918" s="9"/>
      <c r="I7918" s="9"/>
      <c r="J7918" s="9"/>
      <c r="K7918" s="9"/>
      <c r="L7918" s="9"/>
      <c r="M7918" s="9"/>
      <c r="N7918" s="9"/>
      <c r="O7918" s="9"/>
      <c r="Q7918" s="9"/>
      <c r="R7918" s="9"/>
      <c r="S7918" s="9"/>
      <c r="T7918" s="9"/>
      <c r="U7918" s="9"/>
      <c r="V7918" s="9"/>
      <c r="W7918" s="9"/>
      <c r="Y7918" s="9"/>
      <c r="Z7918" s="9"/>
    </row>
    <row r="7919" spans="8:26" x14ac:dyDescent="0.3">
      <c r="H7919" s="9"/>
      <c r="I7919" s="9"/>
      <c r="J7919" s="9"/>
      <c r="K7919" s="9"/>
      <c r="L7919" s="9"/>
      <c r="M7919" s="9"/>
      <c r="N7919" s="9"/>
      <c r="O7919" s="9"/>
      <c r="Q7919" s="9"/>
      <c r="R7919" s="9"/>
      <c r="S7919" s="9"/>
      <c r="T7919" s="9"/>
      <c r="U7919" s="9"/>
      <c r="V7919" s="9"/>
      <c r="W7919" s="9"/>
      <c r="Y7919" s="9"/>
      <c r="Z7919" s="9"/>
    </row>
    <row r="7920" spans="8:26" x14ac:dyDescent="0.3">
      <c r="H7920" s="9"/>
      <c r="I7920" s="9"/>
      <c r="J7920" s="9"/>
      <c r="K7920" s="9"/>
      <c r="L7920" s="9"/>
      <c r="M7920" s="9"/>
      <c r="N7920" s="9"/>
      <c r="O7920" s="9"/>
      <c r="Q7920" s="9"/>
      <c r="R7920" s="9"/>
      <c r="S7920" s="9"/>
      <c r="T7920" s="9"/>
      <c r="U7920" s="9"/>
      <c r="V7920" s="9"/>
      <c r="W7920" s="9"/>
      <c r="Y7920" s="9"/>
      <c r="Z7920" s="9"/>
    </row>
    <row r="7921" spans="8:26" x14ac:dyDescent="0.3">
      <c r="H7921" s="9"/>
      <c r="I7921" s="9"/>
      <c r="J7921" s="9"/>
      <c r="K7921" s="9"/>
      <c r="L7921" s="9"/>
      <c r="M7921" s="9"/>
      <c r="N7921" s="9"/>
      <c r="O7921" s="9"/>
      <c r="Q7921" s="9"/>
      <c r="R7921" s="9"/>
      <c r="S7921" s="9"/>
      <c r="T7921" s="9"/>
      <c r="U7921" s="9"/>
      <c r="V7921" s="9"/>
      <c r="W7921" s="9"/>
      <c r="Y7921" s="9"/>
      <c r="Z7921" s="9"/>
    </row>
    <row r="7922" spans="8:26" x14ac:dyDescent="0.3">
      <c r="H7922" s="9"/>
      <c r="I7922" s="9"/>
      <c r="J7922" s="9"/>
      <c r="K7922" s="9"/>
      <c r="L7922" s="9"/>
      <c r="M7922" s="9"/>
      <c r="N7922" s="9"/>
      <c r="O7922" s="9"/>
      <c r="Q7922" s="9"/>
      <c r="R7922" s="9"/>
      <c r="S7922" s="9"/>
      <c r="T7922" s="9"/>
      <c r="U7922" s="9"/>
      <c r="V7922" s="9"/>
      <c r="W7922" s="9"/>
      <c r="Y7922" s="9"/>
      <c r="Z7922" s="9"/>
    </row>
    <row r="7923" spans="8:26" x14ac:dyDescent="0.3">
      <c r="H7923" s="9"/>
      <c r="I7923" s="9"/>
      <c r="J7923" s="9"/>
      <c r="K7923" s="9"/>
      <c r="L7923" s="9"/>
      <c r="M7923" s="9"/>
      <c r="N7923" s="9"/>
      <c r="O7923" s="9"/>
      <c r="Q7923" s="9"/>
      <c r="R7923" s="9"/>
      <c r="S7923" s="9"/>
      <c r="T7923" s="9"/>
      <c r="U7923" s="9"/>
      <c r="V7923" s="9"/>
      <c r="W7923" s="9"/>
      <c r="Y7923" s="9"/>
      <c r="Z7923" s="9"/>
    </row>
    <row r="7924" spans="8:26" x14ac:dyDescent="0.3">
      <c r="H7924" s="9"/>
      <c r="I7924" s="9"/>
      <c r="J7924" s="9"/>
      <c r="K7924" s="9"/>
      <c r="L7924" s="9"/>
      <c r="M7924" s="9"/>
      <c r="N7924" s="9"/>
      <c r="O7924" s="9"/>
      <c r="Q7924" s="9"/>
      <c r="R7924" s="9"/>
      <c r="S7924" s="9"/>
      <c r="T7924" s="9"/>
      <c r="U7924" s="9"/>
      <c r="V7924" s="9"/>
      <c r="W7924" s="9"/>
      <c r="Y7924" s="9"/>
      <c r="Z7924" s="9"/>
    </row>
    <row r="7925" spans="8:26" x14ac:dyDescent="0.3">
      <c r="H7925" s="9"/>
      <c r="I7925" s="9"/>
      <c r="J7925" s="9"/>
      <c r="K7925" s="9"/>
      <c r="L7925" s="9"/>
      <c r="M7925" s="9"/>
      <c r="N7925" s="9"/>
      <c r="O7925" s="9"/>
      <c r="Q7925" s="9"/>
      <c r="R7925" s="9"/>
      <c r="S7925" s="9"/>
      <c r="T7925" s="9"/>
      <c r="U7925" s="9"/>
      <c r="V7925" s="9"/>
      <c r="W7925" s="9"/>
      <c r="Y7925" s="9"/>
      <c r="Z7925" s="9"/>
    </row>
    <row r="7926" spans="8:26" x14ac:dyDescent="0.3">
      <c r="H7926" s="9"/>
      <c r="I7926" s="9"/>
      <c r="J7926" s="9"/>
      <c r="K7926" s="9"/>
      <c r="L7926" s="9"/>
      <c r="M7926" s="9"/>
      <c r="N7926" s="9"/>
      <c r="O7926" s="9"/>
      <c r="Q7926" s="9"/>
      <c r="R7926" s="9"/>
      <c r="S7926" s="9"/>
      <c r="T7926" s="9"/>
      <c r="U7926" s="9"/>
      <c r="V7926" s="9"/>
      <c r="W7926" s="9"/>
      <c r="Y7926" s="9"/>
      <c r="Z7926" s="9"/>
    </row>
    <row r="7927" spans="8:26" x14ac:dyDescent="0.3">
      <c r="H7927" s="9"/>
      <c r="I7927" s="9"/>
      <c r="J7927" s="9"/>
      <c r="K7927" s="9"/>
      <c r="L7927" s="9"/>
      <c r="M7927" s="9"/>
      <c r="N7927" s="9"/>
      <c r="O7927" s="9"/>
      <c r="Q7927" s="9"/>
      <c r="R7927" s="9"/>
      <c r="S7927" s="9"/>
      <c r="T7927" s="9"/>
      <c r="U7927" s="9"/>
      <c r="V7927" s="9"/>
      <c r="W7927" s="9"/>
      <c r="Y7927" s="9"/>
      <c r="Z7927" s="9"/>
    </row>
    <row r="7928" spans="8:26" x14ac:dyDescent="0.3">
      <c r="H7928" s="9"/>
      <c r="I7928" s="9"/>
      <c r="J7928" s="9"/>
      <c r="K7928" s="9"/>
      <c r="L7928" s="9"/>
      <c r="M7928" s="9"/>
      <c r="N7928" s="9"/>
      <c r="O7928" s="9"/>
      <c r="Q7928" s="9"/>
      <c r="R7928" s="9"/>
      <c r="S7928" s="9"/>
      <c r="T7928" s="9"/>
      <c r="U7928" s="9"/>
      <c r="V7928" s="9"/>
      <c r="W7928" s="9"/>
      <c r="Y7928" s="9"/>
      <c r="Z7928" s="9"/>
    </row>
    <row r="7929" spans="8:26" x14ac:dyDescent="0.3">
      <c r="H7929" s="9"/>
      <c r="I7929" s="9"/>
      <c r="J7929" s="9"/>
      <c r="K7929" s="9"/>
      <c r="L7929" s="9"/>
      <c r="M7929" s="9"/>
      <c r="N7929" s="9"/>
      <c r="O7929" s="9"/>
      <c r="Q7929" s="9"/>
      <c r="R7929" s="9"/>
      <c r="S7929" s="9"/>
      <c r="T7929" s="9"/>
      <c r="U7929" s="9"/>
      <c r="V7929" s="9"/>
      <c r="W7929" s="9"/>
      <c r="Y7929" s="9"/>
      <c r="Z7929" s="9"/>
    </row>
    <row r="7930" spans="8:26" x14ac:dyDescent="0.3">
      <c r="H7930" s="9"/>
      <c r="I7930" s="9"/>
      <c r="J7930" s="9"/>
      <c r="K7930" s="9"/>
      <c r="L7930" s="9"/>
      <c r="M7930" s="9"/>
      <c r="N7930" s="9"/>
      <c r="O7930" s="9"/>
      <c r="Q7930" s="9"/>
      <c r="R7930" s="9"/>
      <c r="S7930" s="9"/>
      <c r="T7930" s="9"/>
      <c r="U7930" s="9"/>
      <c r="V7930" s="9"/>
      <c r="W7930" s="9"/>
      <c r="Y7930" s="9"/>
      <c r="Z7930" s="9"/>
    </row>
    <row r="7931" spans="8:26" x14ac:dyDescent="0.3">
      <c r="H7931" s="9"/>
      <c r="I7931" s="9"/>
      <c r="J7931" s="9"/>
      <c r="K7931" s="9"/>
      <c r="L7931" s="9"/>
      <c r="M7931" s="9"/>
      <c r="N7931" s="9"/>
      <c r="O7931" s="9"/>
      <c r="Q7931" s="9"/>
      <c r="R7931" s="9"/>
      <c r="S7931" s="9"/>
      <c r="T7931" s="9"/>
      <c r="U7931" s="9"/>
      <c r="V7931" s="9"/>
      <c r="W7931" s="9"/>
      <c r="Y7931" s="9"/>
      <c r="Z7931" s="9"/>
    </row>
    <row r="7932" spans="8:26" x14ac:dyDescent="0.3">
      <c r="H7932" s="9"/>
      <c r="I7932" s="9"/>
      <c r="J7932" s="9"/>
      <c r="K7932" s="9"/>
      <c r="L7932" s="9"/>
      <c r="M7932" s="9"/>
      <c r="N7932" s="9"/>
      <c r="O7932" s="9"/>
      <c r="Q7932" s="9"/>
      <c r="R7932" s="9"/>
      <c r="S7932" s="9"/>
      <c r="T7932" s="9"/>
      <c r="U7932" s="9"/>
      <c r="V7932" s="9"/>
      <c r="W7932" s="9"/>
      <c r="Y7932" s="9"/>
      <c r="Z7932" s="9"/>
    </row>
    <row r="7933" spans="8:26" x14ac:dyDescent="0.3">
      <c r="H7933" s="9"/>
      <c r="I7933" s="9"/>
      <c r="J7933" s="9"/>
      <c r="K7933" s="9"/>
      <c r="L7933" s="9"/>
      <c r="M7933" s="9"/>
      <c r="N7933" s="9"/>
      <c r="O7933" s="9"/>
      <c r="Q7933" s="9"/>
      <c r="R7933" s="9"/>
      <c r="S7933" s="9"/>
      <c r="T7933" s="9"/>
      <c r="U7933" s="9"/>
      <c r="V7933" s="9"/>
      <c r="W7933" s="9"/>
      <c r="Y7933" s="9"/>
      <c r="Z7933" s="9"/>
    </row>
    <row r="7934" spans="8:26" x14ac:dyDescent="0.3">
      <c r="H7934" s="9"/>
      <c r="I7934" s="9"/>
      <c r="J7934" s="9"/>
      <c r="K7934" s="9"/>
      <c r="L7934" s="9"/>
      <c r="M7934" s="9"/>
      <c r="N7934" s="9"/>
      <c r="O7934" s="9"/>
      <c r="Q7934" s="9"/>
      <c r="R7934" s="9"/>
      <c r="S7934" s="9"/>
      <c r="T7934" s="9"/>
      <c r="U7934" s="9"/>
      <c r="V7934" s="9"/>
      <c r="W7934" s="9"/>
      <c r="Y7934" s="9"/>
      <c r="Z7934" s="9"/>
    </row>
    <row r="7935" spans="8:26" x14ac:dyDescent="0.3">
      <c r="H7935" s="9"/>
      <c r="I7935" s="9"/>
      <c r="J7935" s="9"/>
      <c r="K7935" s="9"/>
      <c r="L7935" s="9"/>
      <c r="M7935" s="9"/>
      <c r="N7935" s="9"/>
      <c r="O7935" s="9"/>
      <c r="Q7935" s="9"/>
      <c r="R7935" s="9"/>
      <c r="S7935" s="9"/>
      <c r="T7935" s="9"/>
      <c r="U7935" s="9"/>
      <c r="V7935" s="9"/>
      <c r="W7935" s="9"/>
      <c r="Y7935" s="9"/>
      <c r="Z7935" s="9"/>
    </row>
    <row r="7936" spans="8:26" x14ac:dyDescent="0.3">
      <c r="H7936" s="9"/>
      <c r="I7936" s="9"/>
      <c r="J7936" s="9"/>
      <c r="K7936" s="9"/>
      <c r="L7936" s="9"/>
      <c r="M7936" s="9"/>
      <c r="N7936" s="9"/>
      <c r="O7936" s="9"/>
      <c r="Q7936" s="9"/>
      <c r="R7936" s="9"/>
      <c r="S7936" s="9"/>
      <c r="T7936" s="9"/>
      <c r="U7936" s="9"/>
      <c r="V7936" s="9"/>
      <c r="W7936" s="9"/>
      <c r="Y7936" s="9"/>
      <c r="Z7936" s="9"/>
    </row>
    <row r="7937" spans="8:26" x14ac:dyDescent="0.3">
      <c r="H7937" s="9"/>
      <c r="I7937" s="9"/>
      <c r="J7937" s="9"/>
      <c r="K7937" s="9"/>
      <c r="L7937" s="9"/>
      <c r="M7937" s="9"/>
      <c r="N7937" s="9"/>
      <c r="O7937" s="9"/>
      <c r="Q7937" s="9"/>
      <c r="R7937" s="9"/>
      <c r="S7937" s="9"/>
      <c r="T7937" s="9"/>
      <c r="U7937" s="9"/>
      <c r="V7937" s="9"/>
      <c r="W7937" s="9"/>
      <c r="Y7937" s="9"/>
      <c r="Z7937" s="9"/>
    </row>
    <row r="7938" spans="8:26" x14ac:dyDescent="0.3">
      <c r="H7938" s="9"/>
      <c r="I7938" s="9"/>
      <c r="J7938" s="9"/>
      <c r="K7938" s="9"/>
      <c r="L7938" s="9"/>
      <c r="M7938" s="9"/>
      <c r="N7938" s="9"/>
      <c r="O7938" s="9"/>
      <c r="Q7938" s="9"/>
      <c r="R7938" s="9"/>
      <c r="S7938" s="9"/>
      <c r="T7938" s="9"/>
      <c r="U7938" s="9"/>
      <c r="V7938" s="9"/>
      <c r="W7938" s="9"/>
      <c r="Y7938" s="9"/>
      <c r="Z7938" s="9"/>
    </row>
    <row r="7939" spans="8:26" x14ac:dyDescent="0.3">
      <c r="H7939" s="9"/>
      <c r="I7939" s="9"/>
      <c r="J7939" s="9"/>
      <c r="K7939" s="9"/>
      <c r="L7939" s="9"/>
      <c r="M7939" s="9"/>
      <c r="N7939" s="9"/>
      <c r="O7939" s="9"/>
      <c r="Q7939" s="9"/>
      <c r="R7939" s="9"/>
      <c r="S7939" s="9"/>
      <c r="T7939" s="9"/>
      <c r="U7939" s="9"/>
      <c r="V7939" s="9"/>
      <c r="W7939" s="9"/>
      <c r="Y7939" s="9"/>
      <c r="Z7939" s="9"/>
    </row>
    <row r="7940" spans="8:26" x14ac:dyDescent="0.3">
      <c r="H7940" s="9"/>
      <c r="I7940" s="9"/>
      <c r="J7940" s="9"/>
      <c r="K7940" s="9"/>
      <c r="L7940" s="9"/>
      <c r="M7940" s="9"/>
      <c r="N7940" s="9"/>
      <c r="O7940" s="9"/>
      <c r="Q7940" s="9"/>
      <c r="R7940" s="9"/>
      <c r="S7940" s="9"/>
      <c r="T7940" s="9"/>
      <c r="U7940" s="9"/>
      <c r="V7940" s="9"/>
      <c r="W7940" s="9"/>
      <c r="Y7940" s="9"/>
      <c r="Z7940" s="9"/>
    </row>
    <row r="7941" spans="8:26" x14ac:dyDescent="0.3">
      <c r="H7941" s="9"/>
      <c r="I7941" s="9"/>
      <c r="J7941" s="9"/>
      <c r="K7941" s="9"/>
      <c r="L7941" s="9"/>
      <c r="M7941" s="9"/>
      <c r="N7941" s="9"/>
      <c r="O7941" s="9"/>
      <c r="Q7941" s="9"/>
      <c r="R7941" s="9"/>
      <c r="S7941" s="9"/>
      <c r="T7941" s="9"/>
      <c r="U7941" s="9"/>
      <c r="V7941" s="9"/>
      <c r="W7941" s="9"/>
      <c r="Y7941" s="9"/>
      <c r="Z7941" s="9"/>
    </row>
    <row r="7942" spans="8:26" x14ac:dyDescent="0.3">
      <c r="H7942" s="9"/>
      <c r="I7942" s="9"/>
      <c r="J7942" s="9"/>
      <c r="K7942" s="9"/>
      <c r="L7942" s="9"/>
      <c r="M7942" s="9"/>
      <c r="N7942" s="9"/>
      <c r="O7942" s="9"/>
      <c r="Q7942" s="9"/>
      <c r="R7942" s="9"/>
      <c r="S7942" s="9"/>
      <c r="T7942" s="9"/>
      <c r="U7942" s="9"/>
      <c r="V7942" s="9"/>
      <c r="W7942" s="9"/>
      <c r="Y7942" s="9"/>
      <c r="Z7942" s="9"/>
    </row>
    <row r="7943" spans="8:26" x14ac:dyDescent="0.3">
      <c r="H7943" s="9"/>
      <c r="I7943" s="9"/>
      <c r="J7943" s="9"/>
      <c r="K7943" s="9"/>
      <c r="L7943" s="9"/>
      <c r="M7943" s="9"/>
      <c r="N7943" s="9"/>
      <c r="O7943" s="9"/>
      <c r="Q7943" s="9"/>
      <c r="R7943" s="9"/>
      <c r="S7943" s="9"/>
      <c r="T7943" s="9"/>
      <c r="U7943" s="9"/>
      <c r="V7943" s="9"/>
      <c r="W7943" s="9"/>
      <c r="Y7943" s="9"/>
      <c r="Z7943" s="9"/>
    </row>
    <row r="7944" spans="8:26" x14ac:dyDescent="0.3">
      <c r="H7944" s="9"/>
      <c r="I7944" s="9"/>
      <c r="J7944" s="9"/>
      <c r="K7944" s="9"/>
      <c r="L7944" s="9"/>
      <c r="M7944" s="9"/>
      <c r="N7944" s="9"/>
      <c r="O7944" s="9"/>
      <c r="Q7944" s="9"/>
      <c r="R7944" s="9"/>
      <c r="S7944" s="9"/>
      <c r="T7944" s="9"/>
      <c r="U7944" s="9"/>
      <c r="V7944" s="9"/>
      <c r="W7944" s="9"/>
      <c r="Y7944" s="9"/>
      <c r="Z7944" s="9"/>
    </row>
    <row r="7945" spans="8:26" x14ac:dyDescent="0.3">
      <c r="H7945" s="9"/>
      <c r="I7945" s="9"/>
      <c r="J7945" s="9"/>
      <c r="K7945" s="9"/>
      <c r="L7945" s="9"/>
      <c r="M7945" s="9"/>
      <c r="N7945" s="9"/>
      <c r="O7945" s="9"/>
      <c r="Q7945" s="9"/>
      <c r="R7945" s="9"/>
      <c r="S7945" s="9"/>
      <c r="T7945" s="9"/>
      <c r="U7945" s="9"/>
      <c r="V7945" s="9"/>
      <c r="W7945" s="9"/>
      <c r="Y7945" s="9"/>
      <c r="Z7945" s="9"/>
    </row>
    <row r="7946" spans="8:26" x14ac:dyDescent="0.3">
      <c r="H7946" s="9"/>
      <c r="I7946" s="9"/>
      <c r="J7946" s="9"/>
      <c r="K7946" s="9"/>
      <c r="L7946" s="9"/>
      <c r="M7946" s="9"/>
      <c r="N7946" s="9"/>
      <c r="O7946" s="9"/>
      <c r="Q7946" s="9"/>
      <c r="R7946" s="9"/>
      <c r="S7946" s="9"/>
      <c r="T7946" s="9"/>
      <c r="U7946" s="9"/>
      <c r="V7946" s="9"/>
      <c r="W7946" s="9"/>
      <c r="Y7946" s="9"/>
      <c r="Z7946" s="9"/>
    </row>
    <row r="7947" spans="8:26" x14ac:dyDescent="0.3">
      <c r="H7947" s="9"/>
      <c r="I7947" s="9"/>
      <c r="J7947" s="9"/>
      <c r="K7947" s="9"/>
      <c r="L7947" s="9"/>
      <c r="M7947" s="9"/>
      <c r="N7947" s="9"/>
      <c r="O7947" s="9"/>
      <c r="Q7947" s="9"/>
      <c r="R7947" s="9"/>
      <c r="S7947" s="9"/>
      <c r="T7947" s="9"/>
      <c r="U7947" s="9"/>
      <c r="V7947" s="9"/>
      <c r="W7947" s="9"/>
      <c r="Y7947" s="9"/>
      <c r="Z7947" s="9"/>
    </row>
    <row r="7948" spans="8:26" x14ac:dyDescent="0.3">
      <c r="H7948" s="9"/>
      <c r="I7948" s="9"/>
      <c r="J7948" s="9"/>
      <c r="K7948" s="9"/>
      <c r="L7948" s="9"/>
      <c r="M7948" s="9"/>
      <c r="N7948" s="9"/>
      <c r="O7948" s="9"/>
      <c r="Q7948" s="9"/>
      <c r="R7948" s="9"/>
      <c r="S7948" s="9"/>
      <c r="T7948" s="9"/>
      <c r="U7948" s="9"/>
      <c r="V7948" s="9"/>
      <c r="W7948" s="9"/>
      <c r="Y7948" s="9"/>
      <c r="Z7948" s="9"/>
    </row>
    <row r="7949" spans="8:26" x14ac:dyDescent="0.3">
      <c r="H7949" s="9"/>
      <c r="I7949" s="9"/>
      <c r="J7949" s="9"/>
      <c r="K7949" s="9"/>
      <c r="L7949" s="9"/>
      <c r="M7949" s="9"/>
      <c r="N7949" s="9"/>
      <c r="O7949" s="9"/>
      <c r="Q7949" s="9"/>
      <c r="R7949" s="9"/>
      <c r="S7949" s="9"/>
      <c r="T7949" s="9"/>
      <c r="U7949" s="9"/>
      <c r="V7949" s="9"/>
      <c r="W7949" s="9"/>
      <c r="Y7949" s="9"/>
      <c r="Z7949" s="9"/>
    </row>
    <row r="7950" spans="8:26" x14ac:dyDescent="0.3">
      <c r="H7950" s="9"/>
      <c r="I7950" s="9"/>
      <c r="J7950" s="9"/>
      <c r="K7950" s="9"/>
      <c r="L7950" s="9"/>
      <c r="M7950" s="9"/>
      <c r="N7950" s="9"/>
      <c r="O7950" s="9"/>
      <c r="Q7950" s="9"/>
      <c r="R7950" s="9"/>
      <c r="S7950" s="9"/>
      <c r="T7950" s="9"/>
      <c r="U7950" s="9"/>
      <c r="V7950" s="9"/>
      <c r="W7950" s="9"/>
      <c r="Y7950" s="9"/>
      <c r="Z7950" s="9"/>
    </row>
    <row r="7951" spans="8:26" x14ac:dyDescent="0.3">
      <c r="H7951" s="9"/>
      <c r="I7951" s="9"/>
      <c r="J7951" s="9"/>
      <c r="K7951" s="9"/>
      <c r="L7951" s="9"/>
      <c r="M7951" s="9"/>
      <c r="N7951" s="9"/>
      <c r="O7951" s="9"/>
      <c r="Q7951" s="9"/>
      <c r="R7951" s="9"/>
      <c r="S7951" s="9"/>
      <c r="T7951" s="9"/>
      <c r="U7951" s="9"/>
      <c r="V7951" s="9"/>
      <c r="W7951" s="9"/>
      <c r="Y7951" s="9"/>
      <c r="Z7951" s="9"/>
    </row>
    <row r="7952" spans="8:26" x14ac:dyDescent="0.3">
      <c r="H7952" s="9"/>
      <c r="I7952" s="9"/>
      <c r="J7952" s="9"/>
      <c r="K7952" s="9"/>
      <c r="L7952" s="9"/>
      <c r="M7952" s="9"/>
      <c r="N7952" s="9"/>
      <c r="O7952" s="9"/>
      <c r="Q7952" s="9"/>
      <c r="R7952" s="9"/>
      <c r="S7952" s="9"/>
      <c r="T7952" s="9"/>
      <c r="U7952" s="9"/>
      <c r="V7952" s="9"/>
      <c r="W7952" s="9"/>
      <c r="Y7952" s="9"/>
      <c r="Z7952" s="9"/>
    </row>
    <row r="7953" spans="8:26" x14ac:dyDescent="0.3">
      <c r="H7953" s="9"/>
      <c r="I7953" s="9"/>
      <c r="J7953" s="9"/>
      <c r="K7953" s="9"/>
      <c r="L7953" s="9"/>
      <c r="M7953" s="9"/>
      <c r="N7953" s="9"/>
      <c r="O7953" s="9"/>
      <c r="Q7953" s="9"/>
      <c r="R7953" s="9"/>
      <c r="S7953" s="9"/>
      <c r="T7953" s="9"/>
      <c r="U7953" s="9"/>
      <c r="V7953" s="9"/>
      <c r="W7953" s="9"/>
      <c r="Y7953" s="9"/>
      <c r="Z7953" s="9"/>
    </row>
    <row r="7954" spans="8:26" x14ac:dyDescent="0.3">
      <c r="H7954" s="9"/>
      <c r="I7954" s="9"/>
      <c r="J7954" s="9"/>
      <c r="K7954" s="9"/>
      <c r="L7954" s="9"/>
      <c r="M7954" s="9"/>
      <c r="N7954" s="9"/>
      <c r="O7954" s="9"/>
      <c r="Q7954" s="9"/>
      <c r="R7954" s="9"/>
      <c r="S7954" s="9"/>
      <c r="T7954" s="9"/>
      <c r="U7954" s="9"/>
      <c r="V7954" s="9"/>
      <c r="W7954" s="9"/>
      <c r="Y7954" s="9"/>
      <c r="Z7954" s="9"/>
    </row>
    <row r="7955" spans="8:26" x14ac:dyDescent="0.3">
      <c r="H7955" s="9"/>
      <c r="I7955" s="9"/>
      <c r="J7955" s="9"/>
      <c r="K7955" s="9"/>
      <c r="L7955" s="9"/>
      <c r="M7955" s="9"/>
      <c r="N7955" s="9"/>
      <c r="O7955" s="9"/>
      <c r="Q7955" s="9"/>
      <c r="R7955" s="9"/>
      <c r="S7955" s="9"/>
      <c r="T7955" s="9"/>
      <c r="U7955" s="9"/>
      <c r="V7955" s="9"/>
      <c r="W7955" s="9"/>
      <c r="Y7955" s="9"/>
      <c r="Z7955" s="9"/>
    </row>
    <row r="7956" spans="8:26" x14ac:dyDescent="0.3">
      <c r="H7956" s="9"/>
      <c r="I7956" s="9"/>
      <c r="J7956" s="9"/>
      <c r="K7956" s="9"/>
      <c r="L7956" s="9"/>
      <c r="M7956" s="9"/>
      <c r="N7956" s="9"/>
      <c r="O7956" s="9"/>
      <c r="Q7956" s="9"/>
      <c r="R7956" s="9"/>
      <c r="S7956" s="9"/>
      <c r="T7956" s="9"/>
      <c r="U7956" s="9"/>
      <c r="V7956" s="9"/>
      <c r="W7956" s="9"/>
      <c r="Y7956" s="9"/>
      <c r="Z7956" s="9"/>
    </row>
    <row r="7957" spans="8:26" x14ac:dyDescent="0.3">
      <c r="H7957" s="9"/>
      <c r="I7957" s="9"/>
      <c r="J7957" s="9"/>
      <c r="K7957" s="9"/>
      <c r="L7957" s="9"/>
      <c r="M7957" s="9"/>
      <c r="N7957" s="9"/>
      <c r="O7957" s="9"/>
      <c r="Q7957" s="9"/>
      <c r="R7957" s="9"/>
      <c r="S7957" s="9"/>
      <c r="T7957" s="9"/>
      <c r="U7957" s="9"/>
      <c r="V7957" s="9"/>
      <c r="W7957" s="9"/>
      <c r="Y7957" s="9"/>
      <c r="Z7957" s="9"/>
    </row>
    <row r="7958" spans="8:26" x14ac:dyDescent="0.3">
      <c r="H7958" s="9"/>
      <c r="I7958" s="9"/>
      <c r="J7958" s="9"/>
      <c r="K7958" s="9"/>
      <c r="L7958" s="9"/>
      <c r="M7958" s="9"/>
      <c r="N7958" s="9"/>
      <c r="O7958" s="9"/>
      <c r="Q7958" s="9"/>
      <c r="R7958" s="9"/>
      <c r="S7958" s="9"/>
      <c r="T7958" s="9"/>
      <c r="U7958" s="9"/>
      <c r="V7958" s="9"/>
      <c r="W7958" s="9"/>
      <c r="Y7958" s="9"/>
      <c r="Z7958" s="9"/>
    </row>
    <row r="7959" spans="8:26" x14ac:dyDescent="0.3">
      <c r="H7959" s="9"/>
      <c r="I7959" s="9"/>
      <c r="J7959" s="9"/>
      <c r="K7959" s="9"/>
      <c r="L7959" s="9"/>
      <c r="M7959" s="9"/>
      <c r="N7959" s="9"/>
      <c r="O7959" s="9"/>
      <c r="Q7959" s="9"/>
      <c r="R7959" s="9"/>
      <c r="S7959" s="9"/>
      <c r="T7959" s="9"/>
      <c r="U7959" s="9"/>
      <c r="V7959" s="9"/>
      <c r="W7959" s="9"/>
      <c r="Y7959" s="9"/>
      <c r="Z7959" s="9"/>
    </row>
    <row r="7960" spans="8:26" x14ac:dyDescent="0.3">
      <c r="H7960" s="9"/>
      <c r="I7960" s="9"/>
      <c r="J7960" s="9"/>
      <c r="K7960" s="9"/>
      <c r="L7960" s="9"/>
      <c r="M7960" s="9"/>
      <c r="N7960" s="9"/>
      <c r="O7960" s="9"/>
      <c r="Q7960" s="9"/>
      <c r="R7960" s="9"/>
      <c r="S7960" s="9"/>
      <c r="T7960" s="9"/>
      <c r="U7960" s="9"/>
      <c r="V7960" s="9"/>
      <c r="W7960" s="9"/>
      <c r="Y7960" s="9"/>
      <c r="Z7960" s="9"/>
    </row>
    <row r="7961" spans="8:26" x14ac:dyDescent="0.3">
      <c r="H7961" s="9"/>
      <c r="I7961" s="9"/>
      <c r="J7961" s="9"/>
      <c r="K7961" s="9"/>
      <c r="L7961" s="9"/>
      <c r="M7961" s="9"/>
      <c r="N7961" s="9"/>
      <c r="O7961" s="9"/>
      <c r="Q7961" s="9"/>
      <c r="R7961" s="9"/>
      <c r="S7961" s="9"/>
      <c r="T7961" s="9"/>
      <c r="U7961" s="9"/>
      <c r="V7961" s="9"/>
      <c r="W7961" s="9"/>
      <c r="Y7961" s="9"/>
      <c r="Z7961" s="9"/>
    </row>
    <row r="7962" spans="8:26" x14ac:dyDescent="0.3">
      <c r="H7962" s="9"/>
      <c r="I7962" s="9"/>
      <c r="J7962" s="9"/>
      <c r="K7962" s="9"/>
      <c r="L7962" s="9"/>
      <c r="M7962" s="9"/>
      <c r="N7962" s="9"/>
      <c r="O7962" s="9"/>
      <c r="Q7962" s="9"/>
      <c r="R7962" s="9"/>
      <c r="S7962" s="9"/>
      <c r="T7962" s="9"/>
      <c r="U7962" s="9"/>
      <c r="V7962" s="9"/>
      <c r="W7962" s="9"/>
      <c r="Y7962" s="9"/>
      <c r="Z7962" s="9"/>
    </row>
    <row r="7963" spans="8:26" x14ac:dyDescent="0.3">
      <c r="H7963" s="9"/>
      <c r="I7963" s="9"/>
      <c r="J7963" s="9"/>
      <c r="K7963" s="9"/>
      <c r="L7963" s="9"/>
      <c r="M7963" s="9"/>
      <c r="N7963" s="9"/>
      <c r="O7963" s="9"/>
      <c r="Q7963" s="9"/>
      <c r="R7963" s="9"/>
      <c r="S7963" s="9"/>
      <c r="T7963" s="9"/>
      <c r="U7963" s="9"/>
      <c r="V7963" s="9"/>
      <c r="W7963" s="9"/>
      <c r="Y7963" s="9"/>
      <c r="Z7963" s="9"/>
    </row>
    <row r="7964" spans="8:26" x14ac:dyDescent="0.3">
      <c r="H7964" s="9"/>
      <c r="I7964" s="9"/>
      <c r="J7964" s="9"/>
      <c r="K7964" s="9"/>
      <c r="L7964" s="9"/>
      <c r="M7964" s="9"/>
      <c r="N7964" s="9"/>
      <c r="O7964" s="9"/>
      <c r="Q7964" s="9"/>
      <c r="R7964" s="9"/>
      <c r="S7964" s="9"/>
      <c r="T7964" s="9"/>
      <c r="U7964" s="9"/>
      <c r="V7964" s="9"/>
      <c r="W7964" s="9"/>
      <c r="Y7964" s="9"/>
      <c r="Z7964" s="9"/>
    </row>
    <row r="7965" spans="8:26" x14ac:dyDescent="0.3">
      <c r="H7965" s="9"/>
      <c r="I7965" s="9"/>
      <c r="J7965" s="9"/>
      <c r="K7965" s="9"/>
      <c r="L7965" s="9"/>
      <c r="M7965" s="9"/>
      <c r="N7965" s="9"/>
      <c r="O7965" s="9"/>
      <c r="Q7965" s="9"/>
      <c r="R7965" s="9"/>
      <c r="S7965" s="9"/>
      <c r="T7965" s="9"/>
      <c r="U7965" s="9"/>
      <c r="V7965" s="9"/>
      <c r="W7965" s="9"/>
      <c r="Y7965" s="9"/>
      <c r="Z7965" s="9"/>
    </row>
    <row r="7966" spans="8:26" x14ac:dyDescent="0.3">
      <c r="H7966" s="9"/>
      <c r="I7966" s="9"/>
      <c r="J7966" s="9"/>
      <c r="K7966" s="9"/>
      <c r="L7966" s="9"/>
      <c r="M7966" s="9"/>
      <c r="N7966" s="9"/>
      <c r="O7966" s="9"/>
      <c r="Q7966" s="9"/>
      <c r="R7966" s="9"/>
      <c r="S7966" s="9"/>
      <c r="T7966" s="9"/>
      <c r="U7966" s="9"/>
      <c r="V7966" s="9"/>
      <c r="W7966" s="9"/>
      <c r="Y7966" s="9"/>
      <c r="Z7966" s="9"/>
    </row>
    <row r="7967" spans="8:26" x14ac:dyDescent="0.3">
      <c r="H7967" s="9"/>
      <c r="I7967" s="9"/>
      <c r="J7967" s="9"/>
      <c r="K7967" s="9"/>
      <c r="L7967" s="9"/>
      <c r="M7967" s="9"/>
      <c r="N7967" s="9"/>
      <c r="O7967" s="9"/>
      <c r="Q7967" s="9"/>
      <c r="R7967" s="9"/>
      <c r="S7967" s="9"/>
      <c r="T7967" s="9"/>
      <c r="U7967" s="9"/>
      <c r="V7967" s="9"/>
      <c r="W7967" s="9"/>
      <c r="Y7967" s="9"/>
      <c r="Z7967" s="9"/>
    </row>
    <row r="7968" spans="8:26" x14ac:dyDescent="0.3">
      <c r="H7968" s="9"/>
      <c r="I7968" s="9"/>
      <c r="J7968" s="9"/>
      <c r="K7968" s="9"/>
      <c r="L7968" s="9"/>
      <c r="M7968" s="9"/>
      <c r="N7968" s="9"/>
      <c r="O7968" s="9"/>
      <c r="Q7968" s="9"/>
      <c r="R7968" s="9"/>
      <c r="S7968" s="9"/>
      <c r="T7968" s="9"/>
      <c r="U7968" s="9"/>
      <c r="V7968" s="9"/>
      <c r="W7968" s="9"/>
      <c r="Y7968" s="9"/>
      <c r="Z7968" s="9"/>
    </row>
    <row r="7969" spans="8:26" x14ac:dyDescent="0.3">
      <c r="H7969" s="9"/>
      <c r="I7969" s="9"/>
      <c r="J7969" s="9"/>
      <c r="K7969" s="9"/>
      <c r="L7969" s="9"/>
      <c r="M7969" s="9"/>
      <c r="N7969" s="9"/>
      <c r="O7969" s="9"/>
      <c r="Q7969" s="9"/>
      <c r="R7969" s="9"/>
      <c r="S7969" s="9"/>
      <c r="T7969" s="9"/>
      <c r="U7969" s="9"/>
      <c r="V7969" s="9"/>
      <c r="W7969" s="9"/>
      <c r="Y7969" s="9"/>
      <c r="Z7969" s="9"/>
    </row>
    <row r="7970" spans="8:26" x14ac:dyDescent="0.3">
      <c r="H7970" s="9"/>
      <c r="I7970" s="9"/>
      <c r="J7970" s="9"/>
      <c r="K7970" s="9"/>
      <c r="L7970" s="9"/>
      <c r="M7970" s="9"/>
      <c r="N7970" s="9"/>
      <c r="O7970" s="9"/>
      <c r="Q7970" s="9"/>
      <c r="R7970" s="9"/>
      <c r="S7970" s="9"/>
      <c r="T7970" s="9"/>
      <c r="U7970" s="9"/>
      <c r="V7970" s="9"/>
      <c r="W7970" s="9"/>
      <c r="Y7970" s="9"/>
      <c r="Z7970" s="9"/>
    </row>
    <row r="7971" spans="8:26" x14ac:dyDescent="0.3">
      <c r="H7971" s="9"/>
      <c r="I7971" s="9"/>
      <c r="J7971" s="9"/>
      <c r="K7971" s="9"/>
      <c r="L7971" s="9"/>
      <c r="M7971" s="9"/>
      <c r="N7971" s="9"/>
      <c r="O7971" s="9"/>
      <c r="Q7971" s="9"/>
      <c r="R7971" s="9"/>
      <c r="S7971" s="9"/>
      <c r="T7971" s="9"/>
      <c r="U7971" s="9"/>
      <c r="V7971" s="9"/>
      <c r="W7971" s="9"/>
      <c r="Y7971" s="9"/>
      <c r="Z7971" s="9"/>
    </row>
    <row r="7972" spans="8:26" x14ac:dyDescent="0.3">
      <c r="H7972" s="9"/>
      <c r="I7972" s="9"/>
      <c r="J7972" s="9"/>
      <c r="K7972" s="9"/>
      <c r="L7972" s="9"/>
      <c r="M7972" s="9"/>
      <c r="N7972" s="9"/>
      <c r="O7972" s="9"/>
      <c r="Q7972" s="9"/>
      <c r="R7972" s="9"/>
      <c r="S7972" s="9"/>
      <c r="T7972" s="9"/>
      <c r="U7972" s="9"/>
      <c r="V7972" s="9"/>
      <c r="W7972" s="9"/>
      <c r="Y7972" s="9"/>
      <c r="Z7972" s="9"/>
    </row>
    <row r="7973" spans="8:26" x14ac:dyDescent="0.3">
      <c r="H7973" s="9"/>
      <c r="I7973" s="9"/>
      <c r="J7973" s="9"/>
      <c r="K7973" s="9"/>
      <c r="L7973" s="9"/>
      <c r="M7973" s="9"/>
      <c r="N7973" s="9"/>
      <c r="O7973" s="9"/>
      <c r="Q7973" s="9"/>
      <c r="R7973" s="9"/>
      <c r="S7973" s="9"/>
      <c r="T7973" s="9"/>
      <c r="U7973" s="9"/>
      <c r="V7973" s="9"/>
      <c r="W7973" s="9"/>
      <c r="Y7973" s="9"/>
      <c r="Z7973" s="9"/>
    </row>
    <row r="7974" spans="8:26" x14ac:dyDescent="0.3">
      <c r="H7974" s="9"/>
      <c r="I7974" s="9"/>
      <c r="J7974" s="9"/>
      <c r="K7974" s="9"/>
      <c r="L7974" s="9"/>
      <c r="M7974" s="9"/>
      <c r="N7974" s="9"/>
      <c r="O7974" s="9"/>
      <c r="Q7974" s="9"/>
      <c r="R7974" s="9"/>
      <c r="S7974" s="9"/>
      <c r="T7974" s="9"/>
      <c r="U7974" s="9"/>
      <c r="V7974" s="9"/>
      <c r="W7974" s="9"/>
      <c r="Y7974" s="9"/>
      <c r="Z7974" s="9"/>
    </row>
    <row r="7975" spans="8:26" x14ac:dyDescent="0.3">
      <c r="H7975" s="9"/>
      <c r="I7975" s="9"/>
      <c r="J7975" s="9"/>
      <c r="K7975" s="9"/>
      <c r="L7975" s="9"/>
      <c r="M7975" s="9"/>
      <c r="N7975" s="9"/>
      <c r="O7975" s="9"/>
      <c r="Q7975" s="9"/>
      <c r="R7975" s="9"/>
      <c r="S7975" s="9"/>
      <c r="T7975" s="9"/>
      <c r="U7975" s="9"/>
      <c r="V7975" s="9"/>
      <c r="W7975" s="9"/>
      <c r="Y7975" s="9"/>
      <c r="Z7975" s="9"/>
    </row>
    <row r="7976" spans="8:26" x14ac:dyDescent="0.3">
      <c r="H7976" s="9"/>
      <c r="I7976" s="9"/>
      <c r="J7976" s="9"/>
      <c r="K7976" s="9"/>
      <c r="L7976" s="9"/>
      <c r="M7976" s="9"/>
      <c r="N7976" s="9"/>
      <c r="O7976" s="9"/>
      <c r="Q7976" s="9"/>
      <c r="R7976" s="9"/>
      <c r="S7976" s="9"/>
      <c r="T7976" s="9"/>
      <c r="U7976" s="9"/>
      <c r="V7976" s="9"/>
      <c r="W7976" s="9"/>
      <c r="Y7976" s="9"/>
      <c r="Z7976" s="9"/>
    </row>
    <row r="7977" spans="8:26" x14ac:dyDescent="0.3">
      <c r="H7977" s="9"/>
      <c r="I7977" s="9"/>
      <c r="J7977" s="9"/>
      <c r="K7977" s="9"/>
      <c r="L7977" s="9"/>
      <c r="M7977" s="9"/>
      <c r="N7977" s="9"/>
      <c r="O7977" s="9"/>
      <c r="Q7977" s="9"/>
      <c r="R7977" s="9"/>
      <c r="S7977" s="9"/>
      <c r="T7977" s="9"/>
      <c r="U7977" s="9"/>
      <c r="V7977" s="9"/>
      <c r="W7977" s="9"/>
      <c r="Y7977" s="9"/>
      <c r="Z7977" s="9"/>
    </row>
    <row r="7978" spans="8:26" x14ac:dyDescent="0.3">
      <c r="H7978" s="9"/>
      <c r="I7978" s="9"/>
      <c r="J7978" s="9"/>
      <c r="K7978" s="9"/>
      <c r="L7978" s="9"/>
      <c r="M7978" s="9"/>
      <c r="N7978" s="9"/>
      <c r="O7978" s="9"/>
      <c r="Q7978" s="9"/>
      <c r="R7978" s="9"/>
      <c r="S7978" s="9"/>
      <c r="T7978" s="9"/>
      <c r="U7978" s="9"/>
      <c r="V7978" s="9"/>
      <c r="W7978" s="9"/>
      <c r="Y7978" s="9"/>
      <c r="Z7978" s="9"/>
    </row>
    <row r="7979" spans="8:26" x14ac:dyDescent="0.3">
      <c r="H7979" s="9"/>
      <c r="I7979" s="9"/>
      <c r="J7979" s="9"/>
      <c r="K7979" s="9"/>
      <c r="L7979" s="9"/>
      <c r="M7979" s="9"/>
      <c r="N7979" s="9"/>
      <c r="O7979" s="9"/>
      <c r="Q7979" s="9"/>
      <c r="R7979" s="9"/>
      <c r="S7979" s="9"/>
      <c r="T7979" s="9"/>
      <c r="U7979" s="9"/>
      <c r="V7979" s="9"/>
      <c r="W7979" s="9"/>
      <c r="Y7979" s="9"/>
      <c r="Z7979" s="9"/>
    </row>
    <row r="7980" spans="8:26" x14ac:dyDescent="0.3">
      <c r="H7980" s="9"/>
      <c r="I7980" s="9"/>
      <c r="J7980" s="9"/>
      <c r="K7980" s="9"/>
      <c r="L7980" s="9"/>
      <c r="M7980" s="9"/>
      <c r="N7980" s="9"/>
      <c r="O7980" s="9"/>
      <c r="Q7980" s="9"/>
      <c r="R7980" s="9"/>
      <c r="S7980" s="9"/>
      <c r="T7980" s="9"/>
      <c r="U7980" s="9"/>
      <c r="V7980" s="9"/>
      <c r="W7980" s="9"/>
      <c r="Y7980" s="9"/>
      <c r="Z7980" s="9"/>
    </row>
    <row r="7981" spans="8:26" x14ac:dyDescent="0.3">
      <c r="H7981" s="9"/>
      <c r="I7981" s="9"/>
      <c r="J7981" s="9"/>
      <c r="K7981" s="9"/>
      <c r="L7981" s="9"/>
      <c r="M7981" s="9"/>
      <c r="N7981" s="9"/>
      <c r="O7981" s="9"/>
      <c r="Q7981" s="9"/>
      <c r="R7981" s="9"/>
      <c r="S7981" s="9"/>
      <c r="T7981" s="9"/>
      <c r="U7981" s="9"/>
      <c r="V7981" s="9"/>
      <c r="W7981" s="9"/>
      <c r="Y7981" s="9"/>
      <c r="Z7981" s="9"/>
    </row>
    <row r="7982" spans="8:26" x14ac:dyDescent="0.3">
      <c r="H7982" s="9"/>
      <c r="I7982" s="9"/>
      <c r="J7982" s="9"/>
      <c r="K7982" s="9"/>
      <c r="L7982" s="9"/>
      <c r="M7982" s="9"/>
      <c r="N7982" s="9"/>
      <c r="O7982" s="9"/>
      <c r="Q7982" s="9"/>
      <c r="R7982" s="9"/>
      <c r="S7982" s="9"/>
      <c r="T7982" s="9"/>
      <c r="U7982" s="9"/>
      <c r="V7982" s="9"/>
      <c r="W7982" s="9"/>
      <c r="Y7982" s="9"/>
      <c r="Z7982" s="9"/>
    </row>
    <row r="7983" spans="8:26" x14ac:dyDescent="0.3">
      <c r="H7983" s="9"/>
      <c r="I7983" s="9"/>
      <c r="J7983" s="9"/>
      <c r="K7983" s="9"/>
      <c r="L7983" s="9"/>
      <c r="M7983" s="9"/>
      <c r="N7983" s="9"/>
      <c r="O7983" s="9"/>
      <c r="Q7983" s="9"/>
      <c r="R7983" s="9"/>
      <c r="S7983" s="9"/>
      <c r="T7983" s="9"/>
      <c r="U7983" s="9"/>
      <c r="V7983" s="9"/>
      <c r="W7983" s="9"/>
      <c r="Y7983" s="9"/>
      <c r="Z7983" s="9"/>
    </row>
    <row r="7984" spans="8:26" x14ac:dyDescent="0.3">
      <c r="H7984" s="9"/>
      <c r="I7984" s="9"/>
      <c r="J7984" s="9"/>
      <c r="K7984" s="9"/>
      <c r="L7984" s="9"/>
      <c r="M7984" s="9"/>
      <c r="N7984" s="9"/>
      <c r="O7984" s="9"/>
      <c r="Q7984" s="9"/>
      <c r="R7984" s="9"/>
      <c r="S7984" s="9"/>
      <c r="T7984" s="9"/>
      <c r="U7984" s="9"/>
      <c r="V7984" s="9"/>
      <c r="W7984" s="9"/>
      <c r="Y7984" s="9"/>
      <c r="Z7984" s="9"/>
    </row>
    <row r="7985" spans="8:26" x14ac:dyDescent="0.3">
      <c r="H7985" s="9"/>
      <c r="I7985" s="9"/>
      <c r="J7985" s="9"/>
      <c r="K7985" s="9"/>
      <c r="L7985" s="9"/>
      <c r="M7985" s="9"/>
      <c r="N7985" s="9"/>
      <c r="O7985" s="9"/>
      <c r="Q7985" s="9"/>
      <c r="R7985" s="9"/>
      <c r="S7985" s="9"/>
      <c r="T7985" s="9"/>
      <c r="U7985" s="9"/>
      <c r="V7985" s="9"/>
      <c r="W7985" s="9"/>
      <c r="Y7985" s="9"/>
      <c r="Z7985" s="9"/>
    </row>
    <row r="7986" spans="8:26" x14ac:dyDescent="0.3">
      <c r="H7986" s="9"/>
      <c r="I7986" s="9"/>
      <c r="J7986" s="9"/>
      <c r="K7986" s="9"/>
      <c r="L7986" s="9"/>
      <c r="M7986" s="9"/>
      <c r="N7986" s="9"/>
      <c r="O7986" s="9"/>
      <c r="Q7986" s="9"/>
      <c r="R7986" s="9"/>
      <c r="S7986" s="9"/>
      <c r="T7986" s="9"/>
      <c r="U7986" s="9"/>
      <c r="V7986" s="9"/>
      <c r="W7986" s="9"/>
      <c r="Y7986" s="9"/>
      <c r="Z7986" s="9"/>
    </row>
    <row r="7987" spans="8:26" x14ac:dyDescent="0.3">
      <c r="H7987" s="9"/>
      <c r="I7987" s="9"/>
      <c r="J7987" s="9"/>
      <c r="K7987" s="9"/>
      <c r="L7987" s="9"/>
      <c r="M7987" s="9"/>
      <c r="N7987" s="9"/>
      <c r="O7987" s="9"/>
      <c r="Q7987" s="9"/>
      <c r="R7987" s="9"/>
      <c r="S7987" s="9"/>
      <c r="T7987" s="9"/>
      <c r="U7987" s="9"/>
      <c r="V7987" s="9"/>
      <c r="W7987" s="9"/>
      <c r="Y7987" s="9"/>
      <c r="Z7987" s="9"/>
    </row>
    <row r="7988" spans="8:26" x14ac:dyDescent="0.3">
      <c r="H7988" s="9"/>
      <c r="I7988" s="9"/>
      <c r="J7988" s="9"/>
      <c r="K7988" s="9"/>
      <c r="L7988" s="9"/>
      <c r="M7988" s="9"/>
      <c r="N7988" s="9"/>
      <c r="O7988" s="9"/>
      <c r="Q7988" s="9"/>
      <c r="R7988" s="9"/>
      <c r="S7988" s="9"/>
      <c r="T7988" s="9"/>
      <c r="U7988" s="9"/>
      <c r="V7988" s="9"/>
      <c r="W7988" s="9"/>
      <c r="Y7988" s="9"/>
      <c r="Z7988" s="9"/>
    </row>
    <row r="7989" spans="8:26" x14ac:dyDescent="0.3">
      <c r="H7989" s="9"/>
      <c r="I7989" s="9"/>
      <c r="J7989" s="9"/>
      <c r="K7989" s="9"/>
      <c r="L7989" s="9"/>
      <c r="M7989" s="9"/>
      <c r="N7989" s="9"/>
      <c r="O7989" s="9"/>
      <c r="Q7989" s="9"/>
      <c r="R7989" s="9"/>
      <c r="S7989" s="9"/>
      <c r="T7989" s="9"/>
      <c r="U7989" s="9"/>
      <c r="V7989" s="9"/>
      <c r="W7989" s="9"/>
      <c r="Y7989" s="9"/>
      <c r="Z7989" s="9"/>
    </row>
    <row r="7990" spans="8:26" x14ac:dyDescent="0.3">
      <c r="H7990" s="9"/>
      <c r="I7990" s="9"/>
      <c r="J7990" s="9"/>
      <c r="K7990" s="9"/>
      <c r="L7990" s="9"/>
      <c r="M7990" s="9"/>
      <c r="N7990" s="9"/>
      <c r="O7990" s="9"/>
      <c r="Q7990" s="9"/>
      <c r="R7990" s="9"/>
      <c r="S7990" s="9"/>
      <c r="T7990" s="9"/>
      <c r="U7990" s="9"/>
      <c r="V7990" s="9"/>
      <c r="W7990" s="9"/>
      <c r="Y7990" s="9"/>
      <c r="Z7990" s="9"/>
    </row>
    <row r="7991" spans="8:26" x14ac:dyDescent="0.3">
      <c r="H7991" s="9"/>
      <c r="I7991" s="9"/>
      <c r="J7991" s="9"/>
      <c r="K7991" s="9"/>
      <c r="L7991" s="9"/>
      <c r="M7991" s="9"/>
      <c r="N7991" s="9"/>
      <c r="O7991" s="9"/>
      <c r="Q7991" s="9"/>
      <c r="R7991" s="9"/>
      <c r="S7991" s="9"/>
      <c r="T7991" s="9"/>
      <c r="U7991" s="9"/>
      <c r="V7991" s="9"/>
      <c r="W7991" s="9"/>
      <c r="Y7991" s="9"/>
      <c r="Z7991" s="9"/>
    </row>
    <row r="7992" spans="8:26" x14ac:dyDescent="0.3">
      <c r="H7992" s="9"/>
      <c r="I7992" s="9"/>
      <c r="J7992" s="9"/>
      <c r="K7992" s="9"/>
      <c r="L7992" s="9"/>
      <c r="M7992" s="9"/>
      <c r="N7992" s="9"/>
      <c r="O7992" s="9"/>
      <c r="Q7992" s="9"/>
      <c r="R7992" s="9"/>
      <c r="S7992" s="9"/>
      <c r="T7992" s="9"/>
      <c r="U7992" s="9"/>
      <c r="V7992" s="9"/>
      <c r="W7992" s="9"/>
      <c r="Y7992" s="9"/>
      <c r="Z7992" s="9"/>
    </row>
    <row r="7993" spans="8:26" x14ac:dyDescent="0.3">
      <c r="H7993" s="9"/>
      <c r="I7993" s="9"/>
      <c r="J7993" s="9"/>
      <c r="K7993" s="9"/>
      <c r="L7993" s="9"/>
      <c r="M7993" s="9"/>
      <c r="N7993" s="9"/>
      <c r="O7993" s="9"/>
      <c r="Q7993" s="9"/>
      <c r="R7993" s="9"/>
      <c r="S7993" s="9"/>
      <c r="T7993" s="9"/>
      <c r="U7993" s="9"/>
      <c r="V7993" s="9"/>
      <c r="W7993" s="9"/>
      <c r="Y7993" s="9"/>
      <c r="Z7993" s="9"/>
    </row>
    <row r="7994" spans="8:26" x14ac:dyDescent="0.3">
      <c r="H7994" s="9"/>
      <c r="I7994" s="9"/>
      <c r="J7994" s="9"/>
      <c r="K7994" s="9"/>
      <c r="L7994" s="9"/>
      <c r="M7994" s="9"/>
      <c r="N7994" s="9"/>
      <c r="O7994" s="9"/>
      <c r="Q7994" s="9"/>
      <c r="R7994" s="9"/>
      <c r="S7994" s="9"/>
      <c r="T7994" s="9"/>
      <c r="U7994" s="9"/>
      <c r="V7994" s="9"/>
      <c r="W7994" s="9"/>
      <c r="Y7994" s="9"/>
      <c r="Z7994" s="9"/>
    </row>
    <row r="7995" spans="8:26" x14ac:dyDescent="0.3">
      <c r="H7995" s="9"/>
      <c r="I7995" s="9"/>
      <c r="J7995" s="9"/>
      <c r="K7995" s="9"/>
      <c r="L7995" s="9"/>
      <c r="M7995" s="9"/>
      <c r="N7995" s="9"/>
      <c r="O7995" s="9"/>
      <c r="Q7995" s="9"/>
      <c r="R7995" s="9"/>
      <c r="S7995" s="9"/>
      <c r="T7995" s="9"/>
      <c r="U7995" s="9"/>
      <c r="V7995" s="9"/>
      <c r="W7995" s="9"/>
      <c r="Y7995" s="9"/>
      <c r="Z7995" s="9"/>
    </row>
    <row r="7996" spans="8:26" x14ac:dyDescent="0.3">
      <c r="H7996" s="9"/>
      <c r="I7996" s="9"/>
      <c r="J7996" s="9"/>
      <c r="K7996" s="9"/>
      <c r="L7996" s="9"/>
      <c r="M7996" s="9"/>
      <c r="N7996" s="9"/>
      <c r="O7996" s="9"/>
      <c r="Q7996" s="9"/>
      <c r="R7996" s="9"/>
      <c r="S7996" s="9"/>
      <c r="T7996" s="9"/>
      <c r="U7996" s="9"/>
      <c r="V7996" s="9"/>
      <c r="W7996" s="9"/>
      <c r="Y7996" s="9"/>
      <c r="Z7996" s="9"/>
    </row>
    <row r="7997" spans="8:26" x14ac:dyDescent="0.3">
      <c r="H7997" s="9"/>
      <c r="I7997" s="9"/>
      <c r="J7997" s="9"/>
      <c r="K7997" s="9"/>
      <c r="L7997" s="9"/>
      <c r="M7997" s="9"/>
      <c r="N7997" s="9"/>
      <c r="O7997" s="9"/>
      <c r="Q7997" s="9"/>
      <c r="R7997" s="9"/>
      <c r="S7997" s="9"/>
      <c r="T7997" s="9"/>
      <c r="U7997" s="9"/>
      <c r="V7997" s="9"/>
      <c r="W7997" s="9"/>
      <c r="Y7997" s="9"/>
      <c r="Z7997" s="9"/>
    </row>
    <row r="7998" spans="8:26" x14ac:dyDescent="0.3">
      <c r="H7998" s="9"/>
      <c r="I7998" s="9"/>
      <c r="J7998" s="9"/>
      <c r="K7998" s="9"/>
      <c r="L7998" s="9"/>
      <c r="M7998" s="9"/>
      <c r="N7998" s="9"/>
      <c r="O7998" s="9"/>
      <c r="Q7998" s="9"/>
      <c r="R7998" s="9"/>
      <c r="S7998" s="9"/>
      <c r="T7998" s="9"/>
      <c r="U7998" s="9"/>
      <c r="V7998" s="9"/>
      <c r="W7998" s="9"/>
      <c r="Y7998" s="9"/>
      <c r="Z7998" s="9"/>
    </row>
    <row r="7999" spans="8:26" x14ac:dyDescent="0.3">
      <c r="H7999" s="9"/>
      <c r="I7999" s="9"/>
      <c r="J7999" s="9"/>
      <c r="K7999" s="9"/>
      <c r="L7999" s="9"/>
      <c r="M7999" s="9"/>
      <c r="N7999" s="9"/>
      <c r="O7999" s="9"/>
      <c r="Q7999" s="9"/>
      <c r="R7999" s="9"/>
      <c r="S7999" s="9"/>
      <c r="T7999" s="9"/>
      <c r="U7999" s="9"/>
      <c r="V7999" s="9"/>
      <c r="W7999" s="9"/>
      <c r="Y7999" s="9"/>
      <c r="Z7999" s="9"/>
    </row>
    <row r="8000" spans="8:26" x14ac:dyDescent="0.3">
      <c r="H8000" s="9"/>
      <c r="I8000" s="9"/>
      <c r="J8000" s="9"/>
      <c r="K8000" s="9"/>
      <c r="L8000" s="9"/>
      <c r="M8000" s="9"/>
      <c r="N8000" s="9"/>
      <c r="O8000" s="9"/>
      <c r="Q8000" s="9"/>
      <c r="R8000" s="9"/>
      <c r="S8000" s="9"/>
      <c r="T8000" s="9"/>
      <c r="U8000" s="9"/>
      <c r="V8000" s="9"/>
      <c r="W8000" s="9"/>
      <c r="Y8000" s="9"/>
      <c r="Z8000" s="9"/>
    </row>
    <row r="8001" spans="8:26" x14ac:dyDescent="0.3">
      <c r="H8001" s="9"/>
      <c r="I8001" s="9"/>
      <c r="J8001" s="9"/>
      <c r="K8001" s="9"/>
      <c r="L8001" s="9"/>
      <c r="M8001" s="9"/>
      <c r="N8001" s="9"/>
      <c r="O8001" s="9"/>
      <c r="Q8001" s="9"/>
      <c r="R8001" s="9"/>
      <c r="S8001" s="9"/>
      <c r="T8001" s="9"/>
      <c r="U8001" s="9"/>
      <c r="V8001" s="9"/>
      <c r="W8001" s="9"/>
      <c r="Y8001" s="9"/>
      <c r="Z8001" s="9"/>
    </row>
    <row r="8002" spans="8:26" x14ac:dyDescent="0.3">
      <c r="H8002" s="9"/>
      <c r="I8002" s="9"/>
      <c r="J8002" s="9"/>
      <c r="K8002" s="9"/>
      <c r="L8002" s="9"/>
      <c r="M8002" s="9"/>
      <c r="N8002" s="9"/>
      <c r="O8002" s="9"/>
      <c r="Q8002" s="9"/>
      <c r="R8002" s="9"/>
      <c r="S8002" s="9"/>
      <c r="T8002" s="9"/>
      <c r="U8002" s="9"/>
      <c r="V8002" s="9"/>
      <c r="W8002" s="9"/>
      <c r="Y8002" s="9"/>
      <c r="Z8002" s="9"/>
    </row>
    <row r="8003" spans="8:26" x14ac:dyDescent="0.3">
      <c r="H8003" s="9"/>
      <c r="I8003" s="9"/>
      <c r="J8003" s="9"/>
      <c r="K8003" s="9"/>
      <c r="L8003" s="9"/>
      <c r="M8003" s="9"/>
      <c r="N8003" s="9"/>
      <c r="O8003" s="9"/>
      <c r="Q8003" s="9"/>
      <c r="R8003" s="9"/>
      <c r="S8003" s="9"/>
      <c r="T8003" s="9"/>
      <c r="U8003" s="9"/>
      <c r="V8003" s="9"/>
      <c r="W8003" s="9"/>
      <c r="Y8003" s="9"/>
      <c r="Z8003" s="9"/>
    </row>
    <row r="8004" spans="8:26" x14ac:dyDescent="0.3">
      <c r="H8004" s="9"/>
      <c r="I8004" s="9"/>
      <c r="J8004" s="9"/>
      <c r="K8004" s="9"/>
      <c r="L8004" s="9"/>
      <c r="M8004" s="9"/>
      <c r="N8004" s="9"/>
      <c r="O8004" s="9"/>
      <c r="Q8004" s="9"/>
      <c r="R8004" s="9"/>
      <c r="S8004" s="9"/>
      <c r="T8004" s="9"/>
      <c r="U8004" s="9"/>
      <c r="V8004" s="9"/>
      <c r="W8004" s="9"/>
      <c r="Y8004" s="9"/>
      <c r="Z8004" s="9"/>
    </row>
    <row r="8005" spans="8:26" x14ac:dyDescent="0.3">
      <c r="H8005" s="9"/>
      <c r="I8005" s="9"/>
      <c r="J8005" s="9"/>
      <c r="K8005" s="9"/>
      <c r="L8005" s="9"/>
      <c r="M8005" s="9"/>
      <c r="N8005" s="9"/>
      <c r="O8005" s="9"/>
      <c r="Q8005" s="9"/>
      <c r="R8005" s="9"/>
      <c r="S8005" s="9"/>
      <c r="T8005" s="9"/>
      <c r="U8005" s="9"/>
      <c r="V8005" s="9"/>
      <c r="W8005" s="9"/>
      <c r="Y8005" s="9"/>
      <c r="Z8005" s="9"/>
    </row>
    <row r="8006" spans="8:26" x14ac:dyDescent="0.3">
      <c r="H8006" s="9"/>
      <c r="I8006" s="9"/>
      <c r="J8006" s="9"/>
      <c r="K8006" s="9"/>
      <c r="L8006" s="9"/>
      <c r="M8006" s="9"/>
      <c r="N8006" s="9"/>
      <c r="O8006" s="9"/>
      <c r="Q8006" s="9"/>
      <c r="R8006" s="9"/>
      <c r="S8006" s="9"/>
      <c r="T8006" s="9"/>
      <c r="U8006" s="9"/>
      <c r="V8006" s="9"/>
      <c r="W8006" s="9"/>
      <c r="Y8006" s="9"/>
      <c r="Z8006" s="9"/>
    </row>
    <row r="8007" spans="8:26" x14ac:dyDescent="0.3">
      <c r="H8007" s="9"/>
      <c r="I8007" s="9"/>
      <c r="J8007" s="9"/>
      <c r="K8007" s="9"/>
      <c r="L8007" s="9"/>
      <c r="M8007" s="9"/>
      <c r="N8007" s="9"/>
      <c r="O8007" s="9"/>
      <c r="Q8007" s="9"/>
      <c r="R8007" s="9"/>
      <c r="S8007" s="9"/>
      <c r="T8007" s="9"/>
      <c r="U8007" s="9"/>
      <c r="V8007" s="9"/>
      <c r="W8007" s="9"/>
      <c r="Y8007" s="9"/>
      <c r="Z8007" s="9"/>
    </row>
    <row r="8008" spans="8:26" x14ac:dyDescent="0.3">
      <c r="H8008" s="9"/>
      <c r="I8008" s="9"/>
      <c r="J8008" s="9"/>
      <c r="K8008" s="9"/>
      <c r="L8008" s="9"/>
      <c r="M8008" s="9"/>
      <c r="N8008" s="9"/>
      <c r="O8008" s="9"/>
      <c r="Q8008" s="9"/>
      <c r="R8008" s="9"/>
      <c r="S8008" s="9"/>
      <c r="T8008" s="9"/>
      <c r="U8008" s="9"/>
      <c r="V8008" s="9"/>
      <c r="W8008" s="9"/>
      <c r="Y8008" s="9"/>
      <c r="Z8008" s="9"/>
    </row>
    <row r="8009" spans="8:26" x14ac:dyDescent="0.3">
      <c r="H8009" s="9"/>
      <c r="I8009" s="9"/>
      <c r="J8009" s="9"/>
      <c r="K8009" s="9"/>
      <c r="L8009" s="9"/>
      <c r="M8009" s="9"/>
      <c r="N8009" s="9"/>
      <c r="O8009" s="9"/>
      <c r="Q8009" s="9"/>
      <c r="R8009" s="9"/>
      <c r="S8009" s="9"/>
      <c r="T8009" s="9"/>
      <c r="U8009" s="9"/>
      <c r="V8009" s="9"/>
      <c r="W8009" s="9"/>
      <c r="Y8009" s="9"/>
      <c r="Z8009" s="9"/>
    </row>
    <row r="8010" spans="8:26" x14ac:dyDescent="0.3">
      <c r="H8010" s="9"/>
      <c r="I8010" s="9"/>
      <c r="J8010" s="9"/>
      <c r="K8010" s="9"/>
      <c r="L8010" s="9"/>
      <c r="M8010" s="9"/>
      <c r="N8010" s="9"/>
      <c r="O8010" s="9"/>
      <c r="Q8010" s="9"/>
      <c r="R8010" s="9"/>
      <c r="S8010" s="9"/>
      <c r="T8010" s="9"/>
      <c r="U8010" s="9"/>
      <c r="V8010" s="9"/>
      <c r="W8010" s="9"/>
      <c r="Y8010" s="9"/>
      <c r="Z8010" s="9"/>
    </row>
    <row r="8011" spans="8:26" x14ac:dyDescent="0.3">
      <c r="H8011" s="9"/>
      <c r="I8011" s="9"/>
      <c r="J8011" s="9"/>
      <c r="K8011" s="9"/>
      <c r="L8011" s="9"/>
      <c r="M8011" s="9"/>
      <c r="N8011" s="9"/>
      <c r="O8011" s="9"/>
      <c r="Q8011" s="9"/>
      <c r="R8011" s="9"/>
      <c r="S8011" s="9"/>
      <c r="T8011" s="9"/>
      <c r="U8011" s="9"/>
      <c r="V8011" s="9"/>
      <c r="W8011" s="9"/>
      <c r="Y8011" s="9"/>
      <c r="Z8011" s="9"/>
    </row>
    <row r="8012" spans="8:26" x14ac:dyDescent="0.3">
      <c r="H8012" s="9"/>
      <c r="I8012" s="9"/>
      <c r="J8012" s="9"/>
      <c r="K8012" s="9"/>
      <c r="L8012" s="9"/>
      <c r="M8012" s="9"/>
      <c r="N8012" s="9"/>
      <c r="O8012" s="9"/>
      <c r="Q8012" s="9"/>
      <c r="R8012" s="9"/>
      <c r="S8012" s="9"/>
      <c r="T8012" s="9"/>
      <c r="U8012" s="9"/>
      <c r="V8012" s="9"/>
      <c r="W8012" s="9"/>
      <c r="Y8012" s="9"/>
      <c r="Z8012" s="9"/>
    </row>
    <row r="8013" spans="8:26" x14ac:dyDescent="0.3">
      <c r="H8013" s="9"/>
      <c r="I8013" s="9"/>
      <c r="J8013" s="9"/>
      <c r="K8013" s="9"/>
      <c r="L8013" s="9"/>
      <c r="M8013" s="9"/>
      <c r="N8013" s="9"/>
      <c r="O8013" s="9"/>
      <c r="Q8013" s="9"/>
      <c r="R8013" s="9"/>
      <c r="S8013" s="9"/>
      <c r="T8013" s="9"/>
      <c r="U8013" s="9"/>
      <c r="V8013" s="9"/>
      <c r="W8013" s="9"/>
      <c r="Y8013" s="9"/>
      <c r="Z8013" s="9"/>
    </row>
    <row r="8014" spans="8:26" x14ac:dyDescent="0.3">
      <c r="H8014" s="9"/>
      <c r="I8014" s="9"/>
      <c r="J8014" s="9"/>
      <c r="K8014" s="9"/>
      <c r="L8014" s="9"/>
      <c r="M8014" s="9"/>
      <c r="N8014" s="9"/>
      <c r="O8014" s="9"/>
      <c r="Q8014" s="9"/>
      <c r="R8014" s="9"/>
      <c r="S8014" s="9"/>
      <c r="T8014" s="9"/>
      <c r="U8014" s="9"/>
      <c r="V8014" s="9"/>
      <c r="W8014" s="9"/>
      <c r="Y8014" s="9"/>
      <c r="Z8014" s="9"/>
    </row>
    <row r="8015" spans="8:26" x14ac:dyDescent="0.3">
      <c r="H8015" s="9"/>
      <c r="I8015" s="9"/>
      <c r="J8015" s="9"/>
      <c r="K8015" s="9"/>
      <c r="L8015" s="9"/>
      <c r="M8015" s="9"/>
      <c r="N8015" s="9"/>
      <c r="O8015" s="9"/>
      <c r="Q8015" s="9"/>
      <c r="R8015" s="9"/>
      <c r="S8015" s="9"/>
      <c r="T8015" s="9"/>
      <c r="U8015" s="9"/>
      <c r="V8015" s="9"/>
      <c r="W8015" s="9"/>
      <c r="Y8015" s="9"/>
      <c r="Z8015" s="9"/>
    </row>
    <row r="8016" spans="8:26" x14ac:dyDescent="0.3">
      <c r="H8016" s="9"/>
      <c r="I8016" s="9"/>
      <c r="J8016" s="9"/>
      <c r="K8016" s="9"/>
      <c r="L8016" s="9"/>
      <c r="M8016" s="9"/>
      <c r="N8016" s="9"/>
      <c r="O8016" s="9"/>
      <c r="Q8016" s="9"/>
      <c r="R8016" s="9"/>
      <c r="S8016" s="9"/>
      <c r="T8016" s="9"/>
      <c r="U8016" s="9"/>
      <c r="V8016" s="9"/>
      <c r="W8016" s="9"/>
      <c r="Y8016" s="9"/>
      <c r="Z8016" s="9"/>
    </row>
    <row r="8017" spans="8:26" x14ac:dyDescent="0.3">
      <c r="H8017" s="9"/>
      <c r="I8017" s="9"/>
      <c r="J8017" s="9"/>
      <c r="K8017" s="9"/>
      <c r="L8017" s="9"/>
      <c r="M8017" s="9"/>
      <c r="N8017" s="9"/>
      <c r="O8017" s="9"/>
      <c r="Q8017" s="9"/>
      <c r="R8017" s="9"/>
      <c r="S8017" s="9"/>
      <c r="T8017" s="9"/>
      <c r="U8017" s="9"/>
      <c r="V8017" s="9"/>
      <c r="W8017" s="9"/>
      <c r="Y8017" s="9"/>
      <c r="Z8017" s="9"/>
    </row>
    <row r="8018" spans="8:26" x14ac:dyDescent="0.3">
      <c r="H8018" s="9"/>
      <c r="I8018" s="9"/>
      <c r="J8018" s="9"/>
      <c r="K8018" s="9"/>
      <c r="L8018" s="9"/>
      <c r="M8018" s="9"/>
      <c r="N8018" s="9"/>
      <c r="O8018" s="9"/>
      <c r="Q8018" s="9"/>
      <c r="R8018" s="9"/>
      <c r="S8018" s="9"/>
      <c r="T8018" s="9"/>
      <c r="U8018" s="9"/>
      <c r="V8018" s="9"/>
      <c r="W8018" s="9"/>
      <c r="Y8018" s="9"/>
      <c r="Z8018" s="9"/>
    </row>
    <row r="8019" spans="8:26" x14ac:dyDescent="0.3">
      <c r="H8019" s="9"/>
      <c r="I8019" s="9"/>
      <c r="J8019" s="9"/>
      <c r="K8019" s="9"/>
      <c r="L8019" s="9"/>
      <c r="M8019" s="9"/>
      <c r="N8019" s="9"/>
      <c r="O8019" s="9"/>
      <c r="Q8019" s="9"/>
      <c r="R8019" s="9"/>
      <c r="S8019" s="9"/>
      <c r="T8019" s="9"/>
      <c r="U8019" s="9"/>
      <c r="V8019" s="9"/>
      <c r="W8019" s="9"/>
      <c r="Y8019" s="9"/>
      <c r="Z8019" s="9"/>
    </row>
    <row r="8020" spans="8:26" x14ac:dyDescent="0.3">
      <c r="H8020" s="9"/>
      <c r="I8020" s="9"/>
      <c r="J8020" s="9"/>
      <c r="K8020" s="9"/>
      <c r="L8020" s="9"/>
      <c r="M8020" s="9"/>
      <c r="N8020" s="9"/>
      <c r="O8020" s="9"/>
      <c r="Q8020" s="9"/>
      <c r="R8020" s="9"/>
      <c r="S8020" s="9"/>
      <c r="T8020" s="9"/>
      <c r="U8020" s="9"/>
      <c r="V8020" s="9"/>
      <c r="W8020" s="9"/>
      <c r="Y8020" s="9"/>
      <c r="Z8020" s="9"/>
    </row>
    <row r="8021" spans="8:26" x14ac:dyDescent="0.3">
      <c r="H8021" s="9"/>
      <c r="I8021" s="9"/>
      <c r="J8021" s="9"/>
      <c r="K8021" s="9"/>
      <c r="L8021" s="9"/>
      <c r="M8021" s="9"/>
      <c r="N8021" s="9"/>
      <c r="O8021" s="9"/>
      <c r="Q8021" s="9"/>
      <c r="R8021" s="9"/>
      <c r="S8021" s="9"/>
      <c r="T8021" s="9"/>
      <c r="U8021" s="9"/>
      <c r="V8021" s="9"/>
      <c r="W8021" s="9"/>
      <c r="Y8021" s="9"/>
      <c r="Z8021" s="9"/>
    </row>
    <row r="8022" spans="8:26" x14ac:dyDescent="0.3">
      <c r="H8022" s="9"/>
      <c r="I8022" s="9"/>
      <c r="J8022" s="9"/>
      <c r="K8022" s="9"/>
      <c r="L8022" s="9"/>
      <c r="M8022" s="9"/>
      <c r="N8022" s="9"/>
      <c r="O8022" s="9"/>
      <c r="Q8022" s="9"/>
      <c r="R8022" s="9"/>
      <c r="S8022" s="9"/>
      <c r="T8022" s="9"/>
      <c r="U8022" s="9"/>
      <c r="V8022" s="9"/>
      <c r="W8022" s="9"/>
      <c r="Y8022" s="9"/>
      <c r="Z8022" s="9"/>
    </row>
    <row r="8023" spans="8:26" x14ac:dyDescent="0.3">
      <c r="H8023" s="9"/>
      <c r="I8023" s="9"/>
      <c r="J8023" s="9"/>
      <c r="K8023" s="9"/>
      <c r="L8023" s="9"/>
      <c r="M8023" s="9"/>
      <c r="N8023" s="9"/>
      <c r="O8023" s="9"/>
      <c r="Q8023" s="9"/>
      <c r="R8023" s="9"/>
      <c r="S8023" s="9"/>
      <c r="T8023" s="9"/>
      <c r="U8023" s="9"/>
      <c r="V8023" s="9"/>
      <c r="W8023" s="9"/>
      <c r="Y8023" s="9"/>
      <c r="Z8023" s="9"/>
    </row>
    <row r="8024" spans="8:26" x14ac:dyDescent="0.3">
      <c r="H8024" s="9"/>
      <c r="I8024" s="9"/>
      <c r="J8024" s="9"/>
      <c r="K8024" s="9"/>
      <c r="L8024" s="9"/>
      <c r="M8024" s="9"/>
      <c r="N8024" s="9"/>
      <c r="O8024" s="9"/>
      <c r="Q8024" s="9"/>
      <c r="R8024" s="9"/>
      <c r="S8024" s="9"/>
      <c r="T8024" s="9"/>
      <c r="U8024" s="9"/>
      <c r="V8024" s="9"/>
      <c r="W8024" s="9"/>
      <c r="Y8024" s="9"/>
      <c r="Z8024" s="9"/>
    </row>
    <row r="8025" spans="8:26" x14ac:dyDescent="0.3">
      <c r="H8025" s="9"/>
      <c r="I8025" s="9"/>
      <c r="J8025" s="9"/>
      <c r="K8025" s="9"/>
      <c r="L8025" s="9"/>
      <c r="M8025" s="9"/>
      <c r="N8025" s="9"/>
      <c r="O8025" s="9"/>
      <c r="Q8025" s="9"/>
      <c r="R8025" s="9"/>
      <c r="S8025" s="9"/>
      <c r="T8025" s="9"/>
      <c r="U8025" s="9"/>
      <c r="V8025" s="9"/>
      <c r="W8025" s="9"/>
      <c r="Y8025" s="9"/>
      <c r="Z8025" s="9"/>
    </row>
    <row r="8026" spans="8:26" x14ac:dyDescent="0.3">
      <c r="H8026" s="9"/>
      <c r="I8026" s="9"/>
      <c r="J8026" s="9"/>
      <c r="K8026" s="9"/>
      <c r="L8026" s="9"/>
      <c r="M8026" s="9"/>
      <c r="N8026" s="9"/>
      <c r="O8026" s="9"/>
      <c r="Q8026" s="9"/>
      <c r="R8026" s="9"/>
      <c r="S8026" s="9"/>
      <c r="T8026" s="9"/>
      <c r="U8026" s="9"/>
      <c r="V8026" s="9"/>
      <c r="W8026" s="9"/>
      <c r="Y8026" s="9"/>
      <c r="Z8026" s="9"/>
    </row>
    <row r="8027" spans="8:26" x14ac:dyDescent="0.3">
      <c r="H8027" s="9"/>
      <c r="I8027" s="9"/>
      <c r="J8027" s="9"/>
      <c r="K8027" s="9"/>
      <c r="L8027" s="9"/>
      <c r="M8027" s="9"/>
      <c r="N8027" s="9"/>
      <c r="O8027" s="9"/>
      <c r="Q8027" s="9"/>
      <c r="R8027" s="9"/>
      <c r="S8027" s="9"/>
      <c r="T8027" s="9"/>
      <c r="U8027" s="9"/>
      <c r="V8027" s="9"/>
      <c r="W8027" s="9"/>
      <c r="Y8027" s="9"/>
      <c r="Z8027" s="9"/>
    </row>
    <row r="8028" spans="8:26" x14ac:dyDescent="0.3">
      <c r="H8028" s="9"/>
      <c r="I8028" s="9"/>
      <c r="J8028" s="9"/>
      <c r="K8028" s="9"/>
      <c r="L8028" s="9"/>
      <c r="M8028" s="9"/>
      <c r="N8028" s="9"/>
      <c r="O8028" s="9"/>
      <c r="Q8028" s="9"/>
      <c r="R8028" s="9"/>
      <c r="S8028" s="9"/>
      <c r="T8028" s="9"/>
      <c r="U8028" s="9"/>
      <c r="V8028" s="9"/>
      <c r="W8028" s="9"/>
      <c r="Y8028" s="9"/>
      <c r="Z8028" s="9"/>
    </row>
    <row r="8029" spans="8:26" x14ac:dyDescent="0.3">
      <c r="H8029" s="9"/>
      <c r="I8029" s="9"/>
      <c r="J8029" s="9"/>
      <c r="K8029" s="9"/>
      <c r="L8029" s="9"/>
      <c r="M8029" s="9"/>
      <c r="N8029" s="9"/>
      <c r="O8029" s="9"/>
      <c r="Q8029" s="9"/>
      <c r="R8029" s="9"/>
      <c r="S8029" s="9"/>
      <c r="T8029" s="9"/>
      <c r="U8029" s="9"/>
      <c r="V8029" s="9"/>
      <c r="W8029" s="9"/>
      <c r="Y8029" s="9"/>
      <c r="Z8029" s="9"/>
    </row>
    <row r="8030" spans="8:26" x14ac:dyDescent="0.3">
      <c r="H8030" s="9"/>
      <c r="I8030" s="9"/>
      <c r="J8030" s="9"/>
      <c r="K8030" s="9"/>
      <c r="L8030" s="9"/>
      <c r="M8030" s="9"/>
      <c r="N8030" s="9"/>
      <c r="O8030" s="9"/>
      <c r="Q8030" s="9"/>
      <c r="R8030" s="9"/>
      <c r="S8030" s="9"/>
      <c r="T8030" s="9"/>
      <c r="U8030" s="9"/>
      <c r="V8030" s="9"/>
      <c r="W8030" s="9"/>
      <c r="Y8030" s="9"/>
      <c r="Z8030" s="9"/>
    </row>
    <row r="8031" spans="8:26" x14ac:dyDescent="0.3">
      <c r="H8031" s="9"/>
      <c r="I8031" s="9"/>
      <c r="J8031" s="9"/>
      <c r="K8031" s="9"/>
      <c r="L8031" s="9"/>
      <c r="M8031" s="9"/>
      <c r="N8031" s="9"/>
      <c r="O8031" s="9"/>
      <c r="Q8031" s="9"/>
      <c r="R8031" s="9"/>
      <c r="S8031" s="9"/>
      <c r="T8031" s="9"/>
      <c r="U8031" s="9"/>
      <c r="V8031" s="9"/>
      <c r="W8031" s="9"/>
      <c r="Y8031" s="9"/>
      <c r="Z8031" s="9"/>
    </row>
    <row r="8032" spans="8:26" x14ac:dyDescent="0.3">
      <c r="H8032" s="9"/>
      <c r="I8032" s="9"/>
      <c r="J8032" s="9"/>
      <c r="K8032" s="9"/>
      <c r="L8032" s="9"/>
      <c r="M8032" s="9"/>
      <c r="N8032" s="9"/>
      <c r="O8032" s="9"/>
      <c r="Q8032" s="9"/>
      <c r="R8032" s="9"/>
      <c r="S8032" s="9"/>
      <c r="T8032" s="9"/>
      <c r="U8032" s="9"/>
      <c r="V8032" s="9"/>
      <c r="W8032" s="9"/>
      <c r="Y8032" s="9"/>
      <c r="Z8032" s="9"/>
    </row>
    <row r="8033" spans="8:26" x14ac:dyDescent="0.3">
      <c r="H8033" s="9"/>
      <c r="I8033" s="9"/>
      <c r="J8033" s="9"/>
      <c r="K8033" s="9"/>
      <c r="L8033" s="9"/>
      <c r="M8033" s="9"/>
      <c r="N8033" s="9"/>
      <c r="O8033" s="9"/>
      <c r="Q8033" s="9"/>
      <c r="R8033" s="9"/>
      <c r="S8033" s="9"/>
      <c r="T8033" s="9"/>
      <c r="U8033" s="9"/>
      <c r="V8033" s="9"/>
      <c r="W8033" s="9"/>
      <c r="Y8033" s="9"/>
      <c r="Z8033" s="9"/>
    </row>
    <row r="8034" spans="8:26" x14ac:dyDescent="0.3">
      <c r="H8034" s="9"/>
      <c r="I8034" s="9"/>
      <c r="J8034" s="9"/>
      <c r="K8034" s="9"/>
      <c r="L8034" s="9"/>
      <c r="M8034" s="9"/>
      <c r="N8034" s="9"/>
      <c r="O8034" s="9"/>
      <c r="Q8034" s="9"/>
      <c r="R8034" s="9"/>
      <c r="S8034" s="9"/>
      <c r="T8034" s="9"/>
      <c r="U8034" s="9"/>
      <c r="V8034" s="9"/>
      <c r="W8034" s="9"/>
      <c r="Y8034" s="9"/>
      <c r="Z8034" s="9"/>
    </row>
    <row r="8035" spans="8:26" x14ac:dyDescent="0.3">
      <c r="H8035" s="9"/>
      <c r="I8035" s="9"/>
      <c r="J8035" s="9"/>
      <c r="K8035" s="9"/>
      <c r="L8035" s="9"/>
      <c r="M8035" s="9"/>
      <c r="N8035" s="9"/>
      <c r="O8035" s="9"/>
      <c r="Q8035" s="9"/>
      <c r="R8035" s="9"/>
      <c r="S8035" s="9"/>
      <c r="T8035" s="9"/>
      <c r="U8035" s="9"/>
      <c r="V8035" s="9"/>
      <c r="W8035" s="9"/>
      <c r="Y8035" s="9"/>
      <c r="Z8035" s="9"/>
    </row>
    <row r="8036" spans="8:26" x14ac:dyDescent="0.3">
      <c r="H8036" s="9"/>
      <c r="I8036" s="9"/>
      <c r="J8036" s="9"/>
      <c r="K8036" s="9"/>
      <c r="L8036" s="9"/>
      <c r="M8036" s="9"/>
      <c r="N8036" s="9"/>
      <c r="O8036" s="9"/>
      <c r="Q8036" s="9"/>
      <c r="R8036" s="9"/>
      <c r="S8036" s="9"/>
      <c r="T8036" s="9"/>
      <c r="U8036" s="9"/>
      <c r="V8036" s="9"/>
      <c r="W8036" s="9"/>
      <c r="Y8036" s="9"/>
      <c r="Z8036" s="9"/>
    </row>
    <row r="8037" spans="8:26" x14ac:dyDescent="0.3">
      <c r="H8037" s="9"/>
      <c r="I8037" s="9"/>
      <c r="J8037" s="9"/>
      <c r="K8037" s="9"/>
      <c r="L8037" s="9"/>
      <c r="M8037" s="9"/>
      <c r="N8037" s="9"/>
      <c r="O8037" s="9"/>
      <c r="Q8037" s="9"/>
      <c r="R8037" s="9"/>
      <c r="S8037" s="9"/>
      <c r="T8037" s="9"/>
      <c r="U8037" s="9"/>
      <c r="V8037" s="9"/>
      <c r="W8037" s="9"/>
      <c r="Y8037" s="9"/>
      <c r="Z8037" s="9"/>
    </row>
    <row r="8038" spans="8:26" x14ac:dyDescent="0.3">
      <c r="H8038" s="9"/>
      <c r="I8038" s="9"/>
      <c r="J8038" s="9"/>
      <c r="K8038" s="9"/>
      <c r="L8038" s="9"/>
      <c r="M8038" s="9"/>
      <c r="N8038" s="9"/>
      <c r="O8038" s="9"/>
      <c r="Q8038" s="9"/>
      <c r="R8038" s="9"/>
      <c r="S8038" s="9"/>
      <c r="T8038" s="9"/>
      <c r="U8038" s="9"/>
      <c r="V8038" s="9"/>
      <c r="W8038" s="9"/>
      <c r="Y8038" s="9"/>
      <c r="Z8038" s="9"/>
    </row>
    <row r="8039" spans="8:26" x14ac:dyDescent="0.3">
      <c r="H8039" s="9"/>
      <c r="I8039" s="9"/>
      <c r="J8039" s="9"/>
      <c r="K8039" s="9"/>
      <c r="L8039" s="9"/>
      <c r="M8039" s="9"/>
      <c r="N8039" s="9"/>
      <c r="O8039" s="9"/>
      <c r="Q8039" s="9"/>
      <c r="R8039" s="9"/>
      <c r="S8039" s="9"/>
      <c r="T8039" s="9"/>
      <c r="U8039" s="9"/>
      <c r="V8039" s="9"/>
      <c r="W8039" s="9"/>
      <c r="Y8039" s="9"/>
      <c r="Z8039" s="9"/>
    </row>
    <row r="8040" spans="8:26" x14ac:dyDescent="0.3">
      <c r="H8040" s="9"/>
      <c r="I8040" s="9"/>
      <c r="J8040" s="9"/>
      <c r="K8040" s="9"/>
      <c r="L8040" s="9"/>
      <c r="M8040" s="9"/>
      <c r="N8040" s="9"/>
      <c r="O8040" s="9"/>
      <c r="Q8040" s="9"/>
      <c r="R8040" s="9"/>
      <c r="S8040" s="9"/>
      <c r="T8040" s="9"/>
      <c r="U8040" s="9"/>
      <c r="V8040" s="9"/>
      <c r="W8040" s="9"/>
      <c r="Y8040" s="9"/>
      <c r="Z8040" s="9"/>
    </row>
    <row r="8041" spans="8:26" x14ac:dyDescent="0.3">
      <c r="H8041" s="9"/>
      <c r="I8041" s="9"/>
      <c r="J8041" s="9"/>
      <c r="K8041" s="9"/>
      <c r="L8041" s="9"/>
      <c r="M8041" s="9"/>
      <c r="N8041" s="9"/>
      <c r="O8041" s="9"/>
      <c r="Q8041" s="9"/>
      <c r="R8041" s="9"/>
      <c r="S8041" s="9"/>
      <c r="T8041" s="9"/>
      <c r="U8041" s="9"/>
      <c r="V8041" s="9"/>
      <c r="W8041" s="9"/>
      <c r="Y8041" s="9"/>
      <c r="Z8041" s="9"/>
    </row>
    <row r="8042" spans="8:26" x14ac:dyDescent="0.3">
      <c r="H8042" s="9"/>
      <c r="I8042" s="9"/>
      <c r="J8042" s="9"/>
      <c r="K8042" s="9"/>
      <c r="L8042" s="9"/>
      <c r="M8042" s="9"/>
      <c r="N8042" s="9"/>
      <c r="O8042" s="9"/>
      <c r="Q8042" s="9"/>
      <c r="R8042" s="9"/>
      <c r="S8042" s="9"/>
      <c r="T8042" s="9"/>
      <c r="U8042" s="9"/>
      <c r="V8042" s="9"/>
      <c r="W8042" s="9"/>
      <c r="Y8042" s="9"/>
      <c r="Z8042" s="9"/>
    </row>
    <row r="8043" spans="8:26" x14ac:dyDescent="0.3">
      <c r="H8043" s="9"/>
      <c r="I8043" s="9"/>
      <c r="J8043" s="9"/>
      <c r="K8043" s="9"/>
      <c r="L8043" s="9"/>
      <c r="M8043" s="9"/>
      <c r="N8043" s="9"/>
      <c r="O8043" s="9"/>
      <c r="Q8043" s="9"/>
      <c r="R8043" s="9"/>
      <c r="S8043" s="9"/>
      <c r="T8043" s="9"/>
      <c r="U8043" s="9"/>
      <c r="V8043" s="9"/>
      <c r="W8043" s="9"/>
      <c r="Y8043" s="9"/>
      <c r="Z8043" s="9"/>
    </row>
    <row r="8044" spans="8:26" x14ac:dyDescent="0.3">
      <c r="H8044" s="9"/>
      <c r="I8044" s="9"/>
      <c r="J8044" s="9"/>
      <c r="K8044" s="9"/>
      <c r="L8044" s="9"/>
      <c r="M8044" s="9"/>
      <c r="N8044" s="9"/>
      <c r="O8044" s="9"/>
      <c r="Q8044" s="9"/>
      <c r="R8044" s="9"/>
      <c r="S8044" s="9"/>
      <c r="T8044" s="9"/>
      <c r="U8044" s="9"/>
      <c r="V8044" s="9"/>
      <c r="W8044" s="9"/>
      <c r="Y8044" s="9"/>
      <c r="Z8044" s="9"/>
    </row>
    <row r="8045" spans="8:26" x14ac:dyDescent="0.3">
      <c r="H8045" s="9"/>
      <c r="I8045" s="9"/>
      <c r="J8045" s="9"/>
      <c r="K8045" s="9"/>
      <c r="L8045" s="9"/>
      <c r="M8045" s="9"/>
      <c r="N8045" s="9"/>
      <c r="O8045" s="9"/>
      <c r="Q8045" s="9"/>
      <c r="R8045" s="9"/>
      <c r="S8045" s="9"/>
      <c r="T8045" s="9"/>
      <c r="U8045" s="9"/>
      <c r="V8045" s="9"/>
      <c r="W8045" s="9"/>
      <c r="Y8045" s="9"/>
      <c r="Z8045" s="9"/>
    </row>
    <row r="8046" spans="8:26" x14ac:dyDescent="0.3">
      <c r="H8046" s="9"/>
      <c r="I8046" s="9"/>
      <c r="J8046" s="9"/>
      <c r="K8046" s="9"/>
      <c r="L8046" s="9"/>
      <c r="M8046" s="9"/>
      <c r="N8046" s="9"/>
      <c r="O8046" s="9"/>
      <c r="Q8046" s="9"/>
      <c r="R8046" s="9"/>
      <c r="S8046" s="9"/>
      <c r="T8046" s="9"/>
      <c r="U8046" s="9"/>
      <c r="V8046" s="9"/>
      <c r="W8046" s="9"/>
      <c r="Y8046" s="9"/>
      <c r="Z8046" s="9"/>
    </row>
    <row r="8047" spans="8:26" x14ac:dyDescent="0.3">
      <c r="H8047" s="9"/>
      <c r="I8047" s="9"/>
      <c r="J8047" s="9"/>
      <c r="K8047" s="9"/>
      <c r="L8047" s="9"/>
      <c r="M8047" s="9"/>
      <c r="N8047" s="9"/>
      <c r="O8047" s="9"/>
      <c r="Q8047" s="9"/>
      <c r="R8047" s="9"/>
      <c r="S8047" s="9"/>
      <c r="T8047" s="9"/>
      <c r="U8047" s="9"/>
      <c r="V8047" s="9"/>
      <c r="W8047" s="9"/>
      <c r="Y8047" s="9"/>
      <c r="Z8047" s="9"/>
    </row>
    <row r="8048" spans="8:26" x14ac:dyDescent="0.3">
      <c r="H8048" s="9"/>
      <c r="I8048" s="9"/>
      <c r="J8048" s="9"/>
      <c r="K8048" s="9"/>
      <c r="L8048" s="9"/>
      <c r="M8048" s="9"/>
      <c r="N8048" s="9"/>
      <c r="O8048" s="9"/>
      <c r="Q8048" s="9"/>
      <c r="R8048" s="9"/>
      <c r="S8048" s="9"/>
      <c r="T8048" s="9"/>
      <c r="U8048" s="9"/>
      <c r="V8048" s="9"/>
      <c r="W8048" s="9"/>
      <c r="Y8048" s="9"/>
      <c r="Z8048" s="9"/>
    </row>
    <row r="8049" spans="8:26" x14ac:dyDescent="0.3">
      <c r="H8049" s="9"/>
      <c r="I8049" s="9"/>
      <c r="J8049" s="9"/>
      <c r="K8049" s="9"/>
      <c r="L8049" s="9"/>
      <c r="M8049" s="9"/>
      <c r="N8049" s="9"/>
      <c r="O8049" s="9"/>
      <c r="Q8049" s="9"/>
      <c r="R8049" s="9"/>
      <c r="S8049" s="9"/>
      <c r="T8049" s="9"/>
      <c r="U8049" s="9"/>
      <c r="V8049" s="9"/>
      <c r="W8049" s="9"/>
      <c r="Y8049" s="9"/>
      <c r="Z8049" s="9"/>
    </row>
    <row r="8050" spans="8:26" x14ac:dyDescent="0.3">
      <c r="H8050" s="9"/>
      <c r="I8050" s="9"/>
      <c r="J8050" s="9"/>
      <c r="K8050" s="9"/>
      <c r="L8050" s="9"/>
      <c r="M8050" s="9"/>
      <c r="N8050" s="9"/>
      <c r="O8050" s="9"/>
      <c r="Q8050" s="9"/>
      <c r="R8050" s="9"/>
      <c r="S8050" s="9"/>
      <c r="T8050" s="9"/>
      <c r="U8050" s="9"/>
      <c r="V8050" s="9"/>
      <c r="W8050" s="9"/>
      <c r="Y8050" s="9"/>
      <c r="Z8050" s="9"/>
    </row>
    <row r="8051" spans="8:26" x14ac:dyDescent="0.3">
      <c r="H8051" s="9"/>
      <c r="I8051" s="9"/>
      <c r="J8051" s="9"/>
      <c r="K8051" s="9"/>
      <c r="L8051" s="9"/>
      <c r="M8051" s="9"/>
      <c r="N8051" s="9"/>
      <c r="O8051" s="9"/>
      <c r="Q8051" s="9"/>
      <c r="R8051" s="9"/>
      <c r="S8051" s="9"/>
      <c r="T8051" s="9"/>
      <c r="U8051" s="9"/>
      <c r="V8051" s="9"/>
      <c r="W8051" s="9"/>
      <c r="Y8051" s="9"/>
      <c r="Z8051" s="9"/>
    </row>
    <row r="8052" spans="8:26" x14ac:dyDescent="0.3">
      <c r="H8052" s="9"/>
      <c r="I8052" s="9"/>
      <c r="J8052" s="9"/>
      <c r="K8052" s="9"/>
      <c r="L8052" s="9"/>
      <c r="M8052" s="9"/>
      <c r="N8052" s="9"/>
      <c r="O8052" s="9"/>
      <c r="Q8052" s="9"/>
      <c r="R8052" s="9"/>
      <c r="S8052" s="9"/>
      <c r="T8052" s="9"/>
      <c r="U8052" s="9"/>
      <c r="V8052" s="9"/>
      <c r="W8052" s="9"/>
      <c r="Y8052" s="9"/>
      <c r="Z8052" s="9"/>
    </row>
    <row r="8053" spans="8:26" x14ac:dyDescent="0.3">
      <c r="H8053" s="9"/>
      <c r="I8053" s="9"/>
      <c r="J8053" s="9"/>
      <c r="K8053" s="9"/>
      <c r="L8053" s="9"/>
      <c r="M8053" s="9"/>
      <c r="N8053" s="9"/>
      <c r="O8053" s="9"/>
      <c r="Q8053" s="9"/>
      <c r="R8053" s="9"/>
      <c r="S8053" s="9"/>
      <c r="T8053" s="9"/>
      <c r="U8053" s="9"/>
      <c r="V8053" s="9"/>
      <c r="W8053" s="9"/>
      <c r="Y8053" s="9"/>
      <c r="Z8053" s="9"/>
    </row>
    <row r="8054" spans="8:26" x14ac:dyDescent="0.3">
      <c r="H8054" s="9"/>
      <c r="I8054" s="9"/>
      <c r="J8054" s="9"/>
      <c r="K8054" s="9"/>
      <c r="L8054" s="9"/>
      <c r="M8054" s="9"/>
      <c r="N8054" s="9"/>
      <c r="O8054" s="9"/>
      <c r="Q8054" s="9"/>
      <c r="R8054" s="9"/>
      <c r="S8054" s="9"/>
      <c r="T8054" s="9"/>
      <c r="U8054" s="9"/>
      <c r="V8054" s="9"/>
      <c r="W8054" s="9"/>
      <c r="Y8054" s="9"/>
      <c r="Z8054" s="9"/>
    </row>
    <row r="8055" spans="8:26" x14ac:dyDescent="0.3">
      <c r="H8055" s="9"/>
      <c r="I8055" s="9"/>
      <c r="J8055" s="9"/>
      <c r="K8055" s="9"/>
      <c r="L8055" s="9"/>
      <c r="M8055" s="9"/>
      <c r="N8055" s="9"/>
      <c r="O8055" s="9"/>
      <c r="Q8055" s="9"/>
      <c r="R8055" s="9"/>
      <c r="S8055" s="9"/>
      <c r="T8055" s="9"/>
      <c r="U8055" s="9"/>
      <c r="V8055" s="9"/>
      <c r="W8055" s="9"/>
      <c r="Y8055" s="9"/>
      <c r="Z8055" s="9"/>
    </row>
    <row r="8056" spans="8:26" x14ac:dyDescent="0.3">
      <c r="H8056" s="9"/>
      <c r="I8056" s="9"/>
      <c r="J8056" s="9"/>
      <c r="K8056" s="9"/>
      <c r="L8056" s="9"/>
      <c r="M8056" s="9"/>
      <c r="N8056" s="9"/>
      <c r="O8056" s="9"/>
      <c r="Q8056" s="9"/>
      <c r="R8056" s="9"/>
      <c r="S8056" s="9"/>
      <c r="T8056" s="9"/>
      <c r="U8056" s="9"/>
      <c r="V8056" s="9"/>
      <c r="W8056" s="9"/>
      <c r="Y8056" s="9"/>
      <c r="Z8056" s="9"/>
    </row>
    <row r="8057" spans="8:26" x14ac:dyDescent="0.3">
      <c r="H8057" s="9"/>
      <c r="I8057" s="9"/>
      <c r="J8057" s="9"/>
      <c r="K8057" s="9"/>
      <c r="L8057" s="9"/>
      <c r="M8057" s="9"/>
      <c r="N8057" s="9"/>
      <c r="O8057" s="9"/>
      <c r="Q8057" s="9"/>
      <c r="R8057" s="9"/>
      <c r="S8057" s="9"/>
      <c r="T8057" s="9"/>
      <c r="U8057" s="9"/>
      <c r="V8057" s="9"/>
      <c r="W8057" s="9"/>
      <c r="Y8057" s="9"/>
      <c r="Z8057" s="9"/>
    </row>
    <row r="8058" spans="8:26" x14ac:dyDescent="0.3">
      <c r="H8058" s="9"/>
      <c r="I8058" s="9"/>
      <c r="J8058" s="9"/>
      <c r="K8058" s="9"/>
      <c r="L8058" s="9"/>
      <c r="M8058" s="9"/>
      <c r="N8058" s="9"/>
      <c r="O8058" s="9"/>
      <c r="Q8058" s="9"/>
      <c r="R8058" s="9"/>
      <c r="S8058" s="9"/>
      <c r="T8058" s="9"/>
      <c r="U8058" s="9"/>
      <c r="V8058" s="9"/>
      <c r="W8058" s="9"/>
      <c r="Y8058" s="9"/>
      <c r="Z8058" s="9"/>
    </row>
    <row r="8059" spans="8:26" x14ac:dyDescent="0.3">
      <c r="H8059" s="9"/>
      <c r="I8059" s="9"/>
      <c r="J8059" s="9"/>
      <c r="K8059" s="9"/>
      <c r="L8059" s="9"/>
      <c r="M8059" s="9"/>
      <c r="N8059" s="9"/>
      <c r="O8059" s="9"/>
      <c r="Q8059" s="9"/>
      <c r="R8059" s="9"/>
      <c r="S8059" s="9"/>
      <c r="T8059" s="9"/>
      <c r="U8059" s="9"/>
      <c r="V8059" s="9"/>
      <c r="W8059" s="9"/>
      <c r="Y8059" s="9"/>
      <c r="Z8059" s="9"/>
    </row>
    <row r="8060" spans="8:26" x14ac:dyDescent="0.3">
      <c r="H8060" s="9"/>
      <c r="I8060" s="9"/>
      <c r="J8060" s="9"/>
      <c r="K8060" s="9"/>
      <c r="L8060" s="9"/>
      <c r="M8060" s="9"/>
      <c r="N8060" s="9"/>
      <c r="O8060" s="9"/>
      <c r="Q8060" s="9"/>
      <c r="R8060" s="9"/>
      <c r="S8060" s="9"/>
      <c r="T8060" s="9"/>
      <c r="U8060" s="9"/>
      <c r="V8060" s="9"/>
      <c r="W8060" s="9"/>
      <c r="Y8060" s="9"/>
      <c r="Z8060" s="9"/>
    </row>
    <row r="8061" spans="8:26" x14ac:dyDescent="0.3">
      <c r="H8061" s="9"/>
      <c r="I8061" s="9"/>
      <c r="J8061" s="9"/>
      <c r="K8061" s="9"/>
      <c r="L8061" s="9"/>
      <c r="M8061" s="9"/>
      <c r="N8061" s="9"/>
      <c r="O8061" s="9"/>
      <c r="Q8061" s="9"/>
      <c r="R8061" s="9"/>
      <c r="S8061" s="9"/>
      <c r="T8061" s="9"/>
      <c r="U8061" s="9"/>
      <c r="V8061" s="9"/>
      <c r="W8061" s="9"/>
      <c r="Y8061" s="9"/>
      <c r="Z8061" s="9"/>
    </row>
    <row r="8062" spans="8:26" x14ac:dyDescent="0.3">
      <c r="H8062" s="9"/>
      <c r="I8062" s="9"/>
      <c r="J8062" s="9"/>
      <c r="K8062" s="9"/>
      <c r="L8062" s="9"/>
      <c r="M8062" s="9"/>
      <c r="N8062" s="9"/>
      <c r="O8062" s="9"/>
      <c r="Q8062" s="9"/>
      <c r="R8062" s="9"/>
      <c r="S8062" s="9"/>
      <c r="T8062" s="9"/>
      <c r="U8062" s="9"/>
      <c r="V8062" s="9"/>
      <c r="W8062" s="9"/>
      <c r="Y8062" s="9"/>
      <c r="Z8062" s="9"/>
    </row>
    <row r="8063" spans="8:26" x14ac:dyDescent="0.3">
      <c r="H8063" s="9"/>
      <c r="I8063" s="9"/>
      <c r="J8063" s="9"/>
      <c r="K8063" s="9"/>
      <c r="L8063" s="9"/>
      <c r="M8063" s="9"/>
      <c r="N8063" s="9"/>
      <c r="O8063" s="9"/>
      <c r="Q8063" s="9"/>
      <c r="R8063" s="9"/>
      <c r="S8063" s="9"/>
      <c r="T8063" s="9"/>
      <c r="U8063" s="9"/>
      <c r="V8063" s="9"/>
      <c r="W8063" s="9"/>
      <c r="Y8063" s="9"/>
      <c r="Z8063" s="9"/>
    </row>
    <row r="8064" spans="8:26" x14ac:dyDescent="0.3">
      <c r="H8064" s="9"/>
      <c r="I8064" s="9"/>
      <c r="J8064" s="9"/>
      <c r="K8064" s="9"/>
      <c r="L8064" s="9"/>
      <c r="M8064" s="9"/>
      <c r="N8064" s="9"/>
      <c r="O8064" s="9"/>
      <c r="Q8064" s="9"/>
      <c r="R8064" s="9"/>
      <c r="S8064" s="9"/>
      <c r="T8064" s="9"/>
      <c r="U8064" s="9"/>
      <c r="V8064" s="9"/>
      <c r="W8064" s="9"/>
      <c r="Y8064" s="9"/>
      <c r="Z8064" s="9"/>
    </row>
    <row r="8065" spans="8:26" x14ac:dyDescent="0.3">
      <c r="H8065" s="9"/>
      <c r="I8065" s="9"/>
      <c r="J8065" s="9"/>
      <c r="K8065" s="9"/>
      <c r="L8065" s="9"/>
      <c r="M8065" s="9"/>
      <c r="N8065" s="9"/>
      <c r="O8065" s="9"/>
      <c r="Q8065" s="9"/>
      <c r="R8065" s="9"/>
      <c r="S8065" s="9"/>
      <c r="T8065" s="9"/>
      <c r="U8065" s="9"/>
      <c r="V8065" s="9"/>
      <c r="W8065" s="9"/>
      <c r="Y8065" s="9"/>
      <c r="Z8065" s="9"/>
    </row>
    <row r="8066" spans="8:26" x14ac:dyDescent="0.3">
      <c r="H8066" s="9"/>
      <c r="I8066" s="9"/>
      <c r="J8066" s="9"/>
      <c r="K8066" s="9"/>
      <c r="L8066" s="9"/>
      <c r="M8066" s="9"/>
      <c r="N8066" s="9"/>
      <c r="O8066" s="9"/>
      <c r="Q8066" s="9"/>
      <c r="R8066" s="9"/>
      <c r="S8066" s="9"/>
      <c r="T8066" s="9"/>
      <c r="U8066" s="9"/>
      <c r="V8066" s="9"/>
      <c r="W8066" s="9"/>
      <c r="Y8066" s="9"/>
      <c r="Z8066" s="9"/>
    </row>
    <row r="8067" spans="8:26" x14ac:dyDescent="0.3">
      <c r="H8067" s="9"/>
      <c r="I8067" s="9"/>
      <c r="J8067" s="9"/>
      <c r="K8067" s="9"/>
      <c r="L8067" s="9"/>
      <c r="M8067" s="9"/>
      <c r="N8067" s="9"/>
      <c r="O8067" s="9"/>
      <c r="Q8067" s="9"/>
      <c r="R8067" s="9"/>
      <c r="S8067" s="9"/>
      <c r="T8067" s="9"/>
      <c r="U8067" s="9"/>
      <c r="V8067" s="9"/>
      <c r="W8067" s="9"/>
      <c r="Y8067" s="9"/>
      <c r="Z8067" s="9"/>
    </row>
    <row r="8068" spans="8:26" x14ac:dyDescent="0.3">
      <c r="H8068" s="9"/>
      <c r="I8068" s="9"/>
      <c r="J8068" s="9"/>
      <c r="K8068" s="9"/>
      <c r="L8068" s="9"/>
      <c r="M8068" s="9"/>
      <c r="N8068" s="9"/>
      <c r="O8068" s="9"/>
      <c r="Q8068" s="9"/>
      <c r="R8068" s="9"/>
      <c r="S8068" s="9"/>
      <c r="T8068" s="9"/>
      <c r="U8068" s="9"/>
      <c r="V8068" s="9"/>
      <c r="W8068" s="9"/>
      <c r="Y8068" s="9"/>
      <c r="Z8068" s="9"/>
    </row>
    <row r="8069" spans="8:26" x14ac:dyDescent="0.3">
      <c r="H8069" s="9"/>
      <c r="I8069" s="9"/>
      <c r="J8069" s="9"/>
      <c r="K8069" s="9"/>
      <c r="L8069" s="9"/>
      <c r="M8069" s="9"/>
      <c r="N8069" s="9"/>
      <c r="O8069" s="9"/>
      <c r="Q8069" s="9"/>
      <c r="R8069" s="9"/>
      <c r="S8069" s="9"/>
      <c r="T8069" s="9"/>
      <c r="U8069" s="9"/>
      <c r="V8069" s="9"/>
      <c r="W8069" s="9"/>
      <c r="Y8069" s="9"/>
      <c r="Z8069" s="9"/>
    </row>
    <row r="8070" spans="8:26" x14ac:dyDescent="0.3">
      <c r="H8070" s="9"/>
      <c r="I8070" s="9"/>
      <c r="J8070" s="9"/>
      <c r="K8070" s="9"/>
      <c r="L8070" s="9"/>
      <c r="M8070" s="9"/>
      <c r="N8070" s="9"/>
      <c r="O8070" s="9"/>
      <c r="Q8070" s="9"/>
      <c r="R8070" s="9"/>
      <c r="S8070" s="9"/>
      <c r="T8070" s="9"/>
      <c r="U8070" s="9"/>
      <c r="V8070" s="9"/>
      <c r="W8070" s="9"/>
      <c r="Y8070" s="9"/>
      <c r="Z8070" s="9"/>
    </row>
    <row r="8071" spans="8:26" x14ac:dyDescent="0.3">
      <c r="H8071" s="9"/>
      <c r="I8071" s="9"/>
      <c r="J8071" s="9"/>
      <c r="K8071" s="9"/>
      <c r="L8071" s="9"/>
      <c r="M8071" s="9"/>
      <c r="N8071" s="9"/>
      <c r="O8071" s="9"/>
      <c r="Q8071" s="9"/>
      <c r="R8071" s="9"/>
      <c r="S8071" s="9"/>
      <c r="T8071" s="9"/>
      <c r="U8071" s="9"/>
      <c r="V8071" s="9"/>
      <c r="W8071" s="9"/>
      <c r="Y8071" s="9"/>
      <c r="Z8071" s="9"/>
    </row>
    <row r="8072" spans="8:26" x14ac:dyDescent="0.3">
      <c r="H8072" s="9"/>
      <c r="I8072" s="9"/>
      <c r="J8072" s="9"/>
      <c r="K8072" s="9"/>
      <c r="L8072" s="9"/>
      <c r="M8072" s="9"/>
      <c r="N8072" s="9"/>
      <c r="O8072" s="9"/>
      <c r="Q8072" s="9"/>
      <c r="R8072" s="9"/>
      <c r="S8072" s="9"/>
      <c r="T8072" s="9"/>
      <c r="U8072" s="9"/>
      <c r="V8072" s="9"/>
      <c r="W8072" s="9"/>
      <c r="Y8072" s="9"/>
      <c r="Z8072" s="9"/>
    </row>
    <row r="8073" spans="8:26" x14ac:dyDescent="0.3">
      <c r="H8073" s="9"/>
      <c r="I8073" s="9"/>
      <c r="J8073" s="9"/>
      <c r="K8073" s="9"/>
      <c r="L8073" s="9"/>
      <c r="M8073" s="9"/>
      <c r="N8073" s="9"/>
      <c r="O8073" s="9"/>
      <c r="Q8073" s="9"/>
      <c r="R8073" s="9"/>
      <c r="S8073" s="9"/>
      <c r="T8073" s="9"/>
      <c r="U8073" s="9"/>
      <c r="V8073" s="9"/>
      <c r="W8073" s="9"/>
      <c r="Y8073" s="9"/>
      <c r="Z8073" s="9"/>
    </row>
    <row r="8074" spans="8:26" x14ac:dyDescent="0.3">
      <c r="H8074" s="9"/>
      <c r="I8074" s="9"/>
      <c r="J8074" s="9"/>
      <c r="K8074" s="9"/>
      <c r="L8074" s="9"/>
      <c r="M8074" s="9"/>
      <c r="N8074" s="9"/>
      <c r="O8074" s="9"/>
      <c r="Q8074" s="9"/>
      <c r="R8074" s="9"/>
      <c r="S8074" s="9"/>
      <c r="T8074" s="9"/>
      <c r="U8074" s="9"/>
      <c r="V8074" s="9"/>
      <c r="W8074" s="9"/>
      <c r="Y8074" s="9"/>
      <c r="Z8074" s="9"/>
    </row>
    <row r="8075" spans="8:26" x14ac:dyDescent="0.3">
      <c r="H8075" s="9"/>
      <c r="I8075" s="9"/>
      <c r="J8075" s="9"/>
      <c r="K8075" s="9"/>
      <c r="L8075" s="9"/>
      <c r="M8075" s="9"/>
      <c r="N8075" s="9"/>
      <c r="O8075" s="9"/>
      <c r="Q8075" s="9"/>
      <c r="R8075" s="9"/>
      <c r="S8075" s="9"/>
      <c r="T8075" s="9"/>
      <c r="U8075" s="9"/>
      <c r="V8075" s="9"/>
      <c r="W8075" s="9"/>
      <c r="Y8075" s="9"/>
      <c r="Z8075" s="9"/>
    </row>
    <row r="8076" spans="8:26" x14ac:dyDescent="0.3">
      <c r="H8076" s="9"/>
      <c r="I8076" s="9"/>
      <c r="J8076" s="9"/>
      <c r="K8076" s="9"/>
      <c r="L8076" s="9"/>
      <c r="M8076" s="9"/>
      <c r="N8076" s="9"/>
      <c r="O8076" s="9"/>
      <c r="Q8076" s="9"/>
      <c r="R8076" s="9"/>
      <c r="S8076" s="9"/>
      <c r="T8076" s="9"/>
      <c r="U8076" s="9"/>
      <c r="V8076" s="9"/>
      <c r="W8076" s="9"/>
      <c r="Y8076" s="9"/>
      <c r="Z8076" s="9"/>
    </row>
    <row r="8077" spans="8:26" x14ac:dyDescent="0.3">
      <c r="H8077" s="9"/>
      <c r="I8077" s="9"/>
      <c r="J8077" s="9"/>
      <c r="K8077" s="9"/>
      <c r="L8077" s="9"/>
      <c r="M8077" s="9"/>
      <c r="N8077" s="9"/>
      <c r="O8077" s="9"/>
      <c r="Q8077" s="9"/>
      <c r="R8077" s="9"/>
      <c r="S8077" s="9"/>
      <c r="T8077" s="9"/>
      <c r="U8077" s="9"/>
      <c r="V8077" s="9"/>
      <c r="W8077" s="9"/>
      <c r="Y8077" s="9"/>
      <c r="Z8077" s="9"/>
    </row>
    <row r="8078" spans="8:26" x14ac:dyDescent="0.3">
      <c r="H8078" s="9"/>
      <c r="I8078" s="9"/>
      <c r="J8078" s="9"/>
      <c r="K8078" s="9"/>
      <c r="L8078" s="9"/>
      <c r="M8078" s="9"/>
      <c r="N8078" s="9"/>
      <c r="O8078" s="9"/>
      <c r="Q8078" s="9"/>
      <c r="R8078" s="9"/>
      <c r="S8078" s="9"/>
      <c r="T8078" s="9"/>
      <c r="U8078" s="9"/>
      <c r="V8078" s="9"/>
      <c r="W8078" s="9"/>
      <c r="Y8078" s="9"/>
      <c r="Z8078" s="9"/>
    </row>
    <row r="8079" spans="8:26" x14ac:dyDescent="0.3">
      <c r="H8079" s="9"/>
      <c r="I8079" s="9"/>
      <c r="J8079" s="9"/>
      <c r="K8079" s="9"/>
      <c r="L8079" s="9"/>
      <c r="M8079" s="9"/>
      <c r="N8079" s="9"/>
      <c r="O8079" s="9"/>
      <c r="Q8079" s="9"/>
      <c r="R8079" s="9"/>
      <c r="S8079" s="9"/>
      <c r="T8079" s="9"/>
      <c r="U8079" s="9"/>
      <c r="V8079" s="9"/>
      <c r="W8079" s="9"/>
      <c r="Y8079" s="9"/>
      <c r="Z8079" s="9"/>
    </row>
    <row r="8080" spans="8:26" x14ac:dyDescent="0.3">
      <c r="H8080" s="9"/>
      <c r="I8080" s="9"/>
      <c r="J8080" s="9"/>
      <c r="K8080" s="9"/>
      <c r="L8080" s="9"/>
      <c r="M8080" s="9"/>
      <c r="N8080" s="9"/>
      <c r="O8080" s="9"/>
      <c r="Q8080" s="9"/>
      <c r="R8080" s="9"/>
      <c r="S8080" s="9"/>
      <c r="T8080" s="9"/>
      <c r="U8080" s="9"/>
      <c r="V8080" s="9"/>
      <c r="W8080" s="9"/>
      <c r="Y8080" s="9"/>
      <c r="Z8080" s="9"/>
    </row>
    <row r="8081" spans="8:26" x14ac:dyDescent="0.3">
      <c r="H8081" s="9"/>
      <c r="I8081" s="9"/>
      <c r="J8081" s="9"/>
      <c r="K8081" s="9"/>
      <c r="L8081" s="9"/>
      <c r="M8081" s="9"/>
      <c r="N8081" s="9"/>
      <c r="O8081" s="9"/>
      <c r="Q8081" s="9"/>
      <c r="R8081" s="9"/>
      <c r="S8081" s="9"/>
      <c r="T8081" s="9"/>
      <c r="U8081" s="9"/>
      <c r="V8081" s="9"/>
      <c r="W8081" s="9"/>
      <c r="Y8081" s="9"/>
      <c r="Z8081" s="9"/>
    </row>
    <row r="8082" spans="8:26" x14ac:dyDescent="0.3">
      <c r="H8082" s="9"/>
      <c r="I8082" s="9"/>
      <c r="J8082" s="9"/>
      <c r="K8082" s="9"/>
      <c r="L8082" s="9"/>
      <c r="M8082" s="9"/>
      <c r="N8082" s="9"/>
      <c r="O8082" s="9"/>
      <c r="Q8082" s="9"/>
      <c r="R8082" s="9"/>
      <c r="S8082" s="9"/>
      <c r="T8082" s="9"/>
      <c r="U8082" s="9"/>
      <c r="V8082" s="9"/>
      <c r="W8082" s="9"/>
      <c r="Y8082" s="9"/>
      <c r="Z8082" s="9"/>
    </row>
    <row r="8083" spans="8:26" x14ac:dyDescent="0.3">
      <c r="H8083" s="9"/>
      <c r="I8083" s="9"/>
      <c r="J8083" s="9"/>
      <c r="K8083" s="9"/>
      <c r="L8083" s="9"/>
      <c r="M8083" s="9"/>
      <c r="N8083" s="9"/>
      <c r="O8083" s="9"/>
      <c r="Q8083" s="9"/>
      <c r="R8083" s="9"/>
      <c r="S8083" s="9"/>
      <c r="T8083" s="9"/>
      <c r="U8083" s="9"/>
      <c r="V8083" s="9"/>
      <c r="W8083" s="9"/>
      <c r="Y8083" s="9"/>
      <c r="Z8083" s="9"/>
    </row>
    <row r="8084" spans="8:26" x14ac:dyDescent="0.3">
      <c r="H8084" s="9"/>
      <c r="I8084" s="9"/>
      <c r="J8084" s="9"/>
      <c r="K8084" s="9"/>
      <c r="L8084" s="9"/>
      <c r="M8084" s="9"/>
      <c r="N8084" s="9"/>
      <c r="O8084" s="9"/>
      <c r="Q8084" s="9"/>
      <c r="R8084" s="9"/>
      <c r="S8084" s="9"/>
      <c r="T8084" s="9"/>
      <c r="U8084" s="9"/>
      <c r="V8084" s="9"/>
      <c r="W8084" s="9"/>
      <c r="Y8084" s="9"/>
      <c r="Z8084" s="9"/>
    </row>
    <row r="8085" spans="8:26" x14ac:dyDescent="0.3">
      <c r="H8085" s="9"/>
      <c r="I8085" s="9"/>
      <c r="J8085" s="9"/>
      <c r="K8085" s="9"/>
      <c r="L8085" s="9"/>
      <c r="M8085" s="9"/>
      <c r="N8085" s="9"/>
      <c r="O8085" s="9"/>
      <c r="Q8085" s="9"/>
      <c r="R8085" s="9"/>
      <c r="S8085" s="9"/>
      <c r="T8085" s="9"/>
      <c r="U8085" s="9"/>
      <c r="V8085" s="9"/>
      <c r="W8085" s="9"/>
      <c r="Y8085" s="9"/>
      <c r="Z8085" s="9"/>
    </row>
    <row r="8086" spans="8:26" x14ac:dyDescent="0.3">
      <c r="H8086" s="9"/>
      <c r="I8086" s="9"/>
      <c r="J8086" s="9"/>
      <c r="K8086" s="9"/>
      <c r="L8086" s="9"/>
      <c r="M8086" s="9"/>
      <c r="N8086" s="9"/>
      <c r="O8086" s="9"/>
      <c r="Q8086" s="9"/>
      <c r="R8086" s="9"/>
      <c r="S8086" s="9"/>
      <c r="T8086" s="9"/>
      <c r="U8086" s="9"/>
      <c r="V8086" s="9"/>
      <c r="W8086" s="9"/>
      <c r="Y8086" s="9"/>
      <c r="Z8086" s="9"/>
    </row>
    <row r="8087" spans="8:26" x14ac:dyDescent="0.3">
      <c r="H8087" s="9"/>
      <c r="I8087" s="9"/>
      <c r="J8087" s="9"/>
      <c r="K8087" s="9"/>
      <c r="L8087" s="9"/>
      <c r="M8087" s="9"/>
      <c r="N8087" s="9"/>
      <c r="O8087" s="9"/>
      <c r="Q8087" s="9"/>
      <c r="R8087" s="9"/>
      <c r="S8087" s="9"/>
      <c r="T8087" s="9"/>
      <c r="U8087" s="9"/>
      <c r="V8087" s="9"/>
      <c r="W8087" s="9"/>
      <c r="Y8087" s="9"/>
      <c r="Z8087" s="9"/>
    </row>
    <row r="8088" spans="8:26" x14ac:dyDescent="0.3">
      <c r="H8088" s="9"/>
      <c r="I8088" s="9"/>
      <c r="J8088" s="9"/>
      <c r="K8088" s="9"/>
      <c r="L8088" s="9"/>
      <c r="M8088" s="9"/>
      <c r="N8088" s="9"/>
      <c r="O8088" s="9"/>
      <c r="Q8088" s="9"/>
      <c r="R8088" s="9"/>
      <c r="S8088" s="9"/>
      <c r="T8088" s="9"/>
      <c r="U8088" s="9"/>
      <c r="V8088" s="9"/>
      <c r="W8088" s="9"/>
      <c r="Y8088" s="9"/>
      <c r="Z8088" s="9"/>
    </row>
    <row r="8089" spans="8:26" x14ac:dyDescent="0.3">
      <c r="H8089" s="9"/>
      <c r="I8089" s="9"/>
      <c r="J8089" s="9"/>
      <c r="K8089" s="9"/>
      <c r="L8089" s="9"/>
      <c r="M8089" s="9"/>
      <c r="N8089" s="9"/>
      <c r="O8089" s="9"/>
      <c r="Q8089" s="9"/>
      <c r="R8089" s="9"/>
      <c r="S8089" s="9"/>
      <c r="T8089" s="9"/>
      <c r="U8089" s="9"/>
      <c r="V8089" s="9"/>
      <c r="W8089" s="9"/>
      <c r="Y8089" s="9"/>
      <c r="Z8089" s="9"/>
    </row>
    <row r="8090" spans="8:26" x14ac:dyDescent="0.3">
      <c r="H8090" s="9"/>
      <c r="I8090" s="9"/>
      <c r="J8090" s="9"/>
      <c r="K8090" s="9"/>
      <c r="L8090" s="9"/>
      <c r="M8090" s="9"/>
      <c r="N8090" s="9"/>
      <c r="O8090" s="9"/>
      <c r="Q8090" s="9"/>
      <c r="R8090" s="9"/>
      <c r="S8090" s="9"/>
      <c r="T8090" s="9"/>
      <c r="U8090" s="9"/>
      <c r="V8090" s="9"/>
      <c r="W8090" s="9"/>
      <c r="Y8090" s="9"/>
      <c r="Z8090" s="9"/>
    </row>
    <row r="8091" spans="8:26" x14ac:dyDescent="0.3">
      <c r="H8091" s="9"/>
      <c r="I8091" s="9"/>
      <c r="J8091" s="9"/>
      <c r="K8091" s="9"/>
      <c r="L8091" s="9"/>
      <c r="M8091" s="9"/>
      <c r="N8091" s="9"/>
      <c r="O8091" s="9"/>
      <c r="Q8091" s="9"/>
      <c r="R8091" s="9"/>
      <c r="S8091" s="9"/>
      <c r="T8091" s="9"/>
      <c r="U8091" s="9"/>
      <c r="V8091" s="9"/>
      <c r="W8091" s="9"/>
      <c r="Y8091" s="9"/>
      <c r="Z8091" s="9"/>
    </row>
    <row r="8092" spans="8:26" x14ac:dyDescent="0.3">
      <c r="H8092" s="9"/>
      <c r="I8092" s="9"/>
      <c r="J8092" s="9"/>
      <c r="K8092" s="9"/>
      <c r="L8092" s="9"/>
      <c r="M8092" s="9"/>
      <c r="N8092" s="9"/>
      <c r="O8092" s="9"/>
      <c r="Q8092" s="9"/>
      <c r="R8092" s="9"/>
      <c r="S8092" s="9"/>
      <c r="T8092" s="9"/>
      <c r="U8092" s="9"/>
      <c r="V8092" s="9"/>
      <c r="W8092" s="9"/>
      <c r="Y8092" s="9"/>
      <c r="Z8092" s="9"/>
    </row>
    <row r="8093" spans="8:26" x14ac:dyDescent="0.3">
      <c r="H8093" s="9"/>
      <c r="I8093" s="9"/>
      <c r="J8093" s="9"/>
      <c r="K8093" s="9"/>
      <c r="L8093" s="9"/>
      <c r="M8093" s="9"/>
      <c r="N8093" s="9"/>
      <c r="O8093" s="9"/>
      <c r="Q8093" s="9"/>
      <c r="R8093" s="9"/>
      <c r="S8093" s="9"/>
      <c r="T8093" s="9"/>
      <c r="U8093" s="9"/>
      <c r="V8093" s="9"/>
      <c r="W8093" s="9"/>
      <c r="Y8093" s="9"/>
      <c r="Z8093" s="9"/>
    </row>
    <row r="8094" spans="8:26" x14ac:dyDescent="0.3">
      <c r="H8094" s="9"/>
      <c r="I8094" s="9"/>
      <c r="J8094" s="9"/>
      <c r="K8094" s="9"/>
      <c r="L8094" s="9"/>
      <c r="M8094" s="9"/>
      <c r="N8094" s="9"/>
      <c r="O8094" s="9"/>
      <c r="Q8094" s="9"/>
      <c r="R8094" s="9"/>
      <c r="S8094" s="9"/>
      <c r="T8094" s="9"/>
      <c r="U8094" s="9"/>
      <c r="V8094" s="9"/>
      <c r="W8094" s="9"/>
      <c r="Y8094" s="9"/>
      <c r="Z8094" s="9"/>
    </row>
    <row r="8095" spans="8:26" x14ac:dyDescent="0.3">
      <c r="H8095" s="9"/>
      <c r="I8095" s="9"/>
      <c r="J8095" s="9"/>
      <c r="K8095" s="9"/>
      <c r="L8095" s="9"/>
      <c r="M8095" s="9"/>
      <c r="N8095" s="9"/>
      <c r="O8095" s="9"/>
      <c r="Q8095" s="9"/>
      <c r="R8095" s="9"/>
      <c r="S8095" s="9"/>
      <c r="T8095" s="9"/>
      <c r="U8095" s="9"/>
      <c r="V8095" s="9"/>
      <c r="W8095" s="9"/>
      <c r="Y8095" s="9"/>
      <c r="Z8095" s="9"/>
    </row>
    <row r="8096" spans="8:26" x14ac:dyDescent="0.3">
      <c r="H8096" s="9"/>
      <c r="I8096" s="9"/>
      <c r="J8096" s="9"/>
      <c r="K8096" s="9"/>
      <c r="L8096" s="9"/>
      <c r="M8096" s="9"/>
      <c r="N8096" s="9"/>
      <c r="O8096" s="9"/>
      <c r="Q8096" s="9"/>
      <c r="R8096" s="9"/>
      <c r="S8096" s="9"/>
      <c r="T8096" s="9"/>
      <c r="U8096" s="9"/>
      <c r="V8096" s="9"/>
      <c r="W8096" s="9"/>
      <c r="Y8096" s="9"/>
      <c r="Z8096" s="9"/>
    </row>
    <row r="8097" spans="8:26" x14ac:dyDescent="0.3">
      <c r="H8097" s="9"/>
      <c r="I8097" s="9"/>
      <c r="J8097" s="9"/>
      <c r="K8097" s="9"/>
      <c r="L8097" s="9"/>
      <c r="M8097" s="9"/>
      <c r="N8097" s="9"/>
      <c r="O8097" s="9"/>
      <c r="Q8097" s="9"/>
      <c r="R8097" s="9"/>
      <c r="S8097" s="9"/>
      <c r="T8097" s="9"/>
      <c r="U8097" s="9"/>
      <c r="V8097" s="9"/>
      <c r="W8097" s="9"/>
      <c r="Y8097" s="9"/>
      <c r="Z8097" s="9"/>
    </row>
    <row r="8098" spans="8:26" x14ac:dyDescent="0.3">
      <c r="H8098" s="9"/>
      <c r="I8098" s="9"/>
      <c r="J8098" s="9"/>
      <c r="K8098" s="9"/>
      <c r="L8098" s="9"/>
      <c r="M8098" s="9"/>
      <c r="N8098" s="9"/>
      <c r="O8098" s="9"/>
      <c r="Q8098" s="9"/>
      <c r="R8098" s="9"/>
      <c r="S8098" s="9"/>
      <c r="T8098" s="9"/>
      <c r="U8098" s="9"/>
      <c r="V8098" s="9"/>
      <c r="W8098" s="9"/>
      <c r="Y8098" s="9"/>
      <c r="Z8098" s="9"/>
    </row>
    <row r="8099" spans="8:26" x14ac:dyDescent="0.3">
      <c r="H8099" s="9"/>
      <c r="I8099" s="9"/>
      <c r="J8099" s="9"/>
      <c r="K8099" s="9"/>
      <c r="L8099" s="9"/>
      <c r="M8099" s="9"/>
      <c r="N8099" s="9"/>
      <c r="O8099" s="9"/>
      <c r="Q8099" s="9"/>
      <c r="R8099" s="9"/>
      <c r="S8099" s="9"/>
      <c r="T8099" s="9"/>
      <c r="U8099" s="9"/>
      <c r="V8099" s="9"/>
      <c r="W8099" s="9"/>
      <c r="Y8099" s="9"/>
      <c r="Z8099" s="9"/>
    </row>
    <row r="8100" spans="8:26" x14ac:dyDescent="0.3">
      <c r="H8100" s="9"/>
      <c r="I8100" s="9"/>
      <c r="J8100" s="9"/>
      <c r="K8100" s="9"/>
      <c r="L8100" s="9"/>
      <c r="M8100" s="9"/>
      <c r="N8100" s="9"/>
      <c r="O8100" s="9"/>
      <c r="Q8100" s="9"/>
      <c r="R8100" s="9"/>
      <c r="S8100" s="9"/>
      <c r="T8100" s="9"/>
      <c r="U8100" s="9"/>
      <c r="V8100" s="9"/>
      <c r="W8100" s="9"/>
      <c r="Y8100" s="9"/>
      <c r="Z8100" s="9"/>
    </row>
    <row r="8101" spans="8:26" x14ac:dyDescent="0.3">
      <c r="H8101" s="9"/>
      <c r="I8101" s="9"/>
      <c r="J8101" s="9"/>
      <c r="K8101" s="9"/>
      <c r="L8101" s="9"/>
      <c r="M8101" s="9"/>
      <c r="N8101" s="9"/>
      <c r="O8101" s="9"/>
      <c r="Q8101" s="9"/>
      <c r="R8101" s="9"/>
      <c r="S8101" s="9"/>
      <c r="T8101" s="9"/>
      <c r="U8101" s="9"/>
      <c r="V8101" s="9"/>
      <c r="W8101" s="9"/>
      <c r="Y8101" s="9"/>
      <c r="Z8101" s="9"/>
    </row>
    <row r="8102" spans="8:26" x14ac:dyDescent="0.3">
      <c r="H8102" s="9"/>
      <c r="I8102" s="9"/>
      <c r="J8102" s="9"/>
      <c r="K8102" s="9"/>
      <c r="L8102" s="9"/>
      <c r="M8102" s="9"/>
      <c r="N8102" s="9"/>
      <c r="O8102" s="9"/>
      <c r="Q8102" s="9"/>
      <c r="R8102" s="9"/>
      <c r="S8102" s="9"/>
      <c r="T8102" s="9"/>
      <c r="U8102" s="9"/>
      <c r="V8102" s="9"/>
      <c r="W8102" s="9"/>
      <c r="Y8102" s="9"/>
      <c r="Z8102" s="9"/>
    </row>
    <row r="8103" spans="8:26" x14ac:dyDescent="0.3">
      <c r="H8103" s="9"/>
      <c r="I8103" s="9"/>
      <c r="J8103" s="9"/>
      <c r="K8103" s="9"/>
      <c r="L8103" s="9"/>
      <c r="M8103" s="9"/>
      <c r="N8103" s="9"/>
      <c r="O8103" s="9"/>
      <c r="Q8103" s="9"/>
      <c r="R8103" s="9"/>
      <c r="S8103" s="9"/>
      <c r="T8103" s="9"/>
      <c r="U8103" s="9"/>
      <c r="V8103" s="9"/>
      <c r="W8103" s="9"/>
      <c r="Y8103" s="9"/>
      <c r="Z8103" s="9"/>
    </row>
    <row r="8104" spans="8:26" x14ac:dyDescent="0.3">
      <c r="H8104" s="9"/>
      <c r="I8104" s="9"/>
      <c r="J8104" s="9"/>
      <c r="K8104" s="9"/>
      <c r="L8104" s="9"/>
      <c r="M8104" s="9"/>
      <c r="N8104" s="9"/>
      <c r="O8104" s="9"/>
      <c r="Q8104" s="9"/>
      <c r="R8104" s="9"/>
      <c r="S8104" s="9"/>
      <c r="T8104" s="9"/>
      <c r="U8104" s="9"/>
      <c r="V8104" s="9"/>
      <c r="W8104" s="9"/>
      <c r="Y8104" s="9"/>
      <c r="Z8104" s="9"/>
    </row>
    <row r="8105" spans="8:26" x14ac:dyDescent="0.3">
      <c r="H8105" s="9"/>
      <c r="I8105" s="9"/>
      <c r="J8105" s="9"/>
      <c r="K8105" s="9"/>
      <c r="L8105" s="9"/>
      <c r="M8105" s="9"/>
      <c r="N8105" s="9"/>
      <c r="O8105" s="9"/>
      <c r="Q8105" s="9"/>
      <c r="R8105" s="9"/>
      <c r="S8105" s="9"/>
      <c r="T8105" s="9"/>
      <c r="U8105" s="9"/>
      <c r="V8105" s="9"/>
      <c r="W8105" s="9"/>
      <c r="Y8105" s="9"/>
      <c r="Z8105" s="9"/>
    </row>
    <row r="8106" spans="8:26" x14ac:dyDescent="0.3">
      <c r="H8106" s="9"/>
      <c r="I8106" s="9"/>
      <c r="J8106" s="9"/>
      <c r="K8106" s="9"/>
      <c r="L8106" s="9"/>
      <c r="M8106" s="9"/>
      <c r="N8106" s="9"/>
      <c r="O8106" s="9"/>
      <c r="Q8106" s="9"/>
      <c r="R8106" s="9"/>
      <c r="S8106" s="9"/>
      <c r="T8106" s="9"/>
      <c r="U8106" s="9"/>
      <c r="V8106" s="9"/>
      <c r="W8106" s="9"/>
      <c r="Y8106" s="9"/>
      <c r="Z8106" s="9"/>
    </row>
    <row r="8107" spans="8:26" x14ac:dyDescent="0.3">
      <c r="H8107" s="9"/>
      <c r="I8107" s="9"/>
      <c r="J8107" s="9"/>
      <c r="K8107" s="9"/>
      <c r="L8107" s="9"/>
      <c r="M8107" s="9"/>
      <c r="N8107" s="9"/>
      <c r="O8107" s="9"/>
      <c r="Q8107" s="9"/>
      <c r="R8107" s="9"/>
      <c r="S8107" s="9"/>
      <c r="T8107" s="9"/>
      <c r="U8107" s="9"/>
      <c r="V8107" s="9"/>
      <c r="W8107" s="9"/>
      <c r="Y8107" s="9"/>
      <c r="Z8107" s="9"/>
    </row>
    <row r="8108" spans="8:26" x14ac:dyDescent="0.3">
      <c r="H8108" s="9"/>
      <c r="I8108" s="9"/>
      <c r="J8108" s="9"/>
      <c r="K8108" s="9"/>
      <c r="L8108" s="9"/>
      <c r="M8108" s="9"/>
      <c r="N8108" s="9"/>
      <c r="O8108" s="9"/>
      <c r="Q8108" s="9"/>
      <c r="R8108" s="9"/>
      <c r="S8108" s="9"/>
      <c r="T8108" s="9"/>
      <c r="U8108" s="9"/>
      <c r="V8108" s="9"/>
      <c r="W8108" s="9"/>
      <c r="Y8108" s="9"/>
      <c r="Z8108" s="9"/>
    </row>
    <row r="8109" spans="8:26" x14ac:dyDescent="0.3">
      <c r="H8109" s="9"/>
      <c r="I8109" s="9"/>
      <c r="J8109" s="9"/>
      <c r="K8109" s="9"/>
      <c r="L8109" s="9"/>
      <c r="M8109" s="9"/>
      <c r="N8109" s="9"/>
      <c r="O8109" s="9"/>
      <c r="Q8109" s="9"/>
      <c r="R8109" s="9"/>
      <c r="S8109" s="9"/>
      <c r="T8109" s="9"/>
      <c r="U8109" s="9"/>
      <c r="V8109" s="9"/>
      <c r="W8109" s="9"/>
      <c r="Y8109" s="9"/>
      <c r="Z8109" s="9"/>
    </row>
    <row r="8110" spans="8:26" x14ac:dyDescent="0.3">
      <c r="H8110" s="9"/>
      <c r="I8110" s="9"/>
      <c r="J8110" s="9"/>
      <c r="K8110" s="9"/>
      <c r="L8110" s="9"/>
      <c r="M8110" s="9"/>
      <c r="N8110" s="9"/>
      <c r="O8110" s="9"/>
      <c r="Q8110" s="9"/>
      <c r="R8110" s="9"/>
      <c r="S8110" s="9"/>
      <c r="T8110" s="9"/>
      <c r="U8110" s="9"/>
      <c r="V8110" s="9"/>
      <c r="W8110" s="9"/>
      <c r="Y8110" s="9"/>
      <c r="Z8110" s="9"/>
    </row>
    <row r="8111" spans="8:26" x14ac:dyDescent="0.3">
      <c r="H8111" s="9"/>
      <c r="I8111" s="9"/>
      <c r="J8111" s="9"/>
      <c r="K8111" s="9"/>
      <c r="L8111" s="9"/>
      <c r="M8111" s="9"/>
      <c r="N8111" s="9"/>
      <c r="O8111" s="9"/>
      <c r="Q8111" s="9"/>
      <c r="R8111" s="9"/>
      <c r="S8111" s="9"/>
      <c r="T8111" s="9"/>
      <c r="U8111" s="9"/>
      <c r="V8111" s="9"/>
      <c r="W8111" s="9"/>
      <c r="Y8111" s="9"/>
      <c r="Z8111" s="9"/>
    </row>
    <row r="8112" spans="8:26" x14ac:dyDescent="0.3">
      <c r="H8112" s="9"/>
      <c r="I8112" s="9"/>
      <c r="J8112" s="9"/>
      <c r="K8112" s="9"/>
      <c r="L8112" s="9"/>
      <c r="M8112" s="9"/>
      <c r="N8112" s="9"/>
      <c r="O8112" s="9"/>
      <c r="Q8112" s="9"/>
      <c r="R8112" s="9"/>
      <c r="S8112" s="9"/>
      <c r="T8112" s="9"/>
      <c r="U8112" s="9"/>
      <c r="V8112" s="9"/>
      <c r="W8112" s="9"/>
      <c r="Y8112" s="9"/>
      <c r="Z8112" s="9"/>
    </row>
    <row r="8113" spans="8:26" x14ac:dyDescent="0.3">
      <c r="H8113" s="9"/>
      <c r="I8113" s="9"/>
      <c r="J8113" s="9"/>
      <c r="K8113" s="9"/>
      <c r="L8113" s="9"/>
      <c r="M8113" s="9"/>
      <c r="N8113" s="9"/>
      <c r="O8113" s="9"/>
      <c r="Q8113" s="9"/>
      <c r="R8113" s="9"/>
      <c r="S8113" s="9"/>
      <c r="T8113" s="9"/>
      <c r="U8113" s="9"/>
      <c r="V8113" s="9"/>
      <c r="W8113" s="9"/>
      <c r="Y8113" s="9"/>
      <c r="Z8113" s="9"/>
    </row>
    <row r="8114" spans="8:26" x14ac:dyDescent="0.3">
      <c r="H8114" s="9"/>
      <c r="I8114" s="9"/>
      <c r="J8114" s="9"/>
      <c r="K8114" s="9"/>
      <c r="L8114" s="9"/>
      <c r="M8114" s="9"/>
      <c r="N8114" s="9"/>
      <c r="O8114" s="9"/>
      <c r="Q8114" s="9"/>
      <c r="R8114" s="9"/>
      <c r="S8114" s="9"/>
      <c r="T8114" s="9"/>
      <c r="U8114" s="9"/>
      <c r="V8114" s="9"/>
      <c r="W8114" s="9"/>
      <c r="Y8114" s="9"/>
      <c r="Z8114" s="9"/>
    </row>
    <row r="8115" spans="8:26" x14ac:dyDescent="0.3">
      <c r="H8115" s="9"/>
      <c r="I8115" s="9"/>
      <c r="J8115" s="9"/>
      <c r="K8115" s="9"/>
      <c r="L8115" s="9"/>
      <c r="M8115" s="9"/>
      <c r="N8115" s="9"/>
      <c r="O8115" s="9"/>
      <c r="Q8115" s="9"/>
      <c r="R8115" s="9"/>
      <c r="S8115" s="9"/>
      <c r="T8115" s="9"/>
      <c r="U8115" s="9"/>
      <c r="V8115" s="9"/>
      <c r="W8115" s="9"/>
      <c r="Y8115" s="9"/>
      <c r="Z8115" s="9"/>
    </row>
    <row r="8116" spans="8:26" x14ac:dyDescent="0.3">
      <c r="H8116" s="9"/>
      <c r="I8116" s="9"/>
      <c r="J8116" s="9"/>
      <c r="K8116" s="9"/>
      <c r="L8116" s="9"/>
      <c r="M8116" s="9"/>
      <c r="N8116" s="9"/>
      <c r="O8116" s="9"/>
      <c r="Q8116" s="9"/>
      <c r="R8116" s="9"/>
      <c r="S8116" s="9"/>
      <c r="T8116" s="9"/>
      <c r="U8116" s="9"/>
      <c r="V8116" s="9"/>
      <c r="W8116" s="9"/>
      <c r="Y8116" s="9"/>
      <c r="Z8116" s="9"/>
    </row>
    <row r="8117" spans="8:26" x14ac:dyDescent="0.3">
      <c r="H8117" s="9"/>
      <c r="I8117" s="9"/>
      <c r="J8117" s="9"/>
      <c r="K8117" s="9"/>
      <c r="L8117" s="9"/>
      <c r="M8117" s="9"/>
      <c r="N8117" s="9"/>
      <c r="O8117" s="9"/>
      <c r="Q8117" s="9"/>
      <c r="R8117" s="9"/>
      <c r="S8117" s="9"/>
      <c r="T8117" s="9"/>
      <c r="U8117" s="9"/>
      <c r="V8117" s="9"/>
      <c r="W8117" s="9"/>
      <c r="Y8117" s="9"/>
      <c r="Z8117" s="9"/>
    </row>
    <row r="8118" spans="8:26" x14ac:dyDescent="0.3">
      <c r="H8118" s="9"/>
      <c r="I8118" s="9"/>
      <c r="J8118" s="9"/>
      <c r="K8118" s="9"/>
      <c r="L8118" s="9"/>
      <c r="M8118" s="9"/>
      <c r="N8118" s="9"/>
      <c r="O8118" s="9"/>
      <c r="Q8118" s="9"/>
      <c r="R8118" s="9"/>
      <c r="S8118" s="9"/>
      <c r="T8118" s="9"/>
      <c r="U8118" s="9"/>
      <c r="V8118" s="9"/>
      <c r="W8118" s="9"/>
      <c r="Y8118" s="9"/>
      <c r="Z8118" s="9"/>
    </row>
    <row r="8119" spans="8:26" x14ac:dyDescent="0.3">
      <c r="H8119" s="9"/>
      <c r="I8119" s="9"/>
      <c r="J8119" s="9"/>
      <c r="K8119" s="9"/>
      <c r="L8119" s="9"/>
      <c r="M8119" s="9"/>
      <c r="N8119" s="9"/>
      <c r="O8119" s="9"/>
      <c r="Q8119" s="9"/>
      <c r="R8119" s="9"/>
      <c r="S8119" s="9"/>
      <c r="T8119" s="9"/>
      <c r="U8119" s="9"/>
      <c r="V8119" s="9"/>
      <c r="W8119" s="9"/>
      <c r="Y8119" s="9"/>
      <c r="Z8119" s="9"/>
    </row>
    <row r="8120" spans="8:26" x14ac:dyDescent="0.3">
      <c r="H8120" s="9"/>
      <c r="I8120" s="9"/>
      <c r="J8120" s="9"/>
      <c r="K8120" s="9"/>
      <c r="L8120" s="9"/>
      <c r="M8120" s="9"/>
      <c r="N8120" s="9"/>
      <c r="O8120" s="9"/>
      <c r="Q8120" s="9"/>
      <c r="R8120" s="9"/>
      <c r="S8120" s="9"/>
      <c r="T8120" s="9"/>
      <c r="U8120" s="9"/>
      <c r="V8120" s="9"/>
      <c r="W8120" s="9"/>
      <c r="Y8120" s="9"/>
      <c r="Z8120" s="9"/>
    </row>
    <row r="8121" spans="8:26" x14ac:dyDescent="0.3">
      <c r="H8121" s="9"/>
      <c r="I8121" s="9"/>
      <c r="J8121" s="9"/>
      <c r="K8121" s="9"/>
      <c r="L8121" s="9"/>
      <c r="M8121" s="9"/>
      <c r="N8121" s="9"/>
      <c r="O8121" s="9"/>
      <c r="Q8121" s="9"/>
      <c r="R8121" s="9"/>
      <c r="S8121" s="9"/>
      <c r="T8121" s="9"/>
      <c r="U8121" s="9"/>
      <c r="V8121" s="9"/>
      <c r="W8121" s="9"/>
      <c r="Y8121" s="9"/>
      <c r="Z8121" s="9"/>
    </row>
    <row r="8122" spans="8:26" x14ac:dyDescent="0.3">
      <c r="H8122" s="9"/>
      <c r="I8122" s="9"/>
      <c r="J8122" s="9"/>
      <c r="K8122" s="9"/>
      <c r="L8122" s="9"/>
      <c r="M8122" s="9"/>
      <c r="N8122" s="9"/>
      <c r="O8122" s="9"/>
      <c r="Q8122" s="9"/>
      <c r="R8122" s="9"/>
      <c r="S8122" s="9"/>
      <c r="T8122" s="9"/>
      <c r="U8122" s="9"/>
      <c r="V8122" s="9"/>
      <c r="W8122" s="9"/>
      <c r="Y8122" s="9"/>
      <c r="Z8122" s="9"/>
    </row>
    <row r="8123" spans="8:26" x14ac:dyDescent="0.3">
      <c r="H8123" s="9"/>
      <c r="I8123" s="9"/>
      <c r="J8123" s="9"/>
      <c r="K8123" s="9"/>
      <c r="L8123" s="9"/>
      <c r="M8123" s="9"/>
      <c r="N8123" s="9"/>
      <c r="O8123" s="9"/>
      <c r="Q8123" s="9"/>
      <c r="R8123" s="9"/>
      <c r="S8123" s="9"/>
      <c r="T8123" s="9"/>
      <c r="U8123" s="9"/>
      <c r="V8123" s="9"/>
      <c r="W8123" s="9"/>
      <c r="Y8123" s="9"/>
      <c r="Z8123" s="9"/>
    </row>
    <row r="8124" spans="8:26" x14ac:dyDescent="0.3">
      <c r="H8124" s="9"/>
      <c r="I8124" s="9"/>
      <c r="J8124" s="9"/>
      <c r="K8124" s="9"/>
      <c r="L8124" s="9"/>
      <c r="M8124" s="9"/>
      <c r="N8124" s="9"/>
      <c r="O8124" s="9"/>
      <c r="Q8124" s="9"/>
      <c r="R8124" s="9"/>
      <c r="S8124" s="9"/>
      <c r="T8124" s="9"/>
      <c r="U8124" s="9"/>
      <c r="V8124" s="9"/>
      <c r="W8124" s="9"/>
      <c r="Y8124" s="9"/>
      <c r="Z8124" s="9"/>
    </row>
    <row r="8125" spans="8:26" x14ac:dyDescent="0.3">
      <c r="H8125" s="9"/>
      <c r="I8125" s="9"/>
      <c r="J8125" s="9"/>
      <c r="K8125" s="9"/>
      <c r="L8125" s="9"/>
      <c r="M8125" s="9"/>
      <c r="N8125" s="9"/>
      <c r="O8125" s="9"/>
      <c r="Q8125" s="9"/>
      <c r="R8125" s="9"/>
      <c r="S8125" s="9"/>
      <c r="T8125" s="9"/>
      <c r="U8125" s="9"/>
      <c r="V8125" s="9"/>
      <c r="W8125" s="9"/>
      <c r="Y8125" s="9"/>
      <c r="Z8125" s="9"/>
    </row>
    <row r="8126" spans="8:26" x14ac:dyDescent="0.3">
      <c r="H8126" s="9"/>
      <c r="I8126" s="9"/>
      <c r="J8126" s="9"/>
      <c r="K8126" s="9"/>
      <c r="L8126" s="9"/>
      <c r="M8126" s="9"/>
      <c r="N8126" s="9"/>
      <c r="O8126" s="9"/>
      <c r="Q8126" s="9"/>
      <c r="R8126" s="9"/>
      <c r="S8126" s="9"/>
      <c r="T8126" s="9"/>
      <c r="U8126" s="9"/>
      <c r="V8126" s="9"/>
      <c r="W8126" s="9"/>
      <c r="Y8126" s="9"/>
      <c r="Z8126" s="9"/>
    </row>
    <row r="8127" spans="8:26" x14ac:dyDescent="0.3">
      <c r="H8127" s="9"/>
      <c r="I8127" s="9"/>
      <c r="J8127" s="9"/>
      <c r="K8127" s="9"/>
      <c r="L8127" s="9"/>
      <c r="M8127" s="9"/>
      <c r="N8127" s="9"/>
      <c r="O8127" s="9"/>
      <c r="Q8127" s="9"/>
      <c r="R8127" s="9"/>
      <c r="S8127" s="9"/>
      <c r="T8127" s="9"/>
      <c r="U8127" s="9"/>
      <c r="V8127" s="9"/>
      <c r="W8127" s="9"/>
      <c r="Y8127" s="9"/>
      <c r="Z8127" s="9"/>
    </row>
    <row r="8128" spans="8:26" x14ac:dyDescent="0.3">
      <c r="H8128" s="9"/>
      <c r="I8128" s="9"/>
      <c r="J8128" s="9"/>
      <c r="K8128" s="9"/>
      <c r="L8128" s="9"/>
      <c r="M8128" s="9"/>
      <c r="N8128" s="9"/>
      <c r="O8128" s="9"/>
      <c r="Q8128" s="9"/>
      <c r="R8128" s="9"/>
      <c r="S8128" s="9"/>
      <c r="T8128" s="9"/>
      <c r="U8128" s="9"/>
      <c r="V8128" s="9"/>
      <c r="W8128" s="9"/>
      <c r="Y8128" s="9"/>
      <c r="Z8128" s="9"/>
    </row>
    <row r="8129" spans="8:26" x14ac:dyDescent="0.3">
      <c r="H8129" s="9"/>
      <c r="I8129" s="9"/>
      <c r="J8129" s="9"/>
      <c r="K8129" s="9"/>
      <c r="L8129" s="9"/>
      <c r="M8129" s="9"/>
      <c r="N8129" s="9"/>
      <c r="O8129" s="9"/>
      <c r="Q8129" s="9"/>
      <c r="R8129" s="9"/>
      <c r="S8129" s="9"/>
      <c r="T8129" s="9"/>
      <c r="U8129" s="9"/>
      <c r="V8129" s="9"/>
      <c r="W8129" s="9"/>
      <c r="Y8129" s="9"/>
      <c r="Z8129" s="9"/>
    </row>
    <row r="8130" spans="8:26" x14ac:dyDescent="0.3">
      <c r="H8130" s="9"/>
      <c r="I8130" s="9"/>
      <c r="J8130" s="9"/>
      <c r="K8130" s="9"/>
      <c r="L8130" s="9"/>
      <c r="M8130" s="9"/>
      <c r="N8130" s="9"/>
      <c r="O8130" s="9"/>
      <c r="Q8130" s="9"/>
      <c r="R8130" s="9"/>
      <c r="S8130" s="9"/>
      <c r="T8130" s="9"/>
      <c r="U8130" s="9"/>
      <c r="V8130" s="9"/>
      <c r="W8130" s="9"/>
      <c r="Y8130" s="9"/>
      <c r="Z8130" s="9"/>
    </row>
    <row r="8131" spans="8:26" x14ac:dyDescent="0.3">
      <c r="H8131" s="9"/>
      <c r="I8131" s="9"/>
      <c r="J8131" s="9"/>
      <c r="K8131" s="9"/>
      <c r="L8131" s="9"/>
      <c r="M8131" s="9"/>
      <c r="N8131" s="9"/>
      <c r="O8131" s="9"/>
      <c r="Q8131" s="9"/>
      <c r="R8131" s="9"/>
      <c r="S8131" s="9"/>
      <c r="T8131" s="9"/>
      <c r="U8131" s="9"/>
      <c r="V8131" s="9"/>
      <c r="W8131" s="9"/>
      <c r="Y8131" s="9"/>
      <c r="Z8131" s="9"/>
    </row>
    <row r="8132" spans="8:26" x14ac:dyDescent="0.3">
      <c r="H8132" s="9"/>
      <c r="I8132" s="9"/>
      <c r="J8132" s="9"/>
      <c r="K8132" s="9"/>
      <c r="L8132" s="9"/>
      <c r="M8132" s="9"/>
      <c r="N8132" s="9"/>
      <c r="O8132" s="9"/>
      <c r="Q8132" s="9"/>
      <c r="R8132" s="9"/>
      <c r="S8132" s="9"/>
      <c r="T8132" s="9"/>
      <c r="U8132" s="9"/>
      <c r="V8132" s="9"/>
      <c r="W8132" s="9"/>
      <c r="Y8132" s="9"/>
      <c r="Z8132" s="9"/>
    </row>
    <row r="8133" spans="8:26" x14ac:dyDescent="0.3">
      <c r="H8133" s="9"/>
      <c r="I8133" s="9"/>
      <c r="J8133" s="9"/>
      <c r="K8133" s="9"/>
      <c r="L8133" s="9"/>
      <c r="M8133" s="9"/>
      <c r="N8133" s="9"/>
      <c r="O8133" s="9"/>
      <c r="Q8133" s="9"/>
      <c r="R8133" s="9"/>
      <c r="S8133" s="9"/>
      <c r="T8133" s="9"/>
      <c r="U8133" s="9"/>
      <c r="V8133" s="9"/>
      <c r="W8133" s="9"/>
      <c r="Y8133" s="9"/>
      <c r="Z8133" s="9"/>
    </row>
    <row r="8134" spans="8:26" x14ac:dyDescent="0.3">
      <c r="H8134" s="9"/>
      <c r="I8134" s="9"/>
      <c r="J8134" s="9"/>
      <c r="K8134" s="9"/>
      <c r="L8134" s="9"/>
      <c r="M8134" s="9"/>
      <c r="N8134" s="9"/>
      <c r="O8134" s="9"/>
      <c r="Q8134" s="9"/>
      <c r="R8134" s="9"/>
      <c r="S8134" s="9"/>
      <c r="T8134" s="9"/>
      <c r="U8134" s="9"/>
      <c r="V8134" s="9"/>
      <c r="W8134" s="9"/>
      <c r="Y8134" s="9"/>
      <c r="Z8134" s="9"/>
    </row>
    <row r="8135" spans="8:26" x14ac:dyDescent="0.3">
      <c r="H8135" s="9"/>
      <c r="I8135" s="9"/>
      <c r="J8135" s="9"/>
      <c r="K8135" s="9"/>
      <c r="L8135" s="9"/>
      <c r="M8135" s="9"/>
      <c r="N8135" s="9"/>
      <c r="O8135" s="9"/>
      <c r="Q8135" s="9"/>
      <c r="R8135" s="9"/>
      <c r="S8135" s="9"/>
      <c r="T8135" s="9"/>
      <c r="U8135" s="9"/>
      <c r="V8135" s="9"/>
      <c r="W8135" s="9"/>
      <c r="Y8135" s="9"/>
      <c r="Z8135" s="9"/>
    </row>
    <row r="8136" spans="8:26" x14ac:dyDescent="0.3">
      <c r="H8136" s="9"/>
      <c r="I8136" s="9"/>
      <c r="J8136" s="9"/>
      <c r="K8136" s="9"/>
      <c r="L8136" s="9"/>
      <c r="M8136" s="9"/>
      <c r="N8136" s="9"/>
      <c r="O8136" s="9"/>
      <c r="Q8136" s="9"/>
      <c r="R8136" s="9"/>
      <c r="S8136" s="9"/>
      <c r="T8136" s="9"/>
      <c r="U8136" s="9"/>
      <c r="V8136" s="9"/>
      <c r="W8136" s="9"/>
      <c r="Y8136" s="9"/>
      <c r="Z8136" s="9"/>
    </row>
    <row r="8137" spans="8:26" x14ac:dyDescent="0.3">
      <c r="H8137" s="9"/>
      <c r="I8137" s="9"/>
      <c r="J8137" s="9"/>
      <c r="K8137" s="9"/>
      <c r="L8137" s="9"/>
      <c r="M8137" s="9"/>
      <c r="N8137" s="9"/>
      <c r="O8137" s="9"/>
      <c r="Q8137" s="9"/>
      <c r="R8137" s="9"/>
      <c r="S8137" s="9"/>
      <c r="T8137" s="9"/>
      <c r="U8137" s="9"/>
      <c r="V8137" s="9"/>
      <c r="W8137" s="9"/>
      <c r="Y8137" s="9"/>
      <c r="Z8137" s="9"/>
    </row>
    <row r="8138" spans="8:26" x14ac:dyDescent="0.3">
      <c r="H8138" s="9"/>
      <c r="I8138" s="9"/>
      <c r="J8138" s="9"/>
      <c r="K8138" s="9"/>
      <c r="L8138" s="9"/>
      <c r="M8138" s="9"/>
      <c r="N8138" s="9"/>
      <c r="O8138" s="9"/>
      <c r="Q8138" s="9"/>
      <c r="R8138" s="9"/>
      <c r="S8138" s="9"/>
      <c r="T8138" s="9"/>
      <c r="U8138" s="9"/>
      <c r="V8138" s="9"/>
      <c r="W8138" s="9"/>
      <c r="Y8138" s="9"/>
      <c r="Z8138" s="9"/>
    </row>
    <row r="8139" spans="8:26" x14ac:dyDescent="0.3">
      <c r="H8139" s="9"/>
      <c r="I8139" s="9"/>
      <c r="J8139" s="9"/>
      <c r="K8139" s="9"/>
      <c r="L8139" s="9"/>
      <c r="M8139" s="9"/>
      <c r="N8139" s="9"/>
      <c r="O8139" s="9"/>
      <c r="Q8139" s="9"/>
      <c r="R8139" s="9"/>
      <c r="S8139" s="9"/>
      <c r="T8139" s="9"/>
      <c r="U8139" s="9"/>
      <c r="V8139" s="9"/>
      <c r="W8139" s="9"/>
      <c r="Y8139" s="9"/>
      <c r="Z8139" s="9"/>
    </row>
    <row r="8140" spans="8:26" x14ac:dyDescent="0.3">
      <c r="H8140" s="9"/>
      <c r="I8140" s="9"/>
      <c r="J8140" s="9"/>
      <c r="K8140" s="9"/>
      <c r="L8140" s="9"/>
      <c r="M8140" s="9"/>
      <c r="N8140" s="9"/>
      <c r="O8140" s="9"/>
      <c r="Q8140" s="9"/>
      <c r="R8140" s="9"/>
      <c r="S8140" s="9"/>
      <c r="T8140" s="9"/>
      <c r="U8140" s="9"/>
      <c r="V8140" s="9"/>
      <c r="W8140" s="9"/>
      <c r="Y8140" s="9"/>
      <c r="Z8140" s="9"/>
    </row>
    <row r="8141" spans="8:26" x14ac:dyDescent="0.3">
      <c r="H8141" s="9"/>
      <c r="I8141" s="9"/>
      <c r="J8141" s="9"/>
      <c r="K8141" s="9"/>
      <c r="L8141" s="9"/>
      <c r="M8141" s="9"/>
      <c r="N8141" s="9"/>
      <c r="O8141" s="9"/>
      <c r="Q8141" s="9"/>
      <c r="R8141" s="9"/>
      <c r="S8141" s="9"/>
      <c r="T8141" s="9"/>
      <c r="U8141" s="9"/>
      <c r="V8141" s="9"/>
      <c r="W8141" s="9"/>
      <c r="Y8141" s="9"/>
      <c r="Z8141" s="9"/>
    </row>
    <row r="8142" spans="8:26" x14ac:dyDescent="0.3">
      <c r="H8142" s="9"/>
      <c r="I8142" s="9"/>
      <c r="J8142" s="9"/>
      <c r="K8142" s="9"/>
      <c r="L8142" s="9"/>
      <c r="M8142" s="9"/>
      <c r="N8142" s="9"/>
      <c r="O8142" s="9"/>
      <c r="Q8142" s="9"/>
      <c r="R8142" s="9"/>
      <c r="S8142" s="9"/>
      <c r="T8142" s="9"/>
      <c r="U8142" s="9"/>
      <c r="V8142" s="9"/>
      <c r="W8142" s="9"/>
      <c r="Y8142" s="9"/>
      <c r="Z8142" s="9"/>
    </row>
    <row r="8143" spans="8:26" x14ac:dyDescent="0.3">
      <c r="H8143" s="9"/>
      <c r="I8143" s="9"/>
      <c r="J8143" s="9"/>
      <c r="K8143" s="9"/>
      <c r="L8143" s="9"/>
      <c r="M8143" s="9"/>
      <c r="N8143" s="9"/>
      <c r="O8143" s="9"/>
      <c r="Q8143" s="9"/>
      <c r="R8143" s="9"/>
      <c r="S8143" s="9"/>
      <c r="T8143" s="9"/>
      <c r="U8143" s="9"/>
      <c r="V8143" s="9"/>
      <c r="W8143" s="9"/>
      <c r="Y8143" s="9"/>
      <c r="Z8143" s="9"/>
    </row>
    <row r="8144" spans="8:26" x14ac:dyDescent="0.3">
      <c r="H8144" s="9"/>
      <c r="I8144" s="9"/>
      <c r="J8144" s="9"/>
      <c r="K8144" s="9"/>
      <c r="L8144" s="9"/>
      <c r="M8144" s="9"/>
      <c r="N8144" s="9"/>
      <c r="O8144" s="9"/>
      <c r="Q8144" s="9"/>
      <c r="R8144" s="9"/>
      <c r="S8144" s="9"/>
      <c r="T8144" s="9"/>
      <c r="U8144" s="9"/>
      <c r="V8144" s="9"/>
      <c r="W8144" s="9"/>
      <c r="Y8144" s="9"/>
      <c r="Z8144" s="9"/>
    </row>
    <row r="8145" spans="8:26" x14ac:dyDescent="0.3">
      <c r="H8145" s="9"/>
      <c r="I8145" s="9"/>
      <c r="J8145" s="9"/>
      <c r="K8145" s="9"/>
      <c r="L8145" s="9"/>
      <c r="M8145" s="9"/>
      <c r="N8145" s="9"/>
      <c r="O8145" s="9"/>
      <c r="Q8145" s="9"/>
      <c r="R8145" s="9"/>
      <c r="S8145" s="9"/>
      <c r="T8145" s="9"/>
      <c r="U8145" s="9"/>
      <c r="V8145" s="9"/>
      <c r="W8145" s="9"/>
      <c r="Y8145" s="9"/>
      <c r="Z8145" s="9"/>
    </row>
    <row r="8146" spans="8:26" x14ac:dyDescent="0.3">
      <c r="H8146" s="9"/>
      <c r="I8146" s="9"/>
      <c r="J8146" s="9"/>
      <c r="K8146" s="9"/>
      <c r="L8146" s="9"/>
      <c r="M8146" s="9"/>
      <c r="N8146" s="9"/>
      <c r="O8146" s="9"/>
      <c r="Q8146" s="9"/>
      <c r="R8146" s="9"/>
      <c r="S8146" s="9"/>
      <c r="T8146" s="9"/>
      <c r="U8146" s="9"/>
      <c r="V8146" s="9"/>
      <c r="W8146" s="9"/>
      <c r="Y8146" s="9"/>
      <c r="Z8146" s="9"/>
    </row>
    <row r="8147" spans="8:26" x14ac:dyDescent="0.3">
      <c r="H8147" s="9"/>
      <c r="I8147" s="9"/>
      <c r="J8147" s="9"/>
      <c r="K8147" s="9"/>
      <c r="L8147" s="9"/>
      <c r="M8147" s="9"/>
      <c r="N8147" s="9"/>
      <c r="O8147" s="9"/>
      <c r="Q8147" s="9"/>
      <c r="R8147" s="9"/>
      <c r="S8147" s="9"/>
      <c r="T8147" s="9"/>
      <c r="U8147" s="9"/>
      <c r="V8147" s="9"/>
      <c r="W8147" s="9"/>
      <c r="Y8147" s="9"/>
      <c r="Z8147" s="9"/>
    </row>
    <row r="8148" spans="8:26" x14ac:dyDescent="0.3">
      <c r="H8148" s="9"/>
      <c r="I8148" s="9"/>
      <c r="J8148" s="9"/>
      <c r="K8148" s="9"/>
      <c r="L8148" s="9"/>
      <c r="M8148" s="9"/>
      <c r="N8148" s="9"/>
      <c r="O8148" s="9"/>
      <c r="Q8148" s="9"/>
      <c r="R8148" s="9"/>
      <c r="S8148" s="9"/>
      <c r="T8148" s="9"/>
      <c r="U8148" s="9"/>
      <c r="V8148" s="9"/>
      <c r="W8148" s="9"/>
      <c r="Y8148" s="9"/>
      <c r="Z8148" s="9"/>
    </row>
    <row r="8149" spans="8:26" x14ac:dyDescent="0.3">
      <c r="H8149" s="9"/>
      <c r="I8149" s="9"/>
      <c r="J8149" s="9"/>
      <c r="K8149" s="9"/>
      <c r="L8149" s="9"/>
      <c r="M8149" s="9"/>
      <c r="N8149" s="9"/>
      <c r="O8149" s="9"/>
      <c r="Q8149" s="9"/>
      <c r="R8149" s="9"/>
      <c r="S8149" s="9"/>
      <c r="T8149" s="9"/>
      <c r="U8149" s="9"/>
      <c r="V8149" s="9"/>
      <c r="W8149" s="9"/>
      <c r="Y8149" s="9"/>
      <c r="Z8149" s="9"/>
    </row>
    <row r="8150" spans="8:26" x14ac:dyDescent="0.3">
      <c r="H8150" s="9"/>
      <c r="I8150" s="9"/>
      <c r="J8150" s="9"/>
      <c r="K8150" s="9"/>
      <c r="L8150" s="9"/>
      <c r="M8150" s="9"/>
      <c r="N8150" s="9"/>
      <c r="O8150" s="9"/>
      <c r="Q8150" s="9"/>
      <c r="R8150" s="9"/>
      <c r="S8150" s="9"/>
      <c r="T8150" s="9"/>
      <c r="U8150" s="9"/>
      <c r="V8150" s="9"/>
      <c r="W8150" s="9"/>
      <c r="Y8150" s="9"/>
      <c r="Z8150" s="9"/>
    </row>
    <row r="8151" spans="8:26" x14ac:dyDescent="0.3">
      <c r="H8151" s="9"/>
      <c r="I8151" s="9"/>
      <c r="J8151" s="9"/>
      <c r="K8151" s="9"/>
      <c r="L8151" s="9"/>
      <c r="M8151" s="9"/>
      <c r="N8151" s="9"/>
      <c r="O8151" s="9"/>
      <c r="Q8151" s="9"/>
      <c r="R8151" s="9"/>
      <c r="S8151" s="9"/>
      <c r="T8151" s="9"/>
      <c r="U8151" s="9"/>
      <c r="V8151" s="9"/>
      <c r="W8151" s="9"/>
      <c r="Y8151" s="9"/>
      <c r="Z8151" s="9"/>
    </row>
    <row r="8152" spans="8:26" x14ac:dyDescent="0.3">
      <c r="H8152" s="9"/>
      <c r="I8152" s="9"/>
      <c r="J8152" s="9"/>
      <c r="K8152" s="9"/>
      <c r="L8152" s="9"/>
      <c r="M8152" s="9"/>
      <c r="N8152" s="9"/>
      <c r="O8152" s="9"/>
      <c r="Q8152" s="9"/>
      <c r="R8152" s="9"/>
      <c r="S8152" s="9"/>
      <c r="T8152" s="9"/>
      <c r="U8152" s="9"/>
      <c r="V8152" s="9"/>
      <c r="W8152" s="9"/>
      <c r="Y8152" s="9"/>
      <c r="Z8152" s="9"/>
    </row>
    <row r="8153" spans="8:26" x14ac:dyDescent="0.3">
      <c r="H8153" s="9"/>
      <c r="I8153" s="9"/>
      <c r="J8153" s="9"/>
      <c r="K8153" s="9"/>
      <c r="L8153" s="9"/>
      <c r="M8153" s="9"/>
      <c r="N8153" s="9"/>
      <c r="O8153" s="9"/>
      <c r="Q8153" s="9"/>
      <c r="R8153" s="9"/>
      <c r="S8153" s="9"/>
      <c r="T8153" s="9"/>
      <c r="U8153" s="9"/>
      <c r="V8153" s="9"/>
      <c r="W8153" s="9"/>
      <c r="Y8153" s="9"/>
      <c r="Z8153" s="9"/>
    </row>
    <row r="8154" spans="8:26" x14ac:dyDescent="0.3">
      <c r="H8154" s="9"/>
      <c r="I8154" s="9"/>
      <c r="J8154" s="9"/>
      <c r="K8154" s="9"/>
      <c r="L8154" s="9"/>
      <c r="M8154" s="9"/>
      <c r="N8154" s="9"/>
      <c r="O8154" s="9"/>
      <c r="Q8154" s="9"/>
      <c r="R8154" s="9"/>
      <c r="S8154" s="9"/>
      <c r="T8154" s="9"/>
      <c r="U8154" s="9"/>
      <c r="V8154" s="9"/>
      <c r="W8154" s="9"/>
      <c r="Y8154" s="9"/>
      <c r="Z8154" s="9"/>
    </row>
    <row r="8155" spans="8:26" x14ac:dyDescent="0.3">
      <c r="H8155" s="9"/>
      <c r="I8155" s="9"/>
      <c r="J8155" s="9"/>
      <c r="K8155" s="9"/>
      <c r="L8155" s="9"/>
      <c r="M8155" s="9"/>
      <c r="N8155" s="9"/>
      <c r="O8155" s="9"/>
      <c r="Q8155" s="9"/>
      <c r="R8155" s="9"/>
      <c r="S8155" s="9"/>
      <c r="T8155" s="9"/>
      <c r="U8155" s="9"/>
      <c r="V8155" s="9"/>
      <c r="W8155" s="9"/>
      <c r="Y8155" s="9"/>
      <c r="Z8155" s="9"/>
    </row>
    <row r="8156" spans="8:26" x14ac:dyDescent="0.3">
      <c r="H8156" s="9"/>
      <c r="I8156" s="9"/>
      <c r="J8156" s="9"/>
      <c r="K8156" s="9"/>
      <c r="L8156" s="9"/>
      <c r="M8156" s="9"/>
      <c r="N8156" s="9"/>
      <c r="O8156" s="9"/>
      <c r="Q8156" s="9"/>
      <c r="R8156" s="9"/>
      <c r="S8156" s="9"/>
      <c r="T8156" s="9"/>
      <c r="U8156" s="9"/>
      <c r="V8156" s="9"/>
      <c r="W8156" s="9"/>
      <c r="Y8156" s="9"/>
      <c r="Z8156" s="9"/>
    </row>
    <row r="8157" spans="8:26" x14ac:dyDescent="0.3">
      <c r="H8157" s="9"/>
      <c r="I8157" s="9"/>
      <c r="J8157" s="9"/>
      <c r="K8157" s="9"/>
      <c r="L8157" s="9"/>
      <c r="M8157" s="9"/>
      <c r="N8157" s="9"/>
      <c r="O8157" s="9"/>
      <c r="Q8157" s="9"/>
      <c r="R8157" s="9"/>
      <c r="S8157" s="9"/>
      <c r="T8157" s="9"/>
      <c r="U8157" s="9"/>
      <c r="V8157" s="9"/>
      <c r="W8157" s="9"/>
      <c r="Y8157" s="9"/>
      <c r="Z8157" s="9"/>
    </row>
    <row r="8158" spans="8:26" x14ac:dyDescent="0.3">
      <c r="H8158" s="9"/>
      <c r="I8158" s="9"/>
      <c r="J8158" s="9"/>
      <c r="K8158" s="9"/>
      <c r="L8158" s="9"/>
      <c r="M8158" s="9"/>
      <c r="N8158" s="9"/>
      <c r="O8158" s="9"/>
      <c r="Q8158" s="9"/>
      <c r="R8158" s="9"/>
      <c r="S8158" s="9"/>
      <c r="T8158" s="9"/>
      <c r="U8158" s="9"/>
      <c r="V8158" s="9"/>
      <c r="W8158" s="9"/>
      <c r="Y8158" s="9"/>
      <c r="Z8158" s="9"/>
    </row>
    <row r="8159" spans="8:26" x14ac:dyDescent="0.3">
      <c r="H8159" s="9"/>
      <c r="I8159" s="9"/>
      <c r="J8159" s="9"/>
      <c r="K8159" s="9"/>
      <c r="L8159" s="9"/>
      <c r="M8159" s="9"/>
      <c r="N8159" s="9"/>
      <c r="O8159" s="9"/>
      <c r="Q8159" s="9"/>
      <c r="R8159" s="9"/>
      <c r="S8159" s="9"/>
      <c r="T8159" s="9"/>
      <c r="U8159" s="9"/>
      <c r="V8159" s="9"/>
      <c r="W8159" s="9"/>
      <c r="Y8159" s="9"/>
      <c r="Z8159" s="9"/>
    </row>
    <row r="8160" spans="8:26" x14ac:dyDescent="0.3">
      <c r="H8160" s="9"/>
      <c r="I8160" s="9"/>
      <c r="J8160" s="9"/>
      <c r="K8160" s="9"/>
      <c r="L8160" s="9"/>
      <c r="M8160" s="9"/>
      <c r="N8160" s="9"/>
      <c r="O8160" s="9"/>
      <c r="Q8160" s="9"/>
      <c r="R8160" s="9"/>
      <c r="S8160" s="9"/>
      <c r="T8160" s="9"/>
      <c r="U8160" s="9"/>
      <c r="V8160" s="9"/>
      <c r="W8160" s="9"/>
      <c r="Y8160" s="9"/>
      <c r="Z8160" s="9"/>
    </row>
    <row r="8161" spans="8:26" x14ac:dyDescent="0.3">
      <c r="H8161" s="9"/>
      <c r="I8161" s="9"/>
      <c r="J8161" s="9"/>
      <c r="K8161" s="9"/>
      <c r="L8161" s="9"/>
      <c r="M8161" s="9"/>
      <c r="N8161" s="9"/>
      <c r="O8161" s="9"/>
      <c r="Q8161" s="9"/>
      <c r="R8161" s="9"/>
      <c r="S8161" s="9"/>
      <c r="T8161" s="9"/>
      <c r="U8161" s="9"/>
      <c r="V8161" s="9"/>
      <c r="W8161" s="9"/>
      <c r="Y8161" s="9"/>
      <c r="Z8161" s="9"/>
    </row>
    <row r="8162" spans="8:26" x14ac:dyDescent="0.3">
      <c r="H8162" s="9"/>
      <c r="I8162" s="9"/>
      <c r="J8162" s="9"/>
      <c r="K8162" s="9"/>
      <c r="L8162" s="9"/>
      <c r="M8162" s="9"/>
      <c r="N8162" s="9"/>
      <c r="O8162" s="9"/>
      <c r="Q8162" s="9"/>
      <c r="R8162" s="9"/>
      <c r="S8162" s="9"/>
      <c r="T8162" s="9"/>
      <c r="U8162" s="9"/>
      <c r="V8162" s="9"/>
      <c r="W8162" s="9"/>
      <c r="Y8162" s="9"/>
      <c r="Z8162" s="9"/>
    </row>
    <row r="8163" spans="8:26" x14ac:dyDescent="0.3">
      <c r="H8163" s="9"/>
      <c r="I8163" s="9"/>
      <c r="J8163" s="9"/>
      <c r="K8163" s="9"/>
      <c r="L8163" s="9"/>
      <c r="M8163" s="9"/>
      <c r="N8163" s="9"/>
      <c r="O8163" s="9"/>
      <c r="Q8163" s="9"/>
      <c r="R8163" s="9"/>
      <c r="S8163" s="9"/>
      <c r="T8163" s="9"/>
      <c r="U8163" s="9"/>
      <c r="V8163" s="9"/>
      <c r="W8163" s="9"/>
      <c r="Y8163" s="9"/>
      <c r="Z8163" s="9"/>
    </row>
    <row r="8164" spans="8:26" x14ac:dyDescent="0.3">
      <c r="H8164" s="9"/>
      <c r="I8164" s="9"/>
      <c r="J8164" s="9"/>
      <c r="K8164" s="9"/>
      <c r="L8164" s="9"/>
      <c r="M8164" s="9"/>
      <c r="N8164" s="9"/>
      <c r="O8164" s="9"/>
      <c r="Q8164" s="9"/>
      <c r="R8164" s="9"/>
      <c r="S8164" s="9"/>
      <c r="T8164" s="9"/>
      <c r="U8164" s="9"/>
      <c r="V8164" s="9"/>
      <c r="W8164" s="9"/>
      <c r="Y8164" s="9"/>
      <c r="Z8164" s="9"/>
    </row>
    <row r="8165" spans="8:26" x14ac:dyDescent="0.3">
      <c r="H8165" s="9"/>
      <c r="I8165" s="9"/>
      <c r="J8165" s="9"/>
      <c r="K8165" s="9"/>
      <c r="L8165" s="9"/>
      <c r="M8165" s="9"/>
      <c r="N8165" s="9"/>
      <c r="O8165" s="9"/>
      <c r="Q8165" s="9"/>
      <c r="R8165" s="9"/>
      <c r="S8165" s="9"/>
      <c r="T8165" s="9"/>
      <c r="U8165" s="9"/>
      <c r="V8165" s="9"/>
      <c r="W8165" s="9"/>
      <c r="Y8165" s="9"/>
      <c r="Z8165" s="9"/>
    </row>
    <row r="8166" spans="8:26" x14ac:dyDescent="0.3">
      <c r="H8166" s="9"/>
      <c r="I8166" s="9"/>
      <c r="J8166" s="9"/>
      <c r="K8166" s="9"/>
      <c r="L8166" s="9"/>
      <c r="M8166" s="9"/>
      <c r="N8166" s="9"/>
      <c r="O8166" s="9"/>
      <c r="Q8166" s="9"/>
      <c r="R8166" s="9"/>
      <c r="S8166" s="9"/>
      <c r="T8166" s="9"/>
      <c r="U8166" s="9"/>
      <c r="V8166" s="9"/>
      <c r="W8166" s="9"/>
      <c r="Y8166" s="9"/>
      <c r="Z8166" s="9"/>
    </row>
    <row r="8167" spans="8:26" x14ac:dyDescent="0.3">
      <c r="H8167" s="9"/>
      <c r="I8167" s="9"/>
      <c r="J8167" s="9"/>
      <c r="K8167" s="9"/>
      <c r="L8167" s="9"/>
      <c r="M8167" s="9"/>
      <c r="N8167" s="9"/>
      <c r="O8167" s="9"/>
      <c r="Q8167" s="9"/>
      <c r="R8167" s="9"/>
      <c r="S8167" s="9"/>
      <c r="T8167" s="9"/>
      <c r="U8167" s="9"/>
      <c r="V8167" s="9"/>
      <c r="W8167" s="9"/>
      <c r="Y8167" s="9"/>
      <c r="Z8167" s="9"/>
    </row>
    <row r="8168" spans="8:26" x14ac:dyDescent="0.3">
      <c r="H8168" s="9"/>
      <c r="I8168" s="9"/>
      <c r="J8168" s="9"/>
      <c r="K8168" s="9"/>
      <c r="L8168" s="9"/>
      <c r="M8168" s="9"/>
      <c r="N8168" s="9"/>
      <c r="O8168" s="9"/>
      <c r="Q8168" s="9"/>
      <c r="R8168" s="9"/>
      <c r="S8168" s="9"/>
      <c r="T8168" s="9"/>
      <c r="U8168" s="9"/>
      <c r="V8168" s="9"/>
      <c r="W8168" s="9"/>
      <c r="Y8168" s="9"/>
      <c r="Z8168" s="9"/>
    </row>
    <row r="8169" spans="8:26" x14ac:dyDescent="0.3">
      <c r="H8169" s="9"/>
      <c r="I8169" s="9"/>
      <c r="J8169" s="9"/>
      <c r="K8169" s="9"/>
      <c r="L8169" s="9"/>
      <c r="M8169" s="9"/>
      <c r="N8169" s="9"/>
      <c r="O8169" s="9"/>
      <c r="Q8169" s="9"/>
      <c r="R8169" s="9"/>
      <c r="S8169" s="9"/>
      <c r="T8169" s="9"/>
      <c r="U8169" s="9"/>
      <c r="V8169" s="9"/>
      <c r="W8169" s="9"/>
      <c r="Y8169" s="9"/>
      <c r="Z8169" s="9"/>
    </row>
    <row r="8170" spans="8:26" x14ac:dyDescent="0.3">
      <c r="H8170" s="9"/>
      <c r="I8170" s="9"/>
      <c r="J8170" s="9"/>
      <c r="K8170" s="9"/>
      <c r="L8170" s="9"/>
      <c r="M8170" s="9"/>
      <c r="N8170" s="9"/>
      <c r="O8170" s="9"/>
      <c r="Q8170" s="9"/>
      <c r="R8170" s="9"/>
      <c r="S8170" s="9"/>
      <c r="T8170" s="9"/>
      <c r="U8170" s="9"/>
      <c r="V8170" s="9"/>
      <c r="W8170" s="9"/>
      <c r="Y8170" s="9"/>
      <c r="Z8170" s="9"/>
    </row>
    <row r="8171" spans="8:26" x14ac:dyDescent="0.3">
      <c r="H8171" s="9"/>
      <c r="I8171" s="9"/>
      <c r="J8171" s="9"/>
      <c r="K8171" s="9"/>
      <c r="L8171" s="9"/>
      <c r="M8171" s="9"/>
      <c r="N8171" s="9"/>
      <c r="O8171" s="9"/>
      <c r="Q8171" s="9"/>
      <c r="R8171" s="9"/>
      <c r="S8171" s="9"/>
      <c r="T8171" s="9"/>
      <c r="U8171" s="9"/>
      <c r="V8171" s="9"/>
      <c r="W8171" s="9"/>
      <c r="Y8171" s="9"/>
      <c r="Z8171" s="9"/>
    </row>
    <row r="8172" spans="8:26" x14ac:dyDescent="0.3">
      <c r="H8172" s="9"/>
      <c r="I8172" s="9"/>
      <c r="J8172" s="9"/>
      <c r="K8172" s="9"/>
      <c r="L8172" s="9"/>
      <c r="M8172" s="9"/>
      <c r="N8172" s="9"/>
      <c r="O8172" s="9"/>
      <c r="Q8172" s="9"/>
      <c r="R8172" s="9"/>
      <c r="S8172" s="9"/>
      <c r="T8172" s="9"/>
      <c r="U8172" s="9"/>
      <c r="V8172" s="9"/>
      <c r="W8172" s="9"/>
      <c r="Y8172" s="9"/>
      <c r="Z8172" s="9"/>
    </row>
    <row r="8173" spans="8:26" x14ac:dyDescent="0.3">
      <c r="H8173" s="9"/>
      <c r="I8173" s="9"/>
      <c r="J8173" s="9"/>
      <c r="K8173" s="9"/>
      <c r="L8173" s="9"/>
      <c r="M8173" s="9"/>
      <c r="N8173" s="9"/>
      <c r="O8173" s="9"/>
      <c r="Q8173" s="9"/>
      <c r="R8173" s="9"/>
      <c r="S8173" s="9"/>
      <c r="T8173" s="9"/>
      <c r="U8173" s="9"/>
      <c r="V8173" s="9"/>
      <c r="W8173" s="9"/>
      <c r="Y8173" s="9"/>
      <c r="Z8173" s="9"/>
    </row>
    <row r="8174" spans="8:26" x14ac:dyDescent="0.3">
      <c r="H8174" s="9"/>
      <c r="I8174" s="9"/>
      <c r="J8174" s="9"/>
      <c r="K8174" s="9"/>
      <c r="L8174" s="9"/>
      <c r="M8174" s="9"/>
      <c r="N8174" s="9"/>
      <c r="O8174" s="9"/>
      <c r="Q8174" s="9"/>
      <c r="R8174" s="9"/>
      <c r="S8174" s="9"/>
      <c r="T8174" s="9"/>
      <c r="U8174" s="9"/>
      <c r="V8174" s="9"/>
      <c r="W8174" s="9"/>
      <c r="Y8174" s="9"/>
      <c r="Z8174" s="9"/>
    </row>
    <row r="8175" spans="8:26" x14ac:dyDescent="0.3">
      <c r="H8175" s="9"/>
      <c r="I8175" s="9"/>
      <c r="J8175" s="9"/>
      <c r="K8175" s="9"/>
      <c r="L8175" s="9"/>
      <c r="M8175" s="9"/>
      <c r="N8175" s="9"/>
      <c r="O8175" s="9"/>
      <c r="Q8175" s="9"/>
      <c r="R8175" s="9"/>
      <c r="S8175" s="9"/>
      <c r="T8175" s="9"/>
      <c r="U8175" s="9"/>
      <c r="V8175" s="9"/>
      <c r="W8175" s="9"/>
      <c r="Y8175" s="9"/>
      <c r="Z8175" s="9"/>
    </row>
    <row r="8176" spans="8:26" x14ac:dyDescent="0.3">
      <c r="H8176" s="9"/>
      <c r="I8176" s="9"/>
      <c r="J8176" s="9"/>
      <c r="K8176" s="9"/>
      <c r="L8176" s="9"/>
      <c r="M8176" s="9"/>
      <c r="N8176" s="9"/>
      <c r="O8176" s="9"/>
      <c r="Q8176" s="9"/>
      <c r="R8176" s="9"/>
      <c r="S8176" s="9"/>
      <c r="T8176" s="9"/>
      <c r="U8176" s="9"/>
      <c r="V8176" s="9"/>
      <c r="W8176" s="9"/>
      <c r="Y8176" s="9"/>
      <c r="Z8176" s="9"/>
    </row>
    <row r="8177" spans="8:26" x14ac:dyDescent="0.3">
      <c r="H8177" s="9"/>
      <c r="I8177" s="9"/>
      <c r="J8177" s="9"/>
      <c r="K8177" s="9"/>
      <c r="L8177" s="9"/>
      <c r="M8177" s="9"/>
      <c r="N8177" s="9"/>
      <c r="O8177" s="9"/>
      <c r="Q8177" s="9"/>
      <c r="R8177" s="9"/>
      <c r="S8177" s="9"/>
      <c r="T8177" s="9"/>
      <c r="U8177" s="9"/>
      <c r="V8177" s="9"/>
      <c r="W8177" s="9"/>
      <c r="Y8177" s="9"/>
      <c r="Z8177" s="9"/>
    </row>
    <row r="8178" spans="8:26" x14ac:dyDescent="0.3">
      <c r="H8178" s="9"/>
      <c r="I8178" s="9"/>
      <c r="J8178" s="9"/>
      <c r="K8178" s="9"/>
      <c r="L8178" s="9"/>
      <c r="M8178" s="9"/>
      <c r="N8178" s="9"/>
      <c r="O8178" s="9"/>
      <c r="Q8178" s="9"/>
      <c r="R8178" s="9"/>
      <c r="S8178" s="9"/>
      <c r="T8178" s="9"/>
      <c r="U8178" s="9"/>
      <c r="V8178" s="9"/>
      <c r="W8178" s="9"/>
      <c r="Y8178" s="9"/>
      <c r="Z8178" s="9"/>
    </row>
    <row r="8179" spans="8:26" x14ac:dyDescent="0.3">
      <c r="H8179" s="9"/>
      <c r="I8179" s="9"/>
      <c r="J8179" s="9"/>
      <c r="K8179" s="9"/>
      <c r="L8179" s="9"/>
      <c r="M8179" s="9"/>
      <c r="N8179" s="9"/>
      <c r="O8179" s="9"/>
      <c r="Q8179" s="9"/>
      <c r="R8179" s="9"/>
      <c r="S8179" s="9"/>
      <c r="T8179" s="9"/>
      <c r="U8179" s="9"/>
      <c r="V8179" s="9"/>
      <c r="W8179" s="9"/>
      <c r="Y8179" s="9"/>
      <c r="Z8179" s="9"/>
    </row>
    <row r="8180" spans="8:26" x14ac:dyDescent="0.3">
      <c r="H8180" s="9"/>
      <c r="I8180" s="9"/>
      <c r="J8180" s="9"/>
      <c r="K8180" s="9"/>
      <c r="L8180" s="9"/>
      <c r="M8180" s="9"/>
      <c r="N8180" s="9"/>
      <c r="O8180" s="9"/>
      <c r="Q8180" s="9"/>
      <c r="R8180" s="9"/>
      <c r="S8180" s="9"/>
      <c r="T8180" s="9"/>
      <c r="U8180" s="9"/>
      <c r="V8180" s="9"/>
      <c r="W8180" s="9"/>
      <c r="Y8180" s="9"/>
      <c r="Z8180" s="9"/>
    </row>
    <row r="8181" spans="8:26" x14ac:dyDescent="0.3">
      <c r="H8181" s="9"/>
      <c r="I8181" s="9"/>
      <c r="J8181" s="9"/>
      <c r="K8181" s="9"/>
      <c r="L8181" s="9"/>
      <c r="M8181" s="9"/>
      <c r="N8181" s="9"/>
      <c r="O8181" s="9"/>
      <c r="Q8181" s="9"/>
      <c r="R8181" s="9"/>
      <c r="S8181" s="9"/>
      <c r="T8181" s="9"/>
      <c r="U8181" s="9"/>
      <c r="V8181" s="9"/>
      <c r="W8181" s="9"/>
      <c r="Y8181" s="9"/>
      <c r="Z8181" s="9"/>
    </row>
    <row r="8182" spans="8:26" x14ac:dyDescent="0.3">
      <c r="H8182" s="9"/>
      <c r="I8182" s="9"/>
      <c r="J8182" s="9"/>
      <c r="K8182" s="9"/>
      <c r="L8182" s="9"/>
      <c r="M8182" s="9"/>
      <c r="N8182" s="9"/>
      <c r="O8182" s="9"/>
      <c r="Q8182" s="9"/>
      <c r="R8182" s="9"/>
      <c r="S8182" s="9"/>
      <c r="T8182" s="9"/>
      <c r="U8182" s="9"/>
      <c r="V8182" s="9"/>
      <c r="W8182" s="9"/>
      <c r="Y8182" s="9"/>
      <c r="Z8182" s="9"/>
    </row>
    <row r="8183" spans="8:26" x14ac:dyDescent="0.3">
      <c r="H8183" s="9"/>
      <c r="I8183" s="9"/>
      <c r="J8183" s="9"/>
      <c r="K8183" s="9"/>
      <c r="L8183" s="9"/>
      <c r="M8183" s="9"/>
      <c r="N8183" s="9"/>
      <c r="O8183" s="9"/>
      <c r="Q8183" s="9"/>
      <c r="R8183" s="9"/>
      <c r="S8183" s="9"/>
      <c r="T8183" s="9"/>
      <c r="U8183" s="9"/>
      <c r="V8183" s="9"/>
      <c r="W8183" s="9"/>
      <c r="Y8183" s="9"/>
      <c r="Z8183" s="9"/>
    </row>
    <row r="8184" spans="8:26" x14ac:dyDescent="0.3">
      <c r="H8184" s="9"/>
      <c r="I8184" s="9"/>
      <c r="J8184" s="9"/>
      <c r="K8184" s="9"/>
      <c r="L8184" s="9"/>
      <c r="M8184" s="9"/>
      <c r="N8184" s="9"/>
      <c r="O8184" s="9"/>
      <c r="Q8184" s="9"/>
      <c r="R8184" s="9"/>
      <c r="S8184" s="9"/>
      <c r="T8184" s="9"/>
      <c r="U8184" s="9"/>
      <c r="V8184" s="9"/>
      <c r="W8184" s="9"/>
      <c r="Y8184" s="9"/>
      <c r="Z8184" s="9"/>
    </row>
    <row r="8185" spans="8:26" x14ac:dyDescent="0.3">
      <c r="H8185" s="9"/>
      <c r="I8185" s="9"/>
      <c r="J8185" s="9"/>
      <c r="K8185" s="9"/>
      <c r="L8185" s="9"/>
      <c r="M8185" s="9"/>
      <c r="N8185" s="9"/>
      <c r="O8185" s="9"/>
      <c r="Q8185" s="9"/>
      <c r="R8185" s="9"/>
      <c r="S8185" s="9"/>
      <c r="T8185" s="9"/>
      <c r="U8185" s="9"/>
      <c r="V8185" s="9"/>
      <c r="W8185" s="9"/>
      <c r="Y8185" s="9"/>
      <c r="Z8185" s="9"/>
    </row>
    <row r="8186" spans="8:26" x14ac:dyDescent="0.3">
      <c r="H8186" s="9"/>
      <c r="I8186" s="9"/>
      <c r="J8186" s="9"/>
      <c r="K8186" s="9"/>
      <c r="L8186" s="9"/>
      <c r="M8186" s="9"/>
      <c r="N8186" s="9"/>
      <c r="O8186" s="9"/>
      <c r="Q8186" s="9"/>
      <c r="R8186" s="9"/>
      <c r="S8186" s="9"/>
      <c r="T8186" s="9"/>
      <c r="U8186" s="9"/>
      <c r="V8186" s="9"/>
      <c r="W8186" s="9"/>
      <c r="Y8186" s="9"/>
      <c r="Z8186" s="9"/>
    </row>
    <row r="8187" spans="8:26" x14ac:dyDescent="0.3">
      <c r="H8187" s="9"/>
      <c r="I8187" s="9"/>
      <c r="J8187" s="9"/>
      <c r="K8187" s="9"/>
      <c r="L8187" s="9"/>
      <c r="M8187" s="9"/>
      <c r="N8187" s="9"/>
      <c r="O8187" s="9"/>
      <c r="Q8187" s="9"/>
      <c r="R8187" s="9"/>
      <c r="S8187" s="9"/>
      <c r="T8187" s="9"/>
      <c r="U8187" s="9"/>
      <c r="V8187" s="9"/>
      <c r="W8187" s="9"/>
      <c r="Y8187" s="9"/>
      <c r="Z8187" s="9"/>
    </row>
    <row r="8188" spans="8:26" x14ac:dyDescent="0.3">
      <c r="H8188" s="9"/>
      <c r="I8188" s="9"/>
      <c r="J8188" s="9"/>
      <c r="K8188" s="9"/>
      <c r="L8188" s="9"/>
      <c r="M8188" s="9"/>
      <c r="N8188" s="9"/>
      <c r="O8188" s="9"/>
      <c r="Q8188" s="9"/>
      <c r="R8188" s="9"/>
      <c r="S8188" s="9"/>
      <c r="T8188" s="9"/>
      <c r="U8188" s="9"/>
      <c r="V8188" s="9"/>
      <c r="W8188" s="9"/>
      <c r="Y8188" s="9"/>
      <c r="Z8188" s="9"/>
    </row>
    <row r="8189" spans="8:26" x14ac:dyDescent="0.3">
      <c r="H8189" s="9"/>
      <c r="I8189" s="9"/>
      <c r="J8189" s="9"/>
      <c r="K8189" s="9"/>
      <c r="L8189" s="9"/>
      <c r="M8189" s="9"/>
      <c r="N8189" s="9"/>
      <c r="O8189" s="9"/>
      <c r="Q8189" s="9"/>
      <c r="R8189" s="9"/>
      <c r="S8189" s="9"/>
      <c r="T8189" s="9"/>
      <c r="U8189" s="9"/>
      <c r="V8189" s="9"/>
      <c r="W8189" s="9"/>
      <c r="Y8189" s="9"/>
      <c r="Z8189" s="9"/>
    </row>
    <row r="8190" spans="8:26" x14ac:dyDescent="0.3">
      <c r="H8190" s="9"/>
      <c r="I8190" s="9"/>
      <c r="J8190" s="9"/>
      <c r="K8190" s="9"/>
      <c r="L8190" s="9"/>
      <c r="M8190" s="9"/>
      <c r="N8190" s="9"/>
      <c r="O8190" s="9"/>
      <c r="Q8190" s="9"/>
      <c r="R8190" s="9"/>
      <c r="S8190" s="9"/>
      <c r="T8190" s="9"/>
      <c r="U8190" s="9"/>
      <c r="V8190" s="9"/>
      <c r="W8190" s="9"/>
      <c r="Y8190" s="9"/>
      <c r="Z8190" s="9"/>
    </row>
    <row r="8191" spans="8:26" x14ac:dyDescent="0.3">
      <c r="H8191" s="9"/>
      <c r="I8191" s="9"/>
      <c r="J8191" s="9"/>
      <c r="K8191" s="9"/>
      <c r="L8191" s="9"/>
      <c r="M8191" s="9"/>
      <c r="N8191" s="9"/>
      <c r="O8191" s="9"/>
      <c r="Q8191" s="9"/>
      <c r="R8191" s="9"/>
      <c r="S8191" s="9"/>
      <c r="T8191" s="9"/>
      <c r="U8191" s="9"/>
      <c r="V8191" s="9"/>
      <c r="W8191" s="9"/>
      <c r="Y8191" s="9"/>
      <c r="Z8191" s="9"/>
    </row>
    <row r="8192" spans="8:26" x14ac:dyDescent="0.3">
      <c r="H8192" s="9"/>
      <c r="I8192" s="9"/>
      <c r="J8192" s="9"/>
      <c r="K8192" s="9"/>
      <c r="L8192" s="9"/>
      <c r="M8192" s="9"/>
      <c r="N8192" s="9"/>
      <c r="O8192" s="9"/>
      <c r="Q8192" s="9"/>
      <c r="R8192" s="9"/>
      <c r="S8192" s="9"/>
      <c r="T8192" s="9"/>
      <c r="U8192" s="9"/>
      <c r="V8192" s="9"/>
      <c r="W8192" s="9"/>
      <c r="Y8192" s="9"/>
      <c r="Z8192" s="9"/>
    </row>
    <row r="8193" spans="8:26" x14ac:dyDescent="0.3">
      <c r="H8193" s="9"/>
      <c r="I8193" s="9"/>
      <c r="J8193" s="9"/>
      <c r="K8193" s="9"/>
      <c r="L8193" s="9"/>
      <c r="M8193" s="9"/>
      <c r="N8193" s="9"/>
      <c r="O8193" s="9"/>
      <c r="Q8193" s="9"/>
      <c r="R8193" s="9"/>
      <c r="S8193" s="9"/>
      <c r="T8193" s="9"/>
      <c r="U8193" s="9"/>
      <c r="V8193" s="9"/>
      <c r="W8193" s="9"/>
      <c r="Y8193" s="9"/>
      <c r="Z8193" s="9"/>
    </row>
    <row r="8194" spans="8:26" x14ac:dyDescent="0.3">
      <c r="H8194" s="9"/>
      <c r="I8194" s="9"/>
      <c r="J8194" s="9"/>
      <c r="K8194" s="9"/>
      <c r="L8194" s="9"/>
      <c r="M8194" s="9"/>
      <c r="N8194" s="9"/>
      <c r="O8194" s="9"/>
      <c r="Q8194" s="9"/>
      <c r="R8194" s="9"/>
      <c r="S8194" s="9"/>
      <c r="T8194" s="9"/>
      <c r="U8194" s="9"/>
      <c r="V8194" s="9"/>
      <c r="W8194" s="9"/>
      <c r="Y8194" s="9"/>
      <c r="Z8194" s="9"/>
    </row>
    <row r="8195" spans="8:26" x14ac:dyDescent="0.3">
      <c r="H8195" s="9"/>
      <c r="I8195" s="9"/>
      <c r="J8195" s="9"/>
      <c r="K8195" s="9"/>
      <c r="L8195" s="9"/>
      <c r="M8195" s="9"/>
      <c r="N8195" s="9"/>
      <c r="O8195" s="9"/>
      <c r="Q8195" s="9"/>
      <c r="R8195" s="9"/>
      <c r="S8195" s="9"/>
      <c r="T8195" s="9"/>
      <c r="U8195" s="9"/>
      <c r="V8195" s="9"/>
      <c r="W8195" s="9"/>
      <c r="Y8195" s="9"/>
      <c r="Z8195" s="9"/>
    </row>
    <row r="8196" spans="8:26" x14ac:dyDescent="0.3">
      <c r="H8196" s="9"/>
      <c r="I8196" s="9"/>
      <c r="J8196" s="9"/>
      <c r="K8196" s="9"/>
      <c r="L8196" s="9"/>
      <c r="M8196" s="9"/>
      <c r="N8196" s="9"/>
      <c r="O8196" s="9"/>
      <c r="Q8196" s="9"/>
      <c r="R8196" s="9"/>
      <c r="S8196" s="9"/>
      <c r="T8196" s="9"/>
      <c r="U8196" s="9"/>
      <c r="V8196" s="9"/>
      <c r="W8196" s="9"/>
      <c r="Y8196" s="9"/>
      <c r="Z8196" s="9"/>
    </row>
    <row r="8197" spans="8:26" x14ac:dyDescent="0.3">
      <c r="H8197" s="9"/>
      <c r="I8197" s="9"/>
      <c r="J8197" s="9"/>
      <c r="K8197" s="9"/>
      <c r="L8197" s="9"/>
      <c r="M8197" s="9"/>
      <c r="N8197" s="9"/>
      <c r="O8197" s="9"/>
      <c r="Q8197" s="9"/>
      <c r="R8197" s="9"/>
      <c r="S8197" s="9"/>
      <c r="T8197" s="9"/>
      <c r="U8197" s="9"/>
      <c r="V8197" s="9"/>
      <c r="W8197" s="9"/>
      <c r="Y8197" s="9"/>
      <c r="Z8197" s="9"/>
    </row>
    <row r="8198" spans="8:26" x14ac:dyDescent="0.3">
      <c r="H8198" s="9"/>
      <c r="I8198" s="9"/>
      <c r="J8198" s="9"/>
      <c r="K8198" s="9"/>
      <c r="L8198" s="9"/>
      <c r="M8198" s="9"/>
      <c r="N8198" s="9"/>
      <c r="O8198" s="9"/>
      <c r="Q8198" s="9"/>
      <c r="R8198" s="9"/>
      <c r="S8198" s="9"/>
      <c r="T8198" s="9"/>
      <c r="U8198" s="9"/>
      <c r="V8198" s="9"/>
      <c r="W8198" s="9"/>
      <c r="Y8198" s="9"/>
      <c r="Z8198" s="9"/>
    </row>
    <row r="8199" spans="8:26" x14ac:dyDescent="0.3">
      <c r="H8199" s="9"/>
      <c r="I8199" s="9"/>
      <c r="J8199" s="9"/>
      <c r="K8199" s="9"/>
      <c r="L8199" s="9"/>
      <c r="M8199" s="9"/>
      <c r="N8199" s="9"/>
      <c r="O8199" s="9"/>
      <c r="Q8199" s="9"/>
      <c r="R8199" s="9"/>
      <c r="S8199" s="9"/>
      <c r="T8199" s="9"/>
      <c r="U8199" s="9"/>
      <c r="V8199" s="9"/>
      <c r="W8199" s="9"/>
      <c r="Y8199" s="9"/>
      <c r="Z8199" s="9"/>
    </row>
    <row r="8200" spans="8:26" x14ac:dyDescent="0.3">
      <c r="H8200" s="9"/>
      <c r="I8200" s="9"/>
      <c r="J8200" s="9"/>
      <c r="K8200" s="9"/>
      <c r="L8200" s="9"/>
      <c r="M8200" s="9"/>
      <c r="N8200" s="9"/>
      <c r="O8200" s="9"/>
      <c r="Q8200" s="9"/>
      <c r="R8200" s="9"/>
      <c r="S8200" s="9"/>
      <c r="T8200" s="9"/>
      <c r="U8200" s="9"/>
      <c r="V8200" s="9"/>
      <c r="W8200" s="9"/>
      <c r="Y8200" s="9"/>
      <c r="Z8200" s="9"/>
    </row>
    <row r="8201" spans="8:26" x14ac:dyDescent="0.3">
      <c r="H8201" s="9"/>
      <c r="I8201" s="9"/>
      <c r="J8201" s="9"/>
      <c r="K8201" s="9"/>
      <c r="L8201" s="9"/>
      <c r="M8201" s="9"/>
      <c r="N8201" s="9"/>
      <c r="O8201" s="9"/>
      <c r="Q8201" s="9"/>
      <c r="R8201" s="9"/>
      <c r="S8201" s="9"/>
      <c r="T8201" s="9"/>
      <c r="U8201" s="9"/>
      <c r="V8201" s="9"/>
      <c r="W8201" s="9"/>
      <c r="Y8201" s="9"/>
      <c r="Z8201" s="9"/>
    </row>
    <row r="8202" spans="8:26" x14ac:dyDescent="0.3">
      <c r="H8202" s="9"/>
      <c r="I8202" s="9"/>
      <c r="J8202" s="9"/>
      <c r="K8202" s="9"/>
      <c r="L8202" s="9"/>
      <c r="M8202" s="9"/>
      <c r="N8202" s="9"/>
      <c r="O8202" s="9"/>
      <c r="Q8202" s="9"/>
      <c r="R8202" s="9"/>
      <c r="S8202" s="9"/>
      <c r="T8202" s="9"/>
      <c r="U8202" s="9"/>
      <c r="V8202" s="9"/>
      <c r="W8202" s="9"/>
      <c r="Y8202" s="9"/>
      <c r="Z8202" s="9"/>
    </row>
    <row r="8203" spans="8:26" x14ac:dyDescent="0.3">
      <c r="H8203" s="9"/>
      <c r="I8203" s="9"/>
      <c r="J8203" s="9"/>
      <c r="K8203" s="9"/>
      <c r="L8203" s="9"/>
      <c r="M8203" s="9"/>
      <c r="N8203" s="9"/>
      <c r="O8203" s="9"/>
      <c r="Q8203" s="9"/>
      <c r="R8203" s="9"/>
      <c r="S8203" s="9"/>
      <c r="T8203" s="9"/>
      <c r="U8203" s="9"/>
      <c r="V8203" s="9"/>
      <c r="W8203" s="9"/>
      <c r="Y8203" s="9"/>
      <c r="Z8203" s="9"/>
    </row>
    <row r="8204" spans="8:26" x14ac:dyDescent="0.3">
      <c r="H8204" s="9"/>
      <c r="I8204" s="9"/>
      <c r="J8204" s="9"/>
      <c r="K8204" s="9"/>
      <c r="L8204" s="9"/>
      <c r="M8204" s="9"/>
      <c r="N8204" s="9"/>
      <c r="O8204" s="9"/>
      <c r="Q8204" s="9"/>
      <c r="R8204" s="9"/>
      <c r="S8204" s="9"/>
      <c r="T8204" s="9"/>
      <c r="U8204" s="9"/>
      <c r="V8204" s="9"/>
      <c r="W8204" s="9"/>
      <c r="Y8204" s="9"/>
      <c r="Z8204" s="9"/>
    </row>
    <row r="8205" spans="8:26" x14ac:dyDescent="0.3">
      <c r="H8205" s="9"/>
      <c r="I8205" s="9"/>
      <c r="J8205" s="9"/>
      <c r="K8205" s="9"/>
      <c r="L8205" s="9"/>
      <c r="M8205" s="9"/>
      <c r="N8205" s="9"/>
      <c r="O8205" s="9"/>
      <c r="Q8205" s="9"/>
      <c r="R8205" s="9"/>
      <c r="S8205" s="9"/>
      <c r="T8205" s="9"/>
      <c r="U8205" s="9"/>
      <c r="V8205" s="9"/>
      <c r="W8205" s="9"/>
      <c r="Y8205" s="9"/>
      <c r="Z8205" s="9"/>
    </row>
    <row r="8206" spans="8:26" x14ac:dyDescent="0.3">
      <c r="H8206" s="9"/>
      <c r="I8206" s="9"/>
      <c r="J8206" s="9"/>
      <c r="K8206" s="9"/>
      <c r="L8206" s="9"/>
      <c r="M8206" s="9"/>
      <c r="N8206" s="9"/>
      <c r="O8206" s="9"/>
      <c r="Q8206" s="9"/>
      <c r="R8206" s="9"/>
      <c r="S8206" s="9"/>
      <c r="T8206" s="9"/>
      <c r="U8206" s="9"/>
      <c r="V8206" s="9"/>
      <c r="W8206" s="9"/>
      <c r="Y8206" s="9"/>
      <c r="Z8206" s="9"/>
    </row>
    <row r="8207" spans="8:26" x14ac:dyDescent="0.3">
      <c r="H8207" s="9"/>
      <c r="I8207" s="9"/>
      <c r="J8207" s="9"/>
      <c r="K8207" s="9"/>
      <c r="L8207" s="9"/>
      <c r="M8207" s="9"/>
      <c r="N8207" s="9"/>
      <c r="O8207" s="9"/>
      <c r="Q8207" s="9"/>
      <c r="R8207" s="9"/>
      <c r="S8207" s="9"/>
      <c r="T8207" s="9"/>
      <c r="U8207" s="9"/>
      <c r="V8207" s="9"/>
      <c r="W8207" s="9"/>
      <c r="Y8207" s="9"/>
      <c r="Z8207" s="9"/>
    </row>
    <row r="8208" spans="8:26" x14ac:dyDescent="0.3">
      <c r="H8208" s="9"/>
      <c r="I8208" s="9"/>
      <c r="J8208" s="9"/>
      <c r="K8208" s="9"/>
      <c r="L8208" s="9"/>
      <c r="M8208" s="9"/>
      <c r="N8208" s="9"/>
      <c r="O8208" s="9"/>
      <c r="Q8208" s="9"/>
      <c r="R8208" s="9"/>
      <c r="S8208" s="9"/>
      <c r="T8208" s="9"/>
      <c r="U8208" s="9"/>
      <c r="V8208" s="9"/>
      <c r="W8208" s="9"/>
      <c r="Y8208" s="9"/>
      <c r="Z8208" s="9"/>
    </row>
    <row r="8209" spans="8:26" x14ac:dyDescent="0.3">
      <c r="H8209" s="9"/>
      <c r="I8209" s="9"/>
      <c r="J8209" s="9"/>
      <c r="K8209" s="9"/>
      <c r="L8209" s="9"/>
      <c r="M8209" s="9"/>
      <c r="N8209" s="9"/>
      <c r="O8209" s="9"/>
      <c r="Q8209" s="9"/>
      <c r="R8209" s="9"/>
      <c r="S8209" s="9"/>
      <c r="T8209" s="9"/>
      <c r="U8209" s="9"/>
      <c r="V8209" s="9"/>
      <c r="W8209" s="9"/>
      <c r="Y8209" s="9"/>
      <c r="Z8209" s="9"/>
    </row>
    <row r="8210" spans="8:26" x14ac:dyDescent="0.3">
      <c r="H8210" s="9"/>
      <c r="I8210" s="9"/>
      <c r="J8210" s="9"/>
      <c r="K8210" s="9"/>
      <c r="L8210" s="9"/>
      <c r="M8210" s="9"/>
      <c r="N8210" s="9"/>
      <c r="O8210" s="9"/>
      <c r="Q8210" s="9"/>
      <c r="R8210" s="9"/>
      <c r="S8210" s="9"/>
      <c r="T8210" s="9"/>
      <c r="U8210" s="9"/>
      <c r="V8210" s="9"/>
      <c r="W8210" s="9"/>
      <c r="Y8210" s="9"/>
      <c r="Z8210" s="9"/>
    </row>
    <row r="8211" spans="8:26" x14ac:dyDescent="0.3">
      <c r="H8211" s="9"/>
      <c r="I8211" s="9"/>
      <c r="J8211" s="9"/>
      <c r="K8211" s="9"/>
      <c r="L8211" s="9"/>
      <c r="M8211" s="9"/>
      <c r="N8211" s="9"/>
      <c r="O8211" s="9"/>
      <c r="Q8211" s="9"/>
      <c r="R8211" s="9"/>
      <c r="S8211" s="9"/>
      <c r="T8211" s="9"/>
      <c r="U8211" s="9"/>
      <c r="V8211" s="9"/>
      <c r="W8211" s="9"/>
      <c r="Y8211" s="9"/>
      <c r="Z8211" s="9"/>
    </row>
    <row r="8212" spans="8:26" x14ac:dyDescent="0.3">
      <c r="H8212" s="9"/>
      <c r="I8212" s="9"/>
      <c r="J8212" s="9"/>
      <c r="K8212" s="9"/>
      <c r="L8212" s="9"/>
      <c r="M8212" s="9"/>
      <c r="N8212" s="9"/>
      <c r="O8212" s="9"/>
      <c r="Q8212" s="9"/>
      <c r="R8212" s="9"/>
      <c r="S8212" s="9"/>
      <c r="T8212" s="9"/>
      <c r="U8212" s="9"/>
      <c r="V8212" s="9"/>
      <c r="W8212" s="9"/>
      <c r="Y8212" s="9"/>
      <c r="Z8212" s="9"/>
    </row>
    <row r="8213" spans="8:26" x14ac:dyDescent="0.3">
      <c r="H8213" s="9"/>
      <c r="I8213" s="9"/>
      <c r="J8213" s="9"/>
      <c r="K8213" s="9"/>
      <c r="L8213" s="9"/>
      <c r="M8213" s="9"/>
      <c r="N8213" s="9"/>
      <c r="O8213" s="9"/>
      <c r="Q8213" s="9"/>
      <c r="R8213" s="9"/>
      <c r="S8213" s="9"/>
      <c r="T8213" s="9"/>
      <c r="U8213" s="9"/>
      <c r="V8213" s="9"/>
      <c r="W8213" s="9"/>
      <c r="Y8213" s="9"/>
      <c r="Z8213" s="9"/>
    </row>
    <row r="8214" spans="8:26" x14ac:dyDescent="0.3">
      <c r="H8214" s="9"/>
      <c r="I8214" s="9"/>
      <c r="J8214" s="9"/>
      <c r="K8214" s="9"/>
      <c r="L8214" s="9"/>
      <c r="M8214" s="9"/>
      <c r="N8214" s="9"/>
      <c r="O8214" s="9"/>
      <c r="Q8214" s="9"/>
      <c r="R8214" s="9"/>
      <c r="S8214" s="9"/>
      <c r="T8214" s="9"/>
      <c r="U8214" s="9"/>
      <c r="V8214" s="9"/>
      <c r="W8214" s="9"/>
      <c r="Y8214" s="9"/>
      <c r="Z8214" s="9"/>
    </row>
    <row r="8215" spans="8:26" x14ac:dyDescent="0.3">
      <c r="H8215" s="9"/>
      <c r="I8215" s="9"/>
      <c r="J8215" s="9"/>
      <c r="K8215" s="9"/>
      <c r="L8215" s="9"/>
      <c r="M8215" s="9"/>
      <c r="N8215" s="9"/>
      <c r="O8215" s="9"/>
      <c r="Q8215" s="9"/>
      <c r="R8215" s="9"/>
      <c r="S8215" s="9"/>
      <c r="T8215" s="9"/>
      <c r="U8215" s="9"/>
      <c r="V8215" s="9"/>
      <c r="W8215" s="9"/>
      <c r="Y8215" s="9"/>
      <c r="Z8215" s="9"/>
    </row>
    <row r="8216" spans="8:26" x14ac:dyDescent="0.3">
      <c r="H8216" s="9"/>
      <c r="I8216" s="9"/>
      <c r="J8216" s="9"/>
      <c r="K8216" s="9"/>
      <c r="L8216" s="9"/>
      <c r="M8216" s="9"/>
      <c r="N8216" s="9"/>
      <c r="O8216" s="9"/>
      <c r="Q8216" s="9"/>
      <c r="R8216" s="9"/>
      <c r="S8216" s="9"/>
      <c r="T8216" s="9"/>
      <c r="U8216" s="9"/>
      <c r="V8216" s="9"/>
      <c r="W8216" s="9"/>
      <c r="Y8216" s="9"/>
      <c r="Z8216" s="9"/>
    </row>
    <row r="8217" spans="8:26" x14ac:dyDescent="0.3">
      <c r="H8217" s="9"/>
      <c r="I8217" s="9"/>
      <c r="J8217" s="9"/>
      <c r="K8217" s="9"/>
      <c r="L8217" s="9"/>
      <c r="M8217" s="9"/>
      <c r="N8217" s="9"/>
      <c r="O8217" s="9"/>
      <c r="Q8217" s="9"/>
      <c r="R8217" s="9"/>
      <c r="S8217" s="9"/>
      <c r="T8217" s="9"/>
      <c r="U8217" s="9"/>
      <c r="V8217" s="9"/>
      <c r="W8217" s="9"/>
      <c r="Y8217" s="9"/>
      <c r="Z8217" s="9"/>
    </row>
    <row r="8218" spans="8:26" x14ac:dyDescent="0.3">
      <c r="H8218" s="9"/>
      <c r="I8218" s="9"/>
      <c r="J8218" s="9"/>
      <c r="K8218" s="9"/>
      <c r="L8218" s="9"/>
      <c r="M8218" s="9"/>
      <c r="N8218" s="9"/>
      <c r="O8218" s="9"/>
      <c r="Q8218" s="9"/>
      <c r="R8218" s="9"/>
      <c r="S8218" s="9"/>
      <c r="T8218" s="9"/>
      <c r="U8218" s="9"/>
      <c r="V8218" s="9"/>
      <c r="W8218" s="9"/>
      <c r="Y8218" s="9"/>
      <c r="Z8218" s="9"/>
    </row>
    <row r="8219" spans="8:26" x14ac:dyDescent="0.3">
      <c r="H8219" s="9"/>
      <c r="I8219" s="9"/>
      <c r="J8219" s="9"/>
      <c r="K8219" s="9"/>
      <c r="L8219" s="9"/>
      <c r="M8219" s="9"/>
      <c r="N8219" s="9"/>
      <c r="O8219" s="9"/>
      <c r="Q8219" s="9"/>
      <c r="R8219" s="9"/>
      <c r="S8219" s="9"/>
      <c r="T8219" s="9"/>
      <c r="U8219" s="9"/>
      <c r="V8219" s="9"/>
      <c r="W8219" s="9"/>
      <c r="Y8219" s="9"/>
      <c r="Z8219" s="9"/>
    </row>
    <row r="8220" spans="8:26" x14ac:dyDescent="0.3">
      <c r="H8220" s="9"/>
      <c r="I8220" s="9"/>
      <c r="J8220" s="9"/>
      <c r="K8220" s="9"/>
      <c r="L8220" s="9"/>
      <c r="M8220" s="9"/>
      <c r="N8220" s="9"/>
      <c r="O8220" s="9"/>
      <c r="Q8220" s="9"/>
      <c r="R8220" s="9"/>
      <c r="S8220" s="9"/>
      <c r="T8220" s="9"/>
      <c r="U8220" s="9"/>
      <c r="V8220" s="9"/>
      <c r="W8220" s="9"/>
      <c r="Y8220" s="9"/>
      <c r="Z8220" s="9"/>
    </row>
    <row r="8221" spans="8:26" x14ac:dyDescent="0.3">
      <c r="H8221" s="9"/>
      <c r="I8221" s="9"/>
      <c r="J8221" s="9"/>
      <c r="K8221" s="9"/>
      <c r="L8221" s="9"/>
      <c r="M8221" s="9"/>
      <c r="N8221" s="9"/>
      <c r="O8221" s="9"/>
      <c r="Q8221" s="9"/>
      <c r="R8221" s="9"/>
      <c r="S8221" s="9"/>
      <c r="T8221" s="9"/>
      <c r="U8221" s="9"/>
      <c r="V8221" s="9"/>
      <c r="W8221" s="9"/>
      <c r="Y8221" s="9"/>
      <c r="Z8221" s="9"/>
    </row>
    <row r="8222" spans="8:26" x14ac:dyDescent="0.3">
      <c r="H8222" s="9"/>
      <c r="I8222" s="9"/>
      <c r="J8222" s="9"/>
      <c r="K8222" s="9"/>
      <c r="L8222" s="9"/>
      <c r="M8222" s="9"/>
      <c r="N8222" s="9"/>
      <c r="O8222" s="9"/>
      <c r="Q8222" s="9"/>
      <c r="R8222" s="9"/>
      <c r="S8222" s="9"/>
      <c r="T8222" s="9"/>
      <c r="U8222" s="9"/>
      <c r="V8222" s="9"/>
      <c r="W8222" s="9"/>
      <c r="Y8222" s="9"/>
      <c r="Z8222" s="9"/>
    </row>
    <row r="8223" spans="8:26" x14ac:dyDescent="0.3">
      <c r="H8223" s="9"/>
      <c r="I8223" s="9"/>
      <c r="J8223" s="9"/>
      <c r="K8223" s="9"/>
      <c r="L8223" s="9"/>
      <c r="M8223" s="9"/>
      <c r="N8223" s="9"/>
      <c r="O8223" s="9"/>
      <c r="Q8223" s="9"/>
      <c r="R8223" s="9"/>
      <c r="S8223" s="9"/>
      <c r="T8223" s="9"/>
      <c r="U8223" s="9"/>
      <c r="V8223" s="9"/>
      <c r="W8223" s="9"/>
      <c r="Y8223" s="9"/>
      <c r="Z8223" s="9"/>
    </row>
    <row r="8224" spans="8:26" x14ac:dyDescent="0.3">
      <c r="H8224" s="9"/>
      <c r="I8224" s="9"/>
      <c r="J8224" s="9"/>
      <c r="K8224" s="9"/>
      <c r="L8224" s="9"/>
      <c r="M8224" s="9"/>
      <c r="N8224" s="9"/>
      <c r="O8224" s="9"/>
      <c r="Q8224" s="9"/>
      <c r="R8224" s="9"/>
      <c r="S8224" s="9"/>
      <c r="T8224" s="9"/>
      <c r="U8224" s="9"/>
      <c r="V8224" s="9"/>
      <c r="W8224" s="9"/>
      <c r="Y8224" s="9"/>
      <c r="Z8224" s="9"/>
    </row>
    <row r="8225" spans="8:26" x14ac:dyDescent="0.3">
      <c r="H8225" s="9"/>
      <c r="I8225" s="9"/>
      <c r="J8225" s="9"/>
      <c r="K8225" s="9"/>
      <c r="L8225" s="9"/>
      <c r="M8225" s="9"/>
      <c r="N8225" s="9"/>
      <c r="O8225" s="9"/>
      <c r="Q8225" s="9"/>
      <c r="R8225" s="9"/>
      <c r="S8225" s="9"/>
      <c r="T8225" s="9"/>
      <c r="U8225" s="9"/>
      <c r="V8225" s="9"/>
      <c r="W8225" s="9"/>
      <c r="Y8225" s="9"/>
      <c r="Z8225" s="9"/>
    </row>
    <row r="8226" spans="8:26" x14ac:dyDescent="0.3">
      <c r="H8226" s="9"/>
      <c r="I8226" s="9"/>
      <c r="J8226" s="9"/>
      <c r="K8226" s="9"/>
      <c r="L8226" s="9"/>
      <c r="M8226" s="9"/>
      <c r="N8226" s="9"/>
      <c r="O8226" s="9"/>
      <c r="Q8226" s="9"/>
      <c r="R8226" s="9"/>
      <c r="S8226" s="9"/>
      <c r="T8226" s="9"/>
      <c r="U8226" s="9"/>
      <c r="V8226" s="9"/>
      <c r="W8226" s="9"/>
      <c r="Y8226" s="9"/>
      <c r="Z8226" s="9"/>
    </row>
    <row r="8227" spans="8:26" x14ac:dyDescent="0.3">
      <c r="H8227" s="9"/>
      <c r="I8227" s="9"/>
      <c r="J8227" s="9"/>
      <c r="K8227" s="9"/>
      <c r="L8227" s="9"/>
      <c r="M8227" s="9"/>
      <c r="N8227" s="9"/>
      <c r="O8227" s="9"/>
      <c r="Q8227" s="9"/>
      <c r="R8227" s="9"/>
      <c r="S8227" s="9"/>
      <c r="T8227" s="9"/>
      <c r="U8227" s="9"/>
      <c r="V8227" s="9"/>
      <c r="W8227" s="9"/>
      <c r="Y8227" s="9"/>
      <c r="Z8227" s="9"/>
    </row>
    <row r="8228" spans="8:26" x14ac:dyDescent="0.3">
      <c r="H8228" s="9"/>
      <c r="I8228" s="9"/>
      <c r="J8228" s="9"/>
      <c r="K8228" s="9"/>
      <c r="L8228" s="9"/>
      <c r="M8228" s="9"/>
      <c r="N8228" s="9"/>
      <c r="O8228" s="9"/>
      <c r="Q8228" s="9"/>
      <c r="R8228" s="9"/>
      <c r="S8228" s="9"/>
      <c r="T8228" s="9"/>
      <c r="U8228" s="9"/>
      <c r="V8228" s="9"/>
      <c r="W8228" s="9"/>
      <c r="Y8228" s="9"/>
      <c r="Z8228" s="9"/>
    </row>
    <row r="8229" spans="8:26" x14ac:dyDescent="0.3">
      <c r="H8229" s="9"/>
      <c r="I8229" s="9"/>
      <c r="J8229" s="9"/>
      <c r="K8229" s="9"/>
      <c r="L8229" s="9"/>
      <c r="M8229" s="9"/>
      <c r="N8229" s="9"/>
      <c r="O8229" s="9"/>
      <c r="Q8229" s="9"/>
      <c r="R8229" s="9"/>
      <c r="S8229" s="9"/>
      <c r="T8229" s="9"/>
      <c r="U8229" s="9"/>
      <c r="V8229" s="9"/>
      <c r="W8229" s="9"/>
      <c r="Y8229" s="9"/>
      <c r="Z8229" s="9"/>
    </row>
    <row r="8230" spans="8:26" x14ac:dyDescent="0.3">
      <c r="H8230" s="9"/>
      <c r="I8230" s="9"/>
      <c r="J8230" s="9"/>
      <c r="K8230" s="9"/>
      <c r="L8230" s="9"/>
      <c r="M8230" s="9"/>
      <c r="N8230" s="9"/>
      <c r="O8230" s="9"/>
      <c r="Q8230" s="9"/>
      <c r="R8230" s="9"/>
      <c r="S8230" s="9"/>
      <c r="T8230" s="9"/>
      <c r="U8230" s="9"/>
      <c r="V8230" s="9"/>
      <c r="W8230" s="9"/>
      <c r="Y8230" s="9"/>
      <c r="Z8230" s="9"/>
    </row>
    <row r="8231" spans="8:26" x14ac:dyDescent="0.3">
      <c r="H8231" s="9"/>
      <c r="I8231" s="9"/>
      <c r="J8231" s="9"/>
      <c r="K8231" s="9"/>
      <c r="L8231" s="9"/>
      <c r="M8231" s="9"/>
      <c r="N8231" s="9"/>
      <c r="O8231" s="9"/>
      <c r="Q8231" s="9"/>
      <c r="R8231" s="9"/>
      <c r="S8231" s="9"/>
      <c r="T8231" s="9"/>
      <c r="U8231" s="9"/>
      <c r="V8231" s="9"/>
      <c r="W8231" s="9"/>
      <c r="Y8231" s="9"/>
      <c r="Z8231" s="9"/>
    </row>
    <row r="8232" spans="8:26" x14ac:dyDescent="0.3">
      <c r="H8232" s="9"/>
      <c r="I8232" s="9"/>
      <c r="J8232" s="9"/>
      <c r="K8232" s="9"/>
      <c r="L8232" s="9"/>
      <c r="M8232" s="9"/>
      <c r="N8232" s="9"/>
      <c r="O8232" s="9"/>
      <c r="Q8232" s="9"/>
      <c r="R8232" s="9"/>
      <c r="S8232" s="9"/>
      <c r="T8232" s="9"/>
      <c r="U8232" s="9"/>
      <c r="V8232" s="9"/>
      <c r="W8232" s="9"/>
      <c r="Y8232" s="9"/>
      <c r="Z8232" s="9"/>
    </row>
    <row r="8233" spans="8:26" x14ac:dyDescent="0.3">
      <c r="H8233" s="9"/>
      <c r="I8233" s="9"/>
      <c r="J8233" s="9"/>
      <c r="K8233" s="9"/>
      <c r="L8233" s="9"/>
      <c r="M8233" s="9"/>
      <c r="N8233" s="9"/>
      <c r="O8233" s="9"/>
      <c r="Q8233" s="9"/>
      <c r="R8233" s="9"/>
      <c r="S8233" s="9"/>
      <c r="T8233" s="9"/>
      <c r="U8233" s="9"/>
      <c r="V8233" s="9"/>
      <c r="W8233" s="9"/>
      <c r="Y8233" s="9"/>
      <c r="Z8233" s="9"/>
    </row>
    <row r="8234" spans="8:26" x14ac:dyDescent="0.3">
      <c r="H8234" s="9"/>
      <c r="I8234" s="9"/>
      <c r="J8234" s="9"/>
      <c r="K8234" s="9"/>
      <c r="L8234" s="9"/>
      <c r="M8234" s="9"/>
      <c r="N8234" s="9"/>
      <c r="O8234" s="9"/>
      <c r="Q8234" s="9"/>
      <c r="R8234" s="9"/>
      <c r="S8234" s="9"/>
      <c r="T8234" s="9"/>
      <c r="U8234" s="9"/>
      <c r="V8234" s="9"/>
      <c r="W8234" s="9"/>
      <c r="Y8234" s="9"/>
      <c r="Z8234" s="9"/>
    </row>
    <row r="8235" spans="8:26" x14ac:dyDescent="0.3">
      <c r="H8235" s="9"/>
      <c r="I8235" s="9"/>
      <c r="J8235" s="9"/>
      <c r="K8235" s="9"/>
      <c r="L8235" s="9"/>
      <c r="M8235" s="9"/>
      <c r="N8235" s="9"/>
      <c r="O8235" s="9"/>
      <c r="Q8235" s="9"/>
      <c r="R8235" s="9"/>
      <c r="S8235" s="9"/>
      <c r="T8235" s="9"/>
      <c r="U8235" s="9"/>
      <c r="V8235" s="9"/>
      <c r="W8235" s="9"/>
      <c r="Y8235" s="9"/>
      <c r="Z8235" s="9"/>
    </row>
    <row r="8236" spans="8:26" x14ac:dyDescent="0.3">
      <c r="H8236" s="9"/>
      <c r="I8236" s="9"/>
      <c r="J8236" s="9"/>
      <c r="K8236" s="9"/>
      <c r="L8236" s="9"/>
      <c r="M8236" s="9"/>
      <c r="N8236" s="9"/>
      <c r="O8236" s="9"/>
      <c r="Q8236" s="9"/>
      <c r="R8236" s="9"/>
      <c r="S8236" s="9"/>
      <c r="T8236" s="9"/>
      <c r="U8236" s="9"/>
      <c r="V8236" s="9"/>
      <c r="W8236" s="9"/>
      <c r="Y8236" s="9"/>
      <c r="Z8236" s="9"/>
    </row>
    <row r="8237" spans="8:26" x14ac:dyDescent="0.3">
      <c r="H8237" s="9"/>
      <c r="I8237" s="9"/>
      <c r="J8237" s="9"/>
      <c r="K8237" s="9"/>
      <c r="L8237" s="9"/>
      <c r="M8237" s="9"/>
      <c r="N8237" s="9"/>
      <c r="O8237" s="9"/>
      <c r="Q8237" s="9"/>
      <c r="R8237" s="9"/>
      <c r="S8237" s="9"/>
      <c r="T8237" s="9"/>
      <c r="U8237" s="9"/>
      <c r="V8237" s="9"/>
      <c r="W8237" s="9"/>
      <c r="Y8237" s="9"/>
      <c r="Z8237" s="9"/>
    </row>
    <row r="8238" spans="8:26" x14ac:dyDescent="0.3">
      <c r="H8238" s="9"/>
      <c r="I8238" s="9"/>
      <c r="J8238" s="9"/>
      <c r="K8238" s="9"/>
      <c r="L8238" s="9"/>
      <c r="M8238" s="9"/>
      <c r="N8238" s="9"/>
      <c r="O8238" s="9"/>
      <c r="Q8238" s="9"/>
      <c r="R8238" s="9"/>
      <c r="S8238" s="9"/>
      <c r="T8238" s="9"/>
      <c r="U8238" s="9"/>
      <c r="V8238" s="9"/>
      <c r="W8238" s="9"/>
      <c r="Y8238" s="9"/>
      <c r="Z8238" s="9"/>
    </row>
    <row r="8239" spans="8:26" x14ac:dyDescent="0.3">
      <c r="H8239" s="9"/>
      <c r="I8239" s="9"/>
      <c r="J8239" s="9"/>
      <c r="K8239" s="9"/>
      <c r="L8239" s="9"/>
      <c r="M8239" s="9"/>
      <c r="N8239" s="9"/>
      <c r="O8239" s="9"/>
      <c r="Q8239" s="9"/>
      <c r="R8239" s="9"/>
      <c r="S8239" s="9"/>
      <c r="T8239" s="9"/>
      <c r="U8239" s="9"/>
      <c r="V8239" s="9"/>
      <c r="W8239" s="9"/>
      <c r="Y8239" s="9"/>
      <c r="Z8239" s="9"/>
    </row>
    <row r="8240" spans="8:26" x14ac:dyDescent="0.3">
      <c r="H8240" s="9"/>
      <c r="I8240" s="9"/>
      <c r="J8240" s="9"/>
      <c r="K8240" s="9"/>
      <c r="L8240" s="9"/>
      <c r="M8240" s="9"/>
      <c r="N8240" s="9"/>
      <c r="O8240" s="9"/>
      <c r="Q8240" s="9"/>
      <c r="R8240" s="9"/>
      <c r="S8240" s="9"/>
      <c r="T8240" s="9"/>
      <c r="U8240" s="9"/>
      <c r="V8240" s="9"/>
      <c r="W8240" s="9"/>
      <c r="Y8240" s="9"/>
      <c r="Z8240" s="9"/>
    </row>
    <row r="8241" spans="8:26" x14ac:dyDescent="0.3">
      <c r="H8241" s="9"/>
      <c r="I8241" s="9"/>
      <c r="J8241" s="9"/>
      <c r="K8241" s="9"/>
      <c r="L8241" s="9"/>
      <c r="M8241" s="9"/>
      <c r="N8241" s="9"/>
      <c r="O8241" s="9"/>
      <c r="Q8241" s="9"/>
      <c r="R8241" s="9"/>
      <c r="S8241" s="9"/>
      <c r="T8241" s="9"/>
      <c r="U8241" s="9"/>
      <c r="V8241" s="9"/>
      <c r="W8241" s="9"/>
      <c r="Y8241" s="9"/>
      <c r="Z8241" s="9"/>
    </row>
    <row r="8242" spans="8:26" x14ac:dyDescent="0.3">
      <c r="H8242" s="9"/>
      <c r="I8242" s="9"/>
      <c r="J8242" s="9"/>
      <c r="K8242" s="9"/>
      <c r="L8242" s="9"/>
      <c r="M8242" s="9"/>
      <c r="N8242" s="9"/>
      <c r="O8242" s="9"/>
      <c r="Q8242" s="9"/>
      <c r="R8242" s="9"/>
      <c r="S8242" s="9"/>
      <c r="T8242" s="9"/>
      <c r="U8242" s="9"/>
      <c r="V8242" s="9"/>
      <c r="W8242" s="9"/>
      <c r="Y8242" s="9"/>
      <c r="Z8242" s="9"/>
    </row>
    <row r="8243" spans="8:26" x14ac:dyDescent="0.3">
      <c r="H8243" s="9"/>
      <c r="I8243" s="9"/>
      <c r="J8243" s="9"/>
      <c r="K8243" s="9"/>
      <c r="L8243" s="9"/>
      <c r="M8243" s="9"/>
      <c r="N8243" s="9"/>
      <c r="O8243" s="9"/>
      <c r="Q8243" s="9"/>
      <c r="R8243" s="9"/>
      <c r="S8243" s="9"/>
      <c r="T8243" s="9"/>
      <c r="U8243" s="9"/>
      <c r="V8243" s="9"/>
      <c r="W8243" s="9"/>
      <c r="Y8243" s="9"/>
      <c r="Z8243" s="9"/>
    </row>
    <row r="8244" spans="8:26" x14ac:dyDescent="0.3">
      <c r="H8244" s="9"/>
      <c r="I8244" s="9"/>
      <c r="J8244" s="9"/>
      <c r="K8244" s="9"/>
      <c r="L8244" s="9"/>
      <c r="M8244" s="9"/>
      <c r="N8244" s="9"/>
      <c r="O8244" s="9"/>
      <c r="Q8244" s="9"/>
      <c r="R8244" s="9"/>
      <c r="S8244" s="9"/>
      <c r="T8244" s="9"/>
      <c r="U8244" s="9"/>
      <c r="V8244" s="9"/>
      <c r="W8244" s="9"/>
      <c r="Y8244" s="9"/>
      <c r="Z8244" s="9"/>
    </row>
    <row r="8245" spans="8:26" x14ac:dyDescent="0.3">
      <c r="H8245" s="9"/>
      <c r="I8245" s="9"/>
      <c r="J8245" s="9"/>
      <c r="K8245" s="9"/>
      <c r="L8245" s="9"/>
      <c r="M8245" s="9"/>
      <c r="N8245" s="9"/>
      <c r="O8245" s="9"/>
      <c r="Q8245" s="9"/>
      <c r="R8245" s="9"/>
      <c r="S8245" s="9"/>
      <c r="T8245" s="9"/>
      <c r="U8245" s="9"/>
      <c r="V8245" s="9"/>
      <c r="W8245" s="9"/>
      <c r="Y8245" s="9"/>
      <c r="Z8245" s="9"/>
    </row>
    <row r="8246" spans="8:26" x14ac:dyDescent="0.3">
      <c r="H8246" s="9"/>
      <c r="I8246" s="9"/>
      <c r="J8246" s="9"/>
      <c r="K8246" s="9"/>
      <c r="L8246" s="9"/>
      <c r="M8246" s="9"/>
      <c r="N8246" s="9"/>
      <c r="O8246" s="9"/>
      <c r="Q8246" s="9"/>
      <c r="R8246" s="9"/>
      <c r="S8246" s="9"/>
      <c r="T8246" s="9"/>
      <c r="U8246" s="9"/>
      <c r="V8246" s="9"/>
      <c r="W8246" s="9"/>
      <c r="Y8246" s="9"/>
      <c r="Z8246" s="9"/>
    </row>
    <row r="8247" spans="8:26" x14ac:dyDescent="0.3">
      <c r="H8247" s="9"/>
      <c r="I8247" s="9"/>
      <c r="J8247" s="9"/>
      <c r="K8247" s="9"/>
      <c r="L8247" s="9"/>
      <c r="M8247" s="9"/>
      <c r="N8247" s="9"/>
      <c r="O8247" s="9"/>
      <c r="Q8247" s="9"/>
      <c r="R8247" s="9"/>
      <c r="S8247" s="9"/>
      <c r="T8247" s="9"/>
      <c r="U8247" s="9"/>
      <c r="V8247" s="9"/>
      <c r="W8247" s="9"/>
      <c r="Y8247" s="9"/>
      <c r="Z8247" s="9"/>
    </row>
    <row r="8248" spans="8:26" x14ac:dyDescent="0.3">
      <c r="H8248" s="9"/>
      <c r="I8248" s="9"/>
      <c r="J8248" s="9"/>
      <c r="K8248" s="9"/>
      <c r="L8248" s="9"/>
      <c r="M8248" s="9"/>
      <c r="N8248" s="9"/>
      <c r="O8248" s="9"/>
      <c r="Q8248" s="9"/>
      <c r="R8248" s="9"/>
      <c r="S8248" s="9"/>
      <c r="T8248" s="9"/>
      <c r="U8248" s="9"/>
      <c r="V8248" s="9"/>
      <c r="W8248" s="9"/>
      <c r="Y8248" s="9"/>
      <c r="Z8248" s="9"/>
    </row>
    <row r="8249" spans="8:26" x14ac:dyDescent="0.3">
      <c r="H8249" s="9"/>
      <c r="I8249" s="9"/>
      <c r="J8249" s="9"/>
      <c r="K8249" s="9"/>
      <c r="L8249" s="9"/>
      <c r="M8249" s="9"/>
      <c r="N8249" s="9"/>
      <c r="O8249" s="9"/>
      <c r="Q8249" s="9"/>
      <c r="R8249" s="9"/>
      <c r="S8249" s="9"/>
      <c r="T8249" s="9"/>
      <c r="U8249" s="9"/>
      <c r="V8249" s="9"/>
      <c r="W8249" s="9"/>
      <c r="Y8249" s="9"/>
      <c r="Z8249" s="9"/>
    </row>
    <row r="8250" spans="8:26" x14ac:dyDescent="0.3">
      <c r="H8250" s="9"/>
      <c r="I8250" s="9"/>
      <c r="J8250" s="9"/>
      <c r="K8250" s="9"/>
      <c r="L8250" s="9"/>
      <c r="M8250" s="9"/>
      <c r="N8250" s="9"/>
      <c r="O8250" s="9"/>
      <c r="Q8250" s="9"/>
      <c r="R8250" s="9"/>
      <c r="S8250" s="9"/>
      <c r="T8250" s="9"/>
      <c r="U8250" s="9"/>
      <c r="V8250" s="9"/>
      <c r="W8250" s="9"/>
      <c r="Y8250" s="9"/>
      <c r="Z8250" s="9"/>
    </row>
    <row r="8251" spans="8:26" x14ac:dyDescent="0.3">
      <c r="H8251" s="9"/>
      <c r="I8251" s="9"/>
      <c r="J8251" s="9"/>
      <c r="K8251" s="9"/>
      <c r="L8251" s="9"/>
      <c r="M8251" s="9"/>
      <c r="N8251" s="9"/>
      <c r="O8251" s="9"/>
      <c r="Q8251" s="9"/>
      <c r="R8251" s="9"/>
      <c r="S8251" s="9"/>
      <c r="T8251" s="9"/>
      <c r="U8251" s="9"/>
      <c r="V8251" s="9"/>
      <c r="W8251" s="9"/>
      <c r="Y8251" s="9"/>
      <c r="Z8251" s="9"/>
    </row>
    <row r="8252" spans="8:26" x14ac:dyDescent="0.3">
      <c r="H8252" s="9"/>
      <c r="I8252" s="9"/>
      <c r="J8252" s="9"/>
      <c r="K8252" s="9"/>
      <c r="L8252" s="9"/>
      <c r="M8252" s="9"/>
      <c r="N8252" s="9"/>
      <c r="O8252" s="9"/>
      <c r="Q8252" s="9"/>
      <c r="R8252" s="9"/>
      <c r="S8252" s="9"/>
      <c r="T8252" s="9"/>
      <c r="U8252" s="9"/>
      <c r="V8252" s="9"/>
      <c r="W8252" s="9"/>
      <c r="Y8252" s="9"/>
      <c r="Z8252" s="9"/>
    </row>
    <row r="8253" spans="8:26" x14ac:dyDescent="0.3">
      <c r="H8253" s="9"/>
      <c r="I8253" s="9"/>
      <c r="J8253" s="9"/>
      <c r="K8253" s="9"/>
      <c r="L8253" s="9"/>
      <c r="M8253" s="9"/>
      <c r="N8253" s="9"/>
      <c r="O8253" s="9"/>
      <c r="Q8253" s="9"/>
      <c r="R8253" s="9"/>
      <c r="S8253" s="9"/>
      <c r="T8253" s="9"/>
      <c r="U8253" s="9"/>
      <c r="V8253" s="9"/>
      <c r="W8253" s="9"/>
      <c r="Y8253" s="9"/>
      <c r="Z8253" s="9"/>
    </row>
    <row r="8254" spans="8:26" x14ac:dyDescent="0.3">
      <c r="H8254" s="9"/>
      <c r="I8254" s="9"/>
      <c r="J8254" s="9"/>
      <c r="K8254" s="9"/>
      <c r="L8254" s="9"/>
      <c r="M8254" s="9"/>
      <c r="N8254" s="9"/>
      <c r="O8254" s="9"/>
      <c r="Q8254" s="9"/>
      <c r="R8254" s="9"/>
      <c r="S8254" s="9"/>
      <c r="T8254" s="9"/>
      <c r="U8254" s="9"/>
      <c r="V8254" s="9"/>
      <c r="W8254" s="9"/>
      <c r="Y8254" s="9"/>
      <c r="Z8254" s="9"/>
    </row>
    <row r="8255" spans="8:26" x14ac:dyDescent="0.3">
      <c r="H8255" s="9"/>
      <c r="I8255" s="9"/>
      <c r="J8255" s="9"/>
      <c r="K8255" s="9"/>
      <c r="L8255" s="9"/>
      <c r="M8255" s="9"/>
      <c r="N8255" s="9"/>
      <c r="O8255" s="9"/>
      <c r="Q8255" s="9"/>
      <c r="R8255" s="9"/>
      <c r="S8255" s="9"/>
      <c r="T8255" s="9"/>
      <c r="U8255" s="9"/>
      <c r="V8255" s="9"/>
      <c r="W8255" s="9"/>
      <c r="Y8255" s="9"/>
      <c r="Z8255" s="9"/>
    </row>
    <row r="8256" spans="8:26" x14ac:dyDescent="0.3">
      <c r="H8256" s="9"/>
      <c r="I8256" s="9"/>
      <c r="J8256" s="9"/>
      <c r="K8256" s="9"/>
      <c r="L8256" s="9"/>
      <c r="M8256" s="9"/>
      <c r="N8256" s="9"/>
      <c r="O8256" s="9"/>
      <c r="Q8256" s="9"/>
      <c r="R8256" s="9"/>
      <c r="S8256" s="9"/>
      <c r="T8256" s="9"/>
      <c r="U8256" s="9"/>
      <c r="V8256" s="9"/>
      <c r="W8256" s="9"/>
      <c r="Y8256" s="9"/>
      <c r="Z8256" s="9"/>
    </row>
    <row r="8257" spans="8:26" x14ac:dyDescent="0.3">
      <c r="H8257" s="9"/>
      <c r="I8257" s="9"/>
      <c r="J8257" s="9"/>
      <c r="K8257" s="9"/>
      <c r="L8257" s="9"/>
      <c r="M8257" s="9"/>
      <c r="N8257" s="9"/>
      <c r="O8257" s="9"/>
      <c r="Q8257" s="9"/>
      <c r="R8257" s="9"/>
      <c r="S8257" s="9"/>
      <c r="T8257" s="9"/>
      <c r="U8257" s="9"/>
      <c r="V8257" s="9"/>
      <c r="W8257" s="9"/>
      <c r="Y8257" s="9"/>
      <c r="Z8257" s="9"/>
    </row>
    <row r="8258" spans="8:26" x14ac:dyDescent="0.3">
      <c r="H8258" s="9"/>
      <c r="I8258" s="9"/>
      <c r="J8258" s="9"/>
      <c r="K8258" s="9"/>
      <c r="L8258" s="9"/>
      <c r="M8258" s="9"/>
      <c r="N8258" s="9"/>
      <c r="O8258" s="9"/>
      <c r="Q8258" s="9"/>
      <c r="R8258" s="9"/>
      <c r="S8258" s="9"/>
      <c r="T8258" s="9"/>
      <c r="U8258" s="9"/>
      <c r="V8258" s="9"/>
      <c r="W8258" s="9"/>
      <c r="Y8258" s="9"/>
      <c r="Z8258" s="9"/>
    </row>
    <row r="8259" spans="8:26" x14ac:dyDescent="0.3">
      <c r="H8259" s="9"/>
      <c r="I8259" s="9"/>
      <c r="J8259" s="9"/>
      <c r="K8259" s="9"/>
      <c r="L8259" s="9"/>
      <c r="M8259" s="9"/>
      <c r="N8259" s="9"/>
      <c r="O8259" s="9"/>
      <c r="Q8259" s="9"/>
      <c r="R8259" s="9"/>
      <c r="S8259" s="9"/>
      <c r="T8259" s="9"/>
      <c r="U8259" s="9"/>
      <c r="V8259" s="9"/>
      <c r="W8259" s="9"/>
      <c r="Y8259" s="9"/>
      <c r="Z8259" s="9"/>
    </row>
    <row r="8260" spans="8:26" x14ac:dyDescent="0.3">
      <c r="H8260" s="9"/>
      <c r="I8260" s="9"/>
      <c r="J8260" s="9"/>
      <c r="K8260" s="9"/>
      <c r="L8260" s="9"/>
      <c r="M8260" s="9"/>
      <c r="N8260" s="9"/>
      <c r="O8260" s="9"/>
      <c r="Q8260" s="9"/>
      <c r="R8260" s="9"/>
      <c r="S8260" s="9"/>
      <c r="T8260" s="9"/>
      <c r="U8260" s="9"/>
      <c r="V8260" s="9"/>
      <c r="W8260" s="9"/>
      <c r="Y8260" s="9"/>
      <c r="Z8260" s="9"/>
    </row>
    <row r="8261" spans="8:26" x14ac:dyDescent="0.3">
      <c r="H8261" s="9"/>
      <c r="I8261" s="9"/>
      <c r="J8261" s="9"/>
      <c r="K8261" s="9"/>
      <c r="L8261" s="9"/>
      <c r="M8261" s="9"/>
      <c r="N8261" s="9"/>
      <c r="O8261" s="9"/>
      <c r="Q8261" s="9"/>
      <c r="R8261" s="9"/>
      <c r="S8261" s="9"/>
      <c r="T8261" s="9"/>
      <c r="U8261" s="9"/>
      <c r="V8261" s="9"/>
      <c r="W8261" s="9"/>
      <c r="Y8261" s="9"/>
      <c r="Z8261" s="9"/>
    </row>
    <row r="8262" spans="8:26" x14ac:dyDescent="0.3">
      <c r="H8262" s="9"/>
      <c r="I8262" s="9"/>
      <c r="J8262" s="9"/>
      <c r="K8262" s="9"/>
      <c r="L8262" s="9"/>
      <c r="M8262" s="9"/>
      <c r="N8262" s="9"/>
      <c r="O8262" s="9"/>
      <c r="Q8262" s="9"/>
      <c r="R8262" s="9"/>
      <c r="S8262" s="9"/>
      <c r="T8262" s="9"/>
      <c r="U8262" s="9"/>
      <c r="V8262" s="9"/>
      <c r="W8262" s="9"/>
      <c r="Y8262" s="9"/>
      <c r="Z8262" s="9"/>
    </row>
    <row r="8263" spans="8:26" x14ac:dyDescent="0.3">
      <c r="H8263" s="9"/>
      <c r="I8263" s="9"/>
      <c r="J8263" s="9"/>
      <c r="K8263" s="9"/>
      <c r="L8263" s="9"/>
      <c r="M8263" s="9"/>
      <c r="N8263" s="9"/>
      <c r="O8263" s="9"/>
      <c r="Q8263" s="9"/>
      <c r="R8263" s="9"/>
      <c r="S8263" s="9"/>
      <c r="T8263" s="9"/>
      <c r="U8263" s="9"/>
      <c r="V8263" s="9"/>
      <c r="W8263" s="9"/>
      <c r="Y8263" s="9"/>
      <c r="Z8263" s="9"/>
    </row>
    <row r="8264" spans="8:26" x14ac:dyDescent="0.3">
      <c r="H8264" s="9"/>
      <c r="I8264" s="9"/>
      <c r="J8264" s="9"/>
      <c r="K8264" s="9"/>
      <c r="L8264" s="9"/>
      <c r="M8264" s="9"/>
      <c r="N8264" s="9"/>
      <c r="O8264" s="9"/>
      <c r="Q8264" s="9"/>
      <c r="R8264" s="9"/>
      <c r="S8264" s="9"/>
      <c r="T8264" s="9"/>
      <c r="U8264" s="9"/>
      <c r="V8264" s="9"/>
      <c r="W8264" s="9"/>
      <c r="Y8264" s="9"/>
      <c r="Z8264" s="9"/>
    </row>
    <row r="8265" spans="8:26" x14ac:dyDescent="0.3">
      <c r="H8265" s="9"/>
      <c r="I8265" s="9"/>
      <c r="J8265" s="9"/>
      <c r="K8265" s="9"/>
      <c r="L8265" s="9"/>
      <c r="M8265" s="9"/>
      <c r="N8265" s="9"/>
      <c r="O8265" s="9"/>
      <c r="Q8265" s="9"/>
      <c r="R8265" s="9"/>
      <c r="S8265" s="9"/>
      <c r="T8265" s="9"/>
      <c r="U8265" s="9"/>
      <c r="V8265" s="9"/>
      <c r="W8265" s="9"/>
      <c r="Y8265" s="9"/>
      <c r="Z8265" s="9"/>
    </row>
    <row r="8266" spans="8:26" x14ac:dyDescent="0.3">
      <c r="H8266" s="9"/>
      <c r="I8266" s="9"/>
      <c r="J8266" s="9"/>
      <c r="K8266" s="9"/>
      <c r="L8266" s="9"/>
      <c r="M8266" s="9"/>
      <c r="N8266" s="9"/>
      <c r="O8266" s="9"/>
      <c r="Q8266" s="9"/>
      <c r="R8266" s="9"/>
      <c r="S8266" s="9"/>
      <c r="T8266" s="9"/>
      <c r="U8266" s="9"/>
      <c r="V8266" s="9"/>
      <c r="W8266" s="9"/>
      <c r="Y8266" s="9"/>
      <c r="Z8266" s="9"/>
    </row>
    <row r="8267" spans="8:26" x14ac:dyDescent="0.3">
      <c r="H8267" s="9"/>
      <c r="I8267" s="9"/>
      <c r="J8267" s="9"/>
      <c r="K8267" s="9"/>
      <c r="L8267" s="9"/>
      <c r="M8267" s="9"/>
      <c r="N8267" s="9"/>
      <c r="O8267" s="9"/>
      <c r="Q8267" s="9"/>
      <c r="R8267" s="9"/>
      <c r="S8267" s="9"/>
      <c r="T8267" s="9"/>
      <c r="U8267" s="9"/>
      <c r="V8267" s="9"/>
      <c r="W8267" s="9"/>
      <c r="Y8267" s="9"/>
      <c r="Z8267" s="9"/>
    </row>
    <row r="8268" spans="8:26" x14ac:dyDescent="0.3">
      <c r="H8268" s="9"/>
      <c r="I8268" s="9"/>
      <c r="J8268" s="9"/>
      <c r="K8268" s="9"/>
      <c r="L8268" s="9"/>
      <c r="M8268" s="9"/>
      <c r="N8268" s="9"/>
      <c r="O8268" s="9"/>
      <c r="Q8268" s="9"/>
      <c r="R8268" s="9"/>
      <c r="S8268" s="9"/>
      <c r="T8268" s="9"/>
      <c r="U8268" s="9"/>
      <c r="V8268" s="9"/>
      <c r="W8268" s="9"/>
      <c r="Y8268" s="9"/>
      <c r="Z8268" s="9"/>
    </row>
    <row r="8269" spans="8:26" x14ac:dyDescent="0.3">
      <c r="H8269" s="9"/>
      <c r="I8269" s="9"/>
      <c r="J8269" s="9"/>
      <c r="K8269" s="9"/>
      <c r="L8269" s="9"/>
      <c r="M8269" s="9"/>
      <c r="N8269" s="9"/>
      <c r="O8269" s="9"/>
      <c r="Q8269" s="9"/>
      <c r="R8269" s="9"/>
      <c r="S8269" s="9"/>
      <c r="T8269" s="9"/>
      <c r="U8269" s="9"/>
      <c r="V8269" s="9"/>
      <c r="W8269" s="9"/>
      <c r="Y8269" s="9"/>
      <c r="Z8269" s="9"/>
    </row>
    <row r="8270" spans="8:26" x14ac:dyDescent="0.3">
      <c r="H8270" s="9"/>
      <c r="I8270" s="9"/>
      <c r="J8270" s="9"/>
      <c r="K8270" s="9"/>
      <c r="L8270" s="9"/>
      <c r="M8270" s="9"/>
      <c r="N8270" s="9"/>
      <c r="O8270" s="9"/>
      <c r="Q8270" s="9"/>
      <c r="R8270" s="9"/>
      <c r="S8270" s="9"/>
      <c r="T8270" s="9"/>
      <c r="U8270" s="9"/>
      <c r="V8270" s="9"/>
      <c r="W8270" s="9"/>
      <c r="Y8270" s="9"/>
      <c r="Z8270" s="9"/>
    </row>
    <row r="8271" spans="8:26" x14ac:dyDescent="0.3">
      <c r="H8271" s="9"/>
      <c r="I8271" s="9"/>
      <c r="J8271" s="9"/>
      <c r="K8271" s="9"/>
      <c r="L8271" s="9"/>
      <c r="M8271" s="9"/>
      <c r="N8271" s="9"/>
      <c r="O8271" s="9"/>
      <c r="Q8271" s="9"/>
      <c r="R8271" s="9"/>
      <c r="S8271" s="9"/>
      <c r="T8271" s="9"/>
      <c r="U8271" s="9"/>
      <c r="V8271" s="9"/>
      <c r="W8271" s="9"/>
      <c r="Y8271" s="9"/>
      <c r="Z8271" s="9"/>
    </row>
    <row r="8272" spans="8:26" x14ac:dyDescent="0.3">
      <c r="H8272" s="9"/>
      <c r="I8272" s="9"/>
      <c r="J8272" s="9"/>
      <c r="K8272" s="9"/>
      <c r="L8272" s="9"/>
      <c r="M8272" s="9"/>
      <c r="N8272" s="9"/>
      <c r="O8272" s="9"/>
      <c r="Q8272" s="9"/>
      <c r="R8272" s="9"/>
      <c r="S8272" s="9"/>
      <c r="T8272" s="9"/>
      <c r="U8272" s="9"/>
      <c r="V8272" s="9"/>
      <c r="W8272" s="9"/>
      <c r="Y8272" s="9"/>
      <c r="Z8272" s="9"/>
    </row>
    <row r="8273" spans="8:26" x14ac:dyDescent="0.3">
      <c r="H8273" s="9"/>
      <c r="I8273" s="9"/>
      <c r="J8273" s="9"/>
      <c r="K8273" s="9"/>
      <c r="L8273" s="9"/>
      <c r="M8273" s="9"/>
      <c r="N8273" s="9"/>
      <c r="O8273" s="9"/>
      <c r="Q8273" s="9"/>
      <c r="R8273" s="9"/>
      <c r="S8273" s="9"/>
      <c r="T8273" s="9"/>
      <c r="U8273" s="9"/>
      <c r="V8273" s="9"/>
      <c r="W8273" s="9"/>
      <c r="Y8273" s="9"/>
      <c r="Z8273" s="9"/>
    </row>
    <row r="8274" spans="8:26" x14ac:dyDescent="0.3">
      <c r="H8274" s="9"/>
      <c r="I8274" s="9"/>
      <c r="J8274" s="9"/>
      <c r="K8274" s="9"/>
      <c r="L8274" s="9"/>
      <c r="M8274" s="9"/>
      <c r="N8274" s="9"/>
      <c r="O8274" s="9"/>
      <c r="Q8274" s="9"/>
      <c r="R8274" s="9"/>
      <c r="S8274" s="9"/>
      <c r="T8274" s="9"/>
      <c r="U8274" s="9"/>
      <c r="V8274" s="9"/>
      <c r="W8274" s="9"/>
      <c r="Y8274" s="9"/>
      <c r="Z8274" s="9"/>
    </row>
    <row r="8275" spans="8:26" x14ac:dyDescent="0.3">
      <c r="H8275" s="9"/>
      <c r="I8275" s="9"/>
      <c r="J8275" s="9"/>
      <c r="K8275" s="9"/>
      <c r="L8275" s="9"/>
      <c r="M8275" s="9"/>
      <c r="N8275" s="9"/>
      <c r="O8275" s="9"/>
      <c r="Q8275" s="9"/>
      <c r="R8275" s="9"/>
      <c r="S8275" s="9"/>
      <c r="T8275" s="9"/>
      <c r="U8275" s="9"/>
      <c r="V8275" s="9"/>
      <c r="W8275" s="9"/>
      <c r="Y8275" s="9"/>
      <c r="Z8275" s="9"/>
    </row>
    <row r="8276" spans="8:26" x14ac:dyDescent="0.3">
      <c r="H8276" s="9"/>
      <c r="I8276" s="9"/>
      <c r="J8276" s="9"/>
      <c r="K8276" s="9"/>
      <c r="L8276" s="9"/>
      <c r="M8276" s="9"/>
      <c r="N8276" s="9"/>
      <c r="O8276" s="9"/>
      <c r="Q8276" s="9"/>
      <c r="R8276" s="9"/>
      <c r="S8276" s="9"/>
      <c r="T8276" s="9"/>
      <c r="U8276" s="9"/>
      <c r="V8276" s="9"/>
      <c r="W8276" s="9"/>
      <c r="Y8276" s="9"/>
      <c r="Z8276" s="9"/>
    </row>
    <row r="8277" spans="8:26" x14ac:dyDescent="0.3">
      <c r="H8277" s="9"/>
      <c r="I8277" s="9"/>
      <c r="J8277" s="9"/>
      <c r="K8277" s="9"/>
      <c r="L8277" s="9"/>
      <c r="M8277" s="9"/>
      <c r="N8277" s="9"/>
      <c r="O8277" s="9"/>
      <c r="Q8277" s="9"/>
      <c r="R8277" s="9"/>
      <c r="S8277" s="9"/>
      <c r="T8277" s="9"/>
      <c r="U8277" s="9"/>
      <c r="V8277" s="9"/>
      <c r="W8277" s="9"/>
      <c r="Y8277" s="9"/>
      <c r="Z8277" s="9"/>
    </row>
    <row r="8278" spans="8:26" x14ac:dyDescent="0.3">
      <c r="H8278" s="9"/>
      <c r="I8278" s="9"/>
      <c r="J8278" s="9"/>
      <c r="K8278" s="9"/>
      <c r="L8278" s="9"/>
      <c r="M8278" s="9"/>
      <c r="N8278" s="9"/>
      <c r="O8278" s="9"/>
      <c r="Q8278" s="9"/>
      <c r="R8278" s="9"/>
      <c r="S8278" s="9"/>
      <c r="T8278" s="9"/>
      <c r="U8278" s="9"/>
      <c r="V8278" s="9"/>
      <c r="W8278" s="9"/>
      <c r="Y8278" s="9"/>
      <c r="Z8278" s="9"/>
    </row>
    <row r="8279" spans="8:26" x14ac:dyDescent="0.3">
      <c r="H8279" s="9"/>
      <c r="I8279" s="9"/>
      <c r="J8279" s="9"/>
      <c r="K8279" s="9"/>
      <c r="L8279" s="9"/>
      <c r="M8279" s="9"/>
      <c r="N8279" s="9"/>
      <c r="O8279" s="9"/>
      <c r="Q8279" s="9"/>
      <c r="R8279" s="9"/>
      <c r="S8279" s="9"/>
      <c r="T8279" s="9"/>
      <c r="U8279" s="9"/>
      <c r="V8279" s="9"/>
      <c r="W8279" s="9"/>
      <c r="Y8279" s="9"/>
      <c r="Z8279" s="9"/>
    </row>
    <row r="8280" spans="8:26" x14ac:dyDescent="0.3">
      <c r="H8280" s="9"/>
      <c r="I8280" s="9"/>
      <c r="J8280" s="9"/>
      <c r="K8280" s="9"/>
      <c r="L8280" s="9"/>
      <c r="M8280" s="9"/>
      <c r="N8280" s="9"/>
      <c r="O8280" s="9"/>
      <c r="Q8280" s="9"/>
      <c r="R8280" s="9"/>
      <c r="S8280" s="9"/>
      <c r="T8280" s="9"/>
      <c r="U8280" s="9"/>
      <c r="V8280" s="9"/>
      <c r="W8280" s="9"/>
      <c r="Y8280" s="9"/>
      <c r="Z8280" s="9"/>
    </row>
    <row r="8281" spans="8:26" x14ac:dyDescent="0.3">
      <c r="H8281" s="9"/>
      <c r="I8281" s="9"/>
      <c r="J8281" s="9"/>
      <c r="K8281" s="9"/>
      <c r="L8281" s="9"/>
      <c r="M8281" s="9"/>
      <c r="N8281" s="9"/>
      <c r="O8281" s="9"/>
      <c r="Q8281" s="9"/>
      <c r="R8281" s="9"/>
      <c r="S8281" s="9"/>
      <c r="T8281" s="9"/>
      <c r="U8281" s="9"/>
      <c r="V8281" s="9"/>
      <c r="W8281" s="9"/>
      <c r="Y8281" s="9"/>
      <c r="Z8281" s="9"/>
    </row>
    <row r="8282" spans="8:26" x14ac:dyDescent="0.3">
      <c r="H8282" s="9"/>
      <c r="I8282" s="9"/>
      <c r="J8282" s="9"/>
      <c r="K8282" s="9"/>
      <c r="L8282" s="9"/>
      <c r="M8282" s="9"/>
      <c r="N8282" s="9"/>
      <c r="O8282" s="9"/>
      <c r="Q8282" s="9"/>
      <c r="R8282" s="9"/>
      <c r="S8282" s="9"/>
      <c r="T8282" s="9"/>
      <c r="U8282" s="9"/>
      <c r="V8282" s="9"/>
      <c r="W8282" s="9"/>
      <c r="Y8282" s="9"/>
      <c r="Z8282" s="9"/>
    </row>
    <row r="8283" spans="8:26" x14ac:dyDescent="0.3">
      <c r="H8283" s="9"/>
      <c r="I8283" s="9"/>
      <c r="J8283" s="9"/>
      <c r="K8283" s="9"/>
      <c r="L8283" s="9"/>
      <c r="M8283" s="9"/>
      <c r="N8283" s="9"/>
      <c r="O8283" s="9"/>
      <c r="Q8283" s="9"/>
      <c r="R8283" s="9"/>
      <c r="S8283" s="9"/>
      <c r="T8283" s="9"/>
      <c r="U8283" s="9"/>
      <c r="V8283" s="9"/>
      <c r="W8283" s="9"/>
      <c r="Y8283" s="9"/>
      <c r="Z8283" s="9"/>
    </row>
    <row r="8284" spans="8:26" x14ac:dyDescent="0.3">
      <c r="H8284" s="9"/>
      <c r="I8284" s="9"/>
      <c r="J8284" s="9"/>
      <c r="K8284" s="9"/>
      <c r="L8284" s="9"/>
      <c r="M8284" s="9"/>
      <c r="N8284" s="9"/>
      <c r="O8284" s="9"/>
      <c r="Q8284" s="9"/>
      <c r="R8284" s="9"/>
      <c r="S8284" s="9"/>
      <c r="T8284" s="9"/>
      <c r="U8284" s="9"/>
      <c r="V8284" s="9"/>
      <c r="W8284" s="9"/>
      <c r="Y8284" s="9"/>
      <c r="Z8284" s="9"/>
    </row>
    <row r="8285" spans="8:26" x14ac:dyDescent="0.3">
      <c r="H8285" s="9"/>
      <c r="I8285" s="9"/>
      <c r="J8285" s="9"/>
      <c r="K8285" s="9"/>
      <c r="L8285" s="9"/>
      <c r="M8285" s="9"/>
      <c r="N8285" s="9"/>
      <c r="O8285" s="9"/>
      <c r="Q8285" s="9"/>
      <c r="R8285" s="9"/>
      <c r="S8285" s="9"/>
      <c r="T8285" s="9"/>
      <c r="U8285" s="9"/>
      <c r="V8285" s="9"/>
      <c r="W8285" s="9"/>
      <c r="Y8285" s="9"/>
      <c r="Z8285" s="9"/>
    </row>
    <row r="8286" spans="8:26" x14ac:dyDescent="0.3">
      <c r="H8286" s="9"/>
      <c r="I8286" s="9"/>
      <c r="J8286" s="9"/>
      <c r="K8286" s="9"/>
      <c r="L8286" s="9"/>
      <c r="M8286" s="9"/>
      <c r="N8286" s="9"/>
      <c r="O8286" s="9"/>
      <c r="Q8286" s="9"/>
      <c r="R8286" s="9"/>
      <c r="S8286" s="9"/>
      <c r="T8286" s="9"/>
      <c r="U8286" s="9"/>
      <c r="V8286" s="9"/>
      <c r="W8286" s="9"/>
      <c r="Y8286" s="9"/>
      <c r="Z8286" s="9"/>
    </row>
    <row r="8287" spans="8:26" x14ac:dyDescent="0.3">
      <c r="H8287" s="9"/>
      <c r="I8287" s="9"/>
      <c r="J8287" s="9"/>
      <c r="K8287" s="9"/>
      <c r="L8287" s="9"/>
      <c r="M8287" s="9"/>
      <c r="N8287" s="9"/>
      <c r="O8287" s="9"/>
      <c r="Q8287" s="9"/>
      <c r="R8287" s="9"/>
      <c r="S8287" s="9"/>
      <c r="T8287" s="9"/>
      <c r="U8287" s="9"/>
      <c r="V8287" s="9"/>
      <c r="W8287" s="9"/>
      <c r="Y8287" s="9"/>
      <c r="Z8287" s="9"/>
    </row>
    <row r="8288" spans="8:26" x14ac:dyDescent="0.3">
      <c r="H8288" s="9"/>
      <c r="I8288" s="9"/>
      <c r="J8288" s="9"/>
      <c r="K8288" s="9"/>
      <c r="L8288" s="9"/>
      <c r="M8288" s="9"/>
      <c r="N8288" s="9"/>
      <c r="O8288" s="9"/>
      <c r="Q8288" s="9"/>
      <c r="R8288" s="9"/>
      <c r="S8288" s="9"/>
      <c r="T8288" s="9"/>
      <c r="U8288" s="9"/>
      <c r="V8288" s="9"/>
      <c r="W8288" s="9"/>
      <c r="Y8288" s="9"/>
      <c r="Z8288" s="9"/>
    </row>
    <row r="8289" spans="8:26" x14ac:dyDescent="0.3">
      <c r="H8289" s="9"/>
      <c r="I8289" s="9"/>
      <c r="J8289" s="9"/>
      <c r="K8289" s="9"/>
      <c r="L8289" s="9"/>
      <c r="M8289" s="9"/>
      <c r="N8289" s="9"/>
      <c r="O8289" s="9"/>
      <c r="Q8289" s="9"/>
      <c r="R8289" s="9"/>
      <c r="S8289" s="9"/>
      <c r="T8289" s="9"/>
      <c r="U8289" s="9"/>
      <c r="V8289" s="9"/>
      <c r="W8289" s="9"/>
      <c r="Y8289" s="9"/>
      <c r="Z8289" s="9"/>
    </row>
    <row r="8290" spans="8:26" x14ac:dyDescent="0.3">
      <c r="H8290" s="9"/>
      <c r="I8290" s="9"/>
      <c r="J8290" s="9"/>
      <c r="K8290" s="9"/>
      <c r="L8290" s="9"/>
      <c r="M8290" s="9"/>
      <c r="N8290" s="9"/>
      <c r="O8290" s="9"/>
      <c r="Q8290" s="9"/>
      <c r="R8290" s="9"/>
      <c r="S8290" s="9"/>
      <c r="T8290" s="9"/>
      <c r="U8290" s="9"/>
      <c r="V8290" s="9"/>
      <c r="W8290" s="9"/>
      <c r="Y8290" s="9"/>
      <c r="Z8290" s="9"/>
    </row>
    <row r="8291" spans="8:26" x14ac:dyDescent="0.3">
      <c r="H8291" s="9"/>
      <c r="I8291" s="9"/>
      <c r="J8291" s="9"/>
      <c r="K8291" s="9"/>
      <c r="L8291" s="9"/>
      <c r="M8291" s="9"/>
      <c r="N8291" s="9"/>
      <c r="O8291" s="9"/>
      <c r="Q8291" s="9"/>
      <c r="R8291" s="9"/>
      <c r="S8291" s="9"/>
      <c r="T8291" s="9"/>
      <c r="U8291" s="9"/>
      <c r="V8291" s="9"/>
      <c r="W8291" s="9"/>
      <c r="Y8291" s="9"/>
      <c r="Z8291" s="9"/>
    </row>
    <row r="8292" spans="8:26" x14ac:dyDescent="0.3">
      <c r="H8292" s="9"/>
      <c r="I8292" s="9"/>
      <c r="J8292" s="9"/>
      <c r="K8292" s="9"/>
      <c r="L8292" s="9"/>
      <c r="M8292" s="9"/>
      <c r="N8292" s="9"/>
      <c r="O8292" s="9"/>
      <c r="Q8292" s="9"/>
      <c r="R8292" s="9"/>
      <c r="S8292" s="9"/>
      <c r="T8292" s="9"/>
      <c r="U8292" s="9"/>
      <c r="V8292" s="9"/>
      <c r="W8292" s="9"/>
      <c r="Y8292" s="9"/>
      <c r="Z8292" s="9"/>
    </row>
    <row r="8293" spans="8:26" x14ac:dyDescent="0.3">
      <c r="H8293" s="9"/>
      <c r="I8293" s="9"/>
      <c r="J8293" s="9"/>
      <c r="K8293" s="9"/>
      <c r="L8293" s="9"/>
      <c r="M8293" s="9"/>
      <c r="N8293" s="9"/>
      <c r="O8293" s="9"/>
      <c r="Q8293" s="9"/>
      <c r="R8293" s="9"/>
      <c r="S8293" s="9"/>
      <c r="T8293" s="9"/>
      <c r="U8293" s="9"/>
      <c r="V8293" s="9"/>
      <c r="W8293" s="9"/>
      <c r="Y8293" s="9"/>
      <c r="Z8293" s="9"/>
    </row>
    <row r="8294" spans="8:26" x14ac:dyDescent="0.3">
      <c r="H8294" s="9"/>
      <c r="I8294" s="9"/>
      <c r="J8294" s="9"/>
      <c r="K8294" s="9"/>
      <c r="L8294" s="9"/>
      <c r="M8294" s="9"/>
      <c r="N8294" s="9"/>
      <c r="O8294" s="9"/>
      <c r="Q8294" s="9"/>
      <c r="R8294" s="9"/>
      <c r="S8294" s="9"/>
      <c r="T8294" s="9"/>
      <c r="U8294" s="9"/>
      <c r="V8294" s="9"/>
      <c r="W8294" s="9"/>
      <c r="Y8294" s="9"/>
      <c r="Z8294" s="9"/>
    </row>
    <row r="8295" spans="8:26" x14ac:dyDescent="0.3">
      <c r="H8295" s="9"/>
      <c r="I8295" s="9"/>
      <c r="J8295" s="9"/>
      <c r="K8295" s="9"/>
      <c r="L8295" s="9"/>
      <c r="M8295" s="9"/>
      <c r="N8295" s="9"/>
      <c r="O8295" s="9"/>
      <c r="Q8295" s="9"/>
      <c r="R8295" s="9"/>
      <c r="S8295" s="9"/>
      <c r="T8295" s="9"/>
      <c r="U8295" s="9"/>
      <c r="V8295" s="9"/>
      <c r="W8295" s="9"/>
      <c r="Y8295" s="9"/>
      <c r="Z8295" s="9"/>
    </row>
    <row r="8296" spans="8:26" x14ac:dyDescent="0.3">
      <c r="H8296" s="9"/>
      <c r="I8296" s="9"/>
      <c r="J8296" s="9"/>
      <c r="K8296" s="9"/>
      <c r="L8296" s="9"/>
      <c r="M8296" s="9"/>
      <c r="N8296" s="9"/>
      <c r="O8296" s="9"/>
      <c r="Q8296" s="9"/>
      <c r="R8296" s="9"/>
      <c r="S8296" s="9"/>
      <c r="T8296" s="9"/>
      <c r="U8296" s="9"/>
      <c r="V8296" s="9"/>
      <c r="W8296" s="9"/>
      <c r="Y8296" s="9"/>
      <c r="Z8296" s="9"/>
    </row>
    <row r="8297" spans="8:26" x14ac:dyDescent="0.3">
      <c r="H8297" s="9"/>
      <c r="I8297" s="9"/>
      <c r="J8297" s="9"/>
      <c r="K8297" s="9"/>
      <c r="L8297" s="9"/>
      <c r="M8297" s="9"/>
      <c r="N8297" s="9"/>
      <c r="O8297" s="9"/>
      <c r="Q8297" s="9"/>
      <c r="R8297" s="9"/>
      <c r="S8297" s="9"/>
      <c r="T8297" s="9"/>
      <c r="U8297" s="9"/>
      <c r="V8297" s="9"/>
      <c r="W8297" s="9"/>
      <c r="Y8297" s="9"/>
      <c r="Z8297" s="9"/>
    </row>
    <row r="8298" spans="8:26" x14ac:dyDescent="0.3">
      <c r="H8298" s="9"/>
      <c r="I8298" s="9"/>
      <c r="J8298" s="9"/>
      <c r="K8298" s="9"/>
      <c r="L8298" s="9"/>
      <c r="M8298" s="9"/>
      <c r="N8298" s="9"/>
      <c r="O8298" s="9"/>
      <c r="Q8298" s="9"/>
      <c r="R8298" s="9"/>
      <c r="S8298" s="9"/>
      <c r="T8298" s="9"/>
      <c r="U8298" s="9"/>
      <c r="V8298" s="9"/>
      <c r="W8298" s="9"/>
      <c r="Y8298" s="9"/>
      <c r="Z8298" s="9"/>
    </row>
    <row r="8299" spans="8:26" x14ac:dyDescent="0.3">
      <c r="H8299" s="9"/>
      <c r="I8299" s="9"/>
      <c r="J8299" s="9"/>
      <c r="K8299" s="9"/>
      <c r="L8299" s="9"/>
      <c r="M8299" s="9"/>
      <c r="N8299" s="9"/>
      <c r="O8299" s="9"/>
      <c r="Q8299" s="9"/>
      <c r="R8299" s="9"/>
      <c r="S8299" s="9"/>
      <c r="T8299" s="9"/>
      <c r="U8299" s="9"/>
      <c r="V8299" s="9"/>
      <c r="W8299" s="9"/>
      <c r="Y8299" s="9"/>
      <c r="Z8299" s="9"/>
    </row>
    <row r="8300" spans="8:26" x14ac:dyDescent="0.3">
      <c r="H8300" s="9"/>
      <c r="I8300" s="9"/>
      <c r="J8300" s="9"/>
      <c r="K8300" s="9"/>
      <c r="L8300" s="9"/>
      <c r="M8300" s="9"/>
      <c r="N8300" s="9"/>
      <c r="O8300" s="9"/>
      <c r="Q8300" s="9"/>
      <c r="R8300" s="9"/>
      <c r="S8300" s="9"/>
      <c r="T8300" s="9"/>
      <c r="U8300" s="9"/>
      <c r="V8300" s="9"/>
      <c r="W8300" s="9"/>
      <c r="Y8300" s="9"/>
      <c r="Z8300" s="9"/>
    </row>
    <row r="8301" spans="8:26" x14ac:dyDescent="0.3">
      <c r="H8301" s="9"/>
      <c r="I8301" s="9"/>
      <c r="J8301" s="9"/>
      <c r="K8301" s="9"/>
      <c r="L8301" s="9"/>
      <c r="M8301" s="9"/>
      <c r="N8301" s="9"/>
      <c r="O8301" s="9"/>
      <c r="Q8301" s="9"/>
      <c r="R8301" s="9"/>
      <c r="S8301" s="9"/>
      <c r="T8301" s="9"/>
      <c r="U8301" s="9"/>
      <c r="V8301" s="9"/>
      <c r="W8301" s="9"/>
      <c r="Y8301" s="9"/>
      <c r="Z8301" s="9"/>
    </row>
    <row r="8302" spans="8:26" x14ac:dyDescent="0.3">
      <c r="H8302" s="9"/>
      <c r="I8302" s="9"/>
      <c r="J8302" s="9"/>
      <c r="K8302" s="9"/>
      <c r="L8302" s="9"/>
      <c r="M8302" s="9"/>
      <c r="N8302" s="9"/>
      <c r="O8302" s="9"/>
      <c r="Q8302" s="9"/>
      <c r="R8302" s="9"/>
      <c r="S8302" s="9"/>
      <c r="T8302" s="9"/>
      <c r="U8302" s="9"/>
      <c r="V8302" s="9"/>
      <c r="W8302" s="9"/>
      <c r="Y8302" s="9"/>
      <c r="Z8302" s="9"/>
    </row>
    <row r="8303" spans="8:26" x14ac:dyDescent="0.3">
      <c r="H8303" s="9"/>
      <c r="I8303" s="9"/>
      <c r="J8303" s="9"/>
      <c r="K8303" s="9"/>
      <c r="L8303" s="9"/>
      <c r="M8303" s="9"/>
      <c r="N8303" s="9"/>
      <c r="O8303" s="9"/>
      <c r="Q8303" s="9"/>
      <c r="R8303" s="9"/>
      <c r="S8303" s="9"/>
      <c r="T8303" s="9"/>
      <c r="U8303" s="9"/>
      <c r="V8303" s="9"/>
      <c r="W8303" s="9"/>
      <c r="Y8303" s="9"/>
      <c r="Z8303" s="9"/>
    </row>
    <row r="8304" spans="8:26" x14ac:dyDescent="0.3">
      <c r="H8304" s="9"/>
      <c r="I8304" s="9"/>
      <c r="J8304" s="9"/>
      <c r="K8304" s="9"/>
      <c r="L8304" s="9"/>
      <c r="M8304" s="9"/>
      <c r="N8304" s="9"/>
      <c r="O8304" s="9"/>
      <c r="Q8304" s="9"/>
      <c r="R8304" s="9"/>
      <c r="S8304" s="9"/>
      <c r="T8304" s="9"/>
      <c r="U8304" s="9"/>
      <c r="V8304" s="9"/>
      <c r="W8304" s="9"/>
      <c r="Y8304" s="9"/>
      <c r="Z8304" s="9"/>
    </row>
    <row r="8305" spans="8:26" x14ac:dyDescent="0.3">
      <c r="H8305" s="9"/>
      <c r="I8305" s="9"/>
      <c r="J8305" s="9"/>
      <c r="K8305" s="9"/>
      <c r="L8305" s="9"/>
      <c r="M8305" s="9"/>
      <c r="N8305" s="9"/>
      <c r="O8305" s="9"/>
      <c r="Q8305" s="9"/>
      <c r="R8305" s="9"/>
      <c r="S8305" s="9"/>
      <c r="T8305" s="9"/>
      <c r="U8305" s="9"/>
      <c r="V8305" s="9"/>
      <c r="W8305" s="9"/>
      <c r="Y8305" s="9"/>
      <c r="Z8305" s="9"/>
    </row>
    <row r="8306" spans="8:26" x14ac:dyDescent="0.3">
      <c r="H8306" s="9"/>
      <c r="I8306" s="9"/>
      <c r="J8306" s="9"/>
      <c r="K8306" s="9"/>
      <c r="L8306" s="9"/>
      <c r="M8306" s="9"/>
      <c r="N8306" s="9"/>
      <c r="O8306" s="9"/>
      <c r="Q8306" s="9"/>
      <c r="R8306" s="9"/>
      <c r="S8306" s="9"/>
      <c r="T8306" s="9"/>
      <c r="U8306" s="9"/>
      <c r="V8306" s="9"/>
      <c r="W8306" s="9"/>
      <c r="Y8306" s="9"/>
      <c r="Z8306" s="9"/>
    </row>
    <row r="8307" spans="8:26" x14ac:dyDescent="0.3">
      <c r="H8307" s="9"/>
      <c r="I8307" s="9"/>
      <c r="J8307" s="9"/>
      <c r="K8307" s="9"/>
      <c r="L8307" s="9"/>
      <c r="M8307" s="9"/>
      <c r="N8307" s="9"/>
      <c r="O8307" s="9"/>
      <c r="Q8307" s="9"/>
      <c r="R8307" s="9"/>
      <c r="S8307" s="9"/>
      <c r="T8307" s="9"/>
      <c r="U8307" s="9"/>
      <c r="V8307" s="9"/>
      <c r="W8307" s="9"/>
      <c r="Y8307" s="9"/>
      <c r="Z8307" s="9"/>
    </row>
    <row r="8308" spans="8:26" x14ac:dyDescent="0.3">
      <c r="H8308" s="9"/>
      <c r="I8308" s="9"/>
      <c r="J8308" s="9"/>
      <c r="K8308" s="9"/>
      <c r="L8308" s="9"/>
      <c r="M8308" s="9"/>
      <c r="N8308" s="9"/>
      <c r="O8308" s="9"/>
      <c r="Q8308" s="9"/>
      <c r="R8308" s="9"/>
      <c r="S8308" s="9"/>
      <c r="T8308" s="9"/>
      <c r="U8308" s="9"/>
      <c r="V8308" s="9"/>
      <c r="W8308" s="9"/>
      <c r="Y8308" s="9"/>
      <c r="Z8308" s="9"/>
    </row>
    <row r="8309" spans="8:26" x14ac:dyDescent="0.3">
      <c r="H8309" s="9"/>
      <c r="I8309" s="9"/>
      <c r="J8309" s="9"/>
      <c r="K8309" s="9"/>
      <c r="L8309" s="9"/>
      <c r="M8309" s="9"/>
      <c r="N8309" s="9"/>
      <c r="O8309" s="9"/>
      <c r="Q8309" s="9"/>
      <c r="R8309" s="9"/>
      <c r="S8309" s="9"/>
      <c r="T8309" s="9"/>
      <c r="U8309" s="9"/>
      <c r="V8309" s="9"/>
      <c r="W8309" s="9"/>
      <c r="Y8309" s="9"/>
      <c r="Z8309" s="9"/>
    </row>
    <row r="8310" spans="8:26" x14ac:dyDescent="0.3">
      <c r="H8310" s="9"/>
      <c r="I8310" s="9"/>
      <c r="J8310" s="9"/>
      <c r="K8310" s="9"/>
      <c r="L8310" s="9"/>
      <c r="M8310" s="9"/>
      <c r="N8310" s="9"/>
      <c r="O8310" s="9"/>
      <c r="Q8310" s="9"/>
      <c r="R8310" s="9"/>
      <c r="S8310" s="9"/>
      <c r="T8310" s="9"/>
      <c r="U8310" s="9"/>
      <c r="V8310" s="9"/>
      <c r="W8310" s="9"/>
      <c r="Y8310" s="9"/>
      <c r="Z8310" s="9"/>
    </row>
    <row r="8311" spans="8:26" x14ac:dyDescent="0.3">
      <c r="H8311" s="9"/>
      <c r="I8311" s="9"/>
      <c r="J8311" s="9"/>
      <c r="K8311" s="9"/>
      <c r="L8311" s="9"/>
      <c r="M8311" s="9"/>
      <c r="N8311" s="9"/>
      <c r="O8311" s="9"/>
      <c r="Q8311" s="9"/>
      <c r="R8311" s="9"/>
      <c r="S8311" s="9"/>
      <c r="T8311" s="9"/>
      <c r="U8311" s="9"/>
      <c r="V8311" s="9"/>
      <c r="W8311" s="9"/>
      <c r="Y8311" s="9"/>
      <c r="Z8311" s="9"/>
    </row>
    <row r="8312" spans="8:26" x14ac:dyDescent="0.3">
      <c r="H8312" s="9"/>
      <c r="I8312" s="9"/>
      <c r="J8312" s="9"/>
      <c r="K8312" s="9"/>
      <c r="L8312" s="9"/>
      <c r="M8312" s="9"/>
      <c r="N8312" s="9"/>
      <c r="O8312" s="9"/>
      <c r="Q8312" s="9"/>
      <c r="R8312" s="9"/>
      <c r="S8312" s="9"/>
      <c r="T8312" s="9"/>
      <c r="U8312" s="9"/>
      <c r="V8312" s="9"/>
      <c r="W8312" s="9"/>
      <c r="Y8312" s="9"/>
      <c r="Z8312" s="9"/>
    </row>
    <row r="8313" spans="8:26" x14ac:dyDescent="0.3">
      <c r="H8313" s="9"/>
      <c r="I8313" s="9"/>
      <c r="J8313" s="9"/>
      <c r="K8313" s="9"/>
      <c r="L8313" s="9"/>
      <c r="M8313" s="9"/>
      <c r="N8313" s="9"/>
      <c r="O8313" s="9"/>
      <c r="Q8313" s="9"/>
      <c r="R8313" s="9"/>
      <c r="S8313" s="9"/>
      <c r="T8313" s="9"/>
      <c r="U8313" s="9"/>
      <c r="V8313" s="9"/>
      <c r="W8313" s="9"/>
      <c r="Y8313" s="9"/>
      <c r="Z8313" s="9"/>
    </row>
    <row r="8314" spans="8:26" x14ac:dyDescent="0.3">
      <c r="H8314" s="9"/>
      <c r="I8314" s="9"/>
      <c r="J8314" s="9"/>
      <c r="K8314" s="9"/>
      <c r="L8314" s="9"/>
      <c r="M8314" s="9"/>
      <c r="N8314" s="9"/>
      <c r="O8314" s="9"/>
      <c r="Q8314" s="9"/>
      <c r="R8314" s="9"/>
      <c r="S8314" s="9"/>
      <c r="T8314" s="9"/>
      <c r="U8314" s="9"/>
      <c r="V8314" s="9"/>
      <c r="W8314" s="9"/>
      <c r="Y8314" s="9"/>
      <c r="Z8314" s="9"/>
    </row>
    <row r="8315" spans="8:26" x14ac:dyDescent="0.3">
      <c r="H8315" s="9"/>
      <c r="I8315" s="9"/>
      <c r="J8315" s="9"/>
      <c r="K8315" s="9"/>
      <c r="L8315" s="9"/>
      <c r="M8315" s="9"/>
      <c r="N8315" s="9"/>
      <c r="O8315" s="9"/>
      <c r="Q8315" s="9"/>
      <c r="R8315" s="9"/>
      <c r="S8315" s="9"/>
      <c r="T8315" s="9"/>
      <c r="U8315" s="9"/>
      <c r="V8315" s="9"/>
      <c r="W8315" s="9"/>
      <c r="Y8315" s="9"/>
      <c r="Z8315" s="9"/>
    </row>
    <row r="8316" spans="8:26" x14ac:dyDescent="0.3">
      <c r="H8316" s="9"/>
      <c r="I8316" s="9"/>
      <c r="J8316" s="9"/>
      <c r="K8316" s="9"/>
      <c r="L8316" s="9"/>
      <c r="M8316" s="9"/>
      <c r="N8316" s="9"/>
      <c r="O8316" s="9"/>
      <c r="Q8316" s="9"/>
      <c r="R8316" s="9"/>
      <c r="S8316" s="9"/>
      <c r="T8316" s="9"/>
      <c r="U8316" s="9"/>
      <c r="V8316" s="9"/>
      <c r="W8316" s="9"/>
      <c r="Y8316" s="9"/>
      <c r="Z8316" s="9"/>
    </row>
    <row r="8317" spans="8:26" x14ac:dyDescent="0.3">
      <c r="H8317" s="9"/>
      <c r="I8317" s="9"/>
      <c r="J8317" s="9"/>
      <c r="K8317" s="9"/>
      <c r="L8317" s="9"/>
      <c r="M8317" s="9"/>
      <c r="N8317" s="9"/>
      <c r="O8317" s="9"/>
      <c r="Q8317" s="9"/>
      <c r="R8317" s="9"/>
      <c r="S8317" s="9"/>
      <c r="T8317" s="9"/>
      <c r="U8317" s="9"/>
      <c r="V8317" s="9"/>
      <c r="W8317" s="9"/>
      <c r="Y8317" s="9"/>
      <c r="Z8317" s="9"/>
    </row>
    <row r="8318" spans="8:26" x14ac:dyDescent="0.3">
      <c r="H8318" s="9"/>
      <c r="I8318" s="9"/>
      <c r="J8318" s="9"/>
      <c r="K8318" s="9"/>
      <c r="L8318" s="9"/>
      <c r="M8318" s="9"/>
      <c r="N8318" s="9"/>
      <c r="O8318" s="9"/>
      <c r="Q8318" s="9"/>
      <c r="R8318" s="9"/>
      <c r="S8318" s="9"/>
      <c r="T8318" s="9"/>
      <c r="U8318" s="9"/>
      <c r="V8318" s="9"/>
      <c r="W8318" s="9"/>
      <c r="Y8318" s="9"/>
      <c r="Z8318" s="9"/>
    </row>
    <row r="8319" spans="8:26" x14ac:dyDescent="0.3">
      <c r="H8319" s="9"/>
      <c r="I8319" s="9"/>
      <c r="J8319" s="9"/>
      <c r="K8319" s="9"/>
      <c r="L8319" s="9"/>
      <c r="M8319" s="9"/>
      <c r="N8319" s="9"/>
      <c r="O8319" s="9"/>
      <c r="Q8319" s="9"/>
      <c r="R8319" s="9"/>
      <c r="S8319" s="9"/>
      <c r="T8319" s="9"/>
      <c r="U8319" s="9"/>
      <c r="V8319" s="9"/>
      <c r="W8319" s="9"/>
      <c r="Y8319" s="9"/>
      <c r="Z8319" s="9"/>
    </row>
    <row r="8320" spans="8:26" x14ac:dyDescent="0.3">
      <c r="H8320" s="9"/>
      <c r="I8320" s="9"/>
      <c r="J8320" s="9"/>
      <c r="K8320" s="9"/>
      <c r="L8320" s="9"/>
      <c r="M8320" s="9"/>
      <c r="N8320" s="9"/>
      <c r="O8320" s="9"/>
      <c r="Q8320" s="9"/>
      <c r="R8320" s="9"/>
      <c r="S8320" s="9"/>
      <c r="T8320" s="9"/>
      <c r="U8320" s="9"/>
      <c r="V8320" s="9"/>
      <c r="W8320" s="9"/>
      <c r="Y8320" s="9"/>
      <c r="Z8320" s="9"/>
    </row>
    <row r="8321" spans="8:26" x14ac:dyDescent="0.3">
      <c r="H8321" s="9"/>
      <c r="I8321" s="9"/>
      <c r="J8321" s="9"/>
      <c r="K8321" s="9"/>
      <c r="L8321" s="9"/>
      <c r="M8321" s="9"/>
      <c r="N8321" s="9"/>
      <c r="O8321" s="9"/>
      <c r="Q8321" s="9"/>
      <c r="R8321" s="9"/>
      <c r="S8321" s="9"/>
      <c r="T8321" s="9"/>
      <c r="U8321" s="9"/>
      <c r="V8321" s="9"/>
      <c r="W8321" s="9"/>
      <c r="Y8321" s="9"/>
      <c r="Z8321" s="9"/>
    </row>
    <row r="8322" spans="8:26" x14ac:dyDescent="0.3">
      <c r="H8322" s="9"/>
      <c r="I8322" s="9"/>
      <c r="J8322" s="9"/>
      <c r="K8322" s="9"/>
      <c r="L8322" s="9"/>
      <c r="M8322" s="9"/>
      <c r="N8322" s="9"/>
      <c r="O8322" s="9"/>
      <c r="Q8322" s="9"/>
      <c r="R8322" s="9"/>
      <c r="S8322" s="9"/>
      <c r="T8322" s="9"/>
      <c r="U8322" s="9"/>
      <c r="V8322" s="9"/>
      <c r="W8322" s="9"/>
      <c r="Y8322" s="9"/>
      <c r="Z8322" s="9"/>
    </row>
    <row r="8323" spans="8:26" x14ac:dyDescent="0.3">
      <c r="H8323" s="9"/>
      <c r="I8323" s="9"/>
      <c r="J8323" s="9"/>
      <c r="K8323" s="9"/>
      <c r="L8323" s="9"/>
      <c r="M8323" s="9"/>
      <c r="N8323" s="9"/>
      <c r="O8323" s="9"/>
      <c r="Q8323" s="9"/>
      <c r="R8323" s="9"/>
      <c r="S8323" s="9"/>
      <c r="T8323" s="9"/>
      <c r="U8323" s="9"/>
      <c r="V8323" s="9"/>
      <c r="W8323" s="9"/>
      <c r="Y8323" s="9"/>
      <c r="Z8323" s="9"/>
    </row>
    <row r="8324" spans="8:26" x14ac:dyDescent="0.3">
      <c r="H8324" s="9"/>
      <c r="I8324" s="9"/>
      <c r="J8324" s="9"/>
      <c r="K8324" s="9"/>
      <c r="L8324" s="9"/>
      <c r="M8324" s="9"/>
      <c r="N8324" s="9"/>
      <c r="O8324" s="9"/>
      <c r="Q8324" s="9"/>
      <c r="R8324" s="9"/>
      <c r="S8324" s="9"/>
      <c r="T8324" s="9"/>
      <c r="U8324" s="9"/>
      <c r="V8324" s="9"/>
      <c r="W8324" s="9"/>
      <c r="Y8324" s="9"/>
      <c r="Z8324" s="9"/>
    </row>
    <row r="8325" spans="8:26" x14ac:dyDescent="0.3">
      <c r="H8325" s="9"/>
      <c r="I8325" s="9"/>
      <c r="J8325" s="9"/>
      <c r="K8325" s="9"/>
      <c r="L8325" s="9"/>
      <c r="M8325" s="9"/>
      <c r="N8325" s="9"/>
      <c r="O8325" s="9"/>
      <c r="Q8325" s="9"/>
      <c r="R8325" s="9"/>
      <c r="S8325" s="9"/>
      <c r="T8325" s="9"/>
      <c r="U8325" s="9"/>
      <c r="V8325" s="9"/>
      <c r="W8325" s="9"/>
      <c r="Y8325" s="9"/>
      <c r="Z8325" s="9"/>
    </row>
    <row r="8326" spans="8:26" x14ac:dyDescent="0.3">
      <c r="H8326" s="9"/>
      <c r="I8326" s="9"/>
      <c r="J8326" s="9"/>
      <c r="K8326" s="9"/>
      <c r="L8326" s="9"/>
      <c r="M8326" s="9"/>
      <c r="N8326" s="9"/>
      <c r="O8326" s="9"/>
      <c r="Q8326" s="9"/>
      <c r="R8326" s="9"/>
      <c r="S8326" s="9"/>
      <c r="T8326" s="9"/>
      <c r="U8326" s="9"/>
      <c r="V8326" s="9"/>
      <c r="W8326" s="9"/>
      <c r="Y8326" s="9"/>
      <c r="Z8326" s="9"/>
    </row>
    <row r="8327" spans="8:26" x14ac:dyDescent="0.3">
      <c r="H8327" s="9"/>
      <c r="I8327" s="9"/>
      <c r="J8327" s="9"/>
      <c r="K8327" s="9"/>
      <c r="L8327" s="9"/>
      <c r="M8327" s="9"/>
      <c r="N8327" s="9"/>
      <c r="O8327" s="9"/>
      <c r="Q8327" s="9"/>
      <c r="R8327" s="9"/>
      <c r="S8327" s="9"/>
      <c r="T8327" s="9"/>
      <c r="U8327" s="9"/>
      <c r="V8327" s="9"/>
      <c r="W8327" s="9"/>
      <c r="Y8327" s="9"/>
      <c r="Z8327" s="9"/>
    </row>
    <row r="8328" spans="8:26" x14ac:dyDescent="0.3">
      <c r="H8328" s="9"/>
      <c r="I8328" s="9"/>
      <c r="J8328" s="9"/>
      <c r="K8328" s="9"/>
      <c r="L8328" s="9"/>
      <c r="M8328" s="9"/>
      <c r="N8328" s="9"/>
      <c r="O8328" s="9"/>
      <c r="Q8328" s="9"/>
      <c r="R8328" s="9"/>
      <c r="S8328" s="9"/>
      <c r="T8328" s="9"/>
      <c r="U8328" s="9"/>
      <c r="V8328" s="9"/>
      <c r="W8328" s="9"/>
      <c r="Y8328" s="9"/>
      <c r="Z8328" s="9"/>
    </row>
    <row r="8329" spans="8:26" x14ac:dyDescent="0.3">
      <c r="H8329" s="9"/>
      <c r="I8329" s="9"/>
      <c r="J8329" s="9"/>
      <c r="K8329" s="9"/>
      <c r="L8329" s="9"/>
      <c r="M8329" s="9"/>
      <c r="N8329" s="9"/>
      <c r="O8329" s="9"/>
      <c r="Q8329" s="9"/>
      <c r="R8329" s="9"/>
      <c r="S8329" s="9"/>
      <c r="T8329" s="9"/>
      <c r="U8329" s="9"/>
      <c r="V8329" s="9"/>
      <c r="W8329" s="9"/>
      <c r="Y8329" s="9"/>
      <c r="Z8329" s="9"/>
    </row>
    <row r="8330" spans="8:26" x14ac:dyDescent="0.3">
      <c r="H8330" s="9"/>
      <c r="I8330" s="9"/>
      <c r="J8330" s="9"/>
      <c r="K8330" s="9"/>
      <c r="L8330" s="9"/>
      <c r="M8330" s="9"/>
      <c r="N8330" s="9"/>
      <c r="O8330" s="9"/>
      <c r="Q8330" s="9"/>
      <c r="R8330" s="9"/>
      <c r="S8330" s="9"/>
      <c r="T8330" s="9"/>
      <c r="U8330" s="9"/>
      <c r="V8330" s="9"/>
      <c r="W8330" s="9"/>
      <c r="Y8330" s="9"/>
      <c r="Z8330" s="9"/>
    </row>
    <row r="8331" spans="8:26" x14ac:dyDescent="0.3">
      <c r="H8331" s="9"/>
      <c r="I8331" s="9"/>
      <c r="J8331" s="9"/>
      <c r="K8331" s="9"/>
      <c r="L8331" s="9"/>
      <c r="M8331" s="9"/>
      <c r="N8331" s="9"/>
      <c r="O8331" s="9"/>
      <c r="Q8331" s="9"/>
      <c r="R8331" s="9"/>
      <c r="S8331" s="9"/>
      <c r="T8331" s="9"/>
      <c r="U8331" s="9"/>
      <c r="V8331" s="9"/>
      <c r="W8331" s="9"/>
      <c r="Y8331" s="9"/>
      <c r="Z8331" s="9"/>
    </row>
    <row r="8332" spans="8:26" x14ac:dyDescent="0.3">
      <c r="H8332" s="9"/>
      <c r="I8332" s="9"/>
      <c r="J8332" s="9"/>
      <c r="K8332" s="9"/>
      <c r="L8332" s="9"/>
      <c r="M8332" s="9"/>
      <c r="N8332" s="9"/>
      <c r="O8332" s="9"/>
      <c r="Q8332" s="9"/>
      <c r="R8332" s="9"/>
      <c r="S8332" s="9"/>
      <c r="T8332" s="9"/>
      <c r="U8332" s="9"/>
      <c r="V8332" s="9"/>
      <c r="W8332" s="9"/>
      <c r="Y8332" s="9"/>
      <c r="Z8332" s="9"/>
    </row>
    <row r="8333" spans="8:26" x14ac:dyDescent="0.3">
      <c r="H8333" s="9"/>
      <c r="I8333" s="9"/>
      <c r="J8333" s="9"/>
      <c r="K8333" s="9"/>
      <c r="L8333" s="9"/>
      <c r="M8333" s="9"/>
      <c r="N8333" s="9"/>
      <c r="O8333" s="9"/>
      <c r="Q8333" s="9"/>
      <c r="R8333" s="9"/>
      <c r="S8333" s="9"/>
      <c r="T8333" s="9"/>
      <c r="U8333" s="9"/>
      <c r="V8333" s="9"/>
      <c r="W8333" s="9"/>
      <c r="Y8333" s="9"/>
      <c r="Z8333" s="9"/>
    </row>
    <row r="8334" spans="8:26" x14ac:dyDescent="0.3">
      <c r="H8334" s="9"/>
      <c r="I8334" s="9"/>
      <c r="J8334" s="9"/>
      <c r="K8334" s="9"/>
      <c r="L8334" s="9"/>
      <c r="M8334" s="9"/>
      <c r="N8334" s="9"/>
      <c r="O8334" s="9"/>
      <c r="Q8334" s="9"/>
      <c r="R8334" s="9"/>
      <c r="S8334" s="9"/>
      <c r="T8334" s="9"/>
      <c r="U8334" s="9"/>
      <c r="V8334" s="9"/>
      <c r="W8334" s="9"/>
      <c r="Y8334" s="9"/>
      <c r="Z8334" s="9"/>
    </row>
    <row r="8335" spans="8:26" x14ac:dyDescent="0.3">
      <c r="H8335" s="9"/>
      <c r="I8335" s="9"/>
      <c r="J8335" s="9"/>
      <c r="K8335" s="9"/>
      <c r="L8335" s="9"/>
      <c r="M8335" s="9"/>
      <c r="N8335" s="9"/>
      <c r="O8335" s="9"/>
      <c r="Q8335" s="9"/>
      <c r="R8335" s="9"/>
      <c r="S8335" s="9"/>
      <c r="T8335" s="9"/>
      <c r="U8335" s="9"/>
      <c r="V8335" s="9"/>
      <c r="W8335" s="9"/>
      <c r="Y8335" s="9"/>
      <c r="Z8335" s="9"/>
    </row>
    <row r="8336" spans="8:26" x14ac:dyDescent="0.3">
      <c r="H8336" s="9"/>
      <c r="I8336" s="9"/>
      <c r="J8336" s="9"/>
      <c r="K8336" s="9"/>
      <c r="L8336" s="9"/>
      <c r="M8336" s="9"/>
      <c r="N8336" s="9"/>
      <c r="O8336" s="9"/>
      <c r="Q8336" s="9"/>
      <c r="R8336" s="9"/>
      <c r="S8336" s="9"/>
      <c r="T8336" s="9"/>
      <c r="U8336" s="9"/>
      <c r="V8336" s="9"/>
      <c r="W8336" s="9"/>
      <c r="Y8336" s="9"/>
      <c r="Z8336" s="9"/>
    </row>
    <row r="8337" spans="8:26" x14ac:dyDescent="0.3">
      <c r="H8337" s="9"/>
      <c r="I8337" s="9"/>
      <c r="J8337" s="9"/>
      <c r="K8337" s="9"/>
      <c r="L8337" s="9"/>
      <c r="M8337" s="9"/>
      <c r="N8337" s="9"/>
      <c r="O8337" s="9"/>
      <c r="Q8337" s="9"/>
      <c r="R8337" s="9"/>
      <c r="S8337" s="9"/>
      <c r="T8337" s="9"/>
      <c r="U8337" s="9"/>
      <c r="V8337" s="9"/>
      <c r="W8337" s="9"/>
      <c r="Y8337" s="9"/>
      <c r="Z8337" s="9"/>
    </row>
    <row r="8338" spans="8:26" x14ac:dyDescent="0.3">
      <c r="H8338" s="9"/>
      <c r="I8338" s="9"/>
      <c r="J8338" s="9"/>
      <c r="K8338" s="9"/>
      <c r="L8338" s="9"/>
      <c r="M8338" s="9"/>
      <c r="N8338" s="9"/>
      <c r="O8338" s="9"/>
      <c r="Q8338" s="9"/>
      <c r="R8338" s="9"/>
      <c r="S8338" s="9"/>
      <c r="T8338" s="9"/>
      <c r="U8338" s="9"/>
      <c r="V8338" s="9"/>
      <c r="W8338" s="9"/>
      <c r="Y8338" s="9"/>
      <c r="Z8338" s="9"/>
    </row>
    <row r="8339" spans="8:26" x14ac:dyDescent="0.3">
      <c r="H8339" s="9"/>
      <c r="I8339" s="9"/>
      <c r="J8339" s="9"/>
      <c r="K8339" s="9"/>
      <c r="L8339" s="9"/>
      <c r="M8339" s="9"/>
      <c r="N8339" s="9"/>
      <c r="O8339" s="9"/>
      <c r="Q8339" s="9"/>
      <c r="R8339" s="9"/>
      <c r="S8339" s="9"/>
      <c r="T8339" s="9"/>
      <c r="U8339" s="9"/>
      <c r="V8339" s="9"/>
      <c r="W8339" s="9"/>
      <c r="Y8339" s="9"/>
      <c r="Z8339" s="9"/>
    </row>
    <row r="8340" spans="8:26" x14ac:dyDescent="0.3">
      <c r="H8340" s="9"/>
      <c r="I8340" s="9"/>
      <c r="J8340" s="9"/>
      <c r="K8340" s="9"/>
      <c r="L8340" s="9"/>
      <c r="M8340" s="9"/>
      <c r="N8340" s="9"/>
      <c r="O8340" s="9"/>
      <c r="Q8340" s="9"/>
      <c r="R8340" s="9"/>
      <c r="S8340" s="9"/>
      <c r="T8340" s="9"/>
      <c r="U8340" s="9"/>
      <c r="V8340" s="9"/>
      <c r="W8340" s="9"/>
      <c r="Y8340" s="9"/>
      <c r="Z8340" s="9"/>
    </row>
    <row r="8341" spans="8:26" x14ac:dyDescent="0.3">
      <c r="H8341" s="9"/>
      <c r="I8341" s="9"/>
      <c r="J8341" s="9"/>
      <c r="K8341" s="9"/>
      <c r="L8341" s="9"/>
      <c r="M8341" s="9"/>
      <c r="N8341" s="9"/>
      <c r="O8341" s="9"/>
      <c r="Q8341" s="9"/>
      <c r="R8341" s="9"/>
      <c r="S8341" s="9"/>
      <c r="T8341" s="9"/>
      <c r="U8341" s="9"/>
      <c r="V8341" s="9"/>
      <c r="W8341" s="9"/>
      <c r="Y8341" s="9"/>
      <c r="Z8341" s="9"/>
    </row>
    <row r="8342" spans="8:26" x14ac:dyDescent="0.3">
      <c r="H8342" s="9"/>
      <c r="I8342" s="9"/>
      <c r="J8342" s="9"/>
      <c r="K8342" s="9"/>
      <c r="L8342" s="9"/>
      <c r="M8342" s="9"/>
      <c r="N8342" s="9"/>
      <c r="O8342" s="9"/>
      <c r="Q8342" s="9"/>
      <c r="R8342" s="9"/>
      <c r="S8342" s="9"/>
      <c r="T8342" s="9"/>
      <c r="U8342" s="9"/>
      <c r="V8342" s="9"/>
      <c r="W8342" s="9"/>
      <c r="Y8342" s="9"/>
      <c r="Z8342" s="9"/>
    </row>
    <row r="8343" spans="8:26" x14ac:dyDescent="0.3">
      <c r="H8343" s="9"/>
      <c r="I8343" s="9"/>
      <c r="J8343" s="9"/>
      <c r="K8343" s="9"/>
      <c r="L8343" s="9"/>
      <c r="M8343" s="9"/>
      <c r="N8343" s="9"/>
      <c r="O8343" s="9"/>
      <c r="Q8343" s="9"/>
      <c r="R8343" s="9"/>
      <c r="S8343" s="9"/>
      <c r="T8343" s="9"/>
      <c r="U8343" s="9"/>
      <c r="V8343" s="9"/>
      <c r="W8343" s="9"/>
      <c r="Y8343" s="9"/>
      <c r="Z8343" s="9"/>
    </row>
    <row r="8344" spans="8:26" x14ac:dyDescent="0.3">
      <c r="H8344" s="9"/>
      <c r="I8344" s="9"/>
      <c r="J8344" s="9"/>
      <c r="K8344" s="9"/>
      <c r="L8344" s="9"/>
      <c r="M8344" s="9"/>
      <c r="N8344" s="9"/>
      <c r="O8344" s="9"/>
      <c r="Q8344" s="9"/>
      <c r="R8344" s="9"/>
      <c r="S8344" s="9"/>
      <c r="T8344" s="9"/>
      <c r="U8344" s="9"/>
      <c r="V8344" s="9"/>
      <c r="W8344" s="9"/>
      <c r="Y8344" s="9"/>
      <c r="Z8344" s="9"/>
    </row>
    <row r="8345" spans="8:26" x14ac:dyDescent="0.3">
      <c r="H8345" s="9"/>
      <c r="I8345" s="9"/>
      <c r="J8345" s="9"/>
      <c r="K8345" s="9"/>
      <c r="L8345" s="9"/>
      <c r="M8345" s="9"/>
      <c r="N8345" s="9"/>
      <c r="O8345" s="9"/>
      <c r="Q8345" s="9"/>
      <c r="R8345" s="9"/>
      <c r="S8345" s="9"/>
      <c r="T8345" s="9"/>
      <c r="U8345" s="9"/>
      <c r="V8345" s="9"/>
      <c r="W8345" s="9"/>
      <c r="Y8345" s="9"/>
      <c r="Z8345" s="9"/>
    </row>
    <row r="8346" spans="8:26" x14ac:dyDescent="0.3">
      <c r="H8346" s="9"/>
      <c r="I8346" s="9"/>
      <c r="J8346" s="9"/>
      <c r="K8346" s="9"/>
      <c r="L8346" s="9"/>
      <c r="M8346" s="9"/>
      <c r="N8346" s="9"/>
      <c r="O8346" s="9"/>
      <c r="Q8346" s="9"/>
      <c r="R8346" s="9"/>
      <c r="S8346" s="9"/>
      <c r="T8346" s="9"/>
      <c r="U8346" s="9"/>
      <c r="V8346" s="9"/>
      <c r="W8346" s="9"/>
      <c r="Y8346" s="9"/>
      <c r="Z8346" s="9"/>
    </row>
    <row r="8347" spans="8:26" x14ac:dyDescent="0.3">
      <c r="H8347" s="9"/>
      <c r="I8347" s="9"/>
      <c r="J8347" s="9"/>
      <c r="K8347" s="9"/>
      <c r="L8347" s="9"/>
      <c r="M8347" s="9"/>
      <c r="N8347" s="9"/>
      <c r="O8347" s="9"/>
      <c r="Q8347" s="9"/>
      <c r="R8347" s="9"/>
      <c r="S8347" s="9"/>
      <c r="T8347" s="9"/>
      <c r="U8347" s="9"/>
      <c r="V8347" s="9"/>
      <c r="W8347" s="9"/>
      <c r="Y8347" s="9"/>
      <c r="Z8347" s="9"/>
    </row>
    <row r="8348" spans="8:26" x14ac:dyDescent="0.3">
      <c r="H8348" s="9"/>
      <c r="I8348" s="9"/>
      <c r="J8348" s="9"/>
      <c r="K8348" s="9"/>
      <c r="L8348" s="9"/>
      <c r="M8348" s="9"/>
      <c r="N8348" s="9"/>
      <c r="O8348" s="9"/>
      <c r="Q8348" s="9"/>
      <c r="R8348" s="9"/>
      <c r="S8348" s="9"/>
      <c r="T8348" s="9"/>
      <c r="U8348" s="9"/>
      <c r="V8348" s="9"/>
      <c r="W8348" s="9"/>
      <c r="Y8348" s="9"/>
      <c r="Z8348" s="9"/>
    </row>
    <row r="8349" spans="8:26" x14ac:dyDescent="0.3">
      <c r="H8349" s="9"/>
      <c r="I8349" s="9"/>
      <c r="J8349" s="9"/>
      <c r="K8349" s="9"/>
      <c r="L8349" s="9"/>
      <c r="M8349" s="9"/>
      <c r="N8349" s="9"/>
      <c r="O8349" s="9"/>
      <c r="Q8349" s="9"/>
      <c r="R8349" s="9"/>
      <c r="S8349" s="9"/>
      <c r="T8349" s="9"/>
      <c r="U8349" s="9"/>
      <c r="V8349" s="9"/>
      <c r="W8349" s="9"/>
      <c r="Y8349" s="9"/>
      <c r="Z8349" s="9"/>
    </row>
    <row r="8350" spans="8:26" x14ac:dyDescent="0.3">
      <c r="H8350" s="9"/>
      <c r="I8350" s="9"/>
      <c r="J8350" s="9"/>
      <c r="K8350" s="9"/>
      <c r="L8350" s="9"/>
      <c r="M8350" s="9"/>
      <c r="N8350" s="9"/>
      <c r="O8350" s="9"/>
      <c r="Q8350" s="9"/>
      <c r="R8350" s="9"/>
      <c r="S8350" s="9"/>
      <c r="T8350" s="9"/>
      <c r="U8350" s="9"/>
      <c r="V8350" s="9"/>
      <c r="W8350" s="9"/>
      <c r="Y8350" s="9"/>
      <c r="Z8350" s="9"/>
    </row>
    <row r="8351" spans="8:26" x14ac:dyDescent="0.3">
      <c r="H8351" s="9"/>
      <c r="I8351" s="9"/>
      <c r="J8351" s="9"/>
      <c r="K8351" s="9"/>
      <c r="L8351" s="9"/>
      <c r="M8351" s="9"/>
      <c r="N8351" s="9"/>
      <c r="O8351" s="9"/>
      <c r="Q8351" s="9"/>
      <c r="R8351" s="9"/>
      <c r="S8351" s="9"/>
      <c r="T8351" s="9"/>
      <c r="U8351" s="9"/>
      <c r="V8351" s="9"/>
      <c r="W8351" s="9"/>
      <c r="Y8351" s="9"/>
      <c r="Z8351" s="9"/>
    </row>
    <row r="8352" spans="8:26" x14ac:dyDescent="0.3">
      <c r="H8352" s="9"/>
      <c r="I8352" s="9"/>
      <c r="J8352" s="9"/>
      <c r="K8352" s="9"/>
      <c r="L8352" s="9"/>
      <c r="M8352" s="9"/>
      <c r="N8352" s="9"/>
      <c r="O8352" s="9"/>
      <c r="Q8352" s="9"/>
      <c r="R8352" s="9"/>
      <c r="S8352" s="9"/>
      <c r="T8352" s="9"/>
      <c r="U8352" s="9"/>
      <c r="V8352" s="9"/>
      <c r="W8352" s="9"/>
      <c r="Y8352" s="9"/>
      <c r="Z8352" s="9"/>
    </row>
    <row r="8353" spans="8:26" x14ac:dyDescent="0.3">
      <c r="H8353" s="9"/>
      <c r="I8353" s="9"/>
      <c r="J8353" s="9"/>
      <c r="K8353" s="9"/>
      <c r="L8353" s="9"/>
      <c r="M8353" s="9"/>
      <c r="N8353" s="9"/>
      <c r="O8353" s="9"/>
      <c r="Q8353" s="9"/>
      <c r="R8353" s="9"/>
      <c r="S8353" s="9"/>
      <c r="T8353" s="9"/>
      <c r="U8353" s="9"/>
      <c r="V8353" s="9"/>
      <c r="W8353" s="9"/>
      <c r="Y8353" s="9"/>
      <c r="Z8353" s="9"/>
    </row>
    <row r="8354" spans="8:26" x14ac:dyDescent="0.3">
      <c r="H8354" s="9"/>
      <c r="I8354" s="9"/>
      <c r="J8354" s="9"/>
      <c r="K8354" s="9"/>
      <c r="L8354" s="9"/>
      <c r="M8354" s="9"/>
      <c r="N8354" s="9"/>
      <c r="O8354" s="9"/>
      <c r="Q8354" s="9"/>
      <c r="R8354" s="9"/>
      <c r="S8354" s="9"/>
      <c r="T8354" s="9"/>
      <c r="U8354" s="9"/>
      <c r="V8354" s="9"/>
      <c r="W8354" s="9"/>
      <c r="Y8354" s="9"/>
      <c r="Z8354" s="9"/>
    </row>
    <row r="8355" spans="8:26" x14ac:dyDescent="0.3">
      <c r="H8355" s="9"/>
      <c r="I8355" s="9"/>
      <c r="J8355" s="9"/>
      <c r="K8355" s="9"/>
      <c r="L8355" s="9"/>
      <c r="M8355" s="9"/>
      <c r="N8355" s="9"/>
      <c r="O8355" s="9"/>
      <c r="Q8355" s="9"/>
      <c r="R8355" s="9"/>
      <c r="S8355" s="9"/>
      <c r="T8355" s="9"/>
      <c r="U8355" s="9"/>
      <c r="V8355" s="9"/>
      <c r="W8355" s="9"/>
      <c r="Y8355" s="9"/>
      <c r="Z8355" s="9"/>
    </row>
    <row r="8356" spans="8:26" x14ac:dyDescent="0.3">
      <c r="H8356" s="9"/>
      <c r="I8356" s="9"/>
      <c r="J8356" s="9"/>
      <c r="K8356" s="9"/>
      <c r="L8356" s="9"/>
      <c r="M8356" s="9"/>
      <c r="N8356" s="9"/>
      <c r="O8356" s="9"/>
      <c r="Q8356" s="9"/>
      <c r="R8356" s="9"/>
      <c r="S8356" s="9"/>
      <c r="T8356" s="9"/>
      <c r="U8356" s="9"/>
      <c r="V8356" s="9"/>
      <c r="W8356" s="9"/>
      <c r="Y8356" s="9"/>
      <c r="Z8356" s="9"/>
    </row>
    <row r="8357" spans="8:26" x14ac:dyDescent="0.3">
      <c r="H8357" s="9"/>
      <c r="I8357" s="9"/>
      <c r="J8357" s="9"/>
      <c r="K8357" s="9"/>
      <c r="L8357" s="9"/>
      <c r="M8357" s="9"/>
      <c r="N8357" s="9"/>
      <c r="O8357" s="9"/>
      <c r="Q8357" s="9"/>
      <c r="R8357" s="9"/>
      <c r="S8357" s="9"/>
      <c r="T8357" s="9"/>
      <c r="U8357" s="9"/>
      <c r="V8357" s="9"/>
      <c r="W8357" s="9"/>
      <c r="Y8357" s="9"/>
      <c r="Z8357" s="9"/>
    </row>
    <row r="8358" spans="8:26" x14ac:dyDescent="0.3">
      <c r="H8358" s="9"/>
      <c r="I8358" s="9"/>
      <c r="J8358" s="9"/>
      <c r="K8358" s="9"/>
      <c r="L8358" s="9"/>
      <c r="M8358" s="9"/>
      <c r="N8358" s="9"/>
      <c r="O8358" s="9"/>
      <c r="Q8358" s="9"/>
      <c r="R8358" s="9"/>
      <c r="S8358" s="9"/>
      <c r="T8358" s="9"/>
      <c r="U8358" s="9"/>
      <c r="V8358" s="9"/>
      <c r="W8358" s="9"/>
      <c r="Y8358" s="9"/>
      <c r="Z8358" s="9"/>
    </row>
    <row r="8359" spans="8:26" x14ac:dyDescent="0.3">
      <c r="H8359" s="9"/>
      <c r="I8359" s="9"/>
      <c r="J8359" s="9"/>
      <c r="K8359" s="9"/>
      <c r="L8359" s="9"/>
      <c r="M8359" s="9"/>
      <c r="N8359" s="9"/>
      <c r="O8359" s="9"/>
      <c r="Q8359" s="9"/>
      <c r="R8359" s="9"/>
      <c r="S8359" s="9"/>
      <c r="T8359" s="9"/>
      <c r="U8359" s="9"/>
      <c r="V8359" s="9"/>
      <c r="W8359" s="9"/>
      <c r="Y8359" s="9"/>
      <c r="Z8359" s="9"/>
    </row>
    <row r="8360" spans="8:26" x14ac:dyDescent="0.3">
      <c r="H8360" s="9"/>
      <c r="I8360" s="9"/>
      <c r="J8360" s="9"/>
      <c r="K8360" s="9"/>
      <c r="L8360" s="9"/>
      <c r="M8360" s="9"/>
      <c r="N8360" s="9"/>
      <c r="O8360" s="9"/>
      <c r="Q8360" s="9"/>
      <c r="R8360" s="9"/>
      <c r="S8360" s="9"/>
      <c r="T8360" s="9"/>
      <c r="U8360" s="9"/>
      <c r="V8360" s="9"/>
      <c r="W8360" s="9"/>
      <c r="Y8360" s="9"/>
      <c r="Z8360" s="9"/>
    </row>
    <row r="8361" spans="8:26" x14ac:dyDescent="0.3">
      <c r="H8361" s="9"/>
      <c r="I8361" s="9"/>
      <c r="J8361" s="9"/>
      <c r="K8361" s="9"/>
      <c r="L8361" s="9"/>
      <c r="M8361" s="9"/>
      <c r="N8361" s="9"/>
      <c r="O8361" s="9"/>
      <c r="Q8361" s="9"/>
      <c r="R8361" s="9"/>
      <c r="S8361" s="9"/>
      <c r="T8361" s="9"/>
      <c r="U8361" s="9"/>
      <c r="V8361" s="9"/>
      <c r="W8361" s="9"/>
      <c r="Y8361" s="9"/>
      <c r="Z8361" s="9"/>
    </row>
    <row r="8362" spans="8:26" x14ac:dyDescent="0.3">
      <c r="H8362" s="9"/>
      <c r="I8362" s="9"/>
      <c r="J8362" s="9"/>
      <c r="K8362" s="9"/>
      <c r="L8362" s="9"/>
      <c r="M8362" s="9"/>
      <c r="N8362" s="9"/>
      <c r="O8362" s="9"/>
      <c r="Q8362" s="9"/>
      <c r="R8362" s="9"/>
      <c r="S8362" s="9"/>
      <c r="T8362" s="9"/>
      <c r="U8362" s="9"/>
      <c r="V8362" s="9"/>
      <c r="W8362" s="9"/>
      <c r="Y8362" s="9"/>
      <c r="Z8362" s="9"/>
    </row>
    <row r="8363" spans="8:26" x14ac:dyDescent="0.3">
      <c r="H8363" s="9"/>
      <c r="I8363" s="9"/>
      <c r="J8363" s="9"/>
      <c r="K8363" s="9"/>
      <c r="L8363" s="9"/>
      <c r="M8363" s="9"/>
      <c r="N8363" s="9"/>
      <c r="O8363" s="9"/>
      <c r="Q8363" s="9"/>
      <c r="R8363" s="9"/>
      <c r="S8363" s="9"/>
      <c r="T8363" s="9"/>
      <c r="U8363" s="9"/>
      <c r="V8363" s="9"/>
      <c r="W8363" s="9"/>
      <c r="Y8363" s="9"/>
      <c r="Z8363" s="9"/>
    </row>
    <row r="8364" spans="8:26" x14ac:dyDescent="0.3">
      <c r="H8364" s="9"/>
      <c r="I8364" s="9"/>
      <c r="J8364" s="9"/>
      <c r="K8364" s="9"/>
      <c r="L8364" s="9"/>
      <c r="M8364" s="9"/>
      <c r="N8364" s="9"/>
      <c r="O8364" s="9"/>
      <c r="Q8364" s="9"/>
      <c r="R8364" s="9"/>
      <c r="S8364" s="9"/>
      <c r="T8364" s="9"/>
      <c r="U8364" s="9"/>
      <c r="V8364" s="9"/>
      <c r="W8364" s="9"/>
      <c r="Y8364" s="9"/>
      <c r="Z8364" s="9"/>
    </row>
    <row r="8365" spans="8:26" x14ac:dyDescent="0.3">
      <c r="H8365" s="9"/>
      <c r="I8365" s="9"/>
      <c r="J8365" s="9"/>
      <c r="K8365" s="9"/>
      <c r="L8365" s="9"/>
      <c r="M8365" s="9"/>
      <c r="N8365" s="9"/>
      <c r="O8365" s="9"/>
      <c r="Q8365" s="9"/>
      <c r="R8365" s="9"/>
      <c r="S8365" s="9"/>
      <c r="T8365" s="9"/>
      <c r="U8365" s="9"/>
      <c r="V8365" s="9"/>
      <c r="W8365" s="9"/>
      <c r="Y8365" s="9"/>
      <c r="Z8365" s="9"/>
    </row>
    <row r="8366" spans="8:26" x14ac:dyDescent="0.3">
      <c r="H8366" s="9"/>
      <c r="I8366" s="9"/>
      <c r="J8366" s="9"/>
      <c r="K8366" s="9"/>
      <c r="L8366" s="9"/>
      <c r="M8366" s="9"/>
      <c r="N8366" s="9"/>
      <c r="O8366" s="9"/>
      <c r="Q8366" s="9"/>
      <c r="R8366" s="9"/>
      <c r="S8366" s="9"/>
      <c r="T8366" s="9"/>
      <c r="U8366" s="9"/>
      <c r="V8366" s="9"/>
      <c r="W8366" s="9"/>
      <c r="Y8366" s="9"/>
      <c r="Z8366" s="9"/>
    </row>
    <row r="8367" spans="8:26" x14ac:dyDescent="0.3">
      <c r="H8367" s="9"/>
      <c r="I8367" s="9"/>
      <c r="J8367" s="9"/>
      <c r="K8367" s="9"/>
      <c r="L8367" s="9"/>
      <c r="M8367" s="9"/>
      <c r="N8367" s="9"/>
      <c r="O8367" s="9"/>
      <c r="Q8367" s="9"/>
      <c r="R8367" s="9"/>
      <c r="S8367" s="9"/>
      <c r="T8367" s="9"/>
      <c r="U8367" s="9"/>
      <c r="V8367" s="9"/>
      <c r="W8367" s="9"/>
      <c r="Y8367" s="9"/>
      <c r="Z8367" s="9"/>
    </row>
    <row r="8368" spans="8:26" x14ac:dyDescent="0.3">
      <c r="H8368" s="9"/>
      <c r="I8368" s="9"/>
      <c r="J8368" s="9"/>
      <c r="K8368" s="9"/>
      <c r="L8368" s="9"/>
      <c r="M8368" s="9"/>
      <c r="N8368" s="9"/>
      <c r="O8368" s="9"/>
      <c r="Q8368" s="9"/>
      <c r="R8368" s="9"/>
      <c r="S8368" s="9"/>
      <c r="T8368" s="9"/>
      <c r="U8368" s="9"/>
      <c r="V8368" s="9"/>
      <c r="W8368" s="9"/>
      <c r="Y8368" s="9"/>
      <c r="Z8368" s="9"/>
    </row>
    <row r="8369" spans="8:26" x14ac:dyDescent="0.3">
      <c r="H8369" s="9"/>
      <c r="I8369" s="9"/>
      <c r="J8369" s="9"/>
      <c r="K8369" s="9"/>
      <c r="L8369" s="9"/>
      <c r="M8369" s="9"/>
      <c r="N8369" s="9"/>
      <c r="O8369" s="9"/>
      <c r="Q8369" s="9"/>
      <c r="R8369" s="9"/>
      <c r="S8369" s="9"/>
      <c r="T8369" s="9"/>
      <c r="U8369" s="9"/>
      <c r="V8369" s="9"/>
      <c r="W8369" s="9"/>
      <c r="Y8369" s="9"/>
      <c r="Z8369" s="9"/>
    </row>
    <row r="8370" spans="8:26" x14ac:dyDescent="0.3">
      <c r="H8370" s="9"/>
      <c r="I8370" s="9"/>
      <c r="J8370" s="9"/>
      <c r="K8370" s="9"/>
      <c r="L8370" s="9"/>
      <c r="M8370" s="9"/>
      <c r="N8370" s="9"/>
      <c r="O8370" s="9"/>
      <c r="Q8370" s="9"/>
      <c r="R8370" s="9"/>
      <c r="S8370" s="9"/>
      <c r="T8370" s="9"/>
      <c r="U8370" s="9"/>
      <c r="V8370" s="9"/>
      <c r="W8370" s="9"/>
      <c r="Y8370" s="9"/>
      <c r="Z8370" s="9"/>
    </row>
    <row r="8371" spans="8:26" x14ac:dyDescent="0.3">
      <c r="H8371" s="9"/>
      <c r="I8371" s="9"/>
      <c r="J8371" s="9"/>
      <c r="K8371" s="9"/>
      <c r="L8371" s="9"/>
      <c r="M8371" s="9"/>
      <c r="N8371" s="9"/>
      <c r="O8371" s="9"/>
      <c r="Q8371" s="9"/>
      <c r="R8371" s="9"/>
      <c r="S8371" s="9"/>
      <c r="T8371" s="9"/>
      <c r="U8371" s="9"/>
      <c r="V8371" s="9"/>
      <c r="W8371" s="9"/>
      <c r="Y8371" s="9"/>
      <c r="Z8371" s="9"/>
    </row>
    <row r="8372" spans="8:26" x14ac:dyDescent="0.3">
      <c r="H8372" s="9"/>
      <c r="I8372" s="9"/>
      <c r="J8372" s="9"/>
      <c r="K8372" s="9"/>
      <c r="L8372" s="9"/>
      <c r="M8372" s="9"/>
      <c r="N8372" s="9"/>
      <c r="O8372" s="9"/>
      <c r="Q8372" s="9"/>
      <c r="R8372" s="9"/>
      <c r="S8372" s="9"/>
      <c r="T8372" s="9"/>
      <c r="U8372" s="9"/>
      <c r="V8372" s="9"/>
      <c r="W8372" s="9"/>
      <c r="Y8372" s="9"/>
      <c r="Z8372" s="9"/>
    </row>
    <row r="8373" spans="8:26" x14ac:dyDescent="0.3">
      <c r="H8373" s="9"/>
      <c r="I8373" s="9"/>
      <c r="J8373" s="9"/>
      <c r="K8373" s="9"/>
      <c r="L8373" s="9"/>
      <c r="M8373" s="9"/>
      <c r="N8373" s="9"/>
      <c r="O8373" s="9"/>
      <c r="Q8373" s="9"/>
      <c r="R8373" s="9"/>
      <c r="S8373" s="9"/>
      <c r="T8373" s="9"/>
      <c r="U8373" s="9"/>
      <c r="V8373" s="9"/>
      <c r="W8373" s="9"/>
      <c r="Y8373" s="9"/>
      <c r="Z8373" s="9"/>
    </row>
    <row r="8374" spans="8:26" x14ac:dyDescent="0.3">
      <c r="H8374" s="9"/>
      <c r="I8374" s="9"/>
      <c r="J8374" s="9"/>
      <c r="K8374" s="9"/>
      <c r="L8374" s="9"/>
      <c r="M8374" s="9"/>
      <c r="N8374" s="9"/>
      <c r="O8374" s="9"/>
      <c r="Q8374" s="9"/>
      <c r="R8374" s="9"/>
      <c r="S8374" s="9"/>
      <c r="T8374" s="9"/>
      <c r="U8374" s="9"/>
      <c r="V8374" s="9"/>
      <c r="W8374" s="9"/>
      <c r="Y8374" s="9"/>
      <c r="Z8374" s="9"/>
    </row>
    <row r="8375" spans="8:26" x14ac:dyDescent="0.3">
      <c r="H8375" s="9"/>
      <c r="I8375" s="9"/>
      <c r="J8375" s="9"/>
      <c r="K8375" s="9"/>
      <c r="L8375" s="9"/>
      <c r="M8375" s="9"/>
      <c r="N8375" s="9"/>
      <c r="O8375" s="9"/>
      <c r="Q8375" s="9"/>
      <c r="R8375" s="9"/>
      <c r="S8375" s="9"/>
      <c r="T8375" s="9"/>
      <c r="U8375" s="9"/>
      <c r="V8375" s="9"/>
      <c r="W8375" s="9"/>
      <c r="Y8375" s="9"/>
      <c r="Z8375" s="9"/>
    </row>
    <row r="8376" spans="8:26" x14ac:dyDescent="0.3">
      <c r="H8376" s="9"/>
      <c r="I8376" s="9"/>
      <c r="J8376" s="9"/>
      <c r="K8376" s="9"/>
      <c r="L8376" s="9"/>
      <c r="M8376" s="9"/>
      <c r="N8376" s="9"/>
      <c r="O8376" s="9"/>
      <c r="Q8376" s="9"/>
      <c r="R8376" s="9"/>
      <c r="S8376" s="9"/>
      <c r="T8376" s="9"/>
      <c r="U8376" s="9"/>
      <c r="V8376" s="9"/>
      <c r="W8376" s="9"/>
      <c r="Y8376" s="9"/>
      <c r="Z8376" s="9"/>
    </row>
    <row r="8377" spans="8:26" x14ac:dyDescent="0.3">
      <c r="H8377" s="9"/>
      <c r="I8377" s="9"/>
      <c r="J8377" s="9"/>
      <c r="K8377" s="9"/>
      <c r="L8377" s="9"/>
      <c r="M8377" s="9"/>
      <c r="N8377" s="9"/>
      <c r="O8377" s="9"/>
      <c r="Q8377" s="9"/>
      <c r="R8377" s="9"/>
      <c r="S8377" s="9"/>
      <c r="T8377" s="9"/>
      <c r="U8377" s="9"/>
      <c r="V8377" s="9"/>
      <c r="W8377" s="9"/>
      <c r="Y8377" s="9"/>
      <c r="Z8377" s="9"/>
    </row>
    <row r="8378" spans="8:26" x14ac:dyDescent="0.3">
      <c r="H8378" s="9"/>
      <c r="I8378" s="9"/>
      <c r="J8378" s="9"/>
      <c r="K8378" s="9"/>
      <c r="L8378" s="9"/>
      <c r="M8378" s="9"/>
      <c r="N8378" s="9"/>
      <c r="O8378" s="9"/>
      <c r="Q8378" s="9"/>
      <c r="R8378" s="9"/>
      <c r="S8378" s="9"/>
      <c r="T8378" s="9"/>
      <c r="U8378" s="9"/>
      <c r="V8378" s="9"/>
      <c r="W8378" s="9"/>
      <c r="Y8378" s="9"/>
      <c r="Z8378" s="9"/>
    </row>
    <row r="8379" spans="8:26" x14ac:dyDescent="0.3">
      <c r="H8379" s="9"/>
      <c r="I8379" s="9"/>
      <c r="J8379" s="9"/>
      <c r="K8379" s="9"/>
      <c r="L8379" s="9"/>
      <c r="M8379" s="9"/>
      <c r="N8379" s="9"/>
      <c r="O8379" s="9"/>
      <c r="Q8379" s="9"/>
      <c r="R8379" s="9"/>
      <c r="S8379" s="9"/>
      <c r="T8379" s="9"/>
      <c r="U8379" s="9"/>
      <c r="V8379" s="9"/>
      <c r="W8379" s="9"/>
      <c r="Y8379" s="9"/>
      <c r="Z8379" s="9"/>
    </row>
    <row r="8380" spans="8:26" x14ac:dyDescent="0.3">
      <c r="H8380" s="9"/>
      <c r="I8380" s="9"/>
      <c r="J8380" s="9"/>
      <c r="K8380" s="9"/>
      <c r="L8380" s="9"/>
      <c r="M8380" s="9"/>
      <c r="N8380" s="9"/>
      <c r="O8380" s="9"/>
      <c r="Q8380" s="9"/>
      <c r="R8380" s="9"/>
      <c r="S8380" s="9"/>
      <c r="T8380" s="9"/>
      <c r="U8380" s="9"/>
      <c r="V8380" s="9"/>
      <c r="W8380" s="9"/>
      <c r="Y8380" s="9"/>
      <c r="Z8380" s="9"/>
    </row>
    <row r="8381" spans="8:26" x14ac:dyDescent="0.3">
      <c r="H8381" s="9"/>
      <c r="I8381" s="9"/>
      <c r="J8381" s="9"/>
      <c r="K8381" s="9"/>
      <c r="L8381" s="9"/>
      <c r="M8381" s="9"/>
      <c r="N8381" s="9"/>
      <c r="O8381" s="9"/>
      <c r="Q8381" s="9"/>
      <c r="R8381" s="9"/>
      <c r="S8381" s="9"/>
      <c r="T8381" s="9"/>
      <c r="U8381" s="9"/>
      <c r="V8381" s="9"/>
      <c r="W8381" s="9"/>
      <c r="Y8381" s="9"/>
      <c r="Z8381" s="9"/>
    </row>
    <row r="8382" spans="8:26" x14ac:dyDescent="0.3">
      <c r="H8382" s="9"/>
      <c r="I8382" s="9"/>
      <c r="J8382" s="9"/>
      <c r="K8382" s="9"/>
      <c r="L8382" s="9"/>
      <c r="M8382" s="9"/>
      <c r="N8382" s="9"/>
      <c r="O8382" s="9"/>
      <c r="Q8382" s="9"/>
      <c r="R8382" s="9"/>
      <c r="S8382" s="9"/>
      <c r="T8382" s="9"/>
      <c r="U8382" s="9"/>
      <c r="V8382" s="9"/>
      <c r="W8382" s="9"/>
      <c r="Y8382" s="9"/>
      <c r="Z8382" s="9"/>
    </row>
    <row r="8383" spans="8:26" x14ac:dyDescent="0.3">
      <c r="H8383" s="9"/>
      <c r="I8383" s="9"/>
      <c r="J8383" s="9"/>
      <c r="K8383" s="9"/>
      <c r="L8383" s="9"/>
      <c r="M8383" s="9"/>
      <c r="N8383" s="9"/>
      <c r="O8383" s="9"/>
      <c r="Q8383" s="9"/>
      <c r="R8383" s="9"/>
      <c r="S8383" s="9"/>
      <c r="T8383" s="9"/>
      <c r="U8383" s="9"/>
      <c r="V8383" s="9"/>
      <c r="W8383" s="9"/>
      <c r="Y8383" s="9"/>
      <c r="Z8383" s="9"/>
    </row>
    <row r="8384" spans="8:26" x14ac:dyDescent="0.3">
      <c r="H8384" s="9"/>
      <c r="I8384" s="9"/>
      <c r="J8384" s="9"/>
      <c r="K8384" s="9"/>
      <c r="L8384" s="9"/>
      <c r="M8384" s="9"/>
      <c r="N8384" s="9"/>
      <c r="O8384" s="9"/>
      <c r="Q8384" s="9"/>
      <c r="R8384" s="9"/>
      <c r="S8384" s="9"/>
      <c r="T8384" s="9"/>
      <c r="U8384" s="9"/>
      <c r="V8384" s="9"/>
      <c r="W8384" s="9"/>
      <c r="Y8384" s="9"/>
      <c r="Z8384" s="9"/>
    </row>
    <row r="8385" spans="8:26" x14ac:dyDescent="0.3">
      <c r="H8385" s="9"/>
      <c r="I8385" s="9"/>
      <c r="J8385" s="9"/>
      <c r="K8385" s="9"/>
      <c r="L8385" s="9"/>
      <c r="M8385" s="9"/>
      <c r="N8385" s="9"/>
      <c r="O8385" s="9"/>
      <c r="Q8385" s="9"/>
      <c r="R8385" s="9"/>
      <c r="S8385" s="9"/>
      <c r="T8385" s="9"/>
      <c r="U8385" s="9"/>
      <c r="V8385" s="9"/>
      <c r="W8385" s="9"/>
      <c r="Y8385" s="9"/>
      <c r="Z8385" s="9"/>
    </row>
    <row r="8386" spans="8:26" x14ac:dyDescent="0.3">
      <c r="H8386" s="9"/>
      <c r="I8386" s="9"/>
      <c r="J8386" s="9"/>
      <c r="K8386" s="9"/>
      <c r="L8386" s="9"/>
      <c r="M8386" s="9"/>
      <c r="N8386" s="9"/>
      <c r="O8386" s="9"/>
      <c r="Q8386" s="9"/>
      <c r="R8386" s="9"/>
      <c r="S8386" s="9"/>
      <c r="T8386" s="9"/>
      <c r="U8386" s="9"/>
      <c r="V8386" s="9"/>
      <c r="W8386" s="9"/>
      <c r="Y8386" s="9"/>
      <c r="Z8386" s="9"/>
    </row>
    <row r="8387" spans="8:26" x14ac:dyDescent="0.3">
      <c r="H8387" s="9"/>
      <c r="I8387" s="9"/>
      <c r="J8387" s="9"/>
      <c r="K8387" s="9"/>
      <c r="L8387" s="9"/>
      <c r="M8387" s="9"/>
      <c r="N8387" s="9"/>
      <c r="O8387" s="9"/>
      <c r="Q8387" s="9"/>
      <c r="R8387" s="9"/>
      <c r="S8387" s="9"/>
      <c r="T8387" s="9"/>
      <c r="U8387" s="9"/>
      <c r="V8387" s="9"/>
      <c r="W8387" s="9"/>
      <c r="Y8387" s="9"/>
      <c r="Z8387" s="9"/>
    </row>
    <row r="8388" spans="8:26" x14ac:dyDescent="0.3">
      <c r="H8388" s="9"/>
      <c r="I8388" s="9"/>
      <c r="J8388" s="9"/>
      <c r="K8388" s="9"/>
      <c r="L8388" s="9"/>
      <c r="M8388" s="9"/>
      <c r="N8388" s="9"/>
      <c r="O8388" s="9"/>
      <c r="Q8388" s="9"/>
      <c r="R8388" s="9"/>
      <c r="S8388" s="9"/>
      <c r="T8388" s="9"/>
      <c r="U8388" s="9"/>
      <c r="V8388" s="9"/>
      <c r="W8388" s="9"/>
      <c r="Y8388" s="9"/>
      <c r="Z8388" s="9"/>
    </row>
    <row r="8389" spans="8:26" x14ac:dyDescent="0.3">
      <c r="H8389" s="9"/>
      <c r="I8389" s="9"/>
      <c r="J8389" s="9"/>
      <c r="K8389" s="9"/>
      <c r="L8389" s="9"/>
      <c r="M8389" s="9"/>
      <c r="N8389" s="9"/>
      <c r="O8389" s="9"/>
      <c r="Q8389" s="9"/>
      <c r="R8389" s="9"/>
      <c r="S8389" s="9"/>
      <c r="T8389" s="9"/>
      <c r="U8389" s="9"/>
      <c r="V8389" s="9"/>
      <c r="W8389" s="9"/>
      <c r="Y8389" s="9"/>
      <c r="Z8389" s="9"/>
    </row>
    <row r="8390" spans="8:26" x14ac:dyDescent="0.3">
      <c r="H8390" s="9"/>
      <c r="I8390" s="9"/>
      <c r="J8390" s="9"/>
      <c r="K8390" s="9"/>
      <c r="L8390" s="9"/>
      <c r="M8390" s="9"/>
      <c r="N8390" s="9"/>
      <c r="O8390" s="9"/>
      <c r="Q8390" s="9"/>
      <c r="R8390" s="9"/>
      <c r="S8390" s="9"/>
      <c r="T8390" s="9"/>
      <c r="U8390" s="9"/>
      <c r="V8390" s="9"/>
      <c r="W8390" s="9"/>
      <c r="Y8390" s="9"/>
      <c r="Z8390" s="9"/>
    </row>
    <row r="8391" spans="8:26" x14ac:dyDescent="0.3">
      <c r="H8391" s="9"/>
      <c r="I8391" s="9"/>
      <c r="J8391" s="9"/>
      <c r="K8391" s="9"/>
      <c r="L8391" s="9"/>
      <c r="M8391" s="9"/>
      <c r="N8391" s="9"/>
      <c r="O8391" s="9"/>
      <c r="Q8391" s="9"/>
      <c r="R8391" s="9"/>
      <c r="S8391" s="9"/>
      <c r="T8391" s="9"/>
      <c r="U8391" s="9"/>
      <c r="V8391" s="9"/>
      <c r="W8391" s="9"/>
      <c r="Y8391" s="9"/>
      <c r="Z8391" s="9"/>
    </row>
    <row r="8392" spans="8:26" x14ac:dyDescent="0.3">
      <c r="H8392" s="9"/>
      <c r="I8392" s="9"/>
      <c r="J8392" s="9"/>
      <c r="K8392" s="9"/>
      <c r="L8392" s="9"/>
      <c r="M8392" s="9"/>
      <c r="N8392" s="9"/>
      <c r="O8392" s="9"/>
      <c r="Q8392" s="9"/>
      <c r="R8392" s="9"/>
      <c r="S8392" s="9"/>
      <c r="T8392" s="9"/>
      <c r="U8392" s="9"/>
      <c r="V8392" s="9"/>
      <c r="W8392" s="9"/>
      <c r="Y8392" s="9"/>
      <c r="Z8392" s="9"/>
    </row>
    <row r="8393" spans="8:26" x14ac:dyDescent="0.3">
      <c r="H8393" s="9"/>
      <c r="I8393" s="9"/>
      <c r="J8393" s="9"/>
      <c r="K8393" s="9"/>
      <c r="L8393" s="9"/>
      <c r="M8393" s="9"/>
      <c r="N8393" s="9"/>
      <c r="O8393" s="9"/>
      <c r="Q8393" s="9"/>
      <c r="R8393" s="9"/>
      <c r="S8393" s="9"/>
      <c r="T8393" s="9"/>
      <c r="U8393" s="9"/>
      <c r="V8393" s="9"/>
      <c r="W8393" s="9"/>
      <c r="Y8393" s="9"/>
      <c r="Z8393" s="9"/>
    </row>
    <row r="8394" spans="8:26" x14ac:dyDescent="0.3">
      <c r="H8394" s="9"/>
      <c r="I8394" s="9"/>
      <c r="J8394" s="9"/>
      <c r="K8394" s="9"/>
      <c r="L8394" s="9"/>
      <c r="M8394" s="9"/>
      <c r="N8394" s="9"/>
      <c r="O8394" s="9"/>
      <c r="Q8394" s="9"/>
      <c r="R8394" s="9"/>
      <c r="S8394" s="9"/>
      <c r="T8394" s="9"/>
      <c r="U8394" s="9"/>
      <c r="V8394" s="9"/>
      <c r="W8394" s="9"/>
      <c r="Y8394" s="9"/>
      <c r="Z8394" s="9"/>
    </row>
    <row r="8395" spans="8:26" x14ac:dyDescent="0.3">
      <c r="H8395" s="9"/>
      <c r="I8395" s="9"/>
      <c r="J8395" s="9"/>
      <c r="K8395" s="9"/>
      <c r="L8395" s="9"/>
      <c r="M8395" s="9"/>
      <c r="N8395" s="9"/>
      <c r="O8395" s="9"/>
      <c r="Q8395" s="9"/>
      <c r="R8395" s="9"/>
      <c r="S8395" s="9"/>
      <c r="T8395" s="9"/>
      <c r="U8395" s="9"/>
      <c r="V8395" s="9"/>
      <c r="W8395" s="9"/>
      <c r="Y8395" s="9"/>
      <c r="Z8395" s="9"/>
    </row>
    <row r="8396" spans="8:26" x14ac:dyDescent="0.3">
      <c r="H8396" s="9"/>
      <c r="I8396" s="9"/>
      <c r="J8396" s="9"/>
      <c r="K8396" s="9"/>
      <c r="L8396" s="9"/>
      <c r="M8396" s="9"/>
      <c r="N8396" s="9"/>
      <c r="O8396" s="9"/>
      <c r="Q8396" s="9"/>
      <c r="R8396" s="9"/>
      <c r="S8396" s="9"/>
      <c r="T8396" s="9"/>
      <c r="U8396" s="9"/>
      <c r="V8396" s="9"/>
      <c r="W8396" s="9"/>
      <c r="Y8396" s="9"/>
      <c r="Z8396" s="9"/>
    </row>
    <row r="8397" spans="8:26" x14ac:dyDescent="0.3">
      <c r="H8397" s="9"/>
      <c r="I8397" s="9"/>
      <c r="J8397" s="9"/>
      <c r="K8397" s="9"/>
      <c r="L8397" s="9"/>
      <c r="M8397" s="9"/>
      <c r="N8397" s="9"/>
      <c r="O8397" s="9"/>
      <c r="Q8397" s="9"/>
      <c r="R8397" s="9"/>
      <c r="S8397" s="9"/>
      <c r="T8397" s="9"/>
      <c r="U8397" s="9"/>
      <c r="V8397" s="9"/>
      <c r="W8397" s="9"/>
      <c r="Y8397" s="9"/>
      <c r="Z8397" s="9"/>
    </row>
    <row r="8398" spans="8:26" x14ac:dyDescent="0.3">
      <c r="H8398" s="9"/>
      <c r="I8398" s="9"/>
      <c r="J8398" s="9"/>
      <c r="K8398" s="9"/>
      <c r="L8398" s="9"/>
      <c r="M8398" s="9"/>
      <c r="N8398" s="9"/>
      <c r="O8398" s="9"/>
      <c r="Q8398" s="9"/>
      <c r="R8398" s="9"/>
      <c r="S8398" s="9"/>
      <c r="T8398" s="9"/>
      <c r="U8398" s="9"/>
      <c r="V8398" s="9"/>
      <c r="W8398" s="9"/>
      <c r="Y8398" s="9"/>
      <c r="Z8398" s="9"/>
    </row>
    <row r="8399" spans="8:26" x14ac:dyDescent="0.3">
      <c r="H8399" s="9"/>
      <c r="I8399" s="9"/>
      <c r="J8399" s="9"/>
      <c r="K8399" s="9"/>
      <c r="L8399" s="9"/>
      <c r="M8399" s="9"/>
      <c r="N8399" s="9"/>
      <c r="O8399" s="9"/>
      <c r="Q8399" s="9"/>
      <c r="R8399" s="9"/>
      <c r="S8399" s="9"/>
      <c r="T8399" s="9"/>
      <c r="U8399" s="9"/>
      <c r="V8399" s="9"/>
      <c r="W8399" s="9"/>
      <c r="Y8399" s="9"/>
      <c r="Z8399" s="9"/>
    </row>
    <row r="8400" spans="8:26" x14ac:dyDescent="0.3">
      <c r="H8400" s="9"/>
      <c r="I8400" s="9"/>
      <c r="J8400" s="9"/>
      <c r="K8400" s="9"/>
      <c r="L8400" s="9"/>
      <c r="M8400" s="9"/>
      <c r="N8400" s="9"/>
      <c r="O8400" s="9"/>
      <c r="Q8400" s="9"/>
      <c r="R8400" s="9"/>
      <c r="S8400" s="9"/>
      <c r="T8400" s="9"/>
      <c r="U8400" s="9"/>
      <c r="V8400" s="9"/>
      <c r="W8400" s="9"/>
      <c r="Y8400" s="9"/>
      <c r="Z8400" s="9"/>
    </row>
    <row r="8401" spans="8:26" x14ac:dyDescent="0.3">
      <c r="H8401" s="9"/>
      <c r="I8401" s="9"/>
      <c r="J8401" s="9"/>
      <c r="K8401" s="9"/>
      <c r="L8401" s="9"/>
      <c r="M8401" s="9"/>
      <c r="N8401" s="9"/>
      <c r="O8401" s="9"/>
      <c r="Q8401" s="9"/>
      <c r="R8401" s="9"/>
      <c r="S8401" s="9"/>
      <c r="T8401" s="9"/>
      <c r="U8401" s="9"/>
      <c r="V8401" s="9"/>
      <c r="W8401" s="9"/>
      <c r="Y8401" s="9"/>
      <c r="Z8401" s="9"/>
    </row>
    <row r="8402" spans="8:26" x14ac:dyDescent="0.3">
      <c r="H8402" s="9"/>
      <c r="I8402" s="9"/>
      <c r="J8402" s="9"/>
      <c r="K8402" s="9"/>
      <c r="L8402" s="9"/>
      <c r="M8402" s="9"/>
      <c r="N8402" s="9"/>
      <c r="O8402" s="9"/>
      <c r="Q8402" s="9"/>
      <c r="R8402" s="9"/>
      <c r="S8402" s="9"/>
      <c r="T8402" s="9"/>
      <c r="U8402" s="9"/>
      <c r="V8402" s="9"/>
      <c r="W8402" s="9"/>
      <c r="Y8402" s="9"/>
      <c r="Z8402" s="9"/>
    </row>
    <row r="8403" spans="8:26" x14ac:dyDescent="0.3">
      <c r="H8403" s="9"/>
      <c r="I8403" s="9"/>
      <c r="J8403" s="9"/>
      <c r="K8403" s="9"/>
      <c r="L8403" s="9"/>
      <c r="M8403" s="9"/>
      <c r="N8403" s="9"/>
      <c r="O8403" s="9"/>
      <c r="Q8403" s="9"/>
      <c r="R8403" s="9"/>
      <c r="S8403" s="9"/>
      <c r="T8403" s="9"/>
      <c r="U8403" s="9"/>
      <c r="V8403" s="9"/>
      <c r="W8403" s="9"/>
      <c r="Y8403" s="9"/>
      <c r="Z8403" s="9"/>
    </row>
    <row r="8404" spans="8:26" x14ac:dyDescent="0.3">
      <c r="H8404" s="9"/>
      <c r="I8404" s="9"/>
      <c r="J8404" s="9"/>
      <c r="K8404" s="9"/>
      <c r="L8404" s="9"/>
      <c r="M8404" s="9"/>
      <c r="N8404" s="9"/>
      <c r="O8404" s="9"/>
      <c r="Q8404" s="9"/>
      <c r="R8404" s="9"/>
      <c r="S8404" s="9"/>
      <c r="T8404" s="9"/>
      <c r="U8404" s="9"/>
      <c r="V8404" s="9"/>
      <c r="W8404" s="9"/>
      <c r="Y8404" s="9"/>
      <c r="Z8404" s="9"/>
    </row>
    <row r="8405" spans="8:26" x14ac:dyDescent="0.3">
      <c r="H8405" s="9"/>
      <c r="I8405" s="9"/>
      <c r="J8405" s="9"/>
      <c r="K8405" s="9"/>
      <c r="L8405" s="9"/>
      <c r="M8405" s="9"/>
      <c r="N8405" s="9"/>
      <c r="O8405" s="9"/>
      <c r="Q8405" s="9"/>
      <c r="R8405" s="9"/>
      <c r="S8405" s="9"/>
      <c r="T8405" s="9"/>
      <c r="U8405" s="9"/>
      <c r="V8405" s="9"/>
      <c r="W8405" s="9"/>
      <c r="Y8405" s="9"/>
      <c r="Z8405" s="9"/>
    </row>
    <row r="8406" spans="8:26" x14ac:dyDescent="0.3">
      <c r="H8406" s="9"/>
      <c r="I8406" s="9"/>
      <c r="J8406" s="9"/>
      <c r="K8406" s="9"/>
      <c r="L8406" s="9"/>
      <c r="M8406" s="9"/>
      <c r="N8406" s="9"/>
      <c r="O8406" s="9"/>
      <c r="Q8406" s="9"/>
      <c r="R8406" s="9"/>
      <c r="S8406" s="9"/>
      <c r="T8406" s="9"/>
      <c r="U8406" s="9"/>
      <c r="V8406" s="9"/>
      <c r="W8406" s="9"/>
      <c r="Y8406" s="9"/>
      <c r="Z8406" s="9"/>
    </row>
    <row r="8407" spans="8:26" x14ac:dyDescent="0.3">
      <c r="H8407" s="9"/>
      <c r="I8407" s="9"/>
      <c r="J8407" s="9"/>
      <c r="K8407" s="9"/>
      <c r="L8407" s="9"/>
      <c r="M8407" s="9"/>
      <c r="N8407" s="9"/>
      <c r="O8407" s="9"/>
      <c r="Q8407" s="9"/>
      <c r="R8407" s="9"/>
      <c r="S8407" s="9"/>
      <c r="T8407" s="9"/>
      <c r="U8407" s="9"/>
      <c r="V8407" s="9"/>
      <c r="W8407" s="9"/>
      <c r="Y8407" s="9"/>
      <c r="Z8407" s="9"/>
    </row>
    <row r="8408" spans="8:26" x14ac:dyDescent="0.3">
      <c r="H8408" s="9"/>
      <c r="I8408" s="9"/>
      <c r="J8408" s="9"/>
      <c r="K8408" s="9"/>
      <c r="L8408" s="9"/>
      <c r="M8408" s="9"/>
      <c r="N8408" s="9"/>
      <c r="O8408" s="9"/>
      <c r="Q8408" s="9"/>
      <c r="R8408" s="9"/>
      <c r="S8408" s="9"/>
      <c r="T8408" s="9"/>
      <c r="U8408" s="9"/>
      <c r="V8408" s="9"/>
      <c r="W8408" s="9"/>
      <c r="Y8408" s="9"/>
      <c r="Z8408" s="9"/>
    </row>
    <row r="8409" spans="8:26" x14ac:dyDescent="0.3">
      <c r="H8409" s="9"/>
      <c r="I8409" s="9"/>
      <c r="J8409" s="9"/>
      <c r="K8409" s="9"/>
      <c r="L8409" s="9"/>
      <c r="M8409" s="9"/>
      <c r="N8409" s="9"/>
      <c r="O8409" s="9"/>
      <c r="Q8409" s="9"/>
      <c r="R8409" s="9"/>
      <c r="S8409" s="9"/>
      <c r="T8409" s="9"/>
      <c r="U8409" s="9"/>
      <c r="V8409" s="9"/>
      <c r="W8409" s="9"/>
      <c r="Y8409" s="9"/>
      <c r="Z8409" s="9"/>
    </row>
    <row r="8410" spans="8:26" x14ac:dyDescent="0.3">
      <c r="H8410" s="9"/>
      <c r="I8410" s="9"/>
      <c r="J8410" s="9"/>
      <c r="K8410" s="9"/>
      <c r="L8410" s="9"/>
      <c r="M8410" s="9"/>
      <c r="N8410" s="9"/>
      <c r="O8410" s="9"/>
      <c r="Q8410" s="9"/>
      <c r="R8410" s="9"/>
      <c r="S8410" s="9"/>
      <c r="T8410" s="9"/>
      <c r="U8410" s="9"/>
      <c r="V8410" s="9"/>
      <c r="W8410" s="9"/>
      <c r="Y8410" s="9"/>
      <c r="Z8410" s="9"/>
    </row>
    <row r="8411" spans="8:26" x14ac:dyDescent="0.3">
      <c r="H8411" s="9"/>
      <c r="I8411" s="9"/>
      <c r="J8411" s="9"/>
      <c r="K8411" s="9"/>
      <c r="L8411" s="9"/>
      <c r="M8411" s="9"/>
      <c r="N8411" s="9"/>
      <c r="O8411" s="9"/>
      <c r="Q8411" s="9"/>
      <c r="R8411" s="9"/>
      <c r="S8411" s="9"/>
      <c r="T8411" s="9"/>
      <c r="U8411" s="9"/>
      <c r="V8411" s="9"/>
      <c r="W8411" s="9"/>
      <c r="Y8411" s="9"/>
      <c r="Z8411" s="9"/>
    </row>
    <row r="8412" spans="8:26" x14ac:dyDescent="0.3">
      <c r="H8412" s="9"/>
      <c r="I8412" s="9"/>
      <c r="J8412" s="9"/>
      <c r="K8412" s="9"/>
      <c r="L8412" s="9"/>
      <c r="M8412" s="9"/>
      <c r="N8412" s="9"/>
      <c r="O8412" s="9"/>
      <c r="Q8412" s="9"/>
      <c r="R8412" s="9"/>
      <c r="S8412" s="9"/>
      <c r="T8412" s="9"/>
      <c r="U8412" s="9"/>
      <c r="V8412" s="9"/>
      <c r="W8412" s="9"/>
      <c r="Y8412" s="9"/>
      <c r="Z8412" s="9"/>
    </row>
    <row r="8413" spans="8:26" x14ac:dyDescent="0.3">
      <c r="H8413" s="9"/>
      <c r="I8413" s="9"/>
      <c r="J8413" s="9"/>
      <c r="K8413" s="9"/>
      <c r="L8413" s="9"/>
      <c r="M8413" s="9"/>
      <c r="N8413" s="9"/>
      <c r="O8413" s="9"/>
      <c r="Q8413" s="9"/>
      <c r="R8413" s="9"/>
      <c r="S8413" s="9"/>
      <c r="T8413" s="9"/>
      <c r="U8413" s="9"/>
      <c r="V8413" s="9"/>
      <c r="W8413" s="9"/>
      <c r="Y8413" s="9"/>
      <c r="Z8413" s="9"/>
    </row>
    <row r="8414" spans="8:26" x14ac:dyDescent="0.3">
      <c r="H8414" s="9"/>
      <c r="I8414" s="9"/>
      <c r="J8414" s="9"/>
      <c r="K8414" s="9"/>
      <c r="L8414" s="9"/>
      <c r="M8414" s="9"/>
      <c r="N8414" s="9"/>
      <c r="O8414" s="9"/>
      <c r="Q8414" s="9"/>
      <c r="R8414" s="9"/>
      <c r="S8414" s="9"/>
      <c r="T8414" s="9"/>
      <c r="U8414" s="9"/>
      <c r="V8414" s="9"/>
      <c r="W8414" s="9"/>
      <c r="Y8414" s="9"/>
      <c r="Z8414" s="9"/>
    </row>
    <row r="8415" spans="8:26" x14ac:dyDescent="0.3">
      <c r="H8415" s="9"/>
      <c r="I8415" s="9"/>
      <c r="J8415" s="9"/>
      <c r="K8415" s="9"/>
      <c r="L8415" s="9"/>
      <c r="M8415" s="9"/>
      <c r="N8415" s="9"/>
      <c r="O8415" s="9"/>
      <c r="Q8415" s="9"/>
      <c r="R8415" s="9"/>
      <c r="S8415" s="9"/>
      <c r="T8415" s="9"/>
      <c r="U8415" s="9"/>
      <c r="V8415" s="9"/>
      <c r="W8415" s="9"/>
      <c r="Y8415" s="9"/>
      <c r="Z8415" s="9"/>
    </row>
    <row r="8416" spans="8:26" x14ac:dyDescent="0.3">
      <c r="H8416" s="9"/>
      <c r="I8416" s="9"/>
      <c r="J8416" s="9"/>
      <c r="K8416" s="9"/>
      <c r="L8416" s="9"/>
      <c r="M8416" s="9"/>
      <c r="N8416" s="9"/>
      <c r="O8416" s="9"/>
      <c r="Q8416" s="9"/>
      <c r="R8416" s="9"/>
      <c r="S8416" s="9"/>
      <c r="T8416" s="9"/>
      <c r="U8416" s="9"/>
      <c r="V8416" s="9"/>
      <c r="W8416" s="9"/>
      <c r="Y8416" s="9"/>
      <c r="Z8416" s="9"/>
    </row>
    <row r="8417" spans="8:26" x14ac:dyDescent="0.3">
      <c r="H8417" s="9"/>
      <c r="I8417" s="9"/>
      <c r="J8417" s="9"/>
      <c r="K8417" s="9"/>
      <c r="L8417" s="9"/>
      <c r="M8417" s="9"/>
      <c r="N8417" s="9"/>
      <c r="O8417" s="9"/>
      <c r="Q8417" s="9"/>
      <c r="R8417" s="9"/>
      <c r="S8417" s="9"/>
      <c r="T8417" s="9"/>
      <c r="U8417" s="9"/>
      <c r="V8417" s="9"/>
      <c r="W8417" s="9"/>
      <c r="Y8417" s="9"/>
      <c r="Z8417" s="9"/>
    </row>
    <row r="8418" spans="8:26" x14ac:dyDescent="0.3">
      <c r="H8418" s="9"/>
      <c r="I8418" s="9"/>
      <c r="J8418" s="9"/>
      <c r="K8418" s="9"/>
      <c r="L8418" s="9"/>
      <c r="M8418" s="9"/>
      <c r="N8418" s="9"/>
      <c r="O8418" s="9"/>
      <c r="Q8418" s="9"/>
      <c r="R8418" s="9"/>
      <c r="S8418" s="9"/>
      <c r="T8418" s="9"/>
      <c r="U8418" s="9"/>
      <c r="V8418" s="9"/>
      <c r="W8418" s="9"/>
      <c r="Y8418" s="9"/>
      <c r="Z8418" s="9"/>
    </row>
    <row r="8419" spans="8:26" x14ac:dyDescent="0.3">
      <c r="H8419" s="9"/>
      <c r="I8419" s="9"/>
      <c r="J8419" s="9"/>
      <c r="K8419" s="9"/>
      <c r="L8419" s="9"/>
      <c r="M8419" s="9"/>
      <c r="N8419" s="9"/>
      <c r="O8419" s="9"/>
      <c r="Q8419" s="9"/>
      <c r="R8419" s="9"/>
      <c r="S8419" s="9"/>
      <c r="T8419" s="9"/>
      <c r="U8419" s="9"/>
      <c r="V8419" s="9"/>
      <c r="W8419" s="9"/>
      <c r="Y8419" s="9"/>
      <c r="Z8419" s="9"/>
    </row>
    <row r="8420" spans="8:26" x14ac:dyDescent="0.3">
      <c r="H8420" s="9"/>
      <c r="I8420" s="9"/>
      <c r="J8420" s="9"/>
      <c r="K8420" s="9"/>
      <c r="L8420" s="9"/>
      <c r="M8420" s="9"/>
      <c r="N8420" s="9"/>
      <c r="O8420" s="9"/>
      <c r="Q8420" s="9"/>
      <c r="R8420" s="9"/>
      <c r="S8420" s="9"/>
      <c r="T8420" s="9"/>
      <c r="U8420" s="9"/>
      <c r="V8420" s="9"/>
      <c r="W8420" s="9"/>
      <c r="Y8420" s="9"/>
      <c r="Z8420" s="9"/>
    </row>
    <row r="8421" spans="8:26" x14ac:dyDescent="0.3">
      <c r="H8421" s="9"/>
      <c r="I8421" s="9"/>
      <c r="J8421" s="9"/>
      <c r="K8421" s="9"/>
      <c r="L8421" s="9"/>
      <c r="M8421" s="9"/>
      <c r="N8421" s="9"/>
      <c r="O8421" s="9"/>
      <c r="Q8421" s="9"/>
      <c r="R8421" s="9"/>
      <c r="S8421" s="9"/>
      <c r="T8421" s="9"/>
      <c r="U8421" s="9"/>
      <c r="V8421" s="9"/>
      <c r="W8421" s="9"/>
      <c r="Y8421" s="9"/>
      <c r="Z8421" s="9"/>
    </row>
    <row r="8422" spans="8:26" x14ac:dyDescent="0.3">
      <c r="H8422" s="9"/>
      <c r="I8422" s="9"/>
      <c r="J8422" s="9"/>
      <c r="K8422" s="9"/>
      <c r="L8422" s="9"/>
      <c r="M8422" s="9"/>
      <c r="N8422" s="9"/>
      <c r="O8422" s="9"/>
      <c r="Q8422" s="9"/>
      <c r="R8422" s="9"/>
      <c r="S8422" s="9"/>
      <c r="T8422" s="9"/>
      <c r="U8422" s="9"/>
      <c r="V8422" s="9"/>
      <c r="W8422" s="9"/>
      <c r="Y8422" s="9"/>
      <c r="Z8422" s="9"/>
    </row>
    <row r="8423" spans="8:26" x14ac:dyDescent="0.3">
      <c r="H8423" s="9"/>
      <c r="I8423" s="9"/>
      <c r="J8423" s="9"/>
      <c r="K8423" s="9"/>
      <c r="L8423" s="9"/>
      <c r="M8423" s="9"/>
      <c r="N8423" s="9"/>
      <c r="O8423" s="9"/>
      <c r="Q8423" s="9"/>
      <c r="R8423" s="9"/>
      <c r="S8423" s="9"/>
      <c r="T8423" s="9"/>
      <c r="U8423" s="9"/>
      <c r="V8423" s="9"/>
      <c r="W8423" s="9"/>
      <c r="Y8423" s="9"/>
      <c r="Z8423" s="9"/>
    </row>
    <row r="8424" spans="8:26" x14ac:dyDescent="0.3">
      <c r="H8424" s="9"/>
      <c r="I8424" s="9"/>
      <c r="J8424" s="9"/>
      <c r="K8424" s="9"/>
      <c r="L8424" s="9"/>
      <c r="M8424" s="9"/>
      <c r="N8424" s="9"/>
      <c r="O8424" s="9"/>
      <c r="Q8424" s="9"/>
      <c r="R8424" s="9"/>
      <c r="S8424" s="9"/>
      <c r="T8424" s="9"/>
      <c r="U8424" s="9"/>
      <c r="V8424" s="9"/>
      <c r="W8424" s="9"/>
      <c r="Y8424" s="9"/>
      <c r="Z8424" s="9"/>
    </row>
    <row r="8425" spans="8:26" x14ac:dyDescent="0.3">
      <c r="H8425" s="9"/>
      <c r="I8425" s="9"/>
      <c r="J8425" s="9"/>
      <c r="K8425" s="9"/>
      <c r="L8425" s="9"/>
      <c r="M8425" s="9"/>
      <c r="N8425" s="9"/>
      <c r="O8425" s="9"/>
      <c r="Q8425" s="9"/>
      <c r="R8425" s="9"/>
      <c r="S8425" s="9"/>
      <c r="T8425" s="9"/>
      <c r="U8425" s="9"/>
      <c r="V8425" s="9"/>
      <c r="W8425" s="9"/>
      <c r="Y8425" s="9"/>
      <c r="Z8425" s="9"/>
    </row>
    <row r="8426" spans="8:26" x14ac:dyDescent="0.3">
      <c r="H8426" s="9"/>
      <c r="I8426" s="9"/>
      <c r="J8426" s="9"/>
      <c r="K8426" s="9"/>
      <c r="L8426" s="9"/>
      <c r="M8426" s="9"/>
      <c r="N8426" s="9"/>
      <c r="O8426" s="9"/>
      <c r="Q8426" s="9"/>
      <c r="R8426" s="9"/>
      <c r="S8426" s="9"/>
      <c r="T8426" s="9"/>
      <c r="U8426" s="9"/>
      <c r="V8426" s="9"/>
      <c r="W8426" s="9"/>
      <c r="Y8426" s="9"/>
      <c r="Z8426" s="9"/>
    </row>
    <row r="8427" spans="8:26" x14ac:dyDescent="0.3">
      <c r="H8427" s="9"/>
      <c r="I8427" s="9"/>
      <c r="J8427" s="9"/>
      <c r="K8427" s="9"/>
      <c r="L8427" s="9"/>
      <c r="M8427" s="9"/>
      <c r="N8427" s="9"/>
      <c r="O8427" s="9"/>
      <c r="Q8427" s="9"/>
      <c r="R8427" s="9"/>
      <c r="S8427" s="9"/>
      <c r="T8427" s="9"/>
      <c r="U8427" s="9"/>
      <c r="V8427" s="9"/>
      <c r="W8427" s="9"/>
      <c r="Y8427" s="9"/>
      <c r="Z8427" s="9"/>
    </row>
    <row r="8428" spans="8:26" x14ac:dyDescent="0.3">
      <c r="H8428" s="9"/>
      <c r="I8428" s="9"/>
      <c r="J8428" s="9"/>
      <c r="K8428" s="9"/>
      <c r="L8428" s="9"/>
      <c r="M8428" s="9"/>
      <c r="N8428" s="9"/>
      <c r="O8428" s="9"/>
      <c r="Q8428" s="9"/>
      <c r="R8428" s="9"/>
      <c r="S8428" s="9"/>
      <c r="T8428" s="9"/>
      <c r="U8428" s="9"/>
      <c r="V8428" s="9"/>
      <c r="W8428" s="9"/>
      <c r="Y8428" s="9"/>
      <c r="Z8428" s="9"/>
    </row>
    <row r="8429" spans="8:26" x14ac:dyDescent="0.3">
      <c r="H8429" s="9"/>
      <c r="I8429" s="9"/>
      <c r="J8429" s="9"/>
      <c r="K8429" s="9"/>
      <c r="L8429" s="9"/>
      <c r="M8429" s="9"/>
      <c r="N8429" s="9"/>
      <c r="O8429" s="9"/>
      <c r="Q8429" s="9"/>
      <c r="R8429" s="9"/>
      <c r="S8429" s="9"/>
      <c r="T8429" s="9"/>
      <c r="U8429" s="9"/>
      <c r="V8429" s="9"/>
      <c r="W8429" s="9"/>
      <c r="Y8429" s="9"/>
      <c r="Z8429" s="9"/>
    </row>
    <row r="8430" spans="8:26" x14ac:dyDescent="0.3">
      <c r="H8430" s="9"/>
      <c r="I8430" s="9"/>
      <c r="J8430" s="9"/>
      <c r="K8430" s="9"/>
      <c r="L8430" s="9"/>
      <c r="M8430" s="9"/>
      <c r="N8430" s="9"/>
      <c r="O8430" s="9"/>
      <c r="Q8430" s="9"/>
      <c r="R8430" s="9"/>
      <c r="S8430" s="9"/>
      <c r="T8430" s="9"/>
      <c r="U8430" s="9"/>
      <c r="V8430" s="9"/>
      <c r="W8430" s="9"/>
      <c r="Y8430" s="9"/>
      <c r="Z8430" s="9"/>
    </row>
    <row r="8431" spans="8:26" x14ac:dyDescent="0.3">
      <c r="H8431" s="9"/>
      <c r="I8431" s="9"/>
      <c r="J8431" s="9"/>
      <c r="K8431" s="9"/>
      <c r="L8431" s="9"/>
      <c r="M8431" s="9"/>
      <c r="N8431" s="9"/>
      <c r="O8431" s="9"/>
      <c r="Q8431" s="9"/>
      <c r="R8431" s="9"/>
      <c r="S8431" s="9"/>
      <c r="T8431" s="9"/>
      <c r="U8431" s="9"/>
      <c r="V8431" s="9"/>
      <c r="W8431" s="9"/>
      <c r="Y8431" s="9"/>
      <c r="Z8431" s="9"/>
    </row>
    <row r="8432" spans="8:26" x14ac:dyDescent="0.3">
      <c r="H8432" s="9"/>
      <c r="I8432" s="9"/>
      <c r="J8432" s="9"/>
      <c r="K8432" s="9"/>
      <c r="L8432" s="9"/>
      <c r="M8432" s="9"/>
      <c r="N8432" s="9"/>
      <c r="O8432" s="9"/>
      <c r="Q8432" s="9"/>
      <c r="R8432" s="9"/>
      <c r="S8432" s="9"/>
      <c r="T8432" s="9"/>
      <c r="U8432" s="9"/>
      <c r="V8432" s="9"/>
      <c r="W8432" s="9"/>
      <c r="Y8432" s="9"/>
      <c r="Z8432" s="9"/>
    </row>
    <row r="8433" spans="8:26" x14ac:dyDescent="0.3">
      <c r="H8433" s="9"/>
      <c r="I8433" s="9"/>
      <c r="J8433" s="9"/>
      <c r="K8433" s="9"/>
      <c r="L8433" s="9"/>
      <c r="M8433" s="9"/>
      <c r="N8433" s="9"/>
      <c r="O8433" s="9"/>
      <c r="Q8433" s="9"/>
      <c r="R8433" s="9"/>
      <c r="S8433" s="9"/>
      <c r="T8433" s="9"/>
      <c r="U8433" s="9"/>
      <c r="V8433" s="9"/>
      <c r="W8433" s="9"/>
      <c r="Y8433" s="9"/>
      <c r="Z8433" s="9"/>
    </row>
    <row r="8434" spans="8:26" x14ac:dyDescent="0.3">
      <c r="H8434" s="9"/>
      <c r="I8434" s="9"/>
      <c r="J8434" s="9"/>
      <c r="K8434" s="9"/>
      <c r="L8434" s="9"/>
      <c r="M8434" s="9"/>
      <c r="N8434" s="9"/>
      <c r="O8434" s="9"/>
      <c r="Q8434" s="9"/>
      <c r="R8434" s="9"/>
      <c r="S8434" s="9"/>
      <c r="T8434" s="9"/>
      <c r="U8434" s="9"/>
      <c r="V8434" s="9"/>
      <c r="W8434" s="9"/>
      <c r="Y8434" s="9"/>
      <c r="Z8434" s="9"/>
    </row>
    <row r="8435" spans="8:26" x14ac:dyDescent="0.3">
      <c r="H8435" s="9"/>
      <c r="I8435" s="9"/>
      <c r="J8435" s="9"/>
      <c r="K8435" s="9"/>
      <c r="L8435" s="9"/>
      <c r="M8435" s="9"/>
      <c r="N8435" s="9"/>
      <c r="O8435" s="9"/>
      <c r="Q8435" s="9"/>
      <c r="R8435" s="9"/>
      <c r="S8435" s="9"/>
      <c r="T8435" s="9"/>
      <c r="U8435" s="9"/>
      <c r="V8435" s="9"/>
      <c r="W8435" s="9"/>
      <c r="Y8435" s="9"/>
      <c r="Z8435" s="9"/>
    </row>
    <row r="8436" spans="8:26" x14ac:dyDescent="0.3">
      <c r="H8436" s="9"/>
      <c r="I8436" s="9"/>
      <c r="J8436" s="9"/>
      <c r="K8436" s="9"/>
      <c r="L8436" s="9"/>
      <c r="M8436" s="9"/>
      <c r="N8436" s="9"/>
      <c r="O8436" s="9"/>
      <c r="Q8436" s="9"/>
      <c r="R8436" s="9"/>
      <c r="S8436" s="9"/>
      <c r="T8436" s="9"/>
      <c r="U8436" s="9"/>
      <c r="V8436" s="9"/>
      <c r="W8436" s="9"/>
      <c r="Y8436" s="9"/>
      <c r="Z8436" s="9"/>
    </row>
    <row r="8437" spans="8:26" x14ac:dyDescent="0.3">
      <c r="H8437" s="9"/>
      <c r="I8437" s="9"/>
      <c r="J8437" s="9"/>
      <c r="K8437" s="9"/>
      <c r="L8437" s="9"/>
      <c r="M8437" s="9"/>
      <c r="N8437" s="9"/>
      <c r="O8437" s="9"/>
      <c r="Q8437" s="9"/>
      <c r="R8437" s="9"/>
      <c r="S8437" s="9"/>
      <c r="T8437" s="9"/>
      <c r="U8437" s="9"/>
      <c r="V8437" s="9"/>
      <c r="W8437" s="9"/>
      <c r="Y8437" s="9"/>
      <c r="Z8437" s="9"/>
    </row>
    <row r="8438" spans="8:26" x14ac:dyDescent="0.3">
      <c r="H8438" s="9"/>
      <c r="I8438" s="9"/>
      <c r="J8438" s="9"/>
      <c r="K8438" s="9"/>
      <c r="L8438" s="9"/>
      <c r="M8438" s="9"/>
      <c r="N8438" s="9"/>
      <c r="O8438" s="9"/>
      <c r="Q8438" s="9"/>
      <c r="R8438" s="9"/>
      <c r="S8438" s="9"/>
      <c r="T8438" s="9"/>
      <c r="U8438" s="9"/>
      <c r="V8438" s="9"/>
      <c r="W8438" s="9"/>
      <c r="Y8438" s="9"/>
      <c r="Z8438" s="9"/>
    </row>
    <row r="8439" spans="8:26" x14ac:dyDescent="0.3">
      <c r="H8439" s="9"/>
      <c r="I8439" s="9"/>
      <c r="J8439" s="9"/>
      <c r="K8439" s="9"/>
      <c r="L8439" s="9"/>
      <c r="M8439" s="9"/>
      <c r="N8439" s="9"/>
      <c r="O8439" s="9"/>
      <c r="Q8439" s="9"/>
      <c r="R8439" s="9"/>
      <c r="S8439" s="9"/>
      <c r="T8439" s="9"/>
      <c r="U8439" s="9"/>
      <c r="V8439" s="9"/>
      <c r="W8439" s="9"/>
      <c r="Y8439" s="9"/>
      <c r="Z8439" s="9"/>
    </row>
    <row r="8440" spans="8:26" x14ac:dyDescent="0.3">
      <c r="H8440" s="9"/>
      <c r="I8440" s="9"/>
      <c r="J8440" s="9"/>
      <c r="K8440" s="9"/>
      <c r="L8440" s="9"/>
      <c r="M8440" s="9"/>
      <c r="N8440" s="9"/>
      <c r="O8440" s="9"/>
      <c r="Q8440" s="9"/>
      <c r="R8440" s="9"/>
      <c r="S8440" s="9"/>
      <c r="T8440" s="9"/>
      <c r="U8440" s="9"/>
      <c r="V8440" s="9"/>
      <c r="W8440" s="9"/>
      <c r="Y8440" s="9"/>
      <c r="Z8440" s="9"/>
    </row>
    <row r="8441" spans="8:26" x14ac:dyDescent="0.3">
      <c r="H8441" s="9"/>
      <c r="I8441" s="9"/>
      <c r="J8441" s="9"/>
      <c r="K8441" s="9"/>
      <c r="L8441" s="9"/>
      <c r="M8441" s="9"/>
      <c r="N8441" s="9"/>
      <c r="O8441" s="9"/>
      <c r="Q8441" s="9"/>
      <c r="R8441" s="9"/>
      <c r="S8441" s="9"/>
      <c r="T8441" s="9"/>
      <c r="U8441" s="9"/>
      <c r="V8441" s="9"/>
      <c r="W8441" s="9"/>
      <c r="Y8441" s="9"/>
      <c r="Z8441" s="9"/>
    </row>
    <row r="8442" spans="8:26" x14ac:dyDescent="0.3">
      <c r="H8442" s="9"/>
      <c r="I8442" s="9"/>
      <c r="J8442" s="9"/>
      <c r="K8442" s="9"/>
      <c r="L8442" s="9"/>
      <c r="M8442" s="9"/>
      <c r="N8442" s="9"/>
      <c r="O8442" s="9"/>
      <c r="Q8442" s="9"/>
      <c r="R8442" s="9"/>
      <c r="S8442" s="9"/>
      <c r="T8442" s="9"/>
      <c r="U8442" s="9"/>
      <c r="V8442" s="9"/>
      <c r="W8442" s="9"/>
      <c r="Y8442" s="9"/>
      <c r="Z8442" s="9"/>
    </row>
    <row r="8443" spans="8:26" x14ac:dyDescent="0.3">
      <c r="H8443" s="9"/>
      <c r="I8443" s="9"/>
      <c r="J8443" s="9"/>
      <c r="K8443" s="9"/>
      <c r="L8443" s="9"/>
      <c r="M8443" s="9"/>
      <c r="N8443" s="9"/>
      <c r="O8443" s="9"/>
      <c r="Q8443" s="9"/>
      <c r="R8443" s="9"/>
      <c r="S8443" s="9"/>
      <c r="T8443" s="9"/>
      <c r="U8443" s="9"/>
      <c r="V8443" s="9"/>
      <c r="W8443" s="9"/>
      <c r="Y8443" s="9"/>
      <c r="Z8443" s="9"/>
    </row>
    <row r="8444" spans="8:26" x14ac:dyDescent="0.3">
      <c r="H8444" s="9"/>
      <c r="I8444" s="9"/>
      <c r="J8444" s="9"/>
      <c r="K8444" s="9"/>
      <c r="L8444" s="9"/>
      <c r="M8444" s="9"/>
      <c r="N8444" s="9"/>
      <c r="O8444" s="9"/>
      <c r="Q8444" s="9"/>
      <c r="R8444" s="9"/>
      <c r="S8444" s="9"/>
      <c r="T8444" s="9"/>
      <c r="U8444" s="9"/>
      <c r="V8444" s="9"/>
      <c r="W8444" s="9"/>
      <c r="Y8444" s="9"/>
      <c r="Z8444" s="9"/>
    </row>
    <row r="8445" spans="8:26" x14ac:dyDescent="0.3">
      <c r="H8445" s="9"/>
      <c r="I8445" s="9"/>
      <c r="J8445" s="9"/>
      <c r="K8445" s="9"/>
      <c r="L8445" s="9"/>
      <c r="M8445" s="9"/>
      <c r="N8445" s="9"/>
      <c r="O8445" s="9"/>
      <c r="Q8445" s="9"/>
      <c r="R8445" s="9"/>
      <c r="S8445" s="9"/>
      <c r="T8445" s="9"/>
      <c r="U8445" s="9"/>
      <c r="V8445" s="9"/>
      <c r="W8445" s="9"/>
      <c r="Y8445" s="9"/>
      <c r="Z8445" s="9"/>
    </row>
    <row r="8446" spans="8:26" x14ac:dyDescent="0.3">
      <c r="H8446" s="9"/>
      <c r="I8446" s="9"/>
      <c r="J8446" s="9"/>
      <c r="K8446" s="9"/>
      <c r="L8446" s="9"/>
      <c r="M8446" s="9"/>
      <c r="N8446" s="9"/>
      <c r="O8446" s="9"/>
      <c r="Q8446" s="9"/>
      <c r="R8446" s="9"/>
      <c r="S8446" s="9"/>
      <c r="T8446" s="9"/>
      <c r="U8446" s="9"/>
      <c r="V8446" s="9"/>
      <c r="W8446" s="9"/>
      <c r="Y8446" s="9"/>
      <c r="Z8446" s="9"/>
    </row>
    <row r="8447" spans="8:26" x14ac:dyDescent="0.3">
      <c r="H8447" s="9"/>
      <c r="I8447" s="9"/>
      <c r="J8447" s="9"/>
      <c r="K8447" s="9"/>
      <c r="L8447" s="9"/>
      <c r="M8447" s="9"/>
      <c r="N8447" s="9"/>
      <c r="O8447" s="9"/>
      <c r="Q8447" s="9"/>
      <c r="R8447" s="9"/>
      <c r="S8447" s="9"/>
      <c r="T8447" s="9"/>
      <c r="U8447" s="9"/>
      <c r="V8447" s="9"/>
      <c r="W8447" s="9"/>
      <c r="Y8447" s="9"/>
      <c r="Z8447" s="9"/>
    </row>
    <row r="8448" spans="8:26" x14ac:dyDescent="0.3">
      <c r="H8448" s="9"/>
      <c r="I8448" s="9"/>
      <c r="J8448" s="9"/>
      <c r="K8448" s="9"/>
      <c r="L8448" s="9"/>
      <c r="M8448" s="9"/>
      <c r="N8448" s="9"/>
      <c r="O8448" s="9"/>
      <c r="Q8448" s="9"/>
      <c r="R8448" s="9"/>
      <c r="S8448" s="9"/>
      <c r="T8448" s="9"/>
      <c r="U8448" s="9"/>
      <c r="V8448" s="9"/>
      <c r="W8448" s="9"/>
      <c r="Y8448" s="9"/>
      <c r="Z8448" s="9"/>
    </row>
    <row r="8449" spans="8:26" x14ac:dyDescent="0.3">
      <c r="H8449" s="9"/>
      <c r="I8449" s="9"/>
      <c r="J8449" s="9"/>
      <c r="K8449" s="9"/>
      <c r="L8449" s="9"/>
      <c r="M8449" s="9"/>
      <c r="N8449" s="9"/>
      <c r="O8449" s="9"/>
      <c r="Q8449" s="9"/>
      <c r="R8449" s="9"/>
      <c r="S8449" s="9"/>
      <c r="T8449" s="9"/>
      <c r="U8449" s="9"/>
      <c r="V8449" s="9"/>
      <c r="W8449" s="9"/>
      <c r="Y8449" s="9"/>
      <c r="Z8449" s="9"/>
    </row>
    <row r="8450" spans="8:26" x14ac:dyDescent="0.3">
      <c r="H8450" s="9"/>
      <c r="I8450" s="9"/>
      <c r="J8450" s="9"/>
      <c r="K8450" s="9"/>
      <c r="L8450" s="9"/>
      <c r="M8450" s="9"/>
      <c r="N8450" s="9"/>
      <c r="O8450" s="9"/>
      <c r="Q8450" s="9"/>
      <c r="R8450" s="9"/>
      <c r="S8450" s="9"/>
      <c r="T8450" s="9"/>
      <c r="U8450" s="9"/>
      <c r="V8450" s="9"/>
      <c r="W8450" s="9"/>
      <c r="Y8450" s="9"/>
      <c r="Z8450" s="9"/>
    </row>
    <row r="8451" spans="8:26" x14ac:dyDescent="0.3">
      <c r="H8451" s="9"/>
      <c r="I8451" s="9"/>
      <c r="J8451" s="9"/>
      <c r="K8451" s="9"/>
      <c r="L8451" s="9"/>
      <c r="M8451" s="9"/>
      <c r="N8451" s="9"/>
      <c r="O8451" s="9"/>
      <c r="Q8451" s="9"/>
      <c r="R8451" s="9"/>
      <c r="S8451" s="9"/>
      <c r="T8451" s="9"/>
      <c r="U8451" s="9"/>
      <c r="V8451" s="9"/>
      <c r="W8451" s="9"/>
      <c r="Y8451" s="9"/>
      <c r="Z8451" s="9"/>
    </row>
    <row r="8452" spans="8:26" x14ac:dyDescent="0.3">
      <c r="H8452" s="9"/>
      <c r="I8452" s="9"/>
      <c r="J8452" s="9"/>
      <c r="K8452" s="9"/>
      <c r="L8452" s="9"/>
      <c r="M8452" s="9"/>
      <c r="N8452" s="9"/>
      <c r="O8452" s="9"/>
      <c r="Q8452" s="9"/>
      <c r="R8452" s="9"/>
      <c r="S8452" s="9"/>
      <c r="T8452" s="9"/>
      <c r="U8452" s="9"/>
      <c r="V8452" s="9"/>
      <c r="W8452" s="9"/>
      <c r="Y8452" s="9"/>
      <c r="Z8452" s="9"/>
    </row>
    <row r="8453" spans="8:26" x14ac:dyDescent="0.3">
      <c r="H8453" s="9"/>
      <c r="I8453" s="9"/>
      <c r="J8453" s="9"/>
      <c r="K8453" s="9"/>
      <c r="L8453" s="9"/>
      <c r="M8453" s="9"/>
      <c r="N8453" s="9"/>
      <c r="O8453" s="9"/>
      <c r="Q8453" s="9"/>
      <c r="R8453" s="9"/>
      <c r="S8453" s="9"/>
      <c r="T8453" s="9"/>
      <c r="U8453" s="9"/>
      <c r="V8453" s="9"/>
      <c r="W8453" s="9"/>
      <c r="Y8453" s="9"/>
      <c r="Z8453" s="9"/>
    </row>
    <row r="8454" spans="8:26" x14ac:dyDescent="0.3">
      <c r="H8454" s="9"/>
      <c r="I8454" s="9"/>
      <c r="J8454" s="9"/>
      <c r="K8454" s="9"/>
      <c r="L8454" s="9"/>
      <c r="M8454" s="9"/>
      <c r="N8454" s="9"/>
      <c r="O8454" s="9"/>
      <c r="Q8454" s="9"/>
      <c r="R8454" s="9"/>
      <c r="S8454" s="9"/>
      <c r="T8454" s="9"/>
      <c r="U8454" s="9"/>
      <c r="V8454" s="9"/>
      <c r="W8454" s="9"/>
      <c r="Y8454" s="9"/>
      <c r="Z8454" s="9"/>
    </row>
    <row r="8455" spans="8:26" x14ac:dyDescent="0.3">
      <c r="H8455" s="9"/>
      <c r="I8455" s="9"/>
      <c r="J8455" s="9"/>
      <c r="K8455" s="9"/>
      <c r="L8455" s="9"/>
      <c r="M8455" s="9"/>
      <c r="N8455" s="9"/>
      <c r="O8455" s="9"/>
      <c r="Q8455" s="9"/>
      <c r="R8455" s="9"/>
      <c r="S8455" s="9"/>
      <c r="T8455" s="9"/>
      <c r="U8455" s="9"/>
      <c r="V8455" s="9"/>
      <c r="W8455" s="9"/>
      <c r="Y8455" s="9"/>
      <c r="Z8455" s="9"/>
    </row>
    <row r="8456" spans="8:26" x14ac:dyDescent="0.3">
      <c r="H8456" s="9"/>
      <c r="I8456" s="9"/>
      <c r="J8456" s="9"/>
      <c r="K8456" s="9"/>
      <c r="L8456" s="9"/>
      <c r="M8456" s="9"/>
      <c r="N8456" s="9"/>
      <c r="O8456" s="9"/>
      <c r="Q8456" s="9"/>
      <c r="R8456" s="9"/>
      <c r="S8456" s="9"/>
      <c r="T8456" s="9"/>
      <c r="U8456" s="9"/>
      <c r="V8456" s="9"/>
      <c r="W8456" s="9"/>
      <c r="Y8456" s="9"/>
      <c r="Z8456" s="9"/>
    </row>
    <row r="8457" spans="8:26" x14ac:dyDescent="0.3">
      <c r="H8457" s="9"/>
      <c r="I8457" s="9"/>
      <c r="J8457" s="9"/>
      <c r="K8457" s="9"/>
      <c r="L8457" s="9"/>
      <c r="M8457" s="9"/>
      <c r="N8457" s="9"/>
      <c r="O8457" s="9"/>
      <c r="Q8457" s="9"/>
      <c r="R8457" s="9"/>
      <c r="S8457" s="9"/>
      <c r="T8457" s="9"/>
      <c r="U8457" s="9"/>
      <c r="V8457" s="9"/>
      <c r="W8457" s="9"/>
      <c r="Y8457" s="9"/>
      <c r="Z8457" s="9"/>
    </row>
    <row r="8458" spans="8:26" x14ac:dyDescent="0.3">
      <c r="H8458" s="9"/>
      <c r="I8458" s="9"/>
      <c r="J8458" s="9"/>
      <c r="K8458" s="9"/>
      <c r="L8458" s="9"/>
      <c r="M8458" s="9"/>
      <c r="N8458" s="9"/>
      <c r="O8458" s="9"/>
      <c r="Q8458" s="9"/>
      <c r="R8458" s="9"/>
      <c r="S8458" s="9"/>
      <c r="T8458" s="9"/>
      <c r="U8458" s="9"/>
      <c r="V8458" s="9"/>
      <c r="W8458" s="9"/>
      <c r="Y8458" s="9"/>
      <c r="Z8458" s="9"/>
    </row>
    <row r="8459" spans="8:26" x14ac:dyDescent="0.3">
      <c r="H8459" s="9"/>
      <c r="I8459" s="9"/>
      <c r="J8459" s="9"/>
      <c r="K8459" s="9"/>
      <c r="L8459" s="9"/>
      <c r="M8459" s="9"/>
      <c r="N8459" s="9"/>
      <c r="O8459" s="9"/>
      <c r="Q8459" s="9"/>
      <c r="R8459" s="9"/>
      <c r="S8459" s="9"/>
      <c r="T8459" s="9"/>
      <c r="U8459" s="9"/>
      <c r="V8459" s="9"/>
      <c r="W8459" s="9"/>
      <c r="Y8459" s="9"/>
      <c r="Z8459" s="9"/>
    </row>
    <row r="8460" spans="8:26" x14ac:dyDescent="0.3">
      <c r="H8460" s="9"/>
      <c r="I8460" s="9"/>
      <c r="J8460" s="9"/>
      <c r="K8460" s="9"/>
      <c r="L8460" s="9"/>
      <c r="M8460" s="9"/>
      <c r="N8460" s="9"/>
      <c r="O8460" s="9"/>
      <c r="Q8460" s="9"/>
      <c r="R8460" s="9"/>
      <c r="S8460" s="9"/>
      <c r="T8460" s="9"/>
      <c r="U8460" s="9"/>
      <c r="V8460" s="9"/>
      <c r="W8460" s="9"/>
      <c r="Y8460" s="9"/>
      <c r="Z8460" s="9"/>
    </row>
    <row r="8461" spans="8:26" x14ac:dyDescent="0.3">
      <c r="H8461" s="9"/>
      <c r="I8461" s="9"/>
      <c r="J8461" s="9"/>
      <c r="K8461" s="9"/>
      <c r="L8461" s="9"/>
      <c r="M8461" s="9"/>
      <c r="N8461" s="9"/>
      <c r="O8461" s="9"/>
      <c r="Q8461" s="9"/>
      <c r="R8461" s="9"/>
      <c r="S8461" s="9"/>
      <c r="T8461" s="9"/>
      <c r="U8461" s="9"/>
      <c r="V8461" s="9"/>
      <c r="W8461" s="9"/>
      <c r="Y8461" s="9"/>
      <c r="Z8461" s="9"/>
    </row>
    <row r="8462" spans="8:26" x14ac:dyDescent="0.3">
      <c r="H8462" s="9"/>
      <c r="I8462" s="9"/>
      <c r="J8462" s="9"/>
      <c r="K8462" s="9"/>
      <c r="L8462" s="9"/>
      <c r="M8462" s="9"/>
      <c r="N8462" s="9"/>
      <c r="O8462" s="9"/>
      <c r="Q8462" s="9"/>
      <c r="R8462" s="9"/>
      <c r="S8462" s="9"/>
      <c r="T8462" s="9"/>
      <c r="U8462" s="9"/>
      <c r="V8462" s="9"/>
      <c r="W8462" s="9"/>
      <c r="Y8462" s="9"/>
      <c r="Z8462" s="9"/>
    </row>
    <row r="8463" spans="8:26" x14ac:dyDescent="0.3">
      <c r="H8463" s="9"/>
      <c r="I8463" s="9"/>
      <c r="J8463" s="9"/>
      <c r="K8463" s="9"/>
      <c r="L8463" s="9"/>
      <c r="M8463" s="9"/>
      <c r="N8463" s="9"/>
      <c r="O8463" s="9"/>
      <c r="Q8463" s="9"/>
      <c r="R8463" s="9"/>
      <c r="S8463" s="9"/>
      <c r="T8463" s="9"/>
      <c r="U8463" s="9"/>
      <c r="V8463" s="9"/>
      <c r="W8463" s="9"/>
      <c r="Y8463" s="9"/>
      <c r="Z8463" s="9"/>
    </row>
    <row r="8464" spans="8:26" x14ac:dyDescent="0.3">
      <c r="H8464" s="9"/>
      <c r="I8464" s="9"/>
      <c r="J8464" s="9"/>
      <c r="K8464" s="9"/>
      <c r="L8464" s="9"/>
      <c r="M8464" s="9"/>
      <c r="N8464" s="9"/>
      <c r="O8464" s="9"/>
      <c r="Q8464" s="9"/>
      <c r="R8464" s="9"/>
      <c r="S8464" s="9"/>
      <c r="T8464" s="9"/>
      <c r="U8464" s="9"/>
      <c r="V8464" s="9"/>
      <c r="W8464" s="9"/>
      <c r="Y8464" s="9"/>
      <c r="Z8464" s="9"/>
    </row>
    <row r="8465" spans="8:26" x14ac:dyDescent="0.3">
      <c r="H8465" s="9"/>
      <c r="I8465" s="9"/>
      <c r="J8465" s="9"/>
      <c r="K8465" s="9"/>
      <c r="L8465" s="9"/>
      <c r="M8465" s="9"/>
      <c r="N8465" s="9"/>
      <c r="O8465" s="9"/>
      <c r="Q8465" s="9"/>
      <c r="R8465" s="9"/>
      <c r="S8465" s="9"/>
      <c r="T8465" s="9"/>
      <c r="U8465" s="9"/>
      <c r="V8465" s="9"/>
      <c r="W8465" s="9"/>
      <c r="Y8465" s="9"/>
      <c r="Z8465" s="9"/>
    </row>
    <row r="8466" spans="8:26" x14ac:dyDescent="0.3">
      <c r="H8466" s="9"/>
      <c r="I8466" s="9"/>
      <c r="J8466" s="9"/>
      <c r="K8466" s="9"/>
      <c r="L8466" s="9"/>
      <c r="M8466" s="9"/>
      <c r="N8466" s="9"/>
      <c r="O8466" s="9"/>
      <c r="Q8466" s="9"/>
      <c r="R8466" s="9"/>
      <c r="S8466" s="9"/>
      <c r="T8466" s="9"/>
      <c r="U8466" s="9"/>
      <c r="V8466" s="9"/>
      <c r="W8466" s="9"/>
      <c r="Y8466" s="9"/>
      <c r="Z8466" s="9"/>
    </row>
    <row r="8467" spans="8:26" x14ac:dyDescent="0.3">
      <c r="H8467" s="9"/>
      <c r="I8467" s="9"/>
      <c r="J8467" s="9"/>
      <c r="K8467" s="9"/>
      <c r="L8467" s="9"/>
      <c r="M8467" s="9"/>
      <c r="N8467" s="9"/>
      <c r="O8467" s="9"/>
      <c r="Q8467" s="9"/>
      <c r="R8467" s="9"/>
      <c r="S8467" s="9"/>
      <c r="T8467" s="9"/>
      <c r="U8467" s="9"/>
      <c r="V8467" s="9"/>
      <c r="W8467" s="9"/>
      <c r="Y8467" s="9"/>
      <c r="Z8467" s="9"/>
    </row>
    <row r="8468" spans="8:26" x14ac:dyDescent="0.3">
      <c r="H8468" s="9"/>
      <c r="I8468" s="9"/>
      <c r="J8468" s="9"/>
      <c r="K8468" s="9"/>
      <c r="L8468" s="9"/>
      <c r="M8468" s="9"/>
      <c r="N8468" s="9"/>
      <c r="O8468" s="9"/>
      <c r="Q8468" s="9"/>
      <c r="R8468" s="9"/>
      <c r="S8468" s="9"/>
      <c r="T8468" s="9"/>
      <c r="U8468" s="9"/>
      <c r="V8468" s="9"/>
      <c r="W8468" s="9"/>
      <c r="Y8468" s="9"/>
      <c r="Z8468" s="9"/>
    </row>
    <row r="8469" spans="8:26" x14ac:dyDescent="0.3">
      <c r="H8469" s="9"/>
      <c r="I8469" s="9"/>
      <c r="J8469" s="9"/>
      <c r="K8469" s="9"/>
      <c r="L8469" s="9"/>
      <c r="M8469" s="9"/>
      <c r="N8469" s="9"/>
      <c r="O8469" s="9"/>
      <c r="Q8469" s="9"/>
      <c r="R8469" s="9"/>
      <c r="S8469" s="9"/>
      <c r="T8469" s="9"/>
      <c r="U8469" s="9"/>
      <c r="V8469" s="9"/>
      <c r="W8469" s="9"/>
      <c r="Y8469" s="9"/>
      <c r="Z8469" s="9"/>
    </row>
    <row r="8470" spans="8:26" x14ac:dyDescent="0.3">
      <c r="H8470" s="9"/>
      <c r="I8470" s="9"/>
      <c r="J8470" s="9"/>
      <c r="K8470" s="9"/>
      <c r="L8470" s="9"/>
      <c r="M8470" s="9"/>
      <c r="N8470" s="9"/>
      <c r="O8470" s="9"/>
      <c r="Q8470" s="9"/>
      <c r="R8470" s="9"/>
      <c r="S8470" s="9"/>
      <c r="T8470" s="9"/>
      <c r="U8470" s="9"/>
      <c r="V8470" s="9"/>
      <c r="W8470" s="9"/>
      <c r="Y8470" s="9"/>
      <c r="Z8470" s="9"/>
    </row>
    <row r="8471" spans="8:26" x14ac:dyDescent="0.3">
      <c r="H8471" s="9"/>
      <c r="I8471" s="9"/>
      <c r="J8471" s="9"/>
      <c r="K8471" s="9"/>
      <c r="L8471" s="9"/>
      <c r="M8471" s="9"/>
      <c r="N8471" s="9"/>
      <c r="O8471" s="9"/>
      <c r="Q8471" s="9"/>
      <c r="R8471" s="9"/>
      <c r="S8471" s="9"/>
      <c r="T8471" s="9"/>
      <c r="U8471" s="9"/>
      <c r="V8471" s="9"/>
      <c r="W8471" s="9"/>
      <c r="Y8471" s="9"/>
      <c r="Z8471" s="9"/>
    </row>
    <row r="8472" spans="8:26" x14ac:dyDescent="0.3">
      <c r="H8472" s="9"/>
      <c r="I8472" s="9"/>
      <c r="J8472" s="9"/>
      <c r="K8472" s="9"/>
      <c r="L8472" s="9"/>
      <c r="M8472" s="9"/>
      <c r="N8472" s="9"/>
      <c r="O8472" s="9"/>
      <c r="Q8472" s="9"/>
      <c r="R8472" s="9"/>
      <c r="S8472" s="9"/>
      <c r="T8472" s="9"/>
      <c r="U8472" s="9"/>
      <c r="V8472" s="9"/>
      <c r="W8472" s="9"/>
      <c r="Y8472" s="9"/>
      <c r="Z8472" s="9"/>
    </row>
    <row r="8473" spans="8:26" x14ac:dyDescent="0.3">
      <c r="H8473" s="9"/>
      <c r="I8473" s="9"/>
      <c r="J8473" s="9"/>
      <c r="K8473" s="9"/>
      <c r="L8473" s="9"/>
      <c r="M8473" s="9"/>
      <c r="N8473" s="9"/>
      <c r="O8473" s="9"/>
      <c r="Q8473" s="9"/>
      <c r="R8473" s="9"/>
      <c r="S8473" s="9"/>
      <c r="T8473" s="9"/>
      <c r="U8473" s="9"/>
      <c r="V8473" s="9"/>
      <c r="W8473" s="9"/>
      <c r="Y8473" s="9"/>
      <c r="Z8473" s="9"/>
    </row>
    <row r="8474" spans="8:26" x14ac:dyDescent="0.3">
      <c r="H8474" s="9"/>
      <c r="I8474" s="9"/>
      <c r="J8474" s="9"/>
      <c r="K8474" s="9"/>
      <c r="L8474" s="9"/>
      <c r="M8474" s="9"/>
      <c r="N8474" s="9"/>
      <c r="O8474" s="9"/>
      <c r="Q8474" s="9"/>
      <c r="R8474" s="9"/>
      <c r="S8474" s="9"/>
      <c r="T8474" s="9"/>
      <c r="U8474" s="9"/>
      <c r="V8474" s="9"/>
      <c r="W8474" s="9"/>
      <c r="Y8474" s="9"/>
      <c r="Z8474" s="9"/>
    </row>
    <row r="8475" spans="8:26" x14ac:dyDescent="0.3">
      <c r="H8475" s="9"/>
      <c r="I8475" s="9"/>
      <c r="J8475" s="9"/>
      <c r="K8475" s="9"/>
      <c r="L8475" s="9"/>
      <c r="M8475" s="9"/>
      <c r="N8475" s="9"/>
      <c r="O8475" s="9"/>
      <c r="Q8475" s="9"/>
      <c r="R8475" s="9"/>
      <c r="S8475" s="9"/>
      <c r="T8475" s="9"/>
      <c r="U8475" s="9"/>
      <c r="V8475" s="9"/>
      <c r="W8475" s="9"/>
      <c r="Y8475" s="9"/>
      <c r="Z8475" s="9"/>
    </row>
    <row r="8476" spans="8:26" x14ac:dyDescent="0.3">
      <c r="H8476" s="9"/>
      <c r="I8476" s="9"/>
      <c r="J8476" s="9"/>
      <c r="K8476" s="9"/>
      <c r="L8476" s="9"/>
      <c r="M8476" s="9"/>
      <c r="N8476" s="9"/>
      <c r="O8476" s="9"/>
      <c r="Q8476" s="9"/>
      <c r="R8476" s="9"/>
      <c r="S8476" s="9"/>
      <c r="T8476" s="9"/>
      <c r="U8476" s="9"/>
      <c r="V8476" s="9"/>
      <c r="W8476" s="9"/>
      <c r="Y8476" s="9"/>
      <c r="Z8476" s="9"/>
    </row>
    <row r="8477" spans="8:26" x14ac:dyDescent="0.3">
      <c r="H8477" s="9"/>
      <c r="I8477" s="9"/>
      <c r="J8477" s="9"/>
      <c r="K8477" s="9"/>
      <c r="L8477" s="9"/>
      <c r="M8477" s="9"/>
      <c r="N8477" s="9"/>
      <c r="O8477" s="9"/>
      <c r="Q8477" s="9"/>
      <c r="R8477" s="9"/>
      <c r="S8477" s="9"/>
      <c r="T8477" s="9"/>
      <c r="U8477" s="9"/>
      <c r="V8477" s="9"/>
      <c r="W8477" s="9"/>
      <c r="Y8477" s="9"/>
      <c r="Z8477" s="9"/>
    </row>
    <row r="8478" spans="8:26" x14ac:dyDescent="0.3">
      <c r="H8478" s="9"/>
      <c r="I8478" s="9"/>
      <c r="J8478" s="9"/>
      <c r="K8478" s="9"/>
      <c r="L8478" s="9"/>
      <c r="M8478" s="9"/>
      <c r="N8478" s="9"/>
      <c r="O8478" s="9"/>
      <c r="Q8478" s="9"/>
      <c r="R8478" s="9"/>
      <c r="S8478" s="9"/>
      <c r="T8478" s="9"/>
      <c r="U8478" s="9"/>
      <c r="V8478" s="9"/>
      <c r="W8478" s="9"/>
      <c r="Y8478" s="9"/>
      <c r="Z8478" s="9"/>
    </row>
    <row r="8479" spans="8:26" x14ac:dyDescent="0.3">
      <c r="H8479" s="9"/>
      <c r="I8479" s="9"/>
      <c r="J8479" s="9"/>
      <c r="K8479" s="9"/>
      <c r="L8479" s="9"/>
      <c r="M8479" s="9"/>
      <c r="N8479" s="9"/>
      <c r="O8479" s="9"/>
      <c r="Q8479" s="9"/>
      <c r="R8479" s="9"/>
      <c r="S8479" s="9"/>
      <c r="T8479" s="9"/>
      <c r="U8479" s="9"/>
      <c r="V8479" s="9"/>
      <c r="W8479" s="9"/>
      <c r="Y8479" s="9"/>
      <c r="Z8479" s="9"/>
    </row>
    <row r="8480" spans="8:26" x14ac:dyDescent="0.3">
      <c r="H8480" s="9"/>
      <c r="I8480" s="9"/>
      <c r="J8480" s="9"/>
      <c r="K8480" s="9"/>
      <c r="L8480" s="9"/>
      <c r="M8480" s="9"/>
      <c r="N8480" s="9"/>
      <c r="O8480" s="9"/>
      <c r="Q8480" s="9"/>
      <c r="R8480" s="9"/>
      <c r="S8480" s="9"/>
      <c r="T8480" s="9"/>
      <c r="U8480" s="9"/>
      <c r="V8480" s="9"/>
      <c r="W8480" s="9"/>
      <c r="Y8480" s="9"/>
      <c r="Z8480" s="9"/>
    </row>
    <row r="8481" spans="8:26" x14ac:dyDescent="0.3">
      <c r="H8481" s="9"/>
      <c r="I8481" s="9"/>
      <c r="J8481" s="9"/>
      <c r="K8481" s="9"/>
      <c r="L8481" s="9"/>
      <c r="M8481" s="9"/>
      <c r="N8481" s="9"/>
      <c r="O8481" s="9"/>
      <c r="Q8481" s="9"/>
      <c r="R8481" s="9"/>
      <c r="S8481" s="9"/>
      <c r="T8481" s="9"/>
      <c r="U8481" s="9"/>
      <c r="V8481" s="9"/>
      <c r="W8481" s="9"/>
      <c r="Y8481" s="9"/>
      <c r="Z8481" s="9"/>
    </row>
    <row r="8482" spans="8:26" x14ac:dyDescent="0.3">
      <c r="H8482" s="9"/>
      <c r="I8482" s="9"/>
      <c r="J8482" s="9"/>
      <c r="K8482" s="9"/>
      <c r="L8482" s="9"/>
      <c r="M8482" s="9"/>
      <c r="N8482" s="9"/>
      <c r="O8482" s="9"/>
      <c r="Q8482" s="9"/>
      <c r="R8482" s="9"/>
      <c r="S8482" s="9"/>
      <c r="T8482" s="9"/>
      <c r="U8482" s="9"/>
      <c r="V8482" s="9"/>
      <c r="W8482" s="9"/>
      <c r="Y8482" s="9"/>
      <c r="Z8482" s="9"/>
    </row>
    <row r="8483" spans="8:26" x14ac:dyDescent="0.3">
      <c r="H8483" s="9"/>
      <c r="I8483" s="9"/>
      <c r="J8483" s="9"/>
      <c r="K8483" s="9"/>
      <c r="L8483" s="9"/>
      <c r="M8483" s="9"/>
      <c r="N8483" s="9"/>
      <c r="O8483" s="9"/>
      <c r="Q8483" s="9"/>
      <c r="R8483" s="9"/>
      <c r="S8483" s="9"/>
      <c r="T8483" s="9"/>
      <c r="U8483" s="9"/>
      <c r="V8483" s="9"/>
      <c r="W8483" s="9"/>
      <c r="Y8483" s="9"/>
      <c r="Z8483" s="9"/>
    </row>
    <row r="8484" spans="8:26" x14ac:dyDescent="0.3">
      <c r="H8484" s="9"/>
      <c r="I8484" s="9"/>
      <c r="J8484" s="9"/>
      <c r="K8484" s="9"/>
      <c r="L8484" s="9"/>
      <c r="M8484" s="9"/>
      <c r="N8484" s="9"/>
      <c r="O8484" s="9"/>
      <c r="Q8484" s="9"/>
      <c r="R8484" s="9"/>
      <c r="S8484" s="9"/>
      <c r="T8484" s="9"/>
      <c r="U8484" s="9"/>
      <c r="V8484" s="9"/>
      <c r="W8484" s="9"/>
      <c r="Y8484" s="9"/>
      <c r="Z8484" s="9"/>
    </row>
    <row r="8485" spans="8:26" x14ac:dyDescent="0.3">
      <c r="H8485" s="9"/>
      <c r="I8485" s="9"/>
      <c r="J8485" s="9"/>
      <c r="K8485" s="9"/>
      <c r="L8485" s="9"/>
      <c r="M8485" s="9"/>
      <c r="N8485" s="9"/>
      <c r="O8485" s="9"/>
      <c r="Q8485" s="9"/>
      <c r="R8485" s="9"/>
      <c r="S8485" s="9"/>
      <c r="T8485" s="9"/>
      <c r="U8485" s="9"/>
      <c r="V8485" s="9"/>
      <c r="W8485" s="9"/>
      <c r="Y8485" s="9"/>
      <c r="Z8485" s="9"/>
    </row>
    <row r="8486" spans="8:26" x14ac:dyDescent="0.3">
      <c r="H8486" s="9"/>
      <c r="I8486" s="9"/>
      <c r="J8486" s="9"/>
      <c r="K8486" s="9"/>
      <c r="L8486" s="9"/>
      <c r="M8486" s="9"/>
      <c r="N8486" s="9"/>
      <c r="O8486" s="9"/>
      <c r="Q8486" s="9"/>
      <c r="R8486" s="9"/>
      <c r="S8486" s="9"/>
      <c r="T8486" s="9"/>
      <c r="U8486" s="9"/>
      <c r="V8486" s="9"/>
      <c r="W8486" s="9"/>
      <c r="Y8486" s="9"/>
      <c r="Z8486" s="9"/>
    </row>
    <row r="8487" spans="8:26" x14ac:dyDescent="0.3">
      <c r="H8487" s="9"/>
      <c r="I8487" s="9"/>
      <c r="J8487" s="9"/>
      <c r="K8487" s="9"/>
      <c r="L8487" s="9"/>
      <c r="M8487" s="9"/>
      <c r="N8487" s="9"/>
      <c r="O8487" s="9"/>
      <c r="Q8487" s="9"/>
      <c r="R8487" s="9"/>
      <c r="S8487" s="9"/>
      <c r="T8487" s="9"/>
      <c r="U8487" s="9"/>
      <c r="V8487" s="9"/>
      <c r="W8487" s="9"/>
      <c r="Y8487" s="9"/>
      <c r="Z8487" s="9"/>
    </row>
    <row r="8488" spans="8:26" x14ac:dyDescent="0.3">
      <c r="H8488" s="9"/>
      <c r="I8488" s="9"/>
      <c r="J8488" s="9"/>
      <c r="K8488" s="9"/>
      <c r="L8488" s="9"/>
      <c r="M8488" s="9"/>
      <c r="N8488" s="9"/>
      <c r="O8488" s="9"/>
      <c r="Q8488" s="9"/>
      <c r="R8488" s="9"/>
      <c r="S8488" s="9"/>
      <c r="T8488" s="9"/>
      <c r="U8488" s="9"/>
      <c r="V8488" s="9"/>
      <c r="W8488" s="9"/>
      <c r="Y8488" s="9"/>
      <c r="Z8488" s="9"/>
    </row>
    <row r="8489" spans="8:26" x14ac:dyDescent="0.3">
      <c r="H8489" s="9"/>
      <c r="I8489" s="9"/>
      <c r="J8489" s="9"/>
      <c r="K8489" s="9"/>
      <c r="L8489" s="9"/>
      <c r="M8489" s="9"/>
      <c r="N8489" s="9"/>
      <c r="O8489" s="9"/>
      <c r="Q8489" s="9"/>
      <c r="R8489" s="9"/>
      <c r="S8489" s="9"/>
      <c r="T8489" s="9"/>
      <c r="U8489" s="9"/>
      <c r="V8489" s="9"/>
      <c r="W8489" s="9"/>
      <c r="Y8489" s="9"/>
      <c r="Z8489" s="9"/>
    </row>
    <row r="8490" spans="8:26" x14ac:dyDescent="0.3">
      <c r="H8490" s="9"/>
      <c r="I8490" s="9"/>
      <c r="J8490" s="9"/>
      <c r="K8490" s="9"/>
      <c r="L8490" s="9"/>
      <c r="M8490" s="9"/>
      <c r="N8490" s="9"/>
      <c r="O8490" s="9"/>
      <c r="Q8490" s="9"/>
      <c r="R8490" s="9"/>
      <c r="S8490" s="9"/>
      <c r="T8490" s="9"/>
      <c r="U8490" s="9"/>
      <c r="V8490" s="9"/>
      <c r="W8490" s="9"/>
      <c r="Y8490" s="9"/>
      <c r="Z8490" s="9"/>
    </row>
    <row r="8491" spans="8:26" x14ac:dyDescent="0.3">
      <c r="H8491" s="9"/>
      <c r="I8491" s="9"/>
      <c r="J8491" s="9"/>
      <c r="K8491" s="9"/>
      <c r="L8491" s="9"/>
      <c r="M8491" s="9"/>
      <c r="N8491" s="9"/>
      <c r="O8491" s="9"/>
      <c r="Q8491" s="9"/>
      <c r="R8491" s="9"/>
      <c r="S8491" s="9"/>
      <c r="T8491" s="9"/>
      <c r="U8491" s="9"/>
      <c r="V8491" s="9"/>
      <c r="W8491" s="9"/>
      <c r="Y8491" s="9"/>
      <c r="Z8491" s="9"/>
    </row>
    <row r="8492" spans="8:26" x14ac:dyDescent="0.3">
      <c r="H8492" s="9"/>
      <c r="I8492" s="9"/>
      <c r="J8492" s="9"/>
      <c r="K8492" s="9"/>
      <c r="L8492" s="9"/>
      <c r="M8492" s="9"/>
      <c r="N8492" s="9"/>
      <c r="O8492" s="9"/>
      <c r="Q8492" s="9"/>
      <c r="R8492" s="9"/>
      <c r="S8492" s="9"/>
      <c r="T8492" s="9"/>
      <c r="U8492" s="9"/>
      <c r="V8492" s="9"/>
      <c r="W8492" s="9"/>
      <c r="Y8492" s="9"/>
      <c r="Z8492" s="9"/>
    </row>
    <row r="8493" spans="8:26" x14ac:dyDescent="0.3">
      <c r="H8493" s="9"/>
      <c r="I8493" s="9"/>
      <c r="J8493" s="9"/>
      <c r="K8493" s="9"/>
      <c r="L8493" s="9"/>
      <c r="M8493" s="9"/>
      <c r="N8493" s="9"/>
      <c r="O8493" s="9"/>
      <c r="Q8493" s="9"/>
      <c r="R8493" s="9"/>
      <c r="S8493" s="9"/>
      <c r="T8493" s="9"/>
      <c r="U8493" s="9"/>
      <c r="V8493" s="9"/>
      <c r="W8493" s="9"/>
      <c r="Y8493" s="9"/>
      <c r="Z8493" s="9"/>
    </row>
    <row r="8494" spans="8:26" x14ac:dyDescent="0.3">
      <c r="H8494" s="9"/>
      <c r="I8494" s="9"/>
      <c r="J8494" s="9"/>
      <c r="K8494" s="9"/>
      <c r="L8494" s="9"/>
      <c r="M8494" s="9"/>
      <c r="N8494" s="9"/>
      <c r="O8494" s="9"/>
      <c r="Q8494" s="9"/>
      <c r="R8494" s="9"/>
      <c r="S8494" s="9"/>
      <c r="T8494" s="9"/>
      <c r="U8494" s="9"/>
      <c r="V8494" s="9"/>
      <c r="W8494" s="9"/>
      <c r="Y8494" s="9"/>
      <c r="Z8494" s="9"/>
    </row>
    <row r="8495" spans="8:26" x14ac:dyDescent="0.3">
      <c r="H8495" s="9"/>
      <c r="I8495" s="9"/>
      <c r="J8495" s="9"/>
      <c r="K8495" s="9"/>
      <c r="L8495" s="9"/>
      <c r="M8495" s="9"/>
      <c r="N8495" s="9"/>
      <c r="O8495" s="9"/>
      <c r="Q8495" s="9"/>
      <c r="R8495" s="9"/>
      <c r="S8495" s="9"/>
      <c r="T8495" s="9"/>
      <c r="U8495" s="9"/>
      <c r="V8495" s="9"/>
      <c r="W8495" s="9"/>
      <c r="Y8495" s="9"/>
      <c r="Z8495" s="9"/>
    </row>
    <row r="8496" spans="8:26" x14ac:dyDescent="0.3">
      <c r="H8496" s="9"/>
      <c r="I8496" s="9"/>
      <c r="J8496" s="9"/>
      <c r="K8496" s="9"/>
      <c r="L8496" s="9"/>
      <c r="M8496" s="9"/>
      <c r="N8496" s="9"/>
      <c r="O8496" s="9"/>
      <c r="Q8496" s="9"/>
      <c r="R8496" s="9"/>
      <c r="S8496" s="9"/>
      <c r="T8496" s="9"/>
      <c r="U8496" s="9"/>
      <c r="V8496" s="9"/>
      <c r="W8496" s="9"/>
      <c r="Y8496" s="9"/>
      <c r="Z8496" s="9"/>
    </row>
    <row r="8497" spans="8:26" x14ac:dyDescent="0.3">
      <c r="H8497" s="9"/>
      <c r="I8497" s="9"/>
      <c r="J8497" s="9"/>
      <c r="K8497" s="9"/>
      <c r="L8497" s="9"/>
      <c r="M8497" s="9"/>
      <c r="N8497" s="9"/>
      <c r="O8497" s="9"/>
      <c r="Q8497" s="9"/>
      <c r="R8497" s="9"/>
      <c r="S8497" s="9"/>
      <c r="T8497" s="9"/>
      <c r="U8497" s="9"/>
      <c r="V8497" s="9"/>
      <c r="W8497" s="9"/>
      <c r="Y8497" s="9"/>
      <c r="Z8497" s="9"/>
    </row>
    <row r="8498" spans="8:26" x14ac:dyDescent="0.3">
      <c r="H8498" s="9"/>
      <c r="I8498" s="9"/>
      <c r="J8498" s="9"/>
      <c r="K8498" s="9"/>
      <c r="L8498" s="9"/>
      <c r="M8498" s="9"/>
      <c r="N8498" s="9"/>
      <c r="O8498" s="9"/>
      <c r="Q8498" s="9"/>
      <c r="R8498" s="9"/>
      <c r="S8498" s="9"/>
      <c r="T8498" s="9"/>
      <c r="U8498" s="9"/>
      <c r="V8498" s="9"/>
      <c r="W8498" s="9"/>
      <c r="Y8498" s="9"/>
      <c r="Z8498" s="9"/>
    </row>
    <row r="8499" spans="8:26" x14ac:dyDescent="0.3">
      <c r="H8499" s="9"/>
      <c r="I8499" s="9"/>
      <c r="J8499" s="9"/>
      <c r="K8499" s="9"/>
      <c r="L8499" s="9"/>
      <c r="M8499" s="9"/>
      <c r="N8499" s="9"/>
      <c r="O8499" s="9"/>
      <c r="Q8499" s="9"/>
      <c r="R8499" s="9"/>
      <c r="S8499" s="9"/>
      <c r="T8499" s="9"/>
      <c r="U8499" s="9"/>
      <c r="V8499" s="9"/>
      <c r="W8499" s="9"/>
      <c r="Y8499" s="9"/>
      <c r="Z8499" s="9"/>
    </row>
    <row r="8500" spans="8:26" x14ac:dyDescent="0.3">
      <c r="H8500" s="9"/>
      <c r="I8500" s="9"/>
      <c r="J8500" s="9"/>
      <c r="K8500" s="9"/>
      <c r="L8500" s="9"/>
      <c r="M8500" s="9"/>
      <c r="N8500" s="9"/>
      <c r="O8500" s="9"/>
      <c r="Q8500" s="9"/>
      <c r="R8500" s="9"/>
      <c r="S8500" s="9"/>
      <c r="T8500" s="9"/>
      <c r="U8500" s="9"/>
      <c r="V8500" s="9"/>
      <c r="W8500" s="9"/>
      <c r="Y8500" s="9"/>
      <c r="Z8500" s="9"/>
    </row>
    <row r="8501" spans="8:26" x14ac:dyDescent="0.3">
      <c r="H8501" s="9"/>
      <c r="I8501" s="9"/>
      <c r="J8501" s="9"/>
      <c r="K8501" s="9"/>
      <c r="L8501" s="9"/>
      <c r="M8501" s="9"/>
      <c r="N8501" s="9"/>
      <c r="O8501" s="9"/>
      <c r="Q8501" s="9"/>
      <c r="R8501" s="9"/>
      <c r="S8501" s="9"/>
      <c r="T8501" s="9"/>
      <c r="U8501" s="9"/>
      <c r="V8501" s="9"/>
      <c r="W8501" s="9"/>
      <c r="Y8501" s="9"/>
      <c r="Z8501" s="9"/>
    </row>
    <row r="8502" spans="8:26" x14ac:dyDescent="0.3">
      <c r="H8502" s="9"/>
      <c r="I8502" s="9"/>
      <c r="J8502" s="9"/>
      <c r="K8502" s="9"/>
      <c r="L8502" s="9"/>
      <c r="M8502" s="9"/>
      <c r="N8502" s="9"/>
      <c r="O8502" s="9"/>
      <c r="Q8502" s="9"/>
      <c r="R8502" s="9"/>
      <c r="S8502" s="9"/>
      <c r="T8502" s="9"/>
      <c r="U8502" s="9"/>
      <c r="V8502" s="9"/>
      <c r="W8502" s="9"/>
      <c r="Y8502" s="9"/>
      <c r="Z8502" s="9"/>
    </row>
    <row r="8503" spans="8:26" x14ac:dyDescent="0.3">
      <c r="H8503" s="9"/>
      <c r="I8503" s="9"/>
      <c r="J8503" s="9"/>
      <c r="K8503" s="9"/>
      <c r="L8503" s="9"/>
      <c r="M8503" s="9"/>
      <c r="N8503" s="9"/>
      <c r="O8503" s="9"/>
      <c r="Q8503" s="9"/>
      <c r="R8503" s="9"/>
      <c r="S8503" s="9"/>
      <c r="T8503" s="9"/>
      <c r="U8503" s="9"/>
      <c r="V8503" s="9"/>
      <c r="W8503" s="9"/>
      <c r="Y8503" s="9"/>
      <c r="Z8503" s="9"/>
    </row>
    <row r="8504" spans="8:26" x14ac:dyDescent="0.3">
      <c r="H8504" s="9"/>
      <c r="I8504" s="9"/>
      <c r="J8504" s="9"/>
      <c r="K8504" s="9"/>
      <c r="L8504" s="9"/>
      <c r="M8504" s="9"/>
      <c r="N8504" s="9"/>
      <c r="O8504" s="9"/>
      <c r="Q8504" s="9"/>
      <c r="R8504" s="9"/>
      <c r="S8504" s="9"/>
      <c r="T8504" s="9"/>
      <c r="U8504" s="9"/>
      <c r="V8504" s="9"/>
      <c r="W8504" s="9"/>
      <c r="Y8504" s="9"/>
      <c r="Z8504" s="9"/>
    </row>
    <row r="8505" spans="8:26" x14ac:dyDescent="0.3">
      <c r="H8505" s="9"/>
      <c r="I8505" s="9"/>
      <c r="J8505" s="9"/>
      <c r="K8505" s="9"/>
      <c r="L8505" s="9"/>
      <c r="M8505" s="9"/>
      <c r="N8505" s="9"/>
      <c r="O8505" s="9"/>
      <c r="Q8505" s="9"/>
      <c r="R8505" s="9"/>
      <c r="S8505" s="9"/>
      <c r="T8505" s="9"/>
      <c r="U8505" s="9"/>
      <c r="V8505" s="9"/>
      <c r="W8505" s="9"/>
      <c r="Y8505" s="9"/>
      <c r="Z8505" s="9"/>
    </row>
    <row r="8506" spans="8:26" x14ac:dyDescent="0.3">
      <c r="H8506" s="9"/>
      <c r="I8506" s="9"/>
      <c r="J8506" s="9"/>
      <c r="K8506" s="9"/>
      <c r="L8506" s="9"/>
      <c r="M8506" s="9"/>
      <c r="N8506" s="9"/>
      <c r="O8506" s="9"/>
      <c r="Q8506" s="9"/>
      <c r="R8506" s="9"/>
      <c r="S8506" s="9"/>
      <c r="T8506" s="9"/>
      <c r="U8506" s="9"/>
      <c r="V8506" s="9"/>
      <c r="W8506" s="9"/>
      <c r="Y8506" s="9"/>
      <c r="Z8506" s="9"/>
    </row>
    <row r="8507" spans="8:26" x14ac:dyDescent="0.3">
      <c r="H8507" s="9"/>
      <c r="I8507" s="9"/>
      <c r="J8507" s="9"/>
      <c r="K8507" s="9"/>
      <c r="L8507" s="9"/>
      <c r="M8507" s="9"/>
      <c r="N8507" s="9"/>
      <c r="O8507" s="9"/>
      <c r="Q8507" s="9"/>
      <c r="R8507" s="9"/>
      <c r="S8507" s="9"/>
      <c r="T8507" s="9"/>
      <c r="U8507" s="9"/>
      <c r="V8507" s="9"/>
      <c r="W8507" s="9"/>
      <c r="Y8507" s="9"/>
      <c r="Z8507" s="9"/>
    </row>
    <row r="8508" spans="8:26" x14ac:dyDescent="0.3">
      <c r="H8508" s="9"/>
      <c r="I8508" s="9"/>
      <c r="J8508" s="9"/>
      <c r="K8508" s="9"/>
      <c r="L8508" s="9"/>
      <c r="M8508" s="9"/>
      <c r="N8508" s="9"/>
      <c r="O8508" s="9"/>
      <c r="Q8508" s="9"/>
      <c r="R8508" s="9"/>
      <c r="S8508" s="9"/>
      <c r="T8508" s="9"/>
      <c r="U8508" s="9"/>
      <c r="V8508" s="9"/>
      <c r="W8508" s="9"/>
      <c r="Y8508" s="9"/>
      <c r="Z8508" s="9"/>
    </row>
    <row r="8509" spans="8:26" x14ac:dyDescent="0.3">
      <c r="H8509" s="9"/>
      <c r="I8509" s="9"/>
      <c r="J8509" s="9"/>
      <c r="K8509" s="9"/>
      <c r="L8509" s="9"/>
      <c r="M8509" s="9"/>
      <c r="N8509" s="9"/>
      <c r="O8509" s="9"/>
      <c r="Q8509" s="9"/>
      <c r="R8509" s="9"/>
      <c r="S8509" s="9"/>
      <c r="T8509" s="9"/>
      <c r="U8509" s="9"/>
      <c r="V8509" s="9"/>
      <c r="W8509" s="9"/>
      <c r="Y8509" s="9"/>
      <c r="Z8509" s="9"/>
    </row>
    <row r="8510" spans="8:26" x14ac:dyDescent="0.3">
      <c r="H8510" s="9"/>
      <c r="I8510" s="9"/>
      <c r="J8510" s="9"/>
      <c r="K8510" s="9"/>
      <c r="L8510" s="9"/>
      <c r="M8510" s="9"/>
      <c r="N8510" s="9"/>
      <c r="O8510" s="9"/>
      <c r="Q8510" s="9"/>
      <c r="R8510" s="9"/>
      <c r="S8510" s="9"/>
      <c r="T8510" s="9"/>
      <c r="U8510" s="9"/>
      <c r="V8510" s="9"/>
      <c r="W8510" s="9"/>
      <c r="Y8510" s="9"/>
      <c r="Z8510" s="9"/>
    </row>
    <row r="8511" spans="8:26" x14ac:dyDescent="0.3">
      <c r="H8511" s="9"/>
      <c r="I8511" s="9"/>
      <c r="J8511" s="9"/>
      <c r="K8511" s="9"/>
      <c r="L8511" s="9"/>
      <c r="M8511" s="9"/>
      <c r="N8511" s="9"/>
      <c r="O8511" s="9"/>
      <c r="Q8511" s="9"/>
      <c r="R8511" s="9"/>
      <c r="S8511" s="9"/>
      <c r="T8511" s="9"/>
      <c r="U8511" s="9"/>
      <c r="V8511" s="9"/>
      <c r="W8511" s="9"/>
      <c r="Y8511" s="9"/>
      <c r="Z8511" s="9"/>
    </row>
    <row r="8512" spans="8:26" x14ac:dyDescent="0.3">
      <c r="H8512" s="9"/>
      <c r="I8512" s="9"/>
      <c r="J8512" s="9"/>
      <c r="K8512" s="9"/>
      <c r="L8512" s="9"/>
      <c r="M8512" s="9"/>
      <c r="N8512" s="9"/>
      <c r="O8512" s="9"/>
      <c r="Q8512" s="9"/>
      <c r="R8512" s="9"/>
      <c r="S8512" s="9"/>
      <c r="T8512" s="9"/>
      <c r="U8512" s="9"/>
      <c r="V8512" s="9"/>
      <c r="W8512" s="9"/>
      <c r="Y8512" s="9"/>
      <c r="Z8512" s="9"/>
    </row>
    <row r="8513" spans="8:26" x14ac:dyDescent="0.3">
      <c r="H8513" s="9"/>
      <c r="I8513" s="9"/>
      <c r="J8513" s="9"/>
      <c r="K8513" s="9"/>
      <c r="L8513" s="9"/>
      <c r="M8513" s="9"/>
      <c r="N8513" s="9"/>
      <c r="O8513" s="9"/>
      <c r="Q8513" s="9"/>
      <c r="R8513" s="9"/>
      <c r="S8513" s="9"/>
      <c r="T8513" s="9"/>
      <c r="U8513" s="9"/>
      <c r="V8513" s="9"/>
      <c r="W8513" s="9"/>
      <c r="Y8513" s="9"/>
      <c r="Z8513" s="9"/>
    </row>
    <row r="8514" spans="8:26" x14ac:dyDescent="0.3">
      <c r="H8514" s="9"/>
      <c r="I8514" s="9"/>
      <c r="J8514" s="9"/>
      <c r="K8514" s="9"/>
      <c r="L8514" s="9"/>
      <c r="M8514" s="9"/>
      <c r="N8514" s="9"/>
      <c r="O8514" s="9"/>
      <c r="Q8514" s="9"/>
      <c r="R8514" s="9"/>
      <c r="S8514" s="9"/>
      <c r="T8514" s="9"/>
      <c r="U8514" s="9"/>
      <c r="V8514" s="9"/>
      <c r="W8514" s="9"/>
      <c r="Y8514" s="9"/>
      <c r="Z8514" s="9"/>
    </row>
    <row r="8515" spans="8:26" x14ac:dyDescent="0.3">
      <c r="H8515" s="9"/>
      <c r="I8515" s="9"/>
      <c r="J8515" s="9"/>
      <c r="K8515" s="9"/>
      <c r="L8515" s="9"/>
      <c r="M8515" s="9"/>
      <c r="N8515" s="9"/>
      <c r="O8515" s="9"/>
      <c r="Q8515" s="9"/>
      <c r="R8515" s="9"/>
      <c r="S8515" s="9"/>
      <c r="T8515" s="9"/>
      <c r="U8515" s="9"/>
      <c r="V8515" s="9"/>
      <c r="W8515" s="9"/>
      <c r="Y8515" s="9"/>
      <c r="Z8515" s="9"/>
    </row>
    <row r="8516" spans="8:26" x14ac:dyDescent="0.3">
      <c r="H8516" s="9"/>
      <c r="I8516" s="9"/>
      <c r="J8516" s="9"/>
      <c r="K8516" s="9"/>
      <c r="L8516" s="9"/>
      <c r="M8516" s="9"/>
      <c r="N8516" s="9"/>
      <c r="O8516" s="9"/>
      <c r="Q8516" s="9"/>
      <c r="R8516" s="9"/>
      <c r="S8516" s="9"/>
      <c r="T8516" s="9"/>
      <c r="U8516" s="9"/>
      <c r="V8516" s="9"/>
      <c r="W8516" s="9"/>
      <c r="Y8516" s="9"/>
      <c r="Z8516" s="9"/>
    </row>
    <row r="8517" spans="8:26" x14ac:dyDescent="0.3">
      <c r="H8517" s="9"/>
      <c r="I8517" s="9"/>
      <c r="J8517" s="9"/>
      <c r="K8517" s="9"/>
      <c r="L8517" s="9"/>
      <c r="M8517" s="9"/>
      <c r="N8517" s="9"/>
      <c r="O8517" s="9"/>
      <c r="Q8517" s="9"/>
      <c r="R8517" s="9"/>
      <c r="S8517" s="9"/>
      <c r="T8517" s="9"/>
      <c r="U8517" s="9"/>
      <c r="V8517" s="9"/>
      <c r="W8517" s="9"/>
      <c r="Y8517" s="9"/>
      <c r="Z8517" s="9"/>
    </row>
    <row r="8518" spans="8:26" x14ac:dyDescent="0.3">
      <c r="H8518" s="9"/>
      <c r="I8518" s="9"/>
      <c r="J8518" s="9"/>
      <c r="K8518" s="9"/>
      <c r="L8518" s="9"/>
      <c r="M8518" s="9"/>
      <c r="N8518" s="9"/>
      <c r="O8518" s="9"/>
      <c r="Q8518" s="9"/>
      <c r="R8518" s="9"/>
      <c r="S8518" s="9"/>
      <c r="T8518" s="9"/>
      <c r="U8518" s="9"/>
      <c r="V8518" s="9"/>
      <c r="W8518" s="9"/>
      <c r="Y8518" s="9"/>
      <c r="Z8518" s="9"/>
    </row>
    <row r="8519" spans="8:26" x14ac:dyDescent="0.3">
      <c r="H8519" s="9"/>
      <c r="I8519" s="9"/>
      <c r="J8519" s="9"/>
      <c r="K8519" s="9"/>
      <c r="L8519" s="9"/>
      <c r="M8519" s="9"/>
      <c r="N8519" s="9"/>
      <c r="O8519" s="9"/>
      <c r="Q8519" s="9"/>
      <c r="R8519" s="9"/>
      <c r="S8519" s="9"/>
      <c r="T8519" s="9"/>
      <c r="U8519" s="9"/>
      <c r="V8519" s="9"/>
      <c r="W8519" s="9"/>
      <c r="Y8519" s="9"/>
      <c r="Z8519" s="9"/>
    </row>
    <row r="8520" spans="8:26" x14ac:dyDescent="0.3">
      <c r="H8520" s="9"/>
      <c r="I8520" s="9"/>
      <c r="J8520" s="9"/>
      <c r="K8520" s="9"/>
      <c r="L8520" s="9"/>
      <c r="M8520" s="9"/>
      <c r="N8520" s="9"/>
      <c r="O8520" s="9"/>
      <c r="Q8520" s="9"/>
      <c r="R8520" s="9"/>
      <c r="S8520" s="9"/>
      <c r="T8520" s="9"/>
      <c r="U8520" s="9"/>
      <c r="V8520" s="9"/>
      <c r="W8520" s="9"/>
      <c r="Y8520" s="9"/>
      <c r="Z8520" s="9"/>
    </row>
    <row r="8521" spans="8:26" x14ac:dyDescent="0.3">
      <c r="H8521" s="9"/>
      <c r="I8521" s="9"/>
      <c r="J8521" s="9"/>
      <c r="K8521" s="9"/>
      <c r="L8521" s="9"/>
      <c r="M8521" s="9"/>
      <c r="N8521" s="9"/>
      <c r="O8521" s="9"/>
      <c r="Q8521" s="9"/>
      <c r="R8521" s="9"/>
      <c r="S8521" s="9"/>
      <c r="T8521" s="9"/>
      <c r="U8521" s="9"/>
      <c r="V8521" s="9"/>
      <c r="W8521" s="9"/>
      <c r="Y8521" s="9"/>
      <c r="Z8521" s="9"/>
    </row>
    <row r="8522" spans="8:26" x14ac:dyDescent="0.3">
      <c r="H8522" s="9"/>
      <c r="I8522" s="9"/>
      <c r="J8522" s="9"/>
      <c r="K8522" s="9"/>
      <c r="L8522" s="9"/>
      <c r="M8522" s="9"/>
      <c r="N8522" s="9"/>
      <c r="O8522" s="9"/>
      <c r="Q8522" s="9"/>
      <c r="R8522" s="9"/>
      <c r="S8522" s="9"/>
      <c r="T8522" s="9"/>
      <c r="U8522" s="9"/>
      <c r="V8522" s="9"/>
      <c r="W8522" s="9"/>
      <c r="Y8522" s="9"/>
      <c r="Z8522" s="9"/>
    </row>
    <row r="8523" spans="8:26" x14ac:dyDescent="0.3">
      <c r="H8523" s="9"/>
      <c r="I8523" s="9"/>
      <c r="J8523" s="9"/>
      <c r="K8523" s="9"/>
      <c r="L8523" s="9"/>
      <c r="M8523" s="9"/>
      <c r="N8523" s="9"/>
      <c r="O8523" s="9"/>
      <c r="Q8523" s="9"/>
      <c r="R8523" s="9"/>
      <c r="S8523" s="9"/>
      <c r="T8523" s="9"/>
      <c r="U8523" s="9"/>
      <c r="V8523" s="9"/>
      <c r="W8523" s="9"/>
      <c r="Y8523" s="9"/>
      <c r="Z8523" s="9"/>
    </row>
    <row r="8524" spans="8:26" x14ac:dyDescent="0.3">
      <c r="H8524" s="9"/>
      <c r="I8524" s="9"/>
      <c r="J8524" s="9"/>
      <c r="K8524" s="9"/>
      <c r="L8524" s="9"/>
      <c r="M8524" s="9"/>
      <c r="N8524" s="9"/>
      <c r="O8524" s="9"/>
      <c r="Q8524" s="9"/>
      <c r="R8524" s="9"/>
      <c r="S8524" s="9"/>
      <c r="T8524" s="9"/>
      <c r="U8524" s="9"/>
      <c r="V8524" s="9"/>
      <c r="W8524" s="9"/>
      <c r="Y8524" s="9"/>
      <c r="Z8524" s="9"/>
    </row>
    <row r="8525" spans="8:26" x14ac:dyDescent="0.3">
      <c r="H8525" s="9"/>
      <c r="I8525" s="9"/>
      <c r="J8525" s="9"/>
      <c r="K8525" s="9"/>
      <c r="L8525" s="9"/>
      <c r="M8525" s="9"/>
      <c r="N8525" s="9"/>
      <c r="O8525" s="9"/>
      <c r="Q8525" s="9"/>
      <c r="R8525" s="9"/>
      <c r="S8525" s="9"/>
      <c r="T8525" s="9"/>
      <c r="U8525" s="9"/>
      <c r="V8525" s="9"/>
      <c r="W8525" s="9"/>
      <c r="Y8525" s="9"/>
      <c r="Z8525" s="9"/>
    </row>
    <row r="8526" spans="8:26" x14ac:dyDescent="0.3">
      <c r="H8526" s="9"/>
      <c r="I8526" s="9"/>
      <c r="J8526" s="9"/>
      <c r="K8526" s="9"/>
      <c r="L8526" s="9"/>
      <c r="M8526" s="9"/>
      <c r="N8526" s="9"/>
      <c r="O8526" s="9"/>
      <c r="Q8526" s="9"/>
      <c r="R8526" s="9"/>
      <c r="S8526" s="9"/>
      <c r="T8526" s="9"/>
      <c r="U8526" s="9"/>
      <c r="V8526" s="9"/>
      <c r="W8526" s="9"/>
      <c r="Y8526" s="9"/>
      <c r="Z8526" s="9"/>
    </row>
    <row r="8527" spans="8:26" x14ac:dyDescent="0.3">
      <c r="H8527" s="9"/>
      <c r="I8527" s="9"/>
      <c r="J8527" s="9"/>
      <c r="K8527" s="9"/>
      <c r="L8527" s="9"/>
      <c r="M8527" s="9"/>
      <c r="N8527" s="9"/>
      <c r="O8527" s="9"/>
      <c r="Q8527" s="9"/>
      <c r="R8527" s="9"/>
      <c r="S8527" s="9"/>
      <c r="T8527" s="9"/>
      <c r="U8527" s="9"/>
      <c r="V8527" s="9"/>
      <c r="W8527" s="9"/>
      <c r="Y8527" s="9"/>
      <c r="Z8527" s="9"/>
    </row>
    <row r="8528" spans="8:26" x14ac:dyDescent="0.3">
      <c r="H8528" s="9"/>
      <c r="I8528" s="9"/>
      <c r="J8528" s="9"/>
      <c r="K8528" s="9"/>
      <c r="L8528" s="9"/>
      <c r="M8528" s="9"/>
      <c r="N8528" s="9"/>
      <c r="O8528" s="9"/>
      <c r="Q8528" s="9"/>
      <c r="R8528" s="9"/>
      <c r="S8528" s="9"/>
      <c r="T8528" s="9"/>
      <c r="U8528" s="9"/>
      <c r="V8528" s="9"/>
      <c r="W8528" s="9"/>
      <c r="Y8528" s="9"/>
      <c r="Z8528" s="9"/>
    </row>
    <row r="8529" spans="8:26" x14ac:dyDescent="0.3">
      <c r="H8529" s="9"/>
      <c r="I8529" s="9"/>
      <c r="J8529" s="9"/>
      <c r="K8529" s="9"/>
      <c r="L8529" s="9"/>
      <c r="M8529" s="9"/>
      <c r="N8529" s="9"/>
      <c r="O8529" s="9"/>
      <c r="Q8529" s="9"/>
      <c r="R8529" s="9"/>
      <c r="S8529" s="9"/>
      <c r="T8529" s="9"/>
      <c r="U8529" s="9"/>
      <c r="V8529" s="9"/>
      <c r="W8529" s="9"/>
      <c r="Y8529" s="9"/>
      <c r="Z8529" s="9"/>
    </row>
    <row r="8530" spans="8:26" x14ac:dyDescent="0.3">
      <c r="H8530" s="9"/>
      <c r="I8530" s="9"/>
      <c r="J8530" s="9"/>
      <c r="K8530" s="9"/>
      <c r="L8530" s="9"/>
      <c r="M8530" s="9"/>
      <c r="N8530" s="9"/>
      <c r="O8530" s="9"/>
      <c r="Q8530" s="9"/>
      <c r="R8530" s="9"/>
      <c r="S8530" s="9"/>
      <c r="T8530" s="9"/>
      <c r="U8530" s="9"/>
      <c r="V8530" s="9"/>
      <c r="W8530" s="9"/>
      <c r="Y8530" s="9"/>
      <c r="Z8530" s="9"/>
    </row>
    <row r="8531" spans="8:26" x14ac:dyDescent="0.3">
      <c r="H8531" s="9"/>
      <c r="I8531" s="9"/>
      <c r="J8531" s="9"/>
      <c r="K8531" s="9"/>
      <c r="L8531" s="9"/>
      <c r="M8531" s="9"/>
      <c r="N8531" s="9"/>
      <c r="O8531" s="9"/>
      <c r="Q8531" s="9"/>
      <c r="R8531" s="9"/>
      <c r="S8531" s="9"/>
      <c r="T8531" s="9"/>
      <c r="U8531" s="9"/>
      <c r="V8531" s="9"/>
      <c r="W8531" s="9"/>
      <c r="Y8531" s="9"/>
      <c r="Z8531" s="9"/>
    </row>
    <row r="8532" spans="8:26" x14ac:dyDescent="0.3">
      <c r="H8532" s="9"/>
      <c r="I8532" s="9"/>
      <c r="J8532" s="9"/>
      <c r="K8532" s="9"/>
      <c r="L8532" s="9"/>
      <c r="M8532" s="9"/>
      <c r="N8532" s="9"/>
      <c r="O8532" s="9"/>
      <c r="Q8532" s="9"/>
      <c r="R8532" s="9"/>
      <c r="S8532" s="9"/>
      <c r="T8532" s="9"/>
      <c r="U8532" s="9"/>
      <c r="V8532" s="9"/>
      <c r="W8532" s="9"/>
      <c r="Y8532" s="9"/>
      <c r="Z8532" s="9"/>
    </row>
    <row r="8533" spans="8:26" x14ac:dyDescent="0.3">
      <c r="H8533" s="9"/>
      <c r="I8533" s="9"/>
      <c r="J8533" s="9"/>
      <c r="K8533" s="9"/>
      <c r="L8533" s="9"/>
      <c r="M8533" s="9"/>
      <c r="N8533" s="9"/>
      <c r="O8533" s="9"/>
      <c r="Q8533" s="9"/>
      <c r="R8533" s="9"/>
      <c r="S8533" s="9"/>
      <c r="T8533" s="9"/>
      <c r="U8533" s="9"/>
      <c r="V8533" s="9"/>
      <c r="W8533" s="9"/>
      <c r="Y8533" s="9"/>
      <c r="Z8533" s="9"/>
    </row>
    <row r="8534" spans="8:26" x14ac:dyDescent="0.3">
      <c r="H8534" s="9"/>
      <c r="I8534" s="9"/>
      <c r="J8534" s="9"/>
      <c r="K8534" s="9"/>
      <c r="L8534" s="9"/>
      <c r="M8534" s="9"/>
      <c r="N8534" s="9"/>
      <c r="O8534" s="9"/>
      <c r="Q8534" s="9"/>
      <c r="R8534" s="9"/>
      <c r="S8534" s="9"/>
      <c r="T8534" s="9"/>
      <c r="U8534" s="9"/>
      <c r="V8534" s="9"/>
      <c r="W8534" s="9"/>
      <c r="Y8534" s="9"/>
      <c r="Z8534" s="9"/>
    </row>
    <row r="8535" spans="8:26" x14ac:dyDescent="0.3">
      <c r="H8535" s="9"/>
      <c r="I8535" s="9"/>
      <c r="J8535" s="9"/>
      <c r="K8535" s="9"/>
      <c r="L8535" s="9"/>
      <c r="M8535" s="9"/>
      <c r="N8535" s="9"/>
      <c r="O8535" s="9"/>
      <c r="Q8535" s="9"/>
      <c r="R8535" s="9"/>
      <c r="S8535" s="9"/>
      <c r="T8535" s="9"/>
      <c r="U8535" s="9"/>
      <c r="V8535" s="9"/>
      <c r="W8535" s="9"/>
      <c r="Y8535" s="9"/>
      <c r="Z8535" s="9"/>
    </row>
    <row r="8536" spans="8:26" x14ac:dyDescent="0.3">
      <c r="H8536" s="9"/>
      <c r="I8536" s="9"/>
      <c r="J8536" s="9"/>
      <c r="K8536" s="9"/>
      <c r="L8536" s="9"/>
      <c r="M8536" s="9"/>
      <c r="N8536" s="9"/>
      <c r="O8536" s="9"/>
      <c r="Q8536" s="9"/>
      <c r="R8536" s="9"/>
      <c r="S8536" s="9"/>
      <c r="T8536" s="9"/>
      <c r="U8536" s="9"/>
      <c r="V8536" s="9"/>
      <c r="W8536" s="9"/>
      <c r="Y8536" s="9"/>
      <c r="Z8536" s="9"/>
    </row>
    <row r="8537" spans="8:26" x14ac:dyDescent="0.3">
      <c r="H8537" s="9"/>
      <c r="I8537" s="9"/>
      <c r="J8537" s="9"/>
      <c r="K8537" s="9"/>
      <c r="L8537" s="9"/>
      <c r="M8537" s="9"/>
      <c r="N8537" s="9"/>
      <c r="O8537" s="9"/>
      <c r="Q8537" s="9"/>
      <c r="R8537" s="9"/>
      <c r="S8537" s="9"/>
      <c r="T8537" s="9"/>
      <c r="U8537" s="9"/>
      <c r="V8537" s="9"/>
      <c r="W8537" s="9"/>
      <c r="Y8537" s="9"/>
      <c r="Z8537" s="9"/>
    </row>
    <row r="8538" spans="8:26" x14ac:dyDescent="0.3">
      <c r="H8538" s="9"/>
      <c r="I8538" s="9"/>
      <c r="J8538" s="9"/>
      <c r="K8538" s="9"/>
      <c r="L8538" s="9"/>
      <c r="M8538" s="9"/>
      <c r="N8538" s="9"/>
      <c r="O8538" s="9"/>
      <c r="Q8538" s="9"/>
      <c r="R8538" s="9"/>
      <c r="S8538" s="9"/>
      <c r="T8538" s="9"/>
      <c r="U8538" s="9"/>
      <c r="V8538" s="9"/>
      <c r="W8538" s="9"/>
      <c r="Y8538" s="9"/>
      <c r="Z8538" s="9"/>
    </row>
    <row r="8539" spans="8:26" x14ac:dyDescent="0.3">
      <c r="H8539" s="9"/>
      <c r="I8539" s="9"/>
      <c r="J8539" s="9"/>
      <c r="K8539" s="9"/>
      <c r="L8539" s="9"/>
      <c r="M8539" s="9"/>
      <c r="N8539" s="9"/>
      <c r="O8539" s="9"/>
      <c r="Q8539" s="9"/>
      <c r="R8539" s="9"/>
      <c r="S8539" s="9"/>
      <c r="T8539" s="9"/>
      <c r="U8539" s="9"/>
      <c r="V8539" s="9"/>
      <c r="W8539" s="9"/>
      <c r="Y8539" s="9"/>
      <c r="Z8539" s="9"/>
    </row>
    <row r="8540" spans="8:26" x14ac:dyDescent="0.3">
      <c r="H8540" s="9"/>
      <c r="I8540" s="9"/>
      <c r="J8540" s="9"/>
      <c r="K8540" s="9"/>
      <c r="L8540" s="9"/>
      <c r="M8540" s="9"/>
      <c r="N8540" s="9"/>
      <c r="O8540" s="9"/>
      <c r="Q8540" s="9"/>
      <c r="R8540" s="9"/>
      <c r="S8540" s="9"/>
      <c r="T8540" s="9"/>
      <c r="U8540" s="9"/>
      <c r="V8540" s="9"/>
      <c r="W8540" s="9"/>
      <c r="Y8540" s="9"/>
      <c r="Z8540" s="9"/>
    </row>
    <row r="8541" spans="8:26" x14ac:dyDescent="0.3">
      <c r="H8541" s="9"/>
      <c r="I8541" s="9"/>
      <c r="J8541" s="9"/>
      <c r="K8541" s="9"/>
      <c r="L8541" s="9"/>
      <c r="M8541" s="9"/>
      <c r="N8541" s="9"/>
      <c r="O8541" s="9"/>
      <c r="Q8541" s="9"/>
      <c r="R8541" s="9"/>
      <c r="S8541" s="9"/>
      <c r="T8541" s="9"/>
      <c r="U8541" s="9"/>
      <c r="V8541" s="9"/>
      <c r="W8541" s="9"/>
      <c r="Y8541" s="9"/>
      <c r="Z8541" s="9"/>
    </row>
    <row r="8542" spans="8:26" x14ac:dyDescent="0.3">
      <c r="H8542" s="9"/>
      <c r="I8542" s="9"/>
      <c r="J8542" s="9"/>
      <c r="K8542" s="9"/>
      <c r="L8542" s="9"/>
      <c r="M8542" s="9"/>
      <c r="N8542" s="9"/>
      <c r="O8542" s="9"/>
      <c r="Q8542" s="9"/>
      <c r="R8542" s="9"/>
      <c r="S8542" s="9"/>
      <c r="T8542" s="9"/>
      <c r="U8542" s="9"/>
      <c r="V8542" s="9"/>
      <c r="W8542" s="9"/>
      <c r="Y8542" s="9"/>
      <c r="Z8542" s="9"/>
    </row>
    <row r="8543" spans="8:26" x14ac:dyDescent="0.3">
      <c r="H8543" s="9"/>
      <c r="I8543" s="9"/>
      <c r="J8543" s="9"/>
      <c r="K8543" s="9"/>
      <c r="L8543" s="9"/>
      <c r="M8543" s="9"/>
      <c r="N8543" s="9"/>
      <c r="O8543" s="9"/>
      <c r="Q8543" s="9"/>
      <c r="R8543" s="9"/>
      <c r="S8543" s="9"/>
      <c r="T8543" s="9"/>
      <c r="U8543" s="9"/>
      <c r="V8543" s="9"/>
      <c r="W8543" s="9"/>
      <c r="Y8543" s="9"/>
      <c r="Z8543" s="9"/>
    </row>
    <row r="8544" spans="8:26" x14ac:dyDescent="0.3">
      <c r="H8544" s="9"/>
      <c r="I8544" s="9"/>
      <c r="J8544" s="9"/>
      <c r="K8544" s="9"/>
      <c r="L8544" s="9"/>
      <c r="M8544" s="9"/>
      <c r="N8544" s="9"/>
      <c r="O8544" s="9"/>
      <c r="Q8544" s="9"/>
      <c r="R8544" s="9"/>
      <c r="S8544" s="9"/>
      <c r="T8544" s="9"/>
      <c r="U8544" s="9"/>
      <c r="V8544" s="9"/>
      <c r="W8544" s="9"/>
      <c r="Y8544" s="9"/>
      <c r="Z8544" s="9"/>
    </row>
    <row r="8545" spans="8:26" x14ac:dyDescent="0.3">
      <c r="H8545" s="9"/>
      <c r="I8545" s="9"/>
      <c r="J8545" s="9"/>
      <c r="K8545" s="9"/>
      <c r="L8545" s="9"/>
      <c r="M8545" s="9"/>
      <c r="N8545" s="9"/>
      <c r="O8545" s="9"/>
      <c r="Q8545" s="9"/>
      <c r="R8545" s="9"/>
      <c r="S8545" s="9"/>
      <c r="T8545" s="9"/>
      <c r="U8545" s="9"/>
      <c r="V8545" s="9"/>
      <c r="W8545" s="9"/>
      <c r="Y8545" s="9"/>
      <c r="Z8545" s="9"/>
    </row>
    <row r="8546" spans="8:26" x14ac:dyDescent="0.3">
      <c r="H8546" s="9"/>
      <c r="I8546" s="9"/>
      <c r="J8546" s="9"/>
      <c r="K8546" s="9"/>
      <c r="L8546" s="9"/>
      <c r="M8546" s="9"/>
      <c r="N8546" s="9"/>
      <c r="O8546" s="9"/>
      <c r="Q8546" s="9"/>
      <c r="R8546" s="9"/>
      <c r="S8546" s="9"/>
      <c r="T8546" s="9"/>
      <c r="U8546" s="9"/>
      <c r="V8546" s="9"/>
      <c r="W8546" s="9"/>
      <c r="Y8546" s="9"/>
      <c r="Z8546" s="9"/>
    </row>
    <row r="8547" spans="8:26" x14ac:dyDescent="0.3">
      <c r="H8547" s="9"/>
      <c r="I8547" s="9"/>
      <c r="J8547" s="9"/>
      <c r="K8547" s="9"/>
      <c r="L8547" s="9"/>
      <c r="M8547" s="9"/>
      <c r="N8547" s="9"/>
      <c r="O8547" s="9"/>
      <c r="Q8547" s="9"/>
      <c r="R8547" s="9"/>
      <c r="S8547" s="9"/>
      <c r="T8547" s="9"/>
      <c r="U8547" s="9"/>
      <c r="V8547" s="9"/>
      <c r="W8547" s="9"/>
      <c r="Y8547" s="9"/>
      <c r="Z8547" s="9"/>
    </row>
    <row r="8548" spans="8:26" x14ac:dyDescent="0.3">
      <c r="H8548" s="9"/>
      <c r="I8548" s="9"/>
      <c r="J8548" s="9"/>
      <c r="K8548" s="9"/>
      <c r="L8548" s="9"/>
      <c r="M8548" s="9"/>
      <c r="N8548" s="9"/>
      <c r="O8548" s="9"/>
      <c r="Q8548" s="9"/>
      <c r="R8548" s="9"/>
      <c r="S8548" s="9"/>
      <c r="T8548" s="9"/>
      <c r="U8548" s="9"/>
      <c r="V8548" s="9"/>
      <c r="W8548" s="9"/>
      <c r="Y8548" s="9"/>
      <c r="Z8548" s="9"/>
    </row>
    <row r="8549" spans="8:26" x14ac:dyDescent="0.3">
      <c r="H8549" s="9"/>
      <c r="I8549" s="9"/>
      <c r="J8549" s="9"/>
      <c r="K8549" s="9"/>
      <c r="L8549" s="9"/>
      <c r="M8549" s="9"/>
      <c r="N8549" s="9"/>
      <c r="O8549" s="9"/>
      <c r="Q8549" s="9"/>
      <c r="R8549" s="9"/>
      <c r="S8549" s="9"/>
      <c r="T8549" s="9"/>
      <c r="U8549" s="9"/>
      <c r="V8549" s="9"/>
      <c r="W8549" s="9"/>
      <c r="Y8549" s="9"/>
      <c r="Z8549" s="9"/>
    </row>
    <row r="8550" spans="8:26" x14ac:dyDescent="0.3">
      <c r="H8550" s="9"/>
      <c r="I8550" s="9"/>
      <c r="J8550" s="9"/>
      <c r="K8550" s="9"/>
      <c r="L8550" s="9"/>
      <c r="M8550" s="9"/>
      <c r="N8550" s="9"/>
      <c r="O8550" s="9"/>
      <c r="Q8550" s="9"/>
      <c r="R8550" s="9"/>
      <c r="S8550" s="9"/>
      <c r="T8550" s="9"/>
      <c r="U8550" s="9"/>
      <c r="V8550" s="9"/>
      <c r="W8550" s="9"/>
      <c r="Y8550" s="9"/>
      <c r="Z8550" s="9"/>
    </row>
    <row r="8551" spans="8:26" x14ac:dyDescent="0.3">
      <c r="H8551" s="9"/>
      <c r="I8551" s="9"/>
      <c r="J8551" s="9"/>
      <c r="K8551" s="9"/>
      <c r="L8551" s="9"/>
      <c r="M8551" s="9"/>
      <c r="N8551" s="9"/>
      <c r="O8551" s="9"/>
      <c r="Q8551" s="9"/>
      <c r="R8551" s="9"/>
      <c r="S8551" s="9"/>
      <c r="T8551" s="9"/>
      <c r="U8551" s="9"/>
      <c r="V8551" s="9"/>
      <c r="W8551" s="9"/>
      <c r="Y8551" s="9"/>
      <c r="Z8551" s="9"/>
    </row>
    <row r="8552" spans="8:26" x14ac:dyDescent="0.3">
      <c r="H8552" s="9"/>
      <c r="I8552" s="9"/>
      <c r="J8552" s="9"/>
      <c r="K8552" s="9"/>
      <c r="L8552" s="9"/>
      <c r="M8552" s="9"/>
      <c r="N8552" s="9"/>
      <c r="O8552" s="9"/>
      <c r="Q8552" s="9"/>
      <c r="R8552" s="9"/>
      <c r="S8552" s="9"/>
      <c r="T8552" s="9"/>
      <c r="U8552" s="9"/>
      <c r="V8552" s="9"/>
      <c r="W8552" s="9"/>
      <c r="Y8552" s="9"/>
      <c r="Z8552" s="9"/>
    </row>
    <row r="8553" spans="8:26" x14ac:dyDescent="0.3">
      <c r="H8553" s="9"/>
      <c r="I8553" s="9"/>
      <c r="J8553" s="9"/>
      <c r="K8553" s="9"/>
      <c r="L8553" s="9"/>
      <c r="M8553" s="9"/>
      <c r="N8553" s="9"/>
      <c r="O8553" s="9"/>
      <c r="Q8553" s="9"/>
      <c r="R8553" s="9"/>
      <c r="S8553" s="9"/>
      <c r="T8553" s="9"/>
      <c r="U8553" s="9"/>
      <c r="V8553" s="9"/>
      <c r="W8553" s="9"/>
      <c r="Y8553" s="9"/>
      <c r="Z8553" s="9"/>
    </row>
    <row r="8554" spans="8:26" x14ac:dyDescent="0.3">
      <c r="H8554" s="9"/>
      <c r="I8554" s="9"/>
      <c r="J8554" s="9"/>
      <c r="K8554" s="9"/>
      <c r="L8554" s="9"/>
      <c r="M8554" s="9"/>
      <c r="N8554" s="9"/>
      <c r="O8554" s="9"/>
      <c r="Q8554" s="9"/>
      <c r="R8554" s="9"/>
      <c r="S8554" s="9"/>
      <c r="T8554" s="9"/>
      <c r="U8554" s="9"/>
      <c r="V8554" s="9"/>
      <c r="W8554" s="9"/>
      <c r="Y8554" s="9"/>
      <c r="Z8554" s="9"/>
    </row>
    <row r="8555" spans="8:26" x14ac:dyDescent="0.3">
      <c r="H8555" s="9"/>
      <c r="I8555" s="9"/>
      <c r="J8555" s="9"/>
      <c r="K8555" s="9"/>
      <c r="L8555" s="9"/>
      <c r="M8555" s="9"/>
      <c r="N8555" s="9"/>
      <c r="O8555" s="9"/>
      <c r="Q8555" s="9"/>
      <c r="R8555" s="9"/>
      <c r="S8555" s="9"/>
      <c r="T8555" s="9"/>
      <c r="U8555" s="9"/>
      <c r="V8555" s="9"/>
      <c r="W8555" s="9"/>
      <c r="Y8555" s="9"/>
      <c r="Z8555" s="9"/>
    </row>
    <row r="8556" spans="8:26" x14ac:dyDescent="0.3">
      <c r="H8556" s="9"/>
      <c r="I8556" s="9"/>
      <c r="J8556" s="9"/>
      <c r="K8556" s="9"/>
      <c r="L8556" s="9"/>
      <c r="M8556" s="9"/>
      <c r="N8556" s="9"/>
      <c r="O8556" s="9"/>
      <c r="Q8556" s="9"/>
      <c r="R8556" s="9"/>
      <c r="S8556" s="9"/>
      <c r="T8556" s="9"/>
      <c r="U8556" s="9"/>
      <c r="V8556" s="9"/>
      <c r="W8556" s="9"/>
      <c r="Y8556" s="9"/>
      <c r="Z8556" s="9"/>
    </row>
    <row r="8557" spans="8:26" x14ac:dyDescent="0.3">
      <c r="H8557" s="9"/>
      <c r="I8557" s="9"/>
      <c r="J8557" s="9"/>
      <c r="K8557" s="9"/>
      <c r="L8557" s="9"/>
      <c r="M8557" s="9"/>
      <c r="N8557" s="9"/>
      <c r="O8557" s="9"/>
      <c r="Q8557" s="9"/>
      <c r="R8557" s="9"/>
      <c r="S8557" s="9"/>
      <c r="T8557" s="9"/>
      <c r="U8557" s="9"/>
      <c r="V8557" s="9"/>
      <c r="W8557" s="9"/>
      <c r="Y8557" s="9"/>
      <c r="Z8557" s="9"/>
    </row>
    <row r="8558" spans="8:26" x14ac:dyDescent="0.3">
      <c r="H8558" s="9"/>
      <c r="I8558" s="9"/>
      <c r="J8558" s="9"/>
      <c r="K8558" s="9"/>
      <c r="L8558" s="9"/>
      <c r="M8558" s="9"/>
      <c r="N8558" s="9"/>
      <c r="O8558" s="9"/>
      <c r="Q8558" s="9"/>
      <c r="R8558" s="9"/>
      <c r="S8558" s="9"/>
      <c r="T8558" s="9"/>
      <c r="U8558" s="9"/>
      <c r="V8558" s="9"/>
      <c r="W8558" s="9"/>
      <c r="Y8558" s="9"/>
      <c r="Z8558" s="9"/>
    </row>
    <row r="8559" spans="8:26" x14ac:dyDescent="0.3">
      <c r="H8559" s="9"/>
      <c r="I8559" s="9"/>
      <c r="J8559" s="9"/>
      <c r="K8559" s="9"/>
      <c r="L8559" s="9"/>
      <c r="M8559" s="9"/>
      <c r="N8559" s="9"/>
      <c r="O8559" s="9"/>
      <c r="Q8559" s="9"/>
      <c r="R8559" s="9"/>
      <c r="S8559" s="9"/>
      <c r="T8559" s="9"/>
      <c r="U8559" s="9"/>
      <c r="V8559" s="9"/>
      <c r="W8559" s="9"/>
      <c r="Y8559" s="9"/>
      <c r="Z8559" s="9"/>
    </row>
    <row r="8560" spans="8:26" x14ac:dyDescent="0.3">
      <c r="H8560" s="9"/>
      <c r="I8560" s="9"/>
      <c r="J8560" s="9"/>
      <c r="K8560" s="9"/>
      <c r="L8560" s="9"/>
      <c r="M8560" s="9"/>
      <c r="N8560" s="9"/>
      <c r="O8560" s="9"/>
      <c r="Q8560" s="9"/>
      <c r="R8560" s="9"/>
      <c r="S8560" s="9"/>
      <c r="T8560" s="9"/>
      <c r="U8560" s="9"/>
      <c r="V8560" s="9"/>
      <c r="W8560" s="9"/>
      <c r="Y8560" s="9"/>
      <c r="Z8560" s="9"/>
    </row>
    <row r="8561" spans="8:26" x14ac:dyDescent="0.3">
      <c r="H8561" s="9"/>
      <c r="I8561" s="9"/>
      <c r="J8561" s="9"/>
      <c r="K8561" s="9"/>
      <c r="L8561" s="9"/>
      <c r="M8561" s="9"/>
      <c r="N8561" s="9"/>
      <c r="O8561" s="9"/>
      <c r="Q8561" s="9"/>
      <c r="R8561" s="9"/>
      <c r="S8561" s="9"/>
      <c r="T8561" s="9"/>
      <c r="U8561" s="9"/>
      <c r="V8561" s="9"/>
      <c r="W8561" s="9"/>
      <c r="Y8561" s="9"/>
      <c r="Z8561" s="9"/>
    </row>
    <row r="8562" spans="8:26" x14ac:dyDescent="0.3">
      <c r="H8562" s="9"/>
      <c r="I8562" s="9"/>
      <c r="J8562" s="9"/>
      <c r="K8562" s="9"/>
      <c r="L8562" s="9"/>
      <c r="M8562" s="9"/>
      <c r="N8562" s="9"/>
      <c r="O8562" s="9"/>
      <c r="Q8562" s="9"/>
      <c r="R8562" s="9"/>
      <c r="S8562" s="9"/>
      <c r="T8562" s="9"/>
      <c r="U8562" s="9"/>
      <c r="V8562" s="9"/>
      <c r="W8562" s="9"/>
      <c r="Y8562" s="9"/>
      <c r="Z8562" s="9"/>
    </row>
    <row r="8563" spans="8:26" x14ac:dyDescent="0.3">
      <c r="H8563" s="9"/>
      <c r="I8563" s="9"/>
      <c r="J8563" s="9"/>
      <c r="K8563" s="9"/>
      <c r="L8563" s="9"/>
      <c r="M8563" s="9"/>
      <c r="N8563" s="9"/>
      <c r="O8563" s="9"/>
      <c r="Q8563" s="9"/>
      <c r="R8563" s="9"/>
      <c r="S8563" s="9"/>
      <c r="T8563" s="9"/>
      <c r="U8563" s="9"/>
      <c r="V8563" s="9"/>
      <c r="W8563" s="9"/>
      <c r="Y8563" s="9"/>
      <c r="Z8563" s="9"/>
    </row>
    <row r="8564" spans="8:26" x14ac:dyDescent="0.3">
      <c r="H8564" s="9"/>
      <c r="I8564" s="9"/>
      <c r="J8564" s="9"/>
      <c r="K8564" s="9"/>
      <c r="L8564" s="9"/>
      <c r="M8564" s="9"/>
      <c r="N8564" s="9"/>
      <c r="O8564" s="9"/>
      <c r="Q8564" s="9"/>
      <c r="R8564" s="9"/>
      <c r="S8564" s="9"/>
      <c r="T8564" s="9"/>
      <c r="U8564" s="9"/>
      <c r="V8564" s="9"/>
      <c r="W8564" s="9"/>
      <c r="Y8564" s="9"/>
      <c r="Z8564" s="9"/>
    </row>
    <row r="8565" spans="8:26" x14ac:dyDescent="0.3">
      <c r="H8565" s="9"/>
      <c r="I8565" s="9"/>
      <c r="J8565" s="9"/>
      <c r="K8565" s="9"/>
      <c r="L8565" s="9"/>
      <c r="M8565" s="9"/>
      <c r="N8565" s="9"/>
      <c r="O8565" s="9"/>
      <c r="Q8565" s="9"/>
      <c r="R8565" s="9"/>
      <c r="S8565" s="9"/>
      <c r="T8565" s="9"/>
      <c r="U8565" s="9"/>
      <c r="V8565" s="9"/>
      <c r="W8565" s="9"/>
      <c r="Y8565" s="9"/>
      <c r="Z8565" s="9"/>
    </row>
    <row r="8566" spans="8:26" x14ac:dyDescent="0.3">
      <c r="H8566" s="9"/>
      <c r="I8566" s="9"/>
      <c r="J8566" s="9"/>
      <c r="K8566" s="9"/>
      <c r="L8566" s="9"/>
      <c r="M8566" s="9"/>
      <c r="N8566" s="9"/>
      <c r="O8566" s="9"/>
      <c r="Q8566" s="9"/>
      <c r="R8566" s="9"/>
      <c r="S8566" s="9"/>
      <c r="T8566" s="9"/>
      <c r="U8566" s="9"/>
      <c r="V8566" s="9"/>
      <c r="W8566" s="9"/>
      <c r="Y8566" s="9"/>
      <c r="Z8566" s="9"/>
    </row>
    <row r="8567" spans="8:26" x14ac:dyDescent="0.3">
      <c r="H8567" s="9"/>
      <c r="I8567" s="9"/>
      <c r="J8567" s="9"/>
      <c r="K8567" s="9"/>
      <c r="L8567" s="9"/>
      <c r="M8567" s="9"/>
      <c r="N8567" s="9"/>
      <c r="O8567" s="9"/>
      <c r="Q8567" s="9"/>
      <c r="R8567" s="9"/>
      <c r="S8567" s="9"/>
      <c r="T8567" s="9"/>
      <c r="U8567" s="9"/>
      <c r="V8567" s="9"/>
      <c r="W8567" s="9"/>
      <c r="Y8567" s="9"/>
      <c r="Z8567" s="9"/>
    </row>
    <row r="8568" spans="8:26" x14ac:dyDescent="0.3">
      <c r="H8568" s="9"/>
      <c r="I8568" s="9"/>
      <c r="J8568" s="9"/>
      <c r="K8568" s="9"/>
      <c r="L8568" s="9"/>
      <c r="M8568" s="9"/>
      <c r="N8568" s="9"/>
      <c r="O8568" s="9"/>
      <c r="Q8568" s="9"/>
      <c r="R8568" s="9"/>
      <c r="S8568" s="9"/>
      <c r="T8568" s="9"/>
      <c r="U8568" s="9"/>
      <c r="V8568" s="9"/>
      <c r="W8568" s="9"/>
      <c r="Y8568" s="9"/>
      <c r="Z8568" s="9"/>
    </row>
    <row r="8569" spans="8:26" x14ac:dyDescent="0.3">
      <c r="H8569" s="9"/>
      <c r="I8569" s="9"/>
      <c r="J8569" s="9"/>
      <c r="K8569" s="9"/>
      <c r="L8569" s="9"/>
      <c r="M8569" s="9"/>
      <c r="N8569" s="9"/>
      <c r="O8569" s="9"/>
      <c r="Q8569" s="9"/>
      <c r="R8569" s="9"/>
      <c r="S8569" s="9"/>
      <c r="T8569" s="9"/>
      <c r="U8569" s="9"/>
      <c r="V8569" s="9"/>
      <c r="W8569" s="9"/>
      <c r="Y8569" s="9"/>
      <c r="Z8569" s="9"/>
    </row>
    <row r="8570" spans="8:26" x14ac:dyDescent="0.3">
      <c r="H8570" s="9"/>
      <c r="I8570" s="9"/>
      <c r="J8570" s="9"/>
      <c r="K8570" s="9"/>
      <c r="L8570" s="9"/>
      <c r="M8570" s="9"/>
      <c r="N8570" s="9"/>
      <c r="O8570" s="9"/>
      <c r="Q8570" s="9"/>
      <c r="R8570" s="9"/>
      <c r="S8570" s="9"/>
      <c r="T8570" s="9"/>
      <c r="U8570" s="9"/>
      <c r="V8570" s="9"/>
      <c r="W8570" s="9"/>
      <c r="Y8570" s="9"/>
      <c r="Z8570" s="9"/>
    </row>
    <row r="8571" spans="8:26" x14ac:dyDescent="0.3">
      <c r="H8571" s="9"/>
      <c r="I8571" s="9"/>
      <c r="J8571" s="9"/>
      <c r="K8571" s="9"/>
      <c r="L8571" s="9"/>
      <c r="M8571" s="9"/>
      <c r="N8571" s="9"/>
      <c r="O8571" s="9"/>
      <c r="Q8571" s="9"/>
      <c r="R8571" s="9"/>
      <c r="S8571" s="9"/>
      <c r="T8571" s="9"/>
      <c r="U8571" s="9"/>
      <c r="V8571" s="9"/>
      <c r="W8571" s="9"/>
      <c r="Y8571" s="9"/>
      <c r="Z8571" s="9"/>
    </row>
    <row r="8572" spans="8:26" x14ac:dyDescent="0.3">
      <c r="H8572" s="9"/>
      <c r="I8572" s="9"/>
      <c r="J8572" s="9"/>
      <c r="K8572" s="9"/>
      <c r="L8572" s="9"/>
      <c r="M8572" s="9"/>
      <c r="N8572" s="9"/>
      <c r="O8572" s="9"/>
      <c r="Q8572" s="9"/>
      <c r="R8572" s="9"/>
      <c r="S8572" s="9"/>
      <c r="T8572" s="9"/>
      <c r="U8572" s="9"/>
      <c r="V8572" s="9"/>
      <c r="W8572" s="9"/>
      <c r="Y8572" s="9"/>
      <c r="Z8572" s="9"/>
    </row>
    <row r="8573" spans="8:26" x14ac:dyDescent="0.3">
      <c r="H8573" s="9"/>
      <c r="I8573" s="9"/>
      <c r="J8573" s="9"/>
      <c r="K8573" s="9"/>
      <c r="L8573" s="9"/>
      <c r="M8573" s="9"/>
      <c r="N8573" s="9"/>
      <c r="O8573" s="9"/>
      <c r="Q8573" s="9"/>
      <c r="R8573" s="9"/>
      <c r="S8573" s="9"/>
      <c r="T8573" s="9"/>
      <c r="U8573" s="9"/>
      <c r="V8573" s="9"/>
      <c r="W8573" s="9"/>
      <c r="Y8573" s="9"/>
      <c r="Z8573" s="9"/>
    </row>
    <row r="8574" spans="8:26" x14ac:dyDescent="0.3">
      <c r="H8574" s="9"/>
      <c r="I8574" s="9"/>
      <c r="J8574" s="9"/>
      <c r="K8574" s="9"/>
      <c r="L8574" s="9"/>
      <c r="M8574" s="9"/>
      <c r="N8574" s="9"/>
      <c r="O8574" s="9"/>
      <c r="Q8574" s="9"/>
      <c r="R8574" s="9"/>
      <c r="S8574" s="9"/>
      <c r="T8574" s="9"/>
      <c r="U8574" s="9"/>
      <c r="V8574" s="9"/>
      <c r="W8574" s="9"/>
      <c r="Y8574" s="9"/>
      <c r="Z8574" s="9"/>
    </row>
    <row r="8575" spans="8:26" x14ac:dyDescent="0.3">
      <c r="H8575" s="9"/>
      <c r="I8575" s="9"/>
      <c r="J8575" s="9"/>
      <c r="K8575" s="9"/>
      <c r="L8575" s="9"/>
      <c r="M8575" s="9"/>
      <c r="N8575" s="9"/>
      <c r="O8575" s="9"/>
      <c r="Q8575" s="9"/>
      <c r="R8575" s="9"/>
      <c r="S8575" s="9"/>
      <c r="T8575" s="9"/>
      <c r="U8575" s="9"/>
      <c r="V8575" s="9"/>
      <c r="W8575" s="9"/>
      <c r="Y8575" s="9"/>
      <c r="Z8575" s="9"/>
    </row>
    <row r="8576" spans="8:26" x14ac:dyDescent="0.3">
      <c r="H8576" s="9"/>
      <c r="I8576" s="9"/>
      <c r="J8576" s="9"/>
      <c r="K8576" s="9"/>
      <c r="L8576" s="9"/>
      <c r="M8576" s="9"/>
      <c r="N8576" s="9"/>
      <c r="O8576" s="9"/>
      <c r="Q8576" s="9"/>
      <c r="R8576" s="9"/>
      <c r="S8576" s="9"/>
      <c r="T8576" s="9"/>
      <c r="U8576" s="9"/>
      <c r="V8576" s="9"/>
      <c r="W8576" s="9"/>
      <c r="Y8576" s="9"/>
      <c r="Z8576" s="9"/>
    </row>
    <row r="8577" spans="8:26" x14ac:dyDescent="0.3">
      <c r="H8577" s="9"/>
      <c r="I8577" s="9"/>
      <c r="J8577" s="9"/>
      <c r="K8577" s="9"/>
      <c r="L8577" s="9"/>
      <c r="M8577" s="9"/>
      <c r="N8577" s="9"/>
      <c r="O8577" s="9"/>
      <c r="Q8577" s="9"/>
      <c r="R8577" s="9"/>
      <c r="S8577" s="9"/>
      <c r="T8577" s="9"/>
      <c r="U8577" s="9"/>
      <c r="V8577" s="9"/>
      <c r="W8577" s="9"/>
      <c r="Y8577" s="9"/>
      <c r="Z8577" s="9"/>
    </row>
    <row r="8578" spans="8:26" x14ac:dyDescent="0.3">
      <c r="H8578" s="9"/>
      <c r="I8578" s="9"/>
      <c r="J8578" s="9"/>
      <c r="K8578" s="9"/>
      <c r="L8578" s="9"/>
      <c r="M8578" s="9"/>
      <c r="N8578" s="9"/>
      <c r="O8578" s="9"/>
      <c r="Q8578" s="9"/>
      <c r="R8578" s="9"/>
      <c r="S8578" s="9"/>
      <c r="T8578" s="9"/>
      <c r="U8578" s="9"/>
      <c r="V8578" s="9"/>
      <c r="W8578" s="9"/>
      <c r="Y8578" s="9"/>
      <c r="Z8578" s="9"/>
    </row>
    <row r="8579" spans="8:26" x14ac:dyDescent="0.3">
      <c r="H8579" s="9"/>
      <c r="I8579" s="9"/>
      <c r="J8579" s="9"/>
      <c r="K8579" s="9"/>
      <c r="L8579" s="9"/>
      <c r="M8579" s="9"/>
      <c r="N8579" s="9"/>
      <c r="O8579" s="9"/>
      <c r="Q8579" s="9"/>
      <c r="R8579" s="9"/>
      <c r="S8579" s="9"/>
      <c r="T8579" s="9"/>
      <c r="U8579" s="9"/>
      <c r="V8579" s="9"/>
      <c r="W8579" s="9"/>
      <c r="Y8579" s="9"/>
      <c r="Z8579" s="9"/>
    </row>
    <row r="8580" spans="8:26" x14ac:dyDescent="0.3">
      <c r="H8580" s="9"/>
      <c r="I8580" s="9"/>
      <c r="J8580" s="9"/>
      <c r="K8580" s="9"/>
      <c r="L8580" s="9"/>
      <c r="M8580" s="9"/>
      <c r="N8580" s="9"/>
      <c r="O8580" s="9"/>
      <c r="Q8580" s="9"/>
      <c r="R8580" s="9"/>
      <c r="S8580" s="9"/>
      <c r="T8580" s="9"/>
      <c r="U8580" s="9"/>
      <c r="V8580" s="9"/>
      <c r="W8580" s="9"/>
      <c r="Y8580" s="9"/>
      <c r="Z8580" s="9"/>
    </row>
    <row r="8581" spans="8:26" x14ac:dyDescent="0.3">
      <c r="H8581" s="9"/>
      <c r="I8581" s="9"/>
      <c r="J8581" s="9"/>
      <c r="K8581" s="9"/>
      <c r="L8581" s="9"/>
      <c r="M8581" s="9"/>
      <c r="N8581" s="9"/>
      <c r="O8581" s="9"/>
      <c r="Q8581" s="9"/>
      <c r="R8581" s="9"/>
      <c r="S8581" s="9"/>
      <c r="T8581" s="9"/>
      <c r="U8581" s="9"/>
      <c r="V8581" s="9"/>
      <c r="W8581" s="9"/>
      <c r="Y8581" s="9"/>
      <c r="Z8581" s="9"/>
    </row>
    <row r="8582" spans="8:26" x14ac:dyDescent="0.3">
      <c r="H8582" s="9"/>
      <c r="I8582" s="9"/>
      <c r="J8582" s="9"/>
      <c r="K8582" s="9"/>
      <c r="L8582" s="9"/>
      <c r="M8582" s="9"/>
      <c r="N8582" s="9"/>
      <c r="O8582" s="9"/>
      <c r="Q8582" s="9"/>
      <c r="R8582" s="9"/>
      <c r="S8582" s="9"/>
      <c r="T8582" s="9"/>
      <c r="U8582" s="9"/>
      <c r="V8582" s="9"/>
      <c r="W8582" s="9"/>
      <c r="Y8582" s="9"/>
      <c r="Z8582" s="9"/>
    </row>
    <row r="8583" spans="8:26" x14ac:dyDescent="0.3">
      <c r="H8583" s="9"/>
      <c r="I8583" s="9"/>
      <c r="J8583" s="9"/>
      <c r="K8583" s="9"/>
      <c r="L8583" s="9"/>
      <c r="M8583" s="9"/>
      <c r="N8583" s="9"/>
      <c r="O8583" s="9"/>
      <c r="Q8583" s="9"/>
      <c r="R8583" s="9"/>
      <c r="S8583" s="9"/>
      <c r="T8583" s="9"/>
      <c r="U8583" s="9"/>
      <c r="V8583" s="9"/>
      <c r="W8583" s="9"/>
      <c r="Y8583" s="9"/>
      <c r="Z8583" s="9"/>
    </row>
    <row r="8584" spans="8:26" x14ac:dyDescent="0.3">
      <c r="H8584" s="9"/>
      <c r="I8584" s="9"/>
      <c r="J8584" s="9"/>
      <c r="K8584" s="9"/>
      <c r="L8584" s="9"/>
      <c r="M8584" s="9"/>
      <c r="N8584" s="9"/>
      <c r="O8584" s="9"/>
      <c r="Q8584" s="9"/>
      <c r="R8584" s="9"/>
      <c r="S8584" s="9"/>
      <c r="T8584" s="9"/>
      <c r="U8584" s="9"/>
      <c r="V8584" s="9"/>
      <c r="W8584" s="9"/>
      <c r="Y8584" s="9"/>
      <c r="Z8584" s="9"/>
    </row>
    <row r="8585" spans="8:26" x14ac:dyDescent="0.3">
      <c r="H8585" s="9"/>
      <c r="I8585" s="9"/>
      <c r="J8585" s="9"/>
      <c r="K8585" s="9"/>
      <c r="L8585" s="9"/>
      <c r="M8585" s="9"/>
      <c r="N8585" s="9"/>
      <c r="O8585" s="9"/>
      <c r="Q8585" s="9"/>
      <c r="R8585" s="9"/>
      <c r="S8585" s="9"/>
      <c r="T8585" s="9"/>
      <c r="U8585" s="9"/>
      <c r="V8585" s="9"/>
      <c r="W8585" s="9"/>
      <c r="Y8585" s="9"/>
      <c r="Z8585" s="9"/>
    </row>
    <row r="8586" spans="8:26" x14ac:dyDescent="0.3">
      <c r="H8586" s="9"/>
      <c r="I8586" s="9"/>
      <c r="J8586" s="9"/>
      <c r="K8586" s="9"/>
      <c r="L8586" s="9"/>
      <c r="M8586" s="9"/>
      <c r="N8586" s="9"/>
      <c r="O8586" s="9"/>
      <c r="Q8586" s="9"/>
      <c r="R8586" s="9"/>
      <c r="S8586" s="9"/>
      <c r="T8586" s="9"/>
      <c r="U8586" s="9"/>
      <c r="V8586" s="9"/>
      <c r="W8586" s="9"/>
      <c r="Y8586" s="9"/>
      <c r="Z8586" s="9"/>
    </row>
    <row r="8587" spans="8:26" x14ac:dyDescent="0.3">
      <c r="H8587" s="9"/>
      <c r="I8587" s="9"/>
      <c r="J8587" s="9"/>
      <c r="K8587" s="9"/>
      <c r="L8587" s="9"/>
      <c r="M8587" s="9"/>
      <c r="N8587" s="9"/>
      <c r="O8587" s="9"/>
      <c r="Q8587" s="9"/>
      <c r="R8587" s="9"/>
      <c r="S8587" s="9"/>
      <c r="T8587" s="9"/>
      <c r="U8587" s="9"/>
      <c r="V8587" s="9"/>
      <c r="W8587" s="9"/>
      <c r="Y8587" s="9"/>
      <c r="Z8587" s="9"/>
    </row>
    <row r="8588" spans="8:26" x14ac:dyDescent="0.3">
      <c r="H8588" s="9"/>
      <c r="I8588" s="9"/>
      <c r="J8588" s="9"/>
      <c r="K8588" s="9"/>
      <c r="L8588" s="9"/>
      <c r="M8588" s="9"/>
      <c r="N8588" s="9"/>
      <c r="O8588" s="9"/>
      <c r="Q8588" s="9"/>
      <c r="R8588" s="9"/>
      <c r="S8588" s="9"/>
      <c r="T8588" s="9"/>
      <c r="U8588" s="9"/>
      <c r="V8588" s="9"/>
      <c r="W8588" s="9"/>
      <c r="Y8588" s="9"/>
      <c r="Z8588" s="9"/>
    </row>
    <row r="8589" spans="8:26" x14ac:dyDescent="0.3">
      <c r="H8589" s="9"/>
      <c r="I8589" s="9"/>
      <c r="J8589" s="9"/>
      <c r="K8589" s="9"/>
      <c r="L8589" s="9"/>
      <c r="M8589" s="9"/>
      <c r="N8589" s="9"/>
      <c r="O8589" s="9"/>
      <c r="Q8589" s="9"/>
      <c r="R8589" s="9"/>
      <c r="S8589" s="9"/>
      <c r="T8589" s="9"/>
      <c r="U8589" s="9"/>
      <c r="V8589" s="9"/>
      <c r="W8589" s="9"/>
      <c r="Y8589" s="9"/>
      <c r="Z8589" s="9"/>
    </row>
    <row r="8590" spans="8:26" x14ac:dyDescent="0.3">
      <c r="H8590" s="9"/>
      <c r="I8590" s="9"/>
      <c r="J8590" s="9"/>
      <c r="K8590" s="9"/>
      <c r="L8590" s="9"/>
      <c r="M8590" s="9"/>
      <c r="N8590" s="9"/>
      <c r="O8590" s="9"/>
      <c r="Q8590" s="9"/>
      <c r="R8590" s="9"/>
      <c r="S8590" s="9"/>
      <c r="T8590" s="9"/>
      <c r="U8590" s="9"/>
      <c r="V8590" s="9"/>
      <c r="W8590" s="9"/>
      <c r="Y8590" s="9"/>
      <c r="Z8590" s="9"/>
    </row>
    <row r="8591" spans="8:26" x14ac:dyDescent="0.3">
      <c r="H8591" s="9"/>
      <c r="I8591" s="9"/>
      <c r="J8591" s="9"/>
      <c r="K8591" s="9"/>
      <c r="L8591" s="9"/>
      <c r="M8591" s="9"/>
      <c r="N8591" s="9"/>
      <c r="O8591" s="9"/>
      <c r="Q8591" s="9"/>
      <c r="R8591" s="9"/>
      <c r="S8591" s="9"/>
      <c r="T8591" s="9"/>
      <c r="U8591" s="9"/>
      <c r="V8591" s="9"/>
      <c r="W8591" s="9"/>
      <c r="Y8591" s="9"/>
      <c r="Z8591" s="9"/>
    </row>
    <row r="8592" spans="8:26" x14ac:dyDescent="0.3">
      <c r="H8592" s="9"/>
      <c r="I8592" s="9"/>
      <c r="J8592" s="9"/>
      <c r="K8592" s="9"/>
      <c r="L8592" s="9"/>
      <c r="M8592" s="9"/>
      <c r="N8592" s="9"/>
      <c r="O8592" s="9"/>
      <c r="Q8592" s="9"/>
      <c r="R8592" s="9"/>
      <c r="S8592" s="9"/>
      <c r="T8592" s="9"/>
      <c r="U8592" s="9"/>
      <c r="V8592" s="9"/>
      <c r="W8592" s="9"/>
      <c r="Y8592" s="9"/>
      <c r="Z8592" s="9"/>
    </row>
    <row r="8593" spans="8:26" x14ac:dyDescent="0.3">
      <c r="H8593" s="9"/>
      <c r="I8593" s="9"/>
      <c r="J8593" s="9"/>
      <c r="K8593" s="9"/>
      <c r="L8593" s="9"/>
      <c r="M8593" s="9"/>
      <c r="N8593" s="9"/>
      <c r="O8593" s="9"/>
      <c r="Q8593" s="9"/>
      <c r="R8593" s="9"/>
      <c r="S8593" s="9"/>
      <c r="T8593" s="9"/>
      <c r="U8593" s="9"/>
      <c r="V8593" s="9"/>
      <c r="W8593" s="9"/>
      <c r="Y8593" s="9"/>
      <c r="Z8593" s="9"/>
    </row>
    <row r="8594" spans="8:26" x14ac:dyDescent="0.3">
      <c r="H8594" s="9"/>
      <c r="I8594" s="9"/>
      <c r="J8594" s="9"/>
      <c r="K8594" s="9"/>
      <c r="L8594" s="9"/>
      <c r="M8594" s="9"/>
      <c r="N8594" s="9"/>
      <c r="O8594" s="9"/>
      <c r="Q8594" s="9"/>
      <c r="R8594" s="9"/>
      <c r="S8594" s="9"/>
      <c r="T8594" s="9"/>
      <c r="U8594" s="9"/>
      <c r="V8594" s="9"/>
      <c r="W8594" s="9"/>
      <c r="Y8594" s="9"/>
      <c r="Z8594" s="9"/>
    </row>
    <row r="8595" spans="8:26" x14ac:dyDescent="0.3">
      <c r="H8595" s="9"/>
      <c r="I8595" s="9"/>
      <c r="J8595" s="9"/>
      <c r="K8595" s="9"/>
      <c r="L8595" s="9"/>
      <c r="M8595" s="9"/>
      <c r="N8595" s="9"/>
      <c r="O8595" s="9"/>
      <c r="Q8595" s="9"/>
      <c r="R8595" s="9"/>
      <c r="S8595" s="9"/>
      <c r="T8595" s="9"/>
      <c r="U8595" s="9"/>
      <c r="V8595" s="9"/>
      <c r="W8595" s="9"/>
      <c r="Y8595" s="9"/>
      <c r="Z8595" s="9"/>
    </row>
    <row r="8596" spans="8:26" x14ac:dyDescent="0.3">
      <c r="H8596" s="9"/>
      <c r="I8596" s="9"/>
      <c r="J8596" s="9"/>
      <c r="K8596" s="9"/>
      <c r="L8596" s="9"/>
      <c r="M8596" s="9"/>
      <c r="N8596" s="9"/>
      <c r="O8596" s="9"/>
      <c r="Q8596" s="9"/>
      <c r="R8596" s="9"/>
      <c r="S8596" s="9"/>
      <c r="T8596" s="9"/>
      <c r="U8596" s="9"/>
      <c r="V8596" s="9"/>
      <c r="W8596" s="9"/>
      <c r="Y8596" s="9"/>
      <c r="Z8596" s="9"/>
    </row>
    <row r="8597" spans="8:26" x14ac:dyDescent="0.3">
      <c r="H8597" s="9"/>
      <c r="I8597" s="9"/>
      <c r="J8597" s="9"/>
      <c r="K8597" s="9"/>
      <c r="L8597" s="9"/>
      <c r="M8597" s="9"/>
      <c r="N8597" s="9"/>
      <c r="O8597" s="9"/>
      <c r="Q8597" s="9"/>
      <c r="R8597" s="9"/>
      <c r="S8597" s="9"/>
      <c r="T8597" s="9"/>
      <c r="U8597" s="9"/>
      <c r="V8597" s="9"/>
      <c r="W8597" s="9"/>
      <c r="Y8597" s="9"/>
      <c r="Z8597" s="9"/>
    </row>
    <row r="8598" spans="8:26" x14ac:dyDescent="0.3">
      <c r="H8598" s="9"/>
      <c r="I8598" s="9"/>
      <c r="J8598" s="9"/>
      <c r="K8598" s="9"/>
      <c r="L8598" s="9"/>
      <c r="M8598" s="9"/>
      <c r="N8598" s="9"/>
      <c r="O8598" s="9"/>
      <c r="Q8598" s="9"/>
      <c r="R8598" s="9"/>
      <c r="S8598" s="9"/>
      <c r="T8598" s="9"/>
      <c r="U8598" s="9"/>
      <c r="V8598" s="9"/>
      <c r="W8598" s="9"/>
      <c r="Y8598" s="9"/>
      <c r="Z8598" s="9"/>
    </row>
    <row r="8599" spans="8:26" x14ac:dyDescent="0.3">
      <c r="H8599" s="9"/>
      <c r="I8599" s="9"/>
      <c r="J8599" s="9"/>
      <c r="K8599" s="9"/>
      <c r="L8599" s="9"/>
      <c r="M8599" s="9"/>
      <c r="N8599" s="9"/>
      <c r="O8599" s="9"/>
      <c r="Q8599" s="9"/>
      <c r="R8599" s="9"/>
      <c r="S8599" s="9"/>
      <c r="T8599" s="9"/>
      <c r="U8599" s="9"/>
      <c r="V8599" s="9"/>
      <c r="W8599" s="9"/>
      <c r="Y8599" s="9"/>
      <c r="Z8599" s="9"/>
    </row>
    <row r="8600" spans="8:26" x14ac:dyDescent="0.3">
      <c r="H8600" s="9"/>
      <c r="I8600" s="9"/>
      <c r="J8600" s="9"/>
      <c r="K8600" s="9"/>
      <c r="L8600" s="9"/>
      <c r="M8600" s="9"/>
      <c r="N8600" s="9"/>
      <c r="O8600" s="9"/>
      <c r="Q8600" s="9"/>
      <c r="R8600" s="9"/>
      <c r="S8600" s="9"/>
      <c r="T8600" s="9"/>
      <c r="U8600" s="9"/>
      <c r="V8600" s="9"/>
      <c r="W8600" s="9"/>
      <c r="Y8600" s="9"/>
      <c r="Z8600" s="9"/>
    </row>
    <row r="8601" spans="8:26" x14ac:dyDescent="0.3">
      <c r="H8601" s="9"/>
      <c r="I8601" s="9"/>
      <c r="J8601" s="9"/>
      <c r="K8601" s="9"/>
      <c r="L8601" s="9"/>
      <c r="M8601" s="9"/>
      <c r="N8601" s="9"/>
      <c r="O8601" s="9"/>
      <c r="Q8601" s="9"/>
      <c r="R8601" s="9"/>
      <c r="S8601" s="9"/>
      <c r="T8601" s="9"/>
      <c r="U8601" s="9"/>
      <c r="V8601" s="9"/>
      <c r="W8601" s="9"/>
      <c r="Y8601" s="9"/>
      <c r="Z8601" s="9"/>
    </row>
    <row r="8602" spans="8:26" x14ac:dyDescent="0.3">
      <c r="H8602" s="9"/>
      <c r="I8602" s="9"/>
      <c r="J8602" s="9"/>
      <c r="K8602" s="9"/>
      <c r="L8602" s="9"/>
      <c r="M8602" s="9"/>
      <c r="N8602" s="9"/>
      <c r="O8602" s="9"/>
      <c r="Q8602" s="9"/>
      <c r="R8602" s="9"/>
      <c r="S8602" s="9"/>
      <c r="T8602" s="9"/>
      <c r="U8602" s="9"/>
      <c r="V8602" s="9"/>
      <c r="W8602" s="9"/>
      <c r="Y8602" s="9"/>
      <c r="Z8602" s="9"/>
    </row>
    <row r="8603" spans="8:26" x14ac:dyDescent="0.3">
      <c r="H8603" s="9"/>
      <c r="I8603" s="9"/>
      <c r="J8603" s="9"/>
      <c r="K8603" s="9"/>
      <c r="L8603" s="9"/>
      <c r="M8603" s="9"/>
      <c r="N8603" s="9"/>
      <c r="O8603" s="9"/>
      <c r="Q8603" s="9"/>
      <c r="R8603" s="9"/>
      <c r="S8603" s="9"/>
      <c r="T8603" s="9"/>
      <c r="U8603" s="9"/>
      <c r="V8603" s="9"/>
      <c r="W8603" s="9"/>
      <c r="Y8603" s="9"/>
      <c r="Z8603" s="9"/>
    </row>
    <row r="8604" spans="8:26" x14ac:dyDescent="0.3">
      <c r="H8604" s="9"/>
      <c r="I8604" s="9"/>
      <c r="J8604" s="9"/>
      <c r="K8604" s="9"/>
      <c r="L8604" s="9"/>
      <c r="M8604" s="9"/>
      <c r="N8604" s="9"/>
      <c r="O8604" s="9"/>
      <c r="Q8604" s="9"/>
      <c r="R8604" s="9"/>
      <c r="S8604" s="9"/>
      <c r="T8604" s="9"/>
      <c r="U8604" s="9"/>
      <c r="V8604" s="9"/>
      <c r="W8604" s="9"/>
      <c r="Y8604" s="9"/>
      <c r="Z8604" s="9"/>
    </row>
    <row r="8605" spans="8:26" x14ac:dyDescent="0.3">
      <c r="H8605" s="9"/>
      <c r="I8605" s="9"/>
      <c r="J8605" s="9"/>
      <c r="K8605" s="9"/>
      <c r="L8605" s="9"/>
      <c r="M8605" s="9"/>
      <c r="N8605" s="9"/>
      <c r="O8605" s="9"/>
      <c r="Q8605" s="9"/>
      <c r="R8605" s="9"/>
      <c r="S8605" s="9"/>
      <c r="T8605" s="9"/>
      <c r="U8605" s="9"/>
      <c r="V8605" s="9"/>
      <c r="W8605" s="9"/>
      <c r="Y8605" s="9"/>
      <c r="Z8605" s="9"/>
    </row>
    <row r="8606" spans="8:26" x14ac:dyDescent="0.3">
      <c r="H8606" s="9"/>
      <c r="I8606" s="9"/>
      <c r="J8606" s="9"/>
      <c r="K8606" s="9"/>
      <c r="L8606" s="9"/>
      <c r="M8606" s="9"/>
      <c r="N8606" s="9"/>
      <c r="O8606" s="9"/>
      <c r="Q8606" s="9"/>
      <c r="R8606" s="9"/>
      <c r="S8606" s="9"/>
      <c r="T8606" s="9"/>
      <c r="U8606" s="9"/>
      <c r="V8606" s="9"/>
      <c r="W8606" s="9"/>
      <c r="Y8606" s="9"/>
      <c r="Z8606" s="9"/>
    </row>
    <row r="8607" spans="8:26" x14ac:dyDescent="0.3">
      <c r="H8607" s="9"/>
      <c r="I8607" s="9"/>
      <c r="J8607" s="9"/>
      <c r="K8607" s="9"/>
      <c r="L8607" s="9"/>
      <c r="M8607" s="9"/>
      <c r="N8607" s="9"/>
      <c r="O8607" s="9"/>
      <c r="Q8607" s="9"/>
      <c r="R8607" s="9"/>
      <c r="S8607" s="9"/>
      <c r="T8607" s="9"/>
      <c r="U8607" s="9"/>
      <c r="V8607" s="9"/>
      <c r="W8607" s="9"/>
      <c r="Y8607" s="9"/>
      <c r="Z8607" s="9"/>
    </row>
    <row r="8608" spans="8:26" x14ac:dyDescent="0.3">
      <c r="H8608" s="9"/>
      <c r="I8608" s="9"/>
      <c r="J8608" s="9"/>
      <c r="K8608" s="9"/>
      <c r="L8608" s="9"/>
      <c r="M8608" s="9"/>
      <c r="N8608" s="9"/>
      <c r="O8608" s="9"/>
      <c r="Q8608" s="9"/>
      <c r="R8608" s="9"/>
      <c r="S8608" s="9"/>
      <c r="T8608" s="9"/>
      <c r="U8608" s="9"/>
      <c r="V8608" s="9"/>
      <c r="W8608" s="9"/>
      <c r="Y8608" s="9"/>
      <c r="Z8608" s="9"/>
    </row>
    <row r="8609" spans="8:26" x14ac:dyDescent="0.3">
      <c r="H8609" s="9"/>
      <c r="I8609" s="9"/>
      <c r="J8609" s="9"/>
      <c r="K8609" s="9"/>
      <c r="L8609" s="9"/>
      <c r="M8609" s="9"/>
      <c r="N8609" s="9"/>
      <c r="O8609" s="9"/>
      <c r="Q8609" s="9"/>
      <c r="R8609" s="9"/>
      <c r="S8609" s="9"/>
      <c r="T8609" s="9"/>
      <c r="U8609" s="9"/>
      <c r="V8609" s="9"/>
      <c r="W8609" s="9"/>
      <c r="Y8609" s="9"/>
      <c r="Z8609" s="9"/>
    </row>
    <row r="8610" spans="8:26" x14ac:dyDescent="0.3">
      <c r="H8610" s="9"/>
      <c r="I8610" s="9"/>
      <c r="J8610" s="9"/>
      <c r="K8610" s="9"/>
      <c r="L8610" s="9"/>
      <c r="M8610" s="9"/>
      <c r="N8610" s="9"/>
      <c r="O8610" s="9"/>
      <c r="Q8610" s="9"/>
      <c r="R8610" s="9"/>
      <c r="S8610" s="9"/>
      <c r="T8610" s="9"/>
      <c r="U8610" s="9"/>
      <c r="V8610" s="9"/>
      <c r="W8610" s="9"/>
      <c r="Y8610" s="9"/>
      <c r="Z8610" s="9"/>
    </row>
    <row r="8611" spans="8:26" x14ac:dyDescent="0.3">
      <c r="H8611" s="9"/>
      <c r="I8611" s="9"/>
      <c r="J8611" s="9"/>
      <c r="K8611" s="9"/>
      <c r="L8611" s="9"/>
      <c r="M8611" s="9"/>
      <c r="N8611" s="9"/>
      <c r="O8611" s="9"/>
      <c r="Q8611" s="9"/>
      <c r="R8611" s="9"/>
      <c r="S8611" s="9"/>
      <c r="T8611" s="9"/>
      <c r="U8611" s="9"/>
      <c r="V8611" s="9"/>
      <c r="W8611" s="9"/>
      <c r="Y8611" s="9"/>
      <c r="Z8611" s="9"/>
    </row>
    <row r="8612" spans="8:26" x14ac:dyDescent="0.3">
      <c r="H8612" s="9"/>
      <c r="I8612" s="9"/>
      <c r="J8612" s="9"/>
      <c r="K8612" s="9"/>
      <c r="L8612" s="9"/>
      <c r="M8612" s="9"/>
      <c r="N8612" s="9"/>
      <c r="O8612" s="9"/>
      <c r="Q8612" s="9"/>
      <c r="R8612" s="9"/>
      <c r="S8612" s="9"/>
      <c r="T8612" s="9"/>
      <c r="U8612" s="9"/>
      <c r="V8612" s="9"/>
      <c r="W8612" s="9"/>
      <c r="Y8612" s="9"/>
      <c r="Z8612" s="9"/>
    </row>
    <row r="8613" spans="8:26" x14ac:dyDescent="0.3">
      <c r="H8613" s="9"/>
      <c r="I8613" s="9"/>
      <c r="J8613" s="9"/>
      <c r="K8613" s="9"/>
      <c r="L8613" s="9"/>
      <c r="M8613" s="9"/>
      <c r="N8613" s="9"/>
      <c r="O8613" s="9"/>
      <c r="Q8613" s="9"/>
      <c r="R8613" s="9"/>
      <c r="S8613" s="9"/>
      <c r="T8613" s="9"/>
      <c r="U8613" s="9"/>
      <c r="V8613" s="9"/>
      <c r="W8613" s="9"/>
      <c r="Y8613" s="9"/>
      <c r="Z8613" s="9"/>
    </row>
    <row r="8614" spans="8:26" x14ac:dyDescent="0.3">
      <c r="H8614" s="9"/>
      <c r="I8614" s="9"/>
      <c r="J8614" s="9"/>
      <c r="K8614" s="9"/>
      <c r="L8614" s="9"/>
      <c r="M8614" s="9"/>
      <c r="N8614" s="9"/>
      <c r="O8614" s="9"/>
      <c r="Q8614" s="9"/>
      <c r="R8614" s="9"/>
      <c r="S8614" s="9"/>
      <c r="T8614" s="9"/>
      <c r="U8614" s="9"/>
      <c r="V8614" s="9"/>
      <c r="W8614" s="9"/>
      <c r="Y8614" s="9"/>
      <c r="Z8614" s="9"/>
    </row>
    <row r="8615" spans="8:26" x14ac:dyDescent="0.3">
      <c r="H8615" s="9"/>
      <c r="I8615" s="9"/>
      <c r="J8615" s="9"/>
      <c r="K8615" s="9"/>
      <c r="L8615" s="9"/>
      <c r="M8615" s="9"/>
      <c r="N8615" s="9"/>
      <c r="O8615" s="9"/>
      <c r="Q8615" s="9"/>
      <c r="R8615" s="9"/>
      <c r="S8615" s="9"/>
      <c r="T8615" s="9"/>
      <c r="U8615" s="9"/>
      <c r="V8615" s="9"/>
      <c r="W8615" s="9"/>
      <c r="Y8615" s="9"/>
      <c r="Z8615" s="9"/>
    </row>
    <row r="8616" spans="8:26" x14ac:dyDescent="0.3">
      <c r="H8616" s="9"/>
      <c r="I8616" s="9"/>
      <c r="J8616" s="9"/>
      <c r="K8616" s="9"/>
      <c r="L8616" s="9"/>
      <c r="M8616" s="9"/>
      <c r="N8616" s="9"/>
      <c r="O8616" s="9"/>
      <c r="Q8616" s="9"/>
      <c r="R8616" s="9"/>
      <c r="S8616" s="9"/>
      <c r="T8616" s="9"/>
      <c r="U8616" s="9"/>
      <c r="V8616" s="9"/>
      <c r="W8616" s="9"/>
      <c r="Y8616" s="9"/>
      <c r="Z8616" s="9"/>
    </row>
    <row r="8617" spans="8:26" x14ac:dyDescent="0.3">
      <c r="H8617" s="9"/>
      <c r="I8617" s="9"/>
      <c r="J8617" s="9"/>
      <c r="K8617" s="9"/>
      <c r="L8617" s="9"/>
      <c r="M8617" s="9"/>
      <c r="N8617" s="9"/>
      <c r="O8617" s="9"/>
      <c r="Q8617" s="9"/>
      <c r="R8617" s="9"/>
      <c r="S8617" s="9"/>
      <c r="T8617" s="9"/>
      <c r="U8617" s="9"/>
      <c r="V8617" s="9"/>
      <c r="W8617" s="9"/>
      <c r="Y8617" s="9"/>
      <c r="Z8617" s="9"/>
    </row>
    <row r="8618" spans="8:26" x14ac:dyDescent="0.3">
      <c r="H8618" s="9"/>
      <c r="I8618" s="9"/>
      <c r="J8618" s="9"/>
      <c r="K8618" s="9"/>
      <c r="L8618" s="9"/>
      <c r="M8618" s="9"/>
      <c r="N8618" s="9"/>
      <c r="O8618" s="9"/>
      <c r="Q8618" s="9"/>
      <c r="R8618" s="9"/>
      <c r="S8618" s="9"/>
      <c r="T8618" s="9"/>
      <c r="U8618" s="9"/>
      <c r="V8618" s="9"/>
      <c r="W8618" s="9"/>
      <c r="Y8618" s="9"/>
      <c r="Z8618" s="9"/>
    </row>
    <row r="8619" spans="8:26" x14ac:dyDescent="0.3">
      <c r="H8619" s="9"/>
      <c r="I8619" s="9"/>
      <c r="J8619" s="9"/>
      <c r="K8619" s="9"/>
      <c r="L8619" s="9"/>
      <c r="M8619" s="9"/>
      <c r="N8619" s="9"/>
      <c r="O8619" s="9"/>
      <c r="Q8619" s="9"/>
      <c r="R8619" s="9"/>
      <c r="S8619" s="9"/>
      <c r="T8619" s="9"/>
      <c r="U8619" s="9"/>
      <c r="V8619" s="9"/>
      <c r="W8619" s="9"/>
      <c r="Y8619" s="9"/>
      <c r="Z8619" s="9"/>
    </row>
    <row r="8620" spans="8:26" x14ac:dyDescent="0.3">
      <c r="H8620" s="9"/>
      <c r="I8620" s="9"/>
      <c r="J8620" s="9"/>
      <c r="K8620" s="9"/>
      <c r="L8620" s="9"/>
      <c r="M8620" s="9"/>
      <c r="N8620" s="9"/>
      <c r="O8620" s="9"/>
      <c r="Q8620" s="9"/>
      <c r="R8620" s="9"/>
      <c r="S8620" s="9"/>
      <c r="T8620" s="9"/>
      <c r="U8620" s="9"/>
      <c r="V8620" s="9"/>
      <c r="W8620" s="9"/>
      <c r="Y8620" s="9"/>
      <c r="Z8620" s="9"/>
    </row>
    <row r="8621" spans="8:26" x14ac:dyDescent="0.3">
      <c r="H8621" s="9"/>
      <c r="I8621" s="9"/>
      <c r="J8621" s="9"/>
      <c r="K8621" s="9"/>
      <c r="L8621" s="9"/>
      <c r="M8621" s="9"/>
      <c r="N8621" s="9"/>
      <c r="O8621" s="9"/>
      <c r="Q8621" s="9"/>
      <c r="R8621" s="9"/>
      <c r="S8621" s="9"/>
      <c r="T8621" s="9"/>
      <c r="U8621" s="9"/>
      <c r="V8621" s="9"/>
      <c r="W8621" s="9"/>
      <c r="Y8621" s="9"/>
      <c r="Z8621" s="9"/>
    </row>
    <row r="8622" spans="8:26" x14ac:dyDescent="0.3">
      <c r="H8622" s="9"/>
      <c r="I8622" s="9"/>
      <c r="J8622" s="9"/>
      <c r="K8622" s="9"/>
      <c r="L8622" s="9"/>
      <c r="M8622" s="9"/>
      <c r="N8622" s="9"/>
      <c r="O8622" s="9"/>
      <c r="Q8622" s="9"/>
      <c r="R8622" s="9"/>
      <c r="S8622" s="9"/>
      <c r="T8622" s="9"/>
      <c r="U8622" s="9"/>
      <c r="V8622" s="9"/>
      <c r="W8622" s="9"/>
      <c r="Y8622" s="9"/>
      <c r="Z8622" s="9"/>
    </row>
    <row r="8623" spans="8:26" x14ac:dyDescent="0.3">
      <c r="H8623" s="9"/>
      <c r="I8623" s="9"/>
      <c r="J8623" s="9"/>
      <c r="K8623" s="9"/>
      <c r="L8623" s="9"/>
      <c r="M8623" s="9"/>
      <c r="N8623" s="9"/>
      <c r="O8623" s="9"/>
      <c r="Q8623" s="9"/>
      <c r="R8623" s="9"/>
      <c r="S8623" s="9"/>
      <c r="T8623" s="9"/>
      <c r="U8623" s="9"/>
      <c r="V8623" s="9"/>
      <c r="W8623" s="9"/>
      <c r="Y8623" s="9"/>
      <c r="Z8623" s="9"/>
    </row>
    <row r="8624" spans="8:26" x14ac:dyDescent="0.3">
      <c r="H8624" s="9"/>
      <c r="I8624" s="9"/>
      <c r="J8624" s="9"/>
      <c r="K8624" s="9"/>
      <c r="L8624" s="9"/>
      <c r="M8624" s="9"/>
      <c r="N8624" s="9"/>
      <c r="O8624" s="9"/>
      <c r="Q8624" s="9"/>
      <c r="R8624" s="9"/>
      <c r="S8624" s="9"/>
      <c r="T8624" s="9"/>
      <c r="U8624" s="9"/>
      <c r="V8624" s="9"/>
      <c r="W8624" s="9"/>
      <c r="Y8624" s="9"/>
      <c r="Z8624" s="9"/>
    </row>
    <row r="8625" spans="8:26" x14ac:dyDescent="0.3">
      <c r="H8625" s="9"/>
      <c r="I8625" s="9"/>
      <c r="J8625" s="9"/>
      <c r="K8625" s="9"/>
      <c r="L8625" s="9"/>
      <c r="M8625" s="9"/>
      <c r="N8625" s="9"/>
      <c r="O8625" s="9"/>
      <c r="Q8625" s="9"/>
      <c r="R8625" s="9"/>
      <c r="S8625" s="9"/>
      <c r="T8625" s="9"/>
      <c r="U8625" s="9"/>
      <c r="V8625" s="9"/>
      <c r="W8625" s="9"/>
      <c r="Y8625" s="9"/>
      <c r="Z8625" s="9"/>
    </row>
    <row r="8626" spans="8:26" x14ac:dyDescent="0.3">
      <c r="H8626" s="9"/>
      <c r="I8626" s="9"/>
      <c r="J8626" s="9"/>
      <c r="K8626" s="9"/>
      <c r="L8626" s="9"/>
      <c r="M8626" s="9"/>
      <c r="N8626" s="9"/>
      <c r="O8626" s="9"/>
      <c r="Q8626" s="9"/>
      <c r="R8626" s="9"/>
      <c r="S8626" s="9"/>
      <c r="T8626" s="9"/>
      <c r="U8626" s="9"/>
      <c r="V8626" s="9"/>
      <c r="W8626" s="9"/>
      <c r="Y8626" s="9"/>
      <c r="Z8626" s="9"/>
    </row>
    <row r="8627" spans="8:26" x14ac:dyDescent="0.3">
      <c r="H8627" s="9"/>
      <c r="I8627" s="9"/>
      <c r="J8627" s="9"/>
      <c r="K8627" s="9"/>
      <c r="L8627" s="9"/>
      <c r="M8627" s="9"/>
      <c r="N8627" s="9"/>
      <c r="O8627" s="9"/>
      <c r="Q8627" s="9"/>
      <c r="R8627" s="9"/>
      <c r="S8627" s="9"/>
      <c r="T8627" s="9"/>
      <c r="U8627" s="9"/>
      <c r="V8627" s="9"/>
      <c r="W8627" s="9"/>
      <c r="Y8627" s="9"/>
      <c r="Z8627" s="9"/>
    </row>
    <row r="8628" spans="8:26" x14ac:dyDescent="0.3">
      <c r="H8628" s="9"/>
      <c r="I8628" s="9"/>
      <c r="J8628" s="9"/>
      <c r="K8628" s="9"/>
      <c r="L8628" s="9"/>
      <c r="M8628" s="9"/>
      <c r="N8628" s="9"/>
      <c r="O8628" s="9"/>
      <c r="Q8628" s="9"/>
      <c r="R8628" s="9"/>
      <c r="S8628" s="9"/>
      <c r="T8628" s="9"/>
      <c r="U8628" s="9"/>
      <c r="V8628" s="9"/>
      <c r="W8628" s="9"/>
      <c r="Y8628" s="9"/>
      <c r="Z8628" s="9"/>
    </row>
    <row r="8629" spans="8:26" x14ac:dyDescent="0.3">
      <c r="H8629" s="9"/>
      <c r="I8629" s="9"/>
      <c r="J8629" s="9"/>
      <c r="K8629" s="9"/>
      <c r="L8629" s="9"/>
      <c r="M8629" s="9"/>
      <c r="N8629" s="9"/>
      <c r="O8629" s="9"/>
      <c r="Q8629" s="9"/>
      <c r="R8629" s="9"/>
      <c r="S8629" s="9"/>
      <c r="T8629" s="9"/>
      <c r="U8629" s="9"/>
      <c r="V8629" s="9"/>
      <c r="W8629" s="9"/>
      <c r="Y8629" s="9"/>
      <c r="Z8629" s="9"/>
    </row>
    <row r="8630" spans="8:26" x14ac:dyDescent="0.3">
      <c r="H8630" s="9"/>
      <c r="I8630" s="9"/>
      <c r="J8630" s="9"/>
      <c r="K8630" s="9"/>
      <c r="L8630" s="9"/>
      <c r="M8630" s="9"/>
      <c r="N8630" s="9"/>
      <c r="O8630" s="9"/>
      <c r="Q8630" s="9"/>
      <c r="R8630" s="9"/>
      <c r="S8630" s="9"/>
      <c r="T8630" s="9"/>
      <c r="U8630" s="9"/>
      <c r="V8630" s="9"/>
      <c r="W8630" s="9"/>
      <c r="Y8630" s="9"/>
      <c r="Z8630" s="9"/>
    </row>
    <row r="8631" spans="8:26" x14ac:dyDescent="0.3">
      <c r="H8631" s="9"/>
      <c r="I8631" s="9"/>
      <c r="J8631" s="9"/>
      <c r="K8631" s="9"/>
      <c r="L8631" s="9"/>
      <c r="M8631" s="9"/>
      <c r="N8631" s="9"/>
      <c r="O8631" s="9"/>
      <c r="Q8631" s="9"/>
      <c r="R8631" s="9"/>
      <c r="S8631" s="9"/>
      <c r="T8631" s="9"/>
      <c r="U8631" s="9"/>
      <c r="V8631" s="9"/>
      <c r="W8631" s="9"/>
      <c r="Y8631" s="9"/>
      <c r="Z8631" s="9"/>
    </row>
    <row r="8632" spans="8:26" x14ac:dyDescent="0.3">
      <c r="H8632" s="9"/>
      <c r="I8632" s="9"/>
      <c r="J8632" s="9"/>
      <c r="K8632" s="9"/>
      <c r="L8632" s="9"/>
      <c r="M8632" s="9"/>
      <c r="N8632" s="9"/>
      <c r="O8632" s="9"/>
      <c r="Q8632" s="9"/>
      <c r="R8632" s="9"/>
      <c r="S8632" s="9"/>
      <c r="T8632" s="9"/>
      <c r="U8632" s="9"/>
      <c r="V8632" s="9"/>
      <c r="W8632" s="9"/>
      <c r="Y8632" s="9"/>
      <c r="Z8632" s="9"/>
    </row>
    <row r="8633" spans="8:26" x14ac:dyDescent="0.3">
      <c r="H8633" s="9"/>
      <c r="I8633" s="9"/>
      <c r="J8633" s="9"/>
      <c r="K8633" s="9"/>
      <c r="L8633" s="9"/>
      <c r="M8633" s="9"/>
      <c r="N8633" s="9"/>
      <c r="O8633" s="9"/>
      <c r="Q8633" s="9"/>
      <c r="R8633" s="9"/>
      <c r="S8633" s="9"/>
      <c r="T8633" s="9"/>
      <c r="U8633" s="9"/>
      <c r="V8633" s="9"/>
      <c r="W8633" s="9"/>
      <c r="Y8633" s="9"/>
      <c r="Z8633" s="9"/>
    </row>
    <row r="8634" spans="8:26" x14ac:dyDescent="0.3">
      <c r="H8634" s="9"/>
      <c r="I8634" s="9"/>
      <c r="J8634" s="9"/>
      <c r="K8634" s="9"/>
      <c r="L8634" s="9"/>
      <c r="M8634" s="9"/>
      <c r="N8634" s="9"/>
      <c r="O8634" s="9"/>
      <c r="Q8634" s="9"/>
      <c r="R8634" s="9"/>
      <c r="S8634" s="9"/>
      <c r="T8634" s="9"/>
      <c r="U8634" s="9"/>
      <c r="V8634" s="9"/>
      <c r="W8634" s="9"/>
      <c r="Y8634" s="9"/>
      <c r="Z8634" s="9"/>
    </row>
    <row r="8635" spans="8:26" x14ac:dyDescent="0.3">
      <c r="H8635" s="9"/>
      <c r="I8635" s="9"/>
      <c r="J8635" s="9"/>
      <c r="K8635" s="9"/>
      <c r="L8635" s="9"/>
      <c r="M8635" s="9"/>
      <c r="N8635" s="9"/>
      <c r="O8635" s="9"/>
      <c r="Q8635" s="9"/>
      <c r="R8635" s="9"/>
      <c r="S8635" s="9"/>
      <c r="T8635" s="9"/>
      <c r="U8635" s="9"/>
      <c r="V8635" s="9"/>
      <c r="W8635" s="9"/>
      <c r="Y8635" s="9"/>
      <c r="Z8635" s="9"/>
    </row>
    <row r="8636" spans="8:26" x14ac:dyDescent="0.3">
      <c r="H8636" s="9"/>
      <c r="I8636" s="9"/>
      <c r="J8636" s="9"/>
      <c r="K8636" s="9"/>
      <c r="L8636" s="9"/>
      <c r="M8636" s="9"/>
      <c r="N8636" s="9"/>
      <c r="O8636" s="9"/>
      <c r="Q8636" s="9"/>
      <c r="R8636" s="9"/>
      <c r="S8636" s="9"/>
      <c r="T8636" s="9"/>
      <c r="U8636" s="9"/>
      <c r="V8636" s="9"/>
      <c r="W8636" s="9"/>
      <c r="Y8636" s="9"/>
      <c r="Z8636" s="9"/>
    </row>
    <row r="8637" spans="8:26" x14ac:dyDescent="0.3">
      <c r="H8637" s="9"/>
      <c r="I8637" s="9"/>
      <c r="J8637" s="9"/>
      <c r="K8637" s="9"/>
      <c r="L8637" s="9"/>
      <c r="M8637" s="9"/>
      <c r="N8637" s="9"/>
      <c r="O8637" s="9"/>
      <c r="Q8637" s="9"/>
      <c r="R8637" s="9"/>
      <c r="S8637" s="9"/>
      <c r="T8637" s="9"/>
      <c r="U8637" s="9"/>
      <c r="V8637" s="9"/>
      <c r="W8637" s="9"/>
      <c r="Y8637" s="9"/>
      <c r="Z8637" s="9"/>
    </row>
    <row r="8638" spans="8:26" x14ac:dyDescent="0.3">
      <c r="H8638" s="9"/>
      <c r="I8638" s="9"/>
      <c r="J8638" s="9"/>
      <c r="K8638" s="9"/>
      <c r="L8638" s="9"/>
      <c r="M8638" s="9"/>
      <c r="N8638" s="9"/>
      <c r="O8638" s="9"/>
      <c r="Q8638" s="9"/>
      <c r="R8638" s="9"/>
      <c r="S8638" s="9"/>
      <c r="T8638" s="9"/>
      <c r="U8638" s="9"/>
      <c r="V8638" s="9"/>
      <c r="W8638" s="9"/>
      <c r="Y8638" s="9"/>
      <c r="Z8638" s="9"/>
    </row>
    <row r="8639" spans="8:26" x14ac:dyDescent="0.3">
      <c r="H8639" s="9"/>
      <c r="I8639" s="9"/>
      <c r="J8639" s="9"/>
      <c r="K8639" s="9"/>
      <c r="L8639" s="9"/>
      <c r="M8639" s="9"/>
      <c r="N8639" s="9"/>
      <c r="O8639" s="9"/>
      <c r="Q8639" s="9"/>
      <c r="R8639" s="9"/>
      <c r="S8639" s="9"/>
      <c r="T8639" s="9"/>
      <c r="U8639" s="9"/>
      <c r="V8639" s="9"/>
      <c r="W8639" s="9"/>
      <c r="Y8639" s="9"/>
      <c r="Z8639" s="9"/>
    </row>
    <row r="8640" spans="8:26" x14ac:dyDescent="0.3">
      <c r="H8640" s="9"/>
      <c r="I8640" s="9"/>
      <c r="J8640" s="9"/>
      <c r="K8640" s="9"/>
      <c r="L8640" s="9"/>
      <c r="M8640" s="9"/>
      <c r="N8640" s="9"/>
      <c r="O8640" s="9"/>
      <c r="Q8640" s="9"/>
      <c r="R8640" s="9"/>
      <c r="S8640" s="9"/>
      <c r="T8640" s="9"/>
      <c r="U8640" s="9"/>
      <c r="V8640" s="9"/>
      <c r="W8640" s="9"/>
      <c r="Y8640" s="9"/>
      <c r="Z8640" s="9"/>
    </row>
    <row r="8641" spans="8:26" x14ac:dyDescent="0.3">
      <c r="H8641" s="9"/>
      <c r="I8641" s="9"/>
      <c r="J8641" s="9"/>
      <c r="K8641" s="9"/>
      <c r="L8641" s="9"/>
      <c r="M8641" s="9"/>
      <c r="N8641" s="9"/>
      <c r="O8641" s="9"/>
      <c r="Q8641" s="9"/>
      <c r="R8641" s="9"/>
      <c r="S8641" s="9"/>
      <c r="T8641" s="9"/>
      <c r="U8641" s="9"/>
      <c r="V8641" s="9"/>
      <c r="W8641" s="9"/>
      <c r="Y8641" s="9"/>
      <c r="Z8641" s="9"/>
    </row>
    <row r="8642" spans="8:26" x14ac:dyDescent="0.3">
      <c r="H8642" s="9"/>
      <c r="I8642" s="9"/>
      <c r="J8642" s="9"/>
      <c r="K8642" s="9"/>
      <c r="L8642" s="9"/>
      <c r="M8642" s="9"/>
      <c r="N8642" s="9"/>
      <c r="O8642" s="9"/>
      <c r="Q8642" s="9"/>
      <c r="R8642" s="9"/>
      <c r="S8642" s="9"/>
      <c r="T8642" s="9"/>
      <c r="U8642" s="9"/>
      <c r="V8642" s="9"/>
      <c r="W8642" s="9"/>
      <c r="Y8642" s="9"/>
      <c r="Z8642" s="9"/>
    </row>
    <row r="8643" spans="8:26" x14ac:dyDescent="0.3">
      <c r="H8643" s="9"/>
      <c r="I8643" s="9"/>
      <c r="J8643" s="9"/>
      <c r="K8643" s="9"/>
      <c r="L8643" s="9"/>
      <c r="M8643" s="9"/>
      <c r="N8643" s="9"/>
      <c r="O8643" s="9"/>
      <c r="Q8643" s="9"/>
      <c r="R8643" s="9"/>
      <c r="S8643" s="9"/>
      <c r="T8643" s="9"/>
      <c r="U8643" s="9"/>
      <c r="V8643" s="9"/>
      <c r="W8643" s="9"/>
      <c r="Y8643" s="9"/>
      <c r="Z8643" s="9"/>
    </row>
    <row r="8644" spans="8:26" x14ac:dyDescent="0.3">
      <c r="H8644" s="9"/>
      <c r="I8644" s="9"/>
      <c r="J8644" s="9"/>
      <c r="K8644" s="9"/>
      <c r="L8644" s="9"/>
      <c r="M8644" s="9"/>
      <c r="N8644" s="9"/>
      <c r="O8644" s="9"/>
      <c r="Q8644" s="9"/>
      <c r="R8644" s="9"/>
      <c r="S8644" s="9"/>
      <c r="T8644" s="9"/>
      <c r="U8644" s="9"/>
      <c r="V8644" s="9"/>
      <c r="W8644" s="9"/>
      <c r="Y8644" s="9"/>
      <c r="Z8644" s="9"/>
    </row>
    <row r="8645" spans="8:26" x14ac:dyDescent="0.3">
      <c r="H8645" s="9"/>
      <c r="I8645" s="9"/>
      <c r="J8645" s="9"/>
      <c r="K8645" s="9"/>
      <c r="L8645" s="9"/>
      <c r="M8645" s="9"/>
      <c r="N8645" s="9"/>
      <c r="O8645" s="9"/>
      <c r="Q8645" s="9"/>
      <c r="R8645" s="9"/>
      <c r="S8645" s="9"/>
      <c r="T8645" s="9"/>
      <c r="U8645" s="9"/>
      <c r="V8645" s="9"/>
      <c r="W8645" s="9"/>
      <c r="Y8645" s="9"/>
      <c r="Z8645" s="9"/>
    </row>
    <row r="8646" spans="8:26" x14ac:dyDescent="0.3">
      <c r="H8646" s="9"/>
      <c r="I8646" s="9"/>
      <c r="J8646" s="9"/>
      <c r="K8646" s="9"/>
      <c r="L8646" s="9"/>
      <c r="M8646" s="9"/>
      <c r="N8646" s="9"/>
      <c r="O8646" s="9"/>
      <c r="Q8646" s="9"/>
      <c r="R8646" s="9"/>
      <c r="S8646" s="9"/>
      <c r="T8646" s="9"/>
      <c r="U8646" s="9"/>
      <c r="V8646" s="9"/>
      <c r="W8646" s="9"/>
      <c r="Y8646" s="9"/>
      <c r="Z8646" s="9"/>
    </row>
    <row r="8647" spans="8:26" x14ac:dyDescent="0.3">
      <c r="H8647" s="9"/>
      <c r="I8647" s="9"/>
      <c r="J8647" s="9"/>
      <c r="K8647" s="9"/>
      <c r="L8647" s="9"/>
      <c r="M8647" s="9"/>
      <c r="N8647" s="9"/>
      <c r="O8647" s="9"/>
      <c r="Q8647" s="9"/>
      <c r="R8647" s="9"/>
      <c r="S8647" s="9"/>
      <c r="T8647" s="9"/>
      <c r="U8647" s="9"/>
      <c r="V8647" s="9"/>
      <c r="W8647" s="9"/>
      <c r="Y8647" s="9"/>
      <c r="Z8647" s="9"/>
    </row>
    <row r="8648" spans="8:26" x14ac:dyDescent="0.3">
      <c r="H8648" s="9"/>
      <c r="I8648" s="9"/>
      <c r="J8648" s="9"/>
      <c r="K8648" s="9"/>
      <c r="L8648" s="9"/>
      <c r="M8648" s="9"/>
      <c r="N8648" s="9"/>
      <c r="O8648" s="9"/>
      <c r="Q8648" s="9"/>
      <c r="R8648" s="9"/>
      <c r="S8648" s="9"/>
      <c r="T8648" s="9"/>
      <c r="U8648" s="9"/>
      <c r="V8648" s="9"/>
      <c r="W8648" s="9"/>
      <c r="Y8648" s="9"/>
      <c r="Z8648" s="9"/>
    </row>
    <row r="8649" spans="8:26" x14ac:dyDescent="0.3">
      <c r="H8649" s="9"/>
      <c r="I8649" s="9"/>
      <c r="J8649" s="9"/>
      <c r="K8649" s="9"/>
      <c r="L8649" s="9"/>
      <c r="M8649" s="9"/>
      <c r="N8649" s="9"/>
      <c r="O8649" s="9"/>
      <c r="Q8649" s="9"/>
      <c r="R8649" s="9"/>
      <c r="S8649" s="9"/>
      <c r="T8649" s="9"/>
      <c r="U8649" s="9"/>
      <c r="V8649" s="9"/>
      <c r="W8649" s="9"/>
      <c r="Y8649" s="9"/>
      <c r="Z8649" s="9"/>
    </row>
    <row r="8650" spans="8:26" x14ac:dyDescent="0.3">
      <c r="H8650" s="9"/>
      <c r="I8650" s="9"/>
      <c r="J8650" s="9"/>
      <c r="K8650" s="9"/>
      <c r="L8650" s="9"/>
      <c r="M8650" s="9"/>
      <c r="N8650" s="9"/>
      <c r="O8650" s="9"/>
      <c r="Q8650" s="9"/>
      <c r="R8650" s="9"/>
      <c r="S8650" s="9"/>
      <c r="T8650" s="9"/>
      <c r="U8650" s="9"/>
      <c r="V8650" s="9"/>
      <c r="W8650" s="9"/>
      <c r="Y8650" s="9"/>
      <c r="Z8650" s="9"/>
    </row>
    <row r="8651" spans="8:26" x14ac:dyDescent="0.3">
      <c r="H8651" s="9"/>
      <c r="I8651" s="9"/>
      <c r="J8651" s="9"/>
      <c r="K8651" s="9"/>
      <c r="L8651" s="9"/>
      <c r="M8651" s="9"/>
      <c r="N8651" s="9"/>
      <c r="O8651" s="9"/>
      <c r="Q8651" s="9"/>
      <c r="R8651" s="9"/>
      <c r="S8651" s="9"/>
      <c r="T8651" s="9"/>
      <c r="U8651" s="9"/>
      <c r="V8651" s="9"/>
      <c r="W8651" s="9"/>
      <c r="Y8651" s="9"/>
      <c r="Z8651" s="9"/>
    </row>
    <row r="8652" spans="8:26" x14ac:dyDescent="0.3">
      <c r="H8652" s="9"/>
      <c r="I8652" s="9"/>
      <c r="J8652" s="9"/>
      <c r="K8652" s="9"/>
      <c r="L8652" s="9"/>
      <c r="M8652" s="9"/>
      <c r="N8652" s="9"/>
      <c r="O8652" s="9"/>
      <c r="Q8652" s="9"/>
      <c r="R8652" s="9"/>
      <c r="S8652" s="9"/>
      <c r="T8652" s="9"/>
      <c r="U8652" s="9"/>
      <c r="V8652" s="9"/>
      <c r="W8652" s="9"/>
      <c r="Y8652" s="9"/>
      <c r="Z8652" s="9"/>
    </row>
    <row r="8653" spans="8:26" x14ac:dyDescent="0.3">
      <c r="H8653" s="9"/>
      <c r="I8653" s="9"/>
      <c r="J8653" s="9"/>
      <c r="K8653" s="9"/>
      <c r="L8653" s="9"/>
      <c r="M8653" s="9"/>
      <c r="N8653" s="9"/>
      <c r="O8653" s="9"/>
      <c r="Q8653" s="9"/>
      <c r="R8653" s="9"/>
      <c r="S8653" s="9"/>
      <c r="T8653" s="9"/>
      <c r="U8653" s="9"/>
      <c r="V8653" s="9"/>
      <c r="W8653" s="9"/>
      <c r="Y8653" s="9"/>
      <c r="Z8653" s="9"/>
    </row>
    <row r="8654" spans="8:26" x14ac:dyDescent="0.3">
      <c r="H8654" s="9"/>
      <c r="I8654" s="9"/>
      <c r="J8654" s="9"/>
      <c r="K8654" s="9"/>
      <c r="L8654" s="9"/>
      <c r="M8654" s="9"/>
      <c r="N8654" s="9"/>
      <c r="O8654" s="9"/>
      <c r="Q8654" s="9"/>
      <c r="R8654" s="9"/>
      <c r="S8654" s="9"/>
      <c r="T8654" s="9"/>
      <c r="U8654" s="9"/>
      <c r="V8654" s="9"/>
      <c r="W8654" s="9"/>
      <c r="Y8654" s="9"/>
      <c r="Z8654" s="9"/>
    </row>
    <row r="8655" spans="8:26" x14ac:dyDescent="0.3">
      <c r="H8655" s="9"/>
      <c r="I8655" s="9"/>
      <c r="J8655" s="9"/>
      <c r="K8655" s="9"/>
      <c r="L8655" s="9"/>
      <c r="M8655" s="9"/>
      <c r="N8655" s="9"/>
      <c r="O8655" s="9"/>
      <c r="Q8655" s="9"/>
      <c r="R8655" s="9"/>
      <c r="S8655" s="9"/>
      <c r="T8655" s="9"/>
      <c r="U8655" s="9"/>
      <c r="V8655" s="9"/>
      <c r="W8655" s="9"/>
      <c r="Y8655" s="9"/>
      <c r="Z8655" s="9"/>
    </row>
    <row r="8656" spans="8:26" x14ac:dyDescent="0.3">
      <c r="H8656" s="9"/>
      <c r="I8656" s="9"/>
      <c r="J8656" s="9"/>
      <c r="K8656" s="9"/>
      <c r="L8656" s="9"/>
      <c r="M8656" s="9"/>
      <c r="N8656" s="9"/>
      <c r="O8656" s="9"/>
      <c r="Q8656" s="9"/>
      <c r="R8656" s="9"/>
      <c r="S8656" s="9"/>
      <c r="T8656" s="9"/>
      <c r="U8656" s="9"/>
      <c r="V8656" s="9"/>
      <c r="W8656" s="9"/>
      <c r="Y8656" s="9"/>
      <c r="Z8656" s="9"/>
    </row>
    <row r="8657" spans="8:26" x14ac:dyDescent="0.3">
      <c r="H8657" s="9"/>
      <c r="I8657" s="9"/>
      <c r="J8657" s="9"/>
      <c r="K8657" s="9"/>
      <c r="L8657" s="9"/>
      <c r="M8657" s="9"/>
      <c r="N8657" s="9"/>
      <c r="O8657" s="9"/>
      <c r="Q8657" s="9"/>
      <c r="R8657" s="9"/>
      <c r="S8657" s="9"/>
      <c r="T8657" s="9"/>
      <c r="U8657" s="9"/>
      <c r="V8657" s="9"/>
      <c r="W8657" s="9"/>
      <c r="Y8657" s="9"/>
      <c r="Z8657" s="9"/>
    </row>
    <row r="8658" spans="8:26" x14ac:dyDescent="0.3">
      <c r="H8658" s="9"/>
      <c r="I8658" s="9"/>
      <c r="J8658" s="9"/>
      <c r="K8658" s="9"/>
      <c r="L8658" s="9"/>
      <c r="M8658" s="9"/>
      <c r="N8658" s="9"/>
      <c r="O8658" s="9"/>
      <c r="Q8658" s="9"/>
      <c r="R8658" s="9"/>
      <c r="S8658" s="9"/>
      <c r="T8658" s="9"/>
      <c r="U8658" s="9"/>
      <c r="V8658" s="9"/>
      <c r="W8658" s="9"/>
      <c r="Y8658" s="9"/>
      <c r="Z8658" s="9"/>
    </row>
    <row r="8659" spans="8:26" x14ac:dyDescent="0.3">
      <c r="H8659" s="9"/>
      <c r="I8659" s="9"/>
      <c r="J8659" s="9"/>
      <c r="K8659" s="9"/>
      <c r="L8659" s="9"/>
      <c r="M8659" s="9"/>
      <c r="N8659" s="9"/>
      <c r="O8659" s="9"/>
      <c r="Q8659" s="9"/>
      <c r="R8659" s="9"/>
      <c r="S8659" s="9"/>
      <c r="T8659" s="9"/>
      <c r="U8659" s="9"/>
      <c r="V8659" s="9"/>
      <c r="W8659" s="9"/>
      <c r="Y8659" s="9"/>
      <c r="Z8659" s="9"/>
    </row>
    <row r="8660" spans="8:26" x14ac:dyDescent="0.3">
      <c r="H8660" s="9"/>
      <c r="I8660" s="9"/>
      <c r="J8660" s="9"/>
      <c r="K8660" s="9"/>
      <c r="L8660" s="9"/>
      <c r="M8660" s="9"/>
      <c r="N8660" s="9"/>
      <c r="O8660" s="9"/>
      <c r="Q8660" s="9"/>
      <c r="R8660" s="9"/>
      <c r="S8660" s="9"/>
      <c r="T8660" s="9"/>
      <c r="U8660" s="9"/>
      <c r="V8660" s="9"/>
      <c r="W8660" s="9"/>
      <c r="Y8660" s="9"/>
      <c r="Z8660" s="9"/>
    </row>
    <row r="8661" spans="8:26" x14ac:dyDescent="0.3">
      <c r="H8661" s="9"/>
      <c r="I8661" s="9"/>
      <c r="J8661" s="9"/>
      <c r="K8661" s="9"/>
      <c r="L8661" s="9"/>
      <c r="M8661" s="9"/>
      <c r="N8661" s="9"/>
      <c r="O8661" s="9"/>
      <c r="Q8661" s="9"/>
      <c r="R8661" s="9"/>
      <c r="S8661" s="9"/>
      <c r="T8661" s="9"/>
      <c r="U8661" s="9"/>
      <c r="V8661" s="9"/>
      <c r="W8661" s="9"/>
      <c r="Y8661" s="9"/>
      <c r="Z8661" s="9"/>
    </row>
    <row r="8662" spans="8:26" x14ac:dyDescent="0.3">
      <c r="H8662" s="9"/>
      <c r="I8662" s="9"/>
      <c r="J8662" s="9"/>
      <c r="K8662" s="9"/>
      <c r="L8662" s="9"/>
      <c r="M8662" s="9"/>
      <c r="N8662" s="9"/>
      <c r="O8662" s="9"/>
      <c r="Q8662" s="9"/>
      <c r="R8662" s="9"/>
      <c r="S8662" s="9"/>
      <c r="T8662" s="9"/>
      <c r="U8662" s="9"/>
      <c r="V8662" s="9"/>
      <c r="W8662" s="9"/>
      <c r="Y8662" s="9"/>
      <c r="Z8662" s="9"/>
    </row>
    <row r="8663" spans="8:26" x14ac:dyDescent="0.3">
      <c r="H8663" s="9"/>
      <c r="I8663" s="9"/>
      <c r="J8663" s="9"/>
      <c r="K8663" s="9"/>
      <c r="L8663" s="9"/>
      <c r="M8663" s="9"/>
      <c r="N8663" s="9"/>
      <c r="O8663" s="9"/>
      <c r="Q8663" s="9"/>
      <c r="R8663" s="9"/>
      <c r="S8663" s="9"/>
      <c r="T8663" s="9"/>
      <c r="U8663" s="9"/>
      <c r="V8663" s="9"/>
      <c r="W8663" s="9"/>
      <c r="Y8663" s="9"/>
      <c r="Z8663" s="9"/>
    </row>
    <row r="8664" spans="8:26" x14ac:dyDescent="0.3">
      <c r="H8664" s="9"/>
      <c r="I8664" s="9"/>
      <c r="J8664" s="9"/>
      <c r="K8664" s="9"/>
      <c r="L8664" s="9"/>
      <c r="M8664" s="9"/>
      <c r="N8664" s="9"/>
      <c r="O8664" s="9"/>
      <c r="Q8664" s="9"/>
      <c r="R8664" s="9"/>
      <c r="S8664" s="9"/>
      <c r="T8664" s="9"/>
      <c r="U8664" s="9"/>
      <c r="V8664" s="9"/>
      <c r="W8664" s="9"/>
      <c r="Y8664" s="9"/>
      <c r="Z8664" s="9"/>
    </row>
    <row r="8665" spans="8:26" x14ac:dyDescent="0.3">
      <c r="H8665" s="9"/>
      <c r="I8665" s="9"/>
      <c r="J8665" s="9"/>
      <c r="K8665" s="9"/>
      <c r="L8665" s="9"/>
      <c r="M8665" s="9"/>
      <c r="N8665" s="9"/>
      <c r="O8665" s="9"/>
      <c r="Q8665" s="9"/>
      <c r="R8665" s="9"/>
      <c r="S8665" s="9"/>
      <c r="T8665" s="9"/>
      <c r="U8665" s="9"/>
      <c r="V8665" s="9"/>
      <c r="W8665" s="9"/>
      <c r="Y8665" s="9"/>
      <c r="Z8665" s="9"/>
    </row>
    <row r="8666" spans="8:26" x14ac:dyDescent="0.3">
      <c r="H8666" s="9"/>
      <c r="I8666" s="9"/>
      <c r="J8666" s="9"/>
      <c r="K8666" s="9"/>
      <c r="L8666" s="9"/>
      <c r="M8666" s="9"/>
      <c r="N8666" s="9"/>
      <c r="O8666" s="9"/>
      <c r="Q8666" s="9"/>
      <c r="R8666" s="9"/>
      <c r="S8666" s="9"/>
      <c r="T8666" s="9"/>
      <c r="U8666" s="9"/>
      <c r="V8666" s="9"/>
      <c r="W8666" s="9"/>
      <c r="Y8666" s="9"/>
      <c r="Z8666" s="9"/>
    </row>
    <row r="8667" spans="8:26" x14ac:dyDescent="0.3">
      <c r="H8667" s="9"/>
      <c r="I8667" s="9"/>
      <c r="J8667" s="9"/>
      <c r="K8667" s="9"/>
      <c r="L8667" s="9"/>
      <c r="M8667" s="9"/>
      <c r="N8667" s="9"/>
      <c r="O8667" s="9"/>
      <c r="Q8667" s="9"/>
      <c r="R8667" s="9"/>
      <c r="S8667" s="9"/>
      <c r="T8667" s="9"/>
      <c r="U8667" s="9"/>
      <c r="V8667" s="9"/>
      <c r="W8667" s="9"/>
      <c r="Y8667" s="9"/>
      <c r="Z8667" s="9"/>
    </row>
    <row r="8668" spans="8:26" x14ac:dyDescent="0.3">
      <c r="H8668" s="9"/>
      <c r="I8668" s="9"/>
      <c r="J8668" s="9"/>
      <c r="K8668" s="9"/>
      <c r="L8668" s="9"/>
      <c r="M8668" s="9"/>
      <c r="N8668" s="9"/>
      <c r="O8668" s="9"/>
      <c r="Q8668" s="9"/>
      <c r="R8668" s="9"/>
      <c r="S8668" s="9"/>
      <c r="T8668" s="9"/>
      <c r="U8668" s="9"/>
      <c r="V8668" s="9"/>
      <c r="W8668" s="9"/>
      <c r="Y8668" s="9"/>
      <c r="Z8668" s="9"/>
    </row>
    <row r="8669" spans="8:26" x14ac:dyDescent="0.3">
      <c r="H8669" s="9"/>
      <c r="I8669" s="9"/>
      <c r="J8669" s="9"/>
      <c r="K8669" s="9"/>
      <c r="L8669" s="9"/>
      <c r="M8669" s="9"/>
      <c r="N8669" s="9"/>
      <c r="O8669" s="9"/>
      <c r="Q8669" s="9"/>
      <c r="R8669" s="9"/>
      <c r="S8669" s="9"/>
      <c r="T8669" s="9"/>
      <c r="U8669" s="9"/>
      <c r="V8669" s="9"/>
      <c r="W8669" s="9"/>
      <c r="Y8669" s="9"/>
      <c r="Z8669" s="9"/>
    </row>
    <row r="8670" spans="8:26" x14ac:dyDescent="0.3">
      <c r="H8670" s="9"/>
      <c r="I8670" s="9"/>
      <c r="J8670" s="9"/>
      <c r="K8670" s="9"/>
      <c r="L8670" s="9"/>
      <c r="M8670" s="9"/>
      <c r="N8670" s="9"/>
      <c r="O8670" s="9"/>
      <c r="Q8670" s="9"/>
      <c r="R8670" s="9"/>
      <c r="S8670" s="9"/>
      <c r="T8670" s="9"/>
      <c r="U8670" s="9"/>
      <c r="V8670" s="9"/>
      <c r="W8670" s="9"/>
      <c r="Y8670" s="9"/>
      <c r="Z8670" s="9"/>
    </row>
    <row r="8671" spans="8:26" x14ac:dyDescent="0.3">
      <c r="H8671" s="9"/>
      <c r="I8671" s="9"/>
      <c r="J8671" s="9"/>
      <c r="K8671" s="9"/>
      <c r="L8671" s="9"/>
      <c r="M8671" s="9"/>
      <c r="N8671" s="9"/>
      <c r="O8671" s="9"/>
      <c r="Q8671" s="9"/>
      <c r="R8671" s="9"/>
      <c r="S8671" s="9"/>
      <c r="T8671" s="9"/>
      <c r="U8671" s="9"/>
      <c r="V8671" s="9"/>
      <c r="W8671" s="9"/>
      <c r="Y8671" s="9"/>
      <c r="Z8671" s="9"/>
    </row>
    <row r="8672" spans="8:26" x14ac:dyDescent="0.3">
      <c r="H8672" s="9"/>
      <c r="I8672" s="9"/>
      <c r="J8672" s="9"/>
      <c r="K8672" s="9"/>
      <c r="L8672" s="9"/>
      <c r="M8672" s="9"/>
      <c r="N8672" s="9"/>
      <c r="O8672" s="9"/>
      <c r="Q8672" s="9"/>
      <c r="R8672" s="9"/>
      <c r="S8672" s="9"/>
      <c r="T8672" s="9"/>
      <c r="U8672" s="9"/>
      <c r="V8672" s="9"/>
      <c r="W8672" s="9"/>
      <c r="Y8672" s="9"/>
      <c r="Z8672" s="9"/>
    </row>
    <row r="8673" spans="8:26" x14ac:dyDescent="0.3">
      <c r="H8673" s="9"/>
      <c r="I8673" s="9"/>
      <c r="J8673" s="9"/>
      <c r="K8673" s="9"/>
      <c r="L8673" s="9"/>
      <c r="M8673" s="9"/>
      <c r="N8673" s="9"/>
      <c r="O8673" s="9"/>
      <c r="Q8673" s="9"/>
      <c r="R8673" s="9"/>
      <c r="S8673" s="9"/>
      <c r="T8673" s="9"/>
      <c r="U8673" s="9"/>
      <c r="V8673" s="9"/>
      <c r="W8673" s="9"/>
      <c r="Y8673" s="9"/>
      <c r="Z8673" s="9"/>
    </row>
    <row r="8674" spans="8:26" x14ac:dyDescent="0.3">
      <c r="H8674" s="9"/>
      <c r="I8674" s="9"/>
      <c r="J8674" s="9"/>
      <c r="K8674" s="9"/>
      <c r="L8674" s="9"/>
      <c r="M8674" s="9"/>
      <c r="N8674" s="9"/>
      <c r="O8674" s="9"/>
      <c r="Q8674" s="9"/>
      <c r="R8674" s="9"/>
      <c r="S8674" s="9"/>
      <c r="T8674" s="9"/>
      <c r="U8674" s="9"/>
      <c r="V8674" s="9"/>
      <c r="W8674" s="9"/>
      <c r="Y8674" s="9"/>
      <c r="Z8674" s="9"/>
    </row>
    <row r="8675" spans="8:26" x14ac:dyDescent="0.3">
      <c r="H8675" s="9"/>
      <c r="I8675" s="9"/>
      <c r="J8675" s="9"/>
      <c r="K8675" s="9"/>
      <c r="L8675" s="9"/>
      <c r="M8675" s="9"/>
      <c r="N8675" s="9"/>
      <c r="O8675" s="9"/>
      <c r="Q8675" s="9"/>
      <c r="R8675" s="9"/>
      <c r="S8675" s="9"/>
      <c r="T8675" s="9"/>
      <c r="U8675" s="9"/>
      <c r="V8675" s="9"/>
      <c r="W8675" s="9"/>
      <c r="Y8675" s="9"/>
      <c r="Z8675" s="9"/>
    </row>
    <row r="8676" spans="8:26" x14ac:dyDescent="0.3">
      <c r="H8676" s="9"/>
      <c r="I8676" s="9"/>
      <c r="J8676" s="9"/>
      <c r="K8676" s="9"/>
      <c r="L8676" s="9"/>
      <c r="M8676" s="9"/>
      <c r="N8676" s="9"/>
      <c r="O8676" s="9"/>
      <c r="Q8676" s="9"/>
      <c r="R8676" s="9"/>
      <c r="S8676" s="9"/>
      <c r="T8676" s="9"/>
      <c r="U8676" s="9"/>
      <c r="V8676" s="9"/>
      <c r="W8676" s="9"/>
      <c r="Y8676" s="9"/>
      <c r="Z8676" s="9"/>
    </row>
    <row r="8677" spans="8:26" x14ac:dyDescent="0.3">
      <c r="H8677" s="9"/>
      <c r="I8677" s="9"/>
      <c r="J8677" s="9"/>
      <c r="K8677" s="9"/>
      <c r="L8677" s="9"/>
      <c r="M8677" s="9"/>
      <c r="N8677" s="9"/>
      <c r="O8677" s="9"/>
      <c r="Q8677" s="9"/>
      <c r="R8677" s="9"/>
      <c r="S8677" s="9"/>
      <c r="T8677" s="9"/>
      <c r="U8677" s="9"/>
      <c r="V8677" s="9"/>
      <c r="W8677" s="9"/>
      <c r="Y8677" s="9"/>
      <c r="Z8677" s="9"/>
    </row>
    <row r="8678" spans="8:26" x14ac:dyDescent="0.3">
      <c r="H8678" s="9"/>
      <c r="I8678" s="9"/>
      <c r="J8678" s="9"/>
      <c r="K8678" s="9"/>
      <c r="L8678" s="9"/>
      <c r="M8678" s="9"/>
      <c r="N8678" s="9"/>
      <c r="O8678" s="9"/>
      <c r="Q8678" s="9"/>
      <c r="R8678" s="9"/>
      <c r="S8678" s="9"/>
      <c r="T8678" s="9"/>
      <c r="U8678" s="9"/>
      <c r="V8678" s="9"/>
      <c r="W8678" s="9"/>
      <c r="Y8678" s="9"/>
      <c r="Z8678" s="9"/>
    </row>
    <row r="8679" spans="8:26" x14ac:dyDescent="0.3">
      <c r="H8679" s="9"/>
      <c r="I8679" s="9"/>
      <c r="J8679" s="9"/>
      <c r="K8679" s="9"/>
      <c r="L8679" s="9"/>
      <c r="M8679" s="9"/>
      <c r="N8679" s="9"/>
      <c r="O8679" s="9"/>
      <c r="Q8679" s="9"/>
      <c r="R8679" s="9"/>
      <c r="S8679" s="9"/>
      <c r="T8679" s="9"/>
      <c r="U8679" s="9"/>
      <c r="V8679" s="9"/>
      <c r="W8679" s="9"/>
      <c r="Y8679" s="9"/>
      <c r="Z8679" s="9"/>
    </row>
    <row r="8680" spans="8:26" x14ac:dyDescent="0.3">
      <c r="H8680" s="9"/>
      <c r="I8680" s="9"/>
      <c r="J8680" s="9"/>
      <c r="K8680" s="9"/>
      <c r="L8680" s="9"/>
      <c r="M8680" s="9"/>
      <c r="N8680" s="9"/>
      <c r="O8680" s="9"/>
      <c r="Q8680" s="9"/>
      <c r="R8680" s="9"/>
      <c r="S8680" s="9"/>
      <c r="T8680" s="9"/>
      <c r="U8680" s="9"/>
      <c r="V8680" s="9"/>
      <c r="W8680" s="9"/>
      <c r="Y8680" s="9"/>
      <c r="Z8680" s="9"/>
    </row>
    <row r="8681" spans="8:26" x14ac:dyDescent="0.3">
      <c r="H8681" s="9"/>
      <c r="I8681" s="9"/>
      <c r="J8681" s="9"/>
      <c r="K8681" s="9"/>
      <c r="L8681" s="9"/>
      <c r="M8681" s="9"/>
      <c r="N8681" s="9"/>
      <c r="O8681" s="9"/>
      <c r="Q8681" s="9"/>
      <c r="R8681" s="9"/>
      <c r="S8681" s="9"/>
      <c r="T8681" s="9"/>
      <c r="U8681" s="9"/>
      <c r="V8681" s="9"/>
      <c r="W8681" s="9"/>
      <c r="Y8681" s="9"/>
      <c r="Z8681" s="9"/>
    </row>
    <row r="8682" spans="8:26" x14ac:dyDescent="0.3">
      <c r="H8682" s="9"/>
      <c r="I8682" s="9"/>
      <c r="J8682" s="9"/>
      <c r="K8682" s="9"/>
      <c r="L8682" s="9"/>
      <c r="M8682" s="9"/>
      <c r="N8682" s="9"/>
      <c r="O8682" s="9"/>
      <c r="Q8682" s="9"/>
      <c r="R8682" s="9"/>
      <c r="S8682" s="9"/>
      <c r="T8682" s="9"/>
      <c r="U8682" s="9"/>
      <c r="V8682" s="9"/>
      <c r="W8682" s="9"/>
      <c r="Y8682" s="9"/>
      <c r="Z8682" s="9"/>
    </row>
    <row r="8683" spans="8:26" x14ac:dyDescent="0.3">
      <c r="H8683" s="9"/>
      <c r="I8683" s="9"/>
      <c r="J8683" s="9"/>
      <c r="K8683" s="9"/>
      <c r="L8683" s="9"/>
      <c r="M8683" s="9"/>
      <c r="N8683" s="9"/>
      <c r="O8683" s="9"/>
      <c r="Q8683" s="9"/>
      <c r="R8683" s="9"/>
      <c r="S8683" s="9"/>
      <c r="T8683" s="9"/>
      <c r="U8683" s="9"/>
      <c r="V8683" s="9"/>
      <c r="W8683" s="9"/>
      <c r="Y8683" s="9"/>
      <c r="Z8683" s="9"/>
    </row>
    <row r="8684" spans="8:26" x14ac:dyDescent="0.3">
      <c r="H8684" s="9"/>
      <c r="I8684" s="9"/>
      <c r="J8684" s="9"/>
      <c r="K8684" s="9"/>
      <c r="L8684" s="9"/>
      <c r="M8684" s="9"/>
      <c r="N8684" s="9"/>
      <c r="O8684" s="9"/>
      <c r="Q8684" s="9"/>
      <c r="R8684" s="9"/>
      <c r="S8684" s="9"/>
      <c r="T8684" s="9"/>
      <c r="U8684" s="9"/>
      <c r="V8684" s="9"/>
      <c r="W8684" s="9"/>
      <c r="Y8684" s="9"/>
      <c r="Z8684" s="9"/>
    </row>
    <row r="8685" spans="8:26" x14ac:dyDescent="0.3">
      <c r="H8685" s="9"/>
      <c r="I8685" s="9"/>
      <c r="J8685" s="9"/>
      <c r="K8685" s="9"/>
      <c r="L8685" s="9"/>
      <c r="M8685" s="9"/>
      <c r="N8685" s="9"/>
      <c r="O8685" s="9"/>
      <c r="Q8685" s="9"/>
      <c r="R8685" s="9"/>
      <c r="S8685" s="9"/>
      <c r="T8685" s="9"/>
      <c r="U8685" s="9"/>
      <c r="V8685" s="9"/>
      <c r="W8685" s="9"/>
      <c r="Y8685" s="9"/>
      <c r="Z8685" s="9"/>
    </row>
    <row r="8686" spans="8:26" x14ac:dyDescent="0.3">
      <c r="H8686" s="9"/>
      <c r="I8686" s="9"/>
      <c r="J8686" s="9"/>
      <c r="K8686" s="9"/>
      <c r="L8686" s="9"/>
      <c r="M8686" s="9"/>
      <c r="N8686" s="9"/>
      <c r="O8686" s="9"/>
      <c r="Q8686" s="9"/>
      <c r="R8686" s="9"/>
      <c r="S8686" s="9"/>
      <c r="T8686" s="9"/>
      <c r="U8686" s="9"/>
      <c r="V8686" s="9"/>
      <c r="W8686" s="9"/>
      <c r="Y8686" s="9"/>
      <c r="Z8686" s="9"/>
    </row>
    <row r="8687" spans="8:26" x14ac:dyDescent="0.3">
      <c r="H8687" s="9"/>
      <c r="I8687" s="9"/>
      <c r="J8687" s="9"/>
      <c r="K8687" s="9"/>
      <c r="L8687" s="9"/>
      <c r="M8687" s="9"/>
      <c r="N8687" s="9"/>
      <c r="O8687" s="9"/>
      <c r="Q8687" s="9"/>
      <c r="R8687" s="9"/>
      <c r="S8687" s="9"/>
      <c r="T8687" s="9"/>
      <c r="U8687" s="9"/>
      <c r="V8687" s="9"/>
      <c r="W8687" s="9"/>
      <c r="Y8687" s="9"/>
      <c r="Z8687" s="9"/>
    </row>
    <row r="8688" spans="8:26" x14ac:dyDescent="0.3">
      <c r="H8688" s="9"/>
      <c r="I8688" s="9"/>
      <c r="J8688" s="9"/>
      <c r="K8688" s="9"/>
      <c r="L8688" s="9"/>
      <c r="M8688" s="9"/>
      <c r="N8688" s="9"/>
      <c r="O8688" s="9"/>
      <c r="Q8688" s="9"/>
      <c r="R8688" s="9"/>
      <c r="S8688" s="9"/>
      <c r="T8688" s="9"/>
      <c r="U8688" s="9"/>
      <c r="V8688" s="9"/>
      <c r="W8688" s="9"/>
      <c r="Y8688" s="9"/>
      <c r="Z8688" s="9"/>
    </row>
    <row r="8689" spans="8:26" x14ac:dyDescent="0.3">
      <c r="H8689" s="9"/>
      <c r="I8689" s="9"/>
      <c r="J8689" s="9"/>
      <c r="K8689" s="9"/>
      <c r="L8689" s="9"/>
      <c r="M8689" s="9"/>
      <c r="N8689" s="9"/>
      <c r="O8689" s="9"/>
      <c r="Q8689" s="9"/>
      <c r="R8689" s="9"/>
      <c r="S8689" s="9"/>
      <c r="T8689" s="9"/>
      <c r="U8689" s="9"/>
      <c r="V8689" s="9"/>
      <c r="W8689" s="9"/>
      <c r="Y8689" s="9"/>
      <c r="Z8689" s="9"/>
    </row>
    <row r="8690" spans="8:26" x14ac:dyDescent="0.3">
      <c r="H8690" s="9"/>
      <c r="I8690" s="9"/>
      <c r="J8690" s="9"/>
      <c r="K8690" s="9"/>
      <c r="L8690" s="9"/>
      <c r="M8690" s="9"/>
      <c r="N8690" s="9"/>
      <c r="O8690" s="9"/>
      <c r="Q8690" s="9"/>
      <c r="R8690" s="9"/>
      <c r="S8690" s="9"/>
      <c r="T8690" s="9"/>
      <c r="U8690" s="9"/>
      <c r="V8690" s="9"/>
      <c r="W8690" s="9"/>
      <c r="Y8690" s="9"/>
      <c r="Z8690" s="9"/>
    </row>
    <row r="8691" spans="8:26" x14ac:dyDescent="0.3">
      <c r="H8691" s="9"/>
      <c r="I8691" s="9"/>
      <c r="J8691" s="9"/>
      <c r="K8691" s="9"/>
      <c r="L8691" s="9"/>
      <c r="M8691" s="9"/>
      <c r="N8691" s="9"/>
      <c r="O8691" s="9"/>
      <c r="Q8691" s="9"/>
      <c r="R8691" s="9"/>
      <c r="S8691" s="9"/>
      <c r="T8691" s="9"/>
      <c r="U8691" s="9"/>
      <c r="V8691" s="9"/>
      <c r="W8691" s="9"/>
      <c r="Y8691" s="9"/>
      <c r="Z8691" s="9"/>
    </row>
    <row r="8692" spans="8:26" x14ac:dyDescent="0.3">
      <c r="H8692" s="9"/>
      <c r="I8692" s="9"/>
      <c r="J8692" s="9"/>
      <c r="K8692" s="9"/>
      <c r="L8692" s="9"/>
      <c r="M8692" s="9"/>
      <c r="N8692" s="9"/>
      <c r="O8692" s="9"/>
      <c r="Q8692" s="9"/>
      <c r="R8692" s="9"/>
      <c r="S8692" s="9"/>
      <c r="T8692" s="9"/>
      <c r="U8692" s="9"/>
      <c r="V8692" s="9"/>
      <c r="W8692" s="9"/>
      <c r="Y8692" s="9"/>
      <c r="Z8692" s="9"/>
    </row>
    <row r="8693" spans="8:26" x14ac:dyDescent="0.3">
      <c r="H8693" s="9"/>
      <c r="I8693" s="9"/>
      <c r="J8693" s="9"/>
      <c r="K8693" s="9"/>
      <c r="L8693" s="9"/>
      <c r="M8693" s="9"/>
      <c r="N8693" s="9"/>
      <c r="O8693" s="9"/>
      <c r="Q8693" s="9"/>
      <c r="R8693" s="9"/>
      <c r="S8693" s="9"/>
      <c r="T8693" s="9"/>
      <c r="U8693" s="9"/>
      <c r="V8693" s="9"/>
      <c r="W8693" s="9"/>
      <c r="Y8693" s="9"/>
      <c r="Z8693" s="9"/>
    </row>
    <row r="8694" spans="8:26" x14ac:dyDescent="0.3">
      <c r="H8694" s="9"/>
      <c r="I8694" s="9"/>
      <c r="J8694" s="9"/>
      <c r="K8694" s="9"/>
      <c r="L8694" s="9"/>
      <c r="M8694" s="9"/>
      <c r="N8694" s="9"/>
      <c r="O8694" s="9"/>
      <c r="Q8694" s="9"/>
      <c r="R8694" s="9"/>
      <c r="S8694" s="9"/>
      <c r="T8694" s="9"/>
      <c r="U8694" s="9"/>
      <c r="V8694" s="9"/>
      <c r="W8694" s="9"/>
      <c r="Y8694" s="9"/>
      <c r="Z8694" s="9"/>
    </row>
    <row r="8695" spans="8:26" x14ac:dyDescent="0.3">
      <c r="H8695" s="9"/>
      <c r="I8695" s="9"/>
      <c r="J8695" s="9"/>
      <c r="K8695" s="9"/>
      <c r="L8695" s="9"/>
      <c r="M8695" s="9"/>
      <c r="N8695" s="9"/>
      <c r="O8695" s="9"/>
      <c r="Q8695" s="9"/>
      <c r="R8695" s="9"/>
      <c r="S8695" s="9"/>
      <c r="T8695" s="9"/>
      <c r="U8695" s="9"/>
      <c r="V8695" s="9"/>
      <c r="W8695" s="9"/>
      <c r="Y8695" s="9"/>
      <c r="Z8695" s="9"/>
    </row>
    <row r="8696" spans="8:26" x14ac:dyDescent="0.3">
      <c r="H8696" s="9"/>
      <c r="I8696" s="9"/>
      <c r="J8696" s="9"/>
      <c r="K8696" s="9"/>
      <c r="L8696" s="9"/>
      <c r="M8696" s="9"/>
      <c r="N8696" s="9"/>
      <c r="O8696" s="9"/>
      <c r="Q8696" s="9"/>
      <c r="R8696" s="9"/>
      <c r="S8696" s="9"/>
      <c r="T8696" s="9"/>
      <c r="U8696" s="9"/>
      <c r="V8696" s="9"/>
      <c r="W8696" s="9"/>
      <c r="Y8696" s="9"/>
      <c r="Z8696" s="9"/>
    </row>
    <row r="8697" spans="8:26" x14ac:dyDescent="0.3">
      <c r="H8697" s="9"/>
      <c r="I8697" s="9"/>
      <c r="J8697" s="9"/>
      <c r="K8697" s="9"/>
      <c r="L8697" s="9"/>
      <c r="M8697" s="9"/>
      <c r="N8697" s="9"/>
      <c r="O8697" s="9"/>
      <c r="Q8697" s="9"/>
      <c r="R8697" s="9"/>
      <c r="S8697" s="9"/>
      <c r="T8697" s="9"/>
      <c r="U8697" s="9"/>
      <c r="V8697" s="9"/>
      <c r="W8697" s="9"/>
      <c r="Y8697" s="9"/>
      <c r="Z8697" s="9"/>
    </row>
    <row r="8698" spans="8:26" x14ac:dyDescent="0.3">
      <c r="H8698" s="9"/>
      <c r="I8698" s="9"/>
      <c r="J8698" s="9"/>
      <c r="K8698" s="9"/>
      <c r="L8698" s="9"/>
      <c r="M8698" s="9"/>
      <c r="N8698" s="9"/>
      <c r="O8698" s="9"/>
      <c r="Q8698" s="9"/>
      <c r="R8698" s="9"/>
      <c r="S8698" s="9"/>
      <c r="T8698" s="9"/>
      <c r="U8698" s="9"/>
      <c r="V8698" s="9"/>
      <c r="W8698" s="9"/>
      <c r="Y8698" s="9"/>
      <c r="Z8698" s="9"/>
    </row>
    <row r="8699" spans="8:26" x14ac:dyDescent="0.3">
      <c r="H8699" s="9"/>
      <c r="I8699" s="9"/>
      <c r="J8699" s="9"/>
      <c r="K8699" s="9"/>
      <c r="L8699" s="9"/>
      <c r="M8699" s="9"/>
      <c r="N8699" s="9"/>
      <c r="O8699" s="9"/>
      <c r="Q8699" s="9"/>
      <c r="R8699" s="9"/>
      <c r="S8699" s="9"/>
      <c r="T8699" s="9"/>
      <c r="U8699" s="9"/>
      <c r="V8699" s="9"/>
      <c r="W8699" s="9"/>
      <c r="Y8699" s="9"/>
      <c r="Z8699" s="9"/>
    </row>
    <row r="8700" spans="8:26" x14ac:dyDescent="0.3">
      <c r="H8700" s="9"/>
      <c r="I8700" s="9"/>
      <c r="J8700" s="9"/>
      <c r="K8700" s="9"/>
      <c r="L8700" s="9"/>
      <c r="M8700" s="9"/>
      <c r="N8700" s="9"/>
      <c r="O8700" s="9"/>
      <c r="Q8700" s="9"/>
      <c r="R8700" s="9"/>
      <c r="S8700" s="9"/>
      <c r="T8700" s="9"/>
      <c r="U8700" s="9"/>
      <c r="V8700" s="9"/>
      <c r="W8700" s="9"/>
      <c r="Y8700" s="9"/>
      <c r="Z8700" s="9"/>
    </row>
    <row r="8701" spans="8:26" x14ac:dyDescent="0.3">
      <c r="H8701" s="9"/>
      <c r="I8701" s="9"/>
      <c r="J8701" s="9"/>
      <c r="K8701" s="9"/>
      <c r="L8701" s="9"/>
      <c r="M8701" s="9"/>
      <c r="N8701" s="9"/>
      <c r="O8701" s="9"/>
      <c r="Q8701" s="9"/>
      <c r="R8701" s="9"/>
      <c r="S8701" s="9"/>
      <c r="T8701" s="9"/>
      <c r="U8701" s="9"/>
      <c r="V8701" s="9"/>
      <c r="W8701" s="9"/>
      <c r="Y8701" s="9"/>
      <c r="Z8701" s="9"/>
    </row>
    <row r="8702" spans="8:26" x14ac:dyDescent="0.3">
      <c r="H8702" s="9"/>
      <c r="I8702" s="9"/>
      <c r="J8702" s="9"/>
      <c r="K8702" s="9"/>
      <c r="L8702" s="9"/>
      <c r="M8702" s="9"/>
      <c r="N8702" s="9"/>
      <c r="O8702" s="9"/>
      <c r="Q8702" s="9"/>
      <c r="R8702" s="9"/>
      <c r="S8702" s="9"/>
      <c r="T8702" s="9"/>
      <c r="U8702" s="9"/>
      <c r="V8702" s="9"/>
      <c r="W8702" s="9"/>
      <c r="Y8702" s="9"/>
      <c r="Z8702" s="9"/>
    </row>
    <row r="8703" spans="8:26" x14ac:dyDescent="0.3">
      <c r="H8703" s="9"/>
      <c r="I8703" s="9"/>
      <c r="J8703" s="9"/>
      <c r="K8703" s="9"/>
      <c r="L8703" s="9"/>
      <c r="M8703" s="9"/>
      <c r="N8703" s="9"/>
      <c r="O8703" s="9"/>
      <c r="Q8703" s="9"/>
      <c r="R8703" s="9"/>
      <c r="S8703" s="9"/>
      <c r="T8703" s="9"/>
      <c r="U8703" s="9"/>
      <c r="V8703" s="9"/>
      <c r="W8703" s="9"/>
      <c r="Y8703" s="9"/>
      <c r="Z8703" s="9"/>
    </row>
    <row r="8704" spans="8:26" x14ac:dyDescent="0.3">
      <c r="H8704" s="9"/>
      <c r="I8704" s="9"/>
      <c r="J8704" s="9"/>
      <c r="K8704" s="9"/>
      <c r="L8704" s="9"/>
      <c r="M8704" s="9"/>
      <c r="N8704" s="9"/>
      <c r="O8704" s="9"/>
      <c r="Q8704" s="9"/>
      <c r="R8704" s="9"/>
      <c r="S8704" s="9"/>
      <c r="T8704" s="9"/>
      <c r="U8704" s="9"/>
      <c r="V8704" s="9"/>
      <c r="W8704" s="9"/>
      <c r="Y8704" s="9"/>
      <c r="Z8704" s="9"/>
    </row>
    <row r="8705" spans="8:26" x14ac:dyDescent="0.3">
      <c r="H8705" s="9"/>
      <c r="I8705" s="9"/>
      <c r="J8705" s="9"/>
      <c r="K8705" s="9"/>
      <c r="L8705" s="9"/>
      <c r="M8705" s="9"/>
      <c r="N8705" s="9"/>
      <c r="O8705" s="9"/>
      <c r="Q8705" s="9"/>
      <c r="R8705" s="9"/>
      <c r="S8705" s="9"/>
      <c r="T8705" s="9"/>
      <c r="U8705" s="9"/>
      <c r="V8705" s="9"/>
      <c r="W8705" s="9"/>
      <c r="Y8705" s="9"/>
      <c r="Z8705" s="9"/>
    </row>
    <row r="8706" spans="8:26" x14ac:dyDescent="0.3">
      <c r="H8706" s="9"/>
      <c r="I8706" s="9"/>
      <c r="J8706" s="9"/>
      <c r="K8706" s="9"/>
      <c r="L8706" s="9"/>
      <c r="M8706" s="9"/>
      <c r="N8706" s="9"/>
      <c r="O8706" s="9"/>
      <c r="Q8706" s="9"/>
      <c r="R8706" s="9"/>
      <c r="S8706" s="9"/>
      <c r="T8706" s="9"/>
      <c r="U8706" s="9"/>
      <c r="V8706" s="9"/>
      <c r="W8706" s="9"/>
      <c r="Y8706" s="9"/>
      <c r="Z8706" s="9"/>
    </row>
    <row r="8707" spans="8:26" x14ac:dyDescent="0.3">
      <c r="H8707" s="9"/>
      <c r="I8707" s="9"/>
      <c r="J8707" s="9"/>
      <c r="K8707" s="9"/>
      <c r="L8707" s="9"/>
      <c r="M8707" s="9"/>
      <c r="N8707" s="9"/>
      <c r="O8707" s="9"/>
      <c r="Q8707" s="9"/>
      <c r="R8707" s="9"/>
      <c r="S8707" s="9"/>
      <c r="T8707" s="9"/>
      <c r="U8707" s="9"/>
      <c r="V8707" s="9"/>
      <c r="W8707" s="9"/>
      <c r="Y8707" s="9"/>
      <c r="Z8707" s="9"/>
    </row>
    <row r="8708" spans="8:26" x14ac:dyDescent="0.3">
      <c r="H8708" s="9"/>
      <c r="I8708" s="9"/>
      <c r="J8708" s="9"/>
      <c r="K8708" s="9"/>
      <c r="L8708" s="9"/>
      <c r="M8708" s="9"/>
      <c r="N8708" s="9"/>
      <c r="O8708" s="9"/>
      <c r="Q8708" s="9"/>
      <c r="R8708" s="9"/>
      <c r="S8708" s="9"/>
      <c r="T8708" s="9"/>
      <c r="U8708" s="9"/>
      <c r="V8708" s="9"/>
      <c r="W8708" s="9"/>
      <c r="Y8708" s="9"/>
      <c r="Z8708" s="9"/>
    </row>
    <row r="8709" spans="8:26" x14ac:dyDescent="0.3">
      <c r="H8709" s="9"/>
      <c r="I8709" s="9"/>
      <c r="J8709" s="9"/>
      <c r="K8709" s="9"/>
      <c r="L8709" s="9"/>
      <c r="M8709" s="9"/>
      <c r="N8709" s="9"/>
      <c r="O8709" s="9"/>
      <c r="Q8709" s="9"/>
      <c r="R8709" s="9"/>
      <c r="S8709" s="9"/>
      <c r="T8709" s="9"/>
      <c r="U8709" s="9"/>
      <c r="V8709" s="9"/>
      <c r="W8709" s="9"/>
      <c r="Y8709" s="9"/>
      <c r="Z8709" s="9"/>
    </row>
    <row r="8710" spans="8:26" x14ac:dyDescent="0.3">
      <c r="H8710" s="9"/>
      <c r="I8710" s="9"/>
      <c r="J8710" s="9"/>
      <c r="K8710" s="9"/>
      <c r="L8710" s="9"/>
      <c r="M8710" s="9"/>
      <c r="N8710" s="9"/>
      <c r="O8710" s="9"/>
      <c r="Q8710" s="9"/>
      <c r="R8710" s="9"/>
      <c r="S8710" s="9"/>
      <c r="T8710" s="9"/>
      <c r="U8710" s="9"/>
      <c r="V8710" s="9"/>
      <c r="W8710" s="9"/>
      <c r="Y8710" s="9"/>
      <c r="Z8710" s="9"/>
    </row>
    <row r="8711" spans="8:26" x14ac:dyDescent="0.3">
      <c r="H8711" s="9"/>
      <c r="I8711" s="9"/>
      <c r="J8711" s="9"/>
      <c r="K8711" s="9"/>
      <c r="L8711" s="9"/>
      <c r="M8711" s="9"/>
      <c r="N8711" s="9"/>
      <c r="O8711" s="9"/>
      <c r="Q8711" s="9"/>
      <c r="R8711" s="9"/>
      <c r="S8711" s="9"/>
      <c r="T8711" s="9"/>
      <c r="U8711" s="9"/>
      <c r="V8711" s="9"/>
      <c r="W8711" s="9"/>
      <c r="Y8711" s="9"/>
      <c r="Z8711" s="9"/>
    </row>
    <row r="8712" spans="8:26" x14ac:dyDescent="0.3">
      <c r="H8712" s="9"/>
      <c r="I8712" s="9"/>
      <c r="J8712" s="9"/>
      <c r="K8712" s="9"/>
      <c r="L8712" s="9"/>
      <c r="M8712" s="9"/>
      <c r="N8712" s="9"/>
      <c r="O8712" s="9"/>
      <c r="Q8712" s="9"/>
      <c r="R8712" s="9"/>
      <c r="S8712" s="9"/>
      <c r="T8712" s="9"/>
      <c r="U8712" s="9"/>
      <c r="V8712" s="9"/>
      <c r="W8712" s="9"/>
      <c r="Y8712" s="9"/>
      <c r="Z8712" s="9"/>
    </row>
    <row r="8713" spans="8:26" x14ac:dyDescent="0.3">
      <c r="H8713" s="9"/>
      <c r="I8713" s="9"/>
      <c r="J8713" s="9"/>
      <c r="K8713" s="9"/>
      <c r="L8713" s="9"/>
      <c r="M8713" s="9"/>
      <c r="N8713" s="9"/>
      <c r="O8713" s="9"/>
      <c r="Q8713" s="9"/>
      <c r="R8713" s="9"/>
      <c r="S8713" s="9"/>
      <c r="T8713" s="9"/>
      <c r="U8713" s="9"/>
      <c r="V8713" s="9"/>
      <c r="W8713" s="9"/>
      <c r="Y8713" s="9"/>
      <c r="Z8713" s="9"/>
    </row>
    <row r="8714" spans="8:26" x14ac:dyDescent="0.3">
      <c r="H8714" s="9"/>
      <c r="I8714" s="9"/>
      <c r="J8714" s="9"/>
      <c r="K8714" s="9"/>
      <c r="L8714" s="9"/>
      <c r="M8714" s="9"/>
      <c r="N8714" s="9"/>
      <c r="O8714" s="9"/>
      <c r="Q8714" s="9"/>
      <c r="R8714" s="9"/>
      <c r="S8714" s="9"/>
      <c r="T8714" s="9"/>
      <c r="U8714" s="9"/>
      <c r="V8714" s="9"/>
      <c r="W8714" s="9"/>
      <c r="Y8714" s="9"/>
      <c r="Z8714" s="9"/>
    </row>
    <row r="8715" spans="8:26" x14ac:dyDescent="0.3">
      <c r="H8715" s="9"/>
      <c r="I8715" s="9"/>
      <c r="J8715" s="9"/>
      <c r="K8715" s="9"/>
      <c r="L8715" s="9"/>
      <c r="M8715" s="9"/>
      <c r="N8715" s="9"/>
      <c r="O8715" s="9"/>
      <c r="Q8715" s="9"/>
      <c r="R8715" s="9"/>
      <c r="S8715" s="9"/>
      <c r="T8715" s="9"/>
      <c r="U8715" s="9"/>
      <c r="V8715" s="9"/>
      <c r="W8715" s="9"/>
      <c r="Y8715" s="9"/>
      <c r="Z8715" s="9"/>
    </row>
    <row r="8716" spans="8:26" x14ac:dyDescent="0.3">
      <c r="H8716" s="9"/>
      <c r="I8716" s="9"/>
      <c r="J8716" s="9"/>
      <c r="K8716" s="9"/>
      <c r="L8716" s="9"/>
      <c r="M8716" s="9"/>
      <c r="N8716" s="9"/>
      <c r="O8716" s="9"/>
      <c r="Q8716" s="9"/>
      <c r="R8716" s="9"/>
      <c r="S8716" s="9"/>
      <c r="T8716" s="9"/>
      <c r="U8716" s="9"/>
      <c r="V8716" s="9"/>
      <c r="W8716" s="9"/>
      <c r="Y8716" s="9"/>
      <c r="Z8716" s="9"/>
    </row>
    <row r="8717" spans="8:26" x14ac:dyDescent="0.3">
      <c r="H8717" s="9"/>
      <c r="I8717" s="9"/>
      <c r="J8717" s="9"/>
      <c r="K8717" s="9"/>
      <c r="L8717" s="9"/>
      <c r="M8717" s="9"/>
      <c r="N8717" s="9"/>
      <c r="O8717" s="9"/>
      <c r="Q8717" s="9"/>
      <c r="R8717" s="9"/>
      <c r="S8717" s="9"/>
      <c r="T8717" s="9"/>
      <c r="U8717" s="9"/>
      <c r="V8717" s="9"/>
      <c r="W8717" s="9"/>
      <c r="Y8717" s="9"/>
      <c r="Z8717" s="9"/>
    </row>
    <row r="8718" spans="8:26" x14ac:dyDescent="0.3">
      <c r="H8718" s="9"/>
      <c r="I8718" s="9"/>
      <c r="J8718" s="9"/>
      <c r="K8718" s="9"/>
      <c r="L8718" s="9"/>
      <c r="M8718" s="9"/>
      <c r="N8718" s="9"/>
      <c r="O8718" s="9"/>
      <c r="Q8718" s="9"/>
      <c r="R8718" s="9"/>
      <c r="S8718" s="9"/>
      <c r="T8718" s="9"/>
      <c r="U8718" s="9"/>
      <c r="V8718" s="9"/>
      <c r="W8718" s="9"/>
      <c r="Y8718" s="9"/>
      <c r="Z8718" s="9"/>
    </row>
    <row r="8719" spans="8:26" x14ac:dyDescent="0.3">
      <c r="H8719" s="9"/>
      <c r="I8719" s="9"/>
      <c r="J8719" s="9"/>
      <c r="K8719" s="9"/>
      <c r="L8719" s="9"/>
      <c r="M8719" s="9"/>
      <c r="N8719" s="9"/>
      <c r="O8719" s="9"/>
      <c r="Q8719" s="9"/>
      <c r="R8719" s="9"/>
      <c r="S8719" s="9"/>
      <c r="T8719" s="9"/>
      <c r="U8719" s="9"/>
      <c r="V8719" s="9"/>
      <c r="W8719" s="9"/>
      <c r="Y8719" s="9"/>
      <c r="Z8719" s="9"/>
    </row>
    <row r="8720" spans="8:26" x14ac:dyDescent="0.3">
      <c r="H8720" s="9"/>
      <c r="I8720" s="9"/>
      <c r="J8720" s="9"/>
      <c r="K8720" s="9"/>
      <c r="L8720" s="9"/>
      <c r="M8720" s="9"/>
      <c r="N8720" s="9"/>
      <c r="O8720" s="9"/>
      <c r="Q8720" s="9"/>
      <c r="R8720" s="9"/>
      <c r="S8720" s="9"/>
      <c r="T8720" s="9"/>
      <c r="U8720" s="9"/>
      <c r="V8720" s="9"/>
      <c r="W8720" s="9"/>
      <c r="Y8720" s="9"/>
      <c r="Z8720" s="9"/>
    </row>
    <row r="8721" spans="8:26" x14ac:dyDescent="0.3">
      <c r="H8721" s="9"/>
      <c r="I8721" s="9"/>
      <c r="J8721" s="9"/>
      <c r="K8721" s="9"/>
      <c r="L8721" s="9"/>
      <c r="M8721" s="9"/>
      <c r="N8721" s="9"/>
      <c r="O8721" s="9"/>
      <c r="Q8721" s="9"/>
      <c r="R8721" s="9"/>
      <c r="S8721" s="9"/>
      <c r="T8721" s="9"/>
      <c r="U8721" s="9"/>
      <c r="V8721" s="9"/>
      <c r="W8721" s="9"/>
      <c r="Y8721" s="9"/>
      <c r="Z8721" s="9"/>
    </row>
    <row r="8722" spans="8:26" x14ac:dyDescent="0.3">
      <c r="H8722" s="9"/>
      <c r="I8722" s="9"/>
      <c r="J8722" s="9"/>
      <c r="K8722" s="9"/>
      <c r="L8722" s="9"/>
      <c r="M8722" s="9"/>
      <c r="N8722" s="9"/>
      <c r="O8722" s="9"/>
      <c r="Q8722" s="9"/>
      <c r="R8722" s="9"/>
      <c r="S8722" s="9"/>
      <c r="T8722" s="9"/>
      <c r="U8722" s="9"/>
      <c r="V8722" s="9"/>
      <c r="W8722" s="9"/>
      <c r="Y8722" s="9"/>
      <c r="Z8722" s="9"/>
    </row>
    <row r="8723" spans="8:26" x14ac:dyDescent="0.3">
      <c r="H8723" s="9"/>
      <c r="I8723" s="9"/>
      <c r="J8723" s="9"/>
      <c r="K8723" s="9"/>
      <c r="L8723" s="9"/>
      <c r="M8723" s="9"/>
      <c r="N8723" s="9"/>
      <c r="O8723" s="9"/>
      <c r="Q8723" s="9"/>
      <c r="R8723" s="9"/>
      <c r="S8723" s="9"/>
      <c r="T8723" s="9"/>
      <c r="U8723" s="9"/>
      <c r="V8723" s="9"/>
      <c r="W8723" s="9"/>
      <c r="Y8723" s="9"/>
      <c r="Z8723" s="9"/>
    </row>
    <row r="8724" spans="8:26" x14ac:dyDescent="0.3">
      <c r="H8724" s="9"/>
      <c r="I8724" s="9"/>
      <c r="J8724" s="9"/>
      <c r="K8724" s="9"/>
      <c r="L8724" s="9"/>
      <c r="M8724" s="9"/>
      <c r="N8724" s="9"/>
      <c r="O8724" s="9"/>
      <c r="Q8724" s="9"/>
      <c r="R8724" s="9"/>
      <c r="S8724" s="9"/>
      <c r="T8724" s="9"/>
      <c r="U8724" s="9"/>
      <c r="V8724" s="9"/>
      <c r="W8724" s="9"/>
      <c r="Y8724" s="9"/>
      <c r="Z8724" s="9"/>
    </row>
    <row r="8725" spans="8:26" x14ac:dyDescent="0.3">
      <c r="H8725" s="9"/>
      <c r="I8725" s="9"/>
      <c r="J8725" s="9"/>
      <c r="K8725" s="9"/>
      <c r="L8725" s="9"/>
      <c r="M8725" s="9"/>
      <c r="N8725" s="9"/>
      <c r="O8725" s="9"/>
      <c r="Q8725" s="9"/>
      <c r="R8725" s="9"/>
      <c r="S8725" s="9"/>
      <c r="T8725" s="9"/>
      <c r="U8725" s="9"/>
      <c r="V8725" s="9"/>
      <c r="W8725" s="9"/>
      <c r="Y8725" s="9"/>
      <c r="Z8725" s="9"/>
    </row>
    <row r="8726" spans="8:26" x14ac:dyDescent="0.3">
      <c r="H8726" s="9"/>
      <c r="I8726" s="9"/>
      <c r="J8726" s="9"/>
      <c r="K8726" s="9"/>
      <c r="L8726" s="9"/>
      <c r="M8726" s="9"/>
      <c r="N8726" s="9"/>
      <c r="O8726" s="9"/>
      <c r="Q8726" s="9"/>
      <c r="R8726" s="9"/>
      <c r="S8726" s="9"/>
      <c r="T8726" s="9"/>
      <c r="U8726" s="9"/>
      <c r="V8726" s="9"/>
      <c r="W8726" s="9"/>
      <c r="Y8726" s="9"/>
      <c r="Z8726" s="9"/>
    </row>
    <row r="8727" spans="8:26" x14ac:dyDescent="0.3">
      <c r="H8727" s="9"/>
      <c r="I8727" s="9"/>
      <c r="J8727" s="9"/>
      <c r="K8727" s="9"/>
      <c r="L8727" s="9"/>
      <c r="M8727" s="9"/>
      <c r="N8727" s="9"/>
      <c r="O8727" s="9"/>
      <c r="Q8727" s="9"/>
      <c r="R8727" s="9"/>
      <c r="S8727" s="9"/>
      <c r="T8727" s="9"/>
      <c r="U8727" s="9"/>
      <c r="V8727" s="9"/>
      <c r="W8727" s="9"/>
      <c r="Y8727" s="9"/>
      <c r="Z8727" s="9"/>
    </row>
    <row r="8728" spans="8:26" x14ac:dyDescent="0.3">
      <c r="H8728" s="9"/>
      <c r="I8728" s="9"/>
      <c r="J8728" s="9"/>
      <c r="K8728" s="9"/>
      <c r="L8728" s="9"/>
      <c r="M8728" s="9"/>
      <c r="N8728" s="9"/>
      <c r="O8728" s="9"/>
      <c r="Q8728" s="9"/>
      <c r="R8728" s="9"/>
      <c r="S8728" s="9"/>
      <c r="T8728" s="9"/>
      <c r="U8728" s="9"/>
      <c r="V8728" s="9"/>
      <c r="W8728" s="9"/>
      <c r="Y8728" s="9"/>
      <c r="Z8728" s="9"/>
    </row>
    <row r="8729" spans="8:26" x14ac:dyDescent="0.3">
      <c r="H8729" s="9"/>
      <c r="I8729" s="9"/>
      <c r="J8729" s="9"/>
      <c r="K8729" s="9"/>
      <c r="L8729" s="9"/>
      <c r="M8729" s="9"/>
      <c r="N8729" s="9"/>
      <c r="O8729" s="9"/>
      <c r="Q8729" s="9"/>
      <c r="R8729" s="9"/>
      <c r="S8729" s="9"/>
      <c r="T8729" s="9"/>
      <c r="U8729" s="9"/>
      <c r="V8729" s="9"/>
      <c r="W8729" s="9"/>
      <c r="Y8729" s="9"/>
      <c r="Z8729" s="9"/>
    </row>
    <row r="8730" spans="8:26" x14ac:dyDescent="0.3">
      <c r="H8730" s="9"/>
      <c r="I8730" s="9"/>
      <c r="J8730" s="9"/>
      <c r="K8730" s="9"/>
      <c r="L8730" s="9"/>
      <c r="M8730" s="9"/>
      <c r="N8730" s="9"/>
      <c r="O8730" s="9"/>
      <c r="Q8730" s="9"/>
      <c r="R8730" s="9"/>
      <c r="S8730" s="9"/>
      <c r="T8730" s="9"/>
      <c r="U8730" s="9"/>
      <c r="V8730" s="9"/>
      <c r="W8730" s="9"/>
      <c r="Y8730" s="9"/>
      <c r="Z8730" s="9"/>
    </row>
    <row r="8731" spans="8:26" x14ac:dyDescent="0.3">
      <c r="H8731" s="9"/>
      <c r="I8731" s="9"/>
      <c r="J8731" s="9"/>
      <c r="K8731" s="9"/>
      <c r="L8731" s="9"/>
      <c r="M8731" s="9"/>
      <c r="N8731" s="9"/>
      <c r="O8731" s="9"/>
      <c r="Q8731" s="9"/>
      <c r="R8731" s="9"/>
      <c r="S8731" s="9"/>
      <c r="T8731" s="9"/>
      <c r="U8731" s="9"/>
      <c r="V8731" s="9"/>
      <c r="W8731" s="9"/>
      <c r="Y8731" s="9"/>
      <c r="Z8731" s="9"/>
    </row>
    <row r="8732" spans="8:26" x14ac:dyDescent="0.3">
      <c r="H8732" s="9"/>
      <c r="I8732" s="9"/>
      <c r="J8732" s="9"/>
      <c r="K8732" s="9"/>
      <c r="L8732" s="9"/>
      <c r="M8732" s="9"/>
      <c r="N8732" s="9"/>
      <c r="O8732" s="9"/>
      <c r="Q8732" s="9"/>
      <c r="R8732" s="9"/>
      <c r="S8732" s="9"/>
      <c r="T8732" s="9"/>
      <c r="U8732" s="9"/>
      <c r="V8732" s="9"/>
      <c r="W8732" s="9"/>
      <c r="Y8732" s="9"/>
      <c r="Z8732" s="9"/>
    </row>
    <row r="8733" spans="8:26" x14ac:dyDescent="0.3">
      <c r="H8733" s="9"/>
      <c r="I8733" s="9"/>
      <c r="J8733" s="9"/>
      <c r="K8733" s="9"/>
      <c r="L8733" s="9"/>
      <c r="M8733" s="9"/>
      <c r="N8733" s="9"/>
      <c r="O8733" s="9"/>
      <c r="Q8733" s="9"/>
      <c r="R8733" s="9"/>
      <c r="S8733" s="9"/>
      <c r="T8733" s="9"/>
      <c r="U8733" s="9"/>
      <c r="V8733" s="9"/>
      <c r="W8733" s="9"/>
      <c r="Y8733" s="9"/>
      <c r="Z8733" s="9"/>
    </row>
    <row r="8734" spans="8:26" x14ac:dyDescent="0.3">
      <c r="H8734" s="9"/>
      <c r="I8734" s="9"/>
      <c r="J8734" s="9"/>
      <c r="K8734" s="9"/>
      <c r="L8734" s="9"/>
      <c r="M8734" s="9"/>
      <c r="N8734" s="9"/>
      <c r="O8734" s="9"/>
      <c r="Q8734" s="9"/>
      <c r="R8734" s="9"/>
      <c r="S8734" s="9"/>
      <c r="T8734" s="9"/>
      <c r="U8734" s="9"/>
      <c r="V8734" s="9"/>
      <c r="W8734" s="9"/>
      <c r="Y8734" s="9"/>
      <c r="Z8734" s="9"/>
    </row>
    <row r="8735" spans="8:26" x14ac:dyDescent="0.3">
      <c r="H8735" s="9"/>
      <c r="I8735" s="9"/>
      <c r="J8735" s="9"/>
      <c r="K8735" s="9"/>
      <c r="L8735" s="9"/>
      <c r="M8735" s="9"/>
      <c r="N8735" s="9"/>
      <c r="O8735" s="9"/>
      <c r="Q8735" s="9"/>
      <c r="R8735" s="9"/>
      <c r="S8735" s="9"/>
      <c r="T8735" s="9"/>
      <c r="U8735" s="9"/>
      <c r="V8735" s="9"/>
      <c r="W8735" s="9"/>
      <c r="Y8735" s="9"/>
      <c r="Z8735" s="9"/>
    </row>
    <row r="8736" spans="8:26" x14ac:dyDescent="0.3">
      <c r="H8736" s="9"/>
      <c r="I8736" s="9"/>
      <c r="J8736" s="9"/>
      <c r="K8736" s="9"/>
      <c r="L8736" s="9"/>
      <c r="M8736" s="9"/>
      <c r="N8736" s="9"/>
      <c r="O8736" s="9"/>
      <c r="Q8736" s="9"/>
      <c r="R8736" s="9"/>
      <c r="S8736" s="9"/>
      <c r="T8736" s="9"/>
      <c r="U8736" s="9"/>
      <c r="V8736" s="9"/>
      <c r="W8736" s="9"/>
      <c r="Y8736" s="9"/>
      <c r="Z8736" s="9"/>
    </row>
    <row r="8737" spans="8:26" x14ac:dyDescent="0.3">
      <c r="H8737" s="9"/>
      <c r="I8737" s="9"/>
      <c r="J8737" s="9"/>
      <c r="K8737" s="9"/>
      <c r="L8737" s="9"/>
      <c r="M8737" s="9"/>
      <c r="N8737" s="9"/>
      <c r="O8737" s="9"/>
      <c r="Q8737" s="9"/>
      <c r="R8737" s="9"/>
      <c r="S8737" s="9"/>
      <c r="T8737" s="9"/>
      <c r="U8737" s="9"/>
      <c r="V8737" s="9"/>
      <c r="W8737" s="9"/>
      <c r="Y8737" s="9"/>
      <c r="Z8737" s="9"/>
    </row>
    <row r="8738" spans="8:26" x14ac:dyDescent="0.3">
      <c r="H8738" s="9"/>
      <c r="I8738" s="9"/>
      <c r="J8738" s="9"/>
      <c r="K8738" s="9"/>
      <c r="L8738" s="9"/>
      <c r="M8738" s="9"/>
      <c r="N8738" s="9"/>
      <c r="O8738" s="9"/>
      <c r="Q8738" s="9"/>
      <c r="R8738" s="9"/>
      <c r="S8738" s="9"/>
      <c r="T8738" s="9"/>
      <c r="U8738" s="9"/>
      <c r="V8738" s="9"/>
      <c r="W8738" s="9"/>
      <c r="Y8738" s="9"/>
      <c r="Z8738" s="9"/>
    </row>
    <row r="8739" spans="8:26" x14ac:dyDescent="0.3">
      <c r="H8739" s="9"/>
      <c r="I8739" s="9"/>
      <c r="J8739" s="9"/>
      <c r="K8739" s="9"/>
      <c r="L8739" s="9"/>
      <c r="M8739" s="9"/>
      <c r="N8739" s="9"/>
      <c r="O8739" s="9"/>
      <c r="Q8739" s="9"/>
      <c r="R8739" s="9"/>
      <c r="S8739" s="9"/>
      <c r="T8739" s="9"/>
      <c r="U8739" s="9"/>
      <c r="V8739" s="9"/>
      <c r="W8739" s="9"/>
      <c r="Y8739" s="9"/>
      <c r="Z8739" s="9"/>
    </row>
    <row r="8740" spans="8:26" x14ac:dyDescent="0.3">
      <c r="H8740" s="9"/>
      <c r="I8740" s="9"/>
      <c r="J8740" s="9"/>
      <c r="K8740" s="9"/>
      <c r="L8740" s="9"/>
      <c r="M8740" s="9"/>
      <c r="N8740" s="9"/>
      <c r="O8740" s="9"/>
      <c r="Q8740" s="9"/>
      <c r="R8740" s="9"/>
      <c r="S8740" s="9"/>
      <c r="T8740" s="9"/>
      <c r="U8740" s="9"/>
      <c r="V8740" s="9"/>
      <c r="W8740" s="9"/>
      <c r="Y8740" s="9"/>
      <c r="Z8740" s="9"/>
    </row>
    <row r="8741" spans="8:26" x14ac:dyDescent="0.3">
      <c r="H8741" s="9"/>
      <c r="I8741" s="9"/>
      <c r="J8741" s="9"/>
      <c r="K8741" s="9"/>
      <c r="L8741" s="9"/>
      <c r="M8741" s="9"/>
      <c r="N8741" s="9"/>
      <c r="O8741" s="9"/>
      <c r="Q8741" s="9"/>
      <c r="R8741" s="9"/>
      <c r="S8741" s="9"/>
      <c r="T8741" s="9"/>
      <c r="U8741" s="9"/>
      <c r="V8741" s="9"/>
      <c r="W8741" s="9"/>
      <c r="Y8741" s="9"/>
      <c r="Z8741" s="9"/>
    </row>
    <row r="8742" spans="8:26" x14ac:dyDescent="0.3">
      <c r="H8742" s="9"/>
      <c r="I8742" s="9"/>
      <c r="J8742" s="9"/>
      <c r="K8742" s="9"/>
      <c r="L8742" s="9"/>
      <c r="M8742" s="9"/>
      <c r="N8742" s="9"/>
      <c r="O8742" s="9"/>
      <c r="Q8742" s="9"/>
      <c r="R8742" s="9"/>
      <c r="S8742" s="9"/>
      <c r="T8742" s="9"/>
      <c r="U8742" s="9"/>
      <c r="V8742" s="9"/>
      <c r="W8742" s="9"/>
      <c r="Y8742" s="9"/>
      <c r="Z8742" s="9"/>
    </row>
    <row r="8743" spans="8:26" x14ac:dyDescent="0.3">
      <c r="H8743" s="9"/>
      <c r="I8743" s="9"/>
      <c r="J8743" s="9"/>
      <c r="K8743" s="9"/>
      <c r="L8743" s="9"/>
      <c r="M8743" s="9"/>
      <c r="N8743" s="9"/>
      <c r="O8743" s="9"/>
      <c r="Q8743" s="9"/>
      <c r="R8743" s="9"/>
      <c r="S8743" s="9"/>
      <c r="T8743" s="9"/>
      <c r="U8743" s="9"/>
      <c r="V8743" s="9"/>
      <c r="W8743" s="9"/>
      <c r="Y8743" s="9"/>
      <c r="Z8743" s="9"/>
    </row>
    <row r="8744" spans="8:26" x14ac:dyDescent="0.3">
      <c r="H8744" s="9"/>
      <c r="I8744" s="9"/>
      <c r="J8744" s="9"/>
      <c r="K8744" s="9"/>
      <c r="L8744" s="9"/>
      <c r="M8744" s="9"/>
      <c r="N8744" s="9"/>
      <c r="O8744" s="9"/>
      <c r="Q8744" s="9"/>
      <c r="R8744" s="9"/>
      <c r="S8744" s="9"/>
      <c r="T8744" s="9"/>
      <c r="U8744" s="9"/>
      <c r="V8744" s="9"/>
      <c r="W8744" s="9"/>
      <c r="Y8744" s="9"/>
      <c r="Z8744" s="9"/>
    </row>
    <row r="8745" spans="8:26" x14ac:dyDescent="0.3">
      <c r="H8745" s="9"/>
      <c r="I8745" s="9"/>
      <c r="J8745" s="9"/>
      <c r="K8745" s="9"/>
      <c r="L8745" s="9"/>
      <c r="M8745" s="9"/>
      <c r="N8745" s="9"/>
      <c r="O8745" s="9"/>
      <c r="Q8745" s="9"/>
      <c r="R8745" s="9"/>
      <c r="S8745" s="9"/>
      <c r="T8745" s="9"/>
      <c r="U8745" s="9"/>
      <c r="V8745" s="9"/>
      <c r="W8745" s="9"/>
      <c r="Y8745" s="9"/>
      <c r="Z8745" s="9"/>
    </row>
    <row r="8746" spans="8:26" x14ac:dyDescent="0.3">
      <c r="H8746" s="9"/>
      <c r="I8746" s="9"/>
      <c r="J8746" s="9"/>
      <c r="K8746" s="9"/>
      <c r="L8746" s="9"/>
      <c r="M8746" s="9"/>
      <c r="N8746" s="9"/>
      <c r="O8746" s="9"/>
      <c r="Q8746" s="9"/>
      <c r="R8746" s="9"/>
      <c r="S8746" s="9"/>
      <c r="T8746" s="9"/>
      <c r="U8746" s="9"/>
      <c r="V8746" s="9"/>
      <c r="W8746" s="9"/>
      <c r="Y8746" s="9"/>
      <c r="Z8746" s="9"/>
    </row>
    <row r="8747" spans="8:26" x14ac:dyDescent="0.3">
      <c r="H8747" s="9"/>
      <c r="I8747" s="9"/>
      <c r="J8747" s="9"/>
      <c r="K8747" s="9"/>
      <c r="L8747" s="9"/>
      <c r="M8747" s="9"/>
      <c r="N8747" s="9"/>
      <c r="O8747" s="9"/>
      <c r="Q8747" s="9"/>
      <c r="R8747" s="9"/>
      <c r="S8747" s="9"/>
      <c r="T8747" s="9"/>
      <c r="U8747" s="9"/>
      <c r="V8747" s="9"/>
      <c r="W8747" s="9"/>
      <c r="Y8747" s="9"/>
      <c r="Z8747" s="9"/>
    </row>
    <row r="8748" spans="8:26" x14ac:dyDescent="0.3">
      <c r="H8748" s="9"/>
      <c r="I8748" s="9"/>
      <c r="J8748" s="9"/>
      <c r="K8748" s="9"/>
      <c r="L8748" s="9"/>
      <c r="M8748" s="9"/>
      <c r="N8748" s="9"/>
      <c r="O8748" s="9"/>
      <c r="Q8748" s="9"/>
      <c r="R8748" s="9"/>
      <c r="S8748" s="9"/>
      <c r="T8748" s="9"/>
      <c r="U8748" s="9"/>
      <c r="V8748" s="9"/>
      <c r="W8748" s="9"/>
      <c r="Y8748" s="9"/>
      <c r="Z8748" s="9"/>
    </row>
    <row r="8749" spans="8:26" x14ac:dyDescent="0.3">
      <c r="H8749" s="9"/>
      <c r="I8749" s="9"/>
      <c r="J8749" s="9"/>
      <c r="K8749" s="9"/>
      <c r="L8749" s="9"/>
      <c r="M8749" s="9"/>
      <c r="N8749" s="9"/>
      <c r="O8749" s="9"/>
      <c r="Q8749" s="9"/>
      <c r="R8749" s="9"/>
      <c r="S8749" s="9"/>
      <c r="T8749" s="9"/>
      <c r="U8749" s="9"/>
      <c r="V8749" s="9"/>
      <c r="W8749" s="9"/>
      <c r="Y8749" s="9"/>
      <c r="Z8749" s="9"/>
    </row>
    <row r="8750" spans="8:26" x14ac:dyDescent="0.3">
      <c r="H8750" s="9"/>
      <c r="I8750" s="9"/>
      <c r="J8750" s="9"/>
      <c r="K8750" s="9"/>
      <c r="L8750" s="9"/>
      <c r="M8750" s="9"/>
      <c r="N8750" s="9"/>
      <c r="O8750" s="9"/>
      <c r="Q8750" s="9"/>
      <c r="R8750" s="9"/>
      <c r="S8750" s="9"/>
      <c r="T8750" s="9"/>
      <c r="U8750" s="9"/>
      <c r="V8750" s="9"/>
      <c r="W8750" s="9"/>
      <c r="Y8750" s="9"/>
      <c r="Z8750" s="9"/>
    </row>
    <row r="8751" spans="8:26" x14ac:dyDescent="0.3">
      <c r="H8751" s="9"/>
      <c r="I8751" s="9"/>
      <c r="J8751" s="9"/>
      <c r="K8751" s="9"/>
      <c r="L8751" s="9"/>
      <c r="M8751" s="9"/>
      <c r="N8751" s="9"/>
      <c r="O8751" s="9"/>
      <c r="Q8751" s="9"/>
      <c r="R8751" s="9"/>
      <c r="S8751" s="9"/>
      <c r="T8751" s="9"/>
      <c r="U8751" s="9"/>
      <c r="V8751" s="9"/>
      <c r="W8751" s="9"/>
      <c r="Y8751" s="9"/>
      <c r="Z8751" s="9"/>
    </row>
    <row r="8752" spans="8:26" x14ac:dyDescent="0.3">
      <c r="H8752" s="9"/>
      <c r="I8752" s="9"/>
      <c r="J8752" s="9"/>
      <c r="K8752" s="9"/>
      <c r="L8752" s="9"/>
      <c r="M8752" s="9"/>
      <c r="N8752" s="9"/>
      <c r="O8752" s="9"/>
      <c r="Q8752" s="9"/>
      <c r="R8752" s="9"/>
      <c r="S8752" s="9"/>
      <c r="T8752" s="9"/>
      <c r="U8752" s="9"/>
      <c r="V8752" s="9"/>
      <c r="W8752" s="9"/>
      <c r="Y8752" s="9"/>
      <c r="Z8752" s="9"/>
    </row>
    <row r="8753" spans="8:26" x14ac:dyDescent="0.3">
      <c r="H8753" s="9"/>
      <c r="I8753" s="9"/>
      <c r="J8753" s="9"/>
      <c r="K8753" s="9"/>
      <c r="L8753" s="9"/>
      <c r="M8753" s="9"/>
      <c r="N8753" s="9"/>
      <c r="O8753" s="9"/>
      <c r="Q8753" s="9"/>
      <c r="R8753" s="9"/>
      <c r="S8753" s="9"/>
      <c r="T8753" s="9"/>
      <c r="U8753" s="9"/>
      <c r="V8753" s="9"/>
      <c r="W8753" s="9"/>
      <c r="Y8753" s="9"/>
      <c r="Z8753" s="9"/>
    </row>
    <row r="8754" spans="8:26" x14ac:dyDescent="0.3">
      <c r="H8754" s="9"/>
      <c r="I8754" s="9"/>
      <c r="J8754" s="9"/>
      <c r="K8754" s="9"/>
      <c r="L8754" s="9"/>
      <c r="M8754" s="9"/>
      <c r="N8754" s="9"/>
      <c r="O8754" s="9"/>
      <c r="Q8754" s="9"/>
      <c r="R8754" s="9"/>
      <c r="S8754" s="9"/>
      <c r="T8754" s="9"/>
      <c r="U8754" s="9"/>
      <c r="V8754" s="9"/>
      <c r="W8754" s="9"/>
      <c r="Y8754" s="9"/>
      <c r="Z8754" s="9"/>
    </row>
    <row r="8755" spans="8:26" x14ac:dyDescent="0.3">
      <c r="H8755" s="9"/>
      <c r="I8755" s="9"/>
      <c r="J8755" s="9"/>
      <c r="K8755" s="9"/>
      <c r="L8755" s="9"/>
      <c r="M8755" s="9"/>
      <c r="N8755" s="9"/>
      <c r="O8755" s="9"/>
      <c r="Q8755" s="9"/>
      <c r="R8755" s="9"/>
      <c r="S8755" s="9"/>
      <c r="T8755" s="9"/>
      <c r="U8755" s="9"/>
      <c r="V8755" s="9"/>
      <c r="W8755" s="9"/>
      <c r="Y8755" s="9"/>
      <c r="Z8755" s="9"/>
    </row>
    <row r="8756" spans="8:26" x14ac:dyDescent="0.3">
      <c r="H8756" s="9"/>
      <c r="I8756" s="9"/>
      <c r="J8756" s="9"/>
      <c r="K8756" s="9"/>
      <c r="L8756" s="9"/>
      <c r="M8756" s="9"/>
      <c r="N8756" s="9"/>
      <c r="O8756" s="9"/>
      <c r="Q8756" s="9"/>
      <c r="R8756" s="9"/>
      <c r="S8756" s="9"/>
      <c r="T8756" s="9"/>
      <c r="U8756" s="9"/>
      <c r="V8756" s="9"/>
      <c r="W8756" s="9"/>
      <c r="Y8756" s="9"/>
      <c r="Z8756" s="9"/>
    </row>
    <row r="8757" spans="8:26" x14ac:dyDescent="0.3">
      <c r="H8757" s="9"/>
      <c r="I8757" s="9"/>
      <c r="J8757" s="9"/>
      <c r="K8757" s="9"/>
      <c r="L8757" s="9"/>
      <c r="M8757" s="9"/>
      <c r="N8757" s="9"/>
      <c r="O8757" s="9"/>
      <c r="Q8757" s="9"/>
      <c r="R8757" s="9"/>
      <c r="S8757" s="9"/>
      <c r="T8757" s="9"/>
      <c r="U8757" s="9"/>
      <c r="V8757" s="9"/>
      <c r="W8757" s="9"/>
      <c r="Y8757" s="9"/>
      <c r="Z8757" s="9"/>
    </row>
    <row r="8758" spans="8:26" x14ac:dyDescent="0.3">
      <c r="H8758" s="9"/>
      <c r="I8758" s="9"/>
      <c r="J8758" s="9"/>
      <c r="K8758" s="9"/>
      <c r="L8758" s="9"/>
      <c r="M8758" s="9"/>
      <c r="N8758" s="9"/>
      <c r="O8758" s="9"/>
      <c r="Q8758" s="9"/>
      <c r="R8758" s="9"/>
      <c r="S8758" s="9"/>
      <c r="T8758" s="9"/>
      <c r="U8758" s="9"/>
      <c r="V8758" s="9"/>
      <c r="W8758" s="9"/>
      <c r="Y8758" s="9"/>
      <c r="Z8758" s="9"/>
    </row>
    <row r="8759" spans="8:26" x14ac:dyDescent="0.3">
      <c r="H8759" s="9"/>
      <c r="I8759" s="9"/>
      <c r="J8759" s="9"/>
      <c r="K8759" s="9"/>
      <c r="L8759" s="9"/>
      <c r="M8759" s="9"/>
      <c r="N8759" s="9"/>
      <c r="O8759" s="9"/>
      <c r="Q8759" s="9"/>
      <c r="R8759" s="9"/>
      <c r="S8759" s="9"/>
      <c r="T8759" s="9"/>
      <c r="U8759" s="9"/>
      <c r="V8759" s="9"/>
      <c r="W8759" s="9"/>
      <c r="Y8759" s="9"/>
      <c r="Z8759" s="9"/>
    </row>
    <row r="8760" spans="8:26" x14ac:dyDescent="0.3">
      <c r="H8760" s="9"/>
      <c r="I8760" s="9"/>
      <c r="J8760" s="9"/>
      <c r="K8760" s="9"/>
      <c r="L8760" s="9"/>
      <c r="M8760" s="9"/>
      <c r="N8760" s="9"/>
      <c r="O8760" s="9"/>
      <c r="Q8760" s="9"/>
      <c r="R8760" s="9"/>
      <c r="S8760" s="9"/>
      <c r="T8760" s="9"/>
      <c r="U8760" s="9"/>
      <c r="V8760" s="9"/>
      <c r="W8760" s="9"/>
      <c r="Y8760" s="9"/>
      <c r="Z8760" s="9"/>
    </row>
    <row r="8761" spans="8:26" x14ac:dyDescent="0.3">
      <c r="H8761" s="9"/>
      <c r="I8761" s="9"/>
      <c r="J8761" s="9"/>
      <c r="K8761" s="9"/>
      <c r="L8761" s="9"/>
      <c r="M8761" s="9"/>
      <c r="N8761" s="9"/>
      <c r="O8761" s="9"/>
      <c r="Q8761" s="9"/>
      <c r="R8761" s="9"/>
      <c r="S8761" s="9"/>
      <c r="T8761" s="9"/>
      <c r="U8761" s="9"/>
      <c r="V8761" s="9"/>
      <c r="W8761" s="9"/>
      <c r="Y8761" s="9"/>
      <c r="Z8761" s="9"/>
    </row>
    <row r="8762" spans="8:26" x14ac:dyDescent="0.3">
      <c r="H8762" s="9"/>
      <c r="I8762" s="9"/>
      <c r="J8762" s="9"/>
      <c r="K8762" s="9"/>
      <c r="L8762" s="9"/>
      <c r="M8762" s="9"/>
      <c r="N8762" s="9"/>
      <c r="O8762" s="9"/>
      <c r="Q8762" s="9"/>
      <c r="R8762" s="9"/>
      <c r="S8762" s="9"/>
      <c r="T8762" s="9"/>
      <c r="U8762" s="9"/>
      <c r="V8762" s="9"/>
      <c r="W8762" s="9"/>
      <c r="Y8762" s="9"/>
      <c r="Z8762" s="9"/>
    </row>
    <row r="8763" spans="8:26" x14ac:dyDescent="0.3">
      <c r="H8763" s="9"/>
      <c r="I8763" s="9"/>
      <c r="J8763" s="9"/>
      <c r="K8763" s="9"/>
      <c r="L8763" s="9"/>
      <c r="M8763" s="9"/>
      <c r="N8763" s="9"/>
      <c r="O8763" s="9"/>
      <c r="Q8763" s="9"/>
      <c r="R8763" s="9"/>
      <c r="S8763" s="9"/>
      <c r="T8763" s="9"/>
      <c r="U8763" s="9"/>
      <c r="V8763" s="9"/>
      <c r="W8763" s="9"/>
      <c r="Y8763" s="9"/>
      <c r="Z8763" s="9"/>
    </row>
    <row r="8764" spans="8:26" x14ac:dyDescent="0.3">
      <c r="H8764" s="9"/>
      <c r="I8764" s="9"/>
      <c r="J8764" s="9"/>
      <c r="K8764" s="9"/>
      <c r="L8764" s="9"/>
      <c r="M8764" s="9"/>
      <c r="N8764" s="9"/>
      <c r="O8764" s="9"/>
      <c r="Q8764" s="9"/>
      <c r="R8764" s="9"/>
      <c r="S8764" s="9"/>
      <c r="T8764" s="9"/>
      <c r="U8764" s="9"/>
      <c r="V8764" s="9"/>
      <c r="W8764" s="9"/>
      <c r="Y8764" s="9"/>
      <c r="Z8764" s="9"/>
    </row>
    <row r="8765" spans="8:26" x14ac:dyDescent="0.3">
      <c r="H8765" s="9"/>
      <c r="I8765" s="9"/>
      <c r="J8765" s="9"/>
      <c r="K8765" s="9"/>
      <c r="L8765" s="9"/>
      <c r="M8765" s="9"/>
      <c r="N8765" s="9"/>
      <c r="O8765" s="9"/>
      <c r="Q8765" s="9"/>
      <c r="R8765" s="9"/>
      <c r="S8765" s="9"/>
      <c r="T8765" s="9"/>
      <c r="U8765" s="9"/>
      <c r="V8765" s="9"/>
      <c r="W8765" s="9"/>
      <c r="Y8765" s="9"/>
      <c r="Z8765" s="9"/>
    </row>
    <row r="8766" spans="8:26" x14ac:dyDescent="0.3">
      <c r="H8766" s="9"/>
      <c r="I8766" s="9"/>
      <c r="J8766" s="9"/>
      <c r="K8766" s="9"/>
      <c r="L8766" s="9"/>
      <c r="M8766" s="9"/>
      <c r="N8766" s="9"/>
      <c r="O8766" s="9"/>
      <c r="Q8766" s="9"/>
      <c r="R8766" s="9"/>
      <c r="S8766" s="9"/>
      <c r="T8766" s="9"/>
      <c r="U8766" s="9"/>
      <c r="V8766" s="9"/>
      <c r="W8766" s="9"/>
      <c r="Y8766" s="9"/>
      <c r="Z8766" s="9"/>
    </row>
    <row r="8767" spans="8:26" x14ac:dyDescent="0.3">
      <c r="H8767" s="9"/>
      <c r="I8767" s="9"/>
      <c r="J8767" s="9"/>
      <c r="K8767" s="9"/>
      <c r="L8767" s="9"/>
      <c r="M8767" s="9"/>
      <c r="N8767" s="9"/>
      <c r="O8767" s="9"/>
      <c r="Q8767" s="9"/>
      <c r="R8767" s="9"/>
      <c r="S8767" s="9"/>
      <c r="T8767" s="9"/>
      <c r="U8767" s="9"/>
      <c r="V8767" s="9"/>
      <c r="W8767" s="9"/>
      <c r="Y8767" s="9"/>
      <c r="Z8767" s="9"/>
    </row>
    <row r="8768" spans="8:26" x14ac:dyDescent="0.3">
      <c r="H8768" s="9"/>
      <c r="I8768" s="9"/>
      <c r="J8768" s="9"/>
      <c r="K8768" s="9"/>
      <c r="L8768" s="9"/>
      <c r="M8768" s="9"/>
      <c r="N8768" s="9"/>
      <c r="O8768" s="9"/>
      <c r="Q8768" s="9"/>
      <c r="R8768" s="9"/>
      <c r="S8768" s="9"/>
      <c r="T8768" s="9"/>
      <c r="U8768" s="9"/>
      <c r="V8768" s="9"/>
      <c r="W8768" s="9"/>
      <c r="Y8768" s="9"/>
      <c r="Z8768" s="9"/>
    </row>
    <row r="8769" spans="8:26" x14ac:dyDescent="0.3">
      <c r="H8769" s="9"/>
      <c r="I8769" s="9"/>
      <c r="J8769" s="9"/>
      <c r="K8769" s="9"/>
      <c r="L8769" s="9"/>
      <c r="M8769" s="9"/>
      <c r="N8769" s="9"/>
      <c r="O8769" s="9"/>
      <c r="Q8769" s="9"/>
      <c r="R8769" s="9"/>
      <c r="S8769" s="9"/>
      <c r="T8769" s="9"/>
      <c r="U8769" s="9"/>
      <c r="V8769" s="9"/>
      <c r="W8769" s="9"/>
      <c r="Y8769" s="9"/>
      <c r="Z8769" s="9"/>
    </row>
    <row r="8770" spans="8:26" x14ac:dyDescent="0.3">
      <c r="H8770" s="9"/>
      <c r="I8770" s="9"/>
      <c r="J8770" s="9"/>
      <c r="K8770" s="9"/>
      <c r="L8770" s="9"/>
      <c r="M8770" s="9"/>
      <c r="N8770" s="9"/>
      <c r="O8770" s="9"/>
      <c r="Q8770" s="9"/>
      <c r="R8770" s="9"/>
      <c r="S8770" s="9"/>
      <c r="T8770" s="9"/>
      <c r="U8770" s="9"/>
      <c r="V8770" s="9"/>
      <c r="W8770" s="9"/>
      <c r="Y8770" s="9"/>
      <c r="Z8770" s="9"/>
    </row>
    <row r="8771" spans="8:26" x14ac:dyDescent="0.3">
      <c r="H8771" s="9"/>
      <c r="I8771" s="9"/>
      <c r="J8771" s="9"/>
      <c r="K8771" s="9"/>
      <c r="L8771" s="9"/>
      <c r="M8771" s="9"/>
      <c r="N8771" s="9"/>
      <c r="O8771" s="9"/>
      <c r="Q8771" s="9"/>
      <c r="R8771" s="9"/>
      <c r="S8771" s="9"/>
      <c r="T8771" s="9"/>
      <c r="U8771" s="9"/>
      <c r="V8771" s="9"/>
      <c r="W8771" s="9"/>
      <c r="Y8771" s="9"/>
      <c r="Z8771" s="9"/>
    </row>
    <row r="8772" spans="8:26" x14ac:dyDescent="0.3">
      <c r="H8772" s="9"/>
      <c r="I8772" s="9"/>
      <c r="J8772" s="9"/>
      <c r="K8772" s="9"/>
      <c r="L8772" s="9"/>
      <c r="M8772" s="9"/>
      <c r="N8772" s="9"/>
      <c r="O8772" s="9"/>
      <c r="Q8772" s="9"/>
      <c r="R8772" s="9"/>
      <c r="S8772" s="9"/>
      <c r="T8772" s="9"/>
      <c r="U8772" s="9"/>
      <c r="V8772" s="9"/>
      <c r="W8772" s="9"/>
      <c r="Y8772" s="9"/>
      <c r="Z8772" s="9"/>
    </row>
    <row r="8773" spans="8:26" x14ac:dyDescent="0.3">
      <c r="H8773" s="9"/>
      <c r="I8773" s="9"/>
      <c r="J8773" s="9"/>
      <c r="K8773" s="9"/>
      <c r="L8773" s="9"/>
      <c r="M8773" s="9"/>
      <c r="N8773" s="9"/>
      <c r="O8773" s="9"/>
      <c r="Q8773" s="9"/>
      <c r="R8773" s="9"/>
      <c r="S8773" s="9"/>
      <c r="T8773" s="9"/>
      <c r="U8773" s="9"/>
      <c r="V8773" s="9"/>
      <c r="W8773" s="9"/>
      <c r="Y8773" s="9"/>
      <c r="Z8773" s="9"/>
    </row>
    <row r="8774" spans="8:26" x14ac:dyDescent="0.3">
      <c r="H8774" s="9"/>
      <c r="I8774" s="9"/>
      <c r="J8774" s="9"/>
      <c r="K8774" s="9"/>
      <c r="L8774" s="9"/>
      <c r="M8774" s="9"/>
      <c r="N8774" s="9"/>
      <c r="O8774" s="9"/>
      <c r="Q8774" s="9"/>
      <c r="R8774" s="9"/>
      <c r="S8774" s="9"/>
      <c r="T8774" s="9"/>
      <c r="U8774" s="9"/>
      <c r="V8774" s="9"/>
      <c r="W8774" s="9"/>
      <c r="Y8774" s="9"/>
      <c r="Z8774" s="9"/>
    </row>
    <row r="8775" spans="8:26" x14ac:dyDescent="0.3">
      <c r="H8775" s="9"/>
      <c r="I8775" s="9"/>
      <c r="J8775" s="9"/>
      <c r="K8775" s="9"/>
      <c r="L8775" s="9"/>
      <c r="M8775" s="9"/>
      <c r="N8775" s="9"/>
      <c r="O8775" s="9"/>
      <c r="Q8775" s="9"/>
      <c r="R8775" s="9"/>
      <c r="S8775" s="9"/>
      <c r="T8775" s="9"/>
      <c r="U8775" s="9"/>
      <c r="V8775" s="9"/>
      <c r="W8775" s="9"/>
      <c r="Y8775" s="9"/>
      <c r="Z8775" s="9"/>
    </row>
    <row r="8776" spans="8:26" x14ac:dyDescent="0.3">
      <c r="H8776" s="9"/>
      <c r="I8776" s="9"/>
      <c r="J8776" s="9"/>
      <c r="K8776" s="9"/>
      <c r="L8776" s="9"/>
      <c r="M8776" s="9"/>
      <c r="N8776" s="9"/>
      <c r="O8776" s="9"/>
      <c r="Q8776" s="9"/>
      <c r="R8776" s="9"/>
      <c r="S8776" s="9"/>
      <c r="T8776" s="9"/>
      <c r="U8776" s="9"/>
      <c r="V8776" s="9"/>
      <c r="W8776" s="9"/>
      <c r="Y8776" s="9"/>
      <c r="Z8776" s="9"/>
    </row>
    <row r="8777" spans="8:26" x14ac:dyDescent="0.3">
      <c r="H8777" s="9"/>
      <c r="I8777" s="9"/>
      <c r="J8777" s="9"/>
      <c r="K8777" s="9"/>
      <c r="L8777" s="9"/>
      <c r="M8777" s="9"/>
      <c r="N8777" s="9"/>
      <c r="O8777" s="9"/>
      <c r="Q8777" s="9"/>
      <c r="R8777" s="9"/>
      <c r="S8777" s="9"/>
      <c r="T8777" s="9"/>
      <c r="U8777" s="9"/>
      <c r="V8777" s="9"/>
      <c r="W8777" s="9"/>
      <c r="Y8777" s="9"/>
      <c r="Z8777" s="9"/>
    </row>
    <row r="8778" spans="8:26" x14ac:dyDescent="0.3">
      <c r="H8778" s="9"/>
      <c r="I8778" s="9"/>
      <c r="J8778" s="9"/>
      <c r="K8778" s="9"/>
      <c r="L8778" s="9"/>
      <c r="M8778" s="9"/>
      <c r="N8778" s="9"/>
      <c r="O8778" s="9"/>
      <c r="Q8778" s="9"/>
      <c r="R8778" s="9"/>
      <c r="S8778" s="9"/>
      <c r="T8778" s="9"/>
      <c r="U8778" s="9"/>
      <c r="V8778" s="9"/>
      <c r="W8778" s="9"/>
      <c r="Y8778" s="9"/>
      <c r="Z8778" s="9"/>
    </row>
    <row r="8779" spans="8:26" x14ac:dyDescent="0.3">
      <c r="H8779" s="9"/>
      <c r="I8779" s="9"/>
      <c r="J8779" s="9"/>
      <c r="K8779" s="9"/>
      <c r="L8779" s="9"/>
      <c r="M8779" s="9"/>
      <c r="N8779" s="9"/>
      <c r="O8779" s="9"/>
      <c r="Q8779" s="9"/>
      <c r="R8779" s="9"/>
      <c r="S8779" s="9"/>
      <c r="T8779" s="9"/>
      <c r="U8779" s="9"/>
      <c r="V8779" s="9"/>
      <c r="W8779" s="9"/>
      <c r="Y8779" s="9"/>
      <c r="Z8779" s="9"/>
    </row>
    <row r="8780" spans="8:26" x14ac:dyDescent="0.3">
      <c r="H8780" s="9"/>
      <c r="I8780" s="9"/>
      <c r="J8780" s="9"/>
      <c r="K8780" s="9"/>
      <c r="L8780" s="9"/>
      <c r="M8780" s="9"/>
      <c r="N8780" s="9"/>
      <c r="O8780" s="9"/>
      <c r="Q8780" s="9"/>
      <c r="R8780" s="9"/>
      <c r="S8780" s="9"/>
      <c r="T8780" s="9"/>
      <c r="U8780" s="9"/>
      <c r="V8780" s="9"/>
      <c r="W8780" s="9"/>
      <c r="Y8780" s="9"/>
      <c r="Z8780" s="9"/>
    </row>
    <row r="8781" spans="8:26" x14ac:dyDescent="0.3">
      <c r="H8781" s="9"/>
      <c r="I8781" s="9"/>
      <c r="J8781" s="9"/>
      <c r="K8781" s="9"/>
      <c r="L8781" s="9"/>
      <c r="M8781" s="9"/>
      <c r="N8781" s="9"/>
      <c r="O8781" s="9"/>
      <c r="Q8781" s="9"/>
      <c r="R8781" s="9"/>
      <c r="S8781" s="9"/>
      <c r="T8781" s="9"/>
      <c r="U8781" s="9"/>
      <c r="V8781" s="9"/>
      <c r="W8781" s="9"/>
      <c r="Y8781" s="9"/>
      <c r="Z8781" s="9"/>
    </row>
    <row r="8782" spans="8:26" x14ac:dyDescent="0.3">
      <c r="H8782" s="9"/>
      <c r="I8782" s="9"/>
      <c r="J8782" s="9"/>
      <c r="K8782" s="9"/>
      <c r="L8782" s="9"/>
      <c r="M8782" s="9"/>
      <c r="N8782" s="9"/>
      <c r="O8782" s="9"/>
      <c r="Q8782" s="9"/>
      <c r="R8782" s="9"/>
      <c r="S8782" s="9"/>
      <c r="T8782" s="9"/>
      <c r="U8782" s="9"/>
      <c r="V8782" s="9"/>
      <c r="W8782" s="9"/>
      <c r="Y8782" s="9"/>
      <c r="Z8782" s="9"/>
    </row>
    <row r="8783" spans="8:26" x14ac:dyDescent="0.3">
      <c r="H8783" s="9"/>
      <c r="I8783" s="9"/>
      <c r="J8783" s="9"/>
      <c r="K8783" s="9"/>
      <c r="L8783" s="9"/>
      <c r="M8783" s="9"/>
      <c r="N8783" s="9"/>
      <c r="O8783" s="9"/>
      <c r="Q8783" s="9"/>
      <c r="R8783" s="9"/>
      <c r="S8783" s="9"/>
      <c r="T8783" s="9"/>
      <c r="U8783" s="9"/>
      <c r="V8783" s="9"/>
      <c r="W8783" s="9"/>
      <c r="Y8783" s="9"/>
      <c r="Z8783" s="9"/>
    </row>
    <row r="8784" spans="8:26" x14ac:dyDescent="0.3">
      <c r="H8784" s="9"/>
      <c r="I8784" s="9"/>
      <c r="J8784" s="9"/>
      <c r="K8784" s="9"/>
      <c r="L8784" s="9"/>
      <c r="M8784" s="9"/>
      <c r="N8784" s="9"/>
      <c r="O8784" s="9"/>
      <c r="Q8784" s="9"/>
      <c r="R8784" s="9"/>
      <c r="S8784" s="9"/>
      <c r="T8784" s="9"/>
      <c r="U8784" s="9"/>
      <c r="V8784" s="9"/>
      <c r="W8784" s="9"/>
      <c r="Y8784" s="9"/>
      <c r="Z8784" s="9"/>
    </row>
    <row r="8785" spans="8:26" x14ac:dyDescent="0.3">
      <c r="H8785" s="9"/>
      <c r="I8785" s="9"/>
      <c r="J8785" s="9"/>
      <c r="K8785" s="9"/>
      <c r="L8785" s="9"/>
      <c r="M8785" s="9"/>
      <c r="N8785" s="9"/>
      <c r="O8785" s="9"/>
      <c r="Q8785" s="9"/>
      <c r="R8785" s="9"/>
      <c r="S8785" s="9"/>
      <c r="T8785" s="9"/>
      <c r="U8785" s="9"/>
      <c r="V8785" s="9"/>
      <c r="W8785" s="9"/>
      <c r="Y8785" s="9"/>
      <c r="Z8785" s="9"/>
    </row>
    <row r="8786" spans="8:26" x14ac:dyDescent="0.3">
      <c r="H8786" s="9"/>
      <c r="I8786" s="9"/>
      <c r="J8786" s="9"/>
      <c r="K8786" s="9"/>
      <c r="L8786" s="9"/>
      <c r="M8786" s="9"/>
      <c r="N8786" s="9"/>
      <c r="O8786" s="9"/>
      <c r="Q8786" s="9"/>
      <c r="R8786" s="9"/>
      <c r="S8786" s="9"/>
      <c r="T8786" s="9"/>
      <c r="U8786" s="9"/>
      <c r="V8786" s="9"/>
      <c r="W8786" s="9"/>
      <c r="Y8786" s="9"/>
      <c r="Z8786" s="9"/>
    </row>
    <row r="8787" spans="8:26" x14ac:dyDescent="0.3">
      <c r="H8787" s="9"/>
      <c r="I8787" s="9"/>
      <c r="J8787" s="9"/>
      <c r="K8787" s="9"/>
      <c r="L8787" s="9"/>
      <c r="M8787" s="9"/>
      <c r="N8787" s="9"/>
      <c r="O8787" s="9"/>
      <c r="Q8787" s="9"/>
      <c r="R8787" s="9"/>
      <c r="S8787" s="9"/>
      <c r="T8787" s="9"/>
      <c r="U8787" s="9"/>
      <c r="V8787" s="9"/>
      <c r="W8787" s="9"/>
      <c r="Y8787" s="9"/>
      <c r="Z8787" s="9"/>
    </row>
    <row r="8788" spans="8:26" x14ac:dyDescent="0.3">
      <c r="H8788" s="9"/>
      <c r="I8788" s="9"/>
      <c r="J8788" s="9"/>
      <c r="K8788" s="9"/>
      <c r="L8788" s="9"/>
      <c r="M8788" s="9"/>
      <c r="N8788" s="9"/>
      <c r="O8788" s="9"/>
      <c r="Q8788" s="9"/>
      <c r="R8788" s="9"/>
      <c r="S8788" s="9"/>
      <c r="T8788" s="9"/>
      <c r="U8788" s="9"/>
      <c r="V8788" s="9"/>
      <c r="W8788" s="9"/>
      <c r="Y8788" s="9"/>
      <c r="Z8788" s="9"/>
    </row>
    <row r="8789" spans="8:26" x14ac:dyDescent="0.3">
      <c r="H8789" s="9"/>
      <c r="I8789" s="9"/>
      <c r="J8789" s="9"/>
      <c r="K8789" s="9"/>
      <c r="L8789" s="9"/>
      <c r="M8789" s="9"/>
      <c r="N8789" s="9"/>
      <c r="O8789" s="9"/>
      <c r="Q8789" s="9"/>
      <c r="R8789" s="9"/>
      <c r="S8789" s="9"/>
      <c r="T8789" s="9"/>
      <c r="U8789" s="9"/>
      <c r="V8789" s="9"/>
      <c r="W8789" s="9"/>
      <c r="Y8789" s="9"/>
      <c r="Z8789" s="9"/>
    </row>
    <row r="8790" spans="8:26" x14ac:dyDescent="0.3">
      <c r="H8790" s="9"/>
      <c r="I8790" s="9"/>
      <c r="J8790" s="9"/>
      <c r="K8790" s="9"/>
      <c r="L8790" s="9"/>
      <c r="M8790" s="9"/>
      <c r="N8790" s="9"/>
      <c r="O8790" s="9"/>
      <c r="Q8790" s="9"/>
      <c r="R8790" s="9"/>
      <c r="S8790" s="9"/>
      <c r="T8790" s="9"/>
      <c r="U8790" s="9"/>
      <c r="V8790" s="9"/>
      <c r="W8790" s="9"/>
      <c r="Y8790" s="9"/>
      <c r="Z8790" s="9"/>
    </row>
    <row r="8791" spans="8:26" x14ac:dyDescent="0.3">
      <c r="H8791" s="9"/>
      <c r="I8791" s="9"/>
      <c r="J8791" s="9"/>
      <c r="K8791" s="9"/>
      <c r="L8791" s="9"/>
      <c r="M8791" s="9"/>
      <c r="N8791" s="9"/>
      <c r="O8791" s="9"/>
      <c r="Q8791" s="9"/>
      <c r="R8791" s="9"/>
      <c r="S8791" s="9"/>
      <c r="T8791" s="9"/>
      <c r="U8791" s="9"/>
      <c r="V8791" s="9"/>
      <c r="W8791" s="9"/>
      <c r="Y8791" s="9"/>
      <c r="Z8791" s="9"/>
    </row>
    <row r="8792" spans="8:26" x14ac:dyDescent="0.3">
      <c r="H8792" s="9"/>
      <c r="I8792" s="9"/>
      <c r="J8792" s="9"/>
      <c r="K8792" s="9"/>
      <c r="L8792" s="9"/>
      <c r="M8792" s="9"/>
      <c r="N8792" s="9"/>
      <c r="O8792" s="9"/>
      <c r="Q8792" s="9"/>
      <c r="R8792" s="9"/>
      <c r="S8792" s="9"/>
      <c r="T8792" s="9"/>
      <c r="U8792" s="9"/>
      <c r="V8792" s="9"/>
      <c r="W8792" s="9"/>
      <c r="Y8792" s="9"/>
      <c r="Z8792" s="9"/>
    </row>
    <row r="8793" spans="8:26" x14ac:dyDescent="0.3">
      <c r="H8793" s="9"/>
      <c r="I8793" s="9"/>
      <c r="J8793" s="9"/>
      <c r="K8793" s="9"/>
      <c r="L8793" s="9"/>
      <c r="M8793" s="9"/>
      <c r="N8793" s="9"/>
      <c r="O8793" s="9"/>
      <c r="Q8793" s="9"/>
      <c r="R8793" s="9"/>
      <c r="S8793" s="9"/>
      <c r="T8793" s="9"/>
      <c r="U8793" s="9"/>
      <c r="V8793" s="9"/>
      <c r="W8793" s="9"/>
      <c r="Y8793" s="9"/>
      <c r="Z8793" s="9"/>
    </row>
    <row r="8794" spans="8:26" x14ac:dyDescent="0.3">
      <c r="H8794" s="9"/>
      <c r="I8794" s="9"/>
      <c r="J8794" s="9"/>
      <c r="K8794" s="9"/>
      <c r="L8794" s="9"/>
      <c r="M8794" s="9"/>
      <c r="N8794" s="9"/>
      <c r="O8794" s="9"/>
      <c r="Q8794" s="9"/>
      <c r="R8794" s="9"/>
      <c r="S8794" s="9"/>
      <c r="T8794" s="9"/>
      <c r="U8794" s="9"/>
      <c r="V8794" s="9"/>
      <c r="W8794" s="9"/>
      <c r="Y8794" s="9"/>
      <c r="Z8794" s="9"/>
    </row>
    <row r="8795" spans="8:26" x14ac:dyDescent="0.3">
      <c r="H8795" s="9"/>
      <c r="I8795" s="9"/>
      <c r="J8795" s="9"/>
      <c r="K8795" s="9"/>
      <c r="L8795" s="9"/>
      <c r="M8795" s="9"/>
      <c r="N8795" s="9"/>
      <c r="O8795" s="9"/>
      <c r="Q8795" s="9"/>
      <c r="R8795" s="9"/>
      <c r="S8795" s="9"/>
      <c r="T8795" s="9"/>
      <c r="U8795" s="9"/>
      <c r="V8795" s="9"/>
      <c r="W8795" s="9"/>
      <c r="Y8795" s="9"/>
      <c r="Z8795" s="9"/>
    </row>
    <row r="8796" spans="8:26" x14ac:dyDescent="0.3">
      <c r="H8796" s="9"/>
      <c r="I8796" s="9"/>
      <c r="J8796" s="9"/>
      <c r="K8796" s="9"/>
      <c r="L8796" s="9"/>
      <c r="M8796" s="9"/>
      <c r="N8796" s="9"/>
      <c r="O8796" s="9"/>
      <c r="Q8796" s="9"/>
      <c r="R8796" s="9"/>
      <c r="S8796" s="9"/>
      <c r="T8796" s="9"/>
      <c r="U8796" s="9"/>
      <c r="V8796" s="9"/>
      <c r="W8796" s="9"/>
      <c r="Y8796" s="9"/>
      <c r="Z8796" s="9"/>
    </row>
    <row r="8797" spans="8:26" x14ac:dyDescent="0.3">
      <c r="H8797" s="9"/>
      <c r="I8797" s="9"/>
      <c r="J8797" s="9"/>
      <c r="K8797" s="9"/>
      <c r="L8797" s="9"/>
      <c r="M8797" s="9"/>
      <c r="N8797" s="9"/>
      <c r="O8797" s="9"/>
      <c r="Q8797" s="9"/>
      <c r="R8797" s="9"/>
      <c r="S8797" s="9"/>
      <c r="T8797" s="9"/>
      <c r="U8797" s="9"/>
      <c r="V8797" s="9"/>
      <c r="W8797" s="9"/>
      <c r="Y8797" s="9"/>
      <c r="Z8797" s="9"/>
    </row>
    <row r="8798" spans="8:26" x14ac:dyDescent="0.3">
      <c r="H8798" s="9"/>
      <c r="I8798" s="9"/>
      <c r="J8798" s="9"/>
      <c r="K8798" s="9"/>
      <c r="L8798" s="9"/>
      <c r="M8798" s="9"/>
      <c r="N8798" s="9"/>
      <c r="O8798" s="9"/>
      <c r="Q8798" s="9"/>
      <c r="R8798" s="9"/>
      <c r="S8798" s="9"/>
      <c r="T8798" s="9"/>
      <c r="U8798" s="9"/>
      <c r="V8798" s="9"/>
      <c r="W8798" s="9"/>
      <c r="Y8798" s="9"/>
      <c r="Z8798" s="9"/>
    </row>
    <row r="8799" spans="8:26" x14ac:dyDescent="0.3">
      <c r="H8799" s="9"/>
      <c r="I8799" s="9"/>
      <c r="J8799" s="9"/>
      <c r="K8799" s="9"/>
      <c r="L8799" s="9"/>
      <c r="M8799" s="9"/>
      <c r="N8799" s="9"/>
      <c r="O8799" s="9"/>
      <c r="Q8799" s="9"/>
      <c r="R8799" s="9"/>
      <c r="S8799" s="9"/>
      <c r="T8799" s="9"/>
      <c r="U8799" s="9"/>
      <c r="V8799" s="9"/>
      <c r="W8799" s="9"/>
      <c r="Y8799" s="9"/>
      <c r="Z8799" s="9"/>
    </row>
    <row r="8800" spans="8:26" x14ac:dyDescent="0.3">
      <c r="H8800" s="9"/>
      <c r="I8800" s="9"/>
      <c r="J8800" s="9"/>
      <c r="K8800" s="9"/>
      <c r="L8800" s="9"/>
      <c r="M8800" s="9"/>
      <c r="N8800" s="9"/>
      <c r="O8800" s="9"/>
      <c r="Q8800" s="9"/>
      <c r="R8800" s="9"/>
      <c r="S8800" s="9"/>
      <c r="T8800" s="9"/>
      <c r="U8800" s="9"/>
      <c r="V8800" s="9"/>
      <c r="W8800" s="9"/>
      <c r="Y8800" s="9"/>
      <c r="Z8800" s="9"/>
    </row>
    <row r="8801" spans="8:26" x14ac:dyDescent="0.3">
      <c r="H8801" s="9"/>
      <c r="I8801" s="9"/>
      <c r="J8801" s="9"/>
      <c r="K8801" s="9"/>
      <c r="L8801" s="9"/>
      <c r="M8801" s="9"/>
      <c r="N8801" s="9"/>
      <c r="O8801" s="9"/>
      <c r="Q8801" s="9"/>
      <c r="R8801" s="9"/>
      <c r="S8801" s="9"/>
      <c r="T8801" s="9"/>
      <c r="U8801" s="9"/>
      <c r="V8801" s="9"/>
      <c r="W8801" s="9"/>
      <c r="Y8801" s="9"/>
      <c r="Z8801" s="9"/>
    </row>
    <row r="8802" spans="8:26" x14ac:dyDescent="0.3">
      <c r="H8802" s="9"/>
      <c r="I8802" s="9"/>
      <c r="J8802" s="9"/>
      <c r="K8802" s="9"/>
      <c r="L8802" s="9"/>
      <c r="M8802" s="9"/>
      <c r="N8802" s="9"/>
      <c r="O8802" s="9"/>
      <c r="Q8802" s="9"/>
      <c r="R8802" s="9"/>
      <c r="S8802" s="9"/>
      <c r="T8802" s="9"/>
      <c r="U8802" s="9"/>
      <c r="V8802" s="9"/>
      <c r="W8802" s="9"/>
      <c r="Y8802" s="9"/>
      <c r="Z8802" s="9"/>
    </row>
    <row r="8803" spans="8:26" x14ac:dyDescent="0.3">
      <c r="H8803" s="9"/>
      <c r="I8803" s="9"/>
      <c r="J8803" s="9"/>
      <c r="K8803" s="9"/>
      <c r="L8803" s="9"/>
      <c r="M8803" s="9"/>
      <c r="N8803" s="9"/>
      <c r="O8803" s="9"/>
      <c r="Q8803" s="9"/>
      <c r="R8803" s="9"/>
      <c r="S8803" s="9"/>
      <c r="T8803" s="9"/>
      <c r="U8803" s="9"/>
      <c r="V8803" s="9"/>
      <c r="W8803" s="9"/>
      <c r="Y8803" s="9"/>
      <c r="Z8803" s="9"/>
    </row>
    <row r="8804" spans="8:26" x14ac:dyDescent="0.3">
      <c r="H8804" s="9"/>
      <c r="I8804" s="9"/>
      <c r="J8804" s="9"/>
      <c r="K8804" s="9"/>
      <c r="L8804" s="9"/>
      <c r="M8804" s="9"/>
      <c r="N8804" s="9"/>
      <c r="O8804" s="9"/>
      <c r="Q8804" s="9"/>
      <c r="R8804" s="9"/>
      <c r="S8804" s="9"/>
      <c r="T8804" s="9"/>
      <c r="U8804" s="9"/>
      <c r="V8804" s="9"/>
      <c r="W8804" s="9"/>
      <c r="Y8804" s="9"/>
      <c r="Z8804" s="9"/>
    </row>
    <row r="8805" spans="8:26" x14ac:dyDescent="0.3">
      <c r="H8805" s="9"/>
      <c r="I8805" s="9"/>
      <c r="J8805" s="9"/>
      <c r="K8805" s="9"/>
      <c r="L8805" s="9"/>
      <c r="M8805" s="9"/>
      <c r="N8805" s="9"/>
      <c r="O8805" s="9"/>
      <c r="Q8805" s="9"/>
      <c r="R8805" s="9"/>
      <c r="S8805" s="9"/>
      <c r="T8805" s="9"/>
      <c r="U8805" s="9"/>
      <c r="V8805" s="9"/>
      <c r="W8805" s="9"/>
      <c r="Y8805" s="9"/>
      <c r="Z8805" s="9"/>
    </row>
    <row r="8806" spans="8:26" x14ac:dyDescent="0.3">
      <c r="H8806" s="9"/>
      <c r="I8806" s="9"/>
      <c r="J8806" s="9"/>
      <c r="K8806" s="9"/>
      <c r="L8806" s="9"/>
      <c r="M8806" s="9"/>
      <c r="N8806" s="9"/>
      <c r="O8806" s="9"/>
      <c r="Q8806" s="9"/>
      <c r="R8806" s="9"/>
      <c r="S8806" s="9"/>
      <c r="T8806" s="9"/>
      <c r="U8806" s="9"/>
      <c r="V8806" s="9"/>
      <c r="W8806" s="9"/>
      <c r="Y8806" s="9"/>
      <c r="Z8806" s="9"/>
    </row>
    <row r="8807" spans="8:26" x14ac:dyDescent="0.3">
      <c r="H8807" s="9"/>
      <c r="I8807" s="9"/>
      <c r="J8807" s="9"/>
      <c r="K8807" s="9"/>
      <c r="L8807" s="9"/>
      <c r="M8807" s="9"/>
      <c r="N8807" s="9"/>
      <c r="O8807" s="9"/>
      <c r="Q8807" s="9"/>
      <c r="R8807" s="9"/>
      <c r="S8807" s="9"/>
      <c r="T8807" s="9"/>
      <c r="U8807" s="9"/>
      <c r="V8807" s="9"/>
      <c r="W8807" s="9"/>
      <c r="Y8807" s="9"/>
      <c r="Z8807" s="9"/>
    </row>
    <row r="8808" spans="8:26" x14ac:dyDescent="0.3">
      <c r="H8808" s="9"/>
      <c r="I8808" s="9"/>
      <c r="J8808" s="9"/>
      <c r="K8808" s="9"/>
      <c r="L8808" s="9"/>
      <c r="M8808" s="9"/>
      <c r="N8808" s="9"/>
      <c r="O8808" s="9"/>
      <c r="Q8808" s="9"/>
      <c r="R8808" s="9"/>
      <c r="S8808" s="9"/>
      <c r="T8808" s="9"/>
      <c r="U8808" s="9"/>
      <c r="V8808" s="9"/>
      <c r="W8808" s="9"/>
      <c r="Y8808" s="9"/>
      <c r="Z8808" s="9"/>
    </row>
    <row r="8809" spans="8:26" x14ac:dyDescent="0.3">
      <c r="H8809" s="9"/>
      <c r="I8809" s="9"/>
      <c r="J8809" s="9"/>
      <c r="K8809" s="9"/>
      <c r="L8809" s="9"/>
      <c r="M8809" s="9"/>
      <c r="N8809" s="9"/>
      <c r="O8809" s="9"/>
      <c r="Q8809" s="9"/>
      <c r="R8809" s="9"/>
      <c r="S8809" s="9"/>
      <c r="T8809" s="9"/>
      <c r="U8809" s="9"/>
      <c r="V8809" s="9"/>
      <c r="W8809" s="9"/>
      <c r="Y8809" s="9"/>
      <c r="Z8809" s="9"/>
    </row>
    <row r="8810" spans="8:26" x14ac:dyDescent="0.3">
      <c r="H8810" s="9"/>
      <c r="I8810" s="9"/>
      <c r="J8810" s="9"/>
      <c r="K8810" s="9"/>
      <c r="L8810" s="9"/>
      <c r="M8810" s="9"/>
      <c r="N8810" s="9"/>
      <c r="O8810" s="9"/>
      <c r="Q8810" s="9"/>
      <c r="R8810" s="9"/>
      <c r="S8810" s="9"/>
      <c r="T8810" s="9"/>
      <c r="U8810" s="9"/>
      <c r="V8810" s="9"/>
      <c r="W8810" s="9"/>
      <c r="Y8810" s="9"/>
      <c r="Z8810" s="9"/>
    </row>
    <row r="8811" spans="8:26" x14ac:dyDescent="0.3">
      <c r="H8811" s="9"/>
      <c r="I8811" s="9"/>
      <c r="J8811" s="9"/>
      <c r="K8811" s="9"/>
      <c r="L8811" s="9"/>
      <c r="M8811" s="9"/>
      <c r="N8811" s="9"/>
      <c r="O8811" s="9"/>
      <c r="Q8811" s="9"/>
      <c r="R8811" s="9"/>
      <c r="S8811" s="9"/>
      <c r="T8811" s="9"/>
      <c r="U8811" s="9"/>
      <c r="V8811" s="9"/>
      <c r="W8811" s="9"/>
      <c r="Y8811" s="9"/>
      <c r="Z8811" s="9"/>
    </row>
    <row r="8812" spans="8:26" x14ac:dyDescent="0.3">
      <c r="H8812" s="9"/>
      <c r="I8812" s="9"/>
      <c r="J8812" s="9"/>
      <c r="K8812" s="9"/>
      <c r="L8812" s="9"/>
      <c r="M8812" s="9"/>
      <c r="N8812" s="9"/>
      <c r="O8812" s="9"/>
      <c r="Q8812" s="9"/>
      <c r="R8812" s="9"/>
      <c r="S8812" s="9"/>
      <c r="T8812" s="9"/>
      <c r="U8812" s="9"/>
      <c r="V8812" s="9"/>
      <c r="W8812" s="9"/>
      <c r="Y8812" s="9"/>
      <c r="Z8812" s="9"/>
    </row>
    <row r="8813" spans="8:26" x14ac:dyDescent="0.3">
      <c r="H8813" s="9"/>
      <c r="I8813" s="9"/>
      <c r="J8813" s="9"/>
      <c r="K8813" s="9"/>
      <c r="L8813" s="9"/>
      <c r="M8813" s="9"/>
      <c r="N8813" s="9"/>
      <c r="O8813" s="9"/>
      <c r="Q8813" s="9"/>
      <c r="R8813" s="9"/>
      <c r="S8813" s="9"/>
      <c r="T8813" s="9"/>
      <c r="U8813" s="9"/>
      <c r="V8813" s="9"/>
      <c r="W8813" s="9"/>
      <c r="Y8813" s="9"/>
      <c r="Z8813" s="9"/>
    </row>
    <row r="8814" spans="8:26" x14ac:dyDescent="0.3">
      <c r="H8814" s="9"/>
      <c r="I8814" s="9"/>
      <c r="J8814" s="9"/>
      <c r="K8814" s="9"/>
      <c r="L8814" s="9"/>
      <c r="M8814" s="9"/>
      <c r="N8814" s="9"/>
      <c r="O8814" s="9"/>
      <c r="Q8814" s="9"/>
      <c r="R8814" s="9"/>
      <c r="S8814" s="9"/>
      <c r="T8814" s="9"/>
      <c r="U8814" s="9"/>
      <c r="V8814" s="9"/>
      <c r="W8814" s="9"/>
      <c r="Y8814" s="9"/>
      <c r="Z8814" s="9"/>
    </row>
    <row r="8815" spans="8:26" x14ac:dyDescent="0.3">
      <c r="H8815" s="9"/>
      <c r="I8815" s="9"/>
      <c r="J8815" s="9"/>
      <c r="K8815" s="9"/>
      <c r="L8815" s="9"/>
      <c r="M8815" s="9"/>
      <c r="N8815" s="9"/>
      <c r="O8815" s="9"/>
      <c r="Q8815" s="9"/>
      <c r="R8815" s="9"/>
      <c r="S8815" s="9"/>
      <c r="T8815" s="9"/>
      <c r="U8815" s="9"/>
      <c r="V8815" s="9"/>
      <c r="W8815" s="9"/>
      <c r="Y8815" s="9"/>
      <c r="Z8815" s="9"/>
    </row>
    <row r="8816" spans="8:26" x14ac:dyDescent="0.3">
      <c r="H8816" s="9"/>
      <c r="I8816" s="9"/>
      <c r="J8816" s="9"/>
      <c r="K8816" s="9"/>
      <c r="L8816" s="9"/>
      <c r="M8816" s="9"/>
      <c r="N8816" s="9"/>
      <c r="O8816" s="9"/>
      <c r="Q8816" s="9"/>
      <c r="R8816" s="9"/>
      <c r="S8816" s="9"/>
      <c r="T8816" s="9"/>
      <c r="U8816" s="9"/>
      <c r="V8816" s="9"/>
      <c r="W8816" s="9"/>
      <c r="Y8816" s="9"/>
      <c r="Z8816" s="9"/>
    </row>
    <row r="8817" spans="8:26" x14ac:dyDescent="0.3">
      <c r="H8817" s="9"/>
      <c r="I8817" s="9"/>
      <c r="J8817" s="9"/>
      <c r="K8817" s="9"/>
      <c r="L8817" s="9"/>
      <c r="M8817" s="9"/>
      <c r="N8817" s="9"/>
      <c r="O8817" s="9"/>
      <c r="Q8817" s="9"/>
      <c r="R8817" s="9"/>
      <c r="S8817" s="9"/>
      <c r="T8817" s="9"/>
      <c r="U8817" s="9"/>
      <c r="V8817" s="9"/>
      <c r="W8817" s="9"/>
      <c r="Y8817" s="9"/>
      <c r="Z8817" s="9"/>
    </row>
    <row r="8818" spans="8:26" x14ac:dyDescent="0.3">
      <c r="H8818" s="9"/>
      <c r="I8818" s="9"/>
      <c r="J8818" s="9"/>
      <c r="K8818" s="9"/>
      <c r="L8818" s="9"/>
      <c r="M8818" s="9"/>
      <c r="N8818" s="9"/>
      <c r="O8818" s="9"/>
      <c r="Q8818" s="9"/>
      <c r="R8818" s="9"/>
      <c r="S8818" s="9"/>
      <c r="T8818" s="9"/>
      <c r="U8818" s="9"/>
      <c r="V8818" s="9"/>
      <c r="W8818" s="9"/>
      <c r="Y8818" s="9"/>
      <c r="Z8818" s="9"/>
    </row>
    <row r="8819" spans="8:26" x14ac:dyDescent="0.3">
      <c r="H8819" s="9"/>
      <c r="I8819" s="9"/>
      <c r="J8819" s="9"/>
      <c r="K8819" s="9"/>
      <c r="L8819" s="9"/>
      <c r="M8819" s="9"/>
      <c r="N8819" s="9"/>
      <c r="O8819" s="9"/>
      <c r="Q8819" s="9"/>
      <c r="R8819" s="9"/>
      <c r="S8819" s="9"/>
      <c r="T8819" s="9"/>
      <c r="U8819" s="9"/>
      <c r="V8819" s="9"/>
      <c r="W8819" s="9"/>
      <c r="Y8819" s="9"/>
      <c r="Z8819" s="9"/>
    </row>
    <row r="8820" spans="8:26" x14ac:dyDescent="0.3">
      <c r="H8820" s="9"/>
      <c r="I8820" s="9"/>
      <c r="J8820" s="9"/>
      <c r="K8820" s="9"/>
      <c r="L8820" s="9"/>
      <c r="M8820" s="9"/>
      <c r="N8820" s="9"/>
      <c r="O8820" s="9"/>
      <c r="Q8820" s="9"/>
      <c r="R8820" s="9"/>
      <c r="S8820" s="9"/>
      <c r="T8820" s="9"/>
      <c r="U8820" s="9"/>
      <c r="V8820" s="9"/>
      <c r="W8820" s="9"/>
      <c r="Y8820" s="9"/>
      <c r="Z8820" s="9"/>
    </row>
    <row r="8821" spans="8:26" x14ac:dyDescent="0.3">
      <c r="H8821" s="9"/>
      <c r="I8821" s="9"/>
      <c r="J8821" s="9"/>
      <c r="K8821" s="9"/>
      <c r="L8821" s="9"/>
      <c r="M8821" s="9"/>
      <c r="N8821" s="9"/>
      <c r="O8821" s="9"/>
      <c r="Q8821" s="9"/>
      <c r="R8821" s="9"/>
      <c r="S8821" s="9"/>
      <c r="T8821" s="9"/>
      <c r="U8821" s="9"/>
      <c r="V8821" s="9"/>
      <c r="W8821" s="9"/>
      <c r="Y8821" s="9"/>
      <c r="Z8821" s="9"/>
    </row>
    <row r="8822" spans="8:26" x14ac:dyDescent="0.3">
      <c r="H8822" s="9"/>
      <c r="I8822" s="9"/>
      <c r="J8822" s="9"/>
      <c r="K8822" s="9"/>
      <c r="L8822" s="9"/>
      <c r="M8822" s="9"/>
      <c r="N8822" s="9"/>
      <c r="O8822" s="9"/>
      <c r="Q8822" s="9"/>
      <c r="R8822" s="9"/>
      <c r="S8822" s="9"/>
      <c r="T8822" s="9"/>
      <c r="U8822" s="9"/>
      <c r="V8822" s="9"/>
      <c r="W8822" s="9"/>
      <c r="Y8822" s="9"/>
      <c r="Z8822" s="9"/>
    </row>
    <row r="8823" spans="8:26" x14ac:dyDescent="0.3">
      <c r="H8823" s="9"/>
      <c r="I8823" s="9"/>
      <c r="J8823" s="9"/>
      <c r="K8823" s="9"/>
      <c r="L8823" s="9"/>
      <c r="M8823" s="9"/>
      <c r="N8823" s="9"/>
      <c r="O8823" s="9"/>
      <c r="Q8823" s="9"/>
      <c r="R8823" s="9"/>
      <c r="S8823" s="9"/>
      <c r="T8823" s="9"/>
      <c r="U8823" s="9"/>
      <c r="V8823" s="9"/>
      <c r="W8823" s="9"/>
      <c r="Y8823" s="9"/>
      <c r="Z8823" s="9"/>
    </row>
    <row r="8824" spans="8:26" x14ac:dyDescent="0.3">
      <c r="H8824" s="9"/>
      <c r="I8824" s="9"/>
      <c r="J8824" s="9"/>
      <c r="K8824" s="9"/>
      <c r="L8824" s="9"/>
      <c r="M8824" s="9"/>
      <c r="N8824" s="9"/>
      <c r="O8824" s="9"/>
      <c r="Q8824" s="9"/>
      <c r="R8824" s="9"/>
      <c r="S8824" s="9"/>
      <c r="T8824" s="9"/>
      <c r="U8824" s="9"/>
      <c r="V8824" s="9"/>
      <c r="W8824" s="9"/>
      <c r="Y8824" s="9"/>
      <c r="Z8824" s="9"/>
    </row>
    <row r="8825" spans="8:26" x14ac:dyDescent="0.3">
      <c r="H8825" s="9"/>
      <c r="I8825" s="9"/>
      <c r="J8825" s="9"/>
      <c r="K8825" s="9"/>
      <c r="L8825" s="9"/>
      <c r="M8825" s="9"/>
      <c r="N8825" s="9"/>
      <c r="O8825" s="9"/>
      <c r="Q8825" s="9"/>
      <c r="R8825" s="9"/>
      <c r="S8825" s="9"/>
      <c r="T8825" s="9"/>
      <c r="U8825" s="9"/>
      <c r="V8825" s="9"/>
      <c r="W8825" s="9"/>
      <c r="Y8825" s="9"/>
      <c r="Z8825" s="9"/>
    </row>
    <row r="8826" spans="8:26" x14ac:dyDescent="0.3">
      <c r="H8826" s="9"/>
      <c r="I8826" s="9"/>
      <c r="J8826" s="9"/>
      <c r="K8826" s="9"/>
      <c r="L8826" s="9"/>
      <c r="M8826" s="9"/>
      <c r="N8826" s="9"/>
      <c r="O8826" s="9"/>
      <c r="Q8826" s="9"/>
      <c r="R8826" s="9"/>
      <c r="S8826" s="9"/>
      <c r="T8826" s="9"/>
      <c r="U8826" s="9"/>
      <c r="V8826" s="9"/>
      <c r="W8826" s="9"/>
      <c r="Y8826" s="9"/>
      <c r="Z8826" s="9"/>
    </row>
    <row r="8827" spans="8:26" x14ac:dyDescent="0.3">
      <c r="H8827" s="9"/>
      <c r="I8827" s="9"/>
      <c r="J8827" s="9"/>
      <c r="K8827" s="9"/>
      <c r="L8827" s="9"/>
      <c r="M8827" s="9"/>
      <c r="N8827" s="9"/>
      <c r="O8827" s="9"/>
      <c r="Q8827" s="9"/>
      <c r="R8827" s="9"/>
      <c r="S8827" s="9"/>
      <c r="T8827" s="9"/>
      <c r="U8827" s="9"/>
      <c r="V8827" s="9"/>
      <c r="W8827" s="9"/>
      <c r="Y8827" s="9"/>
      <c r="Z8827" s="9"/>
    </row>
    <row r="8828" spans="8:26" x14ac:dyDescent="0.3">
      <c r="H8828" s="9"/>
      <c r="I8828" s="9"/>
      <c r="J8828" s="9"/>
      <c r="K8828" s="9"/>
      <c r="L8828" s="9"/>
      <c r="M8828" s="9"/>
      <c r="N8828" s="9"/>
      <c r="O8828" s="9"/>
      <c r="Q8828" s="9"/>
      <c r="R8828" s="9"/>
      <c r="S8828" s="9"/>
      <c r="T8828" s="9"/>
      <c r="U8828" s="9"/>
      <c r="V8828" s="9"/>
      <c r="W8828" s="9"/>
      <c r="Y8828" s="9"/>
      <c r="Z8828" s="9"/>
    </row>
    <row r="8829" spans="8:26" x14ac:dyDescent="0.3">
      <c r="H8829" s="9"/>
      <c r="I8829" s="9"/>
      <c r="J8829" s="9"/>
      <c r="K8829" s="9"/>
      <c r="L8829" s="9"/>
      <c r="M8829" s="9"/>
      <c r="N8829" s="9"/>
      <c r="O8829" s="9"/>
      <c r="Q8829" s="9"/>
      <c r="R8829" s="9"/>
      <c r="S8829" s="9"/>
      <c r="T8829" s="9"/>
      <c r="U8829" s="9"/>
      <c r="V8829" s="9"/>
      <c r="W8829" s="9"/>
      <c r="Y8829" s="9"/>
      <c r="Z8829" s="9"/>
    </row>
    <row r="8830" spans="8:26" x14ac:dyDescent="0.3">
      <c r="H8830" s="9"/>
      <c r="I8830" s="9"/>
      <c r="J8830" s="9"/>
      <c r="K8830" s="9"/>
      <c r="L8830" s="9"/>
      <c r="M8830" s="9"/>
      <c r="N8830" s="9"/>
      <c r="O8830" s="9"/>
      <c r="Q8830" s="9"/>
      <c r="R8830" s="9"/>
      <c r="S8830" s="9"/>
      <c r="T8830" s="9"/>
      <c r="U8830" s="9"/>
      <c r="V8830" s="9"/>
      <c r="W8830" s="9"/>
      <c r="Y8830" s="9"/>
      <c r="Z8830" s="9"/>
    </row>
    <row r="8831" spans="8:26" x14ac:dyDescent="0.3">
      <c r="H8831" s="9"/>
      <c r="I8831" s="9"/>
      <c r="J8831" s="9"/>
      <c r="K8831" s="9"/>
      <c r="L8831" s="9"/>
      <c r="M8831" s="9"/>
      <c r="N8831" s="9"/>
      <c r="O8831" s="9"/>
      <c r="Q8831" s="9"/>
      <c r="R8831" s="9"/>
      <c r="S8831" s="9"/>
      <c r="T8831" s="9"/>
      <c r="U8831" s="9"/>
      <c r="V8831" s="9"/>
      <c r="W8831" s="9"/>
      <c r="Y8831" s="9"/>
      <c r="Z8831" s="9"/>
    </row>
    <row r="8832" spans="8:26" x14ac:dyDescent="0.3">
      <c r="H8832" s="9"/>
      <c r="I8832" s="9"/>
      <c r="J8832" s="9"/>
      <c r="K8832" s="9"/>
      <c r="L8832" s="9"/>
      <c r="M8832" s="9"/>
      <c r="N8832" s="9"/>
      <c r="O8832" s="9"/>
      <c r="Q8832" s="9"/>
      <c r="R8832" s="9"/>
      <c r="S8832" s="9"/>
      <c r="T8832" s="9"/>
      <c r="U8832" s="9"/>
      <c r="V8832" s="9"/>
      <c r="W8832" s="9"/>
      <c r="Y8832" s="9"/>
      <c r="Z8832" s="9"/>
    </row>
    <row r="8833" spans="8:26" x14ac:dyDescent="0.3">
      <c r="H8833" s="9"/>
      <c r="I8833" s="9"/>
      <c r="J8833" s="9"/>
      <c r="K8833" s="9"/>
      <c r="L8833" s="9"/>
      <c r="M8833" s="9"/>
      <c r="N8833" s="9"/>
      <c r="O8833" s="9"/>
      <c r="Q8833" s="9"/>
      <c r="R8833" s="9"/>
      <c r="S8833" s="9"/>
      <c r="T8833" s="9"/>
      <c r="U8833" s="9"/>
      <c r="V8833" s="9"/>
      <c r="W8833" s="9"/>
      <c r="Y8833" s="9"/>
      <c r="Z8833" s="9"/>
    </row>
    <row r="8834" spans="8:26" x14ac:dyDescent="0.3">
      <c r="H8834" s="9"/>
      <c r="I8834" s="9"/>
      <c r="J8834" s="9"/>
      <c r="K8834" s="9"/>
      <c r="L8834" s="9"/>
      <c r="M8834" s="9"/>
      <c r="N8834" s="9"/>
      <c r="O8834" s="9"/>
      <c r="Q8834" s="9"/>
      <c r="R8834" s="9"/>
      <c r="S8834" s="9"/>
      <c r="T8834" s="9"/>
      <c r="U8834" s="9"/>
      <c r="V8834" s="9"/>
      <c r="W8834" s="9"/>
      <c r="Y8834" s="9"/>
      <c r="Z8834" s="9"/>
    </row>
    <row r="8835" spans="8:26" x14ac:dyDescent="0.3">
      <c r="H8835" s="9"/>
      <c r="I8835" s="9"/>
      <c r="J8835" s="9"/>
      <c r="K8835" s="9"/>
      <c r="L8835" s="9"/>
      <c r="M8835" s="9"/>
      <c r="N8835" s="9"/>
      <c r="O8835" s="9"/>
      <c r="Q8835" s="9"/>
      <c r="R8835" s="9"/>
      <c r="S8835" s="9"/>
      <c r="T8835" s="9"/>
      <c r="U8835" s="9"/>
      <c r="V8835" s="9"/>
      <c r="W8835" s="9"/>
      <c r="Y8835" s="9"/>
      <c r="Z8835" s="9"/>
    </row>
    <row r="8836" spans="8:26" x14ac:dyDescent="0.3">
      <c r="H8836" s="9"/>
      <c r="I8836" s="9"/>
      <c r="J8836" s="9"/>
      <c r="K8836" s="9"/>
      <c r="L8836" s="9"/>
      <c r="M8836" s="9"/>
      <c r="N8836" s="9"/>
      <c r="O8836" s="9"/>
      <c r="Q8836" s="9"/>
      <c r="R8836" s="9"/>
      <c r="S8836" s="9"/>
      <c r="T8836" s="9"/>
      <c r="U8836" s="9"/>
      <c r="V8836" s="9"/>
      <c r="W8836" s="9"/>
      <c r="Y8836" s="9"/>
      <c r="Z8836" s="9"/>
    </row>
    <row r="8837" spans="8:26" x14ac:dyDescent="0.3">
      <c r="H8837" s="9"/>
      <c r="I8837" s="9"/>
      <c r="J8837" s="9"/>
      <c r="K8837" s="9"/>
      <c r="L8837" s="9"/>
      <c r="M8837" s="9"/>
      <c r="N8837" s="9"/>
      <c r="O8837" s="9"/>
      <c r="Q8837" s="9"/>
      <c r="R8837" s="9"/>
      <c r="S8837" s="9"/>
      <c r="T8837" s="9"/>
      <c r="U8837" s="9"/>
      <c r="V8837" s="9"/>
      <c r="W8837" s="9"/>
      <c r="Y8837" s="9"/>
      <c r="Z8837" s="9"/>
    </row>
    <row r="8838" spans="8:26" x14ac:dyDescent="0.3">
      <c r="H8838" s="9"/>
      <c r="I8838" s="9"/>
      <c r="J8838" s="9"/>
      <c r="K8838" s="9"/>
      <c r="L8838" s="9"/>
      <c r="M8838" s="9"/>
      <c r="N8838" s="9"/>
      <c r="O8838" s="9"/>
      <c r="Q8838" s="9"/>
      <c r="R8838" s="9"/>
      <c r="S8838" s="9"/>
      <c r="T8838" s="9"/>
      <c r="U8838" s="9"/>
      <c r="V8838" s="9"/>
      <c r="W8838" s="9"/>
      <c r="Y8838" s="9"/>
      <c r="Z8838" s="9"/>
    </row>
    <row r="8839" spans="8:26" x14ac:dyDescent="0.3">
      <c r="H8839" s="9"/>
      <c r="I8839" s="9"/>
      <c r="J8839" s="9"/>
      <c r="K8839" s="9"/>
      <c r="L8839" s="9"/>
      <c r="M8839" s="9"/>
      <c r="N8839" s="9"/>
      <c r="O8839" s="9"/>
      <c r="Q8839" s="9"/>
      <c r="R8839" s="9"/>
      <c r="S8839" s="9"/>
      <c r="T8839" s="9"/>
      <c r="U8839" s="9"/>
      <c r="V8839" s="9"/>
      <c r="W8839" s="9"/>
      <c r="Y8839" s="9"/>
      <c r="Z8839" s="9"/>
    </row>
    <row r="8840" spans="8:26" x14ac:dyDescent="0.3">
      <c r="H8840" s="9"/>
      <c r="I8840" s="9"/>
      <c r="J8840" s="9"/>
      <c r="K8840" s="9"/>
      <c r="L8840" s="9"/>
      <c r="M8840" s="9"/>
      <c r="N8840" s="9"/>
      <c r="O8840" s="9"/>
      <c r="Q8840" s="9"/>
      <c r="R8840" s="9"/>
      <c r="S8840" s="9"/>
      <c r="T8840" s="9"/>
      <c r="U8840" s="9"/>
      <c r="V8840" s="9"/>
      <c r="W8840" s="9"/>
      <c r="Y8840" s="9"/>
      <c r="Z8840" s="9"/>
    </row>
    <row r="8841" spans="8:26" x14ac:dyDescent="0.3">
      <c r="H8841" s="9"/>
      <c r="I8841" s="9"/>
      <c r="J8841" s="9"/>
      <c r="K8841" s="9"/>
      <c r="L8841" s="9"/>
      <c r="M8841" s="9"/>
      <c r="N8841" s="9"/>
      <c r="O8841" s="9"/>
      <c r="Q8841" s="9"/>
      <c r="R8841" s="9"/>
      <c r="S8841" s="9"/>
      <c r="T8841" s="9"/>
      <c r="U8841" s="9"/>
      <c r="V8841" s="9"/>
      <c r="W8841" s="9"/>
      <c r="Y8841" s="9"/>
      <c r="Z8841" s="9"/>
    </row>
    <row r="8842" spans="8:26" x14ac:dyDescent="0.3">
      <c r="H8842" s="9"/>
      <c r="I8842" s="9"/>
      <c r="J8842" s="9"/>
      <c r="K8842" s="9"/>
      <c r="L8842" s="9"/>
      <c r="M8842" s="9"/>
      <c r="N8842" s="9"/>
      <c r="O8842" s="9"/>
      <c r="Q8842" s="9"/>
      <c r="R8842" s="9"/>
      <c r="S8842" s="9"/>
      <c r="T8842" s="9"/>
      <c r="U8842" s="9"/>
      <c r="V8842" s="9"/>
      <c r="W8842" s="9"/>
      <c r="Y8842" s="9"/>
      <c r="Z8842" s="9"/>
    </row>
    <row r="8843" spans="8:26" x14ac:dyDescent="0.3">
      <c r="H8843" s="9"/>
      <c r="I8843" s="9"/>
      <c r="J8843" s="9"/>
      <c r="K8843" s="9"/>
      <c r="L8843" s="9"/>
      <c r="M8843" s="9"/>
      <c r="N8843" s="9"/>
      <c r="O8843" s="9"/>
      <c r="Q8843" s="9"/>
      <c r="R8843" s="9"/>
      <c r="S8843" s="9"/>
      <c r="T8843" s="9"/>
      <c r="U8843" s="9"/>
      <c r="V8843" s="9"/>
      <c r="W8843" s="9"/>
      <c r="Y8843" s="9"/>
      <c r="Z8843" s="9"/>
    </row>
    <row r="8844" spans="8:26" x14ac:dyDescent="0.3">
      <c r="H8844" s="9"/>
      <c r="I8844" s="9"/>
      <c r="J8844" s="9"/>
      <c r="K8844" s="9"/>
      <c r="L8844" s="9"/>
      <c r="M8844" s="9"/>
      <c r="N8844" s="9"/>
      <c r="O8844" s="9"/>
      <c r="Q8844" s="9"/>
      <c r="R8844" s="9"/>
      <c r="S8844" s="9"/>
      <c r="T8844" s="9"/>
      <c r="U8844" s="9"/>
      <c r="V8844" s="9"/>
      <c r="W8844" s="9"/>
      <c r="Y8844" s="9"/>
      <c r="Z8844" s="9"/>
    </row>
    <row r="8845" spans="8:26" x14ac:dyDescent="0.3">
      <c r="H8845" s="9"/>
      <c r="I8845" s="9"/>
      <c r="J8845" s="9"/>
      <c r="K8845" s="9"/>
      <c r="L8845" s="9"/>
      <c r="M8845" s="9"/>
      <c r="N8845" s="9"/>
      <c r="O8845" s="9"/>
      <c r="Q8845" s="9"/>
      <c r="R8845" s="9"/>
      <c r="S8845" s="9"/>
      <c r="T8845" s="9"/>
      <c r="U8845" s="9"/>
      <c r="V8845" s="9"/>
      <c r="W8845" s="9"/>
      <c r="Y8845" s="9"/>
      <c r="Z8845" s="9"/>
    </row>
    <row r="8846" spans="8:26" x14ac:dyDescent="0.3">
      <c r="H8846" s="9"/>
      <c r="I8846" s="9"/>
      <c r="J8846" s="9"/>
      <c r="K8846" s="9"/>
      <c r="L8846" s="9"/>
      <c r="M8846" s="9"/>
      <c r="N8846" s="9"/>
      <c r="O8846" s="9"/>
      <c r="Q8846" s="9"/>
      <c r="R8846" s="9"/>
      <c r="S8846" s="9"/>
      <c r="T8846" s="9"/>
      <c r="U8846" s="9"/>
      <c r="V8846" s="9"/>
      <c r="W8846" s="9"/>
      <c r="Y8846" s="9"/>
      <c r="Z8846" s="9"/>
    </row>
    <row r="8847" spans="8:26" x14ac:dyDescent="0.3">
      <c r="H8847" s="9"/>
      <c r="I8847" s="9"/>
      <c r="J8847" s="9"/>
      <c r="K8847" s="9"/>
      <c r="L8847" s="9"/>
      <c r="M8847" s="9"/>
      <c r="N8847" s="9"/>
      <c r="O8847" s="9"/>
      <c r="Q8847" s="9"/>
      <c r="R8847" s="9"/>
      <c r="S8847" s="9"/>
      <c r="T8847" s="9"/>
      <c r="U8847" s="9"/>
      <c r="V8847" s="9"/>
      <c r="W8847" s="9"/>
      <c r="Y8847" s="9"/>
      <c r="Z8847" s="9"/>
    </row>
    <row r="8848" spans="8:26" x14ac:dyDescent="0.3">
      <c r="H8848" s="9"/>
      <c r="I8848" s="9"/>
      <c r="J8848" s="9"/>
      <c r="K8848" s="9"/>
      <c r="L8848" s="9"/>
      <c r="M8848" s="9"/>
      <c r="N8848" s="9"/>
      <c r="O8848" s="9"/>
      <c r="Q8848" s="9"/>
      <c r="R8848" s="9"/>
      <c r="S8848" s="9"/>
      <c r="T8848" s="9"/>
      <c r="U8848" s="9"/>
      <c r="V8848" s="9"/>
      <c r="W8848" s="9"/>
      <c r="Y8848" s="9"/>
      <c r="Z8848" s="9"/>
    </row>
    <row r="8849" spans="8:26" x14ac:dyDescent="0.3">
      <c r="H8849" s="9"/>
      <c r="I8849" s="9"/>
      <c r="J8849" s="9"/>
      <c r="K8849" s="9"/>
      <c r="L8849" s="9"/>
      <c r="M8849" s="9"/>
      <c r="N8849" s="9"/>
      <c r="O8849" s="9"/>
      <c r="Q8849" s="9"/>
      <c r="R8849" s="9"/>
      <c r="S8849" s="9"/>
      <c r="T8849" s="9"/>
      <c r="U8849" s="9"/>
      <c r="V8849" s="9"/>
      <c r="W8849" s="9"/>
      <c r="Y8849" s="9"/>
      <c r="Z8849" s="9"/>
    </row>
    <row r="8850" spans="8:26" x14ac:dyDescent="0.3">
      <c r="H8850" s="9"/>
      <c r="I8850" s="9"/>
      <c r="J8850" s="9"/>
      <c r="K8850" s="9"/>
      <c r="L8850" s="9"/>
      <c r="M8850" s="9"/>
      <c r="N8850" s="9"/>
      <c r="O8850" s="9"/>
      <c r="Q8850" s="9"/>
      <c r="R8850" s="9"/>
      <c r="S8850" s="9"/>
      <c r="T8850" s="9"/>
      <c r="U8850" s="9"/>
      <c r="V8850" s="9"/>
      <c r="W8850" s="9"/>
      <c r="Y8850" s="9"/>
      <c r="Z8850" s="9"/>
    </row>
    <row r="8851" spans="8:26" x14ac:dyDescent="0.3">
      <c r="H8851" s="9"/>
      <c r="I8851" s="9"/>
      <c r="J8851" s="9"/>
      <c r="K8851" s="9"/>
      <c r="L8851" s="9"/>
      <c r="M8851" s="9"/>
      <c r="N8851" s="9"/>
      <c r="O8851" s="9"/>
      <c r="Q8851" s="9"/>
      <c r="R8851" s="9"/>
      <c r="S8851" s="9"/>
      <c r="T8851" s="9"/>
      <c r="U8851" s="9"/>
      <c r="V8851" s="9"/>
      <c r="W8851" s="9"/>
      <c r="Y8851" s="9"/>
      <c r="Z8851" s="9"/>
    </row>
    <row r="8852" spans="8:26" x14ac:dyDescent="0.3">
      <c r="H8852" s="9"/>
      <c r="I8852" s="9"/>
      <c r="J8852" s="9"/>
      <c r="K8852" s="9"/>
      <c r="L8852" s="9"/>
      <c r="M8852" s="9"/>
      <c r="N8852" s="9"/>
      <c r="O8852" s="9"/>
      <c r="Q8852" s="9"/>
      <c r="R8852" s="9"/>
      <c r="S8852" s="9"/>
      <c r="T8852" s="9"/>
      <c r="U8852" s="9"/>
      <c r="V8852" s="9"/>
      <c r="W8852" s="9"/>
      <c r="Y8852" s="9"/>
      <c r="Z8852" s="9"/>
    </row>
    <row r="8853" spans="8:26" x14ac:dyDescent="0.3">
      <c r="H8853" s="9"/>
      <c r="I8853" s="9"/>
      <c r="J8853" s="9"/>
      <c r="K8853" s="9"/>
      <c r="L8853" s="9"/>
      <c r="M8853" s="9"/>
      <c r="N8853" s="9"/>
      <c r="O8853" s="9"/>
      <c r="Q8853" s="9"/>
      <c r="R8853" s="9"/>
      <c r="S8853" s="9"/>
      <c r="T8853" s="9"/>
      <c r="U8853" s="9"/>
      <c r="V8853" s="9"/>
      <c r="W8853" s="9"/>
      <c r="Y8853" s="9"/>
      <c r="Z8853" s="9"/>
    </row>
    <row r="8854" spans="8:26" x14ac:dyDescent="0.3">
      <c r="H8854" s="9"/>
      <c r="I8854" s="9"/>
      <c r="J8854" s="9"/>
      <c r="K8854" s="9"/>
      <c r="L8854" s="9"/>
      <c r="M8854" s="9"/>
      <c r="N8854" s="9"/>
      <c r="O8854" s="9"/>
      <c r="Q8854" s="9"/>
      <c r="R8854" s="9"/>
      <c r="S8854" s="9"/>
      <c r="T8854" s="9"/>
      <c r="U8854" s="9"/>
      <c r="V8854" s="9"/>
      <c r="W8854" s="9"/>
      <c r="Y8854" s="9"/>
      <c r="Z8854" s="9"/>
    </row>
    <row r="8855" spans="8:26" x14ac:dyDescent="0.3">
      <c r="H8855" s="9"/>
      <c r="I8855" s="9"/>
      <c r="J8855" s="9"/>
      <c r="K8855" s="9"/>
      <c r="L8855" s="9"/>
      <c r="M8855" s="9"/>
      <c r="N8855" s="9"/>
      <c r="O8855" s="9"/>
      <c r="Q8855" s="9"/>
      <c r="R8855" s="9"/>
      <c r="S8855" s="9"/>
      <c r="T8855" s="9"/>
      <c r="U8855" s="9"/>
      <c r="V8855" s="9"/>
      <c r="W8855" s="9"/>
      <c r="Y8855" s="9"/>
      <c r="Z8855" s="9"/>
    </row>
    <row r="8856" spans="8:26" x14ac:dyDescent="0.3">
      <c r="H8856" s="9"/>
      <c r="I8856" s="9"/>
      <c r="J8856" s="9"/>
      <c r="K8856" s="9"/>
      <c r="L8856" s="9"/>
      <c r="M8856" s="9"/>
      <c r="N8856" s="9"/>
      <c r="O8856" s="9"/>
      <c r="Q8856" s="9"/>
      <c r="R8856" s="9"/>
      <c r="S8856" s="9"/>
      <c r="T8856" s="9"/>
      <c r="U8856" s="9"/>
      <c r="V8856" s="9"/>
      <c r="W8856" s="9"/>
      <c r="Y8856" s="9"/>
      <c r="Z8856" s="9"/>
    </row>
    <row r="8857" spans="8:26" x14ac:dyDescent="0.3">
      <c r="H8857" s="9"/>
      <c r="I8857" s="9"/>
      <c r="J8857" s="9"/>
      <c r="K8857" s="9"/>
      <c r="L8857" s="9"/>
      <c r="M8857" s="9"/>
      <c r="N8857" s="9"/>
      <c r="O8857" s="9"/>
      <c r="Q8857" s="9"/>
      <c r="R8857" s="9"/>
      <c r="S8857" s="9"/>
      <c r="T8857" s="9"/>
      <c r="U8857" s="9"/>
      <c r="V8857" s="9"/>
      <c r="W8857" s="9"/>
      <c r="Y8857" s="9"/>
      <c r="Z8857" s="9"/>
    </row>
    <row r="8858" spans="8:26" x14ac:dyDescent="0.3">
      <c r="H8858" s="9"/>
      <c r="I8858" s="9"/>
      <c r="J8858" s="9"/>
      <c r="K8858" s="9"/>
      <c r="L8858" s="9"/>
      <c r="M8858" s="9"/>
      <c r="N8858" s="9"/>
      <c r="O8858" s="9"/>
      <c r="Q8858" s="9"/>
      <c r="R8858" s="9"/>
      <c r="S8858" s="9"/>
      <c r="T8858" s="9"/>
      <c r="U8858" s="9"/>
      <c r="V8858" s="9"/>
      <c r="W8858" s="9"/>
      <c r="Y8858" s="9"/>
      <c r="Z8858" s="9"/>
    </row>
    <row r="8859" spans="8:26" x14ac:dyDescent="0.3">
      <c r="H8859" s="9"/>
      <c r="I8859" s="9"/>
      <c r="J8859" s="9"/>
      <c r="K8859" s="9"/>
      <c r="L8859" s="9"/>
      <c r="M8859" s="9"/>
      <c r="N8859" s="9"/>
      <c r="O8859" s="9"/>
      <c r="Q8859" s="9"/>
      <c r="R8859" s="9"/>
      <c r="S8859" s="9"/>
      <c r="T8859" s="9"/>
      <c r="U8859" s="9"/>
      <c r="V8859" s="9"/>
      <c r="W8859" s="9"/>
      <c r="Y8859" s="9"/>
      <c r="Z8859" s="9"/>
    </row>
    <row r="8860" spans="8:26" x14ac:dyDescent="0.3">
      <c r="H8860" s="9"/>
      <c r="I8860" s="9"/>
      <c r="J8860" s="9"/>
      <c r="K8860" s="9"/>
      <c r="L8860" s="9"/>
      <c r="M8860" s="9"/>
      <c r="N8860" s="9"/>
      <c r="O8860" s="9"/>
      <c r="Q8860" s="9"/>
      <c r="R8860" s="9"/>
      <c r="S8860" s="9"/>
      <c r="T8860" s="9"/>
      <c r="U8860" s="9"/>
      <c r="V8860" s="9"/>
      <c r="W8860" s="9"/>
      <c r="Y8860" s="9"/>
      <c r="Z8860" s="9"/>
    </row>
    <row r="8861" spans="8:26" x14ac:dyDescent="0.3">
      <c r="H8861" s="9"/>
      <c r="I8861" s="9"/>
      <c r="J8861" s="9"/>
      <c r="K8861" s="9"/>
      <c r="L8861" s="9"/>
      <c r="M8861" s="9"/>
      <c r="N8861" s="9"/>
      <c r="O8861" s="9"/>
      <c r="Q8861" s="9"/>
      <c r="R8861" s="9"/>
      <c r="S8861" s="9"/>
      <c r="T8861" s="9"/>
      <c r="U8861" s="9"/>
      <c r="V8861" s="9"/>
      <c r="W8861" s="9"/>
      <c r="Y8861" s="9"/>
      <c r="Z8861" s="9"/>
    </row>
    <row r="8862" spans="8:26" x14ac:dyDescent="0.3">
      <c r="H8862" s="9"/>
      <c r="I8862" s="9"/>
      <c r="J8862" s="9"/>
      <c r="K8862" s="9"/>
      <c r="L8862" s="9"/>
      <c r="M8862" s="9"/>
      <c r="N8862" s="9"/>
      <c r="O8862" s="9"/>
      <c r="Q8862" s="9"/>
      <c r="R8862" s="9"/>
      <c r="S8862" s="9"/>
      <c r="T8862" s="9"/>
      <c r="U8862" s="9"/>
      <c r="V8862" s="9"/>
      <c r="W8862" s="9"/>
      <c r="Y8862" s="9"/>
      <c r="Z8862" s="9"/>
    </row>
    <row r="8863" spans="8:26" x14ac:dyDescent="0.3">
      <c r="H8863" s="9"/>
      <c r="I8863" s="9"/>
      <c r="J8863" s="9"/>
      <c r="K8863" s="9"/>
      <c r="L8863" s="9"/>
      <c r="M8863" s="9"/>
      <c r="N8863" s="9"/>
      <c r="O8863" s="9"/>
      <c r="Q8863" s="9"/>
      <c r="R8863" s="9"/>
      <c r="S8863" s="9"/>
      <c r="T8863" s="9"/>
      <c r="U8863" s="9"/>
      <c r="V8863" s="9"/>
      <c r="W8863" s="9"/>
      <c r="Y8863" s="9"/>
      <c r="Z8863" s="9"/>
    </row>
    <row r="8864" spans="8:26" x14ac:dyDescent="0.3">
      <c r="H8864" s="9"/>
      <c r="I8864" s="9"/>
      <c r="J8864" s="9"/>
      <c r="K8864" s="9"/>
      <c r="L8864" s="9"/>
      <c r="M8864" s="9"/>
      <c r="N8864" s="9"/>
      <c r="O8864" s="9"/>
      <c r="Q8864" s="9"/>
      <c r="R8864" s="9"/>
      <c r="S8864" s="9"/>
      <c r="T8864" s="9"/>
      <c r="U8864" s="9"/>
      <c r="V8864" s="9"/>
      <c r="W8864" s="9"/>
      <c r="Y8864" s="9"/>
      <c r="Z8864" s="9"/>
    </row>
    <row r="8865" spans="8:26" x14ac:dyDescent="0.3">
      <c r="H8865" s="9"/>
      <c r="I8865" s="9"/>
      <c r="J8865" s="9"/>
      <c r="K8865" s="9"/>
      <c r="L8865" s="9"/>
      <c r="M8865" s="9"/>
      <c r="N8865" s="9"/>
      <c r="O8865" s="9"/>
      <c r="Q8865" s="9"/>
      <c r="R8865" s="9"/>
      <c r="S8865" s="9"/>
      <c r="T8865" s="9"/>
      <c r="U8865" s="9"/>
      <c r="V8865" s="9"/>
      <c r="W8865" s="9"/>
      <c r="Y8865" s="9"/>
      <c r="Z8865" s="9"/>
    </row>
    <row r="8866" spans="8:26" x14ac:dyDescent="0.3">
      <c r="H8866" s="9"/>
      <c r="I8866" s="9"/>
      <c r="J8866" s="9"/>
      <c r="K8866" s="9"/>
      <c r="L8866" s="9"/>
      <c r="M8866" s="9"/>
      <c r="N8866" s="9"/>
      <c r="O8866" s="9"/>
      <c r="Q8866" s="9"/>
      <c r="R8866" s="9"/>
      <c r="S8866" s="9"/>
      <c r="T8866" s="9"/>
      <c r="U8866" s="9"/>
      <c r="V8866" s="9"/>
      <c r="W8866" s="9"/>
      <c r="Y8866" s="9"/>
      <c r="Z8866" s="9"/>
    </row>
    <row r="8867" spans="8:26" x14ac:dyDescent="0.3">
      <c r="H8867" s="9"/>
      <c r="I8867" s="9"/>
      <c r="J8867" s="9"/>
      <c r="K8867" s="9"/>
      <c r="L8867" s="9"/>
      <c r="M8867" s="9"/>
      <c r="N8867" s="9"/>
      <c r="O8867" s="9"/>
      <c r="Q8867" s="9"/>
      <c r="R8867" s="9"/>
      <c r="S8867" s="9"/>
      <c r="T8867" s="9"/>
      <c r="U8867" s="9"/>
      <c r="V8867" s="9"/>
      <c r="W8867" s="9"/>
      <c r="Y8867" s="9"/>
      <c r="Z8867" s="9"/>
    </row>
    <row r="8868" spans="8:26" x14ac:dyDescent="0.3">
      <c r="H8868" s="9"/>
      <c r="I8868" s="9"/>
      <c r="J8868" s="9"/>
      <c r="K8868" s="9"/>
      <c r="L8868" s="9"/>
      <c r="M8868" s="9"/>
      <c r="N8868" s="9"/>
      <c r="O8868" s="9"/>
      <c r="Q8868" s="9"/>
      <c r="R8868" s="9"/>
      <c r="S8868" s="9"/>
      <c r="T8868" s="9"/>
      <c r="U8868" s="9"/>
      <c r="V8868" s="9"/>
      <c r="W8868" s="9"/>
      <c r="Y8868" s="9"/>
      <c r="Z8868" s="9"/>
    </row>
    <row r="8869" spans="8:26" x14ac:dyDescent="0.3">
      <c r="H8869" s="9"/>
      <c r="I8869" s="9"/>
      <c r="J8869" s="9"/>
      <c r="K8869" s="9"/>
      <c r="L8869" s="9"/>
      <c r="M8869" s="9"/>
      <c r="N8869" s="9"/>
      <c r="O8869" s="9"/>
      <c r="Q8869" s="9"/>
      <c r="R8869" s="9"/>
      <c r="S8869" s="9"/>
      <c r="T8869" s="9"/>
      <c r="U8869" s="9"/>
      <c r="V8869" s="9"/>
      <c r="W8869" s="9"/>
      <c r="Y8869" s="9"/>
      <c r="Z8869" s="9"/>
    </row>
    <row r="8870" spans="8:26" x14ac:dyDescent="0.3">
      <c r="H8870" s="9"/>
      <c r="I8870" s="9"/>
      <c r="J8870" s="9"/>
      <c r="K8870" s="9"/>
      <c r="L8870" s="9"/>
      <c r="M8870" s="9"/>
      <c r="N8870" s="9"/>
      <c r="O8870" s="9"/>
      <c r="Q8870" s="9"/>
      <c r="R8870" s="9"/>
      <c r="S8870" s="9"/>
      <c r="T8870" s="9"/>
      <c r="U8870" s="9"/>
      <c r="V8870" s="9"/>
      <c r="W8870" s="9"/>
      <c r="Y8870" s="9"/>
      <c r="Z8870" s="9"/>
    </row>
    <row r="8871" spans="8:26" x14ac:dyDescent="0.3">
      <c r="H8871" s="9"/>
      <c r="I8871" s="9"/>
      <c r="J8871" s="9"/>
      <c r="K8871" s="9"/>
      <c r="L8871" s="9"/>
      <c r="M8871" s="9"/>
      <c r="N8871" s="9"/>
      <c r="O8871" s="9"/>
      <c r="Q8871" s="9"/>
      <c r="R8871" s="9"/>
      <c r="S8871" s="9"/>
      <c r="T8871" s="9"/>
      <c r="U8871" s="9"/>
      <c r="V8871" s="9"/>
      <c r="W8871" s="9"/>
      <c r="Y8871" s="9"/>
      <c r="Z8871" s="9"/>
    </row>
    <row r="8872" spans="8:26" x14ac:dyDescent="0.3">
      <c r="H8872" s="9"/>
      <c r="I8872" s="9"/>
      <c r="J8872" s="9"/>
      <c r="K8872" s="9"/>
      <c r="L8872" s="9"/>
      <c r="M8872" s="9"/>
      <c r="N8872" s="9"/>
      <c r="O8872" s="9"/>
      <c r="Q8872" s="9"/>
      <c r="R8872" s="9"/>
      <c r="S8872" s="9"/>
      <c r="T8872" s="9"/>
      <c r="U8872" s="9"/>
      <c r="V8872" s="9"/>
      <c r="W8872" s="9"/>
      <c r="Y8872" s="9"/>
      <c r="Z8872" s="9"/>
    </row>
    <row r="8873" spans="8:26" x14ac:dyDescent="0.3">
      <c r="H8873" s="9"/>
      <c r="I8873" s="9"/>
      <c r="J8873" s="9"/>
      <c r="K8873" s="9"/>
      <c r="L8873" s="9"/>
      <c r="M8873" s="9"/>
      <c r="N8873" s="9"/>
      <c r="O8873" s="9"/>
      <c r="Q8873" s="9"/>
      <c r="R8873" s="9"/>
      <c r="S8873" s="9"/>
      <c r="T8873" s="9"/>
      <c r="U8873" s="9"/>
      <c r="V8873" s="9"/>
      <c r="W8873" s="9"/>
      <c r="Y8873" s="9"/>
      <c r="Z8873" s="9"/>
    </row>
    <row r="8874" spans="8:26" x14ac:dyDescent="0.3">
      <c r="H8874" s="9"/>
      <c r="I8874" s="9"/>
      <c r="J8874" s="9"/>
      <c r="K8874" s="9"/>
      <c r="L8874" s="9"/>
      <c r="M8874" s="9"/>
      <c r="N8874" s="9"/>
      <c r="O8874" s="9"/>
      <c r="Q8874" s="9"/>
      <c r="R8874" s="9"/>
      <c r="S8874" s="9"/>
      <c r="T8874" s="9"/>
      <c r="U8874" s="9"/>
      <c r="V8874" s="9"/>
      <c r="W8874" s="9"/>
      <c r="Y8874" s="9"/>
      <c r="Z8874" s="9"/>
    </row>
    <row r="8875" spans="8:26" x14ac:dyDescent="0.3">
      <c r="H8875" s="9"/>
      <c r="I8875" s="9"/>
      <c r="J8875" s="9"/>
      <c r="K8875" s="9"/>
      <c r="L8875" s="9"/>
      <c r="M8875" s="9"/>
      <c r="N8875" s="9"/>
      <c r="O8875" s="9"/>
      <c r="Q8875" s="9"/>
      <c r="R8875" s="9"/>
      <c r="S8875" s="9"/>
      <c r="T8875" s="9"/>
      <c r="U8875" s="9"/>
      <c r="V8875" s="9"/>
      <c r="W8875" s="9"/>
      <c r="Y8875" s="9"/>
      <c r="Z8875" s="9"/>
    </row>
    <row r="8876" spans="8:26" x14ac:dyDescent="0.3">
      <c r="H8876" s="9"/>
      <c r="I8876" s="9"/>
      <c r="J8876" s="9"/>
      <c r="K8876" s="9"/>
      <c r="L8876" s="9"/>
      <c r="M8876" s="9"/>
      <c r="N8876" s="9"/>
      <c r="O8876" s="9"/>
      <c r="Q8876" s="9"/>
      <c r="R8876" s="9"/>
      <c r="S8876" s="9"/>
      <c r="T8876" s="9"/>
      <c r="U8876" s="9"/>
      <c r="V8876" s="9"/>
      <c r="W8876" s="9"/>
      <c r="Y8876" s="9"/>
      <c r="Z8876" s="9"/>
    </row>
    <row r="8877" spans="8:26" x14ac:dyDescent="0.3">
      <c r="H8877" s="9"/>
      <c r="I8877" s="9"/>
      <c r="J8877" s="9"/>
      <c r="K8877" s="9"/>
      <c r="L8877" s="9"/>
      <c r="M8877" s="9"/>
      <c r="N8877" s="9"/>
      <c r="O8877" s="9"/>
      <c r="Q8877" s="9"/>
      <c r="R8877" s="9"/>
      <c r="S8877" s="9"/>
      <c r="T8877" s="9"/>
      <c r="U8877" s="9"/>
      <c r="V8877" s="9"/>
      <c r="W8877" s="9"/>
      <c r="Y8877" s="9"/>
      <c r="Z8877" s="9"/>
    </row>
    <row r="8878" spans="8:26" x14ac:dyDescent="0.3">
      <c r="H8878" s="9"/>
      <c r="I8878" s="9"/>
      <c r="J8878" s="9"/>
      <c r="K8878" s="9"/>
      <c r="L8878" s="9"/>
      <c r="M8878" s="9"/>
      <c r="N8878" s="9"/>
      <c r="O8878" s="9"/>
      <c r="Q8878" s="9"/>
      <c r="R8878" s="9"/>
      <c r="S8878" s="9"/>
      <c r="T8878" s="9"/>
      <c r="U8878" s="9"/>
      <c r="V8878" s="9"/>
      <c r="W8878" s="9"/>
      <c r="Y8878" s="9"/>
      <c r="Z8878" s="9"/>
    </row>
    <row r="8879" spans="8:26" x14ac:dyDescent="0.3">
      <c r="H8879" s="9"/>
      <c r="I8879" s="9"/>
      <c r="J8879" s="9"/>
      <c r="K8879" s="9"/>
      <c r="L8879" s="9"/>
      <c r="M8879" s="9"/>
      <c r="N8879" s="9"/>
      <c r="O8879" s="9"/>
      <c r="Q8879" s="9"/>
      <c r="R8879" s="9"/>
      <c r="S8879" s="9"/>
      <c r="T8879" s="9"/>
      <c r="U8879" s="9"/>
      <c r="V8879" s="9"/>
      <c r="W8879" s="9"/>
      <c r="Y8879" s="9"/>
      <c r="Z8879" s="9"/>
    </row>
    <row r="8880" spans="8:26" x14ac:dyDescent="0.3">
      <c r="H8880" s="9"/>
      <c r="I8880" s="9"/>
      <c r="J8880" s="9"/>
      <c r="K8880" s="9"/>
      <c r="L8880" s="9"/>
      <c r="M8880" s="9"/>
      <c r="N8880" s="9"/>
      <c r="O8880" s="9"/>
      <c r="Q8880" s="9"/>
      <c r="R8880" s="9"/>
      <c r="S8880" s="9"/>
      <c r="T8880" s="9"/>
      <c r="U8880" s="9"/>
      <c r="V8880" s="9"/>
      <c r="W8880" s="9"/>
      <c r="Y8880" s="9"/>
      <c r="Z8880" s="9"/>
    </row>
    <row r="8881" spans="8:26" x14ac:dyDescent="0.3">
      <c r="H8881" s="9"/>
      <c r="I8881" s="9"/>
      <c r="J8881" s="9"/>
      <c r="K8881" s="9"/>
      <c r="L8881" s="9"/>
      <c r="M8881" s="9"/>
      <c r="N8881" s="9"/>
      <c r="O8881" s="9"/>
      <c r="Q8881" s="9"/>
      <c r="R8881" s="9"/>
      <c r="S8881" s="9"/>
      <c r="T8881" s="9"/>
      <c r="U8881" s="9"/>
      <c r="V8881" s="9"/>
      <c r="W8881" s="9"/>
      <c r="Y8881" s="9"/>
      <c r="Z8881" s="9"/>
    </row>
    <row r="8882" spans="8:26" x14ac:dyDescent="0.3">
      <c r="H8882" s="9"/>
      <c r="I8882" s="9"/>
      <c r="J8882" s="9"/>
      <c r="K8882" s="9"/>
      <c r="L8882" s="9"/>
      <c r="M8882" s="9"/>
      <c r="N8882" s="9"/>
      <c r="O8882" s="9"/>
      <c r="Q8882" s="9"/>
      <c r="R8882" s="9"/>
      <c r="S8882" s="9"/>
      <c r="T8882" s="9"/>
      <c r="U8882" s="9"/>
      <c r="V8882" s="9"/>
      <c r="W8882" s="9"/>
      <c r="Y8882" s="9"/>
      <c r="Z8882" s="9"/>
    </row>
    <row r="8883" spans="8:26" x14ac:dyDescent="0.3">
      <c r="H8883" s="9"/>
      <c r="I8883" s="9"/>
      <c r="J8883" s="9"/>
      <c r="K8883" s="9"/>
      <c r="L8883" s="9"/>
      <c r="M8883" s="9"/>
      <c r="N8883" s="9"/>
      <c r="O8883" s="9"/>
      <c r="Q8883" s="9"/>
      <c r="R8883" s="9"/>
      <c r="S8883" s="9"/>
      <c r="T8883" s="9"/>
      <c r="U8883" s="9"/>
      <c r="V8883" s="9"/>
      <c r="W8883" s="9"/>
      <c r="Y8883" s="9"/>
      <c r="Z8883" s="9"/>
    </row>
    <row r="8884" spans="8:26" x14ac:dyDescent="0.3">
      <c r="H8884" s="9"/>
      <c r="I8884" s="9"/>
      <c r="J8884" s="9"/>
      <c r="K8884" s="9"/>
      <c r="L8884" s="9"/>
      <c r="M8884" s="9"/>
      <c r="N8884" s="9"/>
      <c r="O8884" s="9"/>
      <c r="Q8884" s="9"/>
      <c r="R8884" s="9"/>
      <c r="S8884" s="9"/>
      <c r="T8884" s="9"/>
      <c r="U8884" s="9"/>
      <c r="V8884" s="9"/>
      <c r="W8884" s="9"/>
      <c r="Y8884" s="9"/>
      <c r="Z8884" s="9"/>
    </row>
    <row r="8885" spans="8:26" x14ac:dyDescent="0.3">
      <c r="H8885" s="9"/>
      <c r="I8885" s="9"/>
      <c r="J8885" s="9"/>
      <c r="K8885" s="9"/>
      <c r="L8885" s="9"/>
      <c r="M8885" s="9"/>
      <c r="N8885" s="9"/>
      <c r="O8885" s="9"/>
      <c r="Q8885" s="9"/>
      <c r="R8885" s="9"/>
      <c r="S8885" s="9"/>
      <c r="T8885" s="9"/>
      <c r="U8885" s="9"/>
      <c r="V8885" s="9"/>
      <c r="W8885" s="9"/>
      <c r="Y8885" s="9"/>
      <c r="Z8885" s="9"/>
    </row>
    <row r="8886" spans="8:26" x14ac:dyDescent="0.3">
      <c r="H8886" s="9"/>
      <c r="I8886" s="9"/>
      <c r="J8886" s="9"/>
      <c r="K8886" s="9"/>
      <c r="L8886" s="9"/>
      <c r="M8886" s="9"/>
      <c r="N8886" s="9"/>
      <c r="O8886" s="9"/>
      <c r="Q8886" s="9"/>
      <c r="R8886" s="9"/>
      <c r="S8886" s="9"/>
      <c r="T8886" s="9"/>
      <c r="U8886" s="9"/>
      <c r="V8886" s="9"/>
      <c r="W8886" s="9"/>
      <c r="Y8886" s="9"/>
      <c r="Z8886" s="9"/>
    </row>
    <row r="8887" spans="8:26" x14ac:dyDescent="0.3">
      <c r="H8887" s="9"/>
      <c r="I8887" s="9"/>
      <c r="J8887" s="9"/>
      <c r="K8887" s="9"/>
      <c r="L8887" s="9"/>
      <c r="M8887" s="9"/>
      <c r="N8887" s="9"/>
      <c r="O8887" s="9"/>
      <c r="Q8887" s="9"/>
      <c r="R8887" s="9"/>
      <c r="S8887" s="9"/>
      <c r="T8887" s="9"/>
      <c r="U8887" s="9"/>
      <c r="V8887" s="9"/>
      <c r="W8887" s="9"/>
      <c r="Y8887" s="9"/>
      <c r="Z8887" s="9"/>
    </row>
    <row r="8888" spans="8:26" x14ac:dyDescent="0.3">
      <c r="H8888" s="9"/>
      <c r="I8888" s="9"/>
      <c r="J8888" s="9"/>
      <c r="K8888" s="9"/>
      <c r="L8888" s="9"/>
      <c r="M8888" s="9"/>
      <c r="N8888" s="9"/>
      <c r="O8888" s="9"/>
      <c r="Q8888" s="9"/>
      <c r="R8888" s="9"/>
      <c r="S8888" s="9"/>
      <c r="T8888" s="9"/>
      <c r="U8888" s="9"/>
      <c r="V8888" s="9"/>
      <c r="W8888" s="9"/>
      <c r="Y8888" s="9"/>
      <c r="Z8888" s="9"/>
    </row>
    <row r="8889" spans="8:26" x14ac:dyDescent="0.3">
      <c r="H8889" s="9"/>
      <c r="I8889" s="9"/>
      <c r="J8889" s="9"/>
      <c r="K8889" s="9"/>
      <c r="L8889" s="9"/>
      <c r="M8889" s="9"/>
      <c r="N8889" s="9"/>
      <c r="O8889" s="9"/>
      <c r="Q8889" s="9"/>
      <c r="R8889" s="9"/>
      <c r="S8889" s="9"/>
      <c r="T8889" s="9"/>
      <c r="U8889" s="9"/>
      <c r="V8889" s="9"/>
      <c r="W8889" s="9"/>
      <c r="Y8889" s="9"/>
      <c r="Z8889" s="9"/>
    </row>
    <row r="8890" spans="8:26" x14ac:dyDescent="0.3">
      <c r="H8890" s="9"/>
      <c r="I8890" s="9"/>
      <c r="J8890" s="9"/>
      <c r="K8890" s="9"/>
      <c r="L8890" s="9"/>
      <c r="M8890" s="9"/>
      <c r="N8890" s="9"/>
      <c r="O8890" s="9"/>
      <c r="Q8890" s="9"/>
      <c r="R8890" s="9"/>
      <c r="S8890" s="9"/>
      <c r="T8890" s="9"/>
      <c r="U8890" s="9"/>
      <c r="V8890" s="9"/>
      <c r="W8890" s="9"/>
      <c r="Y8890" s="9"/>
      <c r="Z8890" s="9"/>
    </row>
    <row r="8891" spans="8:26" x14ac:dyDescent="0.3">
      <c r="H8891" s="9"/>
      <c r="I8891" s="9"/>
      <c r="J8891" s="9"/>
      <c r="K8891" s="9"/>
      <c r="L8891" s="9"/>
      <c r="M8891" s="9"/>
      <c r="N8891" s="9"/>
      <c r="O8891" s="9"/>
      <c r="Q8891" s="9"/>
      <c r="R8891" s="9"/>
      <c r="S8891" s="9"/>
      <c r="T8891" s="9"/>
      <c r="U8891" s="9"/>
      <c r="V8891" s="9"/>
      <c r="W8891" s="9"/>
      <c r="Y8891" s="9"/>
      <c r="Z8891" s="9"/>
    </row>
    <row r="8892" spans="8:26" x14ac:dyDescent="0.3">
      <c r="H8892" s="9"/>
      <c r="I8892" s="9"/>
      <c r="J8892" s="9"/>
      <c r="K8892" s="9"/>
      <c r="L8892" s="9"/>
      <c r="M8892" s="9"/>
      <c r="N8892" s="9"/>
      <c r="O8892" s="9"/>
      <c r="Q8892" s="9"/>
      <c r="R8892" s="9"/>
      <c r="S8892" s="9"/>
      <c r="T8892" s="9"/>
      <c r="U8892" s="9"/>
      <c r="V8892" s="9"/>
      <c r="W8892" s="9"/>
      <c r="Y8892" s="9"/>
      <c r="Z8892" s="9"/>
    </row>
    <row r="8893" spans="8:26" x14ac:dyDescent="0.3">
      <c r="H8893" s="9"/>
      <c r="I8893" s="9"/>
      <c r="J8893" s="9"/>
      <c r="K8893" s="9"/>
      <c r="L8893" s="9"/>
      <c r="M8893" s="9"/>
      <c r="N8893" s="9"/>
      <c r="O8893" s="9"/>
      <c r="Q8893" s="9"/>
      <c r="R8893" s="9"/>
      <c r="S8893" s="9"/>
      <c r="T8893" s="9"/>
      <c r="U8893" s="9"/>
      <c r="V8893" s="9"/>
      <c r="W8893" s="9"/>
      <c r="Y8893" s="9"/>
      <c r="Z8893" s="9"/>
    </row>
    <row r="8894" spans="8:26" x14ac:dyDescent="0.3">
      <c r="H8894" s="9"/>
      <c r="I8894" s="9"/>
      <c r="J8894" s="9"/>
      <c r="K8894" s="9"/>
      <c r="L8894" s="9"/>
      <c r="M8894" s="9"/>
      <c r="N8894" s="9"/>
      <c r="O8894" s="9"/>
      <c r="Q8894" s="9"/>
      <c r="R8894" s="9"/>
      <c r="S8894" s="9"/>
      <c r="T8894" s="9"/>
      <c r="U8894" s="9"/>
      <c r="V8894" s="9"/>
      <c r="W8894" s="9"/>
      <c r="Y8894" s="9"/>
      <c r="Z8894" s="9"/>
    </row>
    <row r="8895" spans="8:26" x14ac:dyDescent="0.3">
      <c r="H8895" s="9"/>
      <c r="I8895" s="9"/>
      <c r="J8895" s="9"/>
      <c r="K8895" s="9"/>
      <c r="L8895" s="9"/>
      <c r="M8895" s="9"/>
      <c r="N8895" s="9"/>
      <c r="O8895" s="9"/>
      <c r="Q8895" s="9"/>
      <c r="R8895" s="9"/>
      <c r="S8895" s="9"/>
      <c r="T8895" s="9"/>
      <c r="U8895" s="9"/>
      <c r="V8895" s="9"/>
      <c r="W8895" s="9"/>
      <c r="Y8895" s="9"/>
      <c r="Z8895" s="9"/>
    </row>
    <row r="8896" spans="8:26" x14ac:dyDescent="0.3">
      <c r="H8896" s="9"/>
      <c r="I8896" s="9"/>
      <c r="J8896" s="9"/>
      <c r="K8896" s="9"/>
      <c r="L8896" s="9"/>
      <c r="M8896" s="9"/>
      <c r="N8896" s="9"/>
      <c r="O8896" s="9"/>
      <c r="Q8896" s="9"/>
      <c r="R8896" s="9"/>
      <c r="S8896" s="9"/>
      <c r="T8896" s="9"/>
      <c r="U8896" s="9"/>
      <c r="V8896" s="9"/>
      <c r="W8896" s="9"/>
      <c r="Y8896" s="9"/>
      <c r="Z8896" s="9"/>
    </row>
    <row r="8897" spans="8:26" x14ac:dyDescent="0.3">
      <c r="H8897" s="9"/>
      <c r="I8897" s="9"/>
      <c r="J8897" s="9"/>
      <c r="K8897" s="9"/>
      <c r="L8897" s="9"/>
      <c r="M8897" s="9"/>
      <c r="N8897" s="9"/>
      <c r="O8897" s="9"/>
      <c r="Q8897" s="9"/>
      <c r="R8897" s="9"/>
      <c r="S8897" s="9"/>
      <c r="T8897" s="9"/>
      <c r="U8897" s="9"/>
      <c r="V8897" s="9"/>
      <c r="W8897" s="9"/>
      <c r="Y8897" s="9"/>
      <c r="Z8897" s="9"/>
    </row>
    <row r="8898" spans="8:26" x14ac:dyDescent="0.3">
      <c r="H8898" s="9"/>
      <c r="I8898" s="9"/>
      <c r="J8898" s="9"/>
      <c r="K8898" s="9"/>
      <c r="L8898" s="9"/>
      <c r="M8898" s="9"/>
      <c r="N8898" s="9"/>
      <c r="O8898" s="9"/>
      <c r="Q8898" s="9"/>
      <c r="R8898" s="9"/>
      <c r="S8898" s="9"/>
      <c r="T8898" s="9"/>
      <c r="U8898" s="9"/>
      <c r="V8898" s="9"/>
      <c r="W8898" s="9"/>
      <c r="Y8898" s="9"/>
      <c r="Z8898" s="9"/>
    </row>
    <row r="8899" spans="8:26" x14ac:dyDescent="0.3">
      <c r="H8899" s="9"/>
      <c r="I8899" s="9"/>
      <c r="J8899" s="9"/>
      <c r="K8899" s="9"/>
      <c r="L8899" s="9"/>
      <c r="M8899" s="9"/>
      <c r="N8899" s="9"/>
      <c r="O8899" s="9"/>
      <c r="Q8899" s="9"/>
      <c r="R8899" s="9"/>
      <c r="S8899" s="9"/>
      <c r="T8899" s="9"/>
      <c r="U8899" s="9"/>
      <c r="V8899" s="9"/>
      <c r="W8899" s="9"/>
      <c r="Y8899" s="9"/>
      <c r="Z8899" s="9"/>
    </row>
    <row r="8900" spans="8:26" x14ac:dyDescent="0.3">
      <c r="H8900" s="9"/>
      <c r="I8900" s="9"/>
      <c r="J8900" s="9"/>
      <c r="K8900" s="9"/>
      <c r="L8900" s="9"/>
      <c r="M8900" s="9"/>
      <c r="N8900" s="9"/>
      <c r="O8900" s="9"/>
      <c r="Q8900" s="9"/>
      <c r="R8900" s="9"/>
      <c r="S8900" s="9"/>
      <c r="T8900" s="9"/>
      <c r="U8900" s="9"/>
      <c r="V8900" s="9"/>
      <c r="W8900" s="9"/>
      <c r="Y8900" s="9"/>
      <c r="Z8900" s="9"/>
    </row>
    <row r="8901" spans="8:26" x14ac:dyDescent="0.3">
      <c r="H8901" s="9"/>
      <c r="I8901" s="9"/>
      <c r="J8901" s="9"/>
      <c r="K8901" s="9"/>
      <c r="L8901" s="9"/>
      <c r="M8901" s="9"/>
      <c r="N8901" s="9"/>
      <c r="O8901" s="9"/>
      <c r="Q8901" s="9"/>
      <c r="R8901" s="9"/>
      <c r="S8901" s="9"/>
      <c r="T8901" s="9"/>
      <c r="U8901" s="9"/>
      <c r="V8901" s="9"/>
      <c r="W8901" s="9"/>
      <c r="Y8901" s="9"/>
      <c r="Z8901" s="9"/>
    </row>
    <row r="8902" spans="8:26" x14ac:dyDescent="0.3">
      <c r="H8902" s="9"/>
      <c r="I8902" s="9"/>
      <c r="J8902" s="9"/>
      <c r="K8902" s="9"/>
      <c r="L8902" s="9"/>
      <c r="M8902" s="9"/>
      <c r="N8902" s="9"/>
      <c r="O8902" s="9"/>
      <c r="Q8902" s="9"/>
      <c r="R8902" s="9"/>
      <c r="S8902" s="9"/>
      <c r="T8902" s="9"/>
      <c r="U8902" s="9"/>
      <c r="V8902" s="9"/>
      <c r="W8902" s="9"/>
      <c r="Y8902" s="9"/>
      <c r="Z8902" s="9"/>
    </row>
    <row r="8903" spans="8:26" x14ac:dyDescent="0.3">
      <c r="H8903" s="9"/>
      <c r="I8903" s="9"/>
      <c r="J8903" s="9"/>
      <c r="K8903" s="9"/>
      <c r="L8903" s="9"/>
      <c r="M8903" s="9"/>
      <c r="N8903" s="9"/>
      <c r="O8903" s="9"/>
      <c r="Q8903" s="9"/>
      <c r="R8903" s="9"/>
      <c r="S8903" s="9"/>
      <c r="T8903" s="9"/>
      <c r="U8903" s="9"/>
      <c r="V8903" s="9"/>
      <c r="W8903" s="9"/>
      <c r="Y8903" s="9"/>
      <c r="Z8903" s="9"/>
    </row>
    <row r="8904" spans="8:26" x14ac:dyDescent="0.3">
      <c r="H8904" s="9"/>
      <c r="I8904" s="9"/>
      <c r="J8904" s="9"/>
      <c r="K8904" s="9"/>
      <c r="L8904" s="9"/>
      <c r="M8904" s="9"/>
      <c r="N8904" s="9"/>
      <c r="O8904" s="9"/>
      <c r="Q8904" s="9"/>
      <c r="R8904" s="9"/>
      <c r="S8904" s="9"/>
      <c r="T8904" s="9"/>
      <c r="U8904" s="9"/>
      <c r="V8904" s="9"/>
      <c r="W8904" s="9"/>
      <c r="Y8904" s="9"/>
      <c r="Z8904" s="9"/>
    </row>
    <row r="8905" spans="8:26" x14ac:dyDescent="0.3">
      <c r="H8905" s="9"/>
      <c r="I8905" s="9"/>
      <c r="J8905" s="9"/>
      <c r="K8905" s="9"/>
      <c r="L8905" s="9"/>
      <c r="M8905" s="9"/>
      <c r="N8905" s="9"/>
      <c r="O8905" s="9"/>
      <c r="Q8905" s="9"/>
      <c r="R8905" s="9"/>
      <c r="S8905" s="9"/>
      <c r="T8905" s="9"/>
      <c r="U8905" s="9"/>
      <c r="V8905" s="9"/>
      <c r="W8905" s="9"/>
      <c r="Y8905" s="9"/>
      <c r="Z8905" s="9"/>
    </row>
    <row r="8906" spans="8:26" x14ac:dyDescent="0.3">
      <c r="H8906" s="9"/>
      <c r="I8906" s="9"/>
      <c r="J8906" s="9"/>
      <c r="K8906" s="9"/>
      <c r="L8906" s="9"/>
      <c r="M8906" s="9"/>
      <c r="N8906" s="9"/>
      <c r="O8906" s="9"/>
      <c r="Q8906" s="9"/>
      <c r="R8906" s="9"/>
      <c r="S8906" s="9"/>
      <c r="T8906" s="9"/>
      <c r="U8906" s="9"/>
      <c r="V8906" s="9"/>
      <c r="W8906" s="9"/>
      <c r="Y8906" s="9"/>
      <c r="Z8906" s="9"/>
    </row>
    <row r="8907" spans="8:26" x14ac:dyDescent="0.3">
      <c r="H8907" s="9"/>
      <c r="I8907" s="9"/>
      <c r="J8907" s="9"/>
      <c r="K8907" s="9"/>
      <c r="L8907" s="9"/>
      <c r="M8907" s="9"/>
      <c r="N8907" s="9"/>
      <c r="O8907" s="9"/>
      <c r="Q8907" s="9"/>
      <c r="R8907" s="9"/>
      <c r="S8907" s="9"/>
      <c r="T8907" s="9"/>
      <c r="U8907" s="9"/>
      <c r="V8907" s="9"/>
      <c r="W8907" s="9"/>
      <c r="Y8907" s="9"/>
      <c r="Z8907" s="9"/>
    </row>
    <row r="8908" spans="8:26" x14ac:dyDescent="0.3">
      <c r="H8908" s="9"/>
      <c r="I8908" s="9"/>
      <c r="J8908" s="9"/>
      <c r="K8908" s="9"/>
      <c r="L8908" s="9"/>
      <c r="M8908" s="9"/>
      <c r="N8908" s="9"/>
      <c r="O8908" s="9"/>
      <c r="Q8908" s="9"/>
      <c r="R8908" s="9"/>
      <c r="S8908" s="9"/>
      <c r="T8908" s="9"/>
      <c r="U8908" s="9"/>
      <c r="V8908" s="9"/>
      <c r="W8908" s="9"/>
      <c r="Y8908" s="9"/>
      <c r="Z8908" s="9"/>
    </row>
    <row r="8909" spans="8:26" x14ac:dyDescent="0.3">
      <c r="H8909" s="9"/>
      <c r="I8909" s="9"/>
      <c r="J8909" s="9"/>
      <c r="K8909" s="9"/>
      <c r="L8909" s="9"/>
      <c r="M8909" s="9"/>
      <c r="N8909" s="9"/>
      <c r="O8909" s="9"/>
      <c r="Q8909" s="9"/>
      <c r="R8909" s="9"/>
      <c r="S8909" s="9"/>
      <c r="T8909" s="9"/>
      <c r="U8909" s="9"/>
      <c r="V8909" s="9"/>
      <c r="W8909" s="9"/>
      <c r="Y8909" s="9"/>
      <c r="Z8909" s="9"/>
    </row>
    <row r="8910" spans="8:26" x14ac:dyDescent="0.3">
      <c r="H8910" s="9"/>
      <c r="I8910" s="9"/>
      <c r="J8910" s="9"/>
      <c r="K8910" s="9"/>
      <c r="L8910" s="9"/>
      <c r="M8910" s="9"/>
      <c r="N8910" s="9"/>
      <c r="O8910" s="9"/>
      <c r="Q8910" s="9"/>
      <c r="R8910" s="9"/>
      <c r="S8910" s="9"/>
      <c r="T8910" s="9"/>
      <c r="U8910" s="9"/>
      <c r="V8910" s="9"/>
      <c r="W8910" s="9"/>
      <c r="Y8910" s="9"/>
      <c r="Z8910" s="9"/>
    </row>
    <row r="8911" spans="8:26" x14ac:dyDescent="0.3">
      <c r="H8911" s="9"/>
      <c r="I8911" s="9"/>
      <c r="J8911" s="9"/>
      <c r="K8911" s="9"/>
      <c r="L8911" s="9"/>
      <c r="M8911" s="9"/>
      <c r="N8911" s="9"/>
      <c r="O8911" s="9"/>
      <c r="Q8911" s="9"/>
      <c r="R8911" s="9"/>
      <c r="S8911" s="9"/>
      <c r="T8911" s="9"/>
      <c r="U8911" s="9"/>
      <c r="V8911" s="9"/>
      <c r="W8911" s="9"/>
      <c r="Y8911" s="9"/>
      <c r="Z8911" s="9"/>
    </row>
    <row r="8912" spans="8:26" x14ac:dyDescent="0.3">
      <c r="H8912" s="9"/>
      <c r="I8912" s="9"/>
      <c r="J8912" s="9"/>
      <c r="K8912" s="9"/>
      <c r="L8912" s="9"/>
      <c r="M8912" s="9"/>
      <c r="N8912" s="9"/>
      <c r="O8912" s="9"/>
      <c r="Q8912" s="9"/>
      <c r="R8912" s="9"/>
      <c r="S8912" s="9"/>
      <c r="T8912" s="9"/>
      <c r="U8912" s="9"/>
      <c r="V8912" s="9"/>
      <c r="W8912" s="9"/>
      <c r="Y8912" s="9"/>
      <c r="Z8912" s="9"/>
    </row>
    <row r="8913" spans="8:26" x14ac:dyDescent="0.3">
      <c r="H8913" s="9"/>
      <c r="I8913" s="9"/>
      <c r="J8913" s="9"/>
      <c r="K8913" s="9"/>
      <c r="L8913" s="9"/>
      <c r="M8913" s="9"/>
      <c r="N8913" s="9"/>
      <c r="O8913" s="9"/>
      <c r="Q8913" s="9"/>
      <c r="R8913" s="9"/>
      <c r="S8913" s="9"/>
      <c r="T8913" s="9"/>
      <c r="U8913" s="9"/>
      <c r="V8913" s="9"/>
      <c r="W8913" s="9"/>
      <c r="Y8913" s="9"/>
      <c r="Z8913" s="9"/>
    </row>
    <row r="8914" spans="8:26" x14ac:dyDescent="0.3">
      <c r="H8914" s="9"/>
      <c r="I8914" s="9"/>
      <c r="J8914" s="9"/>
      <c r="K8914" s="9"/>
      <c r="L8914" s="9"/>
      <c r="M8914" s="9"/>
      <c r="N8914" s="9"/>
      <c r="O8914" s="9"/>
      <c r="Q8914" s="9"/>
      <c r="R8914" s="9"/>
      <c r="S8914" s="9"/>
      <c r="T8914" s="9"/>
      <c r="U8914" s="9"/>
      <c r="V8914" s="9"/>
      <c r="W8914" s="9"/>
      <c r="Y8914" s="9"/>
      <c r="Z8914" s="9"/>
    </row>
    <row r="8915" spans="8:26" x14ac:dyDescent="0.3">
      <c r="H8915" s="9"/>
      <c r="I8915" s="9"/>
      <c r="J8915" s="9"/>
      <c r="K8915" s="9"/>
      <c r="L8915" s="9"/>
      <c r="M8915" s="9"/>
      <c r="N8915" s="9"/>
      <c r="O8915" s="9"/>
      <c r="Q8915" s="9"/>
      <c r="R8915" s="9"/>
      <c r="S8915" s="9"/>
      <c r="T8915" s="9"/>
      <c r="U8915" s="9"/>
      <c r="V8915" s="9"/>
      <c r="W8915" s="9"/>
      <c r="Y8915" s="9"/>
      <c r="Z8915" s="9"/>
    </row>
    <row r="8916" spans="8:26" x14ac:dyDescent="0.3">
      <c r="H8916" s="9"/>
      <c r="I8916" s="9"/>
      <c r="J8916" s="9"/>
      <c r="K8916" s="9"/>
      <c r="L8916" s="9"/>
      <c r="M8916" s="9"/>
      <c r="N8916" s="9"/>
      <c r="O8916" s="9"/>
      <c r="Q8916" s="9"/>
      <c r="R8916" s="9"/>
      <c r="S8916" s="9"/>
      <c r="T8916" s="9"/>
      <c r="U8916" s="9"/>
      <c r="V8916" s="9"/>
      <c r="W8916" s="9"/>
      <c r="Y8916" s="9"/>
      <c r="Z8916" s="9"/>
    </row>
    <row r="8917" spans="8:26" x14ac:dyDescent="0.3">
      <c r="H8917" s="9"/>
      <c r="I8917" s="9"/>
      <c r="J8917" s="9"/>
      <c r="K8917" s="9"/>
      <c r="L8917" s="9"/>
      <c r="M8917" s="9"/>
      <c r="N8917" s="9"/>
      <c r="O8917" s="9"/>
      <c r="Q8917" s="9"/>
      <c r="R8917" s="9"/>
      <c r="S8917" s="9"/>
      <c r="T8917" s="9"/>
      <c r="U8917" s="9"/>
      <c r="V8917" s="9"/>
      <c r="W8917" s="9"/>
      <c r="Y8917" s="9"/>
      <c r="Z8917" s="9"/>
    </row>
    <row r="8918" spans="8:26" x14ac:dyDescent="0.3">
      <c r="H8918" s="9"/>
      <c r="I8918" s="9"/>
      <c r="J8918" s="9"/>
      <c r="K8918" s="9"/>
      <c r="L8918" s="9"/>
      <c r="M8918" s="9"/>
      <c r="N8918" s="9"/>
      <c r="O8918" s="9"/>
      <c r="Q8918" s="9"/>
      <c r="R8918" s="9"/>
      <c r="S8918" s="9"/>
      <c r="T8918" s="9"/>
      <c r="U8918" s="9"/>
      <c r="V8918" s="9"/>
      <c r="W8918" s="9"/>
      <c r="Y8918" s="9"/>
      <c r="Z8918" s="9"/>
    </row>
    <row r="8919" spans="8:26" x14ac:dyDescent="0.3">
      <c r="H8919" s="9"/>
      <c r="I8919" s="9"/>
      <c r="J8919" s="9"/>
      <c r="K8919" s="9"/>
      <c r="L8919" s="9"/>
      <c r="M8919" s="9"/>
      <c r="N8919" s="9"/>
      <c r="O8919" s="9"/>
      <c r="Q8919" s="9"/>
      <c r="R8919" s="9"/>
      <c r="S8919" s="9"/>
      <c r="T8919" s="9"/>
      <c r="U8919" s="9"/>
      <c r="V8919" s="9"/>
      <c r="W8919" s="9"/>
      <c r="Y8919" s="9"/>
      <c r="Z8919" s="9"/>
    </row>
    <row r="8920" spans="8:26" x14ac:dyDescent="0.3">
      <c r="H8920" s="9"/>
      <c r="I8920" s="9"/>
      <c r="J8920" s="9"/>
      <c r="K8920" s="9"/>
      <c r="L8920" s="9"/>
      <c r="M8920" s="9"/>
      <c r="N8920" s="9"/>
      <c r="O8920" s="9"/>
      <c r="Q8920" s="9"/>
      <c r="R8920" s="9"/>
      <c r="S8920" s="9"/>
      <c r="T8920" s="9"/>
      <c r="U8920" s="9"/>
      <c r="V8920" s="9"/>
      <c r="W8920" s="9"/>
      <c r="Y8920" s="9"/>
      <c r="Z8920" s="9"/>
    </row>
    <row r="8921" spans="8:26" x14ac:dyDescent="0.3">
      <c r="H8921" s="9"/>
      <c r="I8921" s="9"/>
      <c r="J8921" s="9"/>
      <c r="K8921" s="9"/>
      <c r="L8921" s="9"/>
      <c r="M8921" s="9"/>
      <c r="N8921" s="9"/>
      <c r="O8921" s="9"/>
      <c r="Q8921" s="9"/>
      <c r="R8921" s="9"/>
      <c r="S8921" s="9"/>
      <c r="T8921" s="9"/>
      <c r="U8921" s="9"/>
      <c r="V8921" s="9"/>
      <c r="W8921" s="9"/>
      <c r="Y8921" s="9"/>
      <c r="Z8921" s="9"/>
    </row>
    <row r="8922" spans="8:26" x14ac:dyDescent="0.3">
      <c r="H8922" s="9"/>
      <c r="I8922" s="9"/>
      <c r="J8922" s="9"/>
      <c r="K8922" s="9"/>
      <c r="L8922" s="9"/>
      <c r="M8922" s="9"/>
      <c r="N8922" s="9"/>
      <c r="O8922" s="9"/>
      <c r="Q8922" s="9"/>
      <c r="R8922" s="9"/>
      <c r="S8922" s="9"/>
      <c r="T8922" s="9"/>
      <c r="U8922" s="9"/>
      <c r="V8922" s="9"/>
      <c r="W8922" s="9"/>
      <c r="Y8922" s="9"/>
      <c r="Z8922" s="9"/>
    </row>
    <row r="8923" spans="8:26" x14ac:dyDescent="0.3">
      <c r="H8923" s="9"/>
      <c r="I8923" s="9"/>
      <c r="J8923" s="9"/>
      <c r="K8923" s="9"/>
      <c r="L8923" s="9"/>
      <c r="M8923" s="9"/>
      <c r="N8923" s="9"/>
      <c r="O8923" s="9"/>
      <c r="Q8923" s="9"/>
      <c r="R8923" s="9"/>
      <c r="S8923" s="9"/>
      <c r="T8923" s="9"/>
      <c r="U8923" s="9"/>
      <c r="V8923" s="9"/>
      <c r="W8923" s="9"/>
      <c r="Y8923" s="9"/>
      <c r="Z8923" s="9"/>
    </row>
    <row r="8924" spans="8:26" x14ac:dyDescent="0.3">
      <c r="H8924" s="9"/>
      <c r="I8924" s="9"/>
      <c r="J8924" s="9"/>
      <c r="K8924" s="9"/>
      <c r="L8924" s="9"/>
      <c r="M8924" s="9"/>
      <c r="N8924" s="9"/>
      <c r="O8924" s="9"/>
      <c r="Q8924" s="9"/>
      <c r="R8924" s="9"/>
      <c r="S8924" s="9"/>
      <c r="T8924" s="9"/>
      <c r="U8924" s="9"/>
      <c r="V8924" s="9"/>
      <c r="W8924" s="9"/>
      <c r="Y8924" s="9"/>
      <c r="Z8924" s="9"/>
    </row>
    <row r="8925" spans="8:26" x14ac:dyDescent="0.3">
      <c r="H8925" s="9"/>
      <c r="I8925" s="9"/>
      <c r="J8925" s="9"/>
      <c r="K8925" s="9"/>
      <c r="L8925" s="9"/>
      <c r="M8925" s="9"/>
      <c r="N8925" s="9"/>
      <c r="O8925" s="9"/>
      <c r="Q8925" s="9"/>
      <c r="R8925" s="9"/>
      <c r="S8925" s="9"/>
      <c r="T8925" s="9"/>
      <c r="U8925" s="9"/>
      <c r="V8925" s="9"/>
      <c r="W8925" s="9"/>
      <c r="Y8925" s="9"/>
      <c r="Z8925" s="9"/>
    </row>
    <row r="8926" spans="8:26" x14ac:dyDescent="0.3">
      <c r="H8926" s="9"/>
      <c r="I8926" s="9"/>
      <c r="J8926" s="9"/>
      <c r="K8926" s="9"/>
      <c r="L8926" s="9"/>
      <c r="M8926" s="9"/>
      <c r="N8926" s="9"/>
      <c r="O8926" s="9"/>
      <c r="Q8926" s="9"/>
      <c r="R8926" s="9"/>
      <c r="S8926" s="9"/>
      <c r="T8926" s="9"/>
      <c r="U8926" s="9"/>
      <c r="V8926" s="9"/>
      <c r="W8926" s="9"/>
      <c r="Y8926" s="9"/>
      <c r="Z8926" s="9"/>
    </row>
    <row r="8927" spans="8:26" x14ac:dyDescent="0.3">
      <c r="H8927" s="9"/>
      <c r="I8927" s="9"/>
      <c r="J8927" s="9"/>
      <c r="K8927" s="9"/>
      <c r="L8927" s="9"/>
      <c r="M8927" s="9"/>
      <c r="N8927" s="9"/>
      <c r="O8927" s="9"/>
      <c r="Q8927" s="9"/>
      <c r="R8927" s="9"/>
      <c r="S8927" s="9"/>
      <c r="T8927" s="9"/>
      <c r="U8927" s="9"/>
      <c r="V8927" s="9"/>
      <c r="W8927" s="9"/>
      <c r="Y8927" s="9"/>
      <c r="Z8927" s="9"/>
    </row>
    <row r="8928" spans="8:26" x14ac:dyDescent="0.3">
      <c r="H8928" s="9"/>
      <c r="I8928" s="9"/>
      <c r="J8928" s="9"/>
      <c r="K8928" s="9"/>
      <c r="L8928" s="9"/>
      <c r="M8928" s="9"/>
      <c r="N8928" s="9"/>
      <c r="O8928" s="9"/>
      <c r="Q8928" s="9"/>
      <c r="R8928" s="9"/>
      <c r="S8928" s="9"/>
      <c r="T8928" s="9"/>
      <c r="U8928" s="9"/>
      <c r="V8928" s="9"/>
      <c r="W8928" s="9"/>
      <c r="Y8928" s="9"/>
      <c r="Z8928" s="9"/>
    </row>
    <row r="8929" spans="8:26" x14ac:dyDescent="0.3">
      <c r="H8929" s="9"/>
      <c r="I8929" s="9"/>
      <c r="J8929" s="9"/>
      <c r="K8929" s="9"/>
      <c r="L8929" s="9"/>
      <c r="M8929" s="9"/>
      <c r="N8929" s="9"/>
      <c r="O8929" s="9"/>
      <c r="Q8929" s="9"/>
      <c r="R8929" s="9"/>
      <c r="S8929" s="9"/>
      <c r="T8929" s="9"/>
      <c r="U8929" s="9"/>
      <c r="V8929" s="9"/>
      <c r="W8929" s="9"/>
      <c r="Y8929" s="9"/>
      <c r="Z8929" s="9"/>
    </row>
    <row r="8930" spans="8:26" x14ac:dyDescent="0.3">
      <c r="H8930" s="9"/>
      <c r="I8930" s="9"/>
      <c r="J8930" s="9"/>
      <c r="K8930" s="9"/>
      <c r="L8930" s="9"/>
      <c r="M8930" s="9"/>
      <c r="N8930" s="9"/>
      <c r="O8930" s="9"/>
      <c r="Q8930" s="9"/>
      <c r="R8930" s="9"/>
      <c r="S8930" s="9"/>
      <c r="T8930" s="9"/>
      <c r="U8930" s="9"/>
      <c r="V8930" s="9"/>
      <c r="W8930" s="9"/>
      <c r="Y8930" s="9"/>
      <c r="Z8930" s="9"/>
    </row>
    <row r="8931" spans="8:26" x14ac:dyDescent="0.3">
      <c r="H8931" s="9"/>
      <c r="I8931" s="9"/>
      <c r="J8931" s="9"/>
      <c r="K8931" s="9"/>
      <c r="L8931" s="9"/>
      <c r="M8931" s="9"/>
      <c r="N8931" s="9"/>
      <c r="O8931" s="9"/>
      <c r="Q8931" s="9"/>
      <c r="R8931" s="9"/>
      <c r="S8931" s="9"/>
      <c r="T8931" s="9"/>
      <c r="U8931" s="9"/>
      <c r="V8931" s="9"/>
      <c r="W8931" s="9"/>
      <c r="Y8931" s="9"/>
      <c r="Z8931" s="9"/>
    </row>
    <row r="8932" spans="8:26" x14ac:dyDescent="0.3">
      <c r="H8932" s="9"/>
      <c r="I8932" s="9"/>
      <c r="J8932" s="9"/>
      <c r="K8932" s="9"/>
      <c r="L8932" s="9"/>
      <c r="M8932" s="9"/>
      <c r="N8932" s="9"/>
      <c r="O8932" s="9"/>
      <c r="Q8932" s="9"/>
      <c r="R8932" s="9"/>
      <c r="S8932" s="9"/>
      <c r="T8932" s="9"/>
      <c r="U8932" s="9"/>
      <c r="V8932" s="9"/>
      <c r="W8932" s="9"/>
      <c r="Y8932" s="9"/>
      <c r="Z8932" s="9"/>
    </row>
    <row r="8933" spans="8:26" x14ac:dyDescent="0.3">
      <c r="H8933" s="9"/>
      <c r="I8933" s="9"/>
      <c r="J8933" s="9"/>
      <c r="K8933" s="9"/>
      <c r="L8933" s="9"/>
      <c r="M8933" s="9"/>
      <c r="N8933" s="9"/>
      <c r="O8933" s="9"/>
      <c r="Q8933" s="9"/>
      <c r="R8933" s="9"/>
      <c r="S8933" s="9"/>
      <c r="T8933" s="9"/>
      <c r="U8933" s="9"/>
      <c r="V8933" s="9"/>
      <c r="W8933" s="9"/>
      <c r="Y8933" s="9"/>
      <c r="Z8933" s="9"/>
    </row>
    <row r="8934" spans="8:26" x14ac:dyDescent="0.3">
      <c r="H8934" s="9"/>
      <c r="I8934" s="9"/>
      <c r="J8934" s="9"/>
      <c r="K8934" s="9"/>
      <c r="L8934" s="9"/>
      <c r="M8934" s="9"/>
      <c r="N8934" s="9"/>
      <c r="O8934" s="9"/>
      <c r="Q8934" s="9"/>
      <c r="R8934" s="9"/>
      <c r="S8934" s="9"/>
      <c r="T8934" s="9"/>
      <c r="U8934" s="9"/>
      <c r="V8934" s="9"/>
      <c r="W8934" s="9"/>
      <c r="Y8934" s="9"/>
      <c r="Z8934" s="9"/>
    </row>
    <row r="8935" spans="8:26" x14ac:dyDescent="0.3">
      <c r="H8935" s="9"/>
      <c r="I8935" s="9"/>
      <c r="J8935" s="9"/>
      <c r="K8935" s="9"/>
      <c r="L8935" s="9"/>
      <c r="M8935" s="9"/>
      <c r="N8935" s="9"/>
      <c r="O8935" s="9"/>
      <c r="Q8935" s="9"/>
      <c r="R8935" s="9"/>
      <c r="S8935" s="9"/>
      <c r="T8935" s="9"/>
      <c r="U8935" s="9"/>
      <c r="V8935" s="9"/>
      <c r="W8935" s="9"/>
      <c r="Y8935" s="9"/>
      <c r="Z8935" s="9"/>
    </row>
    <row r="8936" spans="8:26" x14ac:dyDescent="0.3">
      <c r="H8936" s="9"/>
      <c r="I8936" s="9"/>
      <c r="J8936" s="9"/>
      <c r="K8936" s="9"/>
      <c r="L8936" s="9"/>
      <c r="M8936" s="9"/>
      <c r="N8936" s="9"/>
      <c r="O8936" s="9"/>
      <c r="Q8936" s="9"/>
      <c r="R8936" s="9"/>
      <c r="S8936" s="9"/>
      <c r="T8936" s="9"/>
      <c r="U8936" s="9"/>
      <c r="V8936" s="9"/>
      <c r="W8936" s="9"/>
      <c r="Y8936" s="9"/>
      <c r="Z8936" s="9"/>
    </row>
    <row r="8937" spans="8:26" x14ac:dyDescent="0.3">
      <c r="H8937" s="9"/>
      <c r="I8937" s="9"/>
      <c r="J8937" s="9"/>
      <c r="K8937" s="9"/>
      <c r="L8937" s="9"/>
      <c r="M8937" s="9"/>
      <c r="N8937" s="9"/>
      <c r="O8937" s="9"/>
      <c r="Q8937" s="9"/>
      <c r="R8937" s="9"/>
      <c r="S8937" s="9"/>
      <c r="T8937" s="9"/>
      <c r="U8937" s="9"/>
      <c r="V8937" s="9"/>
      <c r="W8937" s="9"/>
      <c r="Y8937" s="9"/>
      <c r="Z8937" s="9"/>
    </row>
    <row r="8938" spans="8:26" x14ac:dyDescent="0.3">
      <c r="H8938" s="9"/>
      <c r="I8938" s="9"/>
      <c r="J8938" s="9"/>
      <c r="K8938" s="9"/>
      <c r="L8938" s="9"/>
      <c r="M8938" s="9"/>
      <c r="N8938" s="9"/>
      <c r="O8938" s="9"/>
      <c r="Q8938" s="9"/>
      <c r="R8938" s="9"/>
      <c r="S8938" s="9"/>
      <c r="T8938" s="9"/>
      <c r="U8938" s="9"/>
      <c r="V8938" s="9"/>
      <c r="W8938" s="9"/>
      <c r="Y8938" s="9"/>
      <c r="Z8938" s="9"/>
    </row>
    <row r="8939" spans="8:26" x14ac:dyDescent="0.3">
      <c r="H8939" s="9"/>
      <c r="I8939" s="9"/>
      <c r="J8939" s="9"/>
      <c r="K8939" s="9"/>
      <c r="L8939" s="9"/>
      <c r="M8939" s="9"/>
      <c r="N8939" s="9"/>
      <c r="O8939" s="9"/>
      <c r="Q8939" s="9"/>
      <c r="R8939" s="9"/>
      <c r="S8939" s="9"/>
      <c r="T8939" s="9"/>
      <c r="U8939" s="9"/>
      <c r="V8939" s="9"/>
      <c r="W8939" s="9"/>
      <c r="Y8939" s="9"/>
      <c r="Z8939" s="9"/>
    </row>
    <row r="8940" spans="8:26" x14ac:dyDescent="0.3">
      <c r="H8940" s="9"/>
      <c r="I8940" s="9"/>
      <c r="J8940" s="9"/>
      <c r="K8940" s="9"/>
      <c r="L8940" s="9"/>
      <c r="M8940" s="9"/>
      <c r="N8940" s="9"/>
      <c r="O8940" s="9"/>
      <c r="Q8940" s="9"/>
      <c r="R8940" s="9"/>
      <c r="S8940" s="9"/>
      <c r="T8940" s="9"/>
      <c r="U8940" s="9"/>
      <c r="V8940" s="9"/>
      <c r="W8940" s="9"/>
      <c r="Y8940" s="9"/>
      <c r="Z8940" s="9"/>
    </row>
    <row r="8941" spans="8:26" x14ac:dyDescent="0.3">
      <c r="H8941" s="9"/>
      <c r="I8941" s="9"/>
      <c r="J8941" s="9"/>
      <c r="K8941" s="9"/>
      <c r="L8941" s="9"/>
      <c r="M8941" s="9"/>
      <c r="N8941" s="9"/>
      <c r="O8941" s="9"/>
      <c r="Q8941" s="9"/>
      <c r="R8941" s="9"/>
      <c r="S8941" s="9"/>
      <c r="T8941" s="9"/>
      <c r="U8941" s="9"/>
      <c r="V8941" s="9"/>
      <c r="W8941" s="9"/>
      <c r="Y8941" s="9"/>
      <c r="Z8941" s="9"/>
    </row>
    <row r="8942" spans="8:26" x14ac:dyDescent="0.3">
      <c r="H8942" s="9"/>
      <c r="I8942" s="9"/>
      <c r="J8942" s="9"/>
      <c r="K8942" s="9"/>
      <c r="L8942" s="9"/>
      <c r="M8942" s="9"/>
      <c r="N8942" s="9"/>
      <c r="O8942" s="9"/>
      <c r="Q8942" s="9"/>
      <c r="R8942" s="9"/>
      <c r="S8942" s="9"/>
      <c r="T8942" s="9"/>
      <c r="U8942" s="9"/>
      <c r="V8942" s="9"/>
      <c r="W8942" s="9"/>
      <c r="Y8942" s="9"/>
      <c r="Z8942" s="9"/>
    </row>
    <row r="8943" spans="8:26" x14ac:dyDescent="0.3">
      <c r="H8943" s="9"/>
      <c r="I8943" s="9"/>
      <c r="J8943" s="9"/>
      <c r="K8943" s="9"/>
      <c r="L8943" s="9"/>
      <c r="M8943" s="9"/>
      <c r="N8943" s="9"/>
      <c r="O8943" s="9"/>
      <c r="Q8943" s="9"/>
      <c r="R8943" s="9"/>
      <c r="S8943" s="9"/>
      <c r="T8943" s="9"/>
      <c r="U8943" s="9"/>
      <c r="V8943" s="9"/>
      <c r="W8943" s="9"/>
      <c r="Y8943" s="9"/>
      <c r="Z8943" s="9"/>
    </row>
    <row r="8944" spans="8:26" x14ac:dyDescent="0.3">
      <c r="H8944" s="9"/>
      <c r="I8944" s="9"/>
      <c r="J8944" s="9"/>
      <c r="K8944" s="9"/>
      <c r="L8944" s="9"/>
      <c r="M8944" s="9"/>
      <c r="N8944" s="9"/>
      <c r="O8944" s="9"/>
      <c r="Q8944" s="9"/>
      <c r="R8944" s="9"/>
      <c r="S8944" s="9"/>
      <c r="T8944" s="9"/>
      <c r="U8944" s="9"/>
      <c r="V8944" s="9"/>
      <c r="W8944" s="9"/>
      <c r="Y8944" s="9"/>
      <c r="Z8944" s="9"/>
    </row>
    <row r="8945" spans="8:26" x14ac:dyDescent="0.3">
      <c r="H8945" s="9"/>
      <c r="I8945" s="9"/>
      <c r="J8945" s="9"/>
      <c r="K8945" s="9"/>
      <c r="L8945" s="9"/>
      <c r="M8945" s="9"/>
      <c r="N8945" s="9"/>
      <c r="O8945" s="9"/>
      <c r="Q8945" s="9"/>
      <c r="R8945" s="9"/>
      <c r="S8945" s="9"/>
      <c r="T8945" s="9"/>
      <c r="U8945" s="9"/>
      <c r="V8945" s="9"/>
      <c r="W8945" s="9"/>
      <c r="Y8945" s="9"/>
      <c r="Z8945" s="9"/>
    </row>
    <row r="8946" spans="8:26" x14ac:dyDescent="0.3">
      <c r="H8946" s="9"/>
      <c r="I8946" s="9"/>
      <c r="J8946" s="9"/>
      <c r="K8946" s="9"/>
      <c r="L8946" s="9"/>
      <c r="M8946" s="9"/>
      <c r="N8946" s="9"/>
      <c r="O8946" s="9"/>
      <c r="Q8946" s="9"/>
      <c r="R8946" s="9"/>
      <c r="S8946" s="9"/>
      <c r="T8946" s="9"/>
      <c r="U8946" s="9"/>
      <c r="V8946" s="9"/>
      <c r="W8946" s="9"/>
      <c r="Y8946" s="9"/>
      <c r="Z8946" s="9"/>
    </row>
    <row r="8947" spans="8:26" x14ac:dyDescent="0.3">
      <c r="H8947" s="9"/>
      <c r="I8947" s="9"/>
      <c r="J8947" s="9"/>
      <c r="K8947" s="9"/>
      <c r="L8947" s="9"/>
      <c r="M8947" s="9"/>
      <c r="N8947" s="9"/>
      <c r="O8947" s="9"/>
      <c r="Q8947" s="9"/>
      <c r="R8947" s="9"/>
      <c r="S8947" s="9"/>
      <c r="T8947" s="9"/>
      <c r="U8947" s="9"/>
      <c r="V8947" s="9"/>
      <c r="W8947" s="9"/>
      <c r="Y8947" s="9"/>
      <c r="Z8947" s="9"/>
    </row>
    <row r="8948" spans="8:26" x14ac:dyDescent="0.3">
      <c r="H8948" s="9"/>
      <c r="I8948" s="9"/>
      <c r="J8948" s="9"/>
      <c r="K8948" s="9"/>
      <c r="L8948" s="9"/>
      <c r="M8948" s="9"/>
      <c r="N8948" s="9"/>
      <c r="O8948" s="9"/>
      <c r="Q8948" s="9"/>
      <c r="R8948" s="9"/>
      <c r="S8948" s="9"/>
      <c r="T8948" s="9"/>
      <c r="U8948" s="9"/>
      <c r="V8948" s="9"/>
      <c r="W8948" s="9"/>
      <c r="Y8948" s="9"/>
      <c r="Z8948" s="9"/>
    </row>
    <row r="8949" spans="8:26" x14ac:dyDescent="0.3">
      <c r="H8949" s="9"/>
      <c r="I8949" s="9"/>
      <c r="J8949" s="9"/>
      <c r="K8949" s="9"/>
      <c r="L8949" s="9"/>
      <c r="M8949" s="9"/>
      <c r="N8949" s="9"/>
      <c r="O8949" s="9"/>
      <c r="Q8949" s="9"/>
      <c r="R8949" s="9"/>
      <c r="S8949" s="9"/>
      <c r="T8949" s="9"/>
      <c r="U8949" s="9"/>
      <c r="V8949" s="9"/>
      <c r="W8949" s="9"/>
      <c r="Y8949" s="9"/>
      <c r="Z8949" s="9"/>
    </row>
    <row r="8950" spans="8:26" x14ac:dyDescent="0.3">
      <c r="H8950" s="9"/>
      <c r="I8950" s="9"/>
      <c r="J8950" s="9"/>
      <c r="K8950" s="9"/>
      <c r="L8950" s="9"/>
      <c r="M8950" s="9"/>
      <c r="N8950" s="9"/>
      <c r="O8950" s="9"/>
      <c r="Q8950" s="9"/>
      <c r="R8950" s="9"/>
      <c r="S8950" s="9"/>
      <c r="T8950" s="9"/>
      <c r="U8950" s="9"/>
      <c r="V8950" s="9"/>
      <c r="W8950" s="9"/>
      <c r="Y8950" s="9"/>
      <c r="Z8950" s="9"/>
    </row>
    <row r="8951" spans="8:26" x14ac:dyDescent="0.3">
      <c r="H8951" s="9"/>
      <c r="I8951" s="9"/>
      <c r="J8951" s="9"/>
      <c r="K8951" s="9"/>
      <c r="L8951" s="9"/>
      <c r="M8951" s="9"/>
      <c r="N8951" s="9"/>
      <c r="O8951" s="9"/>
      <c r="Q8951" s="9"/>
      <c r="R8951" s="9"/>
      <c r="S8951" s="9"/>
      <c r="T8951" s="9"/>
      <c r="U8951" s="9"/>
      <c r="V8951" s="9"/>
      <c r="W8951" s="9"/>
      <c r="Y8951" s="9"/>
      <c r="Z8951" s="9"/>
    </row>
    <row r="8952" spans="8:26" x14ac:dyDescent="0.3">
      <c r="H8952" s="9"/>
      <c r="I8952" s="9"/>
      <c r="J8952" s="9"/>
      <c r="K8952" s="9"/>
      <c r="L8952" s="9"/>
      <c r="M8952" s="9"/>
      <c r="N8952" s="9"/>
      <c r="O8952" s="9"/>
      <c r="Q8952" s="9"/>
      <c r="R8952" s="9"/>
      <c r="S8952" s="9"/>
      <c r="T8952" s="9"/>
      <c r="U8952" s="9"/>
      <c r="V8952" s="9"/>
      <c r="W8952" s="9"/>
      <c r="Y8952" s="9"/>
      <c r="Z8952" s="9"/>
    </row>
    <row r="8953" spans="8:26" x14ac:dyDescent="0.3">
      <c r="H8953" s="9"/>
      <c r="I8953" s="9"/>
      <c r="J8953" s="9"/>
      <c r="K8953" s="9"/>
      <c r="L8953" s="9"/>
      <c r="M8953" s="9"/>
      <c r="N8953" s="9"/>
      <c r="O8953" s="9"/>
      <c r="Q8953" s="9"/>
      <c r="R8953" s="9"/>
      <c r="S8953" s="9"/>
      <c r="T8953" s="9"/>
      <c r="U8953" s="9"/>
      <c r="V8953" s="9"/>
      <c r="W8953" s="9"/>
      <c r="Y8953" s="9"/>
      <c r="Z8953" s="9"/>
    </row>
    <row r="8954" spans="8:26" x14ac:dyDescent="0.3">
      <c r="H8954" s="9"/>
      <c r="I8954" s="9"/>
      <c r="J8954" s="9"/>
      <c r="K8954" s="9"/>
      <c r="L8954" s="9"/>
      <c r="M8954" s="9"/>
      <c r="N8954" s="9"/>
      <c r="O8954" s="9"/>
      <c r="Q8954" s="9"/>
      <c r="R8954" s="9"/>
      <c r="S8954" s="9"/>
      <c r="T8954" s="9"/>
      <c r="U8954" s="9"/>
      <c r="V8954" s="9"/>
      <c r="W8954" s="9"/>
      <c r="Y8954" s="9"/>
      <c r="Z8954" s="9"/>
    </row>
    <row r="8955" spans="8:26" x14ac:dyDescent="0.3">
      <c r="H8955" s="9"/>
      <c r="I8955" s="9"/>
      <c r="J8955" s="9"/>
      <c r="K8955" s="9"/>
      <c r="L8955" s="9"/>
      <c r="M8955" s="9"/>
      <c r="N8955" s="9"/>
      <c r="O8955" s="9"/>
      <c r="Q8955" s="9"/>
      <c r="R8955" s="9"/>
      <c r="S8955" s="9"/>
      <c r="T8955" s="9"/>
      <c r="U8955" s="9"/>
      <c r="V8955" s="9"/>
      <c r="W8955" s="9"/>
      <c r="Y8955" s="9"/>
      <c r="Z8955" s="9"/>
    </row>
    <row r="8956" spans="8:26" x14ac:dyDescent="0.3">
      <c r="H8956" s="9"/>
      <c r="I8956" s="9"/>
      <c r="J8956" s="9"/>
      <c r="K8956" s="9"/>
      <c r="L8956" s="9"/>
      <c r="M8956" s="9"/>
      <c r="N8956" s="9"/>
      <c r="O8956" s="9"/>
      <c r="Q8956" s="9"/>
      <c r="R8956" s="9"/>
      <c r="S8956" s="9"/>
      <c r="T8956" s="9"/>
      <c r="U8956" s="9"/>
      <c r="V8956" s="9"/>
      <c r="W8956" s="9"/>
      <c r="Y8956" s="9"/>
      <c r="Z8956" s="9"/>
    </row>
    <row r="8957" spans="8:26" x14ac:dyDescent="0.3">
      <c r="H8957" s="9"/>
      <c r="I8957" s="9"/>
      <c r="J8957" s="9"/>
      <c r="K8957" s="9"/>
      <c r="L8957" s="9"/>
      <c r="M8957" s="9"/>
      <c r="N8957" s="9"/>
      <c r="O8957" s="9"/>
      <c r="Q8957" s="9"/>
      <c r="R8957" s="9"/>
      <c r="S8957" s="9"/>
      <c r="T8957" s="9"/>
      <c r="U8957" s="9"/>
      <c r="V8957" s="9"/>
      <c r="W8957" s="9"/>
      <c r="Y8957" s="9"/>
      <c r="Z8957" s="9"/>
    </row>
    <row r="8958" spans="8:26" x14ac:dyDescent="0.3">
      <c r="H8958" s="9"/>
      <c r="I8958" s="9"/>
      <c r="J8958" s="9"/>
      <c r="K8958" s="9"/>
      <c r="L8958" s="9"/>
      <c r="M8958" s="9"/>
      <c r="N8958" s="9"/>
      <c r="O8958" s="9"/>
      <c r="Q8958" s="9"/>
      <c r="R8958" s="9"/>
      <c r="S8958" s="9"/>
      <c r="T8958" s="9"/>
      <c r="U8958" s="9"/>
      <c r="V8958" s="9"/>
      <c r="W8958" s="9"/>
      <c r="Y8958" s="9"/>
      <c r="Z8958" s="9"/>
    </row>
    <row r="8959" spans="8:26" x14ac:dyDescent="0.3">
      <c r="H8959" s="9"/>
      <c r="I8959" s="9"/>
      <c r="J8959" s="9"/>
      <c r="K8959" s="9"/>
      <c r="L8959" s="9"/>
      <c r="M8959" s="9"/>
      <c r="N8959" s="9"/>
      <c r="O8959" s="9"/>
      <c r="Q8959" s="9"/>
      <c r="R8959" s="9"/>
      <c r="S8959" s="9"/>
      <c r="T8959" s="9"/>
      <c r="U8959" s="9"/>
      <c r="V8959" s="9"/>
      <c r="W8959" s="9"/>
      <c r="Y8959" s="9"/>
      <c r="Z8959" s="9"/>
    </row>
    <row r="8960" spans="8:26" x14ac:dyDescent="0.3">
      <c r="H8960" s="9"/>
      <c r="I8960" s="9"/>
      <c r="J8960" s="9"/>
      <c r="K8960" s="9"/>
      <c r="L8960" s="9"/>
      <c r="M8960" s="9"/>
      <c r="N8960" s="9"/>
      <c r="O8960" s="9"/>
      <c r="Q8960" s="9"/>
      <c r="R8960" s="9"/>
      <c r="S8960" s="9"/>
      <c r="T8960" s="9"/>
      <c r="U8960" s="9"/>
      <c r="V8960" s="9"/>
      <c r="W8960" s="9"/>
      <c r="Y8960" s="9"/>
      <c r="Z8960" s="9"/>
    </row>
    <row r="8961" spans="8:26" x14ac:dyDescent="0.3">
      <c r="H8961" s="9"/>
      <c r="I8961" s="9"/>
      <c r="J8961" s="9"/>
      <c r="K8961" s="9"/>
      <c r="L8961" s="9"/>
      <c r="M8961" s="9"/>
      <c r="N8961" s="9"/>
      <c r="O8961" s="9"/>
      <c r="Q8961" s="9"/>
      <c r="R8961" s="9"/>
      <c r="S8961" s="9"/>
      <c r="T8961" s="9"/>
      <c r="U8961" s="9"/>
      <c r="V8961" s="9"/>
      <c r="W8961" s="9"/>
      <c r="Y8961" s="9"/>
      <c r="Z8961" s="9"/>
    </row>
    <row r="8962" spans="8:26" x14ac:dyDescent="0.3">
      <c r="H8962" s="9"/>
      <c r="I8962" s="9"/>
      <c r="J8962" s="9"/>
      <c r="K8962" s="9"/>
      <c r="L8962" s="9"/>
      <c r="M8962" s="9"/>
      <c r="N8962" s="9"/>
      <c r="O8962" s="9"/>
      <c r="Q8962" s="9"/>
      <c r="R8962" s="9"/>
      <c r="S8962" s="9"/>
      <c r="T8962" s="9"/>
      <c r="U8962" s="9"/>
      <c r="V8962" s="9"/>
      <c r="W8962" s="9"/>
      <c r="Y8962" s="9"/>
      <c r="Z8962" s="9"/>
    </row>
    <row r="8963" spans="8:26" x14ac:dyDescent="0.3">
      <c r="H8963" s="9"/>
      <c r="I8963" s="9"/>
      <c r="J8963" s="9"/>
      <c r="K8963" s="9"/>
      <c r="L8963" s="9"/>
      <c r="M8963" s="9"/>
      <c r="N8963" s="9"/>
      <c r="O8963" s="9"/>
      <c r="Q8963" s="9"/>
      <c r="R8963" s="9"/>
      <c r="S8963" s="9"/>
      <c r="T8963" s="9"/>
      <c r="U8963" s="9"/>
      <c r="V8963" s="9"/>
      <c r="W8963" s="9"/>
      <c r="Y8963" s="9"/>
      <c r="Z8963" s="9"/>
    </row>
    <row r="8964" spans="8:26" x14ac:dyDescent="0.3">
      <c r="H8964" s="9"/>
      <c r="I8964" s="9"/>
      <c r="J8964" s="9"/>
      <c r="K8964" s="9"/>
      <c r="L8964" s="9"/>
      <c r="M8964" s="9"/>
      <c r="N8964" s="9"/>
      <c r="O8964" s="9"/>
      <c r="Q8964" s="9"/>
      <c r="R8964" s="9"/>
      <c r="S8964" s="9"/>
      <c r="T8964" s="9"/>
      <c r="U8964" s="9"/>
      <c r="V8964" s="9"/>
      <c r="W8964" s="9"/>
      <c r="Y8964" s="9"/>
      <c r="Z8964" s="9"/>
    </row>
    <row r="8965" spans="8:26" x14ac:dyDescent="0.3">
      <c r="H8965" s="9"/>
      <c r="I8965" s="9"/>
      <c r="J8965" s="9"/>
      <c r="K8965" s="9"/>
      <c r="L8965" s="9"/>
      <c r="M8965" s="9"/>
      <c r="N8965" s="9"/>
      <c r="O8965" s="9"/>
      <c r="Q8965" s="9"/>
      <c r="R8965" s="9"/>
      <c r="S8965" s="9"/>
      <c r="T8965" s="9"/>
      <c r="U8965" s="9"/>
      <c r="V8965" s="9"/>
      <c r="W8965" s="9"/>
      <c r="Y8965" s="9"/>
      <c r="Z8965" s="9"/>
    </row>
    <row r="8966" spans="8:26" x14ac:dyDescent="0.3">
      <c r="H8966" s="9"/>
      <c r="I8966" s="9"/>
      <c r="J8966" s="9"/>
      <c r="K8966" s="9"/>
      <c r="L8966" s="9"/>
      <c r="M8966" s="9"/>
      <c r="N8966" s="9"/>
      <c r="O8966" s="9"/>
      <c r="Q8966" s="9"/>
      <c r="R8966" s="9"/>
      <c r="S8966" s="9"/>
      <c r="T8966" s="9"/>
      <c r="U8966" s="9"/>
      <c r="V8966" s="9"/>
      <c r="W8966" s="9"/>
      <c r="Y8966" s="9"/>
      <c r="Z8966" s="9"/>
    </row>
    <row r="8967" spans="8:26" x14ac:dyDescent="0.3">
      <c r="H8967" s="9"/>
      <c r="I8967" s="9"/>
      <c r="J8967" s="9"/>
      <c r="K8967" s="9"/>
      <c r="L8967" s="9"/>
      <c r="M8967" s="9"/>
      <c r="N8967" s="9"/>
      <c r="O8967" s="9"/>
      <c r="Q8967" s="9"/>
      <c r="R8967" s="9"/>
      <c r="S8967" s="9"/>
      <c r="T8967" s="9"/>
      <c r="U8967" s="9"/>
      <c r="V8967" s="9"/>
      <c r="W8967" s="9"/>
      <c r="Y8967" s="9"/>
      <c r="Z8967" s="9"/>
    </row>
    <row r="8968" spans="8:26" x14ac:dyDescent="0.3">
      <c r="H8968" s="9"/>
      <c r="I8968" s="9"/>
      <c r="J8968" s="9"/>
      <c r="K8968" s="9"/>
      <c r="L8968" s="9"/>
      <c r="M8968" s="9"/>
      <c r="N8968" s="9"/>
      <c r="O8968" s="9"/>
      <c r="Q8968" s="9"/>
      <c r="R8968" s="9"/>
      <c r="S8968" s="9"/>
      <c r="T8968" s="9"/>
      <c r="U8968" s="9"/>
      <c r="V8968" s="9"/>
      <c r="W8968" s="9"/>
      <c r="Y8968" s="9"/>
      <c r="Z8968" s="9"/>
    </row>
    <row r="8969" spans="8:26" x14ac:dyDescent="0.3">
      <c r="H8969" s="9"/>
      <c r="I8969" s="9"/>
      <c r="J8969" s="9"/>
      <c r="K8969" s="9"/>
      <c r="L8969" s="9"/>
      <c r="M8969" s="9"/>
      <c r="N8969" s="9"/>
      <c r="O8969" s="9"/>
      <c r="Q8969" s="9"/>
      <c r="R8969" s="9"/>
      <c r="S8969" s="9"/>
      <c r="T8969" s="9"/>
      <c r="U8969" s="9"/>
      <c r="V8969" s="9"/>
      <c r="W8969" s="9"/>
      <c r="Y8969" s="9"/>
      <c r="Z8969" s="9"/>
    </row>
    <row r="8970" spans="8:26" x14ac:dyDescent="0.3">
      <c r="H8970" s="9"/>
      <c r="I8970" s="9"/>
      <c r="J8970" s="9"/>
      <c r="K8970" s="9"/>
      <c r="L8970" s="9"/>
      <c r="M8970" s="9"/>
      <c r="N8970" s="9"/>
      <c r="O8970" s="9"/>
      <c r="Q8970" s="9"/>
      <c r="R8970" s="9"/>
      <c r="S8970" s="9"/>
      <c r="T8970" s="9"/>
      <c r="U8970" s="9"/>
      <c r="V8970" s="9"/>
      <c r="W8970" s="9"/>
      <c r="Y8970" s="9"/>
      <c r="Z8970" s="9"/>
    </row>
    <row r="8971" spans="8:26" x14ac:dyDescent="0.3">
      <c r="H8971" s="9"/>
      <c r="I8971" s="9"/>
      <c r="J8971" s="9"/>
      <c r="K8971" s="9"/>
      <c r="L8971" s="9"/>
      <c r="M8971" s="9"/>
      <c r="N8971" s="9"/>
      <c r="O8971" s="9"/>
      <c r="Q8971" s="9"/>
      <c r="R8971" s="9"/>
      <c r="S8971" s="9"/>
      <c r="T8971" s="9"/>
      <c r="U8971" s="9"/>
      <c r="V8971" s="9"/>
      <c r="W8971" s="9"/>
      <c r="Y8971" s="9"/>
      <c r="Z8971" s="9"/>
    </row>
    <row r="8972" spans="8:26" x14ac:dyDescent="0.3">
      <c r="H8972" s="9"/>
      <c r="I8972" s="9"/>
      <c r="J8972" s="9"/>
      <c r="K8972" s="9"/>
      <c r="L8972" s="9"/>
      <c r="M8972" s="9"/>
      <c r="N8972" s="9"/>
      <c r="O8972" s="9"/>
      <c r="Q8972" s="9"/>
      <c r="R8972" s="9"/>
      <c r="S8972" s="9"/>
      <c r="T8972" s="9"/>
      <c r="U8972" s="9"/>
      <c r="V8972" s="9"/>
      <c r="W8972" s="9"/>
      <c r="Y8972" s="9"/>
      <c r="Z8972" s="9"/>
    </row>
    <row r="8973" spans="8:26" x14ac:dyDescent="0.3">
      <c r="H8973" s="9"/>
      <c r="I8973" s="9"/>
      <c r="J8973" s="9"/>
      <c r="K8973" s="9"/>
      <c r="L8973" s="9"/>
      <c r="M8973" s="9"/>
      <c r="N8973" s="9"/>
      <c r="O8973" s="9"/>
      <c r="Q8973" s="9"/>
      <c r="R8973" s="9"/>
      <c r="S8973" s="9"/>
      <c r="T8973" s="9"/>
      <c r="U8973" s="9"/>
      <c r="V8973" s="9"/>
      <c r="W8973" s="9"/>
      <c r="Y8973" s="9"/>
      <c r="Z8973" s="9"/>
    </row>
    <row r="8974" spans="8:26" x14ac:dyDescent="0.3">
      <c r="H8974" s="9"/>
      <c r="I8974" s="9"/>
      <c r="J8974" s="9"/>
      <c r="K8974" s="9"/>
      <c r="L8974" s="9"/>
      <c r="M8974" s="9"/>
      <c r="N8974" s="9"/>
      <c r="O8974" s="9"/>
      <c r="Q8974" s="9"/>
      <c r="R8974" s="9"/>
      <c r="S8974" s="9"/>
      <c r="T8974" s="9"/>
      <c r="U8974" s="9"/>
      <c r="V8974" s="9"/>
      <c r="W8974" s="9"/>
      <c r="Y8974" s="9"/>
      <c r="Z8974" s="9"/>
    </row>
    <row r="8975" spans="8:26" x14ac:dyDescent="0.3">
      <c r="H8975" s="9"/>
      <c r="I8975" s="9"/>
      <c r="J8975" s="9"/>
      <c r="K8975" s="9"/>
      <c r="L8975" s="9"/>
      <c r="M8975" s="9"/>
      <c r="N8975" s="9"/>
      <c r="O8975" s="9"/>
      <c r="Q8975" s="9"/>
      <c r="R8975" s="9"/>
      <c r="S8975" s="9"/>
      <c r="T8975" s="9"/>
      <c r="U8975" s="9"/>
      <c r="V8975" s="9"/>
      <c r="W8975" s="9"/>
      <c r="Y8975" s="9"/>
      <c r="Z8975" s="9"/>
    </row>
    <row r="8976" spans="8:26" x14ac:dyDescent="0.3">
      <c r="H8976" s="9"/>
      <c r="I8976" s="9"/>
      <c r="J8976" s="9"/>
      <c r="K8976" s="9"/>
      <c r="L8976" s="9"/>
      <c r="M8976" s="9"/>
      <c r="N8976" s="9"/>
      <c r="O8976" s="9"/>
      <c r="Q8976" s="9"/>
      <c r="R8976" s="9"/>
      <c r="S8976" s="9"/>
      <c r="T8976" s="9"/>
      <c r="U8976" s="9"/>
      <c r="V8976" s="9"/>
      <c r="W8976" s="9"/>
      <c r="Y8976" s="9"/>
      <c r="Z8976" s="9"/>
    </row>
    <row r="8977" spans="8:26" x14ac:dyDescent="0.3">
      <c r="H8977" s="9"/>
      <c r="I8977" s="9"/>
      <c r="J8977" s="9"/>
      <c r="K8977" s="9"/>
      <c r="L8977" s="9"/>
      <c r="M8977" s="9"/>
      <c r="N8977" s="9"/>
      <c r="O8977" s="9"/>
      <c r="Q8977" s="9"/>
      <c r="R8977" s="9"/>
      <c r="S8977" s="9"/>
      <c r="T8977" s="9"/>
      <c r="U8977" s="9"/>
      <c r="V8977" s="9"/>
      <c r="W8977" s="9"/>
      <c r="Y8977" s="9"/>
      <c r="Z8977" s="9"/>
    </row>
    <row r="8978" spans="8:26" x14ac:dyDescent="0.3">
      <c r="H8978" s="9"/>
      <c r="I8978" s="9"/>
      <c r="J8978" s="9"/>
      <c r="K8978" s="9"/>
      <c r="L8978" s="9"/>
      <c r="M8978" s="9"/>
      <c r="N8978" s="9"/>
      <c r="O8978" s="9"/>
      <c r="Q8978" s="9"/>
      <c r="R8978" s="9"/>
      <c r="S8978" s="9"/>
      <c r="T8978" s="9"/>
      <c r="U8978" s="9"/>
      <c r="V8978" s="9"/>
      <c r="W8978" s="9"/>
      <c r="Y8978" s="9"/>
      <c r="Z8978" s="9"/>
    </row>
    <row r="8979" spans="8:26" x14ac:dyDescent="0.3">
      <c r="H8979" s="9"/>
      <c r="I8979" s="9"/>
      <c r="J8979" s="9"/>
      <c r="K8979" s="9"/>
      <c r="L8979" s="9"/>
      <c r="M8979" s="9"/>
      <c r="N8979" s="9"/>
      <c r="O8979" s="9"/>
      <c r="Q8979" s="9"/>
      <c r="R8979" s="9"/>
      <c r="S8979" s="9"/>
      <c r="T8979" s="9"/>
      <c r="U8979" s="9"/>
      <c r="V8979" s="9"/>
      <c r="W8979" s="9"/>
      <c r="Y8979" s="9"/>
      <c r="Z8979" s="9"/>
    </row>
    <row r="8980" spans="8:26" x14ac:dyDescent="0.3">
      <c r="H8980" s="9"/>
      <c r="I8980" s="9"/>
      <c r="J8980" s="9"/>
      <c r="K8980" s="9"/>
      <c r="L8980" s="9"/>
      <c r="M8980" s="9"/>
      <c r="N8980" s="9"/>
      <c r="O8980" s="9"/>
      <c r="Q8980" s="9"/>
      <c r="R8980" s="9"/>
      <c r="S8980" s="9"/>
      <c r="T8980" s="9"/>
      <c r="U8980" s="9"/>
      <c r="V8980" s="9"/>
      <c r="W8980" s="9"/>
      <c r="Y8980" s="9"/>
      <c r="Z8980" s="9"/>
    </row>
    <row r="8981" spans="8:26" x14ac:dyDescent="0.3">
      <c r="H8981" s="9"/>
      <c r="I8981" s="9"/>
      <c r="J8981" s="9"/>
      <c r="K8981" s="9"/>
      <c r="L8981" s="9"/>
      <c r="M8981" s="9"/>
      <c r="N8981" s="9"/>
      <c r="O8981" s="9"/>
      <c r="Q8981" s="9"/>
      <c r="R8981" s="9"/>
      <c r="S8981" s="9"/>
      <c r="T8981" s="9"/>
      <c r="U8981" s="9"/>
      <c r="V8981" s="9"/>
      <c r="W8981" s="9"/>
      <c r="Y8981" s="9"/>
      <c r="Z8981" s="9"/>
    </row>
    <row r="8982" spans="8:26" x14ac:dyDescent="0.3">
      <c r="H8982" s="9"/>
      <c r="I8982" s="9"/>
      <c r="J8982" s="9"/>
      <c r="K8982" s="9"/>
      <c r="L8982" s="9"/>
      <c r="M8982" s="9"/>
      <c r="N8982" s="9"/>
      <c r="O8982" s="9"/>
      <c r="Q8982" s="9"/>
      <c r="R8982" s="9"/>
      <c r="S8982" s="9"/>
      <c r="T8982" s="9"/>
      <c r="U8982" s="9"/>
      <c r="V8982" s="9"/>
      <c r="W8982" s="9"/>
      <c r="Y8982" s="9"/>
      <c r="Z8982" s="9"/>
    </row>
    <row r="8983" spans="8:26" x14ac:dyDescent="0.3">
      <c r="H8983" s="9"/>
      <c r="I8983" s="9"/>
      <c r="J8983" s="9"/>
      <c r="K8983" s="9"/>
      <c r="L8983" s="9"/>
      <c r="M8983" s="9"/>
      <c r="N8983" s="9"/>
      <c r="O8983" s="9"/>
      <c r="Q8983" s="9"/>
      <c r="R8983" s="9"/>
      <c r="S8983" s="9"/>
      <c r="T8983" s="9"/>
      <c r="U8983" s="9"/>
      <c r="V8983" s="9"/>
      <c r="W8983" s="9"/>
      <c r="Y8983" s="9"/>
      <c r="Z8983" s="9"/>
    </row>
    <row r="8984" spans="8:26" x14ac:dyDescent="0.3">
      <c r="H8984" s="9"/>
      <c r="I8984" s="9"/>
      <c r="J8984" s="9"/>
      <c r="K8984" s="9"/>
      <c r="L8984" s="9"/>
      <c r="M8984" s="9"/>
      <c r="N8984" s="9"/>
      <c r="O8984" s="9"/>
      <c r="Q8984" s="9"/>
      <c r="R8984" s="9"/>
      <c r="S8984" s="9"/>
      <c r="T8984" s="9"/>
      <c r="U8984" s="9"/>
      <c r="V8984" s="9"/>
      <c r="W8984" s="9"/>
      <c r="Y8984" s="9"/>
      <c r="Z8984" s="9"/>
    </row>
    <row r="8985" spans="8:26" x14ac:dyDescent="0.3">
      <c r="H8985" s="9"/>
      <c r="I8985" s="9"/>
      <c r="J8985" s="9"/>
      <c r="K8985" s="9"/>
      <c r="L8985" s="9"/>
      <c r="M8985" s="9"/>
      <c r="N8985" s="9"/>
      <c r="O8985" s="9"/>
      <c r="Q8985" s="9"/>
      <c r="R8985" s="9"/>
      <c r="S8985" s="9"/>
      <c r="T8985" s="9"/>
      <c r="U8985" s="9"/>
      <c r="V8985" s="9"/>
      <c r="W8985" s="9"/>
      <c r="Y8985" s="9"/>
      <c r="Z8985" s="9"/>
    </row>
    <row r="8986" spans="8:26" x14ac:dyDescent="0.3">
      <c r="H8986" s="9"/>
      <c r="I8986" s="9"/>
      <c r="J8986" s="9"/>
      <c r="K8986" s="9"/>
      <c r="L8986" s="9"/>
      <c r="M8986" s="9"/>
      <c r="N8986" s="9"/>
      <c r="O8986" s="9"/>
      <c r="Q8986" s="9"/>
      <c r="R8986" s="9"/>
      <c r="S8986" s="9"/>
      <c r="T8986" s="9"/>
      <c r="U8986" s="9"/>
      <c r="V8986" s="9"/>
      <c r="W8986" s="9"/>
      <c r="Y8986" s="9"/>
      <c r="Z8986" s="9"/>
    </row>
    <row r="8987" spans="8:26" x14ac:dyDescent="0.3">
      <c r="H8987" s="9"/>
      <c r="I8987" s="9"/>
      <c r="J8987" s="9"/>
      <c r="K8987" s="9"/>
      <c r="L8987" s="9"/>
      <c r="M8987" s="9"/>
      <c r="N8987" s="9"/>
      <c r="O8987" s="9"/>
      <c r="Q8987" s="9"/>
      <c r="R8987" s="9"/>
      <c r="S8987" s="9"/>
      <c r="T8987" s="9"/>
      <c r="U8987" s="9"/>
      <c r="V8987" s="9"/>
      <c r="W8987" s="9"/>
      <c r="Y8987" s="9"/>
      <c r="Z8987" s="9"/>
    </row>
    <row r="8988" spans="8:26" x14ac:dyDescent="0.3">
      <c r="H8988" s="9"/>
      <c r="I8988" s="9"/>
      <c r="J8988" s="9"/>
      <c r="K8988" s="9"/>
      <c r="L8988" s="9"/>
      <c r="M8988" s="9"/>
      <c r="N8988" s="9"/>
      <c r="O8988" s="9"/>
      <c r="Q8988" s="9"/>
      <c r="R8988" s="9"/>
      <c r="S8988" s="9"/>
      <c r="T8988" s="9"/>
      <c r="U8988" s="9"/>
      <c r="V8988" s="9"/>
      <c r="W8988" s="9"/>
      <c r="Y8988" s="9"/>
      <c r="Z8988" s="9"/>
    </row>
    <row r="8989" spans="8:26" x14ac:dyDescent="0.3">
      <c r="H8989" s="9"/>
      <c r="I8989" s="9"/>
      <c r="J8989" s="9"/>
      <c r="K8989" s="9"/>
      <c r="L8989" s="9"/>
      <c r="M8989" s="9"/>
      <c r="N8989" s="9"/>
      <c r="O8989" s="9"/>
      <c r="Q8989" s="9"/>
      <c r="R8989" s="9"/>
      <c r="S8989" s="9"/>
      <c r="T8989" s="9"/>
      <c r="U8989" s="9"/>
      <c r="V8989" s="9"/>
      <c r="W8989" s="9"/>
      <c r="Y8989" s="9"/>
      <c r="Z8989" s="9"/>
    </row>
    <row r="8990" spans="8:26" x14ac:dyDescent="0.3">
      <c r="H8990" s="9"/>
      <c r="I8990" s="9"/>
      <c r="J8990" s="9"/>
      <c r="K8990" s="9"/>
      <c r="L8990" s="9"/>
      <c r="M8990" s="9"/>
      <c r="N8990" s="9"/>
      <c r="O8990" s="9"/>
      <c r="Q8990" s="9"/>
      <c r="R8990" s="9"/>
      <c r="S8990" s="9"/>
      <c r="T8990" s="9"/>
      <c r="U8990" s="9"/>
      <c r="V8990" s="9"/>
      <c r="W8990" s="9"/>
      <c r="Y8990" s="9"/>
      <c r="Z8990" s="9"/>
    </row>
    <row r="8991" spans="8:26" x14ac:dyDescent="0.3">
      <c r="H8991" s="9"/>
      <c r="I8991" s="9"/>
      <c r="J8991" s="9"/>
      <c r="K8991" s="9"/>
      <c r="L8991" s="9"/>
      <c r="M8991" s="9"/>
      <c r="N8991" s="9"/>
      <c r="O8991" s="9"/>
      <c r="Q8991" s="9"/>
      <c r="R8991" s="9"/>
      <c r="S8991" s="9"/>
      <c r="T8991" s="9"/>
      <c r="U8991" s="9"/>
      <c r="V8991" s="9"/>
      <c r="W8991" s="9"/>
      <c r="Y8991" s="9"/>
      <c r="Z8991" s="9"/>
    </row>
    <row r="8992" spans="8:26" x14ac:dyDescent="0.3">
      <c r="H8992" s="9"/>
      <c r="I8992" s="9"/>
      <c r="J8992" s="9"/>
      <c r="K8992" s="9"/>
      <c r="L8992" s="9"/>
      <c r="M8992" s="9"/>
      <c r="N8992" s="9"/>
      <c r="O8992" s="9"/>
      <c r="Q8992" s="9"/>
      <c r="R8992" s="9"/>
      <c r="S8992" s="9"/>
      <c r="T8992" s="9"/>
      <c r="U8992" s="9"/>
      <c r="V8992" s="9"/>
      <c r="W8992" s="9"/>
      <c r="Y8992" s="9"/>
      <c r="Z8992" s="9"/>
    </row>
    <row r="8993" spans="8:26" x14ac:dyDescent="0.3">
      <c r="H8993" s="9"/>
      <c r="I8993" s="9"/>
      <c r="J8993" s="9"/>
      <c r="K8993" s="9"/>
      <c r="L8993" s="9"/>
      <c r="M8993" s="9"/>
      <c r="N8993" s="9"/>
      <c r="O8993" s="9"/>
      <c r="Q8993" s="9"/>
      <c r="R8993" s="9"/>
      <c r="S8993" s="9"/>
      <c r="T8993" s="9"/>
      <c r="U8993" s="9"/>
      <c r="V8993" s="9"/>
      <c r="W8993" s="9"/>
      <c r="Y8993" s="9"/>
      <c r="Z8993" s="9"/>
    </row>
    <row r="8994" spans="8:26" x14ac:dyDescent="0.3">
      <c r="H8994" s="9"/>
      <c r="I8994" s="9"/>
      <c r="J8994" s="9"/>
      <c r="K8994" s="9"/>
      <c r="L8994" s="9"/>
      <c r="M8994" s="9"/>
      <c r="N8994" s="9"/>
      <c r="O8994" s="9"/>
      <c r="Q8994" s="9"/>
      <c r="R8994" s="9"/>
      <c r="S8994" s="9"/>
      <c r="T8994" s="9"/>
      <c r="U8994" s="9"/>
      <c r="V8994" s="9"/>
      <c r="W8994" s="9"/>
      <c r="Y8994" s="9"/>
      <c r="Z8994" s="9"/>
    </row>
    <row r="8995" spans="8:26" x14ac:dyDescent="0.3">
      <c r="H8995" s="9"/>
      <c r="I8995" s="9"/>
      <c r="J8995" s="9"/>
      <c r="K8995" s="9"/>
      <c r="L8995" s="9"/>
      <c r="M8995" s="9"/>
      <c r="N8995" s="9"/>
      <c r="O8995" s="9"/>
      <c r="Q8995" s="9"/>
      <c r="R8995" s="9"/>
      <c r="S8995" s="9"/>
      <c r="T8995" s="9"/>
      <c r="U8995" s="9"/>
      <c r="V8995" s="9"/>
      <c r="W8995" s="9"/>
      <c r="Y8995" s="9"/>
      <c r="Z8995" s="9"/>
    </row>
    <row r="8996" spans="8:26" x14ac:dyDescent="0.3">
      <c r="H8996" s="9"/>
      <c r="I8996" s="9"/>
      <c r="J8996" s="9"/>
      <c r="K8996" s="9"/>
      <c r="L8996" s="9"/>
      <c r="M8996" s="9"/>
      <c r="N8996" s="9"/>
      <c r="O8996" s="9"/>
      <c r="Q8996" s="9"/>
      <c r="R8996" s="9"/>
      <c r="S8996" s="9"/>
      <c r="T8996" s="9"/>
      <c r="U8996" s="9"/>
      <c r="V8996" s="9"/>
      <c r="W8996" s="9"/>
      <c r="Y8996" s="9"/>
      <c r="Z8996" s="9"/>
    </row>
    <row r="8997" spans="8:26" x14ac:dyDescent="0.3">
      <c r="H8997" s="9"/>
      <c r="I8997" s="9"/>
      <c r="J8997" s="9"/>
      <c r="K8997" s="9"/>
      <c r="L8997" s="9"/>
      <c r="M8997" s="9"/>
      <c r="N8997" s="9"/>
      <c r="O8997" s="9"/>
      <c r="Q8997" s="9"/>
      <c r="R8997" s="9"/>
      <c r="S8997" s="9"/>
      <c r="T8997" s="9"/>
      <c r="U8997" s="9"/>
      <c r="V8997" s="9"/>
      <c r="W8997" s="9"/>
      <c r="Y8997" s="9"/>
      <c r="Z8997" s="9"/>
    </row>
    <row r="8998" spans="8:26" x14ac:dyDescent="0.3">
      <c r="H8998" s="9"/>
      <c r="I8998" s="9"/>
      <c r="J8998" s="9"/>
      <c r="K8998" s="9"/>
      <c r="L8998" s="9"/>
      <c r="M8998" s="9"/>
      <c r="N8998" s="9"/>
      <c r="O8998" s="9"/>
      <c r="Q8998" s="9"/>
      <c r="R8998" s="9"/>
      <c r="S8998" s="9"/>
      <c r="T8998" s="9"/>
      <c r="U8998" s="9"/>
      <c r="V8998" s="9"/>
      <c r="W8998" s="9"/>
      <c r="Y8998" s="9"/>
      <c r="Z8998" s="9"/>
    </row>
    <row r="8999" spans="8:26" x14ac:dyDescent="0.3">
      <c r="H8999" s="9"/>
      <c r="I8999" s="9"/>
      <c r="J8999" s="9"/>
      <c r="K8999" s="9"/>
      <c r="L8999" s="9"/>
      <c r="M8999" s="9"/>
      <c r="N8999" s="9"/>
      <c r="O8999" s="9"/>
      <c r="Q8999" s="9"/>
      <c r="R8999" s="9"/>
      <c r="S8999" s="9"/>
      <c r="T8999" s="9"/>
      <c r="U8999" s="9"/>
      <c r="V8999" s="9"/>
      <c r="W8999" s="9"/>
      <c r="Y8999" s="9"/>
      <c r="Z8999" s="9"/>
    </row>
    <row r="9000" spans="8:26" x14ac:dyDescent="0.3">
      <c r="H9000" s="9"/>
      <c r="I9000" s="9"/>
      <c r="J9000" s="9"/>
      <c r="K9000" s="9"/>
      <c r="L9000" s="9"/>
      <c r="M9000" s="9"/>
      <c r="N9000" s="9"/>
      <c r="O9000" s="9"/>
      <c r="Q9000" s="9"/>
      <c r="R9000" s="9"/>
      <c r="S9000" s="9"/>
      <c r="T9000" s="9"/>
      <c r="U9000" s="9"/>
      <c r="V9000" s="9"/>
      <c r="W9000" s="9"/>
      <c r="Y9000" s="9"/>
      <c r="Z9000" s="9"/>
    </row>
    <row r="9001" spans="8:26" x14ac:dyDescent="0.3">
      <c r="H9001" s="9"/>
      <c r="I9001" s="9"/>
      <c r="J9001" s="9"/>
      <c r="K9001" s="9"/>
      <c r="L9001" s="9"/>
      <c r="M9001" s="9"/>
      <c r="N9001" s="9"/>
      <c r="O9001" s="9"/>
      <c r="Q9001" s="9"/>
      <c r="R9001" s="9"/>
      <c r="S9001" s="9"/>
      <c r="T9001" s="9"/>
      <c r="U9001" s="9"/>
      <c r="V9001" s="9"/>
      <c r="W9001" s="9"/>
      <c r="Y9001" s="9"/>
      <c r="Z9001" s="9"/>
    </row>
    <row r="9002" spans="8:26" x14ac:dyDescent="0.3">
      <c r="H9002" s="9"/>
      <c r="I9002" s="9"/>
      <c r="J9002" s="9"/>
      <c r="K9002" s="9"/>
      <c r="L9002" s="9"/>
      <c r="M9002" s="9"/>
      <c r="N9002" s="9"/>
      <c r="O9002" s="9"/>
      <c r="Q9002" s="9"/>
      <c r="R9002" s="9"/>
      <c r="S9002" s="9"/>
      <c r="T9002" s="9"/>
      <c r="U9002" s="9"/>
      <c r="V9002" s="9"/>
      <c r="W9002" s="9"/>
      <c r="Y9002" s="9"/>
      <c r="Z9002" s="9"/>
    </row>
    <row r="9003" spans="8:26" x14ac:dyDescent="0.3">
      <c r="H9003" s="9"/>
      <c r="I9003" s="9"/>
      <c r="J9003" s="9"/>
      <c r="K9003" s="9"/>
      <c r="L9003" s="9"/>
      <c r="M9003" s="9"/>
      <c r="N9003" s="9"/>
      <c r="O9003" s="9"/>
      <c r="Q9003" s="9"/>
      <c r="R9003" s="9"/>
      <c r="S9003" s="9"/>
      <c r="T9003" s="9"/>
      <c r="U9003" s="9"/>
      <c r="V9003" s="9"/>
      <c r="W9003" s="9"/>
      <c r="Y9003" s="9"/>
      <c r="Z9003" s="9"/>
    </row>
    <row r="9004" spans="8:26" x14ac:dyDescent="0.3">
      <c r="H9004" s="9"/>
      <c r="I9004" s="9"/>
      <c r="J9004" s="9"/>
      <c r="K9004" s="9"/>
      <c r="L9004" s="9"/>
      <c r="M9004" s="9"/>
      <c r="N9004" s="9"/>
      <c r="O9004" s="9"/>
      <c r="Q9004" s="9"/>
      <c r="R9004" s="9"/>
      <c r="S9004" s="9"/>
      <c r="T9004" s="9"/>
      <c r="U9004" s="9"/>
      <c r="V9004" s="9"/>
      <c r="W9004" s="9"/>
      <c r="Y9004" s="9"/>
      <c r="Z9004" s="9"/>
    </row>
    <row r="9005" spans="8:26" x14ac:dyDescent="0.3">
      <c r="H9005" s="9"/>
      <c r="I9005" s="9"/>
      <c r="J9005" s="9"/>
      <c r="K9005" s="9"/>
      <c r="L9005" s="9"/>
      <c r="M9005" s="9"/>
      <c r="N9005" s="9"/>
      <c r="O9005" s="9"/>
      <c r="Q9005" s="9"/>
      <c r="R9005" s="9"/>
      <c r="S9005" s="9"/>
      <c r="T9005" s="9"/>
      <c r="U9005" s="9"/>
      <c r="V9005" s="9"/>
      <c r="W9005" s="9"/>
      <c r="Y9005" s="9"/>
      <c r="Z9005" s="9"/>
    </row>
    <row r="9006" spans="8:26" x14ac:dyDescent="0.3">
      <c r="H9006" s="9"/>
      <c r="I9006" s="9"/>
      <c r="J9006" s="9"/>
      <c r="K9006" s="9"/>
      <c r="L9006" s="9"/>
      <c r="M9006" s="9"/>
      <c r="N9006" s="9"/>
      <c r="O9006" s="9"/>
      <c r="Q9006" s="9"/>
      <c r="R9006" s="9"/>
      <c r="S9006" s="9"/>
      <c r="T9006" s="9"/>
      <c r="U9006" s="9"/>
      <c r="V9006" s="9"/>
      <c r="W9006" s="9"/>
      <c r="Y9006" s="9"/>
      <c r="Z9006" s="9"/>
    </row>
    <row r="9007" spans="8:26" x14ac:dyDescent="0.3">
      <c r="H9007" s="9"/>
      <c r="I9007" s="9"/>
      <c r="J9007" s="9"/>
      <c r="K9007" s="9"/>
      <c r="L9007" s="9"/>
      <c r="M9007" s="9"/>
      <c r="N9007" s="9"/>
      <c r="O9007" s="9"/>
      <c r="Q9007" s="9"/>
      <c r="R9007" s="9"/>
      <c r="S9007" s="9"/>
      <c r="T9007" s="9"/>
      <c r="U9007" s="9"/>
      <c r="V9007" s="9"/>
      <c r="W9007" s="9"/>
      <c r="Y9007" s="9"/>
      <c r="Z9007" s="9"/>
    </row>
    <row r="9008" spans="8:26" x14ac:dyDescent="0.3">
      <c r="H9008" s="9"/>
      <c r="I9008" s="9"/>
      <c r="J9008" s="9"/>
      <c r="K9008" s="9"/>
      <c r="L9008" s="9"/>
      <c r="M9008" s="9"/>
      <c r="N9008" s="9"/>
      <c r="O9008" s="9"/>
      <c r="Q9008" s="9"/>
      <c r="R9008" s="9"/>
      <c r="S9008" s="9"/>
      <c r="T9008" s="9"/>
      <c r="U9008" s="9"/>
      <c r="V9008" s="9"/>
      <c r="W9008" s="9"/>
      <c r="Y9008" s="9"/>
      <c r="Z9008" s="9"/>
    </row>
    <row r="9009" spans="8:26" x14ac:dyDescent="0.3">
      <c r="H9009" s="9"/>
      <c r="I9009" s="9"/>
      <c r="J9009" s="9"/>
      <c r="K9009" s="9"/>
      <c r="L9009" s="9"/>
      <c r="M9009" s="9"/>
      <c r="N9009" s="9"/>
      <c r="O9009" s="9"/>
      <c r="Q9009" s="9"/>
      <c r="R9009" s="9"/>
      <c r="S9009" s="9"/>
      <c r="T9009" s="9"/>
      <c r="U9009" s="9"/>
      <c r="V9009" s="9"/>
      <c r="W9009" s="9"/>
      <c r="Y9009" s="9"/>
      <c r="Z9009" s="9"/>
    </row>
    <row r="9010" spans="8:26" x14ac:dyDescent="0.3">
      <c r="H9010" s="9"/>
      <c r="I9010" s="9"/>
      <c r="J9010" s="9"/>
      <c r="K9010" s="9"/>
      <c r="L9010" s="9"/>
      <c r="M9010" s="9"/>
      <c r="N9010" s="9"/>
      <c r="O9010" s="9"/>
      <c r="Q9010" s="9"/>
      <c r="R9010" s="9"/>
      <c r="S9010" s="9"/>
      <c r="T9010" s="9"/>
      <c r="U9010" s="9"/>
      <c r="V9010" s="9"/>
      <c r="W9010" s="9"/>
      <c r="Y9010" s="9"/>
      <c r="Z9010" s="9"/>
    </row>
    <row r="9011" spans="8:26" x14ac:dyDescent="0.3">
      <c r="H9011" s="9"/>
      <c r="I9011" s="9"/>
      <c r="J9011" s="9"/>
      <c r="K9011" s="9"/>
      <c r="L9011" s="9"/>
      <c r="M9011" s="9"/>
      <c r="N9011" s="9"/>
      <c r="O9011" s="9"/>
      <c r="Q9011" s="9"/>
      <c r="R9011" s="9"/>
      <c r="S9011" s="9"/>
      <c r="T9011" s="9"/>
      <c r="U9011" s="9"/>
      <c r="V9011" s="9"/>
      <c r="W9011" s="9"/>
      <c r="Y9011" s="9"/>
      <c r="Z9011" s="9"/>
    </row>
    <row r="9012" spans="8:26" x14ac:dyDescent="0.3">
      <c r="H9012" s="9"/>
      <c r="I9012" s="9"/>
      <c r="J9012" s="9"/>
      <c r="K9012" s="9"/>
      <c r="L9012" s="9"/>
      <c r="M9012" s="9"/>
      <c r="N9012" s="9"/>
      <c r="O9012" s="9"/>
      <c r="Q9012" s="9"/>
      <c r="R9012" s="9"/>
      <c r="S9012" s="9"/>
      <c r="T9012" s="9"/>
      <c r="U9012" s="9"/>
      <c r="V9012" s="9"/>
      <c r="W9012" s="9"/>
      <c r="Y9012" s="9"/>
      <c r="Z9012" s="9"/>
    </row>
    <row r="9013" spans="8:26" x14ac:dyDescent="0.3">
      <c r="H9013" s="9"/>
      <c r="I9013" s="9"/>
      <c r="J9013" s="9"/>
      <c r="K9013" s="9"/>
      <c r="L9013" s="9"/>
      <c r="M9013" s="9"/>
      <c r="N9013" s="9"/>
      <c r="O9013" s="9"/>
      <c r="Q9013" s="9"/>
      <c r="R9013" s="9"/>
      <c r="S9013" s="9"/>
      <c r="T9013" s="9"/>
      <c r="U9013" s="9"/>
      <c r="V9013" s="9"/>
      <c r="W9013" s="9"/>
      <c r="Y9013" s="9"/>
      <c r="Z9013" s="9"/>
    </row>
    <row r="9014" spans="8:26" x14ac:dyDescent="0.3">
      <c r="H9014" s="9"/>
      <c r="I9014" s="9"/>
      <c r="J9014" s="9"/>
      <c r="K9014" s="9"/>
      <c r="L9014" s="9"/>
      <c r="M9014" s="9"/>
      <c r="N9014" s="9"/>
      <c r="O9014" s="9"/>
      <c r="Q9014" s="9"/>
      <c r="R9014" s="9"/>
      <c r="S9014" s="9"/>
      <c r="T9014" s="9"/>
      <c r="U9014" s="9"/>
      <c r="V9014" s="9"/>
      <c r="W9014" s="9"/>
      <c r="Y9014" s="9"/>
      <c r="Z9014" s="9"/>
    </row>
    <row r="9015" spans="8:26" x14ac:dyDescent="0.3">
      <c r="H9015" s="9"/>
      <c r="I9015" s="9"/>
      <c r="J9015" s="9"/>
      <c r="K9015" s="9"/>
      <c r="L9015" s="9"/>
      <c r="M9015" s="9"/>
      <c r="N9015" s="9"/>
      <c r="O9015" s="9"/>
      <c r="Q9015" s="9"/>
      <c r="R9015" s="9"/>
      <c r="S9015" s="9"/>
      <c r="T9015" s="9"/>
      <c r="U9015" s="9"/>
      <c r="V9015" s="9"/>
      <c r="W9015" s="9"/>
      <c r="Y9015" s="9"/>
      <c r="Z9015" s="9"/>
    </row>
    <row r="9016" spans="8:26" x14ac:dyDescent="0.3">
      <c r="H9016" s="9"/>
      <c r="I9016" s="9"/>
      <c r="J9016" s="9"/>
      <c r="K9016" s="9"/>
      <c r="L9016" s="9"/>
      <c r="M9016" s="9"/>
      <c r="N9016" s="9"/>
      <c r="O9016" s="9"/>
      <c r="Q9016" s="9"/>
      <c r="R9016" s="9"/>
      <c r="S9016" s="9"/>
      <c r="T9016" s="9"/>
      <c r="U9016" s="9"/>
      <c r="V9016" s="9"/>
      <c r="W9016" s="9"/>
      <c r="Y9016" s="9"/>
      <c r="Z9016" s="9"/>
    </row>
    <row r="9017" spans="8:26" x14ac:dyDescent="0.3">
      <c r="H9017" s="9"/>
      <c r="I9017" s="9"/>
      <c r="J9017" s="9"/>
      <c r="K9017" s="9"/>
      <c r="L9017" s="9"/>
      <c r="M9017" s="9"/>
      <c r="N9017" s="9"/>
      <c r="O9017" s="9"/>
      <c r="Q9017" s="9"/>
      <c r="R9017" s="9"/>
      <c r="S9017" s="9"/>
      <c r="T9017" s="9"/>
      <c r="U9017" s="9"/>
      <c r="V9017" s="9"/>
      <c r="W9017" s="9"/>
      <c r="Y9017" s="9"/>
      <c r="Z9017" s="9"/>
    </row>
    <row r="9018" spans="8:26" x14ac:dyDescent="0.3">
      <c r="H9018" s="9"/>
      <c r="I9018" s="9"/>
      <c r="J9018" s="9"/>
      <c r="K9018" s="9"/>
      <c r="L9018" s="9"/>
      <c r="M9018" s="9"/>
      <c r="N9018" s="9"/>
      <c r="O9018" s="9"/>
      <c r="Q9018" s="9"/>
      <c r="R9018" s="9"/>
      <c r="S9018" s="9"/>
      <c r="T9018" s="9"/>
      <c r="U9018" s="9"/>
      <c r="V9018" s="9"/>
      <c r="W9018" s="9"/>
      <c r="Y9018" s="9"/>
      <c r="Z9018" s="9"/>
    </row>
    <row r="9019" spans="8:26" x14ac:dyDescent="0.3">
      <c r="H9019" s="9"/>
      <c r="I9019" s="9"/>
      <c r="J9019" s="9"/>
      <c r="K9019" s="9"/>
      <c r="L9019" s="9"/>
      <c r="M9019" s="9"/>
      <c r="N9019" s="9"/>
      <c r="O9019" s="9"/>
      <c r="Q9019" s="9"/>
      <c r="R9019" s="9"/>
      <c r="S9019" s="9"/>
      <c r="T9019" s="9"/>
      <c r="U9019" s="9"/>
      <c r="V9019" s="9"/>
      <c r="W9019" s="9"/>
      <c r="Y9019" s="9"/>
      <c r="Z9019" s="9"/>
    </row>
    <row r="9020" spans="8:26" x14ac:dyDescent="0.3">
      <c r="H9020" s="9"/>
      <c r="I9020" s="9"/>
      <c r="J9020" s="9"/>
      <c r="K9020" s="9"/>
      <c r="L9020" s="9"/>
      <c r="M9020" s="9"/>
      <c r="N9020" s="9"/>
      <c r="O9020" s="9"/>
      <c r="Q9020" s="9"/>
      <c r="R9020" s="9"/>
      <c r="S9020" s="9"/>
      <c r="T9020" s="9"/>
      <c r="U9020" s="9"/>
      <c r="V9020" s="9"/>
      <c r="W9020" s="9"/>
      <c r="Y9020" s="9"/>
      <c r="Z9020" s="9"/>
    </row>
    <row r="9021" spans="8:26" x14ac:dyDescent="0.3">
      <c r="H9021" s="9"/>
      <c r="I9021" s="9"/>
      <c r="J9021" s="9"/>
      <c r="K9021" s="9"/>
      <c r="L9021" s="9"/>
      <c r="M9021" s="9"/>
      <c r="N9021" s="9"/>
      <c r="O9021" s="9"/>
      <c r="Q9021" s="9"/>
      <c r="R9021" s="9"/>
      <c r="S9021" s="9"/>
      <c r="T9021" s="9"/>
      <c r="U9021" s="9"/>
      <c r="V9021" s="9"/>
      <c r="W9021" s="9"/>
      <c r="Y9021" s="9"/>
      <c r="Z9021" s="9"/>
    </row>
    <row r="9022" spans="8:26" x14ac:dyDescent="0.3">
      <c r="H9022" s="9"/>
      <c r="I9022" s="9"/>
      <c r="J9022" s="9"/>
      <c r="K9022" s="9"/>
      <c r="L9022" s="9"/>
      <c r="M9022" s="9"/>
      <c r="N9022" s="9"/>
      <c r="O9022" s="9"/>
      <c r="Q9022" s="9"/>
      <c r="R9022" s="9"/>
      <c r="S9022" s="9"/>
      <c r="T9022" s="9"/>
      <c r="U9022" s="9"/>
      <c r="V9022" s="9"/>
      <c r="W9022" s="9"/>
      <c r="Y9022" s="9"/>
      <c r="Z9022" s="9"/>
    </row>
    <row r="9023" spans="8:26" x14ac:dyDescent="0.3">
      <c r="H9023" s="9"/>
      <c r="I9023" s="9"/>
      <c r="J9023" s="9"/>
      <c r="K9023" s="9"/>
      <c r="L9023" s="9"/>
      <c r="M9023" s="9"/>
      <c r="N9023" s="9"/>
      <c r="O9023" s="9"/>
      <c r="Q9023" s="9"/>
      <c r="R9023" s="9"/>
      <c r="S9023" s="9"/>
      <c r="T9023" s="9"/>
      <c r="U9023" s="9"/>
      <c r="V9023" s="9"/>
      <c r="W9023" s="9"/>
      <c r="Y9023" s="9"/>
      <c r="Z9023" s="9"/>
    </row>
    <row r="9024" spans="8:26" x14ac:dyDescent="0.3">
      <c r="H9024" s="9"/>
      <c r="I9024" s="9"/>
      <c r="J9024" s="9"/>
      <c r="K9024" s="9"/>
      <c r="L9024" s="9"/>
      <c r="M9024" s="9"/>
      <c r="N9024" s="9"/>
      <c r="O9024" s="9"/>
      <c r="Q9024" s="9"/>
      <c r="R9024" s="9"/>
      <c r="S9024" s="9"/>
      <c r="T9024" s="9"/>
      <c r="U9024" s="9"/>
      <c r="V9024" s="9"/>
      <c r="W9024" s="9"/>
      <c r="Y9024" s="9"/>
      <c r="Z9024" s="9"/>
    </row>
    <row r="9025" spans="8:26" x14ac:dyDescent="0.3">
      <c r="H9025" s="9"/>
      <c r="I9025" s="9"/>
      <c r="J9025" s="9"/>
      <c r="K9025" s="9"/>
      <c r="L9025" s="9"/>
      <c r="M9025" s="9"/>
      <c r="N9025" s="9"/>
      <c r="O9025" s="9"/>
      <c r="Q9025" s="9"/>
      <c r="R9025" s="9"/>
      <c r="S9025" s="9"/>
      <c r="T9025" s="9"/>
      <c r="U9025" s="9"/>
      <c r="V9025" s="9"/>
      <c r="W9025" s="9"/>
      <c r="Y9025" s="9"/>
      <c r="Z9025" s="9"/>
    </row>
    <row r="9026" spans="8:26" x14ac:dyDescent="0.3">
      <c r="H9026" s="9"/>
      <c r="I9026" s="9"/>
      <c r="J9026" s="9"/>
      <c r="K9026" s="9"/>
      <c r="L9026" s="9"/>
      <c r="M9026" s="9"/>
      <c r="N9026" s="9"/>
      <c r="O9026" s="9"/>
      <c r="Q9026" s="9"/>
      <c r="R9026" s="9"/>
      <c r="S9026" s="9"/>
      <c r="T9026" s="9"/>
      <c r="U9026" s="9"/>
      <c r="V9026" s="9"/>
      <c r="W9026" s="9"/>
      <c r="Y9026" s="9"/>
      <c r="Z9026" s="9"/>
    </row>
    <row r="9027" spans="8:26" x14ac:dyDescent="0.3">
      <c r="H9027" s="9"/>
      <c r="I9027" s="9"/>
      <c r="J9027" s="9"/>
      <c r="K9027" s="9"/>
      <c r="L9027" s="9"/>
      <c r="M9027" s="9"/>
      <c r="N9027" s="9"/>
      <c r="O9027" s="9"/>
      <c r="Q9027" s="9"/>
      <c r="R9027" s="9"/>
      <c r="S9027" s="9"/>
      <c r="T9027" s="9"/>
      <c r="U9027" s="9"/>
      <c r="V9027" s="9"/>
      <c r="W9027" s="9"/>
      <c r="Y9027" s="9"/>
      <c r="Z9027" s="9"/>
    </row>
    <row r="9028" spans="8:26" x14ac:dyDescent="0.3">
      <c r="H9028" s="9"/>
      <c r="I9028" s="9"/>
      <c r="J9028" s="9"/>
      <c r="K9028" s="9"/>
      <c r="L9028" s="9"/>
      <c r="M9028" s="9"/>
      <c r="N9028" s="9"/>
      <c r="O9028" s="9"/>
      <c r="Q9028" s="9"/>
      <c r="R9028" s="9"/>
      <c r="S9028" s="9"/>
      <c r="T9028" s="9"/>
      <c r="U9028" s="9"/>
      <c r="V9028" s="9"/>
      <c r="W9028" s="9"/>
      <c r="Y9028" s="9"/>
      <c r="Z9028" s="9"/>
    </row>
    <row r="9029" spans="8:26" x14ac:dyDescent="0.3">
      <c r="H9029" s="9"/>
      <c r="I9029" s="9"/>
      <c r="J9029" s="9"/>
      <c r="K9029" s="9"/>
      <c r="L9029" s="9"/>
      <c r="M9029" s="9"/>
      <c r="N9029" s="9"/>
      <c r="O9029" s="9"/>
      <c r="Q9029" s="9"/>
      <c r="R9029" s="9"/>
      <c r="S9029" s="9"/>
      <c r="T9029" s="9"/>
      <c r="U9029" s="9"/>
      <c r="V9029" s="9"/>
      <c r="W9029" s="9"/>
      <c r="Y9029" s="9"/>
      <c r="Z9029" s="9"/>
    </row>
    <row r="9030" spans="8:26" x14ac:dyDescent="0.3">
      <c r="H9030" s="9"/>
      <c r="I9030" s="9"/>
      <c r="J9030" s="9"/>
      <c r="K9030" s="9"/>
      <c r="L9030" s="9"/>
      <c r="M9030" s="9"/>
      <c r="N9030" s="9"/>
      <c r="O9030" s="9"/>
      <c r="Q9030" s="9"/>
      <c r="R9030" s="9"/>
      <c r="S9030" s="9"/>
      <c r="T9030" s="9"/>
      <c r="U9030" s="9"/>
      <c r="V9030" s="9"/>
      <c r="W9030" s="9"/>
      <c r="Y9030" s="9"/>
      <c r="Z9030" s="9"/>
    </row>
    <row r="9031" spans="8:26" x14ac:dyDescent="0.3">
      <c r="H9031" s="9"/>
      <c r="I9031" s="9"/>
      <c r="J9031" s="9"/>
      <c r="K9031" s="9"/>
      <c r="L9031" s="9"/>
      <c r="M9031" s="9"/>
      <c r="N9031" s="9"/>
      <c r="O9031" s="9"/>
      <c r="Q9031" s="9"/>
      <c r="R9031" s="9"/>
      <c r="S9031" s="9"/>
      <c r="T9031" s="9"/>
      <c r="U9031" s="9"/>
      <c r="V9031" s="9"/>
      <c r="W9031" s="9"/>
      <c r="Y9031" s="9"/>
      <c r="Z9031" s="9"/>
    </row>
    <row r="9032" spans="8:26" x14ac:dyDescent="0.3">
      <c r="H9032" s="9"/>
      <c r="I9032" s="9"/>
      <c r="J9032" s="9"/>
      <c r="K9032" s="9"/>
      <c r="L9032" s="9"/>
      <c r="M9032" s="9"/>
      <c r="N9032" s="9"/>
      <c r="O9032" s="9"/>
      <c r="Q9032" s="9"/>
      <c r="R9032" s="9"/>
      <c r="S9032" s="9"/>
      <c r="T9032" s="9"/>
      <c r="U9032" s="9"/>
      <c r="V9032" s="9"/>
      <c r="W9032" s="9"/>
      <c r="Y9032" s="9"/>
      <c r="Z9032" s="9"/>
    </row>
    <row r="9033" spans="8:26" x14ac:dyDescent="0.3">
      <c r="H9033" s="9"/>
      <c r="I9033" s="9"/>
      <c r="J9033" s="9"/>
      <c r="K9033" s="9"/>
      <c r="L9033" s="9"/>
      <c r="M9033" s="9"/>
      <c r="N9033" s="9"/>
      <c r="O9033" s="9"/>
      <c r="Q9033" s="9"/>
      <c r="R9033" s="9"/>
      <c r="S9033" s="9"/>
      <c r="T9033" s="9"/>
      <c r="U9033" s="9"/>
      <c r="V9033" s="9"/>
      <c r="W9033" s="9"/>
      <c r="Y9033" s="9"/>
      <c r="Z9033" s="9"/>
    </row>
    <row r="9034" spans="8:26" x14ac:dyDescent="0.3">
      <c r="H9034" s="9"/>
      <c r="I9034" s="9"/>
      <c r="J9034" s="9"/>
      <c r="K9034" s="9"/>
      <c r="L9034" s="9"/>
      <c r="M9034" s="9"/>
      <c r="N9034" s="9"/>
      <c r="O9034" s="9"/>
      <c r="Q9034" s="9"/>
      <c r="R9034" s="9"/>
      <c r="S9034" s="9"/>
      <c r="T9034" s="9"/>
      <c r="U9034" s="9"/>
      <c r="V9034" s="9"/>
      <c r="W9034" s="9"/>
      <c r="Y9034" s="9"/>
      <c r="Z9034" s="9"/>
    </row>
    <row r="9035" spans="8:26" x14ac:dyDescent="0.3">
      <c r="H9035" s="9"/>
      <c r="I9035" s="9"/>
      <c r="J9035" s="9"/>
      <c r="K9035" s="9"/>
      <c r="L9035" s="9"/>
      <c r="M9035" s="9"/>
      <c r="N9035" s="9"/>
      <c r="O9035" s="9"/>
      <c r="Q9035" s="9"/>
      <c r="R9035" s="9"/>
      <c r="S9035" s="9"/>
      <c r="T9035" s="9"/>
      <c r="U9035" s="9"/>
      <c r="V9035" s="9"/>
      <c r="W9035" s="9"/>
      <c r="Y9035" s="9"/>
      <c r="Z9035" s="9"/>
    </row>
    <row r="9036" spans="8:26" x14ac:dyDescent="0.3">
      <c r="H9036" s="9"/>
      <c r="I9036" s="9"/>
      <c r="J9036" s="9"/>
      <c r="K9036" s="9"/>
      <c r="L9036" s="9"/>
      <c r="M9036" s="9"/>
      <c r="N9036" s="9"/>
      <c r="O9036" s="9"/>
      <c r="Q9036" s="9"/>
      <c r="R9036" s="9"/>
      <c r="S9036" s="9"/>
      <c r="T9036" s="9"/>
      <c r="U9036" s="9"/>
      <c r="V9036" s="9"/>
      <c r="W9036" s="9"/>
      <c r="Y9036" s="9"/>
      <c r="Z9036" s="9"/>
    </row>
    <row r="9037" spans="8:26" x14ac:dyDescent="0.3">
      <c r="H9037" s="9"/>
      <c r="I9037" s="9"/>
      <c r="J9037" s="9"/>
      <c r="K9037" s="9"/>
      <c r="L9037" s="9"/>
      <c r="M9037" s="9"/>
      <c r="N9037" s="9"/>
      <c r="O9037" s="9"/>
      <c r="Q9037" s="9"/>
      <c r="R9037" s="9"/>
      <c r="S9037" s="9"/>
      <c r="T9037" s="9"/>
      <c r="U9037" s="9"/>
      <c r="V9037" s="9"/>
      <c r="W9037" s="9"/>
      <c r="Y9037" s="9"/>
      <c r="Z9037" s="9"/>
    </row>
    <row r="9038" spans="8:26" x14ac:dyDescent="0.3">
      <c r="H9038" s="9"/>
      <c r="I9038" s="9"/>
      <c r="J9038" s="9"/>
      <c r="K9038" s="9"/>
      <c r="L9038" s="9"/>
      <c r="M9038" s="9"/>
      <c r="N9038" s="9"/>
      <c r="O9038" s="9"/>
      <c r="Q9038" s="9"/>
      <c r="R9038" s="9"/>
      <c r="S9038" s="9"/>
      <c r="T9038" s="9"/>
      <c r="U9038" s="9"/>
      <c r="V9038" s="9"/>
      <c r="W9038" s="9"/>
      <c r="Y9038" s="9"/>
      <c r="Z9038" s="9"/>
    </row>
    <row r="9039" spans="8:26" x14ac:dyDescent="0.3">
      <c r="H9039" s="9"/>
      <c r="I9039" s="9"/>
      <c r="J9039" s="9"/>
      <c r="K9039" s="9"/>
      <c r="L9039" s="9"/>
      <c r="M9039" s="9"/>
      <c r="N9039" s="9"/>
      <c r="O9039" s="9"/>
      <c r="Q9039" s="9"/>
      <c r="R9039" s="9"/>
      <c r="S9039" s="9"/>
      <c r="T9039" s="9"/>
      <c r="U9039" s="9"/>
      <c r="V9039" s="9"/>
      <c r="W9039" s="9"/>
      <c r="Y9039" s="9"/>
      <c r="Z9039" s="9"/>
    </row>
    <row r="9040" spans="8:26" x14ac:dyDescent="0.3">
      <c r="H9040" s="9"/>
      <c r="I9040" s="9"/>
      <c r="J9040" s="9"/>
      <c r="K9040" s="9"/>
      <c r="L9040" s="9"/>
      <c r="M9040" s="9"/>
      <c r="N9040" s="9"/>
      <c r="O9040" s="9"/>
      <c r="Q9040" s="9"/>
      <c r="R9040" s="9"/>
      <c r="S9040" s="9"/>
      <c r="T9040" s="9"/>
      <c r="U9040" s="9"/>
      <c r="V9040" s="9"/>
      <c r="W9040" s="9"/>
      <c r="Y9040" s="9"/>
      <c r="Z9040" s="9"/>
    </row>
    <row r="9041" spans="8:26" x14ac:dyDescent="0.3">
      <c r="H9041" s="9"/>
      <c r="I9041" s="9"/>
      <c r="J9041" s="9"/>
      <c r="K9041" s="9"/>
      <c r="L9041" s="9"/>
      <c r="M9041" s="9"/>
      <c r="N9041" s="9"/>
      <c r="O9041" s="9"/>
      <c r="Q9041" s="9"/>
      <c r="R9041" s="9"/>
      <c r="S9041" s="9"/>
      <c r="T9041" s="9"/>
      <c r="U9041" s="9"/>
      <c r="V9041" s="9"/>
      <c r="W9041" s="9"/>
      <c r="Y9041" s="9"/>
      <c r="Z9041" s="9"/>
    </row>
    <row r="9042" spans="8:26" x14ac:dyDescent="0.3">
      <c r="H9042" s="9"/>
      <c r="I9042" s="9"/>
      <c r="J9042" s="9"/>
      <c r="K9042" s="9"/>
      <c r="L9042" s="9"/>
      <c r="M9042" s="9"/>
      <c r="N9042" s="9"/>
      <c r="O9042" s="9"/>
      <c r="Q9042" s="9"/>
      <c r="R9042" s="9"/>
      <c r="S9042" s="9"/>
      <c r="T9042" s="9"/>
      <c r="U9042" s="9"/>
      <c r="V9042" s="9"/>
      <c r="W9042" s="9"/>
      <c r="Y9042" s="9"/>
      <c r="Z9042" s="9"/>
    </row>
    <row r="9043" spans="8:26" x14ac:dyDescent="0.3">
      <c r="H9043" s="9"/>
      <c r="I9043" s="9"/>
      <c r="J9043" s="9"/>
      <c r="K9043" s="9"/>
      <c r="L9043" s="9"/>
      <c r="M9043" s="9"/>
      <c r="N9043" s="9"/>
      <c r="O9043" s="9"/>
      <c r="Q9043" s="9"/>
      <c r="R9043" s="9"/>
      <c r="S9043" s="9"/>
      <c r="T9043" s="9"/>
      <c r="U9043" s="9"/>
      <c r="V9043" s="9"/>
      <c r="W9043" s="9"/>
      <c r="Y9043" s="9"/>
      <c r="Z9043" s="9"/>
    </row>
    <row r="9044" spans="8:26" x14ac:dyDescent="0.3">
      <c r="H9044" s="9"/>
      <c r="I9044" s="9"/>
      <c r="J9044" s="9"/>
      <c r="K9044" s="9"/>
      <c r="L9044" s="9"/>
      <c r="M9044" s="9"/>
      <c r="N9044" s="9"/>
      <c r="O9044" s="9"/>
      <c r="Q9044" s="9"/>
      <c r="R9044" s="9"/>
      <c r="S9044" s="9"/>
      <c r="T9044" s="9"/>
      <c r="U9044" s="9"/>
      <c r="V9044" s="9"/>
      <c r="W9044" s="9"/>
      <c r="Y9044" s="9"/>
      <c r="Z9044" s="9"/>
    </row>
    <row r="9045" spans="8:26" x14ac:dyDescent="0.3">
      <c r="H9045" s="9"/>
      <c r="I9045" s="9"/>
      <c r="J9045" s="9"/>
      <c r="K9045" s="9"/>
      <c r="L9045" s="9"/>
      <c r="M9045" s="9"/>
      <c r="N9045" s="9"/>
      <c r="O9045" s="9"/>
      <c r="Q9045" s="9"/>
      <c r="R9045" s="9"/>
      <c r="S9045" s="9"/>
      <c r="T9045" s="9"/>
      <c r="U9045" s="9"/>
      <c r="V9045" s="9"/>
      <c r="W9045" s="9"/>
      <c r="Y9045" s="9"/>
      <c r="Z9045" s="9"/>
    </row>
    <row r="9046" spans="8:26" x14ac:dyDescent="0.3">
      <c r="H9046" s="9"/>
      <c r="I9046" s="9"/>
      <c r="J9046" s="9"/>
      <c r="K9046" s="9"/>
      <c r="L9046" s="9"/>
      <c r="M9046" s="9"/>
      <c r="N9046" s="9"/>
      <c r="O9046" s="9"/>
      <c r="Q9046" s="9"/>
      <c r="R9046" s="9"/>
      <c r="S9046" s="9"/>
      <c r="T9046" s="9"/>
      <c r="U9046" s="9"/>
      <c r="V9046" s="9"/>
      <c r="W9046" s="9"/>
      <c r="Y9046" s="9"/>
      <c r="Z9046" s="9"/>
    </row>
    <row r="9047" spans="8:26" x14ac:dyDescent="0.3">
      <c r="H9047" s="9"/>
      <c r="I9047" s="9"/>
      <c r="J9047" s="9"/>
      <c r="K9047" s="9"/>
      <c r="L9047" s="9"/>
      <c r="M9047" s="9"/>
      <c r="N9047" s="9"/>
      <c r="O9047" s="9"/>
      <c r="Q9047" s="9"/>
      <c r="R9047" s="9"/>
      <c r="S9047" s="9"/>
      <c r="T9047" s="9"/>
      <c r="U9047" s="9"/>
      <c r="V9047" s="9"/>
      <c r="W9047" s="9"/>
      <c r="Y9047" s="9"/>
      <c r="Z9047" s="9"/>
    </row>
    <row r="9048" spans="8:26" x14ac:dyDescent="0.3">
      <c r="H9048" s="9"/>
      <c r="I9048" s="9"/>
      <c r="J9048" s="9"/>
      <c r="K9048" s="9"/>
      <c r="L9048" s="9"/>
      <c r="M9048" s="9"/>
      <c r="N9048" s="9"/>
      <c r="O9048" s="9"/>
      <c r="Q9048" s="9"/>
      <c r="R9048" s="9"/>
      <c r="S9048" s="9"/>
      <c r="T9048" s="9"/>
      <c r="U9048" s="9"/>
      <c r="V9048" s="9"/>
      <c r="W9048" s="9"/>
      <c r="Y9048" s="9"/>
      <c r="Z9048" s="9"/>
    </row>
    <row r="9049" spans="8:26" x14ac:dyDescent="0.3">
      <c r="H9049" s="9"/>
      <c r="I9049" s="9"/>
      <c r="J9049" s="9"/>
      <c r="K9049" s="9"/>
      <c r="L9049" s="9"/>
      <c r="M9049" s="9"/>
      <c r="N9049" s="9"/>
      <c r="O9049" s="9"/>
      <c r="Q9049" s="9"/>
      <c r="R9049" s="9"/>
      <c r="S9049" s="9"/>
      <c r="T9049" s="9"/>
      <c r="U9049" s="9"/>
      <c r="V9049" s="9"/>
      <c r="W9049" s="9"/>
      <c r="Y9049" s="9"/>
      <c r="Z9049" s="9"/>
    </row>
    <row r="9050" spans="8:26" x14ac:dyDescent="0.3">
      <c r="H9050" s="9"/>
      <c r="I9050" s="9"/>
      <c r="J9050" s="9"/>
      <c r="K9050" s="9"/>
      <c r="L9050" s="9"/>
      <c r="M9050" s="9"/>
      <c r="N9050" s="9"/>
      <c r="O9050" s="9"/>
      <c r="Q9050" s="9"/>
      <c r="R9050" s="9"/>
      <c r="S9050" s="9"/>
      <c r="T9050" s="9"/>
      <c r="U9050" s="9"/>
      <c r="V9050" s="9"/>
      <c r="W9050" s="9"/>
      <c r="Y9050" s="9"/>
      <c r="Z9050" s="9"/>
    </row>
    <row r="9051" spans="8:26" x14ac:dyDescent="0.3">
      <c r="H9051" s="9"/>
      <c r="I9051" s="9"/>
      <c r="J9051" s="9"/>
      <c r="K9051" s="9"/>
      <c r="L9051" s="9"/>
      <c r="M9051" s="9"/>
      <c r="N9051" s="9"/>
      <c r="O9051" s="9"/>
      <c r="Q9051" s="9"/>
      <c r="R9051" s="9"/>
      <c r="S9051" s="9"/>
      <c r="T9051" s="9"/>
      <c r="U9051" s="9"/>
      <c r="V9051" s="9"/>
      <c r="W9051" s="9"/>
      <c r="Y9051" s="9"/>
      <c r="Z9051" s="9"/>
    </row>
    <row r="9052" spans="8:26" x14ac:dyDescent="0.3">
      <c r="H9052" s="9"/>
      <c r="I9052" s="9"/>
      <c r="J9052" s="9"/>
      <c r="K9052" s="9"/>
      <c r="L9052" s="9"/>
      <c r="M9052" s="9"/>
      <c r="N9052" s="9"/>
      <c r="O9052" s="9"/>
      <c r="Q9052" s="9"/>
      <c r="R9052" s="9"/>
      <c r="S9052" s="9"/>
      <c r="T9052" s="9"/>
      <c r="U9052" s="9"/>
      <c r="V9052" s="9"/>
      <c r="W9052" s="9"/>
      <c r="Y9052" s="9"/>
      <c r="Z9052" s="9"/>
    </row>
    <row r="9053" spans="8:26" x14ac:dyDescent="0.3">
      <c r="H9053" s="9"/>
      <c r="I9053" s="9"/>
      <c r="J9053" s="9"/>
      <c r="K9053" s="9"/>
      <c r="L9053" s="9"/>
      <c r="M9053" s="9"/>
      <c r="N9053" s="9"/>
      <c r="O9053" s="9"/>
      <c r="Q9053" s="9"/>
      <c r="R9053" s="9"/>
      <c r="S9053" s="9"/>
      <c r="T9053" s="9"/>
      <c r="U9053" s="9"/>
      <c r="V9053" s="9"/>
      <c r="W9053" s="9"/>
      <c r="Y9053" s="9"/>
      <c r="Z9053" s="9"/>
    </row>
    <row r="9054" spans="8:26" x14ac:dyDescent="0.3">
      <c r="H9054" s="9"/>
      <c r="I9054" s="9"/>
      <c r="J9054" s="9"/>
      <c r="K9054" s="9"/>
      <c r="L9054" s="9"/>
      <c r="M9054" s="9"/>
      <c r="N9054" s="9"/>
      <c r="O9054" s="9"/>
      <c r="Q9054" s="9"/>
      <c r="R9054" s="9"/>
      <c r="S9054" s="9"/>
      <c r="T9054" s="9"/>
      <c r="U9054" s="9"/>
      <c r="V9054" s="9"/>
      <c r="W9054" s="9"/>
      <c r="Y9054" s="9"/>
      <c r="Z9054" s="9"/>
    </row>
    <row r="9055" spans="8:26" x14ac:dyDescent="0.3">
      <c r="H9055" s="9"/>
      <c r="I9055" s="9"/>
      <c r="J9055" s="9"/>
      <c r="K9055" s="9"/>
      <c r="L9055" s="9"/>
      <c r="M9055" s="9"/>
      <c r="N9055" s="9"/>
      <c r="O9055" s="9"/>
      <c r="Q9055" s="9"/>
      <c r="R9055" s="9"/>
      <c r="S9055" s="9"/>
      <c r="T9055" s="9"/>
      <c r="U9055" s="9"/>
      <c r="V9055" s="9"/>
      <c r="W9055" s="9"/>
      <c r="Y9055" s="9"/>
      <c r="Z9055" s="9"/>
    </row>
    <row r="9056" spans="8:26" x14ac:dyDescent="0.3">
      <c r="H9056" s="9"/>
      <c r="I9056" s="9"/>
      <c r="J9056" s="9"/>
      <c r="K9056" s="9"/>
      <c r="L9056" s="9"/>
      <c r="M9056" s="9"/>
      <c r="N9056" s="9"/>
      <c r="O9056" s="9"/>
      <c r="Q9056" s="9"/>
      <c r="R9056" s="9"/>
      <c r="S9056" s="9"/>
      <c r="T9056" s="9"/>
      <c r="U9056" s="9"/>
      <c r="V9056" s="9"/>
      <c r="W9056" s="9"/>
      <c r="Y9056" s="9"/>
      <c r="Z9056" s="9"/>
    </row>
    <row r="9057" spans="8:26" x14ac:dyDescent="0.3">
      <c r="H9057" s="9"/>
      <c r="I9057" s="9"/>
      <c r="J9057" s="9"/>
      <c r="K9057" s="9"/>
      <c r="L9057" s="9"/>
      <c r="M9057" s="9"/>
      <c r="N9057" s="9"/>
      <c r="O9057" s="9"/>
      <c r="Q9057" s="9"/>
      <c r="R9057" s="9"/>
      <c r="S9057" s="9"/>
      <c r="T9057" s="9"/>
      <c r="U9057" s="9"/>
      <c r="V9057" s="9"/>
      <c r="W9057" s="9"/>
      <c r="Y9057" s="9"/>
      <c r="Z9057" s="9"/>
    </row>
    <row r="9058" spans="8:26" x14ac:dyDescent="0.3">
      <c r="H9058" s="9"/>
      <c r="I9058" s="9"/>
      <c r="J9058" s="9"/>
      <c r="K9058" s="9"/>
      <c r="L9058" s="9"/>
      <c r="M9058" s="9"/>
      <c r="N9058" s="9"/>
      <c r="O9058" s="9"/>
      <c r="Q9058" s="9"/>
      <c r="R9058" s="9"/>
      <c r="S9058" s="9"/>
      <c r="T9058" s="9"/>
      <c r="U9058" s="9"/>
      <c r="V9058" s="9"/>
      <c r="W9058" s="9"/>
      <c r="Y9058" s="9"/>
      <c r="Z9058" s="9"/>
    </row>
    <row r="9059" spans="8:26" x14ac:dyDescent="0.3">
      <c r="H9059" s="9"/>
      <c r="I9059" s="9"/>
      <c r="J9059" s="9"/>
      <c r="K9059" s="9"/>
      <c r="L9059" s="9"/>
      <c r="M9059" s="9"/>
      <c r="N9059" s="9"/>
      <c r="O9059" s="9"/>
      <c r="Q9059" s="9"/>
      <c r="R9059" s="9"/>
      <c r="S9059" s="9"/>
      <c r="T9059" s="9"/>
      <c r="U9059" s="9"/>
      <c r="V9059" s="9"/>
      <c r="W9059" s="9"/>
      <c r="Y9059" s="9"/>
      <c r="Z9059" s="9"/>
    </row>
    <row r="9060" spans="8:26" x14ac:dyDescent="0.3">
      <c r="H9060" s="9"/>
      <c r="I9060" s="9"/>
      <c r="J9060" s="9"/>
      <c r="K9060" s="9"/>
      <c r="L9060" s="9"/>
      <c r="M9060" s="9"/>
      <c r="N9060" s="9"/>
      <c r="O9060" s="9"/>
      <c r="Q9060" s="9"/>
      <c r="R9060" s="9"/>
      <c r="S9060" s="9"/>
      <c r="T9060" s="9"/>
      <c r="U9060" s="9"/>
      <c r="V9060" s="9"/>
      <c r="W9060" s="9"/>
      <c r="Y9060" s="9"/>
      <c r="Z9060" s="9"/>
    </row>
    <row r="9061" spans="8:26" x14ac:dyDescent="0.3">
      <c r="H9061" s="9"/>
      <c r="I9061" s="9"/>
      <c r="J9061" s="9"/>
      <c r="K9061" s="9"/>
      <c r="L9061" s="9"/>
      <c r="M9061" s="9"/>
      <c r="N9061" s="9"/>
      <c r="O9061" s="9"/>
      <c r="Q9061" s="9"/>
      <c r="R9061" s="9"/>
      <c r="S9061" s="9"/>
      <c r="T9061" s="9"/>
      <c r="U9061" s="9"/>
      <c r="V9061" s="9"/>
      <c r="W9061" s="9"/>
      <c r="Y9061" s="9"/>
      <c r="Z9061" s="9"/>
    </row>
    <row r="9062" spans="8:26" x14ac:dyDescent="0.3">
      <c r="H9062" s="9"/>
      <c r="I9062" s="9"/>
      <c r="J9062" s="9"/>
      <c r="K9062" s="9"/>
      <c r="L9062" s="9"/>
      <c r="M9062" s="9"/>
      <c r="N9062" s="9"/>
      <c r="O9062" s="9"/>
      <c r="Q9062" s="9"/>
      <c r="R9062" s="9"/>
      <c r="S9062" s="9"/>
      <c r="T9062" s="9"/>
      <c r="U9062" s="9"/>
      <c r="V9062" s="9"/>
      <c r="W9062" s="9"/>
      <c r="Y9062" s="9"/>
      <c r="Z9062" s="9"/>
    </row>
    <row r="9063" spans="8:26" x14ac:dyDescent="0.3">
      <c r="H9063" s="9"/>
      <c r="I9063" s="9"/>
      <c r="J9063" s="9"/>
      <c r="K9063" s="9"/>
      <c r="L9063" s="9"/>
      <c r="M9063" s="9"/>
      <c r="N9063" s="9"/>
      <c r="O9063" s="9"/>
      <c r="Q9063" s="9"/>
      <c r="R9063" s="9"/>
      <c r="S9063" s="9"/>
      <c r="T9063" s="9"/>
      <c r="U9063" s="9"/>
      <c r="V9063" s="9"/>
      <c r="W9063" s="9"/>
      <c r="Y9063" s="9"/>
      <c r="Z9063" s="9"/>
    </row>
    <row r="9064" spans="8:26" x14ac:dyDescent="0.3">
      <c r="H9064" s="9"/>
      <c r="I9064" s="9"/>
      <c r="J9064" s="9"/>
      <c r="K9064" s="9"/>
      <c r="L9064" s="9"/>
      <c r="M9064" s="9"/>
      <c r="N9064" s="9"/>
      <c r="O9064" s="9"/>
      <c r="Q9064" s="9"/>
      <c r="R9064" s="9"/>
      <c r="S9064" s="9"/>
      <c r="T9064" s="9"/>
      <c r="U9064" s="9"/>
      <c r="V9064" s="9"/>
      <c r="W9064" s="9"/>
      <c r="Y9064" s="9"/>
      <c r="Z9064" s="9"/>
    </row>
    <row r="9065" spans="8:26" x14ac:dyDescent="0.3">
      <c r="H9065" s="9"/>
      <c r="I9065" s="9"/>
      <c r="J9065" s="9"/>
      <c r="K9065" s="9"/>
      <c r="L9065" s="9"/>
      <c r="M9065" s="9"/>
      <c r="N9065" s="9"/>
      <c r="O9065" s="9"/>
      <c r="Q9065" s="9"/>
      <c r="R9065" s="9"/>
      <c r="S9065" s="9"/>
      <c r="T9065" s="9"/>
      <c r="U9065" s="9"/>
      <c r="V9065" s="9"/>
      <c r="W9065" s="9"/>
      <c r="Y9065" s="9"/>
      <c r="Z9065" s="9"/>
    </row>
    <row r="9066" spans="8:26" x14ac:dyDescent="0.3">
      <c r="H9066" s="9"/>
      <c r="I9066" s="9"/>
      <c r="J9066" s="9"/>
      <c r="K9066" s="9"/>
      <c r="L9066" s="9"/>
      <c r="M9066" s="9"/>
      <c r="N9066" s="9"/>
      <c r="O9066" s="9"/>
      <c r="Q9066" s="9"/>
      <c r="R9066" s="9"/>
      <c r="S9066" s="9"/>
      <c r="T9066" s="9"/>
      <c r="U9066" s="9"/>
      <c r="V9066" s="9"/>
      <c r="W9066" s="9"/>
      <c r="Y9066" s="9"/>
      <c r="Z9066" s="9"/>
    </row>
    <row r="9067" spans="8:26" x14ac:dyDescent="0.3">
      <c r="H9067" s="9"/>
      <c r="I9067" s="9"/>
      <c r="J9067" s="9"/>
      <c r="K9067" s="9"/>
      <c r="L9067" s="9"/>
      <c r="M9067" s="9"/>
      <c r="N9067" s="9"/>
      <c r="O9067" s="9"/>
      <c r="Q9067" s="9"/>
      <c r="R9067" s="9"/>
      <c r="S9067" s="9"/>
      <c r="T9067" s="9"/>
      <c r="U9067" s="9"/>
      <c r="V9067" s="9"/>
      <c r="W9067" s="9"/>
      <c r="Y9067" s="9"/>
      <c r="Z9067" s="9"/>
    </row>
    <row r="9068" spans="8:26" x14ac:dyDescent="0.3">
      <c r="H9068" s="9"/>
      <c r="I9068" s="9"/>
      <c r="J9068" s="9"/>
      <c r="K9068" s="9"/>
      <c r="L9068" s="9"/>
      <c r="M9068" s="9"/>
      <c r="N9068" s="9"/>
      <c r="O9068" s="9"/>
      <c r="Q9068" s="9"/>
      <c r="R9068" s="9"/>
      <c r="S9068" s="9"/>
      <c r="T9068" s="9"/>
      <c r="U9068" s="9"/>
      <c r="V9068" s="9"/>
      <c r="W9068" s="9"/>
      <c r="Y9068" s="9"/>
      <c r="Z9068" s="9"/>
    </row>
    <row r="9069" spans="8:26" x14ac:dyDescent="0.3">
      <c r="H9069" s="9"/>
      <c r="I9069" s="9"/>
      <c r="J9069" s="9"/>
      <c r="K9069" s="9"/>
      <c r="L9069" s="9"/>
      <c r="M9069" s="9"/>
      <c r="N9069" s="9"/>
      <c r="O9069" s="9"/>
      <c r="Q9069" s="9"/>
      <c r="R9069" s="9"/>
      <c r="S9069" s="9"/>
      <c r="T9069" s="9"/>
      <c r="U9069" s="9"/>
      <c r="V9069" s="9"/>
      <c r="W9069" s="9"/>
      <c r="Y9069" s="9"/>
      <c r="Z9069" s="9"/>
    </row>
    <row r="9070" spans="8:26" x14ac:dyDescent="0.3">
      <c r="H9070" s="9"/>
      <c r="I9070" s="9"/>
      <c r="J9070" s="9"/>
      <c r="K9070" s="9"/>
      <c r="L9070" s="9"/>
      <c r="M9070" s="9"/>
      <c r="N9070" s="9"/>
      <c r="O9070" s="9"/>
      <c r="Q9070" s="9"/>
      <c r="R9070" s="9"/>
      <c r="S9070" s="9"/>
      <c r="T9070" s="9"/>
      <c r="U9070" s="9"/>
      <c r="V9070" s="9"/>
      <c r="W9070" s="9"/>
      <c r="Y9070" s="9"/>
      <c r="Z9070" s="9"/>
    </row>
    <row r="9071" spans="8:26" x14ac:dyDescent="0.3">
      <c r="H9071" s="9"/>
      <c r="I9071" s="9"/>
      <c r="J9071" s="9"/>
      <c r="K9071" s="9"/>
      <c r="L9071" s="9"/>
      <c r="M9071" s="9"/>
      <c r="N9071" s="9"/>
      <c r="O9071" s="9"/>
      <c r="Q9071" s="9"/>
      <c r="R9071" s="9"/>
      <c r="S9071" s="9"/>
      <c r="T9071" s="9"/>
      <c r="U9071" s="9"/>
      <c r="V9071" s="9"/>
      <c r="W9071" s="9"/>
      <c r="Y9071" s="9"/>
      <c r="Z9071" s="9"/>
    </row>
    <row r="9072" spans="8:26" x14ac:dyDescent="0.3">
      <c r="H9072" s="9"/>
      <c r="I9072" s="9"/>
      <c r="J9072" s="9"/>
      <c r="K9072" s="9"/>
      <c r="L9072" s="9"/>
      <c r="M9072" s="9"/>
      <c r="N9072" s="9"/>
      <c r="O9072" s="9"/>
      <c r="Q9072" s="9"/>
      <c r="R9072" s="9"/>
      <c r="S9072" s="9"/>
      <c r="T9072" s="9"/>
      <c r="U9072" s="9"/>
      <c r="V9072" s="9"/>
      <c r="W9072" s="9"/>
      <c r="Y9072" s="9"/>
      <c r="Z9072" s="9"/>
    </row>
    <row r="9073" spans="8:26" x14ac:dyDescent="0.3">
      <c r="H9073" s="9"/>
      <c r="I9073" s="9"/>
      <c r="J9073" s="9"/>
      <c r="K9073" s="9"/>
      <c r="L9073" s="9"/>
      <c r="M9073" s="9"/>
      <c r="N9073" s="9"/>
      <c r="O9073" s="9"/>
      <c r="Q9073" s="9"/>
      <c r="R9073" s="9"/>
      <c r="S9073" s="9"/>
      <c r="T9073" s="9"/>
      <c r="U9073" s="9"/>
      <c r="V9073" s="9"/>
      <c r="W9073" s="9"/>
      <c r="Y9073" s="9"/>
      <c r="Z9073" s="9"/>
    </row>
    <row r="9074" spans="8:26" x14ac:dyDescent="0.3">
      <c r="H9074" s="9"/>
      <c r="I9074" s="9"/>
      <c r="J9074" s="9"/>
      <c r="K9074" s="9"/>
      <c r="L9074" s="9"/>
      <c r="M9074" s="9"/>
      <c r="N9074" s="9"/>
      <c r="O9074" s="9"/>
      <c r="Q9074" s="9"/>
      <c r="R9074" s="9"/>
      <c r="S9074" s="9"/>
      <c r="T9074" s="9"/>
      <c r="U9074" s="9"/>
      <c r="V9074" s="9"/>
      <c r="W9074" s="9"/>
      <c r="Y9074" s="9"/>
      <c r="Z9074" s="9"/>
    </row>
    <row r="9075" spans="8:26" x14ac:dyDescent="0.3">
      <c r="H9075" s="9"/>
      <c r="I9075" s="9"/>
      <c r="J9075" s="9"/>
      <c r="K9075" s="9"/>
      <c r="L9075" s="9"/>
      <c r="M9075" s="9"/>
      <c r="N9075" s="9"/>
      <c r="O9075" s="9"/>
      <c r="Q9075" s="9"/>
      <c r="R9075" s="9"/>
      <c r="S9075" s="9"/>
      <c r="T9075" s="9"/>
      <c r="U9075" s="9"/>
      <c r="V9075" s="9"/>
      <c r="W9075" s="9"/>
      <c r="Y9075" s="9"/>
      <c r="Z9075" s="9"/>
    </row>
    <row r="9076" spans="8:26" x14ac:dyDescent="0.3">
      <c r="H9076" s="9"/>
      <c r="I9076" s="9"/>
      <c r="J9076" s="9"/>
      <c r="K9076" s="9"/>
      <c r="L9076" s="9"/>
      <c r="M9076" s="9"/>
      <c r="N9076" s="9"/>
      <c r="O9076" s="9"/>
      <c r="Q9076" s="9"/>
      <c r="R9076" s="9"/>
      <c r="S9076" s="9"/>
      <c r="T9076" s="9"/>
      <c r="U9076" s="9"/>
      <c r="V9076" s="9"/>
      <c r="W9076" s="9"/>
      <c r="Y9076" s="9"/>
      <c r="Z9076" s="9"/>
    </row>
    <row r="9077" spans="8:26" x14ac:dyDescent="0.3">
      <c r="H9077" s="9"/>
      <c r="I9077" s="9"/>
      <c r="J9077" s="9"/>
      <c r="K9077" s="9"/>
      <c r="L9077" s="9"/>
      <c r="M9077" s="9"/>
      <c r="N9077" s="9"/>
      <c r="O9077" s="9"/>
      <c r="Q9077" s="9"/>
      <c r="R9077" s="9"/>
      <c r="S9077" s="9"/>
      <c r="T9077" s="9"/>
      <c r="U9077" s="9"/>
      <c r="V9077" s="9"/>
      <c r="W9077" s="9"/>
      <c r="Y9077" s="9"/>
      <c r="Z9077" s="9"/>
    </row>
    <row r="9078" spans="8:26" x14ac:dyDescent="0.3">
      <c r="H9078" s="9"/>
      <c r="I9078" s="9"/>
      <c r="J9078" s="9"/>
      <c r="K9078" s="9"/>
      <c r="L9078" s="9"/>
      <c r="M9078" s="9"/>
      <c r="N9078" s="9"/>
      <c r="O9078" s="9"/>
      <c r="Q9078" s="9"/>
      <c r="R9078" s="9"/>
      <c r="S9078" s="9"/>
      <c r="T9078" s="9"/>
      <c r="U9078" s="9"/>
      <c r="V9078" s="9"/>
      <c r="W9078" s="9"/>
      <c r="Y9078" s="9"/>
      <c r="Z9078" s="9"/>
    </row>
    <row r="9079" spans="8:26" x14ac:dyDescent="0.3">
      <c r="H9079" s="9"/>
      <c r="I9079" s="9"/>
      <c r="J9079" s="9"/>
      <c r="K9079" s="9"/>
      <c r="L9079" s="9"/>
      <c r="M9079" s="9"/>
      <c r="N9079" s="9"/>
      <c r="O9079" s="9"/>
      <c r="Q9079" s="9"/>
      <c r="R9079" s="9"/>
      <c r="S9079" s="9"/>
      <c r="T9079" s="9"/>
      <c r="U9079" s="9"/>
      <c r="V9079" s="9"/>
      <c r="W9079" s="9"/>
      <c r="Y9079" s="9"/>
      <c r="Z9079" s="9"/>
    </row>
    <row r="9080" spans="8:26" x14ac:dyDescent="0.3">
      <c r="H9080" s="9"/>
      <c r="I9080" s="9"/>
      <c r="J9080" s="9"/>
      <c r="K9080" s="9"/>
      <c r="L9080" s="9"/>
      <c r="M9080" s="9"/>
      <c r="N9080" s="9"/>
      <c r="O9080" s="9"/>
      <c r="Q9080" s="9"/>
      <c r="R9080" s="9"/>
      <c r="S9080" s="9"/>
      <c r="T9080" s="9"/>
      <c r="U9080" s="9"/>
      <c r="V9080" s="9"/>
      <c r="W9080" s="9"/>
      <c r="Y9080" s="9"/>
      <c r="Z9080" s="9"/>
    </row>
    <row r="9081" spans="8:26" x14ac:dyDescent="0.3">
      <c r="H9081" s="9"/>
      <c r="I9081" s="9"/>
      <c r="J9081" s="9"/>
      <c r="K9081" s="9"/>
      <c r="L9081" s="9"/>
      <c r="M9081" s="9"/>
      <c r="N9081" s="9"/>
      <c r="O9081" s="9"/>
      <c r="Q9081" s="9"/>
      <c r="R9081" s="9"/>
      <c r="S9081" s="9"/>
      <c r="T9081" s="9"/>
      <c r="U9081" s="9"/>
      <c r="V9081" s="9"/>
      <c r="W9081" s="9"/>
      <c r="Y9081" s="9"/>
      <c r="Z9081" s="9"/>
    </row>
    <row r="9082" spans="8:26" x14ac:dyDescent="0.3">
      <c r="H9082" s="9"/>
      <c r="I9082" s="9"/>
      <c r="J9082" s="9"/>
      <c r="K9082" s="9"/>
      <c r="L9082" s="9"/>
      <c r="M9082" s="9"/>
      <c r="N9082" s="9"/>
      <c r="O9082" s="9"/>
      <c r="Q9082" s="9"/>
      <c r="R9082" s="9"/>
      <c r="S9082" s="9"/>
      <c r="T9082" s="9"/>
      <c r="U9082" s="9"/>
      <c r="V9082" s="9"/>
      <c r="W9082" s="9"/>
      <c r="Y9082" s="9"/>
      <c r="Z9082" s="9"/>
    </row>
    <row r="9083" spans="8:26" x14ac:dyDescent="0.3">
      <c r="H9083" s="9"/>
      <c r="I9083" s="9"/>
      <c r="J9083" s="9"/>
      <c r="K9083" s="9"/>
      <c r="L9083" s="9"/>
      <c r="M9083" s="9"/>
      <c r="N9083" s="9"/>
      <c r="O9083" s="9"/>
      <c r="Q9083" s="9"/>
      <c r="R9083" s="9"/>
      <c r="S9083" s="9"/>
      <c r="T9083" s="9"/>
      <c r="U9083" s="9"/>
      <c r="V9083" s="9"/>
      <c r="W9083" s="9"/>
      <c r="Y9083" s="9"/>
      <c r="Z9083" s="9"/>
    </row>
    <row r="9084" spans="8:26" x14ac:dyDescent="0.3">
      <c r="H9084" s="9"/>
      <c r="I9084" s="9"/>
      <c r="J9084" s="9"/>
      <c r="K9084" s="9"/>
      <c r="L9084" s="9"/>
      <c r="M9084" s="9"/>
      <c r="N9084" s="9"/>
      <c r="O9084" s="9"/>
      <c r="Q9084" s="9"/>
      <c r="R9084" s="9"/>
      <c r="S9084" s="9"/>
      <c r="T9084" s="9"/>
      <c r="U9084" s="9"/>
      <c r="V9084" s="9"/>
      <c r="W9084" s="9"/>
      <c r="Y9084" s="9"/>
      <c r="Z9084" s="9"/>
    </row>
    <row r="9085" spans="8:26" x14ac:dyDescent="0.3">
      <c r="H9085" s="9"/>
      <c r="I9085" s="9"/>
      <c r="J9085" s="9"/>
      <c r="K9085" s="9"/>
      <c r="L9085" s="9"/>
      <c r="M9085" s="9"/>
      <c r="N9085" s="9"/>
      <c r="O9085" s="9"/>
      <c r="Q9085" s="9"/>
      <c r="R9085" s="9"/>
      <c r="S9085" s="9"/>
      <c r="T9085" s="9"/>
      <c r="U9085" s="9"/>
      <c r="V9085" s="9"/>
      <c r="W9085" s="9"/>
      <c r="Y9085" s="9"/>
      <c r="Z9085" s="9"/>
    </row>
    <row r="9086" spans="8:26" x14ac:dyDescent="0.3">
      <c r="H9086" s="9"/>
      <c r="I9086" s="9"/>
      <c r="J9086" s="9"/>
      <c r="K9086" s="9"/>
      <c r="L9086" s="9"/>
      <c r="M9086" s="9"/>
      <c r="N9086" s="9"/>
      <c r="O9086" s="9"/>
      <c r="Q9086" s="9"/>
      <c r="R9086" s="9"/>
      <c r="S9086" s="9"/>
      <c r="T9086" s="9"/>
      <c r="U9086" s="9"/>
      <c r="V9086" s="9"/>
      <c r="W9086" s="9"/>
      <c r="Y9086" s="9"/>
      <c r="Z9086" s="9"/>
    </row>
    <row r="9087" spans="8:26" x14ac:dyDescent="0.3">
      <c r="H9087" s="9"/>
      <c r="I9087" s="9"/>
      <c r="J9087" s="9"/>
      <c r="K9087" s="9"/>
      <c r="L9087" s="9"/>
      <c r="M9087" s="9"/>
      <c r="N9087" s="9"/>
      <c r="O9087" s="9"/>
      <c r="Q9087" s="9"/>
      <c r="R9087" s="9"/>
      <c r="S9087" s="9"/>
      <c r="T9087" s="9"/>
      <c r="U9087" s="9"/>
      <c r="V9087" s="9"/>
      <c r="W9087" s="9"/>
      <c r="Y9087" s="9"/>
      <c r="Z9087" s="9"/>
    </row>
    <row r="9088" spans="8:26" x14ac:dyDescent="0.3">
      <c r="H9088" s="9"/>
      <c r="I9088" s="9"/>
      <c r="J9088" s="9"/>
      <c r="K9088" s="9"/>
      <c r="L9088" s="9"/>
      <c r="M9088" s="9"/>
      <c r="N9088" s="9"/>
      <c r="O9088" s="9"/>
      <c r="Q9088" s="9"/>
      <c r="R9088" s="9"/>
      <c r="S9088" s="9"/>
      <c r="T9088" s="9"/>
      <c r="U9088" s="9"/>
      <c r="V9088" s="9"/>
      <c r="W9088" s="9"/>
      <c r="Y9088" s="9"/>
      <c r="Z9088" s="9"/>
    </row>
    <row r="9089" spans="8:26" x14ac:dyDescent="0.3">
      <c r="H9089" s="9"/>
      <c r="I9089" s="9"/>
      <c r="J9089" s="9"/>
      <c r="K9089" s="9"/>
      <c r="L9089" s="9"/>
      <c r="M9089" s="9"/>
      <c r="N9089" s="9"/>
      <c r="O9089" s="9"/>
      <c r="Q9089" s="9"/>
      <c r="R9089" s="9"/>
      <c r="S9089" s="9"/>
      <c r="T9089" s="9"/>
      <c r="U9089" s="9"/>
      <c r="V9089" s="9"/>
      <c r="W9089" s="9"/>
      <c r="Y9089" s="9"/>
      <c r="Z9089" s="9"/>
    </row>
    <row r="9090" spans="8:26" x14ac:dyDescent="0.3">
      <c r="H9090" s="9"/>
      <c r="I9090" s="9"/>
      <c r="J9090" s="9"/>
      <c r="K9090" s="9"/>
      <c r="L9090" s="9"/>
      <c r="M9090" s="9"/>
      <c r="N9090" s="9"/>
      <c r="O9090" s="9"/>
      <c r="Q9090" s="9"/>
      <c r="R9090" s="9"/>
      <c r="S9090" s="9"/>
      <c r="T9090" s="9"/>
      <c r="U9090" s="9"/>
      <c r="V9090" s="9"/>
      <c r="W9090" s="9"/>
      <c r="Y9090" s="9"/>
      <c r="Z9090" s="9"/>
    </row>
    <row r="9091" spans="8:26" x14ac:dyDescent="0.3">
      <c r="H9091" s="9"/>
      <c r="I9091" s="9"/>
      <c r="J9091" s="9"/>
      <c r="K9091" s="9"/>
      <c r="L9091" s="9"/>
      <c r="M9091" s="9"/>
      <c r="N9091" s="9"/>
      <c r="O9091" s="9"/>
      <c r="Q9091" s="9"/>
      <c r="R9091" s="9"/>
      <c r="S9091" s="9"/>
      <c r="T9091" s="9"/>
      <c r="U9091" s="9"/>
      <c r="V9091" s="9"/>
      <c r="W9091" s="9"/>
      <c r="Y9091" s="9"/>
      <c r="Z9091" s="9"/>
    </row>
    <row r="9092" spans="8:26" x14ac:dyDescent="0.3">
      <c r="H9092" s="9"/>
      <c r="I9092" s="9"/>
      <c r="J9092" s="9"/>
      <c r="K9092" s="9"/>
      <c r="L9092" s="9"/>
      <c r="M9092" s="9"/>
      <c r="N9092" s="9"/>
      <c r="O9092" s="9"/>
      <c r="Q9092" s="9"/>
      <c r="R9092" s="9"/>
      <c r="S9092" s="9"/>
      <c r="T9092" s="9"/>
      <c r="U9092" s="9"/>
      <c r="V9092" s="9"/>
      <c r="W9092" s="9"/>
      <c r="Y9092" s="9"/>
      <c r="Z9092" s="9"/>
    </row>
    <row r="9093" spans="8:26" x14ac:dyDescent="0.3">
      <c r="H9093" s="9"/>
      <c r="I9093" s="9"/>
      <c r="J9093" s="9"/>
      <c r="K9093" s="9"/>
      <c r="L9093" s="9"/>
      <c r="M9093" s="9"/>
      <c r="N9093" s="9"/>
      <c r="O9093" s="9"/>
      <c r="Q9093" s="9"/>
      <c r="R9093" s="9"/>
      <c r="S9093" s="9"/>
      <c r="T9093" s="9"/>
      <c r="U9093" s="9"/>
      <c r="V9093" s="9"/>
      <c r="W9093" s="9"/>
      <c r="Y9093" s="9"/>
      <c r="Z9093" s="9"/>
    </row>
    <row r="9094" spans="8:26" x14ac:dyDescent="0.3">
      <c r="H9094" s="9"/>
      <c r="I9094" s="9"/>
      <c r="J9094" s="9"/>
      <c r="K9094" s="9"/>
      <c r="L9094" s="9"/>
      <c r="M9094" s="9"/>
      <c r="N9094" s="9"/>
      <c r="O9094" s="9"/>
      <c r="Q9094" s="9"/>
      <c r="R9094" s="9"/>
      <c r="S9094" s="9"/>
      <c r="T9094" s="9"/>
      <c r="U9094" s="9"/>
      <c r="V9094" s="9"/>
      <c r="W9094" s="9"/>
      <c r="Y9094" s="9"/>
      <c r="Z9094" s="9"/>
    </row>
    <row r="9095" spans="8:26" x14ac:dyDescent="0.3">
      <c r="H9095" s="9"/>
      <c r="I9095" s="9"/>
      <c r="J9095" s="9"/>
      <c r="K9095" s="9"/>
      <c r="L9095" s="9"/>
      <c r="M9095" s="9"/>
      <c r="N9095" s="9"/>
      <c r="O9095" s="9"/>
      <c r="Q9095" s="9"/>
      <c r="R9095" s="9"/>
      <c r="S9095" s="9"/>
      <c r="T9095" s="9"/>
      <c r="U9095" s="9"/>
      <c r="V9095" s="9"/>
      <c r="W9095" s="9"/>
      <c r="Y9095" s="9"/>
      <c r="Z9095" s="9"/>
    </row>
    <row r="9096" spans="8:26" x14ac:dyDescent="0.3">
      <c r="H9096" s="9"/>
      <c r="I9096" s="9"/>
      <c r="J9096" s="9"/>
      <c r="K9096" s="9"/>
      <c r="L9096" s="9"/>
      <c r="M9096" s="9"/>
      <c r="N9096" s="9"/>
      <c r="O9096" s="9"/>
      <c r="Q9096" s="9"/>
      <c r="R9096" s="9"/>
      <c r="S9096" s="9"/>
      <c r="T9096" s="9"/>
      <c r="U9096" s="9"/>
      <c r="V9096" s="9"/>
      <c r="W9096" s="9"/>
      <c r="Y9096" s="9"/>
      <c r="Z9096" s="9"/>
    </row>
    <row r="9097" spans="8:26" x14ac:dyDescent="0.3">
      <c r="H9097" s="9"/>
      <c r="I9097" s="9"/>
      <c r="J9097" s="9"/>
      <c r="K9097" s="9"/>
      <c r="L9097" s="9"/>
      <c r="M9097" s="9"/>
      <c r="N9097" s="9"/>
      <c r="O9097" s="9"/>
      <c r="Q9097" s="9"/>
      <c r="R9097" s="9"/>
      <c r="S9097" s="9"/>
      <c r="T9097" s="9"/>
      <c r="U9097" s="9"/>
      <c r="V9097" s="9"/>
      <c r="W9097" s="9"/>
      <c r="Y9097" s="9"/>
      <c r="Z9097" s="9"/>
    </row>
    <row r="9098" spans="8:26" x14ac:dyDescent="0.3">
      <c r="H9098" s="9"/>
      <c r="I9098" s="9"/>
      <c r="J9098" s="9"/>
      <c r="K9098" s="9"/>
      <c r="L9098" s="9"/>
      <c r="M9098" s="9"/>
      <c r="N9098" s="9"/>
      <c r="O9098" s="9"/>
      <c r="Q9098" s="9"/>
      <c r="R9098" s="9"/>
      <c r="S9098" s="9"/>
      <c r="T9098" s="9"/>
      <c r="U9098" s="9"/>
      <c r="V9098" s="9"/>
      <c r="W9098" s="9"/>
      <c r="Y9098" s="9"/>
      <c r="Z9098" s="9"/>
    </row>
    <row r="9099" spans="8:26" x14ac:dyDescent="0.3">
      <c r="H9099" s="9"/>
      <c r="I9099" s="9"/>
      <c r="J9099" s="9"/>
      <c r="K9099" s="9"/>
      <c r="L9099" s="9"/>
      <c r="M9099" s="9"/>
      <c r="N9099" s="9"/>
      <c r="O9099" s="9"/>
      <c r="Q9099" s="9"/>
      <c r="R9099" s="9"/>
      <c r="S9099" s="9"/>
      <c r="T9099" s="9"/>
      <c r="U9099" s="9"/>
      <c r="V9099" s="9"/>
      <c r="W9099" s="9"/>
      <c r="Y9099" s="9"/>
      <c r="Z9099" s="9"/>
    </row>
    <row r="9100" spans="8:26" x14ac:dyDescent="0.3">
      <c r="H9100" s="9"/>
      <c r="I9100" s="9"/>
      <c r="J9100" s="9"/>
      <c r="K9100" s="9"/>
      <c r="L9100" s="9"/>
      <c r="M9100" s="9"/>
      <c r="N9100" s="9"/>
      <c r="O9100" s="9"/>
      <c r="Q9100" s="9"/>
      <c r="R9100" s="9"/>
      <c r="S9100" s="9"/>
      <c r="T9100" s="9"/>
      <c r="U9100" s="9"/>
      <c r="V9100" s="9"/>
      <c r="W9100" s="9"/>
      <c r="Y9100" s="9"/>
      <c r="Z9100" s="9"/>
    </row>
    <row r="9101" spans="8:26" x14ac:dyDescent="0.3">
      <c r="H9101" s="9"/>
      <c r="I9101" s="9"/>
      <c r="J9101" s="9"/>
      <c r="K9101" s="9"/>
      <c r="L9101" s="9"/>
      <c r="M9101" s="9"/>
      <c r="N9101" s="9"/>
      <c r="O9101" s="9"/>
      <c r="Q9101" s="9"/>
      <c r="R9101" s="9"/>
      <c r="S9101" s="9"/>
      <c r="T9101" s="9"/>
      <c r="U9101" s="9"/>
      <c r="V9101" s="9"/>
      <c r="W9101" s="9"/>
      <c r="Y9101" s="9"/>
      <c r="Z9101" s="9"/>
    </row>
    <row r="9102" spans="8:26" x14ac:dyDescent="0.3">
      <c r="H9102" s="9"/>
      <c r="I9102" s="9"/>
      <c r="J9102" s="9"/>
      <c r="K9102" s="9"/>
      <c r="L9102" s="9"/>
      <c r="M9102" s="9"/>
      <c r="N9102" s="9"/>
      <c r="O9102" s="9"/>
      <c r="Q9102" s="9"/>
      <c r="R9102" s="9"/>
      <c r="S9102" s="9"/>
      <c r="T9102" s="9"/>
      <c r="U9102" s="9"/>
      <c r="V9102" s="9"/>
      <c r="W9102" s="9"/>
      <c r="Y9102" s="9"/>
      <c r="Z9102" s="9"/>
    </row>
    <row r="9103" spans="8:26" x14ac:dyDescent="0.3">
      <c r="H9103" s="9"/>
      <c r="I9103" s="9"/>
      <c r="J9103" s="9"/>
      <c r="K9103" s="9"/>
      <c r="L9103" s="9"/>
      <c r="M9103" s="9"/>
      <c r="N9103" s="9"/>
      <c r="O9103" s="9"/>
      <c r="Q9103" s="9"/>
      <c r="R9103" s="9"/>
      <c r="S9103" s="9"/>
      <c r="T9103" s="9"/>
      <c r="U9103" s="9"/>
      <c r="V9103" s="9"/>
      <c r="W9103" s="9"/>
      <c r="Y9103" s="9"/>
      <c r="Z9103" s="9"/>
    </row>
    <row r="9104" spans="8:26" x14ac:dyDescent="0.3">
      <c r="H9104" s="9"/>
      <c r="I9104" s="9"/>
      <c r="J9104" s="9"/>
      <c r="K9104" s="9"/>
      <c r="L9104" s="9"/>
      <c r="M9104" s="9"/>
      <c r="N9104" s="9"/>
      <c r="O9104" s="9"/>
      <c r="Q9104" s="9"/>
      <c r="R9104" s="9"/>
      <c r="S9104" s="9"/>
      <c r="T9104" s="9"/>
      <c r="U9104" s="9"/>
      <c r="V9104" s="9"/>
      <c r="W9104" s="9"/>
      <c r="Y9104" s="9"/>
      <c r="Z9104" s="9"/>
    </row>
    <row r="9105" spans="8:26" x14ac:dyDescent="0.3">
      <c r="H9105" s="9"/>
      <c r="I9105" s="9"/>
      <c r="J9105" s="9"/>
      <c r="K9105" s="9"/>
      <c r="L9105" s="9"/>
      <c r="M9105" s="9"/>
      <c r="N9105" s="9"/>
      <c r="O9105" s="9"/>
      <c r="Q9105" s="9"/>
      <c r="R9105" s="9"/>
      <c r="S9105" s="9"/>
      <c r="T9105" s="9"/>
      <c r="U9105" s="9"/>
      <c r="V9105" s="9"/>
      <c r="W9105" s="9"/>
      <c r="Y9105" s="9"/>
      <c r="Z9105" s="9"/>
    </row>
    <row r="9106" spans="8:26" x14ac:dyDescent="0.3">
      <c r="H9106" s="9"/>
      <c r="I9106" s="9"/>
      <c r="J9106" s="9"/>
      <c r="K9106" s="9"/>
      <c r="L9106" s="9"/>
      <c r="M9106" s="9"/>
      <c r="N9106" s="9"/>
      <c r="O9106" s="9"/>
      <c r="Q9106" s="9"/>
      <c r="R9106" s="9"/>
      <c r="S9106" s="9"/>
      <c r="T9106" s="9"/>
      <c r="U9106" s="9"/>
      <c r="V9106" s="9"/>
      <c r="W9106" s="9"/>
      <c r="Y9106" s="9"/>
      <c r="Z9106" s="9"/>
    </row>
    <row r="9107" spans="8:26" x14ac:dyDescent="0.3">
      <c r="H9107" s="9"/>
      <c r="I9107" s="9"/>
      <c r="J9107" s="9"/>
      <c r="K9107" s="9"/>
      <c r="L9107" s="9"/>
      <c r="M9107" s="9"/>
      <c r="N9107" s="9"/>
      <c r="O9107" s="9"/>
      <c r="Q9107" s="9"/>
      <c r="R9107" s="9"/>
      <c r="S9107" s="9"/>
      <c r="T9107" s="9"/>
      <c r="U9107" s="9"/>
      <c r="V9107" s="9"/>
      <c r="W9107" s="9"/>
      <c r="Y9107" s="9"/>
      <c r="Z9107" s="9"/>
    </row>
    <row r="9108" spans="8:26" x14ac:dyDescent="0.3">
      <c r="H9108" s="9"/>
      <c r="I9108" s="9"/>
      <c r="J9108" s="9"/>
      <c r="K9108" s="9"/>
      <c r="L9108" s="9"/>
      <c r="M9108" s="9"/>
      <c r="N9108" s="9"/>
      <c r="O9108" s="9"/>
      <c r="Q9108" s="9"/>
      <c r="R9108" s="9"/>
      <c r="S9108" s="9"/>
      <c r="T9108" s="9"/>
      <c r="U9108" s="9"/>
      <c r="V9108" s="9"/>
      <c r="W9108" s="9"/>
      <c r="Y9108" s="9"/>
      <c r="Z9108" s="9"/>
    </row>
    <row r="9109" spans="8:26" x14ac:dyDescent="0.3">
      <c r="H9109" s="9"/>
      <c r="I9109" s="9"/>
      <c r="J9109" s="9"/>
      <c r="K9109" s="9"/>
      <c r="L9109" s="9"/>
      <c r="M9109" s="9"/>
      <c r="N9109" s="9"/>
      <c r="O9109" s="9"/>
      <c r="Q9109" s="9"/>
      <c r="R9109" s="9"/>
      <c r="S9109" s="9"/>
      <c r="T9109" s="9"/>
      <c r="U9109" s="9"/>
      <c r="V9109" s="9"/>
      <c r="W9109" s="9"/>
      <c r="Y9109" s="9"/>
      <c r="Z9109" s="9"/>
    </row>
    <row r="9110" spans="8:26" x14ac:dyDescent="0.3">
      <c r="H9110" s="9"/>
      <c r="I9110" s="9"/>
      <c r="J9110" s="9"/>
      <c r="K9110" s="9"/>
      <c r="L9110" s="9"/>
      <c r="M9110" s="9"/>
      <c r="N9110" s="9"/>
      <c r="O9110" s="9"/>
      <c r="Q9110" s="9"/>
      <c r="R9110" s="9"/>
      <c r="S9110" s="9"/>
      <c r="T9110" s="9"/>
      <c r="U9110" s="9"/>
      <c r="V9110" s="9"/>
      <c r="W9110" s="9"/>
      <c r="Y9110" s="9"/>
      <c r="Z9110" s="9"/>
    </row>
    <row r="9111" spans="8:26" x14ac:dyDescent="0.3">
      <c r="H9111" s="9"/>
      <c r="I9111" s="9"/>
      <c r="J9111" s="9"/>
      <c r="K9111" s="9"/>
      <c r="L9111" s="9"/>
      <c r="M9111" s="9"/>
      <c r="N9111" s="9"/>
      <c r="O9111" s="9"/>
      <c r="Q9111" s="9"/>
      <c r="R9111" s="9"/>
      <c r="S9111" s="9"/>
      <c r="T9111" s="9"/>
      <c r="U9111" s="9"/>
      <c r="V9111" s="9"/>
      <c r="W9111" s="9"/>
      <c r="Y9111" s="9"/>
      <c r="Z9111" s="9"/>
    </row>
    <row r="9112" spans="8:26" x14ac:dyDescent="0.3">
      <c r="H9112" s="9"/>
      <c r="I9112" s="9"/>
      <c r="J9112" s="9"/>
      <c r="K9112" s="9"/>
      <c r="L9112" s="9"/>
      <c r="M9112" s="9"/>
      <c r="N9112" s="9"/>
      <c r="O9112" s="9"/>
      <c r="Q9112" s="9"/>
      <c r="R9112" s="9"/>
      <c r="S9112" s="9"/>
      <c r="T9112" s="9"/>
      <c r="U9112" s="9"/>
      <c r="V9112" s="9"/>
      <c r="W9112" s="9"/>
      <c r="Y9112" s="9"/>
      <c r="Z9112" s="9"/>
    </row>
    <row r="9113" spans="8:26" x14ac:dyDescent="0.3">
      <c r="H9113" s="9"/>
      <c r="I9113" s="9"/>
      <c r="J9113" s="9"/>
      <c r="K9113" s="9"/>
      <c r="L9113" s="9"/>
      <c r="M9113" s="9"/>
      <c r="N9113" s="9"/>
      <c r="O9113" s="9"/>
      <c r="Q9113" s="9"/>
      <c r="R9113" s="9"/>
      <c r="S9113" s="9"/>
      <c r="T9113" s="9"/>
      <c r="U9113" s="9"/>
      <c r="V9113" s="9"/>
      <c r="W9113" s="9"/>
      <c r="Y9113" s="9"/>
      <c r="Z9113" s="9"/>
    </row>
    <row r="9114" spans="8:26" x14ac:dyDescent="0.3">
      <c r="H9114" s="9"/>
      <c r="I9114" s="9"/>
      <c r="J9114" s="9"/>
      <c r="K9114" s="9"/>
      <c r="L9114" s="9"/>
      <c r="M9114" s="9"/>
      <c r="N9114" s="9"/>
      <c r="O9114" s="9"/>
      <c r="Q9114" s="9"/>
      <c r="R9114" s="9"/>
      <c r="S9114" s="9"/>
      <c r="T9114" s="9"/>
      <c r="U9114" s="9"/>
      <c r="V9114" s="9"/>
      <c r="W9114" s="9"/>
      <c r="Y9114" s="9"/>
      <c r="Z9114" s="9"/>
    </row>
    <row r="9115" spans="8:26" x14ac:dyDescent="0.3">
      <c r="H9115" s="9"/>
      <c r="I9115" s="9"/>
      <c r="J9115" s="9"/>
      <c r="K9115" s="9"/>
      <c r="L9115" s="9"/>
      <c r="M9115" s="9"/>
      <c r="N9115" s="9"/>
      <c r="O9115" s="9"/>
      <c r="Q9115" s="9"/>
      <c r="R9115" s="9"/>
      <c r="S9115" s="9"/>
      <c r="T9115" s="9"/>
      <c r="U9115" s="9"/>
      <c r="V9115" s="9"/>
      <c r="W9115" s="9"/>
      <c r="Y9115" s="9"/>
      <c r="Z9115" s="9"/>
    </row>
    <row r="9116" spans="8:26" x14ac:dyDescent="0.3">
      <c r="H9116" s="9"/>
      <c r="I9116" s="9"/>
      <c r="J9116" s="9"/>
      <c r="K9116" s="9"/>
      <c r="L9116" s="9"/>
      <c r="M9116" s="9"/>
      <c r="N9116" s="9"/>
      <c r="O9116" s="9"/>
      <c r="Q9116" s="9"/>
      <c r="R9116" s="9"/>
      <c r="S9116" s="9"/>
      <c r="T9116" s="9"/>
      <c r="U9116" s="9"/>
      <c r="V9116" s="9"/>
      <c r="W9116" s="9"/>
      <c r="Y9116" s="9"/>
      <c r="Z9116" s="9"/>
    </row>
    <row r="9117" spans="8:26" x14ac:dyDescent="0.3">
      <c r="H9117" s="9"/>
      <c r="I9117" s="9"/>
      <c r="J9117" s="9"/>
      <c r="K9117" s="9"/>
      <c r="L9117" s="9"/>
      <c r="M9117" s="9"/>
      <c r="N9117" s="9"/>
      <c r="O9117" s="9"/>
      <c r="Q9117" s="9"/>
      <c r="R9117" s="9"/>
      <c r="S9117" s="9"/>
      <c r="T9117" s="9"/>
      <c r="U9117" s="9"/>
      <c r="V9117" s="9"/>
      <c r="W9117" s="9"/>
      <c r="Y9117" s="9"/>
      <c r="Z9117" s="9"/>
    </row>
    <row r="9118" spans="8:26" x14ac:dyDescent="0.3">
      <c r="H9118" s="9"/>
      <c r="I9118" s="9"/>
      <c r="J9118" s="9"/>
      <c r="K9118" s="9"/>
      <c r="L9118" s="9"/>
      <c r="M9118" s="9"/>
      <c r="N9118" s="9"/>
      <c r="O9118" s="9"/>
      <c r="Q9118" s="9"/>
      <c r="R9118" s="9"/>
      <c r="S9118" s="9"/>
      <c r="T9118" s="9"/>
      <c r="U9118" s="9"/>
      <c r="V9118" s="9"/>
      <c r="W9118" s="9"/>
      <c r="Y9118" s="9"/>
      <c r="Z9118" s="9"/>
    </row>
    <row r="9119" spans="8:26" x14ac:dyDescent="0.3">
      <c r="H9119" s="9"/>
      <c r="I9119" s="9"/>
      <c r="J9119" s="9"/>
      <c r="K9119" s="9"/>
      <c r="L9119" s="9"/>
      <c r="M9119" s="9"/>
      <c r="N9119" s="9"/>
      <c r="O9119" s="9"/>
      <c r="Q9119" s="9"/>
      <c r="R9119" s="9"/>
      <c r="S9119" s="9"/>
      <c r="T9119" s="9"/>
      <c r="U9119" s="9"/>
      <c r="V9119" s="9"/>
      <c r="W9119" s="9"/>
      <c r="Y9119" s="9"/>
      <c r="Z9119" s="9"/>
    </row>
    <row r="9120" spans="8:26" x14ac:dyDescent="0.3">
      <c r="H9120" s="9"/>
      <c r="I9120" s="9"/>
      <c r="J9120" s="9"/>
      <c r="K9120" s="9"/>
      <c r="L9120" s="9"/>
      <c r="M9120" s="9"/>
      <c r="N9120" s="9"/>
      <c r="O9120" s="9"/>
      <c r="Q9120" s="9"/>
      <c r="R9120" s="9"/>
      <c r="S9120" s="9"/>
      <c r="T9120" s="9"/>
      <c r="U9120" s="9"/>
      <c r="V9120" s="9"/>
      <c r="W9120" s="9"/>
      <c r="Y9120" s="9"/>
      <c r="Z9120" s="9"/>
    </row>
    <row r="9121" spans="8:26" x14ac:dyDescent="0.3">
      <c r="H9121" s="9"/>
      <c r="I9121" s="9"/>
      <c r="J9121" s="9"/>
      <c r="K9121" s="9"/>
      <c r="L9121" s="9"/>
      <c r="M9121" s="9"/>
      <c r="N9121" s="9"/>
      <c r="O9121" s="9"/>
      <c r="Q9121" s="9"/>
      <c r="R9121" s="9"/>
      <c r="S9121" s="9"/>
      <c r="T9121" s="9"/>
      <c r="U9121" s="9"/>
      <c r="V9121" s="9"/>
      <c r="W9121" s="9"/>
      <c r="Y9121" s="9"/>
      <c r="Z9121" s="9"/>
    </row>
    <row r="9122" spans="8:26" x14ac:dyDescent="0.3">
      <c r="H9122" s="9"/>
      <c r="I9122" s="9"/>
      <c r="J9122" s="9"/>
      <c r="K9122" s="9"/>
      <c r="L9122" s="9"/>
      <c r="M9122" s="9"/>
      <c r="N9122" s="9"/>
      <c r="O9122" s="9"/>
      <c r="Q9122" s="9"/>
      <c r="R9122" s="9"/>
      <c r="S9122" s="9"/>
      <c r="T9122" s="9"/>
      <c r="U9122" s="9"/>
      <c r="V9122" s="9"/>
      <c r="W9122" s="9"/>
      <c r="Y9122" s="9"/>
      <c r="Z9122" s="9"/>
    </row>
    <row r="9123" spans="8:26" x14ac:dyDescent="0.3">
      <c r="H9123" s="9"/>
      <c r="I9123" s="9"/>
      <c r="J9123" s="9"/>
      <c r="K9123" s="9"/>
      <c r="L9123" s="9"/>
      <c r="M9123" s="9"/>
      <c r="N9123" s="9"/>
      <c r="O9123" s="9"/>
      <c r="Q9123" s="9"/>
      <c r="R9123" s="9"/>
      <c r="S9123" s="9"/>
      <c r="T9123" s="9"/>
      <c r="U9123" s="9"/>
      <c r="V9123" s="9"/>
      <c r="W9123" s="9"/>
      <c r="Y9123" s="9"/>
      <c r="Z9123" s="9"/>
    </row>
    <row r="9124" spans="8:26" x14ac:dyDescent="0.3">
      <c r="H9124" s="9"/>
      <c r="I9124" s="9"/>
      <c r="J9124" s="9"/>
      <c r="K9124" s="9"/>
      <c r="L9124" s="9"/>
      <c r="M9124" s="9"/>
      <c r="N9124" s="9"/>
      <c r="O9124" s="9"/>
      <c r="Q9124" s="9"/>
      <c r="R9124" s="9"/>
      <c r="S9124" s="9"/>
      <c r="T9124" s="9"/>
      <c r="U9124" s="9"/>
      <c r="V9124" s="9"/>
      <c r="W9124" s="9"/>
      <c r="Y9124" s="9"/>
      <c r="Z9124" s="9"/>
    </row>
    <row r="9125" spans="8:26" x14ac:dyDescent="0.3">
      <c r="H9125" s="9"/>
      <c r="I9125" s="9"/>
      <c r="J9125" s="9"/>
      <c r="K9125" s="9"/>
      <c r="L9125" s="9"/>
      <c r="M9125" s="9"/>
      <c r="N9125" s="9"/>
      <c r="O9125" s="9"/>
      <c r="Q9125" s="9"/>
      <c r="R9125" s="9"/>
      <c r="S9125" s="9"/>
      <c r="T9125" s="9"/>
      <c r="U9125" s="9"/>
      <c r="V9125" s="9"/>
      <c r="W9125" s="9"/>
      <c r="Y9125" s="9"/>
      <c r="Z9125" s="9"/>
    </row>
    <row r="9126" spans="8:26" x14ac:dyDescent="0.3">
      <c r="H9126" s="9"/>
      <c r="I9126" s="9"/>
      <c r="J9126" s="9"/>
      <c r="K9126" s="9"/>
      <c r="L9126" s="9"/>
      <c r="M9126" s="9"/>
      <c r="N9126" s="9"/>
      <c r="O9126" s="9"/>
      <c r="Q9126" s="9"/>
      <c r="R9126" s="9"/>
      <c r="S9126" s="9"/>
      <c r="T9126" s="9"/>
      <c r="U9126" s="9"/>
      <c r="V9126" s="9"/>
      <c r="W9126" s="9"/>
      <c r="Y9126" s="9"/>
      <c r="Z9126" s="9"/>
    </row>
    <row r="9127" spans="8:26" x14ac:dyDescent="0.3">
      <c r="H9127" s="9"/>
      <c r="I9127" s="9"/>
      <c r="J9127" s="9"/>
      <c r="K9127" s="9"/>
      <c r="L9127" s="9"/>
      <c r="M9127" s="9"/>
      <c r="N9127" s="9"/>
      <c r="O9127" s="9"/>
      <c r="Q9127" s="9"/>
      <c r="R9127" s="9"/>
      <c r="S9127" s="9"/>
      <c r="T9127" s="9"/>
      <c r="U9127" s="9"/>
      <c r="V9127" s="9"/>
      <c r="W9127" s="9"/>
      <c r="Y9127" s="9"/>
      <c r="Z9127" s="9"/>
    </row>
    <row r="9128" spans="8:26" x14ac:dyDescent="0.3">
      <c r="H9128" s="9"/>
      <c r="I9128" s="9"/>
      <c r="J9128" s="9"/>
      <c r="K9128" s="9"/>
      <c r="L9128" s="9"/>
      <c r="M9128" s="9"/>
      <c r="N9128" s="9"/>
      <c r="O9128" s="9"/>
      <c r="Q9128" s="9"/>
      <c r="R9128" s="9"/>
      <c r="S9128" s="9"/>
      <c r="T9128" s="9"/>
      <c r="U9128" s="9"/>
      <c r="V9128" s="9"/>
      <c r="W9128" s="9"/>
      <c r="Y9128" s="9"/>
      <c r="Z9128" s="9"/>
    </row>
    <row r="9129" spans="8:26" x14ac:dyDescent="0.3">
      <c r="H9129" s="9"/>
      <c r="I9129" s="9"/>
      <c r="J9129" s="9"/>
      <c r="K9129" s="9"/>
      <c r="L9129" s="9"/>
      <c r="M9129" s="9"/>
      <c r="N9129" s="9"/>
      <c r="O9129" s="9"/>
      <c r="Q9129" s="9"/>
      <c r="R9129" s="9"/>
      <c r="S9129" s="9"/>
      <c r="T9129" s="9"/>
      <c r="U9129" s="9"/>
      <c r="V9129" s="9"/>
      <c r="W9129" s="9"/>
      <c r="Y9129" s="9"/>
      <c r="Z9129" s="9"/>
    </row>
    <row r="9130" spans="8:26" x14ac:dyDescent="0.3">
      <c r="H9130" s="9"/>
      <c r="I9130" s="9"/>
      <c r="J9130" s="9"/>
      <c r="K9130" s="9"/>
      <c r="L9130" s="9"/>
      <c r="M9130" s="9"/>
      <c r="N9130" s="9"/>
      <c r="O9130" s="9"/>
      <c r="Q9130" s="9"/>
      <c r="R9130" s="9"/>
      <c r="S9130" s="9"/>
      <c r="T9130" s="9"/>
      <c r="U9130" s="9"/>
      <c r="V9130" s="9"/>
      <c r="W9130" s="9"/>
      <c r="Y9130" s="9"/>
      <c r="Z9130" s="9"/>
    </row>
    <row r="9131" spans="8:26" x14ac:dyDescent="0.3">
      <c r="H9131" s="9"/>
      <c r="I9131" s="9"/>
      <c r="J9131" s="9"/>
      <c r="K9131" s="9"/>
      <c r="L9131" s="9"/>
      <c r="M9131" s="9"/>
      <c r="N9131" s="9"/>
      <c r="O9131" s="9"/>
      <c r="Q9131" s="9"/>
      <c r="R9131" s="9"/>
      <c r="S9131" s="9"/>
      <c r="T9131" s="9"/>
      <c r="U9131" s="9"/>
      <c r="V9131" s="9"/>
      <c r="W9131" s="9"/>
      <c r="Y9131" s="9"/>
      <c r="Z9131" s="9"/>
    </row>
    <row r="9132" spans="8:26" x14ac:dyDescent="0.3">
      <c r="H9132" s="9"/>
      <c r="I9132" s="9"/>
      <c r="J9132" s="9"/>
      <c r="K9132" s="9"/>
      <c r="L9132" s="9"/>
      <c r="M9132" s="9"/>
      <c r="N9132" s="9"/>
      <c r="O9132" s="9"/>
      <c r="Q9132" s="9"/>
      <c r="R9132" s="9"/>
      <c r="S9132" s="9"/>
      <c r="T9132" s="9"/>
      <c r="U9132" s="9"/>
      <c r="V9132" s="9"/>
      <c r="W9132" s="9"/>
      <c r="Y9132" s="9"/>
      <c r="Z9132" s="9"/>
    </row>
    <row r="9133" spans="8:26" x14ac:dyDescent="0.3">
      <c r="H9133" s="9"/>
      <c r="I9133" s="9"/>
      <c r="J9133" s="9"/>
      <c r="K9133" s="9"/>
      <c r="L9133" s="9"/>
      <c r="M9133" s="9"/>
      <c r="N9133" s="9"/>
      <c r="O9133" s="9"/>
      <c r="Q9133" s="9"/>
      <c r="R9133" s="9"/>
      <c r="S9133" s="9"/>
      <c r="T9133" s="9"/>
      <c r="U9133" s="9"/>
      <c r="V9133" s="9"/>
      <c r="W9133" s="9"/>
      <c r="Y9133" s="9"/>
      <c r="Z9133" s="9"/>
    </row>
    <row r="9134" spans="8:26" x14ac:dyDescent="0.3">
      <c r="H9134" s="9"/>
      <c r="I9134" s="9"/>
      <c r="J9134" s="9"/>
      <c r="K9134" s="9"/>
      <c r="L9134" s="9"/>
      <c r="M9134" s="9"/>
      <c r="N9134" s="9"/>
      <c r="O9134" s="9"/>
      <c r="Q9134" s="9"/>
      <c r="R9134" s="9"/>
      <c r="S9134" s="9"/>
      <c r="T9134" s="9"/>
      <c r="U9134" s="9"/>
      <c r="V9134" s="9"/>
      <c r="W9134" s="9"/>
      <c r="Y9134" s="9"/>
      <c r="Z9134" s="9"/>
    </row>
    <row r="9135" spans="8:26" x14ac:dyDescent="0.3">
      <c r="H9135" s="9"/>
      <c r="I9135" s="9"/>
      <c r="J9135" s="9"/>
      <c r="K9135" s="9"/>
      <c r="L9135" s="9"/>
      <c r="M9135" s="9"/>
      <c r="N9135" s="9"/>
      <c r="O9135" s="9"/>
      <c r="Q9135" s="9"/>
      <c r="R9135" s="9"/>
      <c r="S9135" s="9"/>
      <c r="T9135" s="9"/>
      <c r="U9135" s="9"/>
      <c r="V9135" s="9"/>
      <c r="W9135" s="9"/>
      <c r="Y9135" s="9"/>
      <c r="Z9135" s="9"/>
    </row>
    <row r="9136" spans="8:26" x14ac:dyDescent="0.3">
      <c r="H9136" s="9"/>
      <c r="I9136" s="9"/>
      <c r="J9136" s="9"/>
      <c r="K9136" s="9"/>
      <c r="L9136" s="9"/>
      <c r="M9136" s="9"/>
      <c r="N9136" s="9"/>
      <c r="O9136" s="9"/>
      <c r="Q9136" s="9"/>
      <c r="R9136" s="9"/>
      <c r="S9136" s="9"/>
      <c r="T9136" s="9"/>
      <c r="U9136" s="9"/>
      <c r="V9136" s="9"/>
      <c r="W9136" s="9"/>
      <c r="Y9136" s="9"/>
      <c r="Z9136" s="9"/>
    </row>
    <row r="9137" spans="8:26" x14ac:dyDescent="0.3">
      <c r="H9137" s="9"/>
      <c r="I9137" s="9"/>
      <c r="J9137" s="9"/>
      <c r="K9137" s="9"/>
      <c r="L9137" s="9"/>
      <c r="M9137" s="9"/>
      <c r="N9137" s="9"/>
      <c r="O9137" s="9"/>
      <c r="Q9137" s="9"/>
      <c r="R9137" s="9"/>
      <c r="S9137" s="9"/>
      <c r="T9137" s="9"/>
      <c r="U9137" s="9"/>
      <c r="V9137" s="9"/>
      <c r="W9137" s="9"/>
      <c r="Y9137" s="9"/>
      <c r="Z9137" s="9"/>
    </row>
    <row r="9138" spans="8:26" x14ac:dyDescent="0.3">
      <c r="H9138" s="9"/>
      <c r="I9138" s="9"/>
      <c r="J9138" s="9"/>
      <c r="K9138" s="9"/>
      <c r="L9138" s="9"/>
      <c r="M9138" s="9"/>
      <c r="N9138" s="9"/>
      <c r="O9138" s="9"/>
      <c r="Q9138" s="9"/>
      <c r="R9138" s="9"/>
      <c r="S9138" s="9"/>
      <c r="T9138" s="9"/>
      <c r="U9138" s="9"/>
      <c r="V9138" s="9"/>
      <c r="W9138" s="9"/>
      <c r="Y9138" s="9"/>
      <c r="Z9138" s="9"/>
    </row>
    <row r="9139" spans="8:26" x14ac:dyDescent="0.3">
      <c r="H9139" s="9"/>
      <c r="I9139" s="9"/>
      <c r="J9139" s="9"/>
      <c r="K9139" s="9"/>
      <c r="L9139" s="9"/>
      <c r="M9139" s="9"/>
      <c r="N9139" s="9"/>
      <c r="O9139" s="9"/>
      <c r="Q9139" s="9"/>
      <c r="R9139" s="9"/>
      <c r="S9139" s="9"/>
      <c r="T9139" s="9"/>
      <c r="U9139" s="9"/>
      <c r="V9139" s="9"/>
      <c r="W9139" s="9"/>
      <c r="Y9139" s="9"/>
      <c r="Z9139" s="9"/>
    </row>
    <row r="9140" spans="8:26" x14ac:dyDescent="0.3">
      <c r="H9140" s="9"/>
      <c r="I9140" s="9"/>
      <c r="J9140" s="9"/>
      <c r="K9140" s="9"/>
      <c r="L9140" s="9"/>
      <c r="M9140" s="9"/>
      <c r="N9140" s="9"/>
      <c r="O9140" s="9"/>
      <c r="Q9140" s="9"/>
      <c r="R9140" s="9"/>
      <c r="S9140" s="9"/>
      <c r="T9140" s="9"/>
      <c r="U9140" s="9"/>
      <c r="V9140" s="9"/>
      <c r="W9140" s="9"/>
      <c r="Y9140" s="9"/>
      <c r="Z9140" s="9"/>
    </row>
    <row r="9141" spans="8:26" x14ac:dyDescent="0.3">
      <c r="H9141" s="9"/>
      <c r="I9141" s="9"/>
      <c r="J9141" s="9"/>
      <c r="K9141" s="9"/>
      <c r="L9141" s="9"/>
      <c r="M9141" s="9"/>
      <c r="N9141" s="9"/>
      <c r="O9141" s="9"/>
      <c r="Q9141" s="9"/>
      <c r="R9141" s="9"/>
      <c r="S9141" s="9"/>
      <c r="T9141" s="9"/>
      <c r="U9141" s="9"/>
      <c r="V9141" s="9"/>
      <c r="W9141" s="9"/>
      <c r="Y9141" s="9"/>
      <c r="Z9141" s="9"/>
    </row>
    <row r="9142" spans="8:26" x14ac:dyDescent="0.3">
      <c r="H9142" s="9"/>
      <c r="I9142" s="9"/>
      <c r="J9142" s="9"/>
      <c r="K9142" s="9"/>
      <c r="L9142" s="9"/>
      <c r="M9142" s="9"/>
      <c r="N9142" s="9"/>
      <c r="O9142" s="9"/>
      <c r="Q9142" s="9"/>
      <c r="R9142" s="9"/>
      <c r="S9142" s="9"/>
      <c r="T9142" s="9"/>
      <c r="U9142" s="9"/>
      <c r="V9142" s="9"/>
      <c r="W9142" s="9"/>
      <c r="Y9142" s="9"/>
      <c r="Z9142" s="9"/>
    </row>
    <row r="9143" spans="8:26" x14ac:dyDescent="0.3">
      <c r="H9143" s="9"/>
      <c r="I9143" s="9"/>
      <c r="J9143" s="9"/>
      <c r="K9143" s="9"/>
      <c r="L9143" s="9"/>
      <c r="M9143" s="9"/>
      <c r="N9143" s="9"/>
      <c r="O9143" s="9"/>
      <c r="Q9143" s="9"/>
      <c r="R9143" s="9"/>
      <c r="S9143" s="9"/>
      <c r="T9143" s="9"/>
      <c r="U9143" s="9"/>
      <c r="V9143" s="9"/>
      <c r="W9143" s="9"/>
      <c r="Y9143" s="9"/>
      <c r="Z9143" s="9"/>
    </row>
    <row r="9144" spans="8:26" x14ac:dyDescent="0.3">
      <c r="H9144" s="9"/>
      <c r="I9144" s="9"/>
      <c r="J9144" s="9"/>
      <c r="K9144" s="9"/>
      <c r="L9144" s="9"/>
      <c r="M9144" s="9"/>
      <c r="N9144" s="9"/>
      <c r="O9144" s="9"/>
      <c r="Q9144" s="9"/>
      <c r="R9144" s="9"/>
      <c r="S9144" s="9"/>
      <c r="T9144" s="9"/>
      <c r="U9144" s="9"/>
      <c r="V9144" s="9"/>
      <c r="W9144" s="9"/>
      <c r="Y9144" s="9"/>
      <c r="Z9144" s="9"/>
    </row>
    <row r="9145" spans="8:26" x14ac:dyDescent="0.3">
      <c r="H9145" s="9"/>
      <c r="I9145" s="9"/>
      <c r="J9145" s="9"/>
      <c r="K9145" s="9"/>
      <c r="L9145" s="9"/>
      <c r="M9145" s="9"/>
      <c r="N9145" s="9"/>
      <c r="O9145" s="9"/>
      <c r="Q9145" s="9"/>
      <c r="R9145" s="9"/>
      <c r="S9145" s="9"/>
      <c r="T9145" s="9"/>
      <c r="U9145" s="9"/>
      <c r="V9145" s="9"/>
      <c r="W9145" s="9"/>
      <c r="Y9145" s="9"/>
      <c r="Z9145" s="9"/>
    </row>
    <row r="9146" spans="8:26" x14ac:dyDescent="0.3">
      <c r="H9146" s="9"/>
      <c r="I9146" s="9"/>
      <c r="J9146" s="9"/>
      <c r="K9146" s="9"/>
      <c r="L9146" s="9"/>
      <c r="M9146" s="9"/>
      <c r="N9146" s="9"/>
      <c r="O9146" s="9"/>
      <c r="Q9146" s="9"/>
      <c r="R9146" s="9"/>
      <c r="S9146" s="9"/>
      <c r="T9146" s="9"/>
      <c r="U9146" s="9"/>
      <c r="V9146" s="9"/>
      <c r="W9146" s="9"/>
      <c r="Y9146" s="9"/>
      <c r="Z9146" s="9"/>
    </row>
    <row r="9147" spans="8:26" x14ac:dyDescent="0.3">
      <c r="H9147" s="9"/>
      <c r="I9147" s="9"/>
      <c r="J9147" s="9"/>
      <c r="K9147" s="9"/>
      <c r="L9147" s="9"/>
      <c r="M9147" s="9"/>
      <c r="N9147" s="9"/>
      <c r="O9147" s="9"/>
      <c r="Q9147" s="9"/>
      <c r="R9147" s="9"/>
      <c r="S9147" s="9"/>
      <c r="T9147" s="9"/>
      <c r="U9147" s="9"/>
      <c r="V9147" s="9"/>
      <c r="W9147" s="9"/>
      <c r="Y9147" s="9"/>
      <c r="Z9147" s="9"/>
    </row>
    <row r="9148" spans="8:26" x14ac:dyDescent="0.3">
      <c r="H9148" s="9"/>
      <c r="I9148" s="9"/>
      <c r="J9148" s="9"/>
      <c r="K9148" s="9"/>
      <c r="L9148" s="9"/>
      <c r="M9148" s="9"/>
      <c r="N9148" s="9"/>
      <c r="O9148" s="9"/>
      <c r="Q9148" s="9"/>
      <c r="R9148" s="9"/>
      <c r="S9148" s="9"/>
      <c r="T9148" s="9"/>
      <c r="U9148" s="9"/>
      <c r="V9148" s="9"/>
      <c r="W9148" s="9"/>
      <c r="Y9148" s="9"/>
      <c r="Z9148" s="9"/>
    </row>
    <row r="9149" spans="8:26" x14ac:dyDescent="0.3">
      <c r="H9149" s="9"/>
      <c r="I9149" s="9"/>
      <c r="J9149" s="9"/>
      <c r="K9149" s="9"/>
      <c r="L9149" s="9"/>
      <c r="M9149" s="9"/>
      <c r="N9149" s="9"/>
      <c r="O9149" s="9"/>
      <c r="Q9149" s="9"/>
      <c r="R9149" s="9"/>
      <c r="S9149" s="9"/>
      <c r="T9149" s="9"/>
      <c r="U9149" s="9"/>
      <c r="V9149" s="9"/>
      <c r="W9149" s="9"/>
      <c r="Y9149" s="9"/>
      <c r="Z9149" s="9"/>
    </row>
    <row r="9150" spans="8:26" x14ac:dyDescent="0.3">
      <c r="H9150" s="9"/>
      <c r="I9150" s="9"/>
      <c r="J9150" s="9"/>
      <c r="K9150" s="9"/>
      <c r="L9150" s="9"/>
      <c r="M9150" s="9"/>
      <c r="N9150" s="9"/>
      <c r="O9150" s="9"/>
      <c r="Q9150" s="9"/>
      <c r="R9150" s="9"/>
      <c r="S9150" s="9"/>
      <c r="T9150" s="9"/>
      <c r="U9150" s="9"/>
      <c r="V9150" s="9"/>
      <c r="W9150" s="9"/>
      <c r="Y9150" s="9"/>
      <c r="Z9150" s="9"/>
    </row>
    <row r="9151" spans="8:26" x14ac:dyDescent="0.3">
      <c r="H9151" s="9"/>
      <c r="I9151" s="9"/>
      <c r="J9151" s="9"/>
      <c r="K9151" s="9"/>
      <c r="L9151" s="9"/>
      <c r="M9151" s="9"/>
      <c r="N9151" s="9"/>
      <c r="O9151" s="9"/>
      <c r="Q9151" s="9"/>
      <c r="R9151" s="9"/>
      <c r="S9151" s="9"/>
      <c r="T9151" s="9"/>
      <c r="U9151" s="9"/>
      <c r="V9151" s="9"/>
      <c r="W9151" s="9"/>
      <c r="Y9151" s="9"/>
      <c r="Z9151" s="9"/>
    </row>
    <row r="9152" spans="8:26" x14ac:dyDescent="0.3">
      <c r="H9152" s="9"/>
      <c r="I9152" s="9"/>
      <c r="J9152" s="9"/>
      <c r="K9152" s="9"/>
      <c r="L9152" s="9"/>
      <c r="M9152" s="9"/>
      <c r="N9152" s="9"/>
      <c r="O9152" s="9"/>
      <c r="Q9152" s="9"/>
      <c r="R9152" s="9"/>
      <c r="S9152" s="9"/>
      <c r="T9152" s="9"/>
      <c r="U9152" s="9"/>
      <c r="V9152" s="9"/>
      <c r="W9152" s="9"/>
      <c r="Y9152" s="9"/>
      <c r="Z9152" s="9"/>
    </row>
    <row r="9153" spans="8:26" x14ac:dyDescent="0.3">
      <c r="H9153" s="9"/>
      <c r="I9153" s="9"/>
      <c r="J9153" s="9"/>
      <c r="K9153" s="9"/>
      <c r="L9153" s="9"/>
      <c r="M9153" s="9"/>
      <c r="N9153" s="9"/>
      <c r="O9153" s="9"/>
      <c r="Q9153" s="9"/>
      <c r="R9153" s="9"/>
      <c r="S9153" s="9"/>
      <c r="T9153" s="9"/>
      <c r="U9153" s="9"/>
      <c r="V9153" s="9"/>
      <c r="W9153" s="9"/>
      <c r="Y9153" s="9"/>
      <c r="Z9153" s="9"/>
    </row>
    <row r="9154" spans="8:26" x14ac:dyDescent="0.3">
      <c r="H9154" s="9"/>
      <c r="I9154" s="9"/>
      <c r="J9154" s="9"/>
      <c r="K9154" s="9"/>
      <c r="L9154" s="9"/>
      <c r="M9154" s="9"/>
      <c r="N9154" s="9"/>
      <c r="O9154" s="9"/>
      <c r="Q9154" s="9"/>
      <c r="R9154" s="9"/>
      <c r="S9154" s="9"/>
      <c r="T9154" s="9"/>
      <c r="U9154" s="9"/>
      <c r="V9154" s="9"/>
      <c r="W9154" s="9"/>
      <c r="Y9154" s="9"/>
      <c r="Z9154" s="9"/>
    </row>
    <row r="9155" spans="8:26" x14ac:dyDescent="0.3">
      <c r="H9155" s="9"/>
      <c r="I9155" s="9"/>
      <c r="J9155" s="9"/>
      <c r="K9155" s="9"/>
      <c r="L9155" s="9"/>
      <c r="M9155" s="9"/>
      <c r="N9155" s="9"/>
      <c r="O9155" s="9"/>
      <c r="Q9155" s="9"/>
      <c r="R9155" s="9"/>
      <c r="S9155" s="9"/>
      <c r="T9155" s="9"/>
      <c r="U9155" s="9"/>
      <c r="V9155" s="9"/>
      <c r="W9155" s="9"/>
      <c r="Y9155" s="9"/>
      <c r="Z9155" s="9"/>
    </row>
    <row r="9156" spans="8:26" x14ac:dyDescent="0.3">
      <c r="H9156" s="9"/>
      <c r="I9156" s="9"/>
      <c r="J9156" s="9"/>
      <c r="K9156" s="9"/>
      <c r="L9156" s="9"/>
      <c r="M9156" s="9"/>
      <c r="N9156" s="9"/>
      <c r="O9156" s="9"/>
      <c r="Q9156" s="9"/>
      <c r="R9156" s="9"/>
      <c r="S9156" s="9"/>
      <c r="T9156" s="9"/>
      <c r="U9156" s="9"/>
      <c r="V9156" s="9"/>
      <c r="W9156" s="9"/>
      <c r="Y9156" s="9"/>
      <c r="Z9156" s="9"/>
    </row>
    <row r="9157" spans="8:26" x14ac:dyDescent="0.3">
      <c r="H9157" s="9"/>
      <c r="I9157" s="9"/>
      <c r="J9157" s="9"/>
      <c r="K9157" s="9"/>
      <c r="L9157" s="9"/>
      <c r="M9157" s="9"/>
      <c r="N9157" s="9"/>
      <c r="O9157" s="9"/>
      <c r="Q9157" s="9"/>
      <c r="R9157" s="9"/>
      <c r="S9157" s="9"/>
      <c r="T9157" s="9"/>
      <c r="U9157" s="9"/>
      <c r="V9157" s="9"/>
      <c r="W9157" s="9"/>
      <c r="Y9157" s="9"/>
      <c r="Z9157" s="9"/>
    </row>
    <row r="9158" spans="8:26" x14ac:dyDescent="0.3">
      <c r="H9158" s="9"/>
      <c r="I9158" s="9"/>
      <c r="J9158" s="9"/>
      <c r="K9158" s="9"/>
      <c r="L9158" s="9"/>
      <c r="M9158" s="9"/>
      <c r="N9158" s="9"/>
      <c r="O9158" s="9"/>
      <c r="Q9158" s="9"/>
      <c r="R9158" s="9"/>
      <c r="S9158" s="9"/>
      <c r="T9158" s="9"/>
      <c r="U9158" s="9"/>
      <c r="V9158" s="9"/>
      <c r="W9158" s="9"/>
      <c r="Y9158" s="9"/>
      <c r="Z9158" s="9"/>
    </row>
    <row r="9159" spans="8:26" x14ac:dyDescent="0.3">
      <c r="H9159" s="9"/>
      <c r="I9159" s="9"/>
      <c r="J9159" s="9"/>
      <c r="K9159" s="9"/>
      <c r="L9159" s="9"/>
      <c r="M9159" s="9"/>
      <c r="N9159" s="9"/>
      <c r="O9159" s="9"/>
      <c r="Q9159" s="9"/>
      <c r="R9159" s="9"/>
      <c r="S9159" s="9"/>
      <c r="T9159" s="9"/>
      <c r="U9159" s="9"/>
      <c r="V9159" s="9"/>
      <c r="W9159" s="9"/>
      <c r="Y9159" s="9"/>
      <c r="Z9159" s="9"/>
    </row>
    <row r="9160" spans="8:26" x14ac:dyDescent="0.3">
      <c r="H9160" s="9"/>
      <c r="I9160" s="9"/>
      <c r="J9160" s="9"/>
      <c r="K9160" s="9"/>
      <c r="L9160" s="9"/>
      <c r="M9160" s="9"/>
      <c r="N9160" s="9"/>
      <c r="O9160" s="9"/>
      <c r="Q9160" s="9"/>
      <c r="R9160" s="9"/>
      <c r="S9160" s="9"/>
      <c r="T9160" s="9"/>
      <c r="U9160" s="9"/>
      <c r="V9160" s="9"/>
      <c r="W9160" s="9"/>
      <c r="Y9160" s="9"/>
      <c r="Z9160" s="9"/>
    </row>
    <row r="9161" spans="8:26" x14ac:dyDescent="0.3">
      <c r="H9161" s="9"/>
      <c r="I9161" s="9"/>
      <c r="J9161" s="9"/>
      <c r="K9161" s="9"/>
      <c r="L9161" s="9"/>
      <c r="M9161" s="9"/>
      <c r="N9161" s="9"/>
      <c r="O9161" s="9"/>
      <c r="Q9161" s="9"/>
      <c r="R9161" s="9"/>
      <c r="S9161" s="9"/>
      <c r="T9161" s="9"/>
      <c r="U9161" s="9"/>
      <c r="V9161" s="9"/>
      <c r="W9161" s="9"/>
      <c r="Y9161" s="9"/>
      <c r="Z9161" s="9"/>
    </row>
    <row r="9162" spans="8:26" x14ac:dyDescent="0.3">
      <c r="H9162" s="9"/>
      <c r="I9162" s="9"/>
      <c r="J9162" s="9"/>
      <c r="K9162" s="9"/>
      <c r="L9162" s="9"/>
      <c r="M9162" s="9"/>
      <c r="N9162" s="9"/>
      <c r="O9162" s="9"/>
      <c r="Q9162" s="9"/>
      <c r="R9162" s="9"/>
      <c r="S9162" s="9"/>
      <c r="T9162" s="9"/>
      <c r="U9162" s="9"/>
      <c r="V9162" s="9"/>
      <c r="W9162" s="9"/>
      <c r="Y9162" s="9"/>
      <c r="Z9162" s="9"/>
    </row>
    <row r="9163" spans="8:26" x14ac:dyDescent="0.3">
      <c r="H9163" s="9"/>
      <c r="I9163" s="9"/>
      <c r="J9163" s="9"/>
      <c r="K9163" s="9"/>
      <c r="L9163" s="9"/>
      <c r="M9163" s="9"/>
      <c r="N9163" s="9"/>
      <c r="O9163" s="9"/>
      <c r="Q9163" s="9"/>
      <c r="R9163" s="9"/>
      <c r="S9163" s="9"/>
      <c r="T9163" s="9"/>
      <c r="U9163" s="9"/>
      <c r="V9163" s="9"/>
      <c r="W9163" s="9"/>
      <c r="Y9163" s="9"/>
      <c r="Z9163" s="9"/>
    </row>
    <row r="9164" spans="8:26" x14ac:dyDescent="0.3">
      <c r="H9164" s="9"/>
      <c r="I9164" s="9"/>
      <c r="J9164" s="9"/>
      <c r="K9164" s="9"/>
      <c r="L9164" s="9"/>
      <c r="M9164" s="9"/>
      <c r="N9164" s="9"/>
      <c r="O9164" s="9"/>
      <c r="Q9164" s="9"/>
      <c r="R9164" s="9"/>
      <c r="S9164" s="9"/>
      <c r="T9164" s="9"/>
      <c r="U9164" s="9"/>
      <c r="V9164" s="9"/>
      <c r="W9164" s="9"/>
      <c r="Y9164" s="9"/>
      <c r="Z9164" s="9"/>
    </row>
    <row r="9165" spans="8:26" x14ac:dyDescent="0.3">
      <c r="H9165" s="9"/>
      <c r="I9165" s="9"/>
      <c r="J9165" s="9"/>
      <c r="K9165" s="9"/>
      <c r="L9165" s="9"/>
      <c r="M9165" s="9"/>
      <c r="N9165" s="9"/>
      <c r="O9165" s="9"/>
      <c r="Q9165" s="9"/>
      <c r="R9165" s="9"/>
      <c r="S9165" s="9"/>
      <c r="T9165" s="9"/>
      <c r="U9165" s="9"/>
      <c r="V9165" s="9"/>
      <c r="W9165" s="9"/>
      <c r="Y9165" s="9"/>
      <c r="Z9165" s="9"/>
    </row>
    <row r="9166" spans="8:26" x14ac:dyDescent="0.3">
      <c r="H9166" s="9"/>
      <c r="I9166" s="9"/>
      <c r="J9166" s="9"/>
      <c r="K9166" s="9"/>
      <c r="L9166" s="9"/>
      <c r="M9166" s="9"/>
      <c r="N9166" s="9"/>
      <c r="O9166" s="9"/>
      <c r="Q9166" s="9"/>
      <c r="R9166" s="9"/>
      <c r="S9166" s="9"/>
      <c r="T9166" s="9"/>
      <c r="U9166" s="9"/>
      <c r="V9166" s="9"/>
      <c r="W9166" s="9"/>
      <c r="Y9166" s="9"/>
      <c r="Z9166" s="9"/>
    </row>
    <row r="9167" spans="8:26" x14ac:dyDescent="0.3">
      <c r="H9167" s="9"/>
      <c r="I9167" s="9"/>
      <c r="J9167" s="9"/>
      <c r="K9167" s="9"/>
      <c r="L9167" s="9"/>
      <c r="M9167" s="9"/>
      <c r="N9167" s="9"/>
      <c r="O9167" s="9"/>
      <c r="Q9167" s="9"/>
      <c r="R9167" s="9"/>
      <c r="S9167" s="9"/>
      <c r="T9167" s="9"/>
      <c r="U9167" s="9"/>
      <c r="V9167" s="9"/>
      <c r="W9167" s="9"/>
      <c r="Y9167" s="9"/>
      <c r="Z9167" s="9"/>
    </row>
    <row r="9168" spans="8:26" x14ac:dyDescent="0.3">
      <c r="H9168" s="9"/>
      <c r="I9168" s="9"/>
      <c r="J9168" s="9"/>
      <c r="K9168" s="9"/>
      <c r="L9168" s="9"/>
      <c r="M9168" s="9"/>
      <c r="N9168" s="9"/>
      <c r="O9168" s="9"/>
      <c r="Q9168" s="9"/>
      <c r="R9168" s="9"/>
      <c r="S9168" s="9"/>
      <c r="T9168" s="9"/>
      <c r="U9168" s="9"/>
      <c r="V9168" s="9"/>
      <c r="W9168" s="9"/>
      <c r="Y9168" s="9"/>
      <c r="Z9168" s="9"/>
    </row>
    <row r="9169" spans="8:26" x14ac:dyDescent="0.3">
      <c r="H9169" s="9"/>
      <c r="I9169" s="9"/>
      <c r="J9169" s="9"/>
      <c r="K9169" s="9"/>
      <c r="L9169" s="9"/>
      <c r="M9169" s="9"/>
      <c r="N9169" s="9"/>
      <c r="O9169" s="9"/>
      <c r="Q9169" s="9"/>
      <c r="R9169" s="9"/>
      <c r="S9169" s="9"/>
      <c r="T9169" s="9"/>
      <c r="U9169" s="9"/>
      <c r="V9169" s="9"/>
      <c r="W9169" s="9"/>
      <c r="Y9169" s="9"/>
      <c r="Z9169" s="9"/>
    </row>
    <row r="9170" spans="8:26" x14ac:dyDescent="0.3">
      <c r="H9170" s="9"/>
      <c r="I9170" s="9"/>
      <c r="J9170" s="9"/>
      <c r="K9170" s="9"/>
      <c r="L9170" s="9"/>
      <c r="M9170" s="9"/>
      <c r="N9170" s="9"/>
      <c r="O9170" s="9"/>
      <c r="Q9170" s="9"/>
      <c r="R9170" s="9"/>
      <c r="S9170" s="9"/>
      <c r="T9170" s="9"/>
      <c r="U9170" s="9"/>
      <c r="V9170" s="9"/>
      <c r="W9170" s="9"/>
      <c r="Y9170" s="9"/>
      <c r="Z9170" s="9"/>
    </row>
    <row r="9171" spans="8:26" x14ac:dyDescent="0.3">
      <c r="H9171" s="9"/>
      <c r="I9171" s="9"/>
      <c r="J9171" s="9"/>
      <c r="K9171" s="9"/>
      <c r="L9171" s="9"/>
      <c r="M9171" s="9"/>
      <c r="N9171" s="9"/>
      <c r="O9171" s="9"/>
      <c r="Q9171" s="9"/>
      <c r="R9171" s="9"/>
      <c r="S9171" s="9"/>
      <c r="T9171" s="9"/>
      <c r="U9171" s="9"/>
      <c r="V9171" s="9"/>
      <c r="W9171" s="9"/>
      <c r="Y9171" s="9"/>
      <c r="Z9171" s="9"/>
    </row>
    <row r="9172" spans="8:26" x14ac:dyDescent="0.3">
      <c r="H9172" s="9"/>
      <c r="I9172" s="9"/>
      <c r="J9172" s="9"/>
      <c r="K9172" s="9"/>
      <c r="L9172" s="9"/>
      <c r="M9172" s="9"/>
      <c r="N9172" s="9"/>
      <c r="O9172" s="9"/>
      <c r="Q9172" s="9"/>
      <c r="R9172" s="9"/>
      <c r="S9172" s="9"/>
      <c r="T9172" s="9"/>
      <c r="U9172" s="9"/>
      <c r="V9172" s="9"/>
      <c r="W9172" s="9"/>
      <c r="Y9172" s="9"/>
      <c r="Z9172" s="9"/>
    </row>
    <row r="9173" spans="8:26" x14ac:dyDescent="0.3">
      <c r="H9173" s="9"/>
      <c r="I9173" s="9"/>
      <c r="J9173" s="9"/>
      <c r="K9173" s="9"/>
      <c r="L9173" s="9"/>
      <c r="M9173" s="9"/>
      <c r="N9173" s="9"/>
      <c r="O9173" s="9"/>
      <c r="Q9173" s="9"/>
      <c r="R9173" s="9"/>
      <c r="S9173" s="9"/>
      <c r="T9173" s="9"/>
      <c r="U9173" s="9"/>
      <c r="V9173" s="9"/>
      <c r="W9173" s="9"/>
      <c r="Y9173" s="9"/>
      <c r="Z9173" s="9"/>
    </row>
    <row r="9174" spans="8:26" x14ac:dyDescent="0.3">
      <c r="H9174" s="9"/>
      <c r="I9174" s="9"/>
      <c r="J9174" s="9"/>
      <c r="K9174" s="9"/>
      <c r="L9174" s="9"/>
      <c r="M9174" s="9"/>
      <c r="N9174" s="9"/>
      <c r="O9174" s="9"/>
      <c r="Q9174" s="9"/>
      <c r="R9174" s="9"/>
      <c r="S9174" s="9"/>
      <c r="T9174" s="9"/>
      <c r="U9174" s="9"/>
      <c r="V9174" s="9"/>
      <c r="W9174" s="9"/>
      <c r="Y9174" s="9"/>
      <c r="Z9174" s="9"/>
    </row>
    <row r="9175" spans="8:26" x14ac:dyDescent="0.3">
      <c r="H9175" s="9"/>
      <c r="I9175" s="9"/>
      <c r="J9175" s="9"/>
      <c r="K9175" s="9"/>
      <c r="L9175" s="9"/>
      <c r="M9175" s="9"/>
      <c r="N9175" s="9"/>
      <c r="O9175" s="9"/>
      <c r="Q9175" s="9"/>
      <c r="R9175" s="9"/>
      <c r="S9175" s="9"/>
      <c r="T9175" s="9"/>
      <c r="U9175" s="9"/>
      <c r="V9175" s="9"/>
      <c r="W9175" s="9"/>
      <c r="Y9175" s="9"/>
      <c r="Z9175" s="9"/>
    </row>
    <row r="9176" spans="8:26" x14ac:dyDescent="0.3">
      <c r="H9176" s="9"/>
      <c r="I9176" s="9"/>
      <c r="J9176" s="9"/>
      <c r="K9176" s="9"/>
      <c r="L9176" s="9"/>
      <c r="M9176" s="9"/>
      <c r="N9176" s="9"/>
      <c r="O9176" s="9"/>
      <c r="Q9176" s="9"/>
      <c r="R9176" s="9"/>
      <c r="S9176" s="9"/>
      <c r="T9176" s="9"/>
      <c r="U9176" s="9"/>
      <c r="V9176" s="9"/>
      <c r="W9176" s="9"/>
      <c r="Y9176" s="9"/>
      <c r="Z9176" s="9"/>
    </row>
    <row r="9177" spans="8:26" x14ac:dyDescent="0.3">
      <c r="H9177" s="9"/>
      <c r="I9177" s="9"/>
      <c r="J9177" s="9"/>
      <c r="K9177" s="9"/>
      <c r="L9177" s="9"/>
      <c r="M9177" s="9"/>
      <c r="N9177" s="9"/>
      <c r="O9177" s="9"/>
      <c r="Q9177" s="9"/>
      <c r="R9177" s="9"/>
      <c r="S9177" s="9"/>
      <c r="T9177" s="9"/>
      <c r="U9177" s="9"/>
      <c r="V9177" s="9"/>
      <c r="W9177" s="9"/>
      <c r="Y9177" s="9"/>
      <c r="Z9177" s="9"/>
    </row>
    <row r="9178" spans="8:26" x14ac:dyDescent="0.3">
      <c r="H9178" s="9"/>
      <c r="I9178" s="9"/>
      <c r="J9178" s="9"/>
      <c r="K9178" s="9"/>
      <c r="L9178" s="9"/>
      <c r="M9178" s="9"/>
      <c r="N9178" s="9"/>
      <c r="O9178" s="9"/>
      <c r="Q9178" s="9"/>
      <c r="R9178" s="9"/>
      <c r="S9178" s="9"/>
      <c r="T9178" s="9"/>
      <c r="U9178" s="9"/>
      <c r="V9178" s="9"/>
      <c r="W9178" s="9"/>
      <c r="Y9178" s="9"/>
      <c r="Z9178" s="9"/>
    </row>
    <row r="9179" spans="8:26" x14ac:dyDescent="0.3">
      <c r="H9179" s="9"/>
      <c r="I9179" s="9"/>
      <c r="J9179" s="9"/>
      <c r="K9179" s="9"/>
      <c r="L9179" s="9"/>
      <c r="M9179" s="9"/>
      <c r="N9179" s="9"/>
      <c r="O9179" s="9"/>
      <c r="Q9179" s="9"/>
      <c r="R9179" s="9"/>
      <c r="S9179" s="9"/>
      <c r="T9179" s="9"/>
      <c r="U9179" s="9"/>
      <c r="V9179" s="9"/>
      <c r="W9179" s="9"/>
      <c r="Y9179" s="9"/>
      <c r="Z9179" s="9"/>
    </row>
    <row r="9180" spans="8:26" x14ac:dyDescent="0.3">
      <c r="H9180" s="9"/>
      <c r="I9180" s="9"/>
      <c r="J9180" s="9"/>
      <c r="K9180" s="9"/>
      <c r="L9180" s="9"/>
      <c r="M9180" s="9"/>
      <c r="N9180" s="9"/>
      <c r="O9180" s="9"/>
      <c r="Q9180" s="9"/>
      <c r="R9180" s="9"/>
      <c r="S9180" s="9"/>
      <c r="T9180" s="9"/>
      <c r="U9180" s="9"/>
      <c r="V9180" s="9"/>
      <c r="W9180" s="9"/>
      <c r="Y9180" s="9"/>
      <c r="Z9180" s="9"/>
    </row>
    <row r="9181" spans="8:26" x14ac:dyDescent="0.3">
      <c r="H9181" s="9"/>
      <c r="I9181" s="9"/>
      <c r="J9181" s="9"/>
      <c r="K9181" s="9"/>
      <c r="L9181" s="9"/>
      <c r="M9181" s="9"/>
      <c r="N9181" s="9"/>
      <c r="O9181" s="9"/>
      <c r="Q9181" s="9"/>
      <c r="R9181" s="9"/>
      <c r="S9181" s="9"/>
      <c r="T9181" s="9"/>
      <c r="U9181" s="9"/>
      <c r="V9181" s="9"/>
      <c r="W9181" s="9"/>
      <c r="Y9181" s="9"/>
      <c r="Z9181" s="9"/>
    </row>
    <row r="9182" spans="8:26" x14ac:dyDescent="0.3">
      <c r="H9182" s="9"/>
      <c r="I9182" s="9"/>
      <c r="J9182" s="9"/>
      <c r="K9182" s="9"/>
      <c r="L9182" s="9"/>
      <c r="M9182" s="9"/>
      <c r="N9182" s="9"/>
      <c r="O9182" s="9"/>
      <c r="Q9182" s="9"/>
      <c r="R9182" s="9"/>
      <c r="S9182" s="9"/>
      <c r="T9182" s="9"/>
      <c r="U9182" s="9"/>
      <c r="V9182" s="9"/>
      <c r="W9182" s="9"/>
      <c r="Y9182" s="9"/>
      <c r="Z9182" s="9"/>
    </row>
    <row r="9183" spans="8:26" x14ac:dyDescent="0.3">
      <c r="H9183" s="9"/>
      <c r="I9183" s="9"/>
      <c r="J9183" s="9"/>
      <c r="K9183" s="9"/>
      <c r="L9183" s="9"/>
      <c r="M9183" s="9"/>
      <c r="N9183" s="9"/>
      <c r="O9183" s="9"/>
      <c r="Q9183" s="9"/>
      <c r="R9183" s="9"/>
      <c r="S9183" s="9"/>
      <c r="T9183" s="9"/>
      <c r="U9183" s="9"/>
      <c r="V9183" s="9"/>
      <c r="W9183" s="9"/>
      <c r="Y9183" s="9"/>
      <c r="Z9183" s="9"/>
    </row>
    <row r="9184" spans="8:26" x14ac:dyDescent="0.3">
      <c r="H9184" s="9"/>
      <c r="I9184" s="9"/>
      <c r="J9184" s="9"/>
      <c r="K9184" s="9"/>
      <c r="L9184" s="9"/>
      <c r="M9184" s="9"/>
      <c r="N9184" s="9"/>
      <c r="O9184" s="9"/>
      <c r="Q9184" s="9"/>
      <c r="R9184" s="9"/>
      <c r="S9184" s="9"/>
      <c r="T9184" s="9"/>
      <c r="U9184" s="9"/>
      <c r="V9184" s="9"/>
      <c r="W9184" s="9"/>
      <c r="Y9184" s="9"/>
      <c r="Z9184" s="9"/>
    </row>
    <row r="9185" spans="8:26" x14ac:dyDescent="0.3">
      <c r="H9185" s="9"/>
      <c r="I9185" s="9"/>
      <c r="J9185" s="9"/>
      <c r="K9185" s="9"/>
      <c r="L9185" s="9"/>
      <c r="M9185" s="9"/>
      <c r="N9185" s="9"/>
      <c r="O9185" s="9"/>
      <c r="Q9185" s="9"/>
      <c r="R9185" s="9"/>
      <c r="S9185" s="9"/>
      <c r="T9185" s="9"/>
      <c r="U9185" s="9"/>
      <c r="V9185" s="9"/>
      <c r="W9185" s="9"/>
      <c r="Y9185" s="9"/>
      <c r="Z9185" s="9"/>
    </row>
    <row r="9186" spans="8:26" x14ac:dyDescent="0.3">
      <c r="H9186" s="9"/>
      <c r="I9186" s="9"/>
      <c r="J9186" s="9"/>
      <c r="K9186" s="9"/>
      <c r="L9186" s="9"/>
      <c r="M9186" s="9"/>
      <c r="N9186" s="9"/>
      <c r="O9186" s="9"/>
      <c r="Q9186" s="9"/>
      <c r="R9186" s="9"/>
      <c r="S9186" s="9"/>
      <c r="T9186" s="9"/>
      <c r="U9186" s="9"/>
      <c r="V9186" s="9"/>
      <c r="W9186" s="9"/>
      <c r="Y9186" s="9"/>
      <c r="Z9186" s="9"/>
    </row>
    <row r="9187" spans="8:26" x14ac:dyDescent="0.3">
      <c r="H9187" s="9"/>
      <c r="I9187" s="9"/>
      <c r="J9187" s="9"/>
      <c r="K9187" s="9"/>
      <c r="L9187" s="9"/>
      <c r="M9187" s="9"/>
      <c r="N9187" s="9"/>
      <c r="O9187" s="9"/>
      <c r="Q9187" s="9"/>
      <c r="R9187" s="9"/>
      <c r="S9187" s="9"/>
      <c r="T9187" s="9"/>
      <c r="U9187" s="9"/>
      <c r="V9187" s="9"/>
      <c r="W9187" s="9"/>
      <c r="Y9187" s="9"/>
      <c r="Z9187" s="9"/>
    </row>
    <row r="9188" spans="8:26" x14ac:dyDescent="0.3">
      <c r="H9188" s="9"/>
      <c r="I9188" s="9"/>
      <c r="J9188" s="9"/>
      <c r="K9188" s="9"/>
      <c r="L9188" s="9"/>
      <c r="M9188" s="9"/>
      <c r="N9188" s="9"/>
      <c r="O9188" s="9"/>
      <c r="Q9188" s="9"/>
      <c r="R9188" s="9"/>
      <c r="S9188" s="9"/>
      <c r="T9188" s="9"/>
      <c r="U9188" s="9"/>
      <c r="V9188" s="9"/>
      <c r="W9188" s="9"/>
      <c r="Y9188" s="9"/>
      <c r="Z9188" s="9"/>
    </row>
    <row r="9189" spans="8:26" x14ac:dyDescent="0.3">
      <c r="H9189" s="9"/>
      <c r="I9189" s="9"/>
      <c r="J9189" s="9"/>
      <c r="K9189" s="9"/>
      <c r="L9189" s="9"/>
      <c r="M9189" s="9"/>
      <c r="N9189" s="9"/>
      <c r="O9189" s="9"/>
      <c r="Q9189" s="9"/>
      <c r="R9189" s="9"/>
      <c r="S9189" s="9"/>
      <c r="T9189" s="9"/>
      <c r="U9189" s="9"/>
      <c r="V9189" s="9"/>
      <c r="W9189" s="9"/>
      <c r="Y9189" s="9"/>
      <c r="Z9189" s="9"/>
    </row>
    <row r="9190" spans="8:26" x14ac:dyDescent="0.3">
      <c r="H9190" s="9"/>
      <c r="I9190" s="9"/>
      <c r="J9190" s="9"/>
      <c r="K9190" s="9"/>
      <c r="L9190" s="9"/>
      <c r="M9190" s="9"/>
      <c r="N9190" s="9"/>
      <c r="O9190" s="9"/>
      <c r="Q9190" s="9"/>
      <c r="R9190" s="9"/>
      <c r="S9190" s="9"/>
      <c r="T9190" s="9"/>
      <c r="U9190" s="9"/>
      <c r="V9190" s="9"/>
      <c r="W9190" s="9"/>
      <c r="Y9190" s="9"/>
      <c r="Z9190" s="9"/>
    </row>
    <row r="9191" spans="8:26" x14ac:dyDescent="0.3">
      <c r="H9191" s="9"/>
      <c r="I9191" s="9"/>
      <c r="J9191" s="9"/>
      <c r="K9191" s="9"/>
      <c r="L9191" s="9"/>
      <c r="M9191" s="9"/>
      <c r="N9191" s="9"/>
      <c r="O9191" s="9"/>
      <c r="Q9191" s="9"/>
      <c r="R9191" s="9"/>
      <c r="S9191" s="9"/>
      <c r="T9191" s="9"/>
      <c r="U9191" s="9"/>
      <c r="V9191" s="9"/>
      <c r="W9191" s="9"/>
      <c r="Y9191" s="9"/>
      <c r="Z9191" s="9"/>
    </row>
    <row r="9192" spans="8:26" x14ac:dyDescent="0.3">
      <c r="H9192" s="9"/>
      <c r="I9192" s="9"/>
      <c r="J9192" s="9"/>
      <c r="K9192" s="9"/>
      <c r="L9192" s="9"/>
      <c r="M9192" s="9"/>
      <c r="N9192" s="9"/>
      <c r="O9192" s="9"/>
      <c r="Q9192" s="9"/>
      <c r="R9192" s="9"/>
      <c r="S9192" s="9"/>
      <c r="T9192" s="9"/>
      <c r="U9192" s="9"/>
      <c r="V9192" s="9"/>
      <c r="W9192" s="9"/>
      <c r="Y9192" s="9"/>
      <c r="Z9192" s="9"/>
    </row>
    <row r="9193" spans="8:26" x14ac:dyDescent="0.3">
      <c r="H9193" s="9"/>
      <c r="I9193" s="9"/>
      <c r="J9193" s="9"/>
      <c r="K9193" s="9"/>
      <c r="L9193" s="9"/>
      <c r="M9193" s="9"/>
      <c r="N9193" s="9"/>
      <c r="O9193" s="9"/>
      <c r="Q9193" s="9"/>
      <c r="R9193" s="9"/>
      <c r="S9193" s="9"/>
      <c r="T9193" s="9"/>
      <c r="U9193" s="9"/>
      <c r="V9193" s="9"/>
      <c r="W9193" s="9"/>
      <c r="Y9193" s="9"/>
      <c r="Z9193" s="9"/>
    </row>
    <row r="9194" spans="8:26" x14ac:dyDescent="0.3">
      <c r="H9194" s="9"/>
      <c r="I9194" s="9"/>
      <c r="J9194" s="9"/>
      <c r="K9194" s="9"/>
      <c r="L9194" s="9"/>
      <c r="M9194" s="9"/>
      <c r="N9194" s="9"/>
      <c r="O9194" s="9"/>
      <c r="Q9194" s="9"/>
      <c r="R9194" s="9"/>
      <c r="S9194" s="9"/>
      <c r="T9194" s="9"/>
      <c r="U9194" s="9"/>
      <c r="V9194" s="9"/>
      <c r="W9194" s="9"/>
      <c r="Y9194" s="9"/>
      <c r="Z9194" s="9"/>
    </row>
    <row r="9195" spans="8:26" x14ac:dyDescent="0.3">
      <c r="H9195" s="9"/>
      <c r="I9195" s="9"/>
      <c r="J9195" s="9"/>
      <c r="K9195" s="9"/>
      <c r="L9195" s="9"/>
      <c r="M9195" s="9"/>
      <c r="N9195" s="9"/>
      <c r="O9195" s="9"/>
      <c r="Q9195" s="9"/>
      <c r="R9195" s="9"/>
      <c r="S9195" s="9"/>
      <c r="T9195" s="9"/>
      <c r="U9195" s="9"/>
      <c r="V9195" s="9"/>
      <c r="W9195" s="9"/>
      <c r="Y9195" s="9"/>
      <c r="Z9195" s="9"/>
    </row>
    <row r="9196" spans="8:26" x14ac:dyDescent="0.3">
      <c r="H9196" s="9"/>
      <c r="I9196" s="9"/>
      <c r="J9196" s="9"/>
      <c r="K9196" s="9"/>
      <c r="L9196" s="9"/>
      <c r="M9196" s="9"/>
      <c r="N9196" s="9"/>
      <c r="O9196" s="9"/>
      <c r="Q9196" s="9"/>
      <c r="R9196" s="9"/>
      <c r="S9196" s="9"/>
      <c r="T9196" s="9"/>
      <c r="U9196" s="9"/>
      <c r="V9196" s="9"/>
      <c r="W9196" s="9"/>
      <c r="Y9196" s="9"/>
      <c r="Z9196" s="9"/>
    </row>
    <row r="9197" spans="8:26" x14ac:dyDescent="0.3">
      <c r="H9197" s="9"/>
      <c r="I9197" s="9"/>
      <c r="J9197" s="9"/>
      <c r="K9197" s="9"/>
      <c r="L9197" s="9"/>
      <c r="M9197" s="9"/>
      <c r="N9197" s="9"/>
      <c r="O9197" s="9"/>
      <c r="Q9197" s="9"/>
      <c r="R9197" s="9"/>
      <c r="S9197" s="9"/>
      <c r="T9197" s="9"/>
      <c r="U9197" s="9"/>
      <c r="V9197" s="9"/>
      <c r="W9197" s="9"/>
      <c r="Y9197" s="9"/>
      <c r="Z9197" s="9"/>
    </row>
    <row r="9198" spans="8:26" x14ac:dyDescent="0.3">
      <c r="H9198" s="9"/>
      <c r="I9198" s="9"/>
      <c r="J9198" s="9"/>
      <c r="K9198" s="9"/>
      <c r="L9198" s="9"/>
      <c r="M9198" s="9"/>
      <c r="N9198" s="9"/>
      <c r="O9198" s="9"/>
      <c r="Q9198" s="9"/>
      <c r="R9198" s="9"/>
      <c r="S9198" s="9"/>
      <c r="T9198" s="9"/>
      <c r="U9198" s="9"/>
      <c r="V9198" s="9"/>
      <c r="W9198" s="9"/>
      <c r="Y9198" s="9"/>
      <c r="Z9198" s="9"/>
    </row>
    <row r="9199" spans="8:26" x14ac:dyDescent="0.3">
      <c r="H9199" s="9"/>
      <c r="I9199" s="9"/>
      <c r="J9199" s="9"/>
      <c r="K9199" s="9"/>
      <c r="L9199" s="9"/>
      <c r="M9199" s="9"/>
      <c r="N9199" s="9"/>
      <c r="O9199" s="9"/>
      <c r="Q9199" s="9"/>
      <c r="R9199" s="9"/>
      <c r="S9199" s="9"/>
      <c r="T9199" s="9"/>
      <c r="U9199" s="9"/>
      <c r="V9199" s="9"/>
      <c r="W9199" s="9"/>
      <c r="Y9199" s="9"/>
      <c r="Z9199" s="9"/>
    </row>
    <row r="9200" spans="8:26" x14ac:dyDescent="0.3">
      <c r="H9200" s="9"/>
      <c r="I9200" s="9"/>
      <c r="J9200" s="9"/>
      <c r="K9200" s="9"/>
      <c r="L9200" s="9"/>
      <c r="M9200" s="9"/>
      <c r="N9200" s="9"/>
      <c r="O9200" s="9"/>
      <c r="Q9200" s="9"/>
      <c r="R9200" s="9"/>
      <c r="S9200" s="9"/>
      <c r="T9200" s="9"/>
      <c r="U9200" s="9"/>
      <c r="V9200" s="9"/>
      <c r="W9200" s="9"/>
      <c r="Y9200" s="9"/>
      <c r="Z9200" s="9"/>
    </row>
    <row r="9201" spans="8:26" x14ac:dyDescent="0.3">
      <c r="H9201" s="9"/>
      <c r="I9201" s="9"/>
      <c r="J9201" s="9"/>
      <c r="K9201" s="9"/>
      <c r="L9201" s="9"/>
      <c r="M9201" s="9"/>
      <c r="N9201" s="9"/>
      <c r="O9201" s="9"/>
      <c r="Q9201" s="9"/>
      <c r="R9201" s="9"/>
      <c r="S9201" s="9"/>
      <c r="T9201" s="9"/>
      <c r="U9201" s="9"/>
      <c r="V9201" s="9"/>
      <c r="W9201" s="9"/>
      <c r="Y9201" s="9"/>
      <c r="Z9201" s="9"/>
    </row>
    <row r="9202" spans="8:26" x14ac:dyDescent="0.3">
      <c r="H9202" s="9"/>
      <c r="I9202" s="9"/>
      <c r="J9202" s="9"/>
      <c r="K9202" s="9"/>
      <c r="L9202" s="9"/>
      <c r="M9202" s="9"/>
      <c r="N9202" s="9"/>
      <c r="O9202" s="9"/>
      <c r="Q9202" s="9"/>
      <c r="R9202" s="9"/>
      <c r="S9202" s="9"/>
      <c r="T9202" s="9"/>
      <c r="U9202" s="9"/>
      <c r="V9202" s="9"/>
      <c r="W9202" s="9"/>
      <c r="Y9202" s="9"/>
      <c r="Z9202" s="9"/>
    </row>
    <row r="9203" spans="8:26" x14ac:dyDescent="0.3">
      <c r="H9203" s="9"/>
      <c r="I9203" s="9"/>
      <c r="J9203" s="9"/>
      <c r="K9203" s="9"/>
      <c r="L9203" s="9"/>
      <c r="M9203" s="9"/>
      <c r="N9203" s="9"/>
      <c r="O9203" s="9"/>
      <c r="Q9203" s="9"/>
      <c r="R9203" s="9"/>
      <c r="S9203" s="9"/>
      <c r="T9203" s="9"/>
      <c r="U9203" s="9"/>
      <c r="V9203" s="9"/>
      <c r="W9203" s="9"/>
      <c r="Y9203" s="9"/>
      <c r="Z9203" s="9"/>
    </row>
    <row r="9204" spans="8:26" x14ac:dyDescent="0.3">
      <c r="H9204" s="9"/>
      <c r="I9204" s="9"/>
      <c r="J9204" s="9"/>
      <c r="K9204" s="9"/>
      <c r="L9204" s="9"/>
      <c r="M9204" s="9"/>
      <c r="N9204" s="9"/>
      <c r="O9204" s="9"/>
      <c r="Q9204" s="9"/>
      <c r="R9204" s="9"/>
      <c r="S9204" s="9"/>
      <c r="T9204" s="9"/>
      <c r="U9204" s="9"/>
      <c r="V9204" s="9"/>
      <c r="W9204" s="9"/>
      <c r="Y9204" s="9"/>
      <c r="Z9204" s="9"/>
    </row>
    <row r="9205" spans="8:26" x14ac:dyDescent="0.3">
      <c r="H9205" s="9"/>
      <c r="I9205" s="9"/>
      <c r="J9205" s="9"/>
      <c r="K9205" s="9"/>
      <c r="L9205" s="9"/>
      <c r="M9205" s="9"/>
      <c r="N9205" s="9"/>
      <c r="O9205" s="9"/>
      <c r="Q9205" s="9"/>
      <c r="R9205" s="9"/>
      <c r="S9205" s="9"/>
      <c r="T9205" s="9"/>
      <c r="U9205" s="9"/>
      <c r="V9205" s="9"/>
      <c r="W9205" s="9"/>
      <c r="Y9205" s="9"/>
      <c r="Z9205" s="9"/>
    </row>
    <row r="9206" spans="8:26" x14ac:dyDescent="0.3">
      <c r="H9206" s="9"/>
      <c r="I9206" s="9"/>
      <c r="J9206" s="9"/>
      <c r="K9206" s="9"/>
      <c r="L9206" s="9"/>
      <c r="M9206" s="9"/>
      <c r="N9206" s="9"/>
      <c r="O9206" s="9"/>
      <c r="Q9206" s="9"/>
      <c r="R9206" s="9"/>
      <c r="S9206" s="9"/>
      <c r="T9206" s="9"/>
      <c r="U9206" s="9"/>
      <c r="V9206" s="9"/>
      <c r="W9206" s="9"/>
      <c r="Y9206" s="9"/>
      <c r="Z9206" s="9"/>
    </row>
    <row r="9207" spans="8:26" x14ac:dyDescent="0.3">
      <c r="H9207" s="9"/>
      <c r="I9207" s="9"/>
      <c r="J9207" s="9"/>
      <c r="K9207" s="9"/>
      <c r="L9207" s="9"/>
      <c r="M9207" s="9"/>
      <c r="N9207" s="9"/>
      <c r="O9207" s="9"/>
      <c r="Q9207" s="9"/>
      <c r="R9207" s="9"/>
      <c r="S9207" s="9"/>
      <c r="T9207" s="9"/>
      <c r="U9207" s="9"/>
      <c r="V9207" s="9"/>
      <c r="W9207" s="9"/>
      <c r="Y9207" s="9"/>
      <c r="Z9207" s="9"/>
    </row>
    <row r="9208" spans="8:26" x14ac:dyDescent="0.3">
      <c r="H9208" s="9"/>
      <c r="I9208" s="9"/>
      <c r="J9208" s="9"/>
      <c r="K9208" s="9"/>
      <c r="L9208" s="9"/>
      <c r="M9208" s="9"/>
      <c r="N9208" s="9"/>
      <c r="O9208" s="9"/>
      <c r="Q9208" s="9"/>
      <c r="R9208" s="9"/>
      <c r="S9208" s="9"/>
      <c r="T9208" s="9"/>
      <c r="U9208" s="9"/>
      <c r="V9208" s="9"/>
      <c r="W9208" s="9"/>
      <c r="Y9208" s="9"/>
      <c r="Z9208" s="9"/>
    </row>
    <row r="9209" spans="8:26" x14ac:dyDescent="0.3">
      <c r="H9209" s="9"/>
      <c r="I9209" s="9"/>
      <c r="J9209" s="9"/>
      <c r="K9209" s="9"/>
      <c r="L9209" s="9"/>
      <c r="M9209" s="9"/>
      <c r="N9209" s="9"/>
      <c r="O9209" s="9"/>
      <c r="Q9209" s="9"/>
      <c r="R9209" s="9"/>
      <c r="S9209" s="9"/>
      <c r="T9209" s="9"/>
      <c r="U9209" s="9"/>
      <c r="V9209" s="9"/>
      <c r="W9209" s="9"/>
      <c r="Y9209" s="9"/>
      <c r="Z9209" s="9"/>
    </row>
    <row r="9210" spans="8:26" x14ac:dyDescent="0.3">
      <c r="H9210" s="9"/>
      <c r="I9210" s="9"/>
      <c r="J9210" s="9"/>
      <c r="K9210" s="9"/>
      <c r="L9210" s="9"/>
      <c r="M9210" s="9"/>
      <c r="N9210" s="9"/>
      <c r="O9210" s="9"/>
      <c r="Q9210" s="9"/>
      <c r="R9210" s="9"/>
      <c r="S9210" s="9"/>
      <c r="T9210" s="9"/>
      <c r="U9210" s="9"/>
      <c r="V9210" s="9"/>
      <c r="W9210" s="9"/>
      <c r="Y9210" s="9"/>
      <c r="Z9210" s="9"/>
    </row>
    <row r="9211" spans="8:26" x14ac:dyDescent="0.3">
      <c r="H9211" s="9"/>
      <c r="I9211" s="9"/>
      <c r="J9211" s="9"/>
      <c r="K9211" s="9"/>
      <c r="L9211" s="9"/>
      <c r="M9211" s="9"/>
      <c r="N9211" s="9"/>
      <c r="O9211" s="9"/>
      <c r="Q9211" s="9"/>
      <c r="R9211" s="9"/>
      <c r="S9211" s="9"/>
      <c r="T9211" s="9"/>
      <c r="U9211" s="9"/>
      <c r="V9211" s="9"/>
      <c r="W9211" s="9"/>
      <c r="Y9211" s="9"/>
      <c r="Z9211" s="9"/>
    </row>
    <row r="9212" spans="8:26" x14ac:dyDescent="0.3">
      <c r="H9212" s="9"/>
      <c r="I9212" s="9"/>
      <c r="J9212" s="9"/>
      <c r="K9212" s="9"/>
      <c r="L9212" s="9"/>
      <c r="M9212" s="9"/>
      <c r="N9212" s="9"/>
      <c r="O9212" s="9"/>
      <c r="Q9212" s="9"/>
      <c r="R9212" s="9"/>
      <c r="S9212" s="9"/>
      <c r="T9212" s="9"/>
      <c r="U9212" s="9"/>
      <c r="V9212" s="9"/>
      <c r="W9212" s="9"/>
      <c r="Y9212" s="9"/>
      <c r="Z9212" s="9"/>
    </row>
    <row r="9213" spans="8:26" x14ac:dyDescent="0.3">
      <c r="H9213" s="9"/>
      <c r="I9213" s="9"/>
      <c r="J9213" s="9"/>
      <c r="K9213" s="9"/>
      <c r="L9213" s="9"/>
      <c r="M9213" s="9"/>
      <c r="N9213" s="9"/>
      <c r="O9213" s="9"/>
      <c r="Q9213" s="9"/>
      <c r="R9213" s="9"/>
      <c r="S9213" s="9"/>
      <c r="T9213" s="9"/>
      <c r="U9213" s="9"/>
      <c r="V9213" s="9"/>
      <c r="W9213" s="9"/>
      <c r="Y9213" s="9"/>
      <c r="Z9213" s="9"/>
    </row>
    <row r="9214" spans="8:26" x14ac:dyDescent="0.3">
      <c r="H9214" s="9"/>
      <c r="I9214" s="9"/>
      <c r="J9214" s="9"/>
      <c r="K9214" s="9"/>
      <c r="L9214" s="9"/>
      <c r="M9214" s="9"/>
      <c r="N9214" s="9"/>
      <c r="O9214" s="9"/>
      <c r="Q9214" s="9"/>
      <c r="R9214" s="9"/>
      <c r="S9214" s="9"/>
      <c r="T9214" s="9"/>
      <c r="U9214" s="9"/>
      <c r="V9214" s="9"/>
      <c r="W9214" s="9"/>
      <c r="Y9214" s="9"/>
      <c r="Z9214" s="9"/>
    </row>
    <row r="9215" spans="8:26" x14ac:dyDescent="0.3">
      <c r="H9215" s="9"/>
      <c r="I9215" s="9"/>
      <c r="J9215" s="9"/>
      <c r="K9215" s="9"/>
      <c r="L9215" s="9"/>
      <c r="M9215" s="9"/>
      <c r="N9215" s="9"/>
      <c r="O9215" s="9"/>
      <c r="Q9215" s="9"/>
      <c r="R9215" s="9"/>
      <c r="S9215" s="9"/>
      <c r="T9215" s="9"/>
      <c r="U9215" s="9"/>
      <c r="V9215" s="9"/>
      <c r="W9215" s="9"/>
      <c r="Y9215" s="9"/>
      <c r="Z9215" s="9"/>
    </row>
    <row r="9216" spans="8:26" x14ac:dyDescent="0.3">
      <c r="H9216" s="9"/>
      <c r="I9216" s="9"/>
      <c r="J9216" s="9"/>
      <c r="K9216" s="9"/>
      <c r="L9216" s="9"/>
      <c r="M9216" s="9"/>
      <c r="N9216" s="9"/>
      <c r="O9216" s="9"/>
      <c r="Q9216" s="9"/>
      <c r="R9216" s="9"/>
      <c r="S9216" s="9"/>
      <c r="T9216" s="9"/>
      <c r="U9216" s="9"/>
      <c r="V9216" s="9"/>
      <c r="W9216" s="9"/>
      <c r="Y9216" s="9"/>
      <c r="Z9216" s="9"/>
    </row>
    <row r="9217" spans="8:26" x14ac:dyDescent="0.3">
      <c r="H9217" s="9"/>
      <c r="I9217" s="9"/>
      <c r="J9217" s="9"/>
      <c r="K9217" s="9"/>
      <c r="L9217" s="9"/>
      <c r="M9217" s="9"/>
      <c r="N9217" s="9"/>
      <c r="O9217" s="9"/>
      <c r="Q9217" s="9"/>
      <c r="R9217" s="9"/>
      <c r="S9217" s="9"/>
      <c r="T9217" s="9"/>
      <c r="U9217" s="9"/>
      <c r="V9217" s="9"/>
      <c r="W9217" s="9"/>
      <c r="Y9217" s="9"/>
      <c r="Z9217" s="9"/>
    </row>
    <row r="9218" spans="8:26" x14ac:dyDescent="0.3">
      <c r="H9218" s="9"/>
      <c r="I9218" s="9"/>
      <c r="J9218" s="9"/>
      <c r="K9218" s="9"/>
      <c r="L9218" s="9"/>
      <c r="M9218" s="9"/>
      <c r="N9218" s="9"/>
      <c r="O9218" s="9"/>
      <c r="Q9218" s="9"/>
      <c r="R9218" s="9"/>
      <c r="S9218" s="9"/>
      <c r="T9218" s="9"/>
      <c r="U9218" s="9"/>
      <c r="V9218" s="9"/>
      <c r="W9218" s="9"/>
      <c r="Y9218" s="9"/>
      <c r="Z9218" s="9"/>
    </row>
    <row r="9219" spans="8:26" x14ac:dyDescent="0.3">
      <c r="H9219" s="9"/>
      <c r="I9219" s="9"/>
      <c r="J9219" s="9"/>
      <c r="K9219" s="9"/>
      <c r="L9219" s="9"/>
      <c r="M9219" s="9"/>
      <c r="N9219" s="9"/>
      <c r="O9219" s="9"/>
      <c r="Q9219" s="9"/>
      <c r="R9219" s="9"/>
      <c r="S9219" s="9"/>
      <c r="T9219" s="9"/>
      <c r="U9219" s="9"/>
      <c r="V9219" s="9"/>
      <c r="W9219" s="9"/>
      <c r="Y9219" s="9"/>
      <c r="Z9219" s="9"/>
    </row>
    <row r="9220" spans="8:26" x14ac:dyDescent="0.3">
      <c r="H9220" s="9"/>
      <c r="I9220" s="9"/>
      <c r="J9220" s="9"/>
      <c r="K9220" s="9"/>
      <c r="L9220" s="9"/>
      <c r="M9220" s="9"/>
      <c r="N9220" s="9"/>
      <c r="O9220" s="9"/>
      <c r="Q9220" s="9"/>
      <c r="R9220" s="9"/>
      <c r="S9220" s="9"/>
      <c r="T9220" s="9"/>
      <c r="U9220" s="9"/>
      <c r="V9220" s="9"/>
      <c r="W9220" s="9"/>
      <c r="Y9220" s="9"/>
      <c r="Z9220" s="9"/>
    </row>
    <row r="9221" spans="8:26" x14ac:dyDescent="0.3">
      <c r="H9221" s="9"/>
      <c r="I9221" s="9"/>
      <c r="J9221" s="9"/>
      <c r="K9221" s="9"/>
      <c r="L9221" s="9"/>
      <c r="M9221" s="9"/>
      <c r="N9221" s="9"/>
      <c r="O9221" s="9"/>
      <c r="Q9221" s="9"/>
      <c r="R9221" s="9"/>
      <c r="S9221" s="9"/>
      <c r="T9221" s="9"/>
      <c r="U9221" s="9"/>
      <c r="V9221" s="9"/>
      <c r="W9221" s="9"/>
      <c r="Y9221" s="9"/>
      <c r="Z9221" s="9"/>
    </row>
    <row r="9222" spans="8:26" x14ac:dyDescent="0.3">
      <c r="H9222" s="9"/>
      <c r="I9222" s="9"/>
      <c r="J9222" s="9"/>
      <c r="K9222" s="9"/>
      <c r="L9222" s="9"/>
      <c r="M9222" s="9"/>
      <c r="N9222" s="9"/>
      <c r="O9222" s="9"/>
      <c r="Q9222" s="9"/>
      <c r="R9222" s="9"/>
      <c r="S9222" s="9"/>
      <c r="T9222" s="9"/>
      <c r="U9222" s="9"/>
      <c r="V9222" s="9"/>
      <c r="W9222" s="9"/>
      <c r="Y9222" s="9"/>
      <c r="Z9222" s="9"/>
    </row>
    <row r="9223" spans="8:26" x14ac:dyDescent="0.3">
      <c r="H9223" s="9"/>
      <c r="I9223" s="9"/>
      <c r="J9223" s="9"/>
      <c r="K9223" s="9"/>
      <c r="L9223" s="9"/>
      <c r="M9223" s="9"/>
      <c r="N9223" s="9"/>
      <c r="O9223" s="9"/>
      <c r="Q9223" s="9"/>
      <c r="R9223" s="9"/>
      <c r="S9223" s="9"/>
      <c r="T9223" s="9"/>
      <c r="U9223" s="9"/>
      <c r="V9223" s="9"/>
      <c r="W9223" s="9"/>
      <c r="Y9223" s="9"/>
      <c r="Z9223" s="9"/>
    </row>
    <row r="9224" spans="8:26" x14ac:dyDescent="0.3">
      <c r="H9224" s="9"/>
      <c r="I9224" s="9"/>
      <c r="J9224" s="9"/>
      <c r="K9224" s="9"/>
      <c r="L9224" s="9"/>
      <c r="M9224" s="9"/>
      <c r="N9224" s="9"/>
      <c r="O9224" s="9"/>
      <c r="Q9224" s="9"/>
      <c r="R9224" s="9"/>
      <c r="S9224" s="9"/>
      <c r="T9224" s="9"/>
      <c r="U9224" s="9"/>
      <c r="V9224" s="9"/>
      <c r="W9224" s="9"/>
      <c r="Y9224" s="9"/>
      <c r="Z9224" s="9"/>
    </row>
    <row r="9225" spans="8:26" x14ac:dyDescent="0.3">
      <c r="H9225" s="9"/>
      <c r="I9225" s="9"/>
      <c r="J9225" s="9"/>
      <c r="K9225" s="9"/>
      <c r="L9225" s="9"/>
      <c r="M9225" s="9"/>
      <c r="N9225" s="9"/>
      <c r="O9225" s="9"/>
      <c r="Q9225" s="9"/>
      <c r="R9225" s="9"/>
      <c r="S9225" s="9"/>
      <c r="T9225" s="9"/>
      <c r="U9225" s="9"/>
      <c r="V9225" s="9"/>
      <c r="W9225" s="9"/>
      <c r="Y9225" s="9"/>
      <c r="Z9225" s="9"/>
    </row>
    <row r="9226" spans="8:26" x14ac:dyDescent="0.3">
      <c r="H9226" s="9"/>
      <c r="I9226" s="9"/>
      <c r="J9226" s="9"/>
      <c r="K9226" s="9"/>
      <c r="L9226" s="9"/>
      <c r="M9226" s="9"/>
      <c r="N9226" s="9"/>
      <c r="O9226" s="9"/>
      <c r="Q9226" s="9"/>
      <c r="R9226" s="9"/>
      <c r="S9226" s="9"/>
      <c r="T9226" s="9"/>
      <c r="U9226" s="9"/>
      <c r="V9226" s="9"/>
      <c r="W9226" s="9"/>
      <c r="Y9226" s="9"/>
      <c r="Z9226" s="9"/>
    </row>
    <row r="9227" spans="8:26" x14ac:dyDescent="0.3">
      <c r="H9227" s="9"/>
      <c r="I9227" s="9"/>
      <c r="J9227" s="9"/>
      <c r="K9227" s="9"/>
      <c r="L9227" s="9"/>
      <c r="M9227" s="9"/>
      <c r="N9227" s="9"/>
      <c r="O9227" s="9"/>
      <c r="Q9227" s="9"/>
      <c r="R9227" s="9"/>
      <c r="S9227" s="9"/>
      <c r="T9227" s="9"/>
      <c r="U9227" s="9"/>
      <c r="V9227" s="9"/>
      <c r="W9227" s="9"/>
      <c r="Y9227" s="9"/>
      <c r="Z9227" s="9"/>
    </row>
    <row r="9228" spans="8:26" x14ac:dyDescent="0.3">
      <c r="H9228" s="9"/>
      <c r="I9228" s="9"/>
      <c r="J9228" s="9"/>
      <c r="K9228" s="9"/>
      <c r="L9228" s="9"/>
      <c r="M9228" s="9"/>
      <c r="N9228" s="9"/>
      <c r="O9228" s="9"/>
      <c r="Q9228" s="9"/>
      <c r="R9228" s="9"/>
      <c r="S9228" s="9"/>
      <c r="T9228" s="9"/>
      <c r="U9228" s="9"/>
      <c r="V9228" s="9"/>
      <c r="W9228" s="9"/>
      <c r="Y9228" s="9"/>
      <c r="Z9228" s="9"/>
    </row>
    <row r="9229" spans="8:26" x14ac:dyDescent="0.3">
      <c r="H9229" s="9"/>
      <c r="I9229" s="9"/>
      <c r="J9229" s="9"/>
      <c r="K9229" s="9"/>
      <c r="L9229" s="9"/>
      <c r="M9229" s="9"/>
      <c r="N9229" s="9"/>
      <c r="O9229" s="9"/>
      <c r="Q9229" s="9"/>
      <c r="R9229" s="9"/>
      <c r="S9229" s="9"/>
      <c r="T9229" s="9"/>
      <c r="U9229" s="9"/>
      <c r="V9229" s="9"/>
      <c r="W9229" s="9"/>
      <c r="Y9229" s="9"/>
      <c r="Z9229" s="9"/>
    </row>
    <row r="9230" spans="8:26" x14ac:dyDescent="0.3">
      <c r="H9230" s="9"/>
      <c r="I9230" s="9"/>
      <c r="J9230" s="9"/>
      <c r="K9230" s="9"/>
      <c r="L9230" s="9"/>
      <c r="M9230" s="9"/>
      <c r="N9230" s="9"/>
      <c r="O9230" s="9"/>
      <c r="Q9230" s="9"/>
      <c r="R9230" s="9"/>
      <c r="S9230" s="9"/>
      <c r="T9230" s="9"/>
      <c r="U9230" s="9"/>
      <c r="V9230" s="9"/>
      <c r="W9230" s="9"/>
      <c r="Y9230" s="9"/>
      <c r="Z9230" s="9"/>
    </row>
    <row r="9231" spans="8:26" x14ac:dyDescent="0.3">
      <c r="H9231" s="9"/>
      <c r="I9231" s="9"/>
      <c r="J9231" s="9"/>
      <c r="K9231" s="9"/>
      <c r="L9231" s="9"/>
      <c r="M9231" s="9"/>
      <c r="N9231" s="9"/>
      <c r="O9231" s="9"/>
      <c r="Q9231" s="9"/>
      <c r="R9231" s="9"/>
      <c r="S9231" s="9"/>
      <c r="T9231" s="9"/>
      <c r="U9231" s="9"/>
      <c r="V9231" s="9"/>
      <c r="W9231" s="9"/>
      <c r="Y9231" s="9"/>
      <c r="Z9231" s="9"/>
    </row>
    <row r="9232" spans="8:26" x14ac:dyDescent="0.3">
      <c r="H9232" s="9"/>
      <c r="I9232" s="9"/>
      <c r="J9232" s="9"/>
      <c r="K9232" s="9"/>
      <c r="L9232" s="9"/>
      <c r="M9232" s="9"/>
      <c r="N9232" s="9"/>
      <c r="O9232" s="9"/>
      <c r="Q9232" s="9"/>
      <c r="R9232" s="9"/>
      <c r="S9232" s="9"/>
      <c r="T9232" s="9"/>
      <c r="U9232" s="9"/>
      <c r="V9232" s="9"/>
      <c r="W9232" s="9"/>
      <c r="Y9232" s="9"/>
      <c r="Z9232" s="9"/>
    </row>
    <row r="9233" spans="8:26" x14ac:dyDescent="0.3">
      <c r="H9233" s="9"/>
      <c r="I9233" s="9"/>
      <c r="J9233" s="9"/>
      <c r="K9233" s="9"/>
      <c r="L9233" s="9"/>
      <c r="M9233" s="9"/>
      <c r="N9233" s="9"/>
      <c r="O9233" s="9"/>
      <c r="Q9233" s="9"/>
      <c r="R9233" s="9"/>
      <c r="S9233" s="9"/>
      <c r="T9233" s="9"/>
      <c r="U9233" s="9"/>
      <c r="V9233" s="9"/>
      <c r="W9233" s="9"/>
      <c r="Y9233" s="9"/>
      <c r="Z9233" s="9"/>
    </row>
    <row r="9234" spans="8:26" x14ac:dyDescent="0.3">
      <c r="H9234" s="9"/>
      <c r="I9234" s="9"/>
      <c r="J9234" s="9"/>
      <c r="K9234" s="9"/>
      <c r="L9234" s="9"/>
      <c r="M9234" s="9"/>
      <c r="N9234" s="9"/>
      <c r="O9234" s="9"/>
      <c r="Q9234" s="9"/>
      <c r="R9234" s="9"/>
      <c r="S9234" s="9"/>
      <c r="T9234" s="9"/>
      <c r="U9234" s="9"/>
      <c r="V9234" s="9"/>
      <c r="W9234" s="9"/>
      <c r="Y9234" s="9"/>
      <c r="Z9234" s="9"/>
    </row>
    <row r="9235" spans="8:26" x14ac:dyDescent="0.3">
      <c r="H9235" s="9"/>
      <c r="I9235" s="9"/>
      <c r="J9235" s="9"/>
      <c r="K9235" s="9"/>
      <c r="L9235" s="9"/>
      <c r="M9235" s="9"/>
      <c r="N9235" s="9"/>
      <c r="O9235" s="9"/>
      <c r="Q9235" s="9"/>
      <c r="R9235" s="9"/>
      <c r="S9235" s="9"/>
      <c r="T9235" s="9"/>
      <c r="U9235" s="9"/>
      <c r="V9235" s="9"/>
      <c r="W9235" s="9"/>
      <c r="Y9235" s="9"/>
      <c r="Z9235" s="9"/>
    </row>
    <row r="9236" spans="8:26" x14ac:dyDescent="0.3">
      <c r="H9236" s="9"/>
      <c r="I9236" s="9"/>
      <c r="J9236" s="9"/>
      <c r="K9236" s="9"/>
      <c r="L9236" s="9"/>
      <c r="M9236" s="9"/>
      <c r="N9236" s="9"/>
      <c r="O9236" s="9"/>
      <c r="Q9236" s="9"/>
      <c r="R9236" s="9"/>
      <c r="S9236" s="9"/>
      <c r="T9236" s="9"/>
      <c r="U9236" s="9"/>
      <c r="V9236" s="9"/>
      <c r="W9236" s="9"/>
      <c r="Y9236" s="9"/>
      <c r="Z9236" s="9"/>
    </row>
    <row r="9237" spans="8:26" x14ac:dyDescent="0.3">
      <c r="H9237" s="9"/>
      <c r="I9237" s="9"/>
      <c r="J9237" s="9"/>
      <c r="K9237" s="9"/>
      <c r="L9237" s="9"/>
      <c r="M9237" s="9"/>
      <c r="N9237" s="9"/>
      <c r="O9237" s="9"/>
      <c r="Q9237" s="9"/>
      <c r="R9237" s="9"/>
      <c r="S9237" s="9"/>
      <c r="T9237" s="9"/>
      <c r="U9237" s="9"/>
      <c r="V9237" s="9"/>
      <c r="W9237" s="9"/>
      <c r="Y9237" s="9"/>
      <c r="Z9237" s="9"/>
    </row>
    <row r="9238" spans="8:26" x14ac:dyDescent="0.3">
      <c r="H9238" s="9"/>
      <c r="I9238" s="9"/>
      <c r="J9238" s="9"/>
      <c r="K9238" s="9"/>
      <c r="L9238" s="9"/>
      <c r="M9238" s="9"/>
      <c r="N9238" s="9"/>
      <c r="O9238" s="9"/>
      <c r="Q9238" s="9"/>
      <c r="R9238" s="9"/>
      <c r="S9238" s="9"/>
      <c r="T9238" s="9"/>
      <c r="U9238" s="9"/>
      <c r="V9238" s="9"/>
      <c r="W9238" s="9"/>
      <c r="Y9238" s="9"/>
      <c r="Z9238" s="9"/>
    </row>
    <row r="9239" spans="8:26" x14ac:dyDescent="0.3">
      <c r="H9239" s="9"/>
      <c r="I9239" s="9"/>
      <c r="J9239" s="9"/>
      <c r="K9239" s="9"/>
      <c r="L9239" s="9"/>
      <c r="M9239" s="9"/>
      <c r="N9239" s="9"/>
      <c r="O9239" s="9"/>
      <c r="Q9239" s="9"/>
      <c r="R9239" s="9"/>
      <c r="S9239" s="9"/>
      <c r="T9239" s="9"/>
      <c r="U9239" s="9"/>
      <c r="V9239" s="9"/>
      <c r="W9239" s="9"/>
      <c r="Y9239" s="9"/>
      <c r="Z9239" s="9"/>
    </row>
    <row r="9240" spans="8:26" x14ac:dyDescent="0.3">
      <c r="H9240" s="9"/>
      <c r="I9240" s="9"/>
      <c r="J9240" s="9"/>
      <c r="K9240" s="9"/>
      <c r="L9240" s="9"/>
      <c r="M9240" s="9"/>
      <c r="N9240" s="9"/>
      <c r="O9240" s="9"/>
      <c r="Q9240" s="9"/>
      <c r="R9240" s="9"/>
      <c r="S9240" s="9"/>
      <c r="T9240" s="9"/>
      <c r="U9240" s="9"/>
      <c r="V9240" s="9"/>
      <c r="W9240" s="9"/>
      <c r="Y9240" s="9"/>
      <c r="Z9240" s="9"/>
    </row>
    <row r="9241" spans="8:26" x14ac:dyDescent="0.3">
      <c r="H9241" s="9"/>
      <c r="I9241" s="9"/>
      <c r="J9241" s="9"/>
      <c r="K9241" s="9"/>
      <c r="L9241" s="9"/>
      <c r="M9241" s="9"/>
      <c r="N9241" s="9"/>
      <c r="O9241" s="9"/>
      <c r="Q9241" s="9"/>
      <c r="R9241" s="9"/>
      <c r="S9241" s="9"/>
      <c r="T9241" s="9"/>
      <c r="U9241" s="9"/>
      <c r="V9241" s="9"/>
      <c r="W9241" s="9"/>
      <c r="Y9241" s="9"/>
      <c r="Z9241" s="9"/>
    </row>
    <row r="9242" spans="8:26" x14ac:dyDescent="0.3">
      <c r="H9242" s="9"/>
      <c r="I9242" s="9"/>
      <c r="J9242" s="9"/>
      <c r="K9242" s="9"/>
      <c r="L9242" s="9"/>
      <c r="M9242" s="9"/>
      <c r="N9242" s="9"/>
      <c r="O9242" s="9"/>
      <c r="Q9242" s="9"/>
      <c r="R9242" s="9"/>
      <c r="S9242" s="9"/>
      <c r="T9242" s="9"/>
      <c r="U9242" s="9"/>
      <c r="V9242" s="9"/>
      <c r="W9242" s="9"/>
      <c r="Y9242" s="9"/>
      <c r="Z9242" s="9"/>
    </row>
    <row r="9243" spans="8:26" x14ac:dyDescent="0.3">
      <c r="H9243" s="9"/>
      <c r="I9243" s="9"/>
      <c r="J9243" s="9"/>
      <c r="K9243" s="9"/>
      <c r="L9243" s="9"/>
      <c r="M9243" s="9"/>
      <c r="N9243" s="9"/>
      <c r="O9243" s="9"/>
      <c r="Q9243" s="9"/>
      <c r="R9243" s="9"/>
      <c r="S9243" s="9"/>
      <c r="T9243" s="9"/>
      <c r="U9243" s="9"/>
      <c r="V9243" s="9"/>
      <c r="W9243" s="9"/>
      <c r="Y9243" s="9"/>
      <c r="Z9243" s="9"/>
    </row>
    <row r="9244" spans="8:26" x14ac:dyDescent="0.3">
      <c r="H9244" s="9"/>
      <c r="I9244" s="9"/>
      <c r="J9244" s="9"/>
      <c r="K9244" s="9"/>
      <c r="L9244" s="9"/>
      <c r="M9244" s="9"/>
      <c r="N9244" s="9"/>
      <c r="O9244" s="9"/>
      <c r="Q9244" s="9"/>
      <c r="R9244" s="9"/>
      <c r="S9244" s="9"/>
      <c r="T9244" s="9"/>
      <c r="U9244" s="9"/>
      <c r="V9244" s="9"/>
      <c r="W9244" s="9"/>
      <c r="Y9244" s="9"/>
      <c r="Z9244" s="9"/>
    </row>
    <row r="9245" spans="8:26" x14ac:dyDescent="0.3">
      <c r="H9245" s="9"/>
      <c r="I9245" s="9"/>
      <c r="J9245" s="9"/>
      <c r="K9245" s="9"/>
      <c r="L9245" s="9"/>
      <c r="M9245" s="9"/>
      <c r="N9245" s="9"/>
      <c r="O9245" s="9"/>
      <c r="Q9245" s="9"/>
      <c r="R9245" s="9"/>
      <c r="S9245" s="9"/>
      <c r="T9245" s="9"/>
      <c r="U9245" s="9"/>
      <c r="V9245" s="9"/>
      <c r="W9245" s="9"/>
      <c r="Y9245" s="9"/>
      <c r="Z9245" s="9"/>
    </row>
    <row r="9246" spans="8:26" x14ac:dyDescent="0.3">
      <c r="H9246" s="9"/>
      <c r="I9246" s="9"/>
      <c r="J9246" s="9"/>
      <c r="K9246" s="9"/>
      <c r="L9246" s="9"/>
      <c r="M9246" s="9"/>
      <c r="N9246" s="9"/>
      <c r="O9246" s="9"/>
      <c r="Q9246" s="9"/>
      <c r="R9246" s="9"/>
      <c r="S9246" s="9"/>
      <c r="T9246" s="9"/>
      <c r="U9246" s="9"/>
      <c r="V9246" s="9"/>
      <c r="W9246" s="9"/>
      <c r="Y9246" s="9"/>
      <c r="Z9246" s="9"/>
    </row>
    <row r="9247" spans="8:26" x14ac:dyDescent="0.3">
      <c r="H9247" s="9"/>
      <c r="I9247" s="9"/>
      <c r="J9247" s="9"/>
      <c r="K9247" s="9"/>
      <c r="L9247" s="9"/>
      <c r="M9247" s="9"/>
      <c r="N9247" s="9"/>
      <c r="O9247" s="9"/>
      <c r="Q9247" s="9"/>
      <c r="R9247" s="9"/>
      <c r="S9247" s="9"/>
      <c r="T9247" s="9"/>
      <c r="U9247" s="9"/>
      <c r="V9247" s="9"/>
      <c r="W9247" s="9"/>
      <c r="Y9247" s="9"/>
      <c r="Z9247" s="9"/>
    </row>
    <row r="9248" spans="8:26" x14ac:dyDescent="0.3">
      <c r="H9248" s="9"/>
      <c r="I9248" s="9"/>
      <c r="J9248" s="9"/>
      <c r="K9248" s="9"/>
      <c r="L9248" s="9"/>
      <c r="M9248" s="9"/>
      <c r="N9248" s="9"/>
      <c r="O9248" s="9"/>
      <c r="Q9248" s="9"/>
      <c r="R9248" s="9"/>
      <c r="S9248" s="9"/>
      <c r="T9248" s="9"/>
      <c r="U9248" s="9"/>
      <c r="V9248" s="9"/>
      <c r="W9248" s="9"/>
      <c r="Y9248" s="9"/>
      <c r="Z9248" s="9"/>
    </row>
    <row r="9249" spans="8:26" x14ac:dyDescent="0.3">
      <c r="H9249" s="9"/>
      <c r="I9249" s="9"/>
      <c r="J9249" s="9"/>
      <c r="K9249" s="9"/>
      <c r="L9249" s="9"/>
      <c r="M9249" s="9"/>
      <c r="N9249" s="9"/>
      <c r="O9249" s="9"/>
      <c r="Q9249" s="9"/>
      <c r="R9249" s="9"/>
      <c r="S9249" s="9"/>
      <c r="T9249" s="9"/>
      <c r="U9249" s="9"/>
      <c r="V9249" s="9"/>
      <c r="W9249" s="9"/>
      <c r="Y9249" s="9"/>
      <c r="Z9249" s="9"/>
    </row>
    <row r="9250" spans="8:26" x14ac:dyDescent="0.3">
      <c r="H9250" s="9"/>
      <c r="I9250" s="9"/>
      <c r="J9250" s="9"/>
      <c r="K9250" s="9"/>
      <c r="L9250" s="9"/>
      <c r="M9250" s="9"/>
      <c r="N9250" s="9"/>
      <c r="O9250" s="9"/>
      <c r="Q9250" s="9"/>
      <c r="R9250" s="9"/>
      <c r="S9250" s="9"/>
      <c r="T9250" s="9"/>
      <c r="U9250" s="9"/>
      <c r="V9250" s="9"/>
      <c r="W9250" s="9"/>
      <c r="Y9250" s="9"/>
      <c r="Z9250" s="9"/>
    </row>
    <row r="9251" spans="8:26" x14ac:dyDescent="0.3">
      <c r="H9251" s="9"/>
      <c r="I9251" s="9"/>
      <c r="J9251" s="9"/>
      <c r="K9251" s="9"/>
      <c r="L9251" s="9"/>
      <c r="M9251" s="9"/>
      <c r="N9251" s="9"/>
      <c r="O9251" s="9"/>
      <c r="Q9251" s="9"/>
      <c r="R9251" s="9"/>
      <c r="S9251" s="9"/>
      <c r="T9251" s="9"/>
      <c r="U9251" s="9"/>
      <c r="V9251" s="9"/>
      <c r="W9251" s="9"/>
      <c r="Y9251" s="9"/>
      <c r="Z9251" s="9"/>
    </row>
    <row r="9252" spans="8:26" x14ac:dyDescent="0.3">
      <c r="H9252" s="9"/>
      <c r="I9252" s="9"/>
      <c r="J9252" s="9"/>
      <c r="K9252" s="9"/>
      <c r="L9252" s="9"/>
      <c r="M9252" s="9"/>
      <c r="N9252" s="9"/>
      <c r="O9252" s="9"/>
      <c r="Q9252" s="9"/>
      <c r="R9252" s="9"/>
      <c r="S9252" s="9"/>
      <c r="T9252" s="9"/>
      <c r="U9252" s="9"/>
      <c r="V9252" s="9"/>
      <c r="W9252" s="9"/>
      <c r="Y9252" s="9"/>
      <c r="Z9252" s="9"/>
    </row>
    <row r="9253" spans="8:26" x14ac:dyDescent="0.3">
      <c r="H9253" s="9"/>
      <c r="I9253" s="9"/>
      <c r="J9253" s="9"/>
      <c r="K9253" s="9"/>
      <c r="L9253" s="9"/>
      <c r="M9253" s="9"/>
      <c r="N9253" s="9"/>
      <c r="O9253" s="9"/>
      <c r="Q9253" s="9"/>
      <c r="R9253" s="9"/>
      <c r="S9253" s="9"/>
      <c r="T9253" s="9"/>
      <c r="U9253" s="9"/>
      <c r="V9253" s="9"/>
      <c r="W9253" s="9"/>
      <c r="Y9253" s="9"/>
      <c r="Z9253" s="9"/>
    </row>
    <row r="9254" spans="8:26" x14ac:dyDescent="0.3">
      <c r="H9254" s="9"/>
      <c r="I9254" s="9"/>
      <c r="J9254" s="9"/>
      <c r="K9254" s="9"/>
      <c r="L9254" s="9"/>
      <c r="M9254" s="9"/>
      <c r="N9254" s="9"/>
      <c r="O9254" s="9"/>
      <c r="Q9254" s="9"/>
      <c r="R9254" s="9"/>
      <c r="S9254" s="9"/>
      <c r="T9254" s="9"/>
      <c r="U9254" s="9"/>
      <c r="V9254" s="9"/>
      <c r="W9254" s="9"/>
      <c r="Y9254" s="9"/>
      <c r="Z9254" s="9"/>
    </row>
    <row r="9255" spans="8:26" x14ac:dyDescent="0.3">
      <c r="H9255" s="9"/>
      <c r="I9255" s="9"/>
      <c r="J9255" s="9"/>
      <c r="K9255" s="9"/>
      <c r="L9255" s="9"/>
      <c r="M9255" s="9"/>
      <c r="N9255" s="9"/>
      <c r="O9255" s="9"/>
      <c r="Q9255" s="9"/>
      <c r="R9255" s="9"/>
      <c r="S9255" s="9"/>
      <c r="T9255" s="9"/>
      <c r="U9255" s="9"/>
      <c r="V9255" s="9"/>
      <c r="W9255" s="9"/>
      <c r="Y9255" s="9"/>
      <c r="Z9255" s="9"/>
    </row>
    <row r="9256" spans="8:26" x14ac:dyDescent="0.3">
      <c r="H9256" s="9"/>
      <c r="I9256" s="9"/>
      <c r="J9256" s="9"/>
      <c r="K9256" s="9"/>
      <c r="L9256" s="9"/>
      <c r="M9256" s="9"/>
      <c r="N9256" s="9"/>
      <c r="O9256" s="9"/>
      <c r="Q9256" s="9"/>
      <c r="R9256" s="9"/>
      <c r="S9256" s="9"/>
      <c r="T9256" s="9"/>
      <c r="U9256" s="9"/>
      <c r="V9256" s="9"/>
      <c r="W9256" s="9"/>
      <c r="Y9256" s="9"/>
      <c r="Z9256" s="9"/>
    </row>
    <row r="9257" spans="8:26" x14ac:dyDescent="0.3">
      <c r="H9257" s="9"/>
      <c r="I9257" s="9"/>
      <c r="J9257" s="9"/>
      <c r="K9257" s="9"/>
      <c r="L9257" s="9"/>
      <c r="M9257" s="9"/>
      <c r="N9257" s="9"/>
      <c r="O9257" s="9"/>
      <c r="Q9257" s="9"/>
      <c r="R9257" s="9"/>
      <c r="S9257" s="9"/>
      <c r="T9257" s="9"/>
      <c r="U9257" s="9"/>
      <c r="V9257" s="9"/>
      <c r="W9257" s="9"/>
      <c r="Y9257" s="9"/>
      <c r="Z9257" s="9"/>
    </row>
    <row r="9258" spans="8:26" x14ac:dyDescent="0.3">
      <c r="H9258" s="9"/>
      <c r="I9258" s="9"/>
      <c r="J9258" s="9"/>
      <c r="K9258" s="9"/>
      <c r="L9258" s="9"/>
      <c r="M9258" s="9"/>
      <c r="N9258" s="9"/>
      <c r="O9258" s="9"/>
      <c r="Q9258" s="9"/>
      <c r="R9258" s="9"/>
      <c r="S9258" s="9"/>
      <c r="T9258" s="9"/>
      <c r="U9258" s="9"/>
      <c r="V9258" s="9"/>
      <c r="W9258" s="9"/>
      <c r="Y9258" s="9"/>
      <c r="Z9258" s="9"/>
    </row>
    <row r="9259" spans="8:26" x14ac:dyDescent="0.3">
      <c r="H9259" s="9"/>
      <c r="I9259" s="9"/>
      <c r="J9259" s="9"/>
      <c r="K9259" s="9"/>
      <c r="L9259" s="9"/>
      <c r="M9259" s="9"/>
      <c r="N9259" s="9"/>
      <c r="O9259" s="9"/>
      <c r="Q9259" s="9"/>
      <c r="R9259" s="9"/>
      <c r="S9259" s="9"/>
      <c r="T9259" s="9"/>
      <c r="U9259" s="9"/>
      <c r="V9259" s="9"/>
      <c r="W9259" s="9"/>
      <c r="Y9259" s="9"/>
      <c r="Z9259" s="9"/>
    </row>
    <row r="9260" spans="8:26" x14ac:dyDescent="0.3">
      <c r="H9260" s="9"/>
      <c r="I9260" s="9"/>
      <c r="J9260" s="9"/>
      <c r="K9260" s="9"/>
      <c r="L9260" s="9"/>
      <c r="M9260" s="9"/>
      <c r="N9260" s="9"/>
      <c r="O9260" s="9"/>
      <c r="Q9260" s="9"/>
      <c r="R9260" s="9"/>
      <c r="S9260" s="9"/>
      <c r="T9260" s="9"/>
      <c r="U9260" s="9"/>
      <c r="V9260" s="9"/>
      <c r="W9260" s="9"/>
      <c r="Y9260" s="9"/>
      <c r="Z9260" s="9"/>
    </row>
    <row r="9261" spans="8:26" x14ac:dyDescent="0.3">
      <c r="H9261" s="9"/>
      <c r="I9261" s="9"/>
      <c r="J9261" s="9"/>
      <c r="K9261" s="9"/>
      <c r="L9261" s="9"/>
      <c r="M9261" s="9"/>
      <c r="N9261" s="9"/>
      <c r="O9261" s="9"/>
      <c r="Q9261" s="9"/>
      <c r="R9261" s="9"/>
      <c r="S9261" s="9"/>
      <c r="T9261" s="9"/>
      <c r="U9261" s="9"/>
      <c r="V9261" s="9"/>
      <c r="W9261" s="9"/>
      <c r="Y9261" s="9"/>
      <c r="Z9261" s="9"/>
    </row>
    <row r="9262" spans="8:26" x14ac:dyDescent="0.3">
      <c r="H9262" s="9"/>
      <c r="I9262" s="9"/>
      <c r="J9262" s="9"/>
      <c r="K9262" s="9"/>
      <c r="L9262" s="9"/>
      <c r="M9262" s="9"/>
      <c r="N9262" s="9"/>
      <c r="O9262" s="9"/>
      <c r="Q9262" s="9"/>
      <c r="R9262" s="9"/>
      <c r="S9262" s="9"/>
      <c r="T9262" s="9"/>
      <c r="U9262" s="9"/>
      <c r="V9262" s="9"/>
      <c r="W9262" s="9"/>
      <c r="Y9262" s="9"/>
      <c r="Z9262" s="9"/>
    </row>
    <row r="9263" spans="8:26" x14ac:dyDescent="0.3">
      <c r="H9263" s="9"/>
      <c r="I9263" s="9"/>
      <c r="J9263" s="9"/>
      <c r="K9263" s="9"/>
      <c r="L9263" s="9"/>
      <c r="M9263" s="9"/>
      <c r="N9263" s="9"/>
      <c r="O9263" s="9"/>
      <c r="Q9263" s="9"/>
      <c r="R9263" s="9"/>
      <c r="S9263" s="9"/>
      <c r="T9263" s="9"/>
      <c r="U9263" s="9"/>
      <c r="V9263" s="9"/>
      <c r="W9263" s="9"/>
      <c r="Y9263" s="9"/>
      <c r="Z9263" s="9"/>
    </row>
    <row r="9264" spans="8:26" x14ac:dyDescent="0.3">
      <c r="H9264" s="9"/>
      <c r="I9264" s="9"/>
      <c r="J9264" s="9"/>
      <c r="K9264" s="9"/>
      <c r="L9264" s="9"/>
      <c r="M9264" s="9"/>
      <c r="N9264" s="9"/>
      <c r="O9264" s="9"/>
      <c r="Q9264" s="9"/>
      <c r="R9264" s="9"/>
      <c r="S9264" s="9"/>
      <c r="T9264" s="9"/>
      <c r="U9264" s="9"/>
      <c r="V9264" s="9"/>
      <c r="W9264" s="9"/>
      <c r="Y9264" s="9"/>
      <c r="Z9264" s="9"/>
    </row>
    <row r="9265" spans="8:26" x14ac:dyDescent="0.3">
      <c r="H9265" s="9"/>
      <c r="I9265" s="9"/>
      <c r="J9265" s="9"/>
      <c r="K9265" s="9"/>
      <c r="L9265" s="9"/>
      <c r="M9265" s="9"/>
      <c r="N9265" s="9"/>
      <c r="O9265" s="9"/>
      <c r="Q9265" s="9"/>
      <c r="R9265" s="9"/>
      <c r="S9265" s="9"/>
      <c r="T9265" s="9"/>
      <c r="U9265" s="9"/>
      <c r="V9265" s="9"/>
      <c r="W9265" s="9"/>
      <c r="Y9265" s="9"/>
      <c r="Z9265" s="9"/>
    </row>
    <row r="9266" spans="8:26" x14ac:dyDescent="0.3">
      <c r="H9266" s="9"/>
      <c r="I9266" s="9"/>
      <c r="J9266" s="9"/>
      <c r="K9266" s="9"/>
      <c r="L9266" s="9"/>
      <c r="M9266" s="9"/>
      <c r="N9266" s="9"/>
      <c r="O9266" s="9"/>
      <c r="Q9266" s="9"/>
      <c r="R9266" s="9"/>
      <c r="S9266" s="9"/>
      <c r="T9266" s="9"/>
      <c r="U9266" s="9"/>
      <c r="V9266" s="9"/>
      <c r="W9266" s="9"/>
      <c r="Y9266" s="9"/>
      <c r="Z9266" s="9"/>
    </row>
    <row r="9267" spans="8:26" x14ac:dyDescent="0.3">
      <c r="H9267" s="9"/>
      <c r="I9267" s="9"/>
      <c r="J9267" s="9"/>
      <c r="K9267" s="9"/>
      <c r="L9267" s="9"/>
      <c r="M9267" s="9"/>
      <c r="N9267" s="9"/>
      <c r="O9267" s="9"/>
      <c r="Q9267" s="9"/>
      <c r="R9267" s="9"/>
      <c r="S9267" s="9"/>
      <c r="T9267" s="9"/>
      <c r="U9267" s="9"/>
      <c r="V9267" s="9"/>
      <c r="W9267" s="9"/>
      <c r="Y9267" s="9"/>
      <c r="Z9267" s="9"/>
    </row>
    <row r="9268" spans="8:26" x14ac:dyDescent="0.3">
      <c r="H9268" s="9"/>
      <c r="I9268" s="9"/>
      <c r="J9268" s="9"/>
      <c r="K9268" s="9"/>
      <c r="L9268" s="9"/>
      <c r="M9268" s="9"/>
      <c r="N9268" s="9"/>
      <c r="O9268" s="9"/>
      <c r="Q9268" s="9"/>
      <c r="R9268" s="9"/>
      <c r="S9268" s="9"/>
      <c r="T9268" s="9"/>
      <c r="U9268" s="9"/>
      <c r="V9268" s="9"/>
      <c r="W9268" s="9"/>
      <c r="Y9268" s="9"/>
      <c r="Z9268" s="9"/>
    </row>
    <row r="9269" spans="8:26" x14ac:dyDescent="0.3">
      <c r="H9269" s="9"/>
      <c r="I9269" s="9"/>
      <c r="J9269" s="9"/>
      <c r="K9269" s="9"/>
      <c r="L9269" s="9"/>
      <c r="M9269" s="9"/>
      <c r="N9269" s="9"/>
      <c r="O9269" s="9"/>
      <c r="Q9269" s="9"/>
      <c r="R9269" s="9"/>
      <c r="S9269" s="9"/>
      <c r="T9269" s="9"/>
      <c r="U9269" s="9"/>
      <c r="V9269" s="9"/>
      <c r="W9269" s="9"/>
      <c r="Y9269" s="9"/>
      <c r="Z9269" s="9"/>
    </row>
    <row r="9270" spans="8:26" x14ac:dyDescent="0.3">
      <c r="H9270" s="9"/>
      <c r="I9270" s="9"/>
      <c r="J9270" s="9"/>
      <c r="K9270" s="9"/>
      <c r="L9270" s="9"/>
      <c r="M9270" s="9"/>
      <c r="N9270" s="9"/>
      <c r="O9270" s="9"/>
      <c r="Q9270" s="9"/>
      <c r="R9270" s="9"/>
      <c r="S9270" s="9"/>
      <c r="T9270" s="9"/>
      <c r="U9270" s="9"/>
      <c r="V9270" s="9"/>
      <c r="W9270" s="9"/>
      <c r="Y9270" s="9"/>
      <c r="Z9270" s="9"/>
    </row>
    <row r="9271" spans="8:26" x14ac:dyDescent="0.3">
      <c r="H9271" s="9"/>
      <c r="I9271" s="9"/>
      <c r="J9271" s="9"/>
      <c r="K9271" s="9"/>
      <c r="L9271" s="9"/>
      <c r="M9271" s="9"/>
      <c r="N9271" s="9"/>
      <c r="O9271" s="9"/>
      <c r="Q9271" s="9"/>
      <c r="R9271" s="9"/>
      <c r="S9271" s="9"/>
      <c r="T9271" s="9"/>
      <c r="U9271" s="9"/>
      <c r="V9271" s="9"/>
      <c r="W9271" s="9"/>
      <c r="Y9271" s="9"/>
      <c r="Z9271" s="9"/>
    </row>
    <row r="9272" spans="8:26" x14ac:dyDescent="0.3">
      <c r="H9272" s="9"/>
      <c r="I9272" s="9"/>
      <c r="J9272" s="9"/>
      <c r="K9272" s="9"/>
      <c r="L9272" s="9"/>
      <c r="M9272" s="9"/>
      <c r="N9272" s="9"/>
      <c r="O9272" s="9"/>
      <c r="Q9272" s="9"/>
      <c r="R9272" s="9"/>
      <c r="S9272" s="9"/>
      <c r="T9272" s="9"/>
      <c r="U9272" s="9"/>
      <c r="V9272" s="9"/>
      <c r="W9272" s="9"/>
      <c r="Y9272" s="9"/>
      <c r="Z9272" s="9"/>
    </row>
    <row r="9273" spans="8:26" x14ac:dyDescent="0.3">
      <c r="H9273" s="9"/>
      <c r="I9273" s="9"/>
      <c r="J9273" s="9"/>
      <c r="K9273" s="9"/>
      <c r="L9273" s="9"/>
      <c r="M9273" s="9"/>
      <c r="N9273" s="9"/>
      <c r="O9273" s="9"/>
      <c r="Q9273" s="9"/>
      <c r="R9273" s="9"/>
      <c r="S9273" s="9"/>
      <c r="T9273" s="9"/>
      <c r="U9273" s="9"/>
      <c r="V9273" s="9"/>
      <c r="W9273" s="9"/>
      <c r="Y9273" s="9"/>
      <c r="Z9273" s="9"/>
    </row>
    <row r="9274" spans="8:26" x14ac:dyDescent="0.3">
      <c r="H9274" s="9"/>
      <c r="I9274" s="9"/>
      <c r="J9274" s="9"/>
      <c r="K9274" s="9"/>
      <c r="L9274" s="9"/>
      <c r="M9274" s="9"/>
      <c r="N9274" s="9"/>
      <c r="O9274" s="9"/>
      <c r="Q9274" s="9"/>
      <c r="R9274" s="9"/>
      <c r="S9274" s="9"/>
      <c r="T9274" s="9"/>
      <c r="U9274" s="9"/>
      <c r="V9274" s="9"/>
      <c r="W9274" s="9"/>
      <c r="Y9274" s="9"/>
      <c r="Z9274" s="9"/>
    </row>
    <row r="9275" spans="8:26" x14ac:dyDescent="0.3">
      <c r="H9275" s="9"/>
      <c r="I9275" s="9"/>
      <c r="J9275" s="9"/>
      <c r="K9275" s="9"/>
      <c r="L9275" s="9"/>
      <c r="M9275" s="9"/>
      <c r="N9275" s="9"/>
      <c r="O9275" s="9"/>
      <c r="Q9275" s="9"/>
      <c r="R9275" s="9"/>
      <c r="S9275" s="9"/>
      <c r="T9275" s="9"/>
      <c r="U9275" s="9"/>
      <c r="V9275" s="9"/>
      <c r="W9275" s="9"/>
      <c r="Y9275" s="9"/>
      <c r="Z9275" s="9"/>
    </row>
    <row r="9276" spans="8:26" x14ac:dyDescent="0.3">
      <c r="H9276" s="9"/>
      <c r="I9276" s="9"/>
      <c r="J9276" s="9"/>
      <c r="K9276" s="9"/>
      <c r="L9276" s="9"/>
      <c r="M9276" s="9"/>
      <c r="N9276" s="9"/>
      <c r="O9276" s="9"/>
      <c r="Q9276" s="9"/>
      <c r="R9276" s="9"/>
      <c r="S9276" s="9"/>
      <c r="T9276" s="9"/>
      <c r="U9276" s="9"/>
      <c r="V9276" s="9"/>
      <c r="W9276" s="9"/>
      <c r="Y9276" s="9"/>
      <c r="Z9276" s="9"/>
    </row>
    <row r="9277" spans="8:26" x14ac:dyDescent="0.3">
      <c r="H9277" s="9"/>
      <c r="I9277" s="9"/>
      <c r="J9277" s="9"/>
      <c r="K9277" s="9"/>
      <c r="L9277" s="9"/>
      <c r="M9277" s="9"/>
      <c r="N9277" s="9"/>
      <c r="O9277" s="9"/>
      <c r="Q9277" s="9"/>
      <c r="R9277" s="9"/>
      <c r="S9277" s="9"/>
      <c r="T9277" s="9"/>
      <c r="U9277" s="9"/>
      <c r="V9277" s="9"/>
      <c r="W9277" s="9"/>
      <c r="Y9277" s="9"/>
      <c r="Z9277" s="9"/>
    </row>
    <row r="9278" spans="8:26" x14ac:dyDescent="0.3">
      <c r="H9278" s="9"/>
      <c r="I9278" s="9"/>
      <c r="J9278" s="9"/>
      <c r="K9278" s="9"/>
      <c r="L9278" s="9"/>
      <c r="M9278" s="9"/>
      <c r="N9278" s="9"/>
      <c r="O9278" s="9"/>
      <c r="Q9278" s="9"/>
      <c r="R9278" s="9"/>
      <c r="S9278" s="9"/>
      <c r="T9278" s="9"/>
      <c r="U9278" s="9"/>
      <c r="V9278" s="9"/>
      <c r="W9278" s="9"/>
      <c r="Y9278" s="9"/>
      <c r="Z9278" s="9"/>
    </row>
    <row r="9279" spans="8:26" x14ac:dyDescent="0.3">
      <c r="H9279" s="9"/>
      <c r="I9279" s="9"/>
      <c r="J9279" s="9"/>
      <c r="K9279" s="9"/>
      <c r="L9279" s="9"/>
      <c r="M9279" s="9"/>
      <c r="N9279" s="9"/>
      <c r="O9279" s="9"/>
      <c r="Q9279" s="9"/>
      <c r="R9279" s="9"/>
      <c r="S9279" s="9"/>
      <c r="T9279" s="9"/>
      <c r="U9279" s="9"/>
      <c r="V9279" s="9"/>
      <c r="W9279" s="9"/>
      <c r="Y9279" s="9"/>
      <c r="Z9279" s="9"/>
    </row>
    <row r="9280" spans="8:26" x14ac:dyDescent="0.3">
      <c r="H9280" s="9"/>
      <c r="I9280" s="9"/>
      <c r="J9280" s="9"/>
      <c r="K9280" s="9"/>
      <c r="L9280" s="9"/>
      <c r="M9280" s="9"/>
      <c r="N9280" s="9"/>
      <c r="O9280" s="9"/>
      <c r="Q9280" s="9"/>
      <c r="R9280" s="9"/>
      <c r="S9280" s="9"/>
      <c r="T9280" s="9"/>
      <c r="U9280" s="9"/>
      <c r="V9280" s="9"/>
      <c r="W9280" s="9"/>
      <c r="Y9280" s="9"/>
      <c r="Z9280" s="9"/>
    </row>
    <row r="9281" spans="8:26" x14ac:dyDescent="0.3">
      <c r="H9281" s="9"/>
      <c r="I9281" s="9"/>
      <c r="J9281" s="9"/>
      <c r="K9281" s="9"/>
      <c r="L9281" s="9"/>
      <c r="M9281" s="9"/>
      <c r="N9281" s="9"/>
      <c r="O9281" s="9"/>
      <c r="Q9281" s="9"/>
      <c r="R9281" s="9"/>
      <c r="S9281" s="9"/>
      <c r="T9281" s="9"/>
      <c r="U9281" s="9"/>
      <c r="V9281" s="9"/>
      <c r="W9281" s="9"/>
      <c r="Y9281" s="9"/>
      <c r="Z9281" s="9"/>
    </row>
    <row r="9282" spans="8:26" x14ac:dyDescent="0.3">
      <c r="H9282" s="9"/>
      <c r="I9282" s="9"/>
      <c r="J9282" s="9"/>
      <c r="K9282" s="9"/>
      <c r="L9282" s="9"/>
      <c r="M9282" s="9"/>
      <c r="N9282" s="9"/>
      <c r="O9282" s="9"/>
      <c r="Q9282" s="9"/>
      <c r="R9282" s="9"/>
      <c r="S9282" s="9"/>
      <c r="T9282" s="9"/>
      <c r="U9282" s="9"/>
      <c r="V9282" s="9"/>
      <c r="W9282" s="9"/>
      <c r="Y9282" s="9"/>
      <c r="Z9282" s="9"/>
    </row>
    <row r="9283" spans="8:26" x14ac:dyDescent="0.3">
      <c r="H9283" s="9"/>
      <c r="I9283" s="9"/>
      <c r="J9283" s="9"/>
      <c r="K9283" s="9"/>
      <c r="L9283" s="9"/>
      <c r="M9283" s="9"/>
      <c r="N9283" s="9"/>
      <c r="O9283" s="9"/>
      <c r="Q9283" s="9"/>
      <c r="R9283" s="9"/>
      <c r="S9283" s="9"/>
      <c r="T9283" s="9"/>
      <c r="U9283" s="9"/>
      <c r="V9283" s="9"/>
      <c r="W9283" s="9"/>
      <c r="Y9283" s="9"/>
      <c r="Z9283" s="9"/>
    </row>
    <row r="9284" spans="8:26" x14ac:dyDescent="0.3">
      <c r="H9284" s="9"/>
      <c r="I9284" s="9"/>
      <c r="J9284" s="9"/>
      <c r="K9284" s="9"/>
      <c r="L9284" s="9"/>
      <c r="M9284" s="9"/>
      <c r="N9284" s="9"/>
      <c r="O9284" s="9"/>
      <c r="Q9284" s="9"/>
      <c r="R9284" s="9"/>
      <c r="S9284" s="9"/>
      <c r="T9284" s="9"/>
      <c r="U9284" s="9"/>
      <c r="V9284" s="9"/>
      <c r="W9284" s="9"/>
      <c r="Y9284" s="9"/>
      <c r="Z9284" s="9"/>
    </row>
    <row r="9285" spans="8:26" x14ac:dyDescent="0.3">
      <c r="H9285" s="9"/>
      <c r="I9285" s="9"/>
      <c r="J9285" s="9"/>
      <c r="K9285" s="9"/>
      <c r="L9285" s="9"/>
      <c r="M9285" s="9"/>
      <c r="N9285" s="9"/>
      <c r="O9285" s="9"/>
      <c r="Q9285" s="9"/>
      <c r="R9285" s="9"/>
      <c r="S9285" s="9"/>
      <c r="T9285" s="9"/>
      <c r="U9285" s="9"/>
      <c r="V9285" s="9"/>
      <c r="W9285" s="9"/>
      <c r="Y9285" s="9"/>
      <c r="Z9285" s="9"/>
    </row>
    <row r="9286" spans="8:26" x14ac:dyDescent="0.3">
      <c r="H9286" s="9"/>
      <c r="I9286" s="9"/>
      <c r="J9286" s="9"/>
      <c r="K9286" s="9"/>
      <c r="L9286" s="9"/>
      <c r="M9286" s="9"/>
      <c r="N9286" s="9"/>
      <c r="O9286" s="9"/>
      <c r="Q9286" s="9"/>
      <c r="R9286" s="9"/>
      <c r="S9286" s="9"/>
      <c r="T9286" s="9"/>
      <c r="U9286" s="9"/>
      <c r="V9286" s="9"/>
      <c r="W9286" s="9"/>
      <c r="Y9286" s="9"/>
      <c r="Z9286" s="9"/>
    </row>
    <row r="9287" spans="8:26" x14ac:dyDescent="0.3">
      <c r="H9287" s="9"/>
      <c r="I9287" s="9"/>
      <c r="J9287" s="9"/>
      <c r="K9287" s="9"/>
      <c r="L9287" s="9"/>
      <c r="M9287" s="9"/>
      <c r="N9287" s="9"/>
      <c r="O9287" s="9"/>
      <c r="Q9287" s="9"/>
      <c r="R9287" s="9"/>
      <c r="S9287" s="9"/>
      <c r="T9287" s="9"/>
      <c r="U9287" s="9"/>
      <c r="V9287" s="9"/>
      <c r="W9287" s="9"/>
      <c r="Y9287" s="9"/>
      <c r="Z9287" s="9"/>
    </row>
    <row r="9288" spans="8:26" x14ac:dyDescent="0.3">
      <c r="H9288" s="9"/>
      <c r="I9288" s="9"/>
      <c r="J9288" s="9"/>
      <c r="K9288" s="9"/>
      <c r="L9288" s="9"/>
      <c r="M9288" s="9"/>
      <c r="N9288" s="9"/>
      <c r="O9288" s="9"/>
      <c r="Q9288" s="9"/>
      <c r="R9288" s="9"/>
      <c r="S9288" s="9"/>
      <c r="T9288" s="9"/>
      <c r="U9288" s="9"/>
      <c r="V9288" s="9"/>
      <c r="W9288" s="9"/>
      <c r="Y9288" s="9"/>
      <c r="Z9288" s="9"/>
    </row>
    <row r="9289" spans="8:26" x14ac:dyDescent="0.3">
      <c r="H9289" s="9"/>
      <c r="I9289" s="9"/>
      <c r="J9289" s="9"/>
      <c r="K9289" s="9"/>
      <c r="L9289" s="9"/>
      <c r="M9289" s="9"/>
      <c r="N9289" s="9"/>
      <c r="O9289" s="9"/>
      <c r="Q9289" s="9"/>
      <c r="R9289" s="9"/>
      <c r="S9289" s="9"/>
      <c r="T9289" s="9"/>
      <c r="U9289" s="9"/>
      <c r="V9289" s="9"/>
      <c r="W9289" s="9"/>
      <c r="Y9289" s="9"/>
      <c r="Z9289" s="9"/>
    </row>
    <row r="9290" spans="8:26" x14ac:dyDescent="0.3">
      <c r="H9290" s="9"/>
      <c r="I9290" s="9"/>
      <c r="J9290" s="9"/>
      <c r="K9290" s="9"/>
      <c r="L9290" s="9"/>
      <c r="M9290" s="9"/>
      <c r="N9290" s="9"/>
      <c r="O9290" s="9"/>
      <c r="Q9290" s="9"/>
      <c r="R9290" s="9"/>
      <c r="S9290" s="9"/>
      <c r="T9290" s="9"/>
      <c r="U9290" s="9"/>
      <c r="V9290" s="9"/>
      <c r="W9290" s="9"/>
      <c r="Y9290" s="9"/>
      <c r="Z9290" s="9"/>
    </row>
    <row r="9291" spans="8:26" x14ac:dyDescent="0.3">
      <c r="H9291" s="9"/>
      <c r="I9291" s="9"/>
      <c r="J9291" s="9"/>
      <c r="K9291" s="9"/>
      <c r="L9291" s="9"/>
      <c r="M9291" s="9"/>
      <c r="N9291" s="9"/>
      <c r="O9291" s="9"/>
      <c r="Q9291" s="9"/>
      <c r="R9291" s="9"/>
      <c r="S9291" s="9"/>
      <c r="T9291" s="9"/>
      <c r="U9291" s="9"/>
      <c r="V9291" s="9"/>
      <c r="W9291" s="9"/>
      <c r="Y9291" s="9"/>
      <c r="Z9291" s="9"/>
    </row>
    <row r="9292" spans="8:26" x14ac:dyDescent="0.3">
      <c r="H9292" s="9"/>
      <c r="I9292" s="9"/>
      <c r="J9292" s="9"/>
      <c r="K9292" s="9"/>
      <c r="L9292" s="9"/>
      <c r="M9292" s="9"/>
      <c r="N9292" s="9"/>
      <c r="O9292" s="9"/>
      <c r="Q9292" s="9"/>
      <c r="R9292" s="9"/>
      <c r="S9292" s="9"/>
      <c r="T9292" s="9"/>
      <c r="U9292" s="9"/>
      <c r="V9292" s="9"/>
      <c r="W9292" s="9"/>
      <c r="Y9292" s="9"/>
      <c r="Z9292" s="9"/>
    </row>
    <row r="9293" spans="8:26" x14ac:dyDescent="0.3">
      <c r="H9293" s="9"/>
      <c r="I9293" s="9"/>
      <c r="J9293" s="9"/>
      <c r="K9293" s="9"/>
      <c r="L9293" s="9"/>
      <c r="M9293" s="9"/>
      <c r="N9293" s="9"/>
      <c r="O9293" s="9"/>
      <c r="Q9293" s="9"/>
      <c r="R9293" s="9"/>
      <c r="S9293" s="9"/>
      <c r="T9293" s="9"/>
      <c r="U9293" s="9"/>
      <c r="V9293" s="9"/>
      <c r="W9293" s="9"/>
      <c r="Y9293" s="9"/>
      <c r="Z9293" s="9"/>
    </row>
    <row r="9294" spans="8:26" x14ac:dyDescent="0.3">
      <c r="H9294" s="9"/>
      <c r="I9294" s="9"/>
      <c r="J9294" s="9"/>
      <c r="K9294" s="9"/>
      <c r="L9294" s="9"/>
      <c r="M9294" s="9"/>
      <c r="N9294" s="9"/>
      <c r="O9294" s="9"/>
      <c r="Q9294" s="9"/>
      <c r="R9294" s="9"/>
      <c r="S9294" s="9"/>
      <c r="T9294" s="9"/>
      <c r="U9294" s="9"/>
      <c r="V9294" s="9"/>
      <c r="W9294" s="9"/>
      <c r="Y9294" s="9"/>
      <c r="Z9294" s="9"/>
    </row>
    <row r="9295" spans="8:26" x14ac:dyDescent="0.3">
      <c r="H9295" s="9"/>
      <c r="I9295" s="9"/>
      <c r="J9295" s="9"/>
      <c r="K9295" s="9"/>
      <c r="L9295" s="9"/>
      <c r="M9295" s="9"/>
      <c r="N9295" s="9"/>
      <c r="O9295" s="9"/>
      <c r="Q9295" s="9"/>
      <c r="R9295" s="9"/>
      <c r="S9295" s="9"/>
      <c r="T9295" s="9"/>
      <c r="U9295" s="9"/>
      <c r="V9295" s="9"/>
      <c r="W9295" s="9"/>
      <c r="Y9295" s="9"/>
      <c r="Z9295" s="9"/>
    </row>
    <row r="9296" spans="8:26" x14ac:dyDescent="0.3">
      <c r="H9296" s="9"/>
      <c r="I9296" s="9"/>
      <c r="J9296" s="9"/>
      <c r="K9296" s="9"/>
      <c r="L9296" s="9"/>
      <c r="M9296" s="9"/>
      <c r="N9296" s="9"/>
      <c r="O9296" s="9"/>
      <c r="Q9296" s="9"/>
      <c r="R9296" s="9"/>
      <c r="S9296" s="9"/>
      <c r="T9296" s="9"/>
      <c r="U9296" s="9"/>
      <c r="V9296" s="9"/>
      <c r="W9296" s="9"/>
      <c r="Y9296" s="9"/>
      <c r="Z9296" s="9"/>
    </row>
    <row r="9297" spans="8:26" x14ac:dyDescent="0.3">
      <c r="H9297" s="9"/>
      <c r="I9297" s="9"/>
      <c r="J9297" s="9"/>
      <c r="K9297" s="9"/>
      <c r="L9297" s="9"/>
      <c r="M9297" s="9"/>
      <c r="N9297" s="9"/>
      <c r="O9297" s="9"/>
      <c r="Q9297" s="9"/>
      <c r="R9297" s="9"/>
      <c r="S9297" s="9"/>
      <c r="T9297" s="9"/>
      <c r="U9297" s="9"/>
      <c r="V9297" s="9"/>
      <c r="W9297" s="9"/>
      <c r="Y9297" s="9"/>
      <c r="Z9297" s="9"/>
    </row>
    <row r="9298" spans="8:26" x14ac:dyDescent="0.3">
      <c r="H9298" s="9"/>
      <c r="I9298" s="9"/>
      <c r="J9298" s="9"/>
      <c r="K9298" s="9"/>
      <c r="L9298" s="9"/>
      <c r="M9298" s="9"/>
      <c r="N9298" s="9"/>
      <c r="O9298" s="9"/>
      <c r="Q9298" s="9"/>
      <c r="R9298" s="9"/>
      <c r="S9298" s="9"/>
      <c r="T9298" s="9"/>
      <c r="U9298" s="9"/>
      <c r="V9298" s="9"/>
      <c r="W9298" s="9"/>
      <c r="Y9298" s="9"/>
      <c r="Z9298" s="9"/>
    </row>
    <row r="9299" spans="8:26" x14ac:dyDescent="0.3">
      <c r="H9299" s="9"/>
      <c r="I9299" s="9"/>
      <c r="J9299" s="9"/>
      <c r="K9299" s="9"/>
      <c r="L9299" s="9"/>
      <c r="M9299" s="9"/>
      <c r="N9299" s="9"/>
      <c r="O9299" s="9"/>
      <c r="Q9299" s="9"/>
      <c r="R9299" s="9"/>
      <c r="S9299" s="9"/>
      <c r="T9299" s="9"/>
      <c r="U9299" s="9"/>
      <c r="V9299" s="9"/>
      <c r="W9299" s="9"/>
      <c r="Y9299" s="9"/>
      <c r="Z9299" s="9"/>
    </row>
    <row r="9300" spans="8:26" x14ac:dyDescent="0.3">
      <c r="H9300" s="9"/>
      <c r="I9300" s="9"/>
      <c r="J9300" s="9"/>
      <c r="K9300" s="9"/>
      <c r="L9300" s="9"/>
      <c r="M9300" s="9"/>
      <c r="N9300" s="9"/>
      <c r="O9300" s="9"/>
      <c r="Q9300" s="9"/>
      <c r="R9300" s="9"/>
      <c r="S9300" s="9"/>
      <c r="T9300" s="9"/>
      <c r="U9300" s="9"/>
      <c r="V9300" s="9"/>
      <c r="W9300" s="9"/>
      <c r="Y9300" s="9"/>
      <c r="Z9300" s="9"/>
    </row>
    <row r="9301" spans="8:26" x14ac:dyDescent="0.3">
      <c r="H9301" s="9"/>
      <c r="I9301" s="9"/>
      <c r="J9301" s="9"/>
      <c r="K9301" s="9"/>
      <c r="L9301" s="9"/>
      <c r="M9301" s="9"/>
      <c r="N9301" s="9"/>
      <c r="O9301" s="9"/>
      <c r="Q9301" s="9"/>
      <c r="R9301" s="9"/>
      <c r="S9301" s="9"/>
      <c r="T9301" s="9"/>
      <c r="U9301" s="9"/>
      <c r="V9301" s="9"/>
      <c r="W9301" s="9"/>
      <c r="Y9301" s="9"/>
      <c r="Z9301" s="9"/>
    </row>
    <row r="9302" spans="8:26" x14ac:dyDescent="0.3">
      <c r="H9302" s="9"/>
      <c r="I9302" s="9"/>
      <c r="J9302" s="9"/>
      <c r="K9302" s="9"/>
      <c r="L9302" s="9"/>
      <c r="M9302" s="9"/>
      <c r="N9302" s="9"/>
      <c r="O9302" s="9"/>
      <c r="Q9302" s="9"/>
      <c r="R9302" s="9"/>
      <c r="S9302" s="9"/>
      <c r="T9302" s="9"/>
      <c r="U9302" s="9"/>
      <c r="V9302" s="9"/>
      <c r="W9302" s="9"/>
      <c r="Y9302" s="9"/>
      <c r="Z9302" s="9"/>
    </row>
    <row r="9303" spans="8:26" x14ac:dyDescent="0.3">
      <c r="H9303" s="9"/>
      <c r="I9303" s="9"/>
      <c r="J9303" s="9"/>
      <c r="K9303" s="9"/>
      <c r="L9303" s="9"/>
      <c r="M9303" s="9"/>
      <c r="N9303" s="9"/>
      <c r="O9303" s="9"/>
      <c r="Q9303" s="9"/>
      <c r="R9303" s="9"/>
      <c r="S9303" s="9"/>
      <c r="T9303" s="9"/>
      <c r="U9303" s="9"/>
      <c r="V9303" s="9"/>
      <c r="W9303" s="9"/>
      <c r="Y9303" s="9"/>
      <c r="Z9303" s="9"/>
    </row>
    <row r="9304" spans="8:26" x14ac:dyDescent="0.3">
      <c r="H9304" s="9"/>
      <c r="I9304" s="9"/>
      <c r="J9304" s="9"/>
      <c r="K9304" s="9"/>
      <c r="L9304" s="9"/>
      <c r="M9304" s="9"/>
      <c r="N9304" s="9"/>
      <c r="O9304" s="9"/>
      <c r="Q9304" s="9"/>
      <c r="R9304" s="9"/>
      <c r="S9304" s="9"/>
      <c r="T9304" s="9"/>
      <c r="U9304" s="9"/>
      <c r="V9304" s="9"/>
      <c r="W9304" s="9"/>
      <c r="Y9304" s="9"/>
      <c r="Z9304" s="9"/>
    </row>
    <row r="9305" spans="8:26" x14ac:dyDescent="0.3">
      <c r="H9305" s="9"/>
      <c r="I9305" s="9"/>
      <c r="J9305" s="9"/>
      <c r="K9305" s="9"/>
      <c r="L9305" s="9"/>
      <c r="M9305" s="9"/>
      <c r="N9305" s="9"/>
      <c r="O9305" s="9"/>
      <c r="Q9305" s="9"/>
      <c r="R9305" s="9"/>
      <c r="S9305" s="9"/>
      <c r="T9305" s="9"/>
      <c r="U9305" s="9"/>
      <c r="V9305" s="9"/>
      <c r="W9305" s="9"/>
      <c r="Y9305" s="9"/>
      <c r="Z9305" s="9"/>
    </row>
    <row r="9306" spans="8:26" x14ac:dyDescent="0.3">
      <c r="H9306" s="9"/>
      <c r="I9306" s="9"/>
      <c r="J9306" s="9"/>
      <c r="K9306" s="9"/>
      <c r="L9306" s="9"/>
      <c r="M9306" s="9"/>
      <c r="N9306" s="9"/>
      <c r="O9306" s="9"/>
      <c r="Q9306" s="9"/>
      <c r="R9306" s="9"/>
      <c r="S9306" s="9"/>
      <c r="T9306" s="9"/>
      <c r="U9306" s="9"/>
      <c r="V9306" s="9"/>
      <c r="W9306" s="9"/>
      <c r="Y9306" s="9"/>
      <c r="Z9306" s="9"/>
    </row>
    <row r="9307" spans="8:26" x14ac:dyDescent="0.3">
      <c r="H9307" s="9"/>
      <c r="I9307" s="9"/>
      <c r="J9307" s="9"/>
      <c r="K9307" s="9"/>
      <c r="L9307" s="9"/>
      <c r="M9307" s="9"/>
      <c r="N9307" s="9"/>
      <c r="O9307" s="9"/>
      <c r="Q9307" s="9"/>
      <c r="R9307" s="9"/>
      <c r="S9307" s="9"/>
      <c r="T9307" s="9"/>
      <c r="U9307" s="9"/>
      <c r="V9307" s="9"/>
      <c r="W9307" s="9"/>
      <c r="Y9307" s="9"/>
      <c r="Z9307" s="9"/>
    </row>
    <row r="9308" spans="8:26" x14ac:dyDescent="0.3">
      <c r="H9308" s="9"/>
      <c r="I9308" s="9"/>
      <c r="J9308" s="9"/>
      <c r="K9308" s="9"/>
      <c r="L9308" s="9"/>
      <c r="M9308" s="9"/>
      <c r="N9308" s="9"/>
      <c r="O9308" s="9"/>
      <c r="Q9308" s="9"/>
      <c r="R9308" s="9"/>
      <c r="S9308" s="9"/>
      <c r="T9308" s="9"/>
      <c r="U9308" s="9"/>
      <c r="V9308" s="9"/>
      <c r="W9308" s="9"/>
      <c r="Y9308" s="9"/>
      <c r="Z9308" s="9"/>
    </row>
    <row r="9309" spans="8:26" x14ac:dyDescent="0.3">
      <c r="H9309" s="9"/>
      <c r="I9309" s="9"/>
      <c r="J9309" s="9"/>
      <c r="K9309" s="9"/>
      <c r="L9309" s="9"/>
      <c r="M9309" s="9"/>
      <c r="N9309" s="9"/>
      <c r="O9309" s="9"/>
      <c r="Q9309" s="9"/>
      <c r="R9309" s="9"/>
      <c r="S9309" s="9"/>
      <c r="T9309" s="9"/>
      <c r="U9309" s="9"/>
      <c r="V9309" s="9"/>
      <c r="W9309" s="9"/>
      <c r="Y9309" s="9"/>
      <c r="Z9309" s="9"/>
    </row>
    <row r="9310" spans="8:26" x14ac:dyDescent="0.3">
      <c r="H9310" s="9"/>
      <c r="I9310" s="9"/>
      <c r="J9310" s="9"/>
      <c r="K9310" s="9"/>
      <c r="L9310" s="9"/>
      <c r="M9310" s="9"/>
      <c r="N9310" s="9"/>
      <c r="O9310" s="9"/>
      <c r="Q9310" s="9"/>
      <c r="R9310" s="9"/>
      <c r="S9310" s="9"/>
      <c r="T9310" s="9"/>
      <c r="U9310" s="9"/>
      <c r="V9310" s="9"/>
      <c r="W9310" s="9"/>
      <c r="Y9310" s="9"/>
      <c r="Z9310" s="9"/>
    </row>
    <row r="9311" spans="8:26" x14ac:dyDescent="0.3">
      <c r="H9311" s="9"/>
      <c r="I9311" s="9"/>
      <c r="J9311" s="9"/>
      <c r="K9311" s="9"/>
      <c r="L9311" s="9"/>
      <c r="M9311" s="9"/>
      <c r="N9311" s="9"/>
      <c r="O9311" s="9"/>
      <c r="Q9311" s="9"/>
      <c r="R9311" s="9"/>
      <c r="S9311" s="9"/>
      <c r="T9311" s="9"/>
      <c r="U9311" s="9"/>
      <c r="V9311" s="9"/>
      <c r="W9311" s="9"/>
      <c r="Y9311" s="9"/>
      <c r="Z9311" s="9"/>
    </row>
    <row r="9312" spans="8:26" x14ac:dyDescent="0.3">
      <c r="H9312" s="9"/>
      <c r="I9312" s="9"/>
      <c r="J9312" s="9"/>
      <c r="K9312" s="9"/>
      <c r="L9312" s="9"/>
      <c r="M9312" s="9"/>
      <c r="N9312" s="9"/>
      <c r="O9312" s="9"/>
      <c r="Q9312" s="9"/>
      <c r="R9312" s="9"/>
      <c r="S9312" s="9"/>
      <c r="T9312" s="9"/>
      <c r="U9312" s="9"/>
      <c r="V9312" s="9"/>
      <c r="W9312" s="9"/>
      <c r="Y9312" s="9"/>
      <c r="Z9312" s="9"/>
    </row>
    <row r="9313" spans="8:26" x14ac:dyDescent="0.3">
      <c r="H9313" s="9"/>
      <c r="I9313" s="9"/>
      <c r="J9313" s="9"/>
      <c r="K9313" s="9"/>
      <c r="L9313" s="9"/>
      <c r="M9313" s="9"/>
      <c r="N9313" s="9"/>
      <c r="O9313" s="9"/>
      <c r="Q9313" s="9"/>
      <c r="R9313" s="9"/>
      <c r="S9313" s="9"/>
      <c r="T9313" s="9"/>
      <c r="U9313" s="9"/>
      <c r="V9313" s="9"/>
      <c r="W9313" s="9"/>
      <c r="Y9313" s="9"/>
      <c r="Z9313" s="9"/>
    </row>
    <row r="9314" spans="8:26" x14ac:dyDescent="0.3">
      <c r="H9314" s="9"/>
      <c r="I9314" s="9"/>
      <c r="J9314" s="9"/>
      <c r="K9314" s="9"/>
      <c r="L9314" s="9"/>
      <c r="M9314" s="9"/>
      <c r="N9314" s="9"/>
      <c r="O9314" s="9"/>
      <c r="Q9314" s="9"/>
      <c r="R9314" s="9"/>
      <c r="S9314" s="9"/>
      <c r="T9314" s="9"/>
      <c r="U9314" s="9"/>
      <c r="V9314" s="9"/>
      <c r="W9314" s="9"/>
      <c r="Y9314" s="9"/>
      <c r="Z9314" s="9"/>
    </row>
    <row r="9315" spans="8:26" x14ac:dyDescent="0.3">
      <c r="H9315" s="9"/>
      <c r="I9315" s="9"/>
      <c r="J9315" s="9"/>
      <c r="K9315" s="9"/>
      <c r="L9315" s="9"/>
      <c r="M9315" s="9"/>
      <c r="N9315" s="9"/>
      <c r="O9315" s="9"/>
      <c r="Q9315" s="9"/>
      <c r="R9315" s="9"/>
      <c r="S9315" s="9"/>
      <c r="T9315" s="9"/>
      <c r="U9315" s="9"/>
      <c r="V9315" s="9"/>
      <c r="W9315" s="9"/>
      <c r="Y9315" s="9"/>
      <c r="Z9315" s="9"/>
    </row>
    <row r="9316" spans="8:26" x14ac:dyDescent="0.3">
      <c r="H9316" s="9"/>
      <c r="I9316" s="9"/>
      <c r="J9316" s="9"/>
      <c r="K9316" s="9"/>
      <c r="L9316" s="9"/>
      <c r="M9316" s="9"/>
      <c r="N9316" s="9"/>
      <c r="O9316" s="9"/>
      <c r="Q9316" s="9"/>
      <c r="R9316" s="9"/>
      <c r="S9316" s="9"/>
      <c r="T9316" s="9"/>
      <c r="U9316" s="9"/>
      <c r="V9316" s="9"/>
      <c r="W9316" s="9"/>
      <c r="Y9316" s="9"/>
      <c r="Z9316" s="9"/>
    </row>
    <row r="9317" spans="8:26" x14ac:dyDescent="0.3">
      <c r="H9317" s="9"/>
      <c r="I9317" s="9"/>
      <c r="J9317" s="9"/>
      <c r="K9317" s="9"/>
      <c r="L9317" s="9"/>
      <c r="M9317" s="9"/>
      <c r="N9317" s="9"/>
      <c r="O9317" s="9"/>
      <c r="Q9317" s="9"/>
      <c r="R9317" s="9"/>
      <c r="S9317" s="9"/>
      <c r="T9317" s="9"/>
      <c r="U9317" s="9"/>
      <c r="V9317" s="9"/>
      <c r="W9317" s="9"/>
      <c r="Y9317" s="9"/>
      <c r="Z9317" s="9"/>
    </row>
    <row r="9318" spans="8:26" x14ac:dyDescent="0.3">
      <c r="H9318" s="9"/>
      <c r="I9318" s="9"/>
      <c r="J9318" s="9"/>
      <c r="K9318" s="9"/>
      <c r="L9318" s="9"/>
      <c r="M9318" s="9"/>
      <c r="N9318" s="9"/>
      <c r="O9318" s="9"/>
      <c r="Q9318" s="9"/>
      <c r="R9318" s="9"/>
      <c r="S9318" s="9"/>
      <c r="T9318" s="9"/>
      <c r="U9318" s="9"/>
      <c r="V9318" s="9"/>
      <c r="W9318" s="9"/>
      <c r="Y9318" s="9"/>
      <c r="Z9318" s="9"/>
    </row>
    <row r="9319" spans="8:26" x14ac:dyDescent="0.3">
      <c r="H9319" s="9"/>
      <c r="I9319" s="9"/>
      <c r="J9319" s="9"/>
      <c r="K9319" s="9"/>
      <c r="L9319" s="9"/>
      <c r="M9319" s="9"/>
      <c r="N9319" s="9"/>
      <c r="O9319" s="9"/>
      <c r="Q9319" s="9"/>
      <c r="R9319" s="9"/>
      <c r="S9319" s="9"/>
      <c r="T9319" s="9"/>
      <c r="U9319" s="9"/>
      <c r="V9319" s="9"/>
      <c r="W9319" s="9"/>
      <c r="Y9319" s="9"/>
      <c r="Z9319" s="9"/>
    </row>
    <row r="9320" spans="8:26" x14ac:dyDescent="0.3">
      <c r="H9320" s="9"/>
      <c r="I9320" s="9"/>
      <c r="J9320" s="9"/>
      <c r="K9320" s="9"/>
      <c r="L9320" s="9"/>
      <c r="M9320" s="9"/>
      <c r="N9320" s="9"/>
      <c r="O9320" s="9"/>
      <c r="Q9320" s="9"/>
      <c r="R9320" s="9"/>
      <c r="S9320" s="9"/>
      <c r="T9320" s="9"/>
      <c r="U9320" s="9"/>
      <c r="V9320" s="9"/>
      <c r="W9320" s="9"/>
      <c r="Y9320" s="9"/>
      <c r="Z9320" s="9"/>
    </row>
    <row r="9321" spans="8:26" x14ac:dyDescent="0.3">
      <c r="H9321" s="9"/>
      <c r="I9321" s="9"/>
      <c r="J9321" s="9"/>
      <c r="K9321" s="9"/>
      <c r="L9321" s="9"/>
      <c r="M9321" s="9"/>
      <c r="N9321" s="9"/>
      <c r="O9321" s="9"/>
      <c r="Q9321" s="9"/>
      <c r="R9321" s="9"/>
      <c r="S9321" s="9"/>
      <c r="T9321" s="9"/>
      <c r="U9321" s="9"/>
      <c r="V9321" s="9"/>
      <c r="W9321" s="9"/>
      <c r="Y9321" s="9"/>
      <c r="Z9321" s="9"/>
    </row>
    <row r="9322" spans="8:26" x14ac:dyDescent="0.3">
      <c r="H9322" s="9"/>
      <c r="I9322" s="9"/>
      <c r="J9322" s="9"/>
      <c r="K9322" s="9"/>
      <c r="L9322" s="9"/>
      <c r="M9322" s="9"/>
      <c r="N9322" s="9"/>
      <c r="O9322" s="9"/>
      <c r="Q9322" s="9"/>
      <c r="R9322" s="9"/>
      <c r="S9322" s="9"/>
      <c r="T9322" s="9"/>
      <c r="U9322" s="9"/>
      <c r="V9322" s="9"/>
      <c r="W9322" s="9"/>
      <c r="Y9322" s="9"/>
      <c r="Z9322" s="9"/>
    </row>
    <row r="9323" spans="8:26" x14ac:dyDescent="0.3">
      <c r="H9323" s="9"/>
      <c r="I9323" s="9"/>
      <c r="J9323" s="9"/>
      <c r="K9323" s="9"/>
      <c r="L9323" s="9"/>
      <c r="M9323" s="9"/>
      <c r="N9323" s="9"/>
      <c r="O9323" s="9"/>
      <c r="Q9323" s="9"/>
      <c r="R9323" s="9"/>
      <c r="S9323" s="9"/>
      <c r="T9323" s="9"/>
      <c r="U9323" s="9"/>
      <c r="V9323" s="9"/>
      <c r="W9323" s="9"/>
      <c r="Y9323" s="9"/>
      <c r="Z9323" s="9"/>
    </row>
    <row r="9324" spans="8:26" x14ac:dyDescent="0.3">
      <c r="H9324" s="9"/>
      <c r="I9324" s="9"/>
      <c r="J9324" s="9"/>
      <c r="K9324" s="9"/>
      <c r="L9324" s="9"/>
      <c r="M9324" s="9"/>
      <c r="N9324" s="9"/>
      <c r="O9324" s="9"/>
      <c r="Q9324" s="9"/>
      <c r="R9324" s="9"/>
      <c r="S9324" s="9"/>
      <c r="T9324" s="9"/>
      <c r="U9324" s="9"/>
      <c r="V9324" s="9"/>
      <c r="W9324" s="9"/>
      <c r="Y9324" s="9"/>
      <c r="Z9324" s="9"/>
    </row>
    <row r="9325" spans="8:26" x14ac:dyDescent="0.3">
      <c r="H9325" s="9"/>
      <c r="I9325" s="9"/>
      <c r="J9325" s="9"/>
      <c r="K9325" s="9"/>
      <c r="L9325" s="9"/>
      <c r="M9325" s="9"/>
      <c r="N9325" s="9"/>
      <c r="O9325" s="9"/>
      <c r="Q9325" s="9"/>
      <c r="R9325" s="9"/>
      <c r="S9325" s="9"/>
      <c r="T9325" s="9"/>
      <c r="U9325" s="9"/>
      <c r="V9325" s="9"/>
      <c r="W9325" s="9"/>
      <c r="Y9325" s="9"/>
      <c r="Z9325" s="9"/>
    </row>
    <row r="9326" spans="8:26" x14ac:dyDescent="0.3">
      <c r="H9326" s="9"/>
      <c r="I9326" s="9"/>
      <c r="J9326" s="9"/>
      <c r="K9326" s="9"/>
      <c r="L9326" s="9"/>
      <c r="M9326" s="9"/>
      <c r="N9326" s="9"/>
      <c r="O9326" s="9"/>
      <c r="Q9326" s="9"/>
      <c r="R9326" s="9"/>
      <c r="S9326" s="9"/>
      <c r="T9326" s="9"/>
      <c r="U9326" s="9"/>
      <c r="V9326" s="9"/>
      <c r="W9326" s="9"/>
      <c r="Y9326" s="9"/>
      <c r="Z9326" s="9"/>
    </row>
    <row r="9327" spans="8:26" x14ac:dyDescent="0.3">
      <c r="H9327" s="9"/>
      <c r="I9327" s="9"/>
      <c r="J9327" s="9"/>
      <c r="K9327" s="9"/>
      <c r="L9327" s="9"/>
      <c r="M9327" s="9"/>
      <c r="N9327" s="9"/>
      <c r="O9327" s="9"/>
      <c r="Q9327" s="9"/>
      <c r="R9327" s="9"/>
      <c r="S9327" s="9"/>
      <c r="T9327" s="9"/>
      <c r="U9327" s="9"/>
      <c r="V9327" s="9"/>
      <c r="W9327" s="9"/>
      <c r="Y9327" s="9"/>
      <c r="Z9327" s="9"/>
    </row>
    <row r="9328" spans="8:26" x14ac:dyDescent="0.3">
      <c r="H9328" s="9"/>
      <c r="I9328" s="9"/>
      <c r="J9328" s="9"/>
      <c r="K9328" s="9"/>
      <c r="L9328" s="9"/>
      <c r="M9328" s="9"/>
      <c r="N9328" s="9"/>
      <c r="O9328" s="9"/>
      <c r="Q9328" s="9"/>
      <c r="R9328" s="9"/>
      <c r="S9328" s="9"/>
      <c r="T9328" s="9"/>
      <c r="U9328" s="9"/>
      <c r="V9328" s="9"/>
      <c r="W9328" s="9"/>
      <c r="Y9328" s="9"/>
      <c r="Z9328" s="9"/>
    </row>
    <row r="9329" spans="8:26" x14ac:dyDescent="0.3">
      <c r="H9329" s="9"/>
      <c r="I9329" s="9"/>
      <c r="J9329" s="9"/>
      <c r="K9329" s="9"/>
      <c r="L9329" s="9"/>
      <c r="M9329" s="9"/>
      <c r="N9329" s="9"/>
      <c r="O9329" s="9"/>
      <c r="Q9329" s="9"/>
      <c r="R9329" s="9"/>
      <c r="S9329" s="9"/>
      <c r="T9329" s="9"/>
      <c r="U9329" s="9"/>
      <c r="V9329" s="9"/>
      <c r="W9329" s="9"/>
      <c r="Y9329" s="9"/>
      <c r="Z9329" s="9"/>
    </row>
    <row r="9330" spans="8:26" x14ac:dyDescent="0.3">
      <c r="H9330" s="9"/>
      <c r="I9330" s="9"/>
      <c r="J9330" s="9"/>
      <c r="K9330" s="9"/>
      <c r="L9330" s="9"/>
      <c r="M9330" s="9"/>
      <c r="N9330" s="9"/>
      <c r="O9330" s="9"/>
      <c r="Q9330" s="9"/>
      <c r="R9330" s="9"/>
      <c r="S9330" s="9"/>
      <c r="T9330" s="9"/>
      <c r="U9330" s="9"/>
      <c r="V9330" s="9"/>
      <c r="W9330" s="9"/>
      <c r="Y9330" s="9"/>
      <c r="Z9330" s="9"/>
    </row>
    <row r="9331" spans="8:26" x14ac:dyDescent="0.3">
      <c r="H9331" s="9"/>
      <c r="I9331" s="9"/>
      <c r="J9331" s="9"/>
      <c r="K9331" s="9"/>
      <c r="L9331" s="9"/>
      <c r="M9331" s="9"/>
      <c r="N9331" s="9"/>
      <c r="O9331" s="9"/>
      <c r="Q9331" s="9"/>
      <c r="R9331" s="9"/>
      <c r="S9331" s="9"/>
      <c r="T9331" s="9"/>
      <c r="U9331" s="9"/>
      <c r="V9331" s="9"/>
      <c r="W9331" s="9"/>
      <c r="Y9331" s="9"/>
      <c r="Z9331" s="9"/>
    </row>
    <row r="9332" spans="8:26" x14ac:dyDescent="0.3">
      <c r="H9332" s="9"/>
      <c r="I9332" s="9"/>
      <c r="J9332" s="9"/>
      <c r="K9332" s="9"/>
      <c r="L9332" s="9"/>
      <c r="M9332" s="9"/>
      <c r="N9332" s="9"/>
      <c r="O9332" s="9"/>
      <c r="Q9332" s="9"/>
      <c r="R9332" s="9"/>
      <c r="S9332" s="9"/>
      <c r="T9332" s="9"/>
      <c r="U9332" s="9"/>
      <c r="V9332" s="9"/>
      <c r="W9332" s="9"/>
      <c r="Y9332" s="9"/>
      <c r="Z9332" s="9"/>
    </row>
    <row r="9333" spans="8:26" x14ac:dyDescent="0.3">
      <c r="H9333" s="9"/>
      <c r="I9333" s="9"/>
      <c r="J9333" s="9"/>
      <c r="K9333" s="9"/>
      <c r="L9333" s="9"/>
      <c r="M9333" s="9"/>
      <c r="N9333" s="9"/>
      <c r="O9333" s="9"/>
      <c r="Q9333" s="9"/>
      <c r="R9333" s="9"/>
      <c r="S9333" s="9"/>
      <c r="T9333" s="9"/>
      <c r="U9333" s="9"/>
      <c r="V9333" s="9"/>
      <c r="W9333" s="9"/>
      <c r="Y9333" s="9"/>
      <c r="Z9333" s="9"/>
    </row>
    <row r="9334" spans="8:26" x14ac:dyDescent="0.3">
      <c r="H9334" s="9"/>
      <c r="I9334" s="9"/>
      <c r="J9334" s="9"/>
      <c r="K9334" s="9"/>
      <c r="L9334" s="9"/>
      <c r="M9334" s="9"/>
      <c r="N9334" s="9"/>
      <c r="O9334" s="9"/>
      <c r="Q9334" s="9"/>
      <c r="R9334" s="9"/>
      <c r="S9334" s="9"/>
      <c r="T9334" s="9"/>
      <c r="U9334" s="9"/>
      <c r="V9334" s="9"/>
      <c r="W9334" s="9"/>
      <c r="Y9334" s="9"/>
      <c r="Z9334" s="9"/>
    </row>
    <row r="9335" spans="8:26" x14ac:dyDescent="0.3">
      <c r="H9335" s="9"/>
      <c r="I9335" s="9"/>
      <c r="J9335" s="9"/>
      <c r="K9335" s="9"/>
      <c r="L9335" s="9"/>
      <c r="M9335" s="9"/>
      <c r="N9335" s="9"/>
      <c r="O9335" s="9"/>
      <c r="Q9335" s="9"/>
      <c r="R9335" s="9"/>
      <c r="S9335" s="9"/>
      <c r="T9335" s="9"/>
      <c r="U9335" s="9"/>
      <c r="V9335" s="9"/>
      <c r="W9335" s="9"/>
      <c r="Y9335" s="9"/>
      <c r="Z9335" s="9"/>
    </row>
    <row r="9336" spans="8:26" x14ac:dyDescent="0.3">
      <c r="H9336" s="9"/>
      <c r="I9336" s="9"/>
      <c r="J9336" s="9"/>
      <c r="K9336" s="9"/>
      <c r="L9336" s="9"/>
      <c r="M9336" s="9"/>
      <c r="N9336" s="9"/>
      <c r="O9336" s="9"/>
      <c r="Q9336" s="9"/>
      <c r="R9336" s="9"/>
      <c r="S9336" s="9"/>
      <c r="T9336" s="9"/>
      <c r="U9336" s="9"/>
      <c r="V9336" s="9"/>
      <c r="W9336" s="9"/>
      <c r="Y9336" s="9"/>
      <c r="Z9336" s="9"/>
    </row>
    <row r="9337" spans="8:26" x14ac:dyDescent="0.3">
      <c r="H9337" s="9"/>
      <c r="I9337" s="9"/>
      <c r="J9337" s="9"/>
      <c r="K9337" s="9"/>
      <c r="L9337" s="9"/>
      <c r="M9337" s="9"/>
      <c r="N9337" s="9"/>
      <c r="O9337" s="9"/>
      <c r="Q9337" s="9"/>
      <c r="R9337" s="9"/>
      <c r="S9337" s="9"/>
      <c r="T9337" s="9"/>
      <c r="U9337" s="9"/>
      <c r="V9337" s="9"/>
      <c r="W9337" s="9"/>
      <c r="Y9337" s="9"/>
      <c r="Z9337" s="9"/>
    </row>
    <row r="9338" spans="8:26" x14ac:dyDescent="0.3">
      <c r="H9338" s="9"/>
      <c r="I9338" s="9"/>
      <c r="J9338" s="9"/>
      <c r="K9338" s="9"/>
      <c r="L9338" s="9"/>
      <c r="M9338" s="9"/>
      <c r="N9338" s="9"/>
      <c r="O9338" s="9"/>
      <c r="Q9338" s="9"/>
      <c r="R9338" s="9"/>
      <c r="S9338" s="9"/>
      <c r="T9338" s="9"/>
      <c r="U9338" s="9"/>
      <c r="V9338" s="9"/>
      <c r="W9338" s="9"/>
      <c r="Y9338" s="9"/>
      <c r="Z9338" s="9"/>
    </row>
    <row r="9339" spans="8:26" x14ac:dyDescent="0.3">
      <c r="H9339" s="9"/>
      <c r="I9339" s="9"/>
      <c r="J9339" s="9"/>
      <c r="K9339" s="9"/>
      <c r="L9339" s="9"/>
      <c r="M9339" s="9"/>
      <c r="N9339" s="9"/>
      <c r="O9339" s="9"/>
      <c r="Q9339" s="9"/>
      <c r="R9339" s="9"/>
      <c r="S9339" s="9"/>
      <c r="T9339" s="9"/>
      <c r="U9339" s="9"/>
      <c r="V9339" s="9"/>
      <c r="W9339" s="9"/>
      <c r="Y9339" s="9"/>
      <c r="Z9339" s="9"/>
    </row>
    <row r="9340" spans="8:26" x14ac:dyDescent="0.3">
      <c r="H9340" s="9"/>
      <c r="I9340" s="9"/>
      <c r="J9340" s="9"/>
      <c r="K9340" s="9"/>
      <c r="L9340" s="9"/>
      <c r="M9340" s="9"/>
      <c r="N9340" s="9"/>
      <c r="O9340" s="9"/>
      <c r="Q9340" s="9"/>
      <c r="R9340" s="9"/>
      <c r="S9340" s="9"/>
      <c r="T9340" s="9"/>
      <c r="U9340" s="9"/>
      <c r="V9340" s="9"/>
      <c r="W9340" s="9"/>
      <c r="Y9340" s="9"/>
      <c r="Z9340" s="9"/>
    </row>
    <row r="9341" spans="8:26" x14ac:dyDescent="0.3">
      <c r="H9341" s="9"/>
      <c r="I9341" s="9"/>
      <c r="J9341" s="9"/>
      <c r="K9341" s="9"/>
      <c r="L9341" s="9"/>
      <c r="M9341" s="9"/>
      <c r="N9341" s="9"/>
      <c r="O9341" s="9"/>
      <c r="Q9341" s="9"/>
      <c r="R9341" s="9"/>
      <c r="S9341" s="9"/>
      <c r="T9341" s="9"/>
      <c r="U9341" s="9"/>
      <c r="V9341" s="9"/>
      <c r="W9341" s="9"/>
      <c r="Y9341" s="9"/>
      <c r="Z9341" s="9"/>
    </row>
    <row r="9342" spans="8:26" x14ac:dyDescent="0.3">
      <c r="H9342" s="9"/>
      <c r="I9342" s="9"/>
      <c r="J9342" s="9"/>
      <c r="K9342" s="9"/>
      <c r="L9342" s="9"/>
      <c r="M9342" s="9"/>
      <c r="N9342" s="9"/>
      <c r="O9342" s="9"/>
      <c r="Q9342" s="9"/>
      <c r="R9342" s="9"/>
      <c r="S9342" s="9"/>
      <c r="T9342" s="9"/>
      <c r="U9342" s="9"/>
      <c r="V9342" s="9"/>
      <c r="W9342" s="9"/>
      <c r="Y9342" s="9"/>
      <c r="Z9342" s="9"/>
    </row>
    <row r="9343" spans="8:26" x14ac:dyDescent="0.3">
      <c r="H9343" s="9"/>
      <c r="I9343" s="9"/>
      <c r="J9343" s="9"/>
      <c r="K9343" s="9"/>
      <c r="L9343" s="9"/>
      <c r="M9343" s="9"/>
      <c r="N9343" s="9"/>
      <c r="O9343" s="9"/>
      <c r="Q9343" s="9"/>
      <c r="R9343" s="9"/>
      <c r="S9343" s="9"/>
      <c r="T9343" s="9"/>
      <c r="U9343" s="9"/>
      <c r="V9343" s="9"/>
      <c r="W9343" s="9"/>
      <c r="Y9343" s="9"/>
      <c r="Z9343" s="9"/>
    </row>
    <row r="9344" spans="8:26" x14ac:dyDescent="0.3">
      <c r="H9344" s="9"/>
      <c r="I9344" s="9"/>
      <c r="J9344" s="9"/>
      <c r="K9344" s="9"/>
      <c r="L9344" s="9"/>
      <c r="M9344" s="9"/>
      <c r="N9344" s="9"/>
      <c r="O9344" s="9"/>
      <c r="Q9344" s="9"/>
      <c r="R9344" s="9"/>
      <c r="S9344" s="9"/>
      <c r="T9344" s="9"/>
      <c r="U9344" s="9"/>
      <c r="V9344" s="9"/>
      <c r="W9344" s="9"/>
      <c r="Y9344" s="9"/>
      <c r="Z9344" s="9"/>
    </row>
    <row r="9345" spans="8:26" x14ac:dyDescent="0.3">
      <c r="H9345" s="9"/>
      <c r="I9345" s="9"/>
      <c r="J9345" s="9"/>
      <c r="K9345" s="9"/>
      <c r="L9345" s="9"/>
      <c r="M9345" s="9"/>
      <c r="N9345" s="9"/>
      <c r="O9345" s="9"/>
      <c r="Q9345" s="9"/>
      <c r="R9345" s="9"/>
      <c r="S9345" s="9"/>
      <c r="T9345" s="9"/>
      <c r="U9345" s="9"/>
      <c r="V9345" s="9"/>
      <c r="W9345" s="9"/>
      <c r="Y9345" s="9"/>
      <c r="Z9345" s="9"/>
    </row>
    <row r="9346" spans="8:26" x14ac:dyDescent="0.3">
      <c r="H9346" s="9"/>
      <c r="I9346" s="9"/>
      <c r="J9346" s="9"/>
      <c r="K9346" s="9"/>
      <c r="L9346" s="9"/>
      <c r="M9346" s="9"/>
      <c r="N9346" s="9"/>
      <c r="O9346" s="9"/>
      <c r="Q9346" s="9"/>
      <c r="R9346" s="9"/>
      <c r="S9346" s="9"/>
      <c r="T9346" s="9"/>
      <c r="U9346" s="9"/>
      <c r="V9346" s="9"/>
      <c r="W9346" s="9"/>
      <c r="Y9346" s="9"/>
      <c r="Z9346" s="9"/>
    </row>
    <row r="9347" spans="8:26" x14ac:dyDescent="0.3">
      <c r="H9347" s="9"/>
      <c r="I9347" s="9"/>
      <c r="J9347" s="9"/>
      <c r="K9347" s="9"/>
      <c r="L9347" s="9"/>
      <c r="M9347" s="9"/>
      <c r="N9347" s="9"/>
      <c r="O9347" s="9"/>
      <c r="Q9347" s="9"/>
      <c r="R9347" s="9"/>
      <c r="S9347" s="9"/>
      <c r="T9347" s="9"/>
      <c r="U9347" s="9"/>
      <c r="V9347" s="9"/>
      <c r="W9347" s="9"/>
      <c r="Y9347" s="9"/>
      <c r="Z9347" s="9"/>
    </row>
    <row r="9348" spans="8:26" x14ac:dyDescent="0.3">
      <c r="H9348" s="9"/>
      <c r="I9348" s="9"/>
      <c r="J9348" s="9"/>
      <c r="K9348" s="9"/>
      <c r="L9348" s="9"/>
      <c r="M9348" s="9"/>
      <c r="N9348" s="9"/>
      <c r="O9348" s="9"/>
      <c r="Q9348" s="9"/>
      <c r="R9348" s="9"/>
      <c r="S9348" s="9"/>
      <c r="T9348" s="9"/>
      <c r="U9348" s="9"/>
      <c r="V9348" s="9"/>
      <c r="W9348" s="9"/>
      <c r="Y9348" s="9"/>
      <c r="Z9348" s="9"/>
    </row>
    <row r="9349" spans="8:26" x14ac:dyDescent="0.3">
      <c r="H9349" s="9"/>
      <c r="I9349" s="9"/>
      <c r="J9349" s="9"/>
      <c r="K9349" s="9"/>
      <c r="L9349" s="9"/>
      <c r="M9349" s="9"/>
      <c r="N9349" s="9"/>
      <c r="O9349" s="9"/>
      <c r="Q9349" s="9"/>
      <c r="R9349" s="9"/>
      <c r="S9349" s="9"/>
      <c r="T9349" s="9"/>
      <c r="U9349" s="9"/>
      <c r="V9349" s="9"/>
      <c r="W9349" s="9"/>
      <c r="Y9349" s="9"/>
      <c r="Z9349" s="9"/>
    </row>
    <row r="9350" spans="8:26" x14ac:dyDescent="0.3">
      <c r="H9350" s="9"/>
      <c r="I9350" s="9"/>
      <c r="J9350" s="9"/>
      <c r="K9350" s="9"/>
      <c r="L9350" s="9"/>
      <c r="M9350" s="9"/>
      <c r="N9350" s="9"/>
      <c r="O9350" s="9"/>
      <c r="Q9350" s="9"/>
      <c r="R9350" s="9"/>
      <c r="S9350" s="9"/>
      <c r="T9350" s="9"/>
      <c r="U9350" s="9"/>
      <c r="V9350" s="9"/>
      <c r="W9350" s="9"/>
      <c r="Y9350" s="9"/>
      <c r="Z9350" s="9"/>
    </row>
    <row r="9351" spans="8:26" x14ac:dyDescent="0.3">
      <c r="H9351" s="9"/>
      <c r="I9351" s="9"/>
      <c r="J9351" s="9"/>
      <c r="K9351" s="9"/>
      <c r="L9351" s="9"/>
      <c r="M9351" s="9"/>
      <c r="N9351" s="9"/>
      <c r="O9351" s="9"/>
      <c r="Q9351" s="9"/>
      <c r="R9351" s="9"/>
      <c r="S9351" s="9"/>
      <c r="T9351" s="9"/>
      <c r="U9351" s="9"/>
      <c r="V9351" s="9"/>
      <c r="W9351" s="9"/>
      <c r="Y9351" s="9"/>
      <c r="Z9351" s="9"/>
    </row>
    <row r="9352" spans="8:26" x14ac:dyDescent="0.3">
      <c r="H9352" s="9"/>
      <c r="I9352" s="9"/>
      <c r="J9352" s="9"/>
      <c r="K9352" s="9"/>
      <c r="L9352" s="9"/>
      <c r="M9352" s="9"/>
      <c r="N9352" s="9"/>
      <c r="O9352" s="9"/>
      <c r="Q9352" s="9"/>
      <c r="R9352" s="9"/>
      <c r="S9352" s="9"/>
      <c r="T9352" s="9"/>
      <c r="U9352" s="9"/>
      <c r="V9352" s="9"/>
      <c r="W9352" s="9"/>
      <c r="Y9352" s="9"/>
      <c r="Z9352" s="9"/>
    </row>
    <row r="9353" spans="8:26" x14ac:dyDescent="0.3">
      <c r="H9353" s="9"/>
      <c r="I9353" s="9"/>
      <c r="J9353" s="9"/>
      <c r="K9353" s="9"/>
      <c r="L9353" s="9"/>
      <c r="M9353" s="9"/>
      <c r="N9353" s="9"/>
      <c r="O9353" s="9"/>
      <c r="Q9353" s="9"/>
      <c r="R9353" s="9"/>
      <c r="S9353" s="9"/>
      <c r="T9353" s="9"/>
      <c r="U9353" s="9"/>
      <c r="V9353" s="9"/>
      <c r="W9353" s="9"/>
      <c r="Y9353" s="9"/>
      <c r="Z9353" s="9"/>
    </row>
    <row r="9354" spans="8:26" x14ac:dyDescent="0.3">
      <c r="H9354" s="9"/>
      <c r="I9354" s="9"/>
      <c r="J9354" s="9"/>
      <c r="K9354" s="9"/>
      <c r="L9354" s="9"/>
      <c r="M9354" s="9"/>
      <c r="N9354" s="9"/>
      <c r="O9354" s="9"/>
      <c r="Q9354" s="9"/>
      <c r="R9354" s="9"/>
      <c r="S9354" s="9"/>
      <c r="T9354" s="9"/>
      <c r="U9354" s="9"/>
      <c r="V9354" s="9"/>
      <c r="W9354" s="9"/>
      <c r="Y9354" s="9"/>
      <c r="Z9354" s="9"/>
    </row>
    <row r="9355" spans="8:26" x14ac:dyDescent="0.3">
      <c r="H9355" s="9"/>
      <c r="I9355" s="9"/>
      <c r="J9355" s="9"/>
      <c r="K9355" s="9"/>
      <c r="L9355" s="9"/>
      <c r="M9355" s="9"/>
      <c r="N9355" s="9"/>
      <c r="O9355" s="9"/>
      <c r="Q9355" s="9"/>
      <c r="R9355" s="9"/>
      <c r="S9355" s="9"/>
      <c r="T9355" s="9"/>
      <c r="U9355" s="9"/>
      <c r="V9355" s="9"/>
      <c r="W9355" s="9"/>
      <c r="Y9355" s="9"/>
      <c r="Z9355" s="9"/>
    </row>
    <row r="9356" spans="8:26" x14ac:dyDescent="0.3">
      <c r="H9356" s="9"/>
      <c r="I9356" s="9"/>
      <c r="J9356" s="9"/>
      <c r="K9356" s="9"/>
      <c r="L9356" s="9"/>
      <c r="M9356" s="9"/>
      <c r="N9356" s="9"/>
      <c r="O9356" s="9"/>
      <c r="Q9356" s="9"/>
      <c r="R9356" s="9"/>
      <c r="S9356" s="9"/>
      <c r="T9356" s="9"/>
      <c r="U9356" s="9"/>
      <c r="V9356" s="9"/>
      <c r="W9356" s="9"/>
      <c r="Y9356" s="9"/>
      <c r="Z9356" s="9"/>
    </row>
    <row r="9357" spans="8:26" x14ac:dyDescent="0.3">
      <c r="H9357" s="9"/>
      <c r="I9357" s="9"/>
      <c r="J9357" s="9"/>
      <c r="K9357" s="9"/>
      <c r="L9357" s="9"/>
      <c r="M9357" s="9"/>
      <c r="N9357" s="9"/>
      <c r="O9357" s="9"/>
      <c r="Q9357" s="9"/>
      <c r="R9357" s="9"/>
      <c r="S9357" s="9"/>
      <c r="T9357" s="9"/>
      <c r="U9357" s="9"/>
      <c r="V9357" s="9"/>
      <c r="W9357" s="9"/>
      <c r="Y9357" s="9"/>
      <c r="Z9357" s="9"/>
    </row>
    <row r="9358" spans="8:26" x14ac:dyDescent="0.3">
      <c r="H9358" s="9"/>
      <c r="I9358" s="9"/>
      <c r="J9358" s="9"/>
      <c r="K9358" s="9"/>
      <c r="L9358" s="9"/>
      <c r="M9358" s="9"/>
      <c r="N9358" s="9"/>
      <c r="O9358" s="9"/>
      <c r="Q9358" s="9"/>
      <c r="R9358" s="9"/>
      <c r="S9358" s="9"/>
      <c r="T9358" s="9"/>
      <c r="U9358" s="9"/>
      <c r="V9358" s="9"/>
      <c r="W9358" s="9"/>
      <c r="Y9358" s="9"/>
      <c r="Z9358" s="9"/>
    </row>
    <row r="9359" spans="8:26" x14ac:dyDescent="0.3">
      <c r="H9359" s="9"/>
      <c r="I9359" s="9"/>
      <c r="J9359" s="9"/>
      <c r="K9359" s="9"/>
      <c r="L9359" s="9"/>
      <c r="M9359" s="9"/>
      <c r="N9359" s="9"/>
      <c r="O9359" s="9"/>
      <c r="Q9359" s="9"/>
      <c r="R9359" s="9"/>
      <c r="S9359" s="9"/>
      <c r="T9359" s="9"/>
      <c r="U9359" s="9"/>
      <c r="V9359" s="9"/>
      <c r="W9359" s="9"/>
      <c r="Y9359" s="9"/>
      <c r="Z9359" s="9"/>
    </row>
    <row r="9360" spans="8:26" x14ac:dyDescent="0.3">
      <c r="H9360" s="9"/>
      <c r="I9360" s="9"/>
      <c r="J9360" s="9"/>
      <c r="K9360" s="9"/>
      <c r="L9360" s="9"/>
      <c r="M9360" s="9"/>
      <c r="N9360" s="9"/>
      <c r="O9360" s="9"/>
      <c r="Q9360" s="9"/>
      <c r="R9360" s="9"/>
      <c r="S9360" s="9"/>
      <c r="T9360" s="9"/>
      <c r="U9360" s="9"/>
      <c r="V9360" s="9"/>
      <c r="W9360" s="9"/>
      <c r="Y9360" s="9"/>
      <c r="Z9360" s="9"/>
    </row>
    <row r="9361" spans="8:26" x14ac:dyDescent="0.3">
      <c r="H9361" s="9"/>
      <c r="I9361" s="9"/>
      <c r="J9361" s="9"/>
      <c r="K9361" s="9"/>
      <c r="L9361" s="9"/>
      <c r="M9361" s="9"/>
      <c r="N9361" s="9"/>
      <c r="O9361" s="9"/>
      <c r="Q9361" s="9"/>
      <c r="R9361" s="9"/>
      <c r="S9361" s="9"/>
      <c r="T9361" s="9"/>
      <c r="U9361" s="9"/>
      <c r="V9361" s="9"/>
      <c r="W9361" s="9"/>
      <c r="Y9361" s="9"/>
      <c r="Z9361" s="9"/>
    </row>
    <row r="9362" spans="8:26" x14ac:dyDescent="0.3">
      <c r="H9362" s="9"/>
      <c r="I9362" s="9"/>
      <c r="J9362" s="9"/>
      <c r="K9362" s="9"/>
      <c r="L9362" s="9"/>
      <c r="M9362" s="9"/>
      <c r="N9362" s="9"/>
      <c r="O9362" s="9"/>
      <c r="Q9362" s="9"/>
      <c r="R9362" s="9"/>
      <c r="S9362" s="9"/>
      <c r="T9362" s="9"/>
      <c r="U9362" s="9"/>
      <c r="V9362" s="9"/>
      <c r="W9362" s="9"/>
      <c r="Y9362" s="9"/>
      <c r="Z9362" s="9"/>
    </row>
    <row r="9363" spans="8:26" x14ac:dyDescent="0.3">
      <c r="H9363" s="9"/>
      <c r="I9363" s="9"/>
      <c r="J9363" s="9"/>
      <c r="K9363" s="9"/>
      <c r="L9363" s="9"/>
      <c r="M9363" s="9"/>
      <c r="N9363" s="9"/>
      <c r="O9363" s="9"/>
      <c r="Q9363" s="9"/>
      <c r="R9363" s="9"/>
      <c r="S9363" s="9"/>
      <c r="T9363" s="9"/>
      <c r="U9363" s="9"/>
      <c r="V9363" s="9"/>
      <c r="W9363" s="9"/>
      <c r="Y9363" s="9"/>
      <c r="Z9363" s="9"/>
    </row>
    <row r="9364" spans="8:26" x14ac:dyDescent="0.3">
      <c r="H9364" s="9"/>
      <c r="I9364" s="9"/>
      <c r="J9364" s="9"/>
      <c r="K9364" s="9"/>
      <c r="L9364" s="9"/>
      <c r="M9364" s="9"/>
      <c r="N9364" s="9"/>
      <c r="O9364" s="9"/>
      <c r="Q9364" s="9"/>
      <c r="R9364" s="9"/>
      <c r="S9364" s="9"/>
      <c r="T9364" s="9"/>
      <c r="U9364" s="9"/>
      <c r="V9364" s="9"/>
      <c r="W9364" s="9"/>
      <c r="Y9364" s="9"/>
      <c r="Z9364" s="9"/>
    </row>
    <row r="9365" spans="8:26" x14ac:dyDescent="0.3">
      <c r="H9365" s="9"/>
      <c r="I9365" s="9"/>
      <c r="J9365" s="9"/>
      <c r="K9365" s="9"/>
      <c r="L9365" s="9"/>
      <c r="M9365" s="9"/>
      <c r="N9365" s="9"/>
      <c r="O9365" s="9"/>
      <c r="Q9365" s="9"/>
      <c r="R9365" s="9"/>
      <c r="S9365" s="9"/>
      <c r="T9365" s="9"/>
      <c r="U9365" s="9"/>
      <c r="V9365" s="9"/>
      <c r="W9365" s="9"/>
      <c r="Y9365" s="9"/>
      <c r="Z9365" s="9"/>
    </row>
    <row r="9366" spans="8:26" x14ac:dyDescent="0.3">
      <c r="H9366" s="9"/>
      <c r="I9366" s="9"/>
      <c r="J9366" s="9"/>
      <c r="K9366" s="9"/>
      <c r="L9366" s="9"/>
      <c r="M9366" s="9"/>
      <c r="N9366" s="9"/>
      <c r="O9366" s="9"/>
      <c r="Q9366" s="9"/>
      <c r="R9366" s="9"/>
      <c r="S9366" s="9"/>
      <c r="T9366" s="9"/>
      <c r="U9366" s="9"/>
      <c r="V9366" s="9"/>
      <c r="W9366" s="9"/>
      <c r="Y9366" s="9"/>
      <c r="Z9366" s="9"/>
    </row>
    <row r="9367" spans="8:26" x14ac:dyDescent="0.3">
      <c r="H9367" s="9"/>
      <c r="I9367" s="9"/>
      <c r="J9367" s="9"/>
      <c r="K9367" s="9"/>
      <c r="L9367" s="9"/>
      <c r="M9367" s="9"/>
      <c r="N9367" s="9"/>
      <c r="O9367" s="9"/>
      <c r="Q9367" s="9"/>
      <c r="R9367" s="9"/>
      <c r="S9367" s="9"/>
      <c r="T9367" s="9"/>
      <c r="U9367" s="9"/>
      <c r="V9367" s="9"/>
      <c r="W9367" s="9"/>
      <c r="Y9367" s="9"/>
      <c r="Z9367" s="9"/>
    </row>
    <row r="9368" spans="8:26" x14ac:dyDescent="0.3">
      <c r="H9368" s="9"/>
      <c r="I9368" s="9"/>
      <c r="J9368" s="9"/>
      <c r="K9368" s="9"/>
      <c r="L9368" s="9"/>
      <c r="M9368" s="9"/>
      <c r="N9368" s="9"/>
      <c r="O9368" s="9"/>
      <c r="Q9368" s="9"/>
      <c r="R9368" s="9"/>
      <c r="S9368" s="9"/>
      <c r="T9368" s="9"/>
      <c r="U9368" s="9"/>
      <c r="V9368" s="9"/>
      <c r="W9368" s="9"/>
      <c r="Y9368" s="9"/>
      <c r="Z9368" s="9"/>
    </row>
    <row r="9369" spans="8:26" x14ac:dyDescent="0.3">
      <c r="H9369" s="9"/>
      <c r="I9369" s="9"/>
      <c r="J9369" s="9"/>
      <c r="K9369" s="9"/>
      <c r="L9369" s="9"/>
      <c r="M9369" s="9"/>
      <c r="N9369" s="9"/>
      <c r="O9369" s="9"/>
      <c r="Q9369" s="9"/>
      <c r="R9369" s="9"/>
      <c r="S9369" s="9"/>
      <c r="T9369" s="9"/>
      <c r="U9369" s="9"/>
      <c r="V9369" s="9"/>
      <c r="W9369" s="9"/>
      <c r="Y9369" s="9"/>
      <c r="Z9369" s="9"/>
    </row>
    <row r="9370" spans="8:26" x14ac:dyDescent="0.3">
      <c r="H9370" s="9"/>
      <c r="I9370" s="9"/>
      <c r="J9370" s="9"/>
      <c r="K9370" s="9"/>
      <c r="L9370" s="9"/>
      <c r="M9370" s="9"/>
      <c r="N9370" s="9"/>
      <c r="O9370" s="9"/>
      <c r="Q9370" s="9"/>
      <c r="R9370" s="9"/>
      <c r="S9370" s="9"/>
      <c r="T9370" s="9"/>
      <c r="U9370" s="9"/>
      <c r="V9370" s="9"/>
      <c r="W9370" s="9"/>
      <c r="Y9370" s="9"/>
      <c r="Z9370" s="9"/>
    </row>
    <row r="9371" spans="8:26" x14ac:dyDescent="0.3">
      <c r="H9371" s="9"/>
      <c r="I9371" s="9"/>
      <c r="J9371" s="9"/>
      <c r="K9371" s="9"/>
      <c r="L9371" s="9"/>
      <c r="M9371" s="9"/>
      <c r="N9371" s="9"/>
      <c r="O9371" s="9"/>
      <c r="Q9371" s="9"/>
      <c r="R9371" s="9"/>
      <c r="S9371" s="9"/>
      <c r="T9371" s="9"/>
      <c r="U9371" s="9"/>
      <c r="V9371" s="9"/>
      <c r="W9371" s="9"/>
      <c r="Y9371" s="9"/>
      <c r="Z9371" s="9"/>
    </row>
    <row r="9372" spans="8:26" x14ac:dyDescent="0.3">
      <c r="H9372" s="9"/>
      <c r="I9372" s="9"/>
      <c r="J9372" s="9"/>
      <c r="K9372" s="9"/>
      <c r="L9372" s="9"/>
      <c r="M9372" s="9"/>
      <c r="N9372" s="9"/>
      <c r="O9372" s="9"/>
      <c r="Q9372" s="9"/>
      <c r="R9372" s="9"/>
      <c r="S9372" s="9"/>
      <c r="T9372" s="9"/>
      <c r="U9372" s="9"/>
      <c r="V9372" s="9"/>
      <c r="W9372" s="9"/>
      <c r="Y9372" s="9"/>
      <c r="Z9372" s="9"/>
    </row>
    <row r="9373" spans="8:26" x14ac:dyDescent="0.3">
      <c r="H9373" s="9"/>
      <c r="I9373" s="9"/>
      <c r="J9373" s="9"/>
      <c r="K9373" s="9"/>
      <c r="L9373" s="9"/>
      <c r="M9373" s="9"/>
      <c r="N9373" s="9"/>
      <c r="O9373" s="9"/>
      <c r="Q9373" s="9"/>
      <c r="R9373" s="9"/>
      <c r="S9373" s="9"/>
      <c r="T9373" s="9"/>
      <c r="U9373" s="9"/>
      <c r="V9373" s="9"/>
      <c r="W9373" s="9"/>
      <c r="Y9373" s="9"/>
      <c r="Z9373" s="9"/>
    </row>
    <row r="9374" spans="8:26" x14ac:dyDescent="0.3">
      <c r="H9374" s="9"/>
      <c r="I9374" s="9"/>
      <c r="J9374" s="9"/>
      <c r="K9374" s="9"/>
      <c r="L9374" s="9"/>
      <c r="M9374" s="9"/>
      <c r="N9374" s="9"/>
      <c r="O9374" s="9"/>
      <c r="Q9374" s="9"/>
      <c r="R9374" s="9"/>
      <c r="S9374" s="9"/>
      <c r="T9374" s="9"/>
      <c r="U9374" s="9"/>
      <c r="V9374" s="9"/>
      <c r="W9374" s="9"/>
      <c r="Y9374" s="9"/>
      <c r="Z9374" s="9"/>
    </row>
    <row r="9375" spans="8:26" x14ac:dyDescent="0.3">
      <c r="H9375" s="9"/>
      <c r="I9375" s="9"/>
      <c r="J9375" s="9"/>
      <c r="K9375" s="9"/>
      <c r="L9375" s="9"/>
      <c r="M9375" s="9"/>
      <c r="N9375" s="9"/>
      <c r="O9375" s="9"/>
      <c r="Q9375" s="9"/>
      <c r="R9375" s="9"/>
      <c r="S9375" s="9"/>
      <c r="T9375" s="9"/>
      <c r="U9375" s="9"/>
      <c r="V9375" s="9"/>
      <c r="W9375" s="9"/>
      <c r="Y9375" s="9"/>
      <c r="Z9375" s="9"/>
    </row>
    <row r="9376" spans="8:26" x14ac:dyDescent="0.3">
      <c r="H9376" s="9"/>
      <c r="I9376" s="9"/>
      <c r="J9376" s="9"/>
      <c r="K9376" s="9"/>
      <c r="L9376" s="9"/>
      <c r="M9376" s="9"/>
      <c r="N9376" s="9"/>
      <c r="O9376" s="9"/>
      <c r="Q9376" s="9"/>
      <c r="R9376" s="9"/>
      <c r="S9376" s="9"/>
      <c r="T9376" s="9"/>
      <c r="U9376" s="9"/>
      <c r="V9376" s="9"/>
      <c r="W9376" s="9"/>
      <c r="Y9376" s="9"/>
      <c r="Z9376" s="9"/>
    </row>
    <row r="9377" spans="8:26" x14ac:dyDescent="0.3">
      <c r="H9377" s="9"/>
      <c r="I9377" s="9"/>
      <c r="J9377" s="9"/>
      <c r="K9377" s="9"/>
      <c r="L9377" s="9"/>
      <c r="M9377" s="9"/>
      <c r="N9377" s="9"/>
      <c r="O9377" s="9"/>
      <c r="Q9377" s="9"/>
      <c r="R9377" s="9"/>
      <c r="S9377" s="9"/>
      <c r="T9377" s="9"/>
      <c r="U9377" s="9"/>
      <c r="V9377" s="9"/>
      <c r="W9377" s="9"/>
      <c r="Y9377" s="9"/>
      <c r="Z9377" s="9"/>
    </row>
    <row r="9378" spans="8:26" x14ac:dyDescent="0.3">
      <c r="H9378" s="9"/>
      <c r="I9378" s="9"/>
      <c r="J9378" s="9"/>
      <c r="K9378" s="9"/>
      <c r="L9378" s="9"/>
      <c r="M9378" s="9"/>
      <c r="N9378" s="9"/>
      <c r="O9378" s="9"/>
      <c r="Q9378" s="9"/>
      <c r="R9378" s="9"/>
      <c r="S9378" s="9"/>
      <c r="T9378" s="9"/>
      <c r="U9378" s="9"/>
      <c r="V9378" s="9"/>
      <c r="W9378" s="9"/>
      <c r="Y9378" s="9"/>
      <c r="Z9378" s="9"/>
    </row>
    <row r="9379" spans="8:26" x14ac:dyDescent="0.3">
      <c r="H9379" s="9"/>
      <c r="I9379" s="9"/>
      <c r="J9379" s="9"/>
      <c r="K9379" s="9"/>
      <c r="L9379" s="9"/>
      <c r="M9379" s="9"/>
      <c r="N9379" s="9"/>
      <c r="O9379" s="9"/>
      <c r="Q9379" s="9"/>
      <c r="R9379" s="9"/>
      <c r="S9379" s="9"/>
      <c r="T9379" s="9"/>
      <c r="U9379" s="9"/>
      <c r="V9379" s="9"/>
      <c r="W9379" s="9"/>
      <c r="Y9379" s="9"/>
      <c r="Z9379" s="9"/>
    </row>
    <row r="9380" spans="8:26" x14ac:dyDescent="0.3">
      <c r="H9380" s="9"/>
      <c r="I9380" s="9"/>
      <c r="J9380" s="9"/>
      <c r="K9380" s="9"/>
      <c r="L9380" s="9"/>
      <c r="M9380" s="9"/>
      <c r="N9380" s="9"/>
      <c r="O9380" s="9"/>
      <c r="Q9380" s="9"/>
      <c r="R9380" s="9"/>
      <c r="S9380" s="9"/>
      <c r="T9380" s="9"/>
      <c r="U9380" s="9"/>
      <c r="V9380" s="9"/>
      <c r="W9380" s="9"/>
      <c r="Y9380" s="9"/>
      <c r="Z9380" s="9"/>
    </row>
    <row r="9381" spans="8:26" x14ac:dyDescent="0.3">
      <c r="H9381" s="9"/>
      <c r="I9381" s="9"/>
      <c r="J9381" s="9"/>
      <c r="K9381" s="9"/>
      <c r="L9381" s="9"/>
      <c r="M9381" s="9"/>
      <c r="N9381" s="9"/>
      <c r="O9381" s="9"/>
      <c r="Q9381" s="9"/>
      <c r="R9381" s="9"/>
      <c r="S9381" s="9"/>
      <c r="T9381" s="9"/>
      <c r="U9381" s="9"/>
      <c r="V9381" s="9"/>
      <c r="W9381" s="9"/>
      <c r="Y9381" s="9"/>
      <c r="Z9381" s="9"/>
    </row>
    <row r="9382" spans="8:26" x14ac:dyDescent="0.3">
      <c r="H9382" s="9"/>
      <c r="I9382" s="9"/>
      <c r="J9382" s="9"/>
      <c r="K9382" s="9"/>
      <c r="L9382" s="9"/>
      <c r="M9382" s="9"/>
      <c r="N9382" s="9"/>
      <c r="O9382" s="9"/>
      <c r="Q9382" s="9"/>
      <c r="R9382" s="9"/>
      <c r="S9382" s="9"/>
      <c r="T9382" s="9"/>
      <c r="U9382" s="9"/>
      <c r="V9382" s="9"/>
      <c r="W9382" s="9"/>
      <c r="Y9382" s="9"/>
      <c r="Z9382" s="9"/>
    </row>
    <row r="9383" spans="8:26" x14ac:dyDescent="0.3">
      <c r="H9383" s="9"/>
      <c r="I9383" s="9"/>
      <c r="J9383" s="9"/>
      <c r="K9383" s="9"/>
      <c r="L9383" s="9"/>
      <c r="M9383" s="9"/>
      <c r="N9383" s="9"/>
      <c r="O9383" s="9"/>
      <c r="Q9383" s="9"/>
      <c r="R9383" s="9"/>
      <c r="S9383" s="9"/>
      <c r="T9383" s="9"/>
      <c r="U9383" s="9"/>
      <c r="V9383" s="9"/>
      <c r="W9383" s="9"/>
      <c r="Y9383" s="9"/>
      <c r="Z9383" s="9"/>
    </row>
    <row r="9384" spans="8:26" x14ac:dyDescent="0.3">
      <c r="H9384" s="9"/>
      <c r="I9384" s="9"/>
      <c r="J9384" s="9"/>
      <c r="K9384" s="9"/>
      <c r="L9384" s="9"/>
      <c r="M9384" s="9"/>
      <c r="N9384" s="9"/>
      <c r="O9384" s="9"/>
      <c r="Q9384" s="9"/>
      <c r="R9384" s="9"/>
      <c r="S9384" s="9"/>
      <c r="T9384" s="9"/>
      <c r="U9384" s="9"/>
      <c r="V9384" s="9"/>
      <c r="W9384" s="9"/>
      <c r="Y9384" s="9"/>
      <c r="Z9384" s="9"/>
    </row>
    <row r="9385" spans="8:26" x14ac:dyDescent="0.3">
      <c r="H9385" s="9"/>
      <c r="I9385" s="9"/>
      <c r="J9385" s="9"/>
      <c r="K9385" s="9"/>
      <c r="L9385" s="9"/>
      <c r="M9385" s="9"/>
      <c r="N9385" s="9"/>
      <c r="O9385" s="9"/>
      <c r="Q9385" s="9"/>
      <c r="R9385" s="9"/>
      <c r="S9385" s="9"/>
      <c r="T9385" s="9"/>
      <c r="U9385" s="9"/>
      <c r="V9385" s="9"/>
      <c r="W9385" s="9"/>
      <c r="Y9385" s="9"/>
      <c r="Z9385" s="9"/>
    </row>
    <row r="9386" spans="8:26" x14ac:dyDescent="0.3">
      <c r="H9386" s="9"/>
      <c r="I9386" s="9"/>
      <c r="J9386" s="9"/>
      <c r="K9386" s="9"/>
      <c r="L9386" s="9"/>
      <c r="M9386" s="9"/>
      <c r="N9386" s="9"/>
      <c r="O9386" s="9"/>
      <c r="Q9386" s="9"/>
      <c r="R9386" s="9"/>
      <c r="S9386" s="9"/>
      <c r="T9386" s="9"/>
      <c r="U9386" s="9"/>
      <c r="V9386" s="9"/>
      <c r="W9386" s="9"/>
      <c r="Y9386" s="9"/>
      <c r="Z9386" s="9"/>
    </row>
    <row r="9387" spans="8:26" x14ac:dyDescent="0.3">
      <c r="H9387" s="9"/>
      <c r="I9387" s="9"/>
      <c r="J9387" s="9"/>
      <c r="K9387" s="9"/>
      <c r="L9387" s="9"/>
      <c r="M9387" s="9"/>
      <c r="N9387" s="9"/>
      <c r="O9387" s="9"/>
      <c r="Q9387" s="9"/>
      <c r="R9387" s="9"/>
      <c r="S9387" s="9"/>
      <c r="T9387" s="9"/>
      <c r="U9387" s="9"/>
      <c r="V9387" s="9"/>
      <c r="W9387" s="9"/>
      <c r="Y9387" s="9"/>
      <c r="Z9387" s="9"/>
    </row>
    <row r="9388" spans="8:26" x14ac:dyDescent="0.3">
      <c r="H9388" s="9"/>
      <c r="I9388" s="9"/>
      <c r="J9388" s="9"/>
      <c r="K9388" s="9"/>
      <c r="L9388" s="9"/>
      <c r="M9388" s="9"/>
      <c r="N9388" s="9"/>
      <c r="O9388" s="9"/>
      <c r="Q9388" s="9"/>
      <c r="R9388" s="9"/>
      <c r="S9388" s="9"/>
      <c r="T9388" s="9"/>
      <c r="U9388" s="9"/>
      <c r="V9388" s="9"/>
      <c r="W9388" s="9"/>
      <c r="Y9388" s="9"/>
      <c r="Z9388" s="9"/>
    </row>
    <row r="9389" spans="8:26" x14ac:dyDescent="0.3">
      <c r="H9389" s="9"/>
      <c r="I9389" s="9"/>
      <c r="J9389" s="9"/>
      <c r="K9389" s="9"/>
      <c r="L9389" s="9"/>
      <c r="M9389" s="9"/>
      <c r="N9389" s="9"/>
      <c r="O9389" s="9"/>
      <c r="Q9389" s="9"/>
      <c r="R9389" s="9"/>
      <c r="S9389" s="9"/>
      <c r="T9389" s="9"/>
      <c r="U9389" s="9"/>
      <c r="V9389" s="9"/>
      <c r="W9389" s="9"/>
      <c r="Y9389" s="9"/>
      <c r="Z9389" s="9"/>
    </row>
    <row r="9390" spans="8:26" x14ac:dyDescent="0.3">
      <c r="H9390" s="9"/>
      <c r="I9390" s="9"/>
      <c r="J9390" s="9"/>
      <c r="K9390" s="9"/>
      <c r="L9390" s="9"/>
      <c r="M9390" s="9"/>
      <c r="N9390" s="9"/>
      <c r="O9390" s="9"/>
      <c r="Q9390" s="9"/>
      <c r="R9390" s="9"/>
      <c r="S9390" s="9"/>
      <c r="T9390" s="9"/>
      <c r="U9390" s="9"/>
      <c r="V9390" s="9"/>
      <c r="W9390" s="9"/>
      <c r="Y9390" s="9"/>
      <c r="Z9390" s="9"/>
    </row>
    <row r="9391" spans="8:26" x14ac:dyDescent="0.3">
      <c r="H9391" s="9"/>
      <c r="I9391" s="9"/>
      <c r="J9391" s="9"/>
      <c r="K9391" s="9"/>
      <c r="L9391" s="9"/>
      <c r="M9391" s="9"/>
      <c r="N9391" s="9"/>
      <c r="O9391" s="9"/>
      <c r="Q9391" s="9"/>
      <c r="R9391" s="9"/>
      <c r="S9391" s="9"/>
      <c r="T9391" s="9"/>
      <c r="U9391" s="9"/>
      <c r="V9391" s="9"/>
      <c r="W9391" s="9"/>
      <c r="Y9391" s="9"/>
      <c r="Z9391" s="9"/>
    </row>
    <row r="9392" spans="8:26" x14ac:dyDescent="0.3">
      <c r="H9392" s="9"/>
      <c r="I9392" s="9"/>
      <c r="J9392" s="9"/>
      <c r="K9392" s="9"/>
      <c r="L9392" s="9"/>
      <c r="M9392" s="9"/>
      <c r="N9392" s="9"/>
      <c r="O9392" s="9"/>
      <c r="Q9392" s="9"/>
      <c r="R9392" s="9"/>
      <c r="S9392" s="9"/>
      <c r="T9392" s="9"/>
      <c r="U9392" s="9"/>
      <c r="V9392" s="9"/>
      <c r="W9392" s="9"/>
      <c r="Y9392" s="9"/>
      <c r="Z9392" s="9"/>
    </row>
    <row r="9393" spans="8:26" x14ac:dyDescent="0.3">
      <c r="H9393" s="9"/>
      <c r="I9393" s="9"/>
      <c r="J9393" s="9"/>
      <c r="K9393" s="9"/>
      <c r="L9393" s="9"/>
      <c r="M9393" s="9"/>
      <c r="N9393" s="9"/>
      <c r="O9393" s="9"/>
      <c r="Q9393" s="9"/>
      <c r="R9393" s="9"/>
      <c r="S9393" s="9"/>
      <c r="T9393" s="9"/>
      <c r="U9393" s="9"/>
      <c r="V9393" s="9"/>
      <c r="W9393" s="9"/>
      <c r="Y9393" s="9"/>
      <c r="Z9393" s="9"/>
    </row>
    <row r="9394" spans="8:26" x14ac:dyDescent="0.3">
      <c r="H9394" s="9"/>
      <c r="I9394" s="9"/>
      <c r="J9394" s="9"/>
      <c r="K9394" s="9"/>
      <c r="L9394" s="9"/>
      <c r="M9394" s="9"/>
      <c r="N9394" s="9"/>
      <c r="O9394" s="9"/>
      <c r="Q9394" s="9"/>
      <c r="R9394" s="9"/>
      <c r="S9394" s="9"/>
      <c r="T9394" s="9"/>
      <c r="U9394" s="9"/>
      <c r="V9394" s="9"/>
      <c r="W9394" s="9"/>
      <c r="Y9394" s="9"/>
      <c r="Z9394" s="9"/>
    </row>
    <row r="9395" spans="8:26" x14ac:dyDescent="0.3">
      <c r="H9395" s="9"/>
      <c r="I9395" s="9"/>
      <c r="J9395" s="9"/>
      <c r="K9395" s="9"/>
      <c r="L9395" s="9"/>
      <c r="M9395" s="9"/>
      <c r="N9395" s="9"/>
      <c r="O9395" s="9"/>
      <c r="Q9395" s="9"/>
      <c r="R9395" s="9"/>
      <c r="S9395" s="9"/>
      <c r="T9395" s="9"/>
      <c r="U9395" s="9"/>
      <c r="V9395" s="9"/>
      <c r="W9395" s="9"/>
      <c r="Y9395" s="9"/>
      <c r="Z9395" s="9"/>
    </row>
    <row r="9396" spans="8:26" x14ac:dyDescent="0.3">
      <c r="H9396" s="9"/>
      <c r="I9396" s="9"/>
      <c r="J9396" s="9"/>
      <c r="K9396" s="9"/>
      <c r="L9396" s="9"/>
      <c r="M9396" s="9"/>
      <c r="N9396" s="9"/>
      <c r="O9396" s="9"/>
      <c r="Q9396" s="9"/>
      <c r="R9396" s="9"/>
      <c r="S9396" s="9"/>
      <c r="T9396" s="9"/>
      <c r="U9396" s="9"/>
      <c r="V9396" s="9"/>
      <c r="W9396" s="9"/>
      <c r="Y9396" s="9"/>
      <c r="Z9396" s="9"/>
    </row>
    <row r="9397" spans="8:26" x14ac:dyDescent="0.3">
      <c r="H9397" s="9"/>
      <c r="I9397" s="9"/>
      <c r="J9397" s="9"/>
      <c r="K9397" s="9"/>
      <c r="L9397" s="9"/>
      <c r="M9397" s="9"/>
      <c r="N9397" s="9"/>
      <c r="O9397" s="9"/>
      <c r="Q9397" s="9"/>
      <c r="R9397" s="9"/>
      <c r="S9397" s="9"/>
      <c r="T9397" s="9"/>
      <c r="U9397" s="9"/>
      <c r="V9397" s="9"/>
      <c r="W9397" s="9"/>
      <c r="Y9397" s="9"/>
      <c r="Z9397" s="9"/>
    </row>
    <row r="9398" spans="8:26" x14ac:dyDescent="0.3">
      <c r="H9398" s="9"/>
      <c r="I9398" s="9"/>
      <c r="J9398" s="9"/>
      <c r="K9398" s="9"/>
      <c r="L9398" s="9"/>
      <c r="M9398" s="9"/>
      <c r="N9398" s="9"/>
      <c r="O9398" s="9"/>
      <c r="Q9398" s="9"/>
      <c r="R9398" s="9"/>
      <c r="S9398" s="9"/>
      <c r="T9398" s="9"/>
      <c r="U9398" s="9"/>
      <c r="V9398" s="9"/>
      <c r="W9398" s="9"/>
      <c r="Y9398" s="9"/>
      <c r="Z9398" s="9"/>
    </row>
    <row r="9399" spans="8:26" x14ac:dyDescent="0.3">
      <c r="H9399" s="9"/>
      <c r="I9399" s="9"/>
      <c r="J9399" s="9"/>
      <c r="K9399" s="9"/>
      <c r="L9399" s="9"/>
      <c r="M9399" s="9"/>
      <c r="N9399" s="9"/>
      <c r="O9399" s="9"/>
      <c r="Q9399" s="9"/>
      <c r="R9399" s="9"/>
      <c r="S9399" s="9"/>
      <c r="T9399" s="9"/>
      <c r="U9399" s="9"/>
      <c r="V9399" s="9"/>
      <c r="W9399" s="9"/>
      <c r="Y9399" s="9"/>
      <c r="Z9399" s="9"/>
    </row>
    <row r="9400" spans="8:26" x14ac:dyDescent="0.3">
      <c r="H9400" s="9"/>
      <c r="I9400" s="9"/>
      <c r="J9400" s="9"/>
      <c r="K9400" s="9"/>
      <c r="L9400" s="9"/>
      <c r="M9400" s="9"/>
      <c r="N9400" s="9"/>
      <c r="O9400" s="9"/>
      <c r="Q9400" s="9"/>
      <c r="R9400" s="9"/>
      <c r="S9400" s="9"/>
      <c r="T9400" s="9"/>
      <c r="U9400" s="9"/>
      <c r="V9400" s="9"/>
      <c r="W9400" s="9"/>
      <c r="Y9400" s="9"/>
      <c r="Z9400" s="9"/>
    </row>
    <row r="9401" spans="8:26" x14ac:dyDescent="0.3">
      <c r="H9401" s="9"/>
      <c r="I9401" s="9"/>
      <c r="J9401" s="9"/>
      <c r="K9401" s="9"/>
      <c r="L9401" s="9"/>
      <c r="M9401" s="9"/>
      <c r="N9401" s="9"/>
      <c r="O9401" s="9"/>
      <c r="Q9401" s="9"/>
      <c r="R9401" s="9"/>
      <c r="S9401" s="9"/>
      <c r="T9401" s="9"/>
      <c r="U9401" s="9"/>
      <c r="V9401" s="9"/>
      <c r="W9401" s="9"/>
      <c r="Y9401" s="9"/>
      <c r="Z9401" s="9"/>
    </row>
    <row r="9402" spans="8:26" x14ac:dyDescent="0.3">
      <c r="H9402" s="9"/>
      <c r="I9402" s="9"/>
      <c r="J9402" s="9"/>
      <c r="K9402" s="9"/>
      <c r="L9402" s="9"/>
      <c r="M9402" s="9"/>
      <c r="N9402" s="9"/>
      <c r="O9402" s="9"/>
      <c r="Q9402" s="9"/>
      <c r="R9402" s="9"/>
      <c r="S9402" s="9"/>
      <c r="T9402" s="9"/>
      <c r="U9402" s="9"/>
      <c r="V9402" s="9"/>
      <c r="W9402" s="9"/>
      <c r="Y9402" s="9"/>
      <c r="Z9402" s="9"/>
    </row>
    <row r="9403" spans="8:26" x14ac:dyDescent="0.3">
      <c r="H9403" s="9"/>
      <c r="I9403" s="9"/>
      <c r="J9403" s="9"/>
      <c r="K9403" s="9"/>
      <c r="L9403" s="9"/>
      <c r="M9403" s="9"/>
      <c r="N9403" s="9"/>
      <c r="O9403" s="9"/>
      <c r="Q9403" s="9"/>
      <c r="R9403" s="9"/>
      <c r="S9403" s="9"/>
      <c r="T9403" s="9"/>
      <c r="U9403" s="9"/>
      <c r="V9403" s="9"/>
      <c r="W9403" s="9"/>
      <c r="Y9403" s="9"/>
      <c r="Z9403" s="9"/>
    </row>
    <row r="9404" spans="8:26" x14ac:dyDescent="0.3">
      <c r="H9404" s="9"/>
      <c r="I9404" s="9"/>
      <c r="J9404" s="9"/>
      <c r="K9404" s="9"/>
      <c r="L9404" s="9"/>
      <c r="M9404" s="9"/>
      <c r="N9404" s="9"/>
      <c r="O9404" s="9"/>
      <c r="Q9404" s="9"/>
      <c r="R9404" s="9"/>
      <c r="S9404" s="9"/>
      <c r="T9404" s="9"/>
      <c r="U9404" s="9"/>
      <c r="V9404" s="9"/>
      <c r="W9404" s="9"/>
      <c r="Y9404" s="9"/>
      <c r="Z9404" s="9"/>
    </row>
    <row r="9405" spans="8:26" x14ac:dyDescent="0.3">
      <c r="H9405" s="9"/>
      <c r="I9405" s="9"/>
      <c r="J9405" s="9"/>
      <c r="K9405" s="9"/>
      <c r="L9405" s="9"/>
      <c r="M9405" s="9"/>
      <c r="N9405" s="9"/>
      <c r="O9405" s="9"/>
      <c r="Q9405" s="9"/>
      <c r="R9405" s="9"/>
      <c r="S9405" s="9"/>
      <c r="T9405" s="9"/>
      <c r="U9405" s="9"/>
      <c r="V9405" s="9"/>
      <c r="W9405" s="9"/>
      <c r="Y9405" s="9"/>
      <c r="Z9405" s="9"/>
    </row>
    <row r="9406" spans="8:26" x14ac:dyDescent="0.3">
      <c r="H9406" s="9"/>
      <c r="I9406" s="9"/>
      <c r="J9406" s="9"/>
      <c r="K9406" s="9"/>
      <c r="L9406" s="9"/>
      <c r="M9406" s="9"/>
      <c r="N9406" s="9"/>
      <c r="O9406" s="9"/>
      <c r="Q9406" s="9"/>
      <c r="R9406" s="9"/>
      <c r="S9406" s="9"/>
      <c r="T9406" s="9"/>
      <c r="U9406" s="9"/>
      <c r="V9406" s="9"/>
      <c r="W9406" s="9"/>
      <c r="Y9406" s="9"/>
      <c r="Z9406" s="9"/>
    </row>
    <row r="9407" spans="8:26" x14ac:dyDescent="0.3">
      <c r="H9407" s="9"/>
      <c r="I9407" s="9"/>
      <c r="J9407" s="9"/>
      <c r="K9407" s="9"/>
      <c r="L9407" s="9"/>
      <c r="M9407" s="9"/>
      <c r="N9407" s="9"/>
      <c r="O9407" s="9"/>
      <c r="Q9407" s="9"/>
      <c r="R9407" s="9"/>
      <c r="S9407" s="9"/>
      <c r="T9407" s="9"/>
      <c r="U9407" s="9"/>
      <c r="V9407" s="9"/>
      <c r="W9407" s="9"/>
      <c r="Y9407" s="9"/>
      <c r="Z9407" s="9"/>
    </row>
    <row r="9408" spans="8:26" x14ac:dyDescent="0.3">
      <c r="H9408" s="9"/>
      <c r="I9408" s="9"/>
      <c r="J9408" s="9"/>
      <c r="K9408" s="9"/>
      <c r="L9408" s="9"/>
      <c r="M9408" s="9"/>
      <c r="N9408" s="9"/>
      <c r="O9408" s="9"/>
      <c r="Q9408" s="9"/>
      <c r="R9408" s="9"/>
      <c r="S9408" s="9"/>
      <c r="T9408" s="9"/>
      <c r="U9408" s="9"/>
      <c r="V9408" s="9"/>
      <c r="W9408" s="9"/>
      <c r="Y9408" s="9"/>
      <c r="Z9408" s="9"/>
    </row>
    <row r="9409" spans="8:26" x14ac:dyDescent="0.3">
      <c r="H9409" s="9"/>
      <c r="I9409" s="9"/>
      <c r="J9409" s="9"/>
      <c r="K9409" s="9"/>
      <c r="L9409" s="9"/>
      <c r="M9409" s="9"/>
      <c r="N9409" s="9"/>
      <c r="O9409" s="9"/>
      <c r="Q9409" s="9"/>
      <c r="R9409" s="9"/>
      <c r="S9409" s="9"/>
      <c r="T9409" s="9"/>
      <c r="U9409" s="9"/>
      <c r="V9409" s="9"/>
      <c r="W9409" s="9"/>
      <c r="Y9409" s="9"/>
      <c r="Z9409" s="9"/>
    </row>
    <row r="9410" spans="8:26" x14ac:dyDescent="0.3">
      <c r="H9410" s="9"/>
      <c r="I9410" s="9"/>
      <c r="J9410" s="9"/>
      <c r="K9410" s="9"/>
      <c r="L9410" s="9"/>
      <c r="M9410" s="9"/>
      <c r="N9410" s="9"/>
      <c r="O9410" s="9"/>
      <c r="Q9410" s="9"/>
      <c r="R9410" s="9"/>
      <c r="S9410" s="9"/>
      <c r="T9410" s="9"/>
      <c r="U9410" s="9"/>
      <c r="V9410" s="9"/>
      <c r="W9410" s="9"/>
      <c r="Y9410" s="9"/>
      <c r="Z9410" s="9"/>
    </row>
    <row r="9411" spans="8:26" x14ac:dyDescent="0.3">
      <c r="H9411" s="9"/>
      <c r="I9411" s="9"/>
      <c r="J9411" s="9"/>
      <c r="K9411" s="9"/>
      <c r="L9411" s="9"/>
      <c r="M9411" s="9"/>
      <c r="N9411" s="9"/>
      <c r="O9411" s="9"/>
      <c r="Q9411" s="9"/>
      <c r="R9411" s="9"/>
      <c r="S9411" s="9"/>
      <c r="T9411" s="9"/>
      <c r="U9411" s="9"/>
      <c r="V9411" s="9"/>
      <c r="W9411" s="9"/>
      <c r="Y9411" s="9"/>
      <c r="Z9411" s="9"/>
    </row>
    <row r="9412" spans="8:26" x14ac:dyDescent="0.3">
      <c r="H9412" s="9"/>
      <c r="I9412" s="9"/>
      <c r="J9412" s="9"/>
      <c r="K9412" s="9"/>
      <c r="L9412" s="9"/>
      <c r="M9412" s="9"/>
      <c r="N9412" s="9"/>
      <c r="O9412" s="9"/>
      <c r="Q9412" s="9"/>
      <c r="R9412" s="9"/>
      <c r="S9412" s="9"/>
      <c r="T9412" s="9"/>
      <c r="U9412" s="9"/>
      <c r="V9412" s="9"/>
      <c r="W9412" s="9"/>
      <c r="Y9412" s="9"/>
      <c r="Z9412" s="9"/>
    </row>
    <row r="9413" spans="8:26" x14ac:dyDescent="0.3">
      <c r="H9413" s="9"/>
      <c r="I9413" s="9"/>
      <c r="J9413" s="9"/>
      <c r="K9413" s="9"/>
      <c r="L9413" s="9"/>
      <c r="M9413" s="9"/>
      <c r="N9413" s="9"/>
      <c r="O9413" s="9"/>
      <c r="Q9413" s="9"/>
      <c r="R9413" s="9"/>
      <c r="S9413" s="9"/>
      <c r="T9413" s="9"/>
      <c r="U9413" s="9"/>
      <c r="V9413" s="9"/>
      <c r="W9413" s="9"/>
      <c r="Y9413" s="9"/>
      <c r="Z9413" s="9"/>
    </row>
    <row r="9414" spans="8:26" x14ac:dyDescent="0.3">
      <c r="H9414" s="9"/>
      <c r="I9414" s="9"/>
      <c r="J9414" s="9"/>
      <c r="K9414" s="9"/>
      <c r="L9414" s="9"/>
      <c r="M9414" s="9"/>
      <c r="N9414" s="9"/>
      <c r="O9414" s="9"/>
      <c r="Q9414" s="9"/>
      <c r="R9414" s="9"/>
      <c r="S9414" s="9"/>
      <c r="T9414" s="9"/>
      <c r="U9414" s="9"/>
      <c r="V9414" s="9"/>
      <c r="W9414" s="9"/>
      <c r="Y9414" s="9"/>
      <c r="Z9414" s="9"/>
    </row>
    <row r="9415" spans="8:26" x14ac:dyDescent="0.3">
      <c r="H9415" s="9"/>
      <c r="I9415" s="9"/>
      <c r="J9415" s="9"/>
      <c r="K9415" s="9"/>
      <c r="L9415" s="9"/>
      <c r="M9415" s="9"/>
      <c r="N9415" s="9"/>
      <c r="O9415" s="9"/>
      <c r="Q9415" s="9"/>
      <c r="R9415" s="9"/>
      <c r="S9415" s="9"/>
      <c r="T9415" s="9"/>
      <c r="U9415" s="9"/>
      <c r="V9415" s="9"/>
      <c r="W9415" s="9"/>
      <c r="Y9415" s="9"/>
      <c r="Z9415" s="9"/>
    </row>
    <row r="9416" spans="8:26" x14ac:dyDescent="0.3">
      <c r="H9416" s="9"/>
      <c r="I9416" s="9"/>
      <c r="J9416" s="9"/>
      <c r="K9416" s="9"/>
      <c r="L9416" s="9"/>
      <c r="M9416" s="9"/>
      <c r="N9416" s="9"/>
      <c r="O9416" s="9"/>
      <c r="Q9416" s="9"/>
      <c r="R9416" s="9"/>
      <c r="S9416" s="9"/>
      <c r="T9416" s="9"/>
      <c r="U9416" s="9"/>
      <c r="V9416" s="9"/>
      <c r="W9416" s="9"/>
      <c r="Y9416" s="9"/>
      <c r="Z9416" s="9"/>
    </row>
    <row r="9417" spans="8:26" x14ac:dyDescent="0.3">
      <c r="H9417" s="9"/>
      <c r="I9417" s="9"/>
      <c r="J9417" s="9"/>
      <c r="K9417" s="9"/>
      <c r="L9417" s="9"/>
      <c r="M9417" s="9"/>
      <c r="N9417" s="9"/>
      <c r="O9417" s="9"/>
      <c r="Q9417" s="9"/>
      <c r="R9417" s="9"/>
      <c r="S9417" s="9"/>
      <c r="T9417" s="9"/>
      <c r="U9417" s="9"/>
      <c r="V9417" s="9"/>
      <c r="W9417" s="9"/>
      <c r="Y9417" s="9"/>
      <c r="Z9417" s="9"/>
    </row>
    <row r="9418" spans="8:26" x14ac:dyDescent="0.3">
      <c r="H9418" s="9"/>
      <c r="I9418" s="9"/>
      <c r="J9418" s="9"/>
      <c r="K9418" s="9"/>
      <c r="L9418" s="9"/>
      <c r="M9418" s="9"/>
      <c r="N9418" s="9"/>
      <c r="O9418" s="9"/>
      <c r="Q9418" s="9"/>
      <c r="R9418" s="9"/>
      <c r="S9418" s="9"/>
      <c r="T9418" s="9"/>
      <c r="U9418" s="9"/>
      <c r="V9418" s="9"/>
      <c r="W9418" s="9"/>
      <c r="Y9418" s="9"/>
      <c r="Z9418" s="9"/>
    </row>
    <row r="9419" spans="8:26" x14ac:dyDescent="0.3">
      <c r="H9419" s="9"/>
      <c r="I9419" s="9"/>
      <c r="J9419" s="9"/>
      <c r="K9419" s="9"/>
      <c r="L9419" s="9"/>
      <c r="M9419" s="9"/>
      <c r="N9419" s="9"/>
      <c r="O9419" s="9"/>
      <c r="Q9419" s="9"/>
      <c r="R9419" s="9"/>
      <c r="S9419" s="9"/>
      <c r="T9419" s="9"/>
      <c r="U9419" s="9"/>
      <c r="V9419" s="9"/>
      <c r="W9419" s="9"/>
      <c r="Y9419" s="9"/>
      <c r="Z9419" s="9"/>
    </row>
    <row r="9420" spans="8:26" x14ac:dyDescent="0.3">
      <c r="H9420" s="9"/>
      <c r="I9420" s="9"/>
      <c r="J9420" s="9"/>
      <c r="K9420" s="9"/>
      <c r="L9420" s="9"/>
      <c r="M9420" s="9"/>
      <c r="N9420" s="9"/>
      <c r="O9420" s="9"/>
      <c r="Q9420" s="9"/>
      <c r="R9420" s="9"/>
      <c r="S9420" s="9"/>
      <c r="T9420" s="9"/>
      <c r="U9420" s="9"/>
      <c r="V9420" s="9"/>
      <c r="W9420" s="9"/>
      <c r="Y9420" s="9"/>
      <c r="Z9420" s="9"/>
    </row>
    <row r="9421" spans="8:26" x14ac:dyDescent="0.3">
      <c r="H9421" s="9"/>
      <c r="I9421" s="9"/>
      <c r="J9421" s="9"/>
      <c r="K9421" s="9"/>
      <c r="L9421" s="9"/>
      <c r="M9421" s="9"/>
      <c r="N9421" s="9"/>
      <c r="O9421" s="9"/>
      <c r="Q9421" s="9"/>
      <c r="R9421" s="9"/>
      <c r="S9421" s="9"/>
      <c r="T9421" s="9"/>
      <c r="U9421" s="9"/>
      <c r="V9421" s="9"/>
      <c r="W9421" s="9"/>
      <c r="Y9421" s="9"/>
      <c r="Z9421" s="9"/>
    </row>
    <row r="9422" spans="8:26" x14ac:dyDescent="0.3">
      <c r="H9422" s="9"/>
      <c r="I9422" s="9"/>
      <c r="J9422" s="9"/>
      <c r="K9422" s="9"/>
      <c r="L9422" s="9"/>
      <c r="M9422" s="9"/>
      <c r="N9422" s="9"/>
      <c r="O9422" s="9"/>
      <c r="Q9422" s="9"/>
      <c r="R9422" s="9"/>
      <c r="S9422" s="9"/>
      <c r="T9422" s="9"/>
      <c r="U9422" s="9"/>
      <c r="V9422" s="9"/>
      <c r="W9422" s="9"/>
      <c r="Y9422" s="9"/>
      <c r="Z9422" s="9"/>
    </row>
    <row r="9423" spans="8:26" x14ac:dyDescent="0.3">
      <c r="H9423" s="9"/>
      <c r="I9423" s="9"/>
      <c r="J9423" s="9"/>
      <c r="K9423" s="9"/>
      <c r="L9423" s="9"/>
      <c r="M9423" s="9"/>
      <c r="N9423" s="9"/>
      <c r="O9423" s="9"/>
      <c r="Q9423" s="9"/>
      <c r="R9423" s="9"/>
      <c r="S9423" s="9"/>
      <c r="T9423" s="9"/>
      <c r="U9423" s="9"/>
      <c r="V9423" s="9"/>
      <c r="W9423" s="9"/>
      <c r="Y9423" s="9"/>
      <c r="Z9423" s="9"/>
    </row>
    <row r="9424" spans="8:26" x14ac:dyDescent="0.3">
      <c r="H9424" s="9"/>
      <c r="I9424" s="9"/>
      <c r="J9424" s="9"/>
      <c r="K9424" s="9"/>
      <c r="L9424" s="9"/>
      <c r="M9424" s="9"/>
      <c r="N9424" s="9"/>
      <c r="O9424" s="9"/>
      <c r="Q9424" s="9"/>
      <c r="R9424" s="9"/>
      <c r="S9424" s="9"/>
      <c r="T9424" s="9"/>
      <c r="U9424" s="9"/>
      <c r="V9424" s="9"/>
      <c r="W9424" s="9"/>
      <c r="Y9424" s="9"/>
      <c r="Z9424" s="9"/>
    </row>
    <row r="9425" spans="8:26" x14ac:dyDescent="0.3">
      <c r="H9425" s="9"/>
      <c r="I9425" s="9"/>
      <c r="J9425" s="9"/>
      <c r="K9425" s="9"/>
      <c r="L9425" s="9"/>
      <c r="M9425" s="9"/>
      <c r="N9425" s="9"/>
      <c r="O9425" s="9"/>
      <c r="Q9425" s="9"/>
      <c r="R9425" s="9"/>
      <c r="S9425" s="9"/>
      <c r="T9425" s="9"/>
      <c r="U9425" s="9"/>
      <c r="V9425" s="9"/>
      <c r="W9425" s="9"/>
      <c r="Y9425" s="9"/>
      <c r="Z9425" s="9"/>
    </row>
    <row r="9426" spans="8:26" x14ac:dyDescent="0.3">
      <c r="H9426" s="9"/>
      <c r="I9426" s="9"/>
      <c r="J9426" s="9"/>
      <c r="K9426" s="9"/>
      <c r="L9426" s="9"/>
      <c r="M9426" s="9"/>
      <c r="N9426" s="9"/>
      <c r="O9426" s="9"/>
      <c r="Q9426" s="9"/>
      <c r="R9426" s="9"/>
      <c r="S9426" s="9"/>
      <c r="T9426" s="9"/>
      <c r="U9426" s="9"/>
      <c r="V9426" s="9"/>
      <c r="W9426" s="9"/>
      <c r="Y9426" s="9"/>
      <c r="Z9426" s="9"/>
    </row>
    <row r="9427" spans="8:26" x14ac:dyDescent="0.3">
      <c r="H9427" s="9"/>
      <c r="I9427" s="9"/>
      <c r="J9427" s="9"/>
      <c r="K9427" s="9"/>
      <c r="L9427" s="9"/>
      <c r="M9427" s="9"/>
      <c r="N9427" s="9"/>
      <c r="O9427" s="9"/>
      <c r="Q9427" s="9"/>
      <c r="R9427" s="9"/>
      <c r="S9427" s="9"/>
      <c r="T9427" s="9"/>
      <c r="U9427" s="9"/>
      <c r="V9427" s="9"/>
      <c r="W9427" s="9"/>
      <c r="Y9427" s="9"/>
      <c r="Z9427" s="9"/>
    </row>
    <row r="9428" spans="8:26" x14ac:dyDescent="0.3">
      <c r="H9428" s="9"/>
      <c r="I9428" s="9"/>
      <c r="J9428" s="9"/>
      <c r="K9428" s="9"/>
      <c r="L9428" s="9"/>
      <c r="M9428" s="9"/>
      <c r="N9428" s="9"/>
      <c r="O9428" s="9"/>
      <c r="Q9428" s="9"/>
      <c r="R9428" s="9"/>
      <c r="S9428" s="9"/>
      <c r="T9428" s="9"/>
      <c r="U9428" s="9"/>
      <c r="V9428" s="9"/>
      <c r="W9428" s="9"/>
      <c r="Y9428" s="9"/>
      <c r="Z9428" s="9"/>
    </row>
    <row r="9429" spans="8:26" x14ac:dyDescent="0.3">
      <c r="H9429" s="9"/>
      <c r="I9429" s="9"/>
      <c r="J9429" s="9"/>
      <c r="K9429" s="9"/>
      <c r="L9429" s="9"/>
      <c r="M9429" s="9"/>
      <c r="N9429" s="9"/>
      <c r="O9429" s="9"/>
      <c r="Q9429" s="9"/>
      <c r="R9429" s="9"/>
      <c r="S9429" s="9"/>
      <c r="T9429" s="9"/>
      <c r="U9429" s="9"/>
      <c r="V9429" s="9"/>
      <c r="W9429" s="9"/>
      <c r="Y9429" s="9"/>
      <c r="Z9429" s="9"/>
    </row>
    <row r="9430" spans="8:26" x14ac:dyDescent="0.3">
      <c r="H9430" s="9"/>
      <c r="I9430" s="9"/>
      <c r="J9430" s="9"/>
      <c r="K9430" s="9"/>
      <c r="L9430" s="9"/>
      <c r="M9430" s="9"/>
      <c r="N9430" s="9"/>
      <c r="O9430" s="9"/>
      <c r="Q9430" s="9"/>
      <c r="R9430" s="9"/>
      <c r="S9430" s="9"/>
      <c r="T9430" s="9"/>
      <c r="U9430" s="9"/>
      <c r="V9430" s="9"/>
      <c r="W9430" s="9"/>
      <c r="Y9430" s="9"/>
      <c r="Z9430" s="9"/>
    </row>
    <row r="9431" spans="8:26" x14ac:dyDescent="0.3">
      <c r="H9431" s="9"/>
      <c r="I9431" s="9"/>
      <c r="J9431" s="9"/>
      <c r="K9431" s="9"/>
      <c r="L9431" s="9"/>
      <c r="M9431" s="9"/>
      <c r="N9431" s="9"/>
      <c r="O9431" s="9"/>
      <c r="Q9431" s="9"/>
      <c r="R9431" s="9"/>
      <c r="S9431" s="9"/>
      <c r="T9431" s="9"/>
      <c r="U9431" s="9"/>
      <c r="V9431" s="9"/>
      <c r="W9431" s="9"/>
      <c r="Y9431" s="9"/>
      <c r="Z9431" s="9"/>
    </row>
    <row r="9432" spans="8:26" x14ac:dyDescent="0.3">
      <c r="H9432" s="9"/>
      <c r="I9432" s="9"/>
      <c r="J9432" s="9"/>
      <c r="K9432" s="9"/>
      <c r="L9432" s="9"/>
      <c r="M9432" s="9"/>
      <c r="N9432" s="9"/>
      <c r="O9432" s="9"/>
      <c r="Q9432" s="9"/>
      <c r="R9432" s="9"/>
      <c r="S9432" s="9"/>
      <c r="T9432" s="9"/>
      <c r="U9432" s="9"/>
      <c r="V9432" s="9"/>
      <c r="W9432" s="9"/>
      <c r="Y9432" s="9"/>
      <c r="Z9432" s="9"/>
    </row>
    <row r="9433" spans="8:26" x14ac:dyDescent="0.3">
      <c r="H9433" s="9"/>
      <c r="I9433" s="9"/>
      <c r="J9433" s="9"/>
      <c r="K9433" s="9"/>
      <c r="L9433" s="9"/>
      <c r="M9433" s="9"/>
      <c r="N9433" s="9"/>
      <c r="O9433" s="9"/>
      <c r="Q9433" s="9"/>
      <c r="R9433" s="9"/>
      <c r="S9433" s="9"/>
      <c r="T9433" s="9"/>
      <c r="U9433" s="9"/>
      <c r="V9433" s="9"/>
      <c r="W9433" s="9"/>
      <c r="Y9433" s="9"/>
      <c r="Z9433" s="9"/>
    </row>
    <row r="9434" spans="8:26" x14ac:dyDescent="0.3">
      <c r="H9434" s="9"/>
      <c r="I9434" s="9"/>
      <c r="J9434" s="9"/>
      <c r="K9434" s="9"/>
      <c r="L9434" s="9"/>
      <c r="M9434" s="9"/>
      <c r="N9434" s="9"/>
      <c r="O9434" s="9"/>
      <c r="Q9434" s="9"/>
      <c r="R9434" s="9"/>
      <c r="S9434" s="9"/>
      <c r="T9434" s="9"/>
      <c r="U9434" s="9"/>
      <c r="V9434" s="9"/>
      <c r="W9434" s="9"/>
      <c r="Y9434" s="9"/>
      <c r="Z9434" s="9"/>
    </row>
    <row r="9435" spans="8:26" x14ac:dyDescent="0.3">
      <c r="H9435" s="9"/>
      <c r="I9435" s="9"/>
      <c r="J9435" s="9"/>
      <c r="K9435" s="9"/>
      <c r="L9435" s="9"/>
      <c r="M9435" s="9"/>
      <c r="N9435" s="9"/>
      <c r="O9435" s="9"/>
      <c r="Q9435" s="9"/>
      <c r="R9435" s="9"/>
      <c r="S9435" s="9"/>
      <c r="T9435" s="9"/>
      <c r="U9435" s="9"/>
      <c r="V9435" s="9"/>
      <c r="W9435" s="9"/>
      <c r="Y9435" s="9"/>
      <c r="Z9435" s="9"/>
    </row>
    <row r="9436" spans="8:26" x14ac:dyDescent="0.3">
      <c r="H9436" s="9"/>
      <c r="I9436" s="9"/>
      <c r="J9436" s="9"/>
      <c r="K9436" s="9"/>
      <c r="L9436" s="9"/>
      <c r="M9436" s="9"/>
      <c r="N9436" s="9"/>
      <c r="O9436" s="9"/>
      <c r="Q9436" s="9"/>
      <c r="R9436" s="9"/>
      <c r="S9436" s="9"/>
      <c r="T9436" s="9"/>
      <c r="U9436" s="9"/>
      <c r="V9436" s="9"/>
      <c r="W9436" s="9"/>
      <c r="Y9436" s="9"/>
      <c r="Z9436" s="9"/>
    </row>
    <row r="9437" spans="8:26" x14ac:dyDescent="0.3">
      <c r="H9437" s="9"/>
      <c r="I9437" s="9"/>
      <c r="J9437" s="9"/>
      <c r="K9437" s="9"/>
      <c r="L9437" s="9"/>
      <c r="M9437" s="9"/>
      <c r="N9437" s="9"/>
      <c r="O9437" s="9"/>
      <c r="Q9437" s="9"/>
      <c r="R9437" s="9"/>
      <c r="S9437" s="9"/>
      <c r="T9437" s="9"/>
      <c r="U9437" s="9"/>
      <c r="V9437" s="9"/>
      <c r="W9437" s="9"/>
      <c r="Y9437" s="9"/>
      <c r="Z9437" s="9"/>
    </row>
    <row r="9438" spans="8:26" x14ac:dyDescent="0.3">
      <c r="H9438" s="9"/>
      <c r="I9438" s="9"/>
      <c r="J9438" s="9"/>
      <c r="K9438" s="9"/>
      <c r="L9438" s="9"/>
      <c r="M9438" s="9"/>
      <c r="N9438" s="9"/>
      <c r="O9438" s="9"/>
      <c r="Q9438" s="9"/>
      <c r="R9438" s="9"/>
      <c r="S9438" s="9"/>
      <c r="T9438" s="9"/>
      <c r="U9438" s="9"/>
      <c r="V9438" s="9"/>
      <c r="W9438" s="9"/>
      <c r="Y9438" s="9"/>
      <c r="Z9438" s="9"/>
    </row>
    <row r="9439" spans="8:26" x14ac:dyDescent="0.3">
      <c r="H9439" s="9"/>
      <c r="I9439" s="9"/>
      <c r="J9439" s="9"/>
      <c r="K9439" s="9"/>
      <c r="L9439" s="9"/>
      <c r="M9439" s="9"/>
      <c r="N9439" s="9"/>
      <c r="O9439" s="9"/>
      <c r="Q9439" s="9"/>
      <c r="R9439" s="9"/>
      <c r="S9439" s="9"/>
      <c r="T9439" s="9"/>
      <c r="U9439" s="9"/>
      <c r="V9439" s="9"/>
      <c r="W9439" s="9"/>
      <c r="Y9439" s="9"/>
      <c r="Z9439" s="9"/>
    </row>
    <row r="9440" spans="8:26" x14ac:dyDescent="0.3">
      <c r="H9440" s="9"/>
      <c r="I9440" s="9"/>
      <c r="J9440" s="9"/>
      <c r="K9440" s="9"/>
      <c r="L9440" s="9"/>
      <c r="M9440" s="9"/>
      <c r="N9440" s="9"/>
      <c r="O9440" s="9"/>
      <c r="Q9440" s="9"/>
      <c r="R9440" s="9"/>
      <c r="S9440" s="9"/>
      <c r="T9440" s="9"/>
      <c r="U9440" s="9"/>
      <c r="V9440" s="9"/>
      <c r="W9440" s="9"/>
      <c r="Y9440" s="9"/>
      <c r="Z9440" s="9"/>
    </row>
    <row r="9441" spans="8:26" x14ac:dyDescent="0.3">
      <c r="H9441" s="9"/>
      <c r="I9441" s="9"/>
      <c r="J9441" s="9"/>
      <c r="K9441" s="9"/>
      <c r="L9441" s="9"/>
      <c r="M9441" s="9"/>
      <c r="N9441" s="9"/>
      <c r="O9441" s="9"/>
      <c r="Q9441" s="9"/>
      <c r="R9441" s="9"/>
      <c r="S9441" s="9"/>
      <c r="T9441" s="9"/>
      <c r="U9441" s="9"/>
      <c r="V9441" s="9"/>
      <c r="W9441" s="9"/>
      <c r="Y9441" s="9"/>
      <c r="Z9441" s="9"/>
    </row>
    <row r="9442" spans="8:26" x14ac:dyDescent="0.3">
      <c r="H9442" s="9"/>
      <c r="I9442" s="9"/>
      <c r="J9442" s="9"/>
      <c r="K9442" s="9"/>
      <c r="L9442" s="9"/>
      <c r="M9442" s="9"/>
      <c r="N9442" s="9"/>
      <c r="O9442" s="9"/>
      <c r="Q9442" s="9"/>
      <c r="R9442" s="9"/>
      <c r="S9442" s="9"/>
      <c r="T9442" s="9"/>
      <c r="U9442" s="9"/>
      <c r="V9442" s="9"/>
      <c r="W9442" s="9"/>
      <c r="Y9442" s="9"/>
      <c r="Z9442" s="9"/>
    </row>
    <row r="9443" spans="8:26" x14ac:dyDescent="0.3">
      <c r="H9443" s="9"/>
      <c r="I9443" s="9"/>
      <c r="J9443" s="9"/>
      <c r="K9443" s="9"/>
      <c r="L9443" s="9"/>
      <c r="M9443" s="9"/>
      <c r="N9443" s="9"/>
      <c r="O9443" s="9"/>
      <c r="Q9443" s="9"/>
      <c r="R9443" s="9"/>
      <c r="S9443" s="9"/>
      <c r="T9443" s="9"/>
      <c r="U9443" s="9"/>
      <c r="V9443" s="9"/>
      <c r="W9443" s="9"/>
      <c r="Y9443" s="9"/>
      <c r="Z9443" s="9"/>
    </row>
    <row r="9444" spans="8:26" x14ac:dyDescent="0.3">
      <c r="H9444" s="9"/>
      <c r="I9444" s="9"/>
      <c r="J9444" s="9"/>
      <c r="K9444" s="9"/>
      <c r="L9444" s="9"/>
      <c r="M9444" s="9"/>
      <c r="N9444" s="9"/>
      <c r="O9444" s="9"/>
      <c r="Q9444" s="9"/>
      <c r="R9444" s="9"/>
      <c r="S9444" s="9"/>
      <c r="T9444" s="9"/>
      <c r="U9444" s="9"/>
      <c r="V9444" s="9"/>
      <c r="W9444" s="9"/>
      <c r="Y9444" s="9"/>
      <c r="Z9444" s="9"/>
    </row>
    <row r="9445" spans="8:26" x14ac:dyDescent="0.3">
      <c r="H9445" s="9"/>
      <c r="I9445" s="9"/>
      <c r="J9445" s="9"/>
      <c r="K9445" s="9"/>
      <c r="L9445" s="9"/>
      <c r="M9445" s="9"/>
      <c r="N9445" s="9"/>
      <c r="O9445" s="9"/>
      <c r="Q9445" s="9"/>
      <c r="R9445" s="9"/>
      <c r="S9445" s="9"/>
      <c r="T9445" s="9"/>
      <c r="U9445" s="9"/>
      <c r="V9445" s="9"/>
      <c r="W9445" s="9"/>
      <c r="Y9445" s="9"/>
      <c r="Z9445" s="9"/>
    </row>
    <row r="9446" spans="8:26" x14ac:dyDescent="0.3">
      <c r="H9446" s="9"/>
      <c r="I9446" s="9"/>
      <c r="J9446" s="9"/>
      <c r="K9446" s="9"/>
      <c r="L9446" s="9"/>
      <c r="M9446" s="9"/>
      <c r="N9446" s="9"/>
      <c r="O9446" s="9"/>
      <c r="Q9446" s="9"/>
      <c r="R9446" s="9"/>
      <c r="S9446" s="9"/>
      <c r="T9446" s="9"/>
      <c r="U9446" s="9"/>
      <c r="V9446" s="9"/>
      <c r="W9446" s="9"/>
      <c r="Y9446" s="9"/>
      <c r="Z9446" s="9"/>
    </row>
    <row r="9447" spans="8:26" x14ac:dyDescent="0.3">
      <c r="H9447" s="9"/>
      <c r="I9447" s="9"/>
      <c r="J9447" s="9"/>
      <c r="K9447" s="9"/>
      <c r="L9447" s="9"/>
      <c r="M9447" s="9"/>
      <c r="N9447" s="9"/>
      <c r="O9447" s="9"/>
      <c r="Q9447" s="9"/>
      <c r="R9447" s="9"/>
      <c r="S9447" s="9"/>
      <c r="T9447" s="9"/>
      <c r="U9447" s="9"/>
      <c r="V9447" s="9"/>
      <c r="W9447" s="9"/>
      <c r="Y9447" s="9"/>
      <c r="Z9447" s="9"/>
    </row>
    <row r="9448" spans="8:26" x14ac:dyDescent="0.3">
      <c r="H9448" s="9"/>
      <c r="I9448" s="9"/>
      <c r="J9448" s="9"/>
      <c r="K9448" s="9"/>
      <c r="L9448" s="9"/>
      <c r="M9448" s="9"/>
      <c r="N9448" s="9"/>
      <c r="O9448" s="9"/>
      <c r="Q9448" s="9"/>
      <c r="R9448" s="9"/>
      <c r="S9448" s="9"/>
      <c r="T9448" s="9"/>
      <c r="U9448" s="9"/>
      <c r="V9448" s="9"/>
      <c r="W9448" s="9"/>
      <c r="Y9448" s="9"/>
      <c r="Z9448" s="9"/>
    </row>
    <row r="9449" spans="8:26" x14ac:dyDescent="0.3">
      <c r="H9449" s="9"/>
      <c r="I9449" s="9"/>
      <c r="J9449" s="9"/>
      <c r="K9449" s="9"/>
      <c r="L9449" s="9"/>
      <c r="M9449" s="9"/>
      <c r="N9449" s="9"/>
      <c r="O9449" s="9"/>
      <c r="Q9449" s="9"/>
      <c r="R9449" s="9"/>
      <c r="S9449" s="9"/>
      <c r="T9449" s="9"/>
      <c r="U9449" s="9"/>
      <c r="V9449" s="9"/>
      <c r="W9449" s="9"/>
      <c r="Y9449" s="9"/>
      <c r="Z9449" s="9"/>
    </row>
    <row r="9450" spans="8:26" x14ac:dyDescent="0.3">
      <c r="H9450" s="9"/>
      <c r="I9450" s="9"/>
      <c r="J9450" s="9"/>
      <c r="K9450" s="9"/>
      <c r="L9450" s="9"/>
      <c r="M9450" s="9"/>
      <c r="N9450" s="9"/>
      <c r="O9450" s="9"/>
      <c r="Q9450" s="9"/>
      <c r="R9450" s="9"/>
      <c r="S9450" s="9"/>
      <c r="T9450" s="9"/>
      <c r="U9450" s="9"/>
      <c r="V9450" s="9"/>
      <c r="W9450" s="9"/>
      <c r="Y9450" s="9"/>
      <c r="Z9450" s="9"/>
    </row>
    <row r="9451" spans="8:26" x14ac:dyDescent="0.3">
      <c r="H9451" s="9"/>
      <c r="I9451" s="9"/>
      <c r="J9451" s="9"/>
      <c r="K9451" s="9"/>
      <c r="L9451" s="9"/>
      <c r="M9451" s="9"/>
      <c r="N9451" s="9"/>
      <c r="O9451" s="9"/>
      <c r="Q9451" s="9"/>
      <c r="R9451" s="9"/>
      <c r="S9451" s="9"/>
      <c r="T9451" s="9"/>
      <c r="U9451" s="9"/>
      <c r="V9451" s="9"/>
      <c r="W9451" s="9"/>
      <c r="Y9451" s="9"/>
      <c r="Z9451" s="9"/>
    </row>
    <row r="9452" spans="8:26" x14ac:dyDescent="0.3">
      <c r="H9452" s="9"/>
      <c r="I9452" s="9"/>
      <c r="J9452" s="9"/>
      <c r="K9452" s="9"/>
      <c r="L9452" s="9"/>
      <c r="M9452" s="9"/>
      <c r="N9452" s="9"/>
      <c r="O9452" s="9"/>
      <c r="Q9452" s="9"/>
      <c r="R9452" s="9"/>
      <c r="S9452" s="9"/>
      <c r="T9452" s="9"/>
      <c r="U9452" s="9"/>
      <c r="V9452" s="9"/>
      <c r="W9452" s="9"/>
      <c r="Y9452" s="9"/>
      <c r="Z9452" s="9"/>
    </row>
    <row r="9453" spans="8:26" x14ac:dyDescent="0.3">
      <c r="H9453" s="9"/>
      <c r="I9453" s="9"/>
      <c r="J9453" s="9"/>
      <c r="K9453" s="9"/>
      <c r="L9453" s="9"/>
      <c r="M9453" s="9"/>
      <c r="N9453" s="9"/>
      <c r="O9453" s="9"/>
      <c r="Q9453" s="9"/>
      <c r="R9453" s="9"/>
      <c r="S9453" s="9"/>
      <c r="T9453" s="9"/>
      <c r="U9453" s="9"/>
      <c r="V9453" s="9"/>
      <c r="W9453" s="9"/>
      <c r="Y9453" s="9"/>
      <c r="Z9453" s="9"/>
    </row>
    <row r="9454" spans="8:26" x14ac:dyDescent="0.3">
      <c r="H9454" s="9"/>
      <c r="I9454" s="9"/>
      <c r="J9454" s="9"/>
      <c r="K9454" s="9"/>
      <c r="L9454" s="9"/>
      <c r="M9454" s="9"/>
      <c r="N9454" s="9"/>
      <c r="O9454" s="9"/>
      <c r="Q9454" s="9"/>
      <c r="R9454" s="9"/>
      <c r="S9454" s="9"/>
      <c r="T9454" s="9"/>
      <c r="U9454" s="9"/>
      <c r="V9454" s="9"/>
      <c r="W9454" s="9"/>
      <c r="Y9454" s="9"/>
      <c r="Z9454" s="9"/>
    </row>
    <row r="9455" spans="8:26" x14ac:dyDescent="0.3">
      <c r="H9455" s="9"/>
      <c r="I9455" s="9"/>
      <c r="J9455" s="9"/>
      <c r="K9455" s="9"/>
      <c r="L9455" s="9"/>
      <c r="M9455" s="9"/>
      <c r="N9455" s="9"/>
      <c r="O9455" s="9"/>
      <c r="Q9455" s="9"/>
      <c r="R9455" s="9"/>
      <c r="S9455" s="9"/>
      <c r="T9455" s="9"/>
      <c r="U9455" s="9"/>
      <c r="V9455" s="9"/>
      <c r="W9455" s="9"/>
      <c r="Y9455" s="9"/>
      <c r="Z9455" s="9"/>
    </row>
    <row r="9456" spans="8:26" x14ac:dyDescent="0.3">
      <c r="H9456" s="9"/>
      <c r="I9456" s="9"/>
      <c r="J9456" s="9"/>
      <c r="K9456" s="9"/>
      <c r="L9456" s="9"/>
      <c r="M9456" s="9"/>
      <c r="N9456" s="9"/>
      <c r="O9456" s="9"/>
      <c r="Q9456" s="9"/>
      <c r="R9456" s="9"/>
      <c r="S9456" s="9"/>
      <c r="T9456" s="9"/>
      <c r="U9456" s="9"/>
      <c r="V9456" s="9"/>
      <c r="W9456" s="9"/>
      <c r="Y9456" s="9"/>
      <c r="Z9456" s="9"/>
    </row>
    <row r="9457" spans="8:26" x14ac:dyDescent="0.3">
      <c r="H9457" s="9"/>
      <c r="I9457" s="9"/>
      <c r="J9457" s="9"/>
      <c r="K9457" s="9"/>
      <c r="L9457" s="9"/>
      <c r="M9457" s="9"/>
      <c r="N9457" s="9"/>
      <c r="O9457" s="9"/>
      <c r="Q9457" s="9"/>
      <c r="R9457" s="9"/>
      <c r="S9457" s="9"/>
      <c r="T9457" s="9"/>
      <c r="U9457" s="9"/>
      <c r="V9457" s="9"/>
      <c r="W9457" s="9"/>
      <c r="Y9457" s="9"/>
      <c r="Z9457" s="9"/>
    </row>
    <row r="9458" spans="8:26" x14ac:dyDescent="0.3">
      <c r="H9458" s="9"/>
      <c r="I9458" s="9"/>
      <c r="J9458" s="9"/>
      <c r="K9458" s="9"/>
      <c r="L9458" s="9"/>
      <c r="M9458" s="9"/>
      <c r="N9458" s="9"/>
      <c r="O9458" s="9"/>
      <c r="Q9458" s="9"/>
      <c r="R9458" s="9"/>
      <c r="S9458" s="9"/>
      <c r="T9458" s="9"/>
      <c r="U9458" s="9"/>
      <c r="V9458" s="9"/>
      <c r="W9458" s="9"/>
      <c r="Y9458" s="9"/>
      <c r="Z9458" s="9"/>
    </row>
    <row r="9459" spans="8:26" x14ac:dyDescent="0.3">
      <c r="H9459" s="9"/>
      <c r="I9459" s="9"/>
      <c r="J9459" s="9"/>
      <c r="K9459" s="9"/>
      <c r="L9459" s="9"/>
      <c r="M9459" s="9"/>
      <c r="N9459" s="9"/>
      <c r="O9459" s="9"/>
      <c r="Q9459" s="9"/>
      <c r="R9459" s="9"/>
      <c r="S9459" s="9"/>
      <c r="T9459" s="9"/>
      <c r="U9459" s="9"/>
      <c r="V9459" s="9"/>
      <c r="W9459" s="9"/>
      <c r="Y9459" s="9"/>
      <c r="Z9459" s="9"/>
    </row>
    <row r="9460" spans="8:26" x14ac:dyDescent="0.3">
      <c r="H9460" s="9"/>
      <c r="I9460" s="9"/>
      <c r="J9460" s="9"/>
      <c r="K9460" s="9"/>
      <c r="L9460" s="9"/>
      <c r="M9460" s="9"/>
      <c r="N9460" s="9"/>
      <c r="O9460" s="9"/>
      <c r="Q9460" s="9"/>
      <c r="R9460" s="9"/>
      <c r="S9460" s="9"/>
      <c r="T9460" s="9"/>
      <c r="U9460" s="9"/>
      <c r="V9460" s="9"/>
      <c r="W9460" s="9"/>
      <c r="Y9460" s="9"/>
      <c r="Z9460" s="9"/>
    </row>
    <row r="9461" spans="8:26" x14ac:dyDescent="0.3">
      <c r="H9461" s="9"/>
      <c r="I9461" s="9"/>
      <c r="J9461" s="9"/>
      <c r="K9461" s="9"/>
      <c r="L9461" s="9"/>
      <c r="M9461" s="9"/>
      <c r="N9461" s="9"/>
      <c r="O9461" s="9"/>
      <c r="Q9461" s="9"/>
      <c r="R9461" s="9"/>
      <c r="S9461" s="9"/>
      <c r="T9461" s="9"/>
      <c r="U9461" s="9"/>
      <c r="V9461" s="9"/>
      <c r="W9461" s="9"/>
      <c r="Y9461" s="9"/>
      <c r="Z9461" s="9"/>
    </row>
    <row r="9462" spans="8:26" x14ac:dyDescent="0.3">
      <c r="H9462" s="9"/>
      <c r="I9462" s="9"/>
      <c r="J9462" s="9"/>
      <c r="K9462" s="9"/>
      <c r="L9462" s="9"/>
      <c r="M9462" s="9"/>
      <c r="N9462" s="9"/>
      <c r="O9462" s="9"/>
      <c r="Q9462" s="9"/>
      <c r="R9462" s="9"/>
      <c r="S9462" s="9"/>
      <c r="T9462" s="9"/>
      <c r="U9462" s="9"/>
      <c r="V9462" s="9"/>
      <c r="W9462" s="9"/>
      <c r="Y9462" s="9"/>
      <c r="Z9462" s="9"/>
    </row>
    <row r="9463" spans="8:26" x14ac:dyDescent="0.3">
      <c r="H9463" s="9"/>
      <c r="I9463" s="9"/>
      <c r="J9463" s="9"/>
      <c r="K9463" s="9"/>
      <c r="L9463" s="9"/>
      <c r="M9463" s="9"/>
      <c r="N9463" s="9"/>
      <c r="O9463" s="9"/>
      <c r="Q9463" s="9"/>
      <c r="R9463" s="9"/>
      <c r="S9463" s="9"/>
      <c r="T9463" s="9"/>
      <c r="U9463" s="9"/>
      <c r="V9463" s="9"/>
      <c r="W9463" s="9"/>
      <c r="Y9463" s="9"/>
      <c r="Z9463" s="9"/>
    </row>
    <row r="9464" spans="8:26" x14ac:dyDescent="0.3">
      <c r="H9464" s="9"/>
      <c r="I9464" s="9"/>
      <c r="J9464" s="9"/>
      <c r="K9464" s="9"/>
      <c r="L9464" s="9"/>
      <c r="M9464" s="9"/>
      <c r="N9464" s="9"/>
      <c r="O9464" s="9"/>
      <c r="Q9464" s="9"/>
      <c r="R9464" s="9"/>
      <c r="S9464" s="9"/>
      <c r="T9464" s="9"/>
      <c r="U9464" s="9"/>
      <c r="V9464" s="9"/>
      <c r="W9464" s="9"/>
      <c r="Y9464" s="9"/>
      <c r="Z9464" s="9"/>
    </row>
    <row r="9465" spans="8:26" x14ac:dyDescent="0.3">
      <c r="H9465" s="9"/>
      <c r="I9465" s="9"/>
      <c r="J9465" s="9"/>
      <c r="K9465" s="9"/>
      <c r="L9465" s="9"/>
      <c r="M9465" s="9"/>
      <c r="N9465" s="9"/>
      <c r="O9465" s="9"/>
      <c r="Q9465" s="9"/>
      <c r="R9465" s="9"/>
      <c r="S9465" s="9"/>
      <c r="T9465" s="9"/>
      <c r="U9465" s="9"/>
      <c r="V9465" s="9"/>
      <c r="W9465" s="9"/>
      <c r="Y9465" s="9"/>
      <c r="Z9465" s="9"/>
    </row>
    <row r="9466" spans="8:26" x14ac:dyDescent="0.3">
      <c r="H9466" s="9"/>
      <c r="I9466" s="9"/>
      <c r="J9466" s="9"/>
      <c r="K9466" s="9"/>
      <c r="L9466" s="9"/>
      <c r="M9466" s="9"/>
      <c r="N9466" s="9"/>
      <c r="O9466" s="9"/>
      <c r="Q9466" s="9"/>
      <c r="R9466" s="9"/>
      <c r="S9466" s="9"/>
      <c r="T9466" s="9"/>
      <c r="U9466" s="9"/>
      <c r="V9466" s="9"/>
      <c r="W9466" s="9"/>
      <c r="Y9466" s="9"/>
      <c r="Z9466" s="9"/>
    </row>
    <row r="9467" spans="8:26" x14ac:dyDescent="0.3">
      <c r="H9467" s="9"/>
      <c r="I9467" s="9"/>
      <c r="J9467" s="9"/>
      <c r="K9467" s="9"/>
      <c r="L9467" s="9"/>
      <c r="M9467" s="9"/>
      <c r="N9467" s="9"/>
      <c r="O9467" s="9"/>
      <c r="Q9467" s="9"/>
      <c r="R9467" s="9"/>
      <c r="S9467" s="9"/>
      <c r="T9467" s="9"/>
      <c r="U9467" s="9"/>
      <c r="V9467" s="9"/>
      <c r="W9467" s="9"/>
      <c r="Y9467" s="9"/>
      <c r="Z9467" s="9"/>
    </row>
    <row r="9468" spans="8:26" x14ac:dyDescent="0.3">
      <c r="H9468" s="9"/>
      <c r="I9468" s="9"/>
      <c r="J9468" s="9"/>
      <c r="K9468" s="9"/>
      <c r="L9468" s="9"/>
      <c r="M9468" s="9"/>
      <c r="N9468" s="9"/>
      <c r="O9468" s="9"/>
      <c r="Q9468" s="9"/>
      <c r="R9468" s="9"/>
      <c r="S9468" s="9"/>
      <c r="T9468" s="9"/>
      <c r="U9468" s="9"/>
      <c r="V9468" s="9"/>
      <c r="W9468" s="9"/>
      <c r="Y9468" s="9"/>
      <c r="Z9468" s="9"/>
    </row>
    <row r="9469" spans="8:26" x14ac:dyDescent="0.3">
      <c r="H9469" s="9"/>
      <c r="I9469" s="9"/>
      <c r="J9469" s="9"/>
      <c r="K9469" s="9"/>
      <c r="L9469" s="9"/>
      <c r="M9469" s="9"/>
      <c r="N9469" s="9"/>
      <c r="O9469" s="9"/>
      <c r="Q9469" s="9"/>
      <c r="R9469" s="9"/>
      <c r="S9469" s="9"/>
      <c r="T9469" s="9"/>
      <c r="U9469" s="9"/>
      <c r="V9469" s="9"/>
      <c r="W9469" s="9"/>
      <c r="Y9469" s="9"/>
      <c r="Z9469" s="9"/>
    </row>
    <row r="9470" spans="8:26" x14ac:dyDescent="0.3">
      <c r="H9470" s="9"/>
      <c r="I9470" s="9"/>
      <c r="J9470" s="9"/>
      <c r="K9470" s="9"/>
      <c r="L9470" s="9"/>
      <c r="M9470" s="9"/>
      <c r="N9470" s="9"/>
      <c r="O9470" s="9"/>
      <c r="Q9470" s="9"/>
      <c r="R9470" s="9"/>
      <c r="S9470" s="9"/>
      <c r="T9470" s="9"/>
      <c r="U9470" s="9"/>
      <c r="V9470" s="9"/>
      <c r="W9470" s="9"/>
      <c r="Y9470" s="9"/>
      <c r="Z9470" s="9"/>
    </row>
    <row r="9471" spans="8:26" x14ac:dyDescent="0.3">
      <c r="H9471" s="9"/>
      <c r="I9471" s="9"/>
      <c r="J9471" s="9"/>
      <c r="K9471" s="9"/>
      <c r="L9471" s="9"/>
      <c r="M9471" s="9"/>
      <c r="N9471" s="9"/>
      <c r="O9471" s="9"/>
      <c r="Q9471" s="9"/>
      <c r="R9471" s="9"/>
      <c r="S9471" s="9"/>
      <c r="T9471" s="9"/>
      <c r="U9471" s="9"/>
      <c r="V9471" s="9"/>
      <c r="W9471" s="9"/>
      <c r="Y9471" s="9"/>
      <c r="Z9471" s="9"/>
    </row>
    <row r="9472" spans="8:26" x14ac:dyDescent="0.3">
      <c r="H9472" s="9"/>
      <c r="I9472" s="9"/>
      <c r="J9472" s="9"/>
      <c r="K9472" s="9"/>
      <c r="L9472" s="9"/>
      <c r="M9472" s="9"/>
      <c r="N9472" s="9"/>
      <c r="O9472" s="9"/>
      <c r="Q9472" s="9"/>
      <c r="R9472" s="9"/>
      <c r="S9472" s="9"/>
      <c r="T9472" s="9"/>
      <c r="U9472" s="9"/>
      <c r="V9472" s="9"/>
      <c r="W9472" s="9"/>
      <c r="Y9472" s="9"/>
      <c r="Z9472" s="9"/>
    </row>
    <row r="9473" spans="8:26" x14ac:dyDescent="0.3">
      <c r="H9473" s="9"/>
      <c r="I9473" s="9"/>
      <c r="J9473" s="9"/>
      <c r="K9473" s="9"/>
      <c r="L9473" s="9"/>
      <c r="M9473" s="9"/>
      <c r="N9473" s="9"/>
      <c r="O9473" s="9"/>
      <c r="Q9473" s="9"/>
      <c r="R9473" s="9"/>
      <c r="S9473" s="9"/>
      <c r="T9473" s="9"/>
      <c r="U9473" s="9"/>
      <c r="V9473" s="9"/>
      <c r="W9473" s="9"/>
      <c r="Y9473" s="9"/>
      <c r="Z9473" s="9"/>
    </row>
    <row r="9474" spans="8:26" x14ac:dyDescent="0.3">
      <c r="H9474" s="9"/>
      <c r="I9474" s="9"/>
      <c r="J9474" s="9"/>
      <c r="K9474" s="9"/>
      <c r="L9474" s="9"/>
      <c r="M9474" s="9"/>
      <c r="N9474" s="9"/>
      <c r="O9474" s="9"/>
      <c r="Q9474" s="9"/>
      <c r="R9474" s="9"/>
      <c r="S9474" s="9"/>
      <c r="T9474" s="9"/>
      <c r="U9474" s="9"/>
      <c r="V9474" s="9"/>
      <c r="W9474" s="9"/>
      <c r="Y9474" s="9"/>
      <c r="Z9474" s="9"/>
    </row>
    <row r="9475" spans="8:26" x14ac:dyDescent="0.3">
      <c r="H9475" s="9"/>
      <c r="I9475" s="9"/>
      <c r="J9475" s="9"/>
      <c r="K9475" s="9"/>
      <c r="L9475" s="9"/>
      <c r="M9475" s="9"/>
      <c r="N9475" s="9"/>
      <c r="O9475" s="9"/>
      <c r="Q9475" s="9"/>
      <c r="R9475" s="9"/>
      <c r="S9475" s="9"/>
      <c r="T9475" s="9"/>
      <c r="U9475" s="9"/>
      <c r="V9475" s="9"/>
      <c r="W9475" s="9"/>
      <c r="Y9475" s="9"/>
      <c r="Z9475" s="9"/>
    </row>
    <row r="9476" spans="8:26" x14ac:dyDescent="0.3">
      <c r="H9476" s="9"/>
      <c r="I9476" s="9"/>
      <c r="J9476" s="9"/>
      <c r="K9476" s="9"/>
      <c r="L9476" s="9"/>
      <c r="M9476" s="9"/>
      <c r="N9476" s="9"/>
      <c r="O9476" s="9"/>
      <c r="Q9476" s="9"/>
      <c r="R9476" s="9"/>
      <c r="S9476" s="9"/>
      <c r="T9476" s="9"/>
      <c r="U9476" s="9"/>
      <c r="V9476" s="9"/>
      <c r="W9476" s="9"/>
      <c r="Y9476" s="9"/>
      <c r="Z9476" s="9"/>
    </row>
    <row r="9477" spans="8:26" x14ac:dyDescent="0.3">
      <c r="H9477" s="9"/>
      <c r="I9477" s="9"/>
      <c r="J9477" s="9"/>
      <c r="K9477" s="9"/>
      <c r="L9477" s="9"/>
      <c r="M9477" s="9"/>
      <c r="N9477" s="9"/>
      <c r="O9477" s="9"/>
      <c r="Q9477" s="9"/>
      <c r="R9477" s="9"/>
      <c r="S9477" s="9"/>
      <c r="T9477" s="9"/>
      <c r="U9477" s="9"/>
      <c r="V9477" s="9"/>
      <c r="W9477" s="9"/>
      <c r="Y9477" s="9"/>
      <c r="Z9477" s="9"/>
    </row>
    <row r="9478" spans="8:26" x14ac:dyDescent="0.3">
      <c r="H9478" s="9"/>
      <c r="I9478" s="9"/>
      <c r="J9478" s="9"/>
      <c r="K9478" s="9"/>
      <c r="L9478" s="9"/>
      <c r="M9478" s="9"/>
      <c r="N9478" s="9"/>
      <c r="O9478" s="9"/>
      <c r="Q9478" s="9"/>
      <c r="R9478" s="9"/>
      <c r="S9478" s="9"/>
      <c r="T9478" s="9"/>
      <c r="U9478" s="9"/>
      <c r="V9478" s="9"/>
      <c r="W9478" s="9"/>
      <c r="Y9478" s="9"/>
      <c r="Z9478" s="9"/>
    </row>
    <row r="9479" spans="8:26" x14ac:dyDescent="0.3">
      <c r="H9479" s="9"/>
      <c r="I9479" s="9"/>
      <c r="J9479" s="9"/>
      <c r="K9479" s="9"/>
      <c r="L9479" s="9"/>
      <c r="M9479" s="9"/>
      <c r="N9479" s="9"/>
      <c r="O9479" s="9"/>
      <c r="Q9479" s="9"/>
      <c r="R9479" s="9"/>
      <c r="S9479" s="9"/>
      <c r="T9479" s="9"/>
      <c r="U9479" s="9"/>
      <c r="V9479" s="9"/>
      <c r="W9479" s="9"/>
      <c r="Y9479" s="9"/>
      <c r="Z9479" s="9"/>
    </row>
    <row r="9480" spans="8:26" x14ac:dyDescent="0.3">
      <c r="H9480" s="9"/>
      <c r="I9480" s="9"/>
      <c r="J9480" s="9"/>
      <c r="K9480" s="9"/>
      <c r="L9480" s="9"/>
      <c r="M9480" s="9"/>
      <c r="N9480" s="9"/>
      <c r="O9480" s="9"/>
      <c r="Q9480" s="9"/>
      <c r="R9480" s="9"/>
      <c r="S9480" s="9"/>
      <c r="T9480" s="9"/>
      <c r="U9480" s="9"/>
      <c r="V9480" s="9"/>
      <c r="W9480" s="9"/>
      <c r="Y9480" s="9"/>
      <c r="Z9480" s="9"/>
    </row>
    <row r="9481" spans="8:26" x14ac:dyDescent="0.3">
      <c r="H9481" s="9"/>
      <c r="I9481" s="9"/>
      <c r="J9481" s="9"/>
      <c r="K9481" s="9"/>
      <c r="L9481" s="9"/>
      <c r="M9481" s="9"/>
      <c r="N9481" s="9"/>
      <c r="O9481" s="9"/>
      <c r="Q9481" s="9"/>
      <c r="R9481" s="9"/>
      <c r="S9481" s="9"/>
      <c r="T9481" s="9"/>
      <c r="U9481" s="9"/>
      <c r="V9481" s="9"/>
      <c r="W9481" s="9"/>
      <c r="Y9481" s="9"/>
      <c r="Z9481" s="9"/>
    </row>
    <row r="9482" spans="8:26" x14ac:dyDescent="0.3">
      <c r="H9482" s="9"/>
      <c r="I9482" s="9"/>
      <c r="J9482" s="9"/>
      <c r="K9482" s="9"/>
      <c r="L9482" s="9"/>
      <c r="M9482" s="9"/>
      <c r="N9482" s="9"/>
      <c r="O9482" s="9"/>
      <c r="Q9482" s="9"/>
      <c r="R9482" s="9"/>
      <c r="S9482" s="9"/>
      <c r="T9482" s="9"/>
      <c r="U9482" s="9"/>
      <c r="V9482" s="9"/>
      <c r="W9482" s="9"/>
      <c r="Y9482" s="9"/>
      <c r="Z9482" s="9"/>
    </row>
    <row r="9483" spans="8:26" x14ac:dyDescent="0.3">
      <c r="H9483" s="9"/>
      <c r="I9483" s="9"/>
      <c r="J9483" s="9"/>
      <c r="K9483" s="9"/>
      <c r="L9483" s="9"/>
      <c r="M9483" s="9"/>
      <c r="N9483" s="9"/>
      <c r="O9483" s="9"/>
      <c r="Q9483" s="9"/>
      <c r="R9483" s="9"/>
      <c r="S9483" s="9"/>
      <c r="T9483" s="9"/>
      <c r="U9483" s="9"/>
      <c r="V9483" s="9"/>
      <c r="W9483" s="9"/>
      <c r="Y9483" s="9"/>
      <c r="Z9483" s="9"/>
    </row>
    <row r="9484" spans="8:26" x14ac:dyDescent="0.3">
      <c r="H9484" s="9"/>
      <c r="I9484" s="9"/>
      <c r="J9484" s="9"/>
      <c r="K9484" s="9"/>
      <c r="L9484" s="9"/>
      <c r="M9484" s="9"/>
      <c r="N9484" s="9"/>
      <c r="O9484" s="9"/>
      <c r="Q9484" s="9"/>
      <c r="R9484" s="9"/>
      <c r="S9484" s="9"/>
      <c r="T9484" s="9"/>
      <c r="U9484" s="9"/>
      <c r="V9484" s="9"/>
      <c r="W9484" s="9"/>
      <c r="Y9484" s="9"/>
      <c r="Z9484" s="9"/>
    </row>
    <row r="9485" spans="8:26" x14ac:dyDescent="0.3">
      <c r="H9485" s="9"/>
      <c r="I9485" s="9"/>
      <c r="J9485" s="9"/>
      <c r="K9485" s="9"/>
      <c r="L9485" s="9"/>
      <c r="M9485" s="9"/>
      <c r="N9485" s="9"/>
      <c r="O9485" s="9"/>
      <c r="Q9485" s="9"/>
      <c r="R9485" s="9"/>
      <c r="S9485" s="9"/>
      <c r="T9485" s="9"/>
      <c r="U9485" s="9"/>
      <c r="V9485" s="9"/>
      <c r="W9485" s="9"/>
      <c r="Y9485" s="9"/>
      <c r="Z9485" s="9"/>
    </row>
    <row r="9486" spans="8:26" x14ac:dyDescent="0.3">
      <c r="H9486" s="9"/>
      <c r="I9486" s="9"/>
      <c r="J9486" s="9"/>
      <c r="K9486" s="9"/>
      <c r="L9486" s="9"/>
      <c r="M9486" s="9"/>
      <c r="N9486" s="9"/>
      <c r="O9486" s="9"/>
      <c r="Q9486" s="9"/>
      <c r="R9486" s="9"/>
      <c r="S9486" s="9"/>
      <c r="T9486" s="9"/>
      <c r="U9486" s="9"/>
      <c r="V9486" s="9"/>
      <c r="W9486" s="9"/>
      <c r="Y9486" s="9"/>
      <c r="Z9486" s="9"/>
    </row>
    <row r="9487" spans="8:26" x14ac:dyDescent="0.3">
      <c r="H9487" s="9"/>
      <c r="I9487" s="9"/>
      <c r="J9487" s="9"/>
      <c r="K9487" s="9"/>
      <c r="L9487" s="9"/>
      <c r="M9487" s="9"/>
      <c r="N9487" s="9"/>
      <c r="O9487" s="9"/>
      <c r="Q9487" s="9"/>
      <c r="R9487" s="9"/>
      <c r="S9487" s="9"/>
      <c r="T9487" s="9"/>
      <c r="U9487" s="9"/>
      <c r="V9487" s="9"/>
      <c r="W9487" s="9"/>
      <c r="Y9487" s="9"/>
      <c r="Z9487" s="9"/>
    </row>
    <row r="9488" spans="8:26" x14ac:dyDescent="0.3">
      <c r="H9488" s="9"/>
      <c r="I9488" s="9"/>
      <c r="J9488" s="9"/>
      <c r="K9488" s="9"/>
      <c r="L9488" s="9"/>
      <c r="M9488" s="9"/>
      <c r="N9488" s="9"/>
      <c r="O9488" s="9"/>
      <c r="Q9488" s="9"/>
      <c r="R9488" s="9"/>
      <c r="S9488" s="9"/>
      <c r="T9488" s="9"/>
      <c r="U9488" s="9"/>
      <c r="V9488" s="9"/>
      <c r="W9488" s="9"/>
      <c r="Y9488" s="9"/>
      <c r="Z9488" s="9"/>
    </row>
    <row r="9489" spans="8:26" x14ac:dyDescent="0.3">
      <c r="H9489" s="9"/>
      <c r="I9489" s="9"/>
      <c r="J9489" s="9"/>
      <c r="K9489" s="9"/>
      <c r="L9489" s="9"/>
      <c r="M9489" s="9"/>
      <c r="N9489" s="9"/>
      <c r="O9489" s="9"/>
      <c r="Q9489" s="9"/>
      <c r="R9489" s="9"/>
      <c r="S9489" s="9"/>
      <c r="T9489" s="9"/>
      <c r="U9489" s="9"/>
      <c r="V9489" s="9"/>
      <c r="W9489" s="9"/>
      <c r="Y9489" s="9"/>
      <c r="Z9489" s="9"/>
    </row>
    <row r="9490" spans="8:26" x14ac:dyDescent="0.3">
      <c r="H9490" s="9"/>
      <c r="I9490" s="9"/>
      <c r="J9490" s="9"/>
      <c r="K9490" s="9"/>
      <c r="L9490" s="9"/>
      <c r="M9490" s="9"/>
      <c r="N9490" s="9"/>
      <c r="O9490" s="9"/>
      <c r="Q9490" s="9"/>
      <c r="R9490" s="9"/>
      <c r="S9490" s="9"/>
      <c r="T9490" s="9"/>
      <c r="U9490" s="9"/>
      <c r="V9490" s="9"/>
      <c r="W9490" s="9"/>
      <c r="Y9490" s="9"/>
      <c r="Z9490" s="9"/>
    </row>
    <row r="9491" spans="8:26" x14ac:dyDescent="0.3">
      <c r="H9491" s="9"/>
      <c r="I9491" s="9"/>
      <c r="J9491" s="9"/>
      <c r="K9491" s="9"/>
      <c r="L9491" s="9"/>
      <c r="M9491" s="9"/>
      <c r="N9491" s="9"/>
      <c r="O9491" s="9"/>
      <c r="Q9491" s="9"/>
      <c r="R9491" s="9"/>
      <c r="S9491" s="9"/>
      <c r="T9491" s="9"/>
      <c r="U9491" s="9"/>
      <c r="V9491" s="9"/>
      <c r="W9491" s="9"/>
      <c r="Y9491" s="9"/>
      <c r="Z9491" s="9"/>
    </row>
    <row r="9492" spans="8:26" x14ac:dyDescent="0.3">
      <c r="H9492" s="9"/>
      <c r="I9492" s="9"/>
      <c r="J9492" s="9"/>
      <c r="K9492" s="9"/>
      <c r="L9492" s="9"/>
      <c r="M9492" s="9"/>
      <c r="N9492" s="9"/>
      <c r="O9492" s="9"/>
      <c r="Q9492" s="9"/>
      <c r="R9492" s="9"/>
      <c r="S9492" s="9"/>
      <c r="T9492" s="9"/>
      <c r="U9492" s="9"/>
      <c r="V9492" s="9"/>
      <c r="W9492" s="9"/>
      <c r="Y9492" s="9"/>
      <c r="Z9492" s="9"/>
    </row>
    <row r="9493" spans="8:26" x14ac:dyDescent="0.3">
      <c r="H9493" s="9"/>
      <c r="I9493" s="9"/>
      <c r="J9493" s="9"/>
      <c r="K9493" s="9"/>
      <c r="L9493" s="9"/>
      <c r="M9493" s="9"/>
      <c r="N9493" s="9"/>
      <c r="O9493" s="9"/>
      <c r="Q9493" s="9"/>
      <c r="R9493" s="9"/>
      <c r="S9493" s="9"/>
      <c r="T9493" s="9"/>
      <c r="U9493" s="9"/>
      <c r="V9493" s="9"/>
      <c r="W9493" s="9"/>
      <c r="Y9493" s="9"/>
      <c r="Z9493" s="9"/>
    </row>
    <row r="9494" spans="8:26" x14ac:dyDescent="0.3">
      <c r="H9494" s="9"/>
      <c r="I9494" s="9"/>
      <c r="J9494" s="9"/>
      <c r="K9494" s="9"/>
      <c r="L9494" s="9"/>
      <c r="M9494" s="9"/>
      <c r="N9494" s="9"/>
      <c r="O9494" s="9"/>
      <c r="Q9494" s="9"/>
      <c r="R9494" s="9"/>
      <c r="S9494" s="9"/>
      <c r="T9494" s="9"/>
      <c r="U9494" s="9"/>
      <c r="V9494" s="9"/>
      <c r="W9494" s="9"/>
      <c r="Y9494" s="9"/>
      <c r="Z9494" s="9"/>
    </row>
    <row r="9495" spans="8:26" x14ac:dyDescent="0.3">
      <c r="H9495" s="9"/>
      <c r="I9495" s="9"/>
      <c r="J9495" s="9"/>
      <c r="K9495" s="9"/>
      <c r="L9495" s="9"/>
      <c r="M9495" s="9"/>
      <c r="N9495" s="9"/>
      <c r="O9495" s="9"/>
      <c r="Q9495" s="9"/>
      <c r="R9495" s="9"/>
      <c r="S9495" s="9"/>
      <c r="T9495" s="9"/>
      <c r="U9495" s="9"/>
      <c r="V9495" s="9"/>
      <c r="W9495" s="9"/>
      <c r="Y9495" s="9"/>
      <c r="Z9495" s="9"/>
    </row>
    <row r="9496" spans="8:26" x14ac:dyDescent="0.3">
      <c r="H9496" s="9"/>
      <c r="I9496" s="9"/>
      <c r="J9496" s="9"/>
      <c r="K9496" s="9"/>
      <c r="L9496" s="9"/>
      <c r="M9496" s="9"/>
      <c r="N9496" s="9"/>
      <c r="O9496" s="9"/>
      <c r="Q9496" s="9"/>
      <c r="R9496" s="9"/>
      <c r="S9496" s="9"/>
      <c r="T9496" s="9"/>
      <c r="U9496" s="9"/>
      <c r="V9496" s="9"/>
      <c r="W9496" s="9"/>
      <c r="Y9496" s="9"/>
      <c r="Z9496" s="9"/>
    </row>
    <row r="9497" spans="8:26" x14ac:dyDescent="0.3">
      <c r="H9497" s="9"/>
      <c r="I9497" s="9"/>
      <c r="J9497" s="9"/>
      <c r="K9497" s="9"/>
      <c r="L9497" s="9"/>
      <c r="M9497" s="9"/>
      <c r="N9497" s="9"/>
      <c r="O9497" s="9"/>
      <c r="Q9497" s="9"/>
      <c r="R9497" s="9"/>
      <c r="S9497" s="9"/>
      <c r="T9497" s="9"/>
      <c r="U9497" s="9"/>
      <c r="V9497" s="9"/>
      <c r="W9497" s="9"/>
      <c r="Y9497" s="9"/>
      <c r="Z9497" s="9"/>
    </row>
    <row r="9498" spans="8:26" x14ac:dyDescent="0.3">
      <c r="H9498" s="9"/>
      <c r="I9498" s="9"/>
      <c r="J9498" s="9"/>
      <c r="K9498" s="9"/>
      <c r="L9498" s="9"/>
      <c r="M9498" s="9"/>
      <c r="N9498" s="9"/>
      <c r="O9498" s="9"/>
      <c r="Q9498" s="9"/>
      <c r="R9498" s="9"/>
      <c r="S9498" s="9"/>
      <c r="T9498" s="9"/>
      <c r="U9498" s="9"/>
      <c r="V9498" s="9"/>
      <c r="W9498" s="9"/>
      <c r="Y9498" s="9"/>
      <c r="Z9498" s="9"/>
    </row>
    <row r="9499" spans="8:26" x14ac:dyDescent="0.3">
      <c r="H9499" s="9"/>
      <c r="I9499" s="9"/>
      <c r="J9499" s="9"/>
      <c r="K9499" s="9"/>
      <c r="L9499" s="9"/>
      <c r="M9499" s="9"/>
      <c r="N9499" s="9"/>
      <c r="O9499" s="9"/>
      <c r="Q9499" s="9"/>
      <c r="R9499" s="9"/>
      <c r="S9499" s="9"/>
      <c r="T9499" s="9"/>
      <c r="U9499" s="9"/>
      <c r="V9499" s="9"/>
      <c r="W9499" s="9"/>
      <c r="Y9499" s="9"/>
      <c r="Z9499" s="9"/>
    </row>
    <row r="9500" spans="8:26" x14ac:dyDescent="0.3">
      <c r="H9500" s="9"/>
      <c r="I9500" s="9"/>
      <c r="J9500" s="9"/>
      <c r="K9500" s="9"/>
      <c r="L9500" s="9"/>
      <c r="M9500" s="9"/>
      <c r="N9500" s="9"/>
      <c r="O9500" s="9"/>
      <c r="Q9500" s="9"/>
      <c r="R9500" s="9"/>
      <c r="S9500" s="9"/>
      <c r="T9500" s="9"/>
      <c r="U9500" s="9"/>
      <c r="V9500" s="9"/>
      <c r="W9500" s="9"/>
      <c r="Y9500" s="9"/>
      <c r="Z9500" s="9"/>
    </row>
    <row r="9501" spans="8:26" x14ac:dyDescent="0.3">
      <c r="H9501" s="9"/>
      <c r="I9501" s="9"/>
      <c r="J9501" s="9"/>
      <c r="K9501" s="9"/>
      <c r="L9501" s="9"/>
      <c r="M9501" s="9"/>
      <c r="N9501" s="9"/>
      <c r="O9501" s="9"/>
      <c r="Q9501" s="9"/>
      <c r="R9501" s="9"/>
      <c r="S9501" s="9"/>
      <c r="T9501" s="9"/>
      <c r="U9501" s="9"/>
      <c r="V9501" s="9"/>
      <c r="W9501" s="9"/>
      <c r="Y9501" s="9"/>
      <c r="Z9501" s="9"/>
    </row>
    <row r="9502" spans="8:26" x14ac:dyDescent="0.3">
      <c r="H9502" s="9"/>
      <c r="I9502" s="9"/>
      <c r="J9502" s="9"/>
      <c r="K9502" s="9"/>
      <c r="L9502" s="9"/>
      <c r="M9502" s="9"/>
      <c r="N9502" s="9"/>
      <c r="O9502" s="9"/>
      <c r="Q9502" s="9"/>
      <c r="R9502" s="9"/>
      <c r="S9502" s="9"/>
      <c r="T9502" s="9"/>
      <c r="U9502" s="9"/>
      <c r="V9502" s="9"/>
      <c r="W9502" s="9"/>
      <c r="Y9502" s="9"/>
      <c r="Z9502" s="9"/>
    </row>
    <row r="9503" spans="8:26" x14ac:dyDescent="0.3">
      <c r="H9503" s="9"/>
      <c r="I9503" s="9"/>
      <c r="J9503" s="9"/>
      <c r="K9503" s="9"/>
      <c r="L9503" s="9"/>
      <c r="M9503" s="9"/>
      <c r="N9503" s="9"/>
      <c r="O9503" s="9"/>
      <c r="Q9503" s="9"/>
      <c r="R9503" s="9"/>
      <c r="S9503" s="9"/>
      <c r="T9503" s="9"/>
      <c r="U9503" s="9"/>
      <c r="V9503" s="9"/>
      <c r="W9503" s="9"/>
      <c r="Y9503" s="9"/>
      <c r="Z9503" s="9"/>
    </row>
    <row r="9504" spans="8:26" x14ac:dyDescent="0.3">
      <c r="H9504" s="9"/>
      <c r="I9504" s="9"/>
      <c r="J9504" s="9"/>
      <c r="K9504" s="9"/>
      <c r="L9504" s="9"/>
      <c r="M9504" s="9"/>
      <c r="N9504" s="9"/>
      <c r="O9504" s="9"/>
      <c r="Q9504" s="9"/>
      <c r="R9504" s="9"/>
      <c r="S9504" s="9"/>
      <c r="T9504" s="9"/>
      <c r="U9504" s="9"/>
      <c r="V9504" s="9"/>
      <c r="W9504" s="9"/>
      <c r="Y9504" s="9"/>
      <c r="Z9504" s="9"/>
    </row>
    <row r="9505" spans="8:26" x14ac:dyDescent="0.3">
      <c r="H9505" s="9"/>
      <c r="I9505" s="9"/>
      <c r="J9505" s="9"/>
      <c r="K9505" s="9"/>
      <c r="L9505" s="9"/>
      <c r="M9505" s="9"/>
      <c r="N9505" s="9"/>
      <c r="O9505" s="9"/>
      <c r="Q9505" s="9"/>
      <c r="R9505" s="9"/>
      <c r="S9505" s="9"/>
      <c r="T9505" s="9"/>
      <c r="U9505" s="9"/>
      <c r="V9505" s="9"/>
      <c r="W9505" s="9"/>
      <c r="Y9505" s="9"/>
      <c r="Z9505" s="9"/>
    </row>
    <row r="9506" spans="8:26" x14ac:dyDescent="0.3">
      <c r="H9506" s="9"/>
      <c r="I9506" s="9"/>
      <c r="J9506" s="9"/>
      <c r="K9506" s="9"/>
      <c r="L9506" s="9"/>
      <c r="M9506" s="9"/>
      <c r="N9506" s="9"/>
      <c r="O9506" s="9"/>
      <c r="Q9506" s="9"/>
      <c r="R9506" s="9"/>
      <c r="S9506" s="9"/>
      <c r="T9506" s="9"/>
      <c r="U9506" s="9"/>
      <c r="V9506" s="9"/>
      <c r="W9506" s="9"/>
      <c r="Y9506" s="9"/>
      <c r="Z9506" s="9"/>
    </row>
    <row r="9507" spans="8:26" x14ac:dyDescent="0.3">
      <c r="H9507" s="9"/>
      <c r="I9507" s="9"/>
      <c r="J9507" s="9"/>
      <c r="K9507" s="9"/>
      <c r="L9507" s="9"/>
      <c r="M9507" s="9"/>
      <c r="N9507" s="9"/>
      <c r="O9507" s="9"/>
      <c r="Q9507" s="9"/>
      <c r="R9507" s="9"/>
      <c r="S9507" s="9"/>
      <c r="T9507" s="9"/>
      <c r="U9507" s="9"/>
      <c r="V9507" s="9"/>
      <c r="W9507" s="9"/>
      <c r="Y9507" s="9"/>
      <c r="Z9507" s="9"/>
    </row>
    <row r="9508" spans="8:26" x14ac:dyDescent="0.3">
      <c r="H9508" s="9"/>
      <c r="I9508" s="9"/>
      <c r="J9508" s="9"/>
      <c r="K9508" s="9"/>
      <c r="L9508" s="9"/>
      <c r="M9508" s="9"/>
      <c r="N9508" s="9"/>
      <c r="O9508" s="9"/>
      <c r="Q9508" s="9"/>
      <c r="R9508" s="9"/>
      <c r="S9508" s="9"/>
      <c r="T9508" s="9"/>
      <c r="U9508" s="9"/>
      <c r="V9508" s="9"/>
      <c r="W9508" s="9"/>
      <c r="Y9508" s="9"/>
      <c r="Z9508" s="9"/>
    </row>
    <row r="9509" spans="8:26" x14ac:dyDescent="0.3">
      <c r="H9509" s="9"/>
      <c r="I9509" s="9"/>
      <c r="J9509" s="9"/>
      <c r="K9509" s="9"/>
      <c r="L9509" s="9"/>
      <c r="M9509" s="9"/>
      <c r="N9509" s="9"/>
      <c r="O9509" s="9"/>
      <c r="Q9509" s="9"/>
      <c r="R9509" s="9"/>
      <c r="S9509" s="9"/>
      <c r="T9509" s="9"/>
      <c r="U9509" s="9"/>
      <c r="V9509" s="9"/>
      <c r="W9509" s="9"/>
      <c r="Y9509" s="9"/>
      <c r="Z9509" s="9"/>
    </row>
    <row r="9510" spans="8:26" x14ac:dyDescent="0.3">
      <c r="H9510" s="9"/>
      <c r="I9510" s="9"/>
      <c r="J9510" s="9"/>
      <c r="K9510" s="9"/>
      <c r="L9510" s="9"/>
      <c r="M9510" s="9"/>
      <c r="N9510" s="9"/>
      <c r="O9510" s="9"/>
      <c r="Q9510" s="9"/>
      <c r="R9510" s="9"/>
      <c r="S9510" s="9"/>
      <c r="T9510" s="9"/>
      <c r="U9510" s="9"/>
      <c r="V9510" s="9"/>
      <c r="W9510" s="9"/>
      <c r="Y9510" s="9"/>
      <c r="Z9510" s="9"/>
    </row>
    <row r="9511" spans="8:26" x14ac:dyDescent="0.3">
      <c r="H9511" s="9"/>
      <c r="I9511" s="9"/>
      <c r="J9511" s="9"/>
      <c r="K9511" s="9"/>
      <c r="L9511" s="9"/>
      <c r="M9511" s="9"/>
      <c r="N9511" s="9"/>
      <c r="O9511" s="9"/>
      <c r="Q9511" s="9"/>
      <c r="R9511" s="9"/>
      <c r="S9511" s="9"/>
      <c r="T9511" s="9"/>
      <c r="U9511" s="9"/>
      <c r="V9511" s="9"/>
      <c r="W9511" s="9"/>
      <c r="Y9511" s="9"/>
      <c r="Z9511" s="9"/>
    </row>
    <row r="9512" spans="8:26" x14ac:dyDescent="0.3">
      <c r="H9512" s="9"/>
      <c r="I9512" s="9"/>
      <c r="J9512" s="9"/>
      <c r="K9512" s="9"/>
      <c r="L9512" s="9"/>
      <c r="M9512" s="9"/>
      <c r="N9512" s="9"/>
      <c r="O9512" s="9"/>
      <c r="Q9512" s="9"/>
      <c r="R9512" s="9"/>
      <c r="S9512" s="9"/>
      <c r="T9512" s="9"/>
      <c r="U9512" s="9"/>
      <c r="V9512" s="9"/>
      <c r="W9512" s="9"/>
      <c r="Y9512" s="9"/>
      <c r="Z9512" s="9"/>
    </row>
    <row r="9513" spans="8:26" x14ac:dyDescent="0.3">
      <c r="H9513" s="9"/>
      <c r="I9513" s="9"/>
      <c r="J9513" s="9"/>
      <c r="K9513" s="9"/>
      <c r="L9513" s="9"/>
      <c r="M9513" s="9"/>
      <c r="N9513" s="9"/>
      <c r="O9513" s="9"/>
      <c r="Q9513" s="9"/>
      <c r="R9513" s="9"/>
      <c r="S9513" s="9"/>
      <c r="T9513" s="9"/>
      <c r="U9513" s="9"/>
      <c r="V9513" s="9"/>
      <c r="W9513" s="9"/>
      <c r="Y9513" s="9"/>
      <c r="Z9513" s="9"/>
    </row>
    <row r="9514" spans="8:26" x14ac:dyDescent="0.3">
      <c r="H9514" s="9"/>
      <c r="I9514" s="9"/>
      <c r="J9514" s="9"/>
      <c r="K9514" s="9"/>
      <c r="L9514" s="9"/>
      <c r="M9514" s="9"/>
      <c r="N9514" s="9"/>
      <c r="O9514" s="9"/>
      <c r="Q9514" s="9"/>
      <c r="R9514" s="9"/>
      <c r="S9514" s="9"/>
      <c r="T9514" s="9"/>
      <c r="U9514" s="9"/>
      <c r="V9514" s="9"/>
      <c r="W9514" s="9"/>
      <c r="Y9514" s="9"/>
      <c r="Z9514" s="9"/>
    </row>
    <row r="9515" spans="8:26" x14ac:dyDescent="0.3">
      <c r="H9515" s="9"/>
      <c r="I9515" s="9"/>
      <c r="J9515" s="9"/>
      <c r="K9515" s="9"/>
      <c r="L9515" s="9"/>
      <c r="M9515" s="9"/>
      <c r="N9515" s="9"/>
      <c r="O9515" s="9"/>
      <c r="Q9515" s="9"/>
      <c r="R9515" s="9"/>
      <c r="S9515" s="9"/>
      <c r="T9515" s="9"/>
      <c r="U9515" s="9"/>
      <c r="V9515" s="9"/>
      <c r="W9515" s="9"/>
      <c r="Y9515" s="9"/>
      <c r="Z9515" s="9"/>
    </row>
    <row r="9516" spans="8:26" x14ac:dyDescent="0.3">
      <c r="H9516" s="9"/>
      <c r="I9516" s="9"/>
      <c r="J9516" s="9"/>
      <c r="K9516" s="9"/>
      <c r="L9516" s="9"/>
      <c r="M9516" s="9"/>
      <c r="N9516" s="9"/>
      <c r="O9516" s="9"/>
      <c r="Q9516" s="9"/>
      <c r="R9516" s="9"/>
      <c r="S9516" s="9"/>
      <c r="T9516" s="9"/>
      <c r="U9516" s="9"/>
      <c r="V9516" s="9"/>
      <c r="W9516" s="9"/>
      <c r="Y9516" s="9"/>
      <c r="Z9516" s="9"/>
    </row>
    <row r="9517" spans="8:26" x14ac:dyDescent="0.3">
      <c r="H9517" s="9"/>
      <c r="I9517" s="9"/>
      <c r="J9517" s="9"/>
      <c r="K9517" s="9"/>
      <c r="L9517" s="9"/>
      <c r="M9517" s="9"/>
      <c r="N9517" s="9"/>
      <c r="O9517" s="9"/>
      <c r="Q9517" s="9"/>
      <c r="R9517" s="9"/>
      <c r="S9517" s="9"/>
      <c r="T9517" s="9"/>
      <c r="U9517" s="9"/>
      <c r="V9517" s="9"/>
      <c r="W9517" s="9"/>
      <c r="Y9517" s="9"/>
      <c r="Z9517" s="9"/>
    </row>
    <row r="9518" spans="8:26" x14ac:dyDescent="0.3">
      <c r="H9518" s="9"/>
      <c r="I9518" s="9"/>
      <c r="J9518" s="9"/>
      <c r="K9518" s="9"/>
      <c r="L9518" s="9"/>
      <c r="M9518" s="9"/>
      <c r="N9518" s="9"/>
      <c r="O9518" s="9"/>
      <c r="Q9518" s="9"/>
      <c r="R9518" s="9"/>
      <c r="S9518" s="9"/>
      <c r="T9518" s="9"/>
      <c r="U9518" s="9"/>
      <c r="V9518" s="9"/>
      <c r="W9518" s="9"/>
      <c r="Y9518" s="9"/>
      <c r="Z9518" s="9"/>
    </row>
    <row r="9519" spans="8:26" x14ac:dyDescent="0.3">
      <c r="H9519" s="9"/>
      <c r="I9519" s="9"/>
      <c r="J9519" s="9"/>
      <c r="K9519" s="9"/>
      <c r="L9519" s="9"/>
      <c r="M9519" s="9"/>
      <c r="N9519" s="9"/>
      <c r="O9519" s="9"/>
      <c r="Q9519" s="9"/>
      <c r="R9519" s="9"/>
      <c r="S9519" s="9"/>
      <c r="T9519" s="9"/>
      <c r="U9519" s="9"/>
      <c r="V9519" s="9"/>
      <c r="W9519" s="9"/>
      <c r="Y9519" s="9"/>
      <c r="Z9519" s="9"/>
    </row>
    <row r="9520" spans="8:26" x14ac:dyDescent="0.3">
      <c r="H9520" s="9"/>
      <c r="I9520" s="9"/>
      <c r="J9520" s="9"/>
      <c r="K9520" s="9"/>
      <c r="L9520" s="9"/>
      <c r="M9520" s="9"/>
      <c r="N9520" s="9"/>
      <c r="O9520" s="9"/>
      <c r="Q9520" s="9"/>
      <c r="R9520" s="9"/>
      <c r="S9520" s="9"/>
      <c r="T9520" s="9"/>
      <c r="U9520" s="9"/>
      <c r="V9520" s="9"/>
      <c r="W9520" s="9"/>
      <c r="Y9520" s="9"/>
      <c r="Z9520" s="9"/>
    </row>
    <row r="9521" spans="8:26" x14ac:dyDescent="0.3">
      <c r="H9521" s="9"/>
      <c r="I9521" s="9"/>
      <c r="J9521" s="9"/>
      <c r="K9521" s="9"/>
      <c r="L9521" s="9"/>
      <c r="M9521" s="9"/>
      <c r="N9521" s="9"/>
      <c r="O9521" s="9"/>
      <c r="Q9521" s="9"/>
      <c r="R9521" s="9"/>
      <c r="S9521" s="9"/>
      <c r="T9521" s="9"/>
      <c r="U9521" s="9"/>
      <c r="V9521" s="9"/>
      <c r="W9521" s="9"/>
      <c r="Y9521" s="9"/>
      <c r="Z9521" s="9"/>
    </row>
    <row r="9522" spans="8:26" x14ac:dyDescent="0.3">
      <c r="H9522" s="9"/>
      <c r="I9522" s="9"/>
      <c r="J9522" s="9"/>
      <c r="K9522" s="9"/>
      <c r="L9522" s="9"/>
      <c r="M9522" s="9"/>
      <c r="N9522" s="9"/>
      <c r="O9522" s="9"/>
      <c r="Q9522" s="9"/>
      <c r="R9522" s="9"/>
      <c r="S9522" s="9"/>
      <c r="T9522" s="9"/>
      <c r="U9522" s="9"/>
      <c r="V9522" s="9"/>
      <c r="W9522" s="9"/>
      <c r="Y9522" s="9"/>
      <c r="Z9522" s="9"/>
    </row>
    <row r="9523" spans="8:26" x14ac:dyDescent="0.3">
      <c r="H9523" s="9"/>
      <c r="I9523" s="9"/>
      <c r="J9523" s="9"/>
      <c r="K9523" s="9"/>
      <c r="L9523" s="9"/>
      <c r="M9523" s="9"/>
      <c r="N9523" s="9"/>
      <c r="O9523" s="9"/>
      <c r="Q9523" s="9"/>
      <c r="R9523" s="9"/>
      <c r="S9523" s="9"/>
      <c r="T9523" s="9"/>
      <c r="U9523" s="9"/>
      <c r="V9523" s="9"/>
      <c r="W9523" s="9"/>
      <c r="Y9523" s="9"/>
      <c r="Z9523" s="9"/>
    </row>
    <row r="9524" spans="8:26" x14ac:dyDescent="0.3">
      <c r="H9524" s="9"/>
      <c r="I9524" s="9"/>
      <c r="J9524" s="9"/>
      <c r="K9524" s="9"/>
      <c r="L9524" s="9"/>
      <c r="M9524" s="9"/>
      <c r="N9524" s="9"/>
      <c r="O9524" s="9"/>
      <c r="Q9524" s="9"/>
      <c r="R9524" s="9"/>
      <c r="S9524" s="9"/>
      <c r="T9524" s="9"/>
      <c r="U9524" s="9"/>
      <c r="V9524" s="9"/>
      <c r="W9524" s="9"/>
      <c r="Y9524" s="9"/>
      <c r="Z9524" s="9"/>
    </row>
    <row r="9525" spans="8:26" x14ac:dyDescent="0.3">
      <c r="H9525" s="9"/>
      <c r="I9525" s="9"/>
      <c r="J9525" s="9"/>
      <c r="K9525" s="9"/>
      <c r="L9525" s="9"/>
      <c r="M9525" s="9"/>
      <c r="N9525" s="9"/>
      <c r="O9525" s="9"/>
      <c r="Q9525" s="9"/>
      <c r="R9525" s="9"/>
      <c r="S9525" s="9"/>
      <c r="T9525" s="9"/>
      <c r="U9525" s="9"/>
      <c r="V9525" s="9"/>
      <c r="W9525" s="9"/>
      <c r="Y9525" s="9"/>
      <c r="Z9525" s="9"/>
    </row>
    <row r="9526" spans="8:26" x14ac:dyDescent="0.3">
      <c r="H9526" s="9"/>
      <c r="I9526" s="9"/>
      <c r="J9526" s="9"/>
      <c r="K9526" s="9"/>
      <c r="L9526" s="9"/>
      <c r="M9526" s="9"/>
      <c r="N9526" s="9"/>
      <c r="O9526" s="9"/>
      <c r="Q9526" s="9"/>
      <c r="R9526" s="9"/>
      <c r="S9526" s="9"/>
      <c r="T9526" s="9"/>
      <c r="U9526" s="9"/>
      <c r="V9526" s="9"/>
      <c r="W9526" s="9"/>
      <c r="Y9526" s="9"/>
      <c r="Z9526" s="9"/>
    </row>
    <row r="9527" spans="8:26" x14ac:dyDescent="0.3">
      <c r="H9527" s="9"/>
      <c r="I9527" s="9"/>
      <c r="J9527" s="9"/>
      <c r="K9527" s="9"/>
      <c r="L9527" s="9"/>
      <c r="M9527" s="9"/>
      <c r="N9527" s="9"/>
      <c r="O9527" s="9"/>
      <c r="Q9527" s="9"/>
      <c r="R9527" s="9"/>
      <c r="S9527" s="9"/>
      <c r="T9527" s="9"/>
      <c r="U9527" s="9"/>
      <c r="V9527" s="9"/>
      <c r="W9527" s="9"/>
      <c r="Y9527" s="9"/>
      <c r="Z9527" s="9"/>
    </row>
    <row r="9528" spans="8:26" x14ac:dyDescent="0.3">
      <c r="H9528" s="9"/>
      <c r="I9528" s="9"/>
      <c r="J9528" s="9"/>
      <c r="K9528" s="9"/>
      <c r="L9528" s="9"/>
      <c r="M9528" s="9"/>
      <c r="N9528" s="9"/>
      <c r="O9528" s="9"/>
      <c r="Q9528" s="9"/>
      <c r="R9528" s="9"/>
      <c r="S9528" s="9"/>
      <c r="T9528" s="9"/>
      <c r="U9528" s="9"/>
      <c r="V9528" s="9"/>
      <c r="W9528" s="9"/>
      <c r="Y9528" s="9"/>
      <c r="Z9528" s="9"/>
    </row>
    <row r="9529" spans="8:26" x14ac:dyDescent="0.3">
      <c r="H9529" s="9"/>
      <c r="I9529" s="9"/>
      <c r="J9529" s="9"/>
      <c r="K9529" s="9"/>
      <c r="L9529" s="9"/>
      <c r="M9529" s="9"/>
      <c r="N9529" s="9"/>
      <c r="O9529" s="9"/>
      <c r="Q9529" s="9"/>
      <c r="R9529" s="9"/>
      <c r="S9529" s="9"/>
      <c r="T9529" s="9"/>
      <c r="U9529" s="9"/>
      <c r="V9529" s="9"/>
      <c r="W9529" s="9"/>
      <c r="Y9529" s="9"/>
      <c r="Z9529" s="9"/>
    </row>
    <row r="9530" spans="8:26" x14ac:dyDescent="0.3">
      <c r="H9530" s="9"/>
      <c r="I9530" s="9"/>
      <c r="J9530" s="9"/>
      <c r="K9530" s="9"/>
      <c r="L9530" s="9"/>
      <c r="M9530" s="9"/>
      <c r="N9530" s="9"/>
      <c r="O9530" s="9"/>
      <c r="Q9530" s="9"/>
      <c r="R9530" s="9"/>
      <c r="S9530" s="9"/>
      <c r="T9530" s="9"/>
      <c r="U9530" s="9"/>
      <c r="V9530" s="9"/>
      <c r="W9530" s="9"/>
      <c r="Y9530" s="9"/>
      <c r="Z9530" s="9"/>
    </row>
    <row r="9531" spans="8:26" x14ac:dyDescent="0.3">
      <c r="H9531" s="9"/>
      <c r="I9531" s="9"/>
      <c r="J9531" s="9"/>
      <c r="K9531" s="9"/>
      <c r="L9531" s="9"/>
      <c r="M9531" s="9"/>
      <c r="N9531" s="9"/>
      <c r="O9531" s="9"/>
      <c r="Q9531" s="9"/>
      <c r="R9531" s="9"/>
      <c r="S9531" s="9"/>
      <c r="T9531" s="9"/>
      <c r="U9531" s="9"/>
      <c r="V9531" s="9"/>
      <c r="W9531" s="9"/>
      <c r="Y9531" s="9"/>
      <c r="Z9531" s="9"/>
    </row>
    <row r="9532" spans="8:26" x14ac:dyDescent="0.3">
      <c r="H9532" s="9"/>
      <c r="I9532" s="9"/>
      <c r="J9532" s="9"/>
      <c r="K9532" s="9"/>
      <c r="L9532" s="9"/>
      <c r="M9532" s="9"/>
      <c r="N9532" s="9"/>
      <c r="O9532" s="9"/>
      <c r="Q9532" s="9"/>
      <c r="R9532" s="9"/>
      <c r="S9532" s="9"/>
      <c r="T9532" s="9"/>
      <c r="U9532" s="9"/>
      <c r="V9532" s="9"/>
      <c r="W9532" s="9"/>
      <c r="Y9532" s="9"/>
      <c r="Z9532" s="9"/>
    </row>
    <row r="9533" spans="8:26" x14ac:dyDescent="0.3">
      <c r="H9533" s="9"/>
      <c r="I9533" s="9"/>
      <c r="J9533" s="9"/>
      <c r="K9533" s="9"/>
      <c r="L9533" s="9"/>
      <c r="M9533" s="9"/>
      <c r="N9533" s="9"/>
      <c r="O9533" s="9"/>
      <c r="Q9533" s="9"/>
      <c r="R9533" s="9"/>
      <c r="S9533" s="9"/>
      <c r="T9533" s="9"/>
      <c r="U9533" s="9"/>
      <c r="V9533" s="9"/>
      <c r="W9533" s="9"/>
      <c r="Y9533" s="9"/>
      <c r="Z9533" s="9"/>
    </row>
    <row r="9534" spans="8:26" x14ac:dyDescent="0.3">
      <c r="H9534" s="9"/>
      <c r="I9534" s="9"/>
      <c r="J9534" s="9"/>
      <c r="K9534" s="9"/>
      <c r="L9534" s="9"/>
      <c r="M9534" s="9"/>
      <c r="N9534" s="9"/>
      <c r="O9534" s="9"/>
      <c r="Q9534" s="9"/>
      <c r="R9534" s="9"/>
      <c r="S9534" s="9"/>
      <c r="T9534" s="9"/>
      <c r="U9534" s="9"/>
      <c r="V9534" s="9"/>
      <c r="W9534" s="9"/>
      <c r="Y9534" s="9"/>
      <c r="Z9534" s="9"/>
    </row>
    <row r="9535" spans="8:26" x14ac:dyDescent="0.3">
      <c r="H9535" s="9"/>
      <c r="I9535" s="9"/>
      <c r="J9535" s="9"/>
      <c r="K9535" s="9"/>
      <c r="L9535" s="9"/>
      <c r="M9535" s="9"/>
      <c r="N9535" s="9"/>
      <c r="O9535" s="9"/>
      <c r="Q9535" s="9"/>
      <c r="R9535" s="9"/>
      <c r="S9535" s="9"/>
      <c r="T9535" s="9"/>
      <c r="U9535" s="9"/>
      <c r="V9535" s="9"/>
      <c r="W9535" s="9"/>
      <c r="Y9535" s="9"/>
      <c r="Z9535" s="9"/>
    </row>
    <row r="9536" spans="8:26" x14ac:dyDescent="0.3">
      <c r="H9536" s="9"/>
      <c r="I9536" s="9"/>
      <c r="J9536" s="9"/>
      <c r="K9536" s="9"/>
      <c r="L9536" s="9"/>
      <c r="M9536" s="9"/>
      <c r="N9536" s="9"/>
      <c r="O9536" s="9"/>
      <c r="Q9536" s="9"/>
      <c r="R9536" s="9"/>
      <c r="S9536" s="9"/>
      <c r="T9536" s="9"/>
      <c r="U9536" s="9"/>
      <c r="V9536" s="9"/>
      <c r="W9536" s="9"/>
      <c r="Y9536" s="9"/>
      <c r="Z9536" s="9"/>
    </row>
    <row r="9537" spans="8:26" x14ac:dyDescent="0.3">
      <c r="H9537" s="9"/>
      <c r="I9537" s="9"/>
      <c r="J9537" s="9"/>
      <c r="K9537" s="9"/>
      <c r="L9537" s="9"/>
      <c r="M9537" s="9"/>
      <c r="N9537" s="9"/>
      <c r="O9537" s="9"/>
      <c r="Q9537" s="9"/>
      <c r="R9537" s="9"/>
      <c r="S9537" s="9"/>
      <c r="T9537" s="9"/>
      <c r="U9537" s="9"/>
      <c r="V9537" s="9"/>
      <c r="W9537" s="9"/>
      <c r="Y9537" s="9"/>
      <c r="Z9537" s="9"/>
    </row>
    <row r="9538" spans="8:26" x14ac:dyDescent="0.3">
      <c r="H9538" s="9"/>
      <c r="I9538" s="9"/>
      <c r="J9538" s="9"/>
      <c r="K9538" s="9"/>
      <c r="L9538" s="9"/>
      <c r="M9538" s="9"/>
      <c r="N9538" s="9"/>
      <c r="O9538" s="9"/>
      <c r="Q9538" s="9"/>
      <c r="R9538" s="9"/>
      <c r="S9538" s="9"/>
      <c r="T9538" s="9"/>
      <c r="U9538" s="9"/>
      <c r="V9538" s="9"/>
      <c r="W9538" s="9"/>
      <c r="Y9538" s="9"/>
      <c r="Z9538" s="9"/>
    </row>
    <row r="9539" spans="8:26" x14ac:dyDescent="0.3">
      <c r="H9539" s="9"/>
      <c r="I9539" s="9"/>
      <c r="J9539" s="9"/>
      <c r="K9539" s="9"/>
      <c r="L9539" s="9"/>
      <c r="M9539" s="9"/>
      <c r="N9539" s="9"/>
      <c r="O9539" s="9"/>
      <c r="Q9539" s="9"/>
      <c r="R9539" s="9"/>
      <c r="S9539" s="9"/>
      <c r="T9539" s="9"/>
      <c r="U9539" s="9"/>
      <c r="V9539" s="9"/>
      <c r="W9539" s="9"/>
      <c r="Y9539" s="9"/>
      <c r="Z9539" s="9"/>
    </row>
    <row r="9540" spans="8:26" x14ac:dyDescent="0.3">
      <c r="H9540" s="9"/>
      <c r="I9540" s="9"/>
      <c r="J9540" s="9"/>
      <c r="K9540" s="9"/>
      <c r="L9540" s="9"/>
      <c r="M9540" s="9"/>
      <c r="N9540" s="9"/>
      <c r="O9540" s="9"/>
      <c r="Q9540" s="9"/>
      <c r="R9540" s="9"/>
      <c r="S9540" s="9"/>
      <c r="T9540" s="9"/>
      <c r="U9540" s="9"/>
      <c r="V9540" s="9"/>
      <c r="W9540" s="9"/>
      <c r="Y9540" s="9"/>
      <c r="Z9540" s="9"/>
    </row>
    <row r="9541" spans="8:26" x14ac:dyDescent="0.3">
      <c r="H9541" s="9"/>
      <c r="I9541" s="9"/>
      <c r="J9541" s="9"/>
      <c r="K9541" s="9"/>
      <c r="L9541" s="9"/>
      <c r="M9541" s="9"/>
      <c r="N9541" s="9"/>
      <c r="O9541" s="9"/>
      <c r="Q9541" s="9"/>
      <c r="R9541" s="9"/>
      <c r="S9541" s="9"/>
      <c r="T9541" s="9"/>
      <c r="U9541" s="9"/>
      <c r="V9541" s="9"/>
      <c r="W9541" s="9"/>
      <c r="Y9541" s="9"/>
      <c r="Z9541" s="9"/>
    </row>
    <row r="9542" spans="8:26" x14ac:dyDescent="0.3">
      <c r="H9542" s="9"/>
      <c r="I9542" s="9"/>
      <c r="J9542" s="9"/>
      <c r="K9542" s="9"/>
      <c r="L9542" s="9"/>
      <c r="M9542" s="9"/>
      <c r="N9542" s="9"/>
      <c r="O9542" s="9"/>
      <c r="Q9542" s="9"/>
      <c r="R9542" s="9"/>
      <c r="S9542" s="9"/>
      <c r="T9542" s="9"/>
      <c r="U9542" s="9"/>
      <c r="V9542" s="9"/>
      <c r="W9542" s="9"/>
      <c r="Y9542" s="9"/>
      <c r="Z9542" s="9"/>
    </row>
    <row r="9543" spans="8:26" x14ac:dyDescent="0.3">
      <c r="H9543" s="9"/>
      <c r="I9543" s="9"/>
      <c r="J9543" s="9"/>
      <c r="K9543" s="9"/>
      <c r="L9543" s="9"/>
      <c r="M9543" s="9"/>
      <c r="N9543" s="9"/>
      <c r="O9543" s="9"/>
      <c r="Q9543" s="9"/>
      <c r="R9543" s="9"/>
      <c r="S9543" s="9"/>
      <c r="T9543" s="9"/>
      <c r="U9543" s="9"/>
      <c r="V9543" s="9"/>
      <c r="W9543" s="9"/>
      <c r="Y9543" s="9"/>
      <c r="Z9543" s="9"/>
    </row>
    <row r="9544" spans="8:26" x14ac:dyDescent="0.3">
      <c r="H9544" s="9"/>
      <c r="I9544" s="9"/>
      <c r="J9544" s="9"/>
      <c r="K9544" s="9"/>
      <c r="L9544" s="9"/>
      <c r="M9544" s="9"/>
      <c r="N9544" s="9"/>
      <c r="O9544" s="9"/>
      <c r="Q9544" s="9"/>
      <c r="R9544" s="9"/>
      <c r="S9544" s="9"/>
      <c r="T9544" s="9"/>
      <c r="U9544" s="9"/>
      <c r="V9544" s="9"/>
      <c r="W9544" s="9"/>
      <c r="Y9544" s="9"/>
      <c r="Z9544" s="9"/>
    </row>
    <row r="9545" spans="8:26" x14ac:dyDescent="0.3">
      <c r="H9545" s="9"/>
      <c r="I9545" s="9"/>
      <c r="J9545" s="9"/>
      <c r="K9545" s="9"/>
      <c r="L9545" s="9"/>
      <c r="M9545" s="9"/>
      <c r="N9545" s="9"/>
      <c r="O9545" s="9"/>
      <c r="Q9545" s="9"/>
      <c r="R9545" s="9"/>
      <c r="S9545" s="9"/>
      <c r="T9545" s="9"/>
      <c r="U9545" s="9"/>
      <c r="V9545" s="9"/>
      <c r="W9545" s="9"/>
      <c r="Y9545" s="9"/>
      <c r="Z9545" s="9"/>
    </row>
    <row r="9546" spans="8:26" x14ac:dyDescent="0.3">
      <c r="H9546" s="9"/>
      <c r="I9546" s="9"/>
      <c r="J9546" s="9"/>
      <c r="K9546" s="9"/>
      <c r="L9546" s="9"/>
      <c r="M9546" s="9"/>
      <c r="N9546" s="9"/>
      <c r="O9546" s="9"/>
      <c r="Q9546" s="9"/>
      <c r="R9546" s="9"/>
      <c r="S9546" s="9"/>
      <c r="T9546" s="9"/>
      <c r="U9546" s="9"/>
      <c r="V9546" s="9"/>
      <c r="W9546" s="9"/>
      <c r="Y9546" s="9"/>
      <c r="Z9546" s="9"/>
    </row>
    <row r="9547" spans="8:26" x14ac:dyDescent="0.3">
      <c r="H9547" s="9"/>
      <c r="I9547" s="9"/>
      <c r="J9547" s="9"/>
      <c r="K9547" s="9"/>
      <c r="L9547" s="9"/>
      <c r="M9547" s="9"/>
      <c r="N9547" s="9"/>
      <c r="O9547" s="9"/>
      <c r="Q9547" s="9"/>
      <c r="R9547" s="9"/>
      <c r="S9547" s="9"/>
      <c r="T9547" s="9"/>
      <c r="U9547" s="9"/>
      <c r="V9547" s="9"/>
      <c r="W9547" s="9"/>
      <c r="Y9547" s="9"/>
      <c r="Z9547" s="9"/>
    </row>
    <row r="9548" spans="8:26" x14ac:dyDescent="0.3">
      <c r="H9548" s="9"/>
      <c r="I9548" s="9"/>
      <c r="J9548" s="9"/>
      <c r="K9548" s="9"/>
      <c r="L9548" s="9"/>
      <c r="M9548" s="9"/>
      <c r="N9548" s="9"/>
      <c r="O9548" s="9"/>
      <c r="Q9548" s="9"/>
      <c r="R9548" s="9"/>
      <c r="S9548" s="9"/>
      <c r="T9548" s="9"/>
      <c r="U9548" s="9"/>
      <c r="V9548" s="9"/>
      <c r="W9548" s="9"/>
      <c r="Y9548" s="9"/>
      <c r="Z9548" s="9"/>
    </row>
    <row r="9549" spans="8:26" x14ac:dyDescent="0.3">
      <c r="H9549" s="9"/>
      <c r="I9549" s="9"/>
      <c r="J9549" s="9"/>
      <c r="K9549" s="9"/>
      <c r="L9549" s="9"/>
      <c r="M9549" s="9"/>
      <c r="N9549" s="9"/>
      <c r="O9549" s="9"/>
      <c r="Q9549" s="9"/>
      <c r="R9549" s="9"/>
      <c r="S9549" s="9"/>
      <c r="T9549" s="9"/>
      <c r="U9549" s="9"/>
      <c r="V9549" s="9"/>
      <c r="W9549" s="9"/>
      <c r="Y9549" s="9"/>
      <c r="Z9549" s="9"/>
    </row>
    <row r="9550" spans="8:26" x14ac:dyDescent="0.3">
      <c r="H9550" s="9"/>
      <c r="I9550" s="9"/>
      <c r="J9550" s="9"/>
      <c r="K9550" s="9"/>
      <c r="L9550" s="9"/>
      <c r="M9550" s="9"/>
      <c r="N9550" s="9"/>
      <c r="O9550" s="9"/>
      <c r="Q9550" s="9"/>
      <c r="R9550" s="9"/>
      <c r="S9550" s="9"/>
      <c r="T9550" s="9"/>
      <c r="U9550" s="9"/>
      <c r="V9550" s="9"/>
      <c r="W9550" s="9"/>
      <c r="Y9550" s="9"/>
      <c r="Z9550" s="9"/>
    </row>
    <row r="9551" spans="8:26" x14ac:dyDescent="0.3">
      <c r="H9551" s="9"/>
      <c r="I9551" s="9"/>
      <c r="J9551" s="9"/>
      <c r="K9551" s="9"/>
      <c r="L9551" s="9"/>
      <c r="M9551" s="9"/>
      <c r="N9551" s="9"/>
      <c r="O9551" s="9"/>
      <c r="Q9551" s="9"/>
      <c r="R9551" s="9"/>
      <c r="S9551" s="9"/>
      <c r="T9551" s="9"/>
      <c r="U9551" s="9"/>
      <c r="V9551" s="9"/>
      <c r="W9551" s="9"/>
      <c r="Y9551" s="9"/>
      <c r="Z9551" s="9"/>
    </row>
    <row r="9552" spans="8:26" x14ac:dyDescent="0.3">
      <c r="H9552" s="9"/>
      <c r="I9552" s="9"/>
      <c r="J9552" s="9"/>
      <c r="K9552" s="9"/>
      <c r="L9552" s="9"/>
      <c r="M9552" s="9"/>
      <c r="N9552" s="9"/>
      <c r="O9552" s="9"/>
      <c r="Q9552" s="9"/>
      <c r="R9552" s="9"/>
      <c r="S9552" s="9"/>
      <c r="T9552" s="9"/>
      <c r="U9552" s="9"/>
      <c r="V9552" s="9"/>
      <c r="W9552" s="9"/>
      <c r="Y9552" s="9"/>
      <c r="Z9552" s="9"/>
    </row>
    <row r="9553" spans="8:26" x14ac:dyDescent="0.3">
      <c r="H9553" s="9"/>
      <c r="I9553" s="9"/>
      <c r="J9553" s="9"/>
      <c r="K9553" s="9"/>
      <c r="L9553" s="9"/>
      <c r="M9553" s="9"/>
      <c r="N9553" s="9"/>
      <c r="O9553" s="9"/>
      <c r="Q9553" s="9"/>
      <c r="R9553" s="9"/>
      <c r="S9553" s="9"/>
      <c r="T9553" s="9"/>
      <c r="U9553" s="9"/>
      <c r="V9553" s="9"/>
      <c r="W9553" s="9"/>
      <c r="Y9553" s="9"/>
      <c r="Z9553" s="9"/>
    </row>
    <row r="9554" spans="8:26" x14ac:dyDescent="0.3">
      <c r="H9554" s="9"/>
      <c r="I9554" s="9"/>
      <c r="J9554" s="9"/>
      <c r="K9554" s="9"/>
      <c r="L9554" s="9"/>
      <c r="M9554" s="9"/>
      <c r="N9554" s="9"/>
      <c r="O9554" s="9"/>
      <c r="Q9554" s="9"/>
      <c r="R9554" s="9"/>
      <c r="S9554" s="9"/>
      <c r="T9554" s="9"/>
      <c r="U9554" s="9"/>
      <c r="V9554" s="9"/>
      <c r="W9554" s="9"/>
      <c r="Y9554" s="9"/>
      <c r="Z9554" s="9"/>
    </row>
    <row r="9555" spans="8:26" x14ac:dyDescent="0.3">
      <c r="H9555" s="9"/>
      <c r="I9555" s="9"/>
      <c r="J9555" s="9"/>
      <c r="K9555" s="9"/>
      <c r="L9555" s="9"/>
      <c r="M9555" s="9"/>
      <c r="N9555" s="9"/>
      <c r="O9555" s="9"/>
      <c r="Q9555" s="9"/>
      <c r="R9555" s="9"/>
      <c r="S9555" s="9"/>
      <c r="T9555" s="9"/>
      <c r="U9555" s="9"/>
      <c r="V9555" s="9"/>
      <c r="W9555" s="9"/>
      <c r="Y9555" s="9"/>
      <c r="Z9555" s="9"/>
    </row>
    <row r="9556" spans="8:26" x14ac:dyDescent="0.3">
      <c r="H9556" s="9"/>
      <c r="I9556" s="9"/>
      <c r="J9556" s="9"/>
      <c r="K9556" s="9"/>
      <c r="L9556" s="9"/>
      <c r="M9556" s="9"/>
      <c r="N9556" s="9"/>
      <c r="O9556" s="9"/>
      <c r="Q9556" s="9"/>
      <c r="R9556" s="9"/>
      <c r="S9556" s="9"/>
      <c r="T9556" s="9"/>
      <c r="U9556" s="9"/>
      <c r="V9556" s="9"/>
      <c r="W9556" s="9"/>
      <c r="Y9556" s="9"/>
      <c r="Z9556" s="9"/>
    </row>
    <row r="9557" spans="8:26" x14ac:dyDescent="0.3">
      <c r="H9557" s="9"/>
      <c r="I9557" s="9"/>
      <c r="J9557" s="9"/>
      <c r="K9557" s="9"/>
      <c r="L9557" s="9"/>
      <c r="M9557" s="9"/>
      <c r="N9557" s="9"/>
      <c r="O9557" s="9"/>
      <c r="Q9557" s="9"/>
      <c r="R9557" s="9"/>
      <c r="S9557" s="9"/>
      <c r="T9557" s="9"/>
      <c r="U9557" s="9"/>
      <c r="V9557" s="9"/>
      <c r="W9557" s="9"/>
      <c r="Y9557" s="9"/>
      <c r="Z9557" s="9"/>
    </row>
    <row r="9558" spans="8:26" x14ac:dyDescent="0.3">
      <c r="H9558" s="9"/>
      <c r="I9558" s="9"/>
      <c r="J9558" s="9"/>
      <c r="K9558" s="9"/>
      <c r="L9558" s="9"/>
      <c r="M9558" s="9"/>
      <c r="N9558" s="9"/>
      <c r="O9558" s="9"/>
      <c r="Q9558" s="9"/>
      <c r="R9558" s="9"/>
      <c r="S9558" s="9"/>
      <c r="T9558" s="9"/>
      <c r="U9558" s="9"/>
      <c r="V9558" s="9"/>
      <c r="W9558" s="9"/>
      <c r="Y9558" s="9"/>
      <c r="Z9558" s="9"/>
    </row>
    <row r="9559" spans="8:26" x14ac:dyDescent="0.3">
      <c r="H9559" s="9"/>
      <c r="I9559" s="9"/>
      <c r="J9559" s="9"/>
      <c r="K9559" s="9"/>
      <c r="L9559" s="9"/>
      <c r="M9559" s="9"/>
      <c r="N9559" s="9"/>
      <c r="O9559" s="9"/>
      <c r="Q9559" s="9"/>
      <c r="R9559" s="9"/>
      <c r="S9559" s="9"/>
      <c r="T9559" s="9"/>
      <c r="U9559" s="9"/>
      <c r="V9559" s="9"/>
      <c r="W9559" s="9"/>
      <c r="Y9559" s="9"/>
      <c r="Z9559" s="9"/>
    </row>
    <row r="9560" spans="8:26" x14ac:dyDescent="0.3">
      <c r="H9560" s="9"/>
      <c r="I9560" s="9"/>
      <c r="J9560" s="9"/>
      <c r="K9560" s="9"/>
      <c r="L9560" s="9"/>
      <c r="M9560" s="9"/>
      <c r="N9560" s="9"/>
      <c r="O9560" s="9"/>
      <c r="Q9560" s="9"/>
      <c r="R9560" s="9"/>
      <c r="S9560" s="9"/>
      <c r="T9560" s="9"/>
      <c r="U9560" s="9"/>
      <c r="V9560" s="9"/>
      <c r="W9560" s="9"/>
      <c r="Y9560" s="9"/>
      <c r="Z9560" s="9"/>
    </row>
    <row r="9561" spans="8:26" x14ac:dyDescent="0.3">
      <c r="H9561" s="9"/>
      <c r="I9561" s="9"/>
      <c r="J9561" s="9"/>
      <c r="K9561" s="9"/>
      <c r="L9561" s="9"/>
      <c r="M9561" s="9"/>
      <c r="N9561" s="9"/>
      <c r="O9561" s="9"/>
      <c r="Q9561" s="9"/>
      <c r="R9561" s="9"/>
      <c r="S9561" s="9"/>
      <c r="T9561" s="9"/>
      <c r="U9561" s="9"/>
      <c r="V9561" s="9"/>
      <c r="W9561" s="9"/>
      <c r="Y9561" s="9"/>
      <c r="Z9561" s="9"/>
    </row>
    <row r="9562" spans="8:26" x14ac:dyDescent="0.3">
      <c r="H9562" s="9"/>
      <c r="I9562" s="9"/>
      <c r="J9562" s="9"/>
      <c r="K9562" s="9"/>
      <c r="L9562" s="9"/>
      <c r="M9562" s="9"/>
      <c r="N9562" s="9"/>
      <c r="O9562" s="9"/>
      <c r="Q9562" s="9"/>
      <c r="R9562" s="9"/>
      <c r="S9562" s="9"/>
      <c r="T9562" s="9"/>
      <c r="U9562" s="9"/>
      <c r="V9562" s="9"/>
      <c r="W9562" s="9"/>
      <c r="Y9562" s="9"/>
      <c r="Z9562" s="9"/>
    </row>
    <row r="9563" spans="8:26" x14ac:dyDescent="0.3">
      <c r="H9563" s="9"/>
      <c r="I9563" s="9"/>
      <c r="J9563" s="9"/>
      <c r="K9563" s="9"/>
      <c r="L9563" s="9"/>
      <c r="M9563" s="9"/>
      <c r="N9563" s="9"/>
      <c r="O9563" s="9"/>
      <c r="Q9563" s="9"/>
      <c r="R9563" s="9"/>
      <c r="S9563" s="9"/>
      <c r="T9563" s="9"/>
      <c r="U9563" s="9"/>
      <c r="V9563" s="9"/>
      <c r="W9563" s="9"/>
      <c r="Y9563" s="9"/>
      <c r="Z9563" s="9"/>
    </row>
    <row r="9564" spans="8:26" x14ac:dyDescent="0.3">
      <c r="H9564" s="9"/>
      <c r="I9564" s="9"/>
      <c r="J9564" s="9"/>
      <c r="K9564" s="9"/>
      <c r="L9564" s="9"/>
      <c r="M9564" s="9"/>
      <c r="N9564" s="9"/>
      <c r="O9564" s="9"/>
      <c r="Q9564" s="9"/>
      <c r="R9564" s="9"/>
      <c r="S9564" s="9"/>
      <c r="T9564" s="9"/>
      <c r="U9564" s="9"/>
      <c r="V9564" s="9"/>
      <c r="W9564" s="9"/>
      <c r="Y9564" s="9"/>
      <c r="Z9564" s="9"/>
    </row>
    <row r="9565" spans="8:26" x14ac:dyDescent="0.3">
      <c r="H9565" s="9"/>
      <c r="I9565" s="9"/>
      <c r="J9565" s="9"/>
      <c r="K9565" s="9"/>
      <c r="L9565" s="9"/>
      <c r="M9565" s="9"/>
      <c r="N9565" s="9"/>
      <c r="O9565" s="9"/>
      <c r="Q9565" s="9"/>
      <c r="R9565" s="9"/>
      <c r="S9565" s="9"/>
      <c r="T9565" s="9"/>
      <c r="U9565" s="9"/>
      <c r="V9565" s="9"/>
      <c r="W9565" s="9"/>
      <c r="Y9565" s="9"/>
      <c r="Z9565" s="9"/>
    </row>
    <row r="9566" spans="8:26" x14ac:dyDescent="0.3">
      <c r="H9566" s="9"/>
      <c r="I9566" s="9"/>
      <c r="J9566" s="9"/>
      <c r="K9566" s="9"/>
      <c r="L9566" s="9"/>
      <c r="M9566" s="9"/>
      <c r="N9566" s="9"/>
      <c r="O9566" s="9"/>
      <c r="Q9566" s="9"/>
      <c r="R9566" s="9"/>
      <c r="S9566" s="9"/>
      <c r="T9566" s="9"/>
      <c r="U9566" s="9"/>
      <c r="V9566" s="9"/>
      <c r="W9566" s="9"/>
      <c r="Y9566" s="9"/>
      <c r="Z9566" s="9"/>
    </row>
    <row r="9567" spans="8:26" x14ac:dyDescent="0.3">
      <c r="H9567" s="9"/>
      <c r="I9567" s="9"/>
      <c r="J9567" s="9"/>
      <c r="K9567" s="9"/>
      <c r="L9567" s="9"/>
      <c r="M9567" s="9"/>
      <c r="N9567" s="9"/>
      <c r="O9567" s="9"/>
      <c r="Q9567" s="9"/>
      <c r="R9567" s="9"/>
      <c r="S9567" s="9"/>
      <c r="T9567" s="9"/>
      <c r="U9567" s="9"/>
      <c r="V9567" s="9"/>
      <c r="W9567" s="9"/>
      <c r="Y9567" s="9"/>
      <c r="Z9567" s="9"/>
    </row>
    <row r="9568" spans="8:26" x14ac:dyDescent="0.3">
      <c r="H9568" s="9"/>
      <c r="I9568" s="9"/>
      <c r="J9568" s="9"/>
      <c r="K9568" s="9"/>
      <c r="L9568" s="9"/>
      <c r="M9568" s="9"/>
      <c r="N9568" s="9"/>
      <c r="O9568" s="9"/>
      <c r="Q9568" s="9"/>
      <c r="R9568" s="9"/>
      <c r="S9568" s="9"/>
      <c r="T9568" s="9"/>
      <c r="U9568" s="9"/>
      <c r="V9568" s="9"/>
      <c r="W9568" s="9"/>
      <c r="Y9568" s="9"/>
      <c r="Z9568" s="9"/>
    </row>
    <row r="9569" spans="8:26" x14ac:dyDescent="0.3">
      <c r="H9569" s="9"/>
      <c r="I9569" s="9"/>
      <c r="J9569" s="9"/>
      <c r="K9569" s="9"/>
      <c r="L9569" s="9"/>
      <c r="M9569" s="9"/>
      <c r="N9569" s="9"/>
      <c r="O9569" s="9"/>
      <c r="Q9569" s="9"/>
      <c r="R9569" s="9"/>
      <c r="S9569" s="9"/>
      <c r="T9569" s="9"/>
      <c r="U9569" s="9"/>
      <c r="V9569" s="9"/>
      <c r="W9569" s="9"/>
      <c r="Y9569" s="9"/>
      <c r="Z9569" s="9"/>
    </row>
    <row r="9570" spans="8:26" x14ac:dyDescent="0.3">
      <c r="H9570" s="9"/>
      <c r="I9570" s="9"/>
      <c r="J9570" s="9"/>
      <c r="K9570" s="9"/>
      <c r="L9570" s="9"/>
      <c r="M9570" s="9"/>
      <c r="N9570" s="9"/>
      <c r="O9570" s="9"/>
      <c r="Q9570" s="9"/>
      <c r="R9570" s="9"/>
      <c r="S9570" s="9"/>
      <c r="T9570" s="9"/>
      <c r="U9570" s="9"/>
      <c r="V9570" s="9"/>
      <c r="W9570" s="9"/>
      <c r="Y9570" s="9"/>
      <c r="Z9570" s="9"/>
    </row>
    <row r="9571" spans="8:26" x14ac:dyDescent="0.3">
      <c r="H9571" s="9"/>
      <c r="I9571" s="9"/>
      <c r="J9571" s="9"/>
      <c r="K9571" s="9"/>
      <c r="L9571" s="9"/>
      <c r="M9571" s="9"/>
      <c r="N9571" s="9"/>
      <c r="O9571" s="9"/>
      <c r="Q9571" s="9"/>
      <c r="R9571" s="9"/>
      <c r="S9571" s="9"/>
      <c r="T9571" s="9"/>
      <c r="U9571" s="9"/>
      <c r="V9571" s="9"/>
      <c r="W9571" s="9"/>
      <c r="Y9571" s="9"/>
      <c r="Z9571" s="9"/>
    </row>
    <row r="9572" spans="8:26" x14ac:dyDescent="0.3">
      <c r="H9572" s="9"/>
      <c r="I9572" s="9"/>
      <c r="J9572" s="9"/>
      <c r="K9572" s="9"/>
      <c r="L9572" s="9"/>
      <c r="M9572" s="9"/>
      <c r="N9572" s="9"/>
      <c r="O9572" s="9"/>
      <c r="Q9572" s="9"/>
      <c r="R9572" s="9"/>
      <c r="S9572" s="9"/>
      <c r="T9572" s="9"/>
      <c r="U9572" s="9"/>
      <c r="V9572" s="9"/>
      <c r="W9572" s="9"/>
      <c r="Y9572" s="9"/>
      <c r="Z9572" s="9"/>
    </row>
    <row r="9573" spans="8:26" x14ac:dyDescent="0.3">
      <c r="H9573" s="9"/>
      <c r="I9573" s="9"/>
      <c r="J9573" s="9"/>
      <c r="K9573" s="9"/>
      <c r="L9573" s="9"/>
      <c r="M9573" s="9"/>
      <c r="N9573" s="9"/>
      <c r="O9573" s="9"/>
      <c r="Q9573" s="9"/>
      <c r="R9573" s="9"/>
      <c r="S9573" s="9"/>
      <c r="T9573" s="9"/>
      <c r="U9573" s="9"/>
      <c r="V9573" s="9"/>
      <c r="W9573" s="9"/>
      <c r="Y9573" s="9"/>
      <c r="Z9573" s="9"/>
    </row>
    <row r="9574" spans="8:26" x14ac:dyDescent="0.3">
      <c r="H9574" s="9"/>
      <c r="I9574" s="9"/>
      <c r="J9574" s="9"/>
      <c r="K9574" s="9"/>
      <c r="L9574" s="9"/>
      <c r="M9574" s="9"/>
      <c r="N9574" s="9"/>
      <c r="O9574" s="9"/>
      <c r="Q9574" s="9"/>
      <c r="R9574" s="9"/>
      <c r="S9574" s="9"/>
      <c r="T9574" s="9"/>
      <c r="U9574" s="9"/>
      <c r="V9574" s="9"/>
      <c r="W9574" s="9"/>
      <c r="Y9574" s="9"/>
      <c r="Z9574" s="9"/>
    </row>
    <row r="9575" spans="8:26" x14ac:dyDescent="0.3">
      <c r="H9575" s="9"/>
      <c r="I9575" s="9"/>
      <c r="J9575" s="9"/>
      <c r="K9575" s="9"/>
      <c r="L9575" s="9"/>
      <c r="M9575" s="9"/>
      <c r="N9575" s="9"/>
      <c r="O9575" s="9"/>
      <c r="Q9575" s="9"/>
      <c r="R9575" s="9"/>
      <c r="S9575" s="9"/>
      <c r="T9575" s="9"/>
      <c r="U9575" s="9"/>
      <c r="V9575" s="9"/>
      <c r="W9575" s="9"/>
      <c r="Y9575" s="9"/>
      <c r="Z9575" s="9"/>
    </row>
    <row r="9576" spans="8:26" x14ac:dyDescent="0.3">
      <c r="H9576" s="9"/>
      <c r="I9576" s="9"/>
      <c r="J9576" s="9"/>
      <c r="K9576" s="9"/>
      <c r="L9576" s="9"/>
      <c r="M9576" s="9"/>
      <c r="N9576" s="9"/>
      <c r="O9576" s="9"/>
      <c r="Q9576" s="9"/>
      <c r="R9576" s="9"/>
      <c r="S9576" s="9"/>
      <c r="T9576" s="9"/>
      <c r="U9576" s="9"/>
      <c r="V9576" s="9"/>
      <c r="W9576" s="9"/>
      <c r="Y9576" s="9"/>
      <c r="Z9576" s="9"/>
    </row>
    <row r="9577" spans="8:26" x14ac:dyDescent="0.3">
      <c r="H9577" s="9"/>
      <c r="I9577" s="9"/>
      <c r="J9577" s="9"/>
      <c r="K9577" s="9"/>
      <c r="L9577" s="9"/>
      <c r="M9577" s="9"/>
      <c r="N9577" s="9"/>
      <c r="O9577" s="9"/>
      <c r="Q9577" s="9"/>
      <c r="R9577" s="9"/>
      <c r="S9577" s="9"/>
      <c r="T9577" s="9"/>
      <c r="U9577" s="9"/>
      <c r="V9577" s="9"/>
      <c r="W9577" s="9"/>
      <c r="Y9577" s="9"/>
      <c r="Z9577" s="9"/>
    </row>
    <row r="9578" spans="8:26" x14ac:dyDescent="0.3">
      <c r="H9578" s="9"/>
      <c r="I9578" s="9"/>
      <c r="J9578" s="9"/>
      <c r="K9578" s="9"/>
      <c r="L9578" s="9"/>
      <c r="M9578" s="9"/>
      <c r="N9578" s="9"/>
      <c r="O9578" s="9"/>
      <c r="Q9578" s="9"/>
      <c r="R9578" s="9"/>
      <c r="S9578" s="9"/>
      <c r="T9578" s="9"/>
      <c r="U9578" s="9"/>
      <c r="V9578" s="9"/>
      <c r="W9578" s="9"/>
      <c r="Y9578" s="9"/>
      <c r="Z9578" s="9"/>
    </row>
    <row r="9579" spans="8:26" x14ac:dyDescent="0.3">
      <c r="H9579" s="9"/>
      <c r="I9579" s="9"/>
      <c r="J9579" s="9"/>
      <c r="K9579" s="9"/>
      <c r="L9579" s="9"/>
      <c r="M9579" s="9"/>
      <c r="N9579" s="9"/>
      <c r="O9579" s="9"/>
      <c r="Q9579" s="9"/>
      <c r="R9579" s="9"/>
      <c r="S9579" s="9"/>
      <c r="T9579" s="9"/>
      <c r="U9579" s="9"/>
      <c r="V9579" s="9"/>
      <c r="W9579" s="9"/>
      <c r="Y9579" s="9"/>
      <c r="Z9579" s="9"/>
    </row>
    <row r="9580" spans="8:26" x14ac:dyDescent="0.3">
      <c r="H9580" s="9"/>
      <c r="I9580" s="9"/>
      <c r="J9580" s="9"/>
      <c r="K9580" s="9"/>
      <c r="L9580" s="9"/>
      <c r="M9580" s="9"/>
      <c r="N9580" s="9"/>
      <c r="O9580" s="9"/>
      <c r="Q9580" s="9"/>
      <c r="R9580" s="9"/>
      <c r="S9580" s="9"/>
      <c r="T9580" s="9"/>
      <c r="U9580" s="9"/>
      <c r="V9580" s="9"/>
      <c r="W9580" s="9"/>
      <c r="Y9580" s="9"/>
      <c r="Z9580" s="9"/>
    </row>
    <row r="9581" spans="8:26" x14ac:dyDescent="0.3">
      <c r="H9581" s="9"/>
      <c r="I9581" s="9"/>
      <c r="J9581" s="9"/>
      <c r="K9581" s="9"/>
      <c r="L9581" s="9"/>
      <c r="M9581" s="9"/>
      <c r="N9581" s="9"/>
      <c r="O9581" s="9"/>
      <c r="Q9581" s="9"/>
      <c r="R9581" s="9"/>
      <c r="S9581" s="9"/>
      <c r="T9581" s="9"/>
      <c r="U9581" s="9"/>
      <c r="V9581" s="9"/>
      <c r="W9581" s="9"/>
      <c r="Y9581" s="9"/>
      <c r="Z9581" s="9"/>
    </row>
    <row r="9582" spans="8:26" x14ac:dyDescent="0.3">
      <c r="H9582" s="9"/>
      <c r="I9582" s="9"/>
      <c r="J9582" s="9"/>
      <c r="K9582" s="9"/>
      <c r="L9582" s="9"/>
      <c r="M9582" s="9"/>
      <c r="N9582" s="9"/>
      <c r="O9582" s="9"/>
      <c r="Q9582" s="9"/>
      <c r="R9582" s="9"/>
      <c r="S9582" s="9"/>
      <c r="T9582" s="9"/>
      <c r="U9582" s="9"/>
      <c r="V9582" s="9"/>
      <c r="W9582" s="9"/>
      <c r="Y9582" s="9"/>
      <c r="Z9582" s="9"/>
    </row>
    <row r="9583" spans="8:26" x14ac:dyDescent="0.3">
      <c r="H9583" s="9"/>
      <c r="I9583" s="9"/>
      <c r="J9583" s="9"/>
      <c r="K9583" s="9"/>
      <c r="L9583" s="9"/>
      <c r="M9583" s="9"/>
      <c r="N9583" s="9"/>
      <c r="O9583" s="9"/>
      <c r="Q9583" s="9"/>
      <c r="R9583" s="9"/>
      <c r="S9583" s="9"/>
      <c r="T9583" s="9"/>
      <c r="U9583" s="9"/>
      <c r="V9583" s="9"/>
      <c r="W9583" s="9"/>
      <c r="Y9583" s="9"/>
      <c r="Z9583" s="9"/>
    </row>
    <row r="9584" spans="8:26" x14ac:dyDescent="0.3">
      <c r="H9584" s="9"/>
      <c r="I9584" s="9"/>
      <c r="J9584" s="9"/>
      <c r="K9584" s="9"/>
      <c r="L9584" s="9"/>
      <c r="M9584" s="9"/>
      <c r="N9584" s="9"/>
      <c r="O9584" s="9"/>
      <c r="Q9584" s="9"/>
      <c r="R9584" s="9"/>
      <c r="S9584" s="9"/>
      <c r="T9584" s="9"/>
      <c r="U9584" s="9"/>
      <c r="V9584" s="9"/>
      <c r="W9584" s="9"/>
      <c r="Y9584" s="9"/>
      <c r="Z9584" s="9"/>
    </row>
    <row r="9585" spans="8:26" x14ac:dyDescent="0.3">
      <c r="H9585" s="9"/>
      <c r="I9585" s="9"/>
      <c r="J9585" s="9"/>
      <c r="K9585" s="9"/>
      <c r="L9585" s="9"/>
      <c r="M9585" s="9"/>
      <c r="N9585" s="9"/>
      <c r="O9585" s="9"/>
      <c r="Q9585" s="9"/>
      <c r="R9585" s="9"/>
      <c r="S9585" s="9"/>
      <c r="T9585" s="9"/>
      <c r="U9585" s="9"/>
      <c r="V9585" s="9"/>
      <c r="W9585" s="9"/>
      <c r="Y9585" s="9"/>
      <c r="Z9585" s="9"/>
    </row>
    <row r="9586" spans="8:26" x14ac:dyDescent="0.3">
      <c r="H9586" s="9"/>
      <c r="I9586" s="9"/>
      <c r="J9586" s="9"/>
      <c r="K9586" s="9"/>
      <c r="L9586" s="9"/>
      <c r="M9586" s="9"/>
      <c r="N9586" s="9"/>
      <c r="O9586" s="9"/>
      <c r="Q9586" s="9"/>
      <c r="R9586" s="9"/>
      <c r="S9586" s="9"/>
      <c r="T9586" s="9"/>
      <c r="U9586" s="9"/>
      <c r="V9586" s="9"/>
      <c r="W9586" s="9"/>
      <c r="Y9586" s="9"/>
      <c r="Z9586" s="9"/>
    </row>
    <row r="9587" spans="8:26" x14ac:dyDescent="0.3">
      <c r="H9587" s="9"/>
      <c r="I9587" s="9"/>
      <c r="J9587" s="9"/>
      <c r="K9587" s="9"/>
      <c r="L9587" s="9"/>
      <c r="M9587" s="9"/>
      <c r="N9587" s="9"/>
      <c r="O9587" s="9"/>
      <c r="Q9587" s="9"/>
      <c r="R9587" s="9"/>
      <c r="S9587" s="9"/>
      <c r="T9587" s="9"/>
      <c r="U9587" s="9"/>
      <c r="V9587" s="9"/>
      <c r="W9587" s="9"/>
      <c r="Y9587" s="9"/>
      <c r="Z9587" s="9"/>
    </row>
    <row r="9588" spans="8:26" x14ac:dyDescent="0.3">
      <c r="H9588" s="9"/>
      <c r="I9588" s="9"/>
      <c r="J9588" s="9"/>
      <c r="K9588" s="9"/>
      <c r="L9588" s="9"/>
      <c r="M9588" s="9"/>
      <c r="N9588" s="9"/>
      <c r="O9588" s="9"/>
      <c r="Q9588" s="9"/>
      <c r="R9588" s="9"/>
      <c r="S9588" s="9"/>
      <c r="T9588" s="9"/>
      <c r="U9588" s="9"/>
      <c r="V9588" s="9"/>
      <c r="W9588" s="9"/>
      <c r="Y9588" s="9"/>
      <c r="Z9588" s="9"/>
    </row>
    <row r="9589" spans="8:26" x14ac:dyDescent="0.3">
      <c r="H9589" s="9"/>
      <c r="I9589" s="9"/>
      <c r="J9589" s="9"/>
      <c r="K9589" s="9"/>
      <c r="L9589" s="9"/>
      <c r="M9589" s="9"/>
      <c r="N9589" s="9"/>
      <c r="O9589" s="9"/>
      <c r="Q9589" s="9"/>
      <c r="R9589" s="9"/>
      <c r="S9589" s="9"/>
      <c r="T9589" s="9"/>
      <c r="U9589" s="9"/>
      <c r="V9589" s="9"/>
      <c r="W9589" s="9"/>
      <c r="Y9589" s="9"/>
      <c r="Z9589" s="9"/>
    </row>
    <row r="9590" spans="8:26" x14ac:dyDescent="0.3">
      <c r="H9590" s="9"/>
      <c r="I9590" s="9"/>
      <c r="J9590" s="9"/>
      <c r="K9590" s="9"/>
      <c r="L9590" s="9"/>
      <c r="M9590" s="9"/>
      <c r="N9590" s="9"/>
      <c r="O9590" s="9"/>
      <c r="Q9590" s="9"/>
      <c r="R9590" s="9"/>
      <c r="S9590" s="9"/>
      <c r="T9590" s="9"/>
      <c r="U9590" s="9"/>
      <c r="V9590" s="9"/>
      <c r="W9590" s="9"/>
      <c r="Y9590" s="9"/>
      <c r="Z9590" s="9"/>
    </row>
    <row r="9591" spans="8:26" x14ac:dyDescent="0.3">
      <c r="H9591" s="9"/>
      <c r="I9591" s="9"/>
      <c r="J9591" s="9"/>
      <c r="K9591" s="9"/>
      <c r="L9591" s="9"/>
      <c r="M9591" s="9"/>
      <c r="N9591" s="9"/>
      <c r="O9591" s="9"/>
      <c r="Q9591" s="9"/>
      <c r="R9591" s="9"/>
      <c r="S9591" s="9"/>
      <c r="T9591" s="9"/>
      <c r="U9591" s="9"/>
      <c r="V9591" s="9"/>
      <c r="W9591" s="9"/>
      <c r="Y9591" s="9"/>
      <c r="Z9591" s="9"/>
    </row>
    <row r="9592" spans="8:26" x14ac:dyDescent="0.3">
      <c r="H9592" s="9"/>
      <c r="I9592" s="9"/>
      <c r="J9592" s="9"/>
      <c r="K9592" s="9"/>
      <c r="L9592" s="9"/>
      <c r="M9592" s="9"/>
      <c r="N9592" s="9"/>
      <c r="O9592" s="9"/>
      <c r="Q9592" s="9"/>
      <c r="R9592" s="9"/>
      <c r="S9592" s="9"/>
      <c r="T9592" s="9"/>
      <c r="U9592" s="9"/>
      <c r="V9592" s="9"/>
      <c r="W9592" s="9"/>
      <c r="Y9592" s="9"/>
      <c r="Z9592" s="9"/>
    </row>
    <row r="9593" spans="8:26" x14ac:dyDescent="0.3">
      <c r="H9593" s="9"/>
      <c r="I9593" s="9"/>
      <c r="J9593" s="9"/>
      <c r="K9593" s="9"/>
      <c r="L9593" s="9"/>
      <c r="M9593" s="9"/>
      <c r="N9593" s="9"/>
      <c r="O9593" s="9"/>
      <c r="Q9593" s="9"/>
      <c r="R9593" s="9"/>
      <c r="S9593" s="9"/>
      <c r="T9593" s="9"/>
      <c r="U9593" s="9"/>
      <c r="V9593" s="9"/>
      <c r="W9593" s="9"/>
      <c r="Y9593" s="9"/>
      <c r="Z9593" s="9"/>
    </row>
    <row r="9594" spans="8:26" x14ac:dyDescent="0.3">
      <c r="H9594" s="9"/>
      <c r="I9594" s="9"/>
      <c r="J9594" s="9"/>
      <c r="K9594" s="9"/>
      <c r="L9594" s="9"/>
      <c r="M9594" s="9"/>
      <c r="N9594" s="9"/>
      <c r="O9594" s="9"/>
      <c r="Q9594" s="9"/>
      <c r="R9594" s="9"/>
      <c r="S9594" s="9"/>
      <c r="T9594" s="9"/>
      <c r="U9594" s="9"/>
      <c r="V9594" s="9"/>
      <c r="W9594" s="9"/>
      <c r="Y9594" s="9"/>
      <c r="Z9594" s="9"/>
    </row>
    <row r="9595" spans="8:26" x14ac:dyDescent="0.3">
      <c r="H9595" s="9"/>
      <c r="I9595" s="9"/>
      <c r="J9595" s="9"/>
      <c r="K9595" s="9"/>
      <c r="L9595" s="9"/>
      <c r="M9595" s="9"/>
      <c r="N9595" s="9"/>
      <c r="O9595" s="9"/>
      <c r="Q9595" s="9"/>
      <c r="R9595" s="9"/>
      <c r="S9595" s="9"/>
      <c r="T9595" s="9"/>
      <c r="U9595" s="9"/>
      <c r="V9595" s="9"/>
      <c r="W9595" s="9"/>
      <c r="Y9595" s="9"/>
      <c r="Z9595" s="9"/>
    </row>
    <row r="9596" spans="8:26" x14ac:dyDescent="0.3">
      <c r="H9596" s="9"/>
      <c r="I9596" s="9"/>
      <c r="J9596" s="9"/>
      <c r="K9596" s="9"/>
      <c r="L9596" s="9"/>
      <c r="M9596" s="9"/>
      <c r="N9596" s="9"/>
      <c r="O9596" s="9"/>
      <c r="Q9596" s="9"/>
      <c r="R9596" s="9"/>
      <c r="S9596" s="9"/>
      <c r="T9596" s="9"/>
      <c r="U9596" s="9"/>
      <c r="V9596" s="9"/>
      <c r="W9596" s="9"/>
      <c r="Y9596" s="9"/>
      <c r="Z9596" s="9"/>
    </row>
    <row r="9597" spans="8:26" x14ac:dyDescent="0.3">
      <c r="H9597" s="9"/>
      <c r="I9597" s="9"/>
      <c r="J9597" s="9"/>
      <c r="K9597" s="9"/>
      <c r="L9597" s="9"/>
      <c r="M9597" s="9"/>
      <c r="N9597" s="9"/>
      <c r="O9597" s="9"/>
      <c r="Q9597" s="9"/>
      <c r="R9597" s="9"/>
      <c r="S9597" s="9"/>
      <c r="T9597" s="9"/>
      <c r="U9597" s="9"/>
      <c r="V9597" s="9"/>
      <c r="W9597" s="9"/>
      <c r="Y9597" s="9"/>
      <c r="Z9597" s="9"/>
    </row>
    <row r="9598" spans="8:26" x14ac:dyDescent="0.3">
      <c r="H9598" s="9"/>
      <c r="I9598" s="9"/>
      <c r="J9598" s="9"/>
      <c r="K9598" s="9"/>
      <c r="L9598" s="9"/>
      <c r="M9598" s="9"/>
      <c r="N9598" s="9"/>
      <c r="O9598" s="9"/>
      <c r="Q9598" s="9"/>
      <c r="R9598" s="9"/>
      <c r="S9598" s="9"/>
      <c r="T9598" s="9"/>
      <c r="U9598" s="9"/>
      <c r="V9598" s="9"/>
      <c r="W9598" s="9"/>
      <c r="Y9598" s="9"/>
      <c r="Z9598" s="9"/>
    </row>
    <row r="9599" spans="8:26" x14ac:dyDescent="0.3">
      <c r="H9599" s="9"/>
      <c r="I9599" s="9"/>
      <c r="J9599" s="9"/>
      <c r="K9599" s="9"/>
      <c r="L9599" s="9"/>
      <c r="M9599" s="9"/>
      <c r="N9599" s="9"/>
      <c r="O9599" s="9"/>
      <c r="Q9599" s="9"/>
      <c r="R9599" s="9"/>
      <c r="S9599" s="9"/>
      <c r="T9599" s="9"/>
      <c r="U9599" s="9"/>
      <c r="V9599" s="9"/>
      <c r="W9599" s="9"/>
      <c r="Y9599" s="9"/>
      <c r="Z9599" s="9"/>
    </row>
    <row r="9600" spans="8:26" x14ac:dyDescent="0.3">
      <c r="H9600" s="9"/>
      <c r="I9600" s="9"/>
      <c r="J9600" s="9"/>
      <c r="K9600" s="9"/>
      <c r="L9600" s="9"/>
      <c r="M9600" s="9"/>
      <c r="N9600" s="9"/>
      <c r="O9600" s="9"/>
      <c r="Q9600" s="9"/>
      <c r="R9600" s="9"/>
      <c r="S9600" s="9"/>
      <c r="T9600" s="9"/>
      <c r="U9600" s="9"/>
      <c r="V9600" s="9"/>
      <c r="W9600" s="9"/>
      <c r="Y9600" s="9"/>
      <c r="Z9600" s="9"/>
    </row>
    <row r="9601" spans="8:26" x14ac:dyDescent="0.3">
      <c r="H9601" s="9"/>
      <c r="I9601" s="9"/>
      <c r="J9601" s="9"/>
      <c r="K9601" s="9"/>
      <c r="L9601" s="9"/>
      <c r="M9601" s="9"/>
      <c r="N9601" s="9"/>
      <c r="O9601" s="9"/>
      <c r="Q9601" s="9"/>
      <c r="R9601" s="9"/>
      <c r="S9601" s="9"/>
      <c r="T9601" s="9"/>
      <c r="U9601" s="9"/>
      <c r="V9601" s="9"/>
      <c r="W9601" s="9"/>
      <c r="Y9601" s="9"/>
      <c r="Z9601" s="9"/>
    </row>
    <row r="9602" spans="8:26" x14ac:dyDescent="0.3">
      <c r="H9602" s="9"/>
      <c r="I9602" s="9"/>
      <c r="J9602" s="9"/>
      <c r="K9602" s="9"/>
      <c r="L9602" s="9"/>
      <c r="M9602" s="9"/>
      <c r="N9602" s="9"/>
      <c r="O9602" s="9"/>
      <c r="Q9602" s="9"/>
      <c r="R9602" s="9"/>
      <c r="S9602" s="9"/>
      <c r="T9602" s="9"/>
      <c r="U9602" s="9"/>
      <c r="V9602" s="9"/>
      <c r="W9602" s="9"/>
      <c r="Y9602" s="9"/>
      <c r="Z9602" s="9"/>
    </row>
    <row r="9603" spans="8:26" x14ac:dyDescent="0.3">
      <c r="H9603" s="9"/>
      <c r="I9603" s="9"/>
      <c r="J9603" s="9"/>
      <c r="K9603" s="9"/>
      <c r="L9603" s="9"/>
      <c r="M9603" s="9"/>
      <c r="N9603" s="9"/>
      <c r="O9603" s="9"/>
      <c r="Q9603" s="9"/>
      <c r="R9603" s="9"/>
      <c r="S9603" s="9"/>
      <c r="T9603" s="9"/>
      <c r="U9603" s="9"/>
      <c r="V9603" s="9"/>
      <c r="W9603" s="9"/>
      <c r="Y9603" s="9"/>
      <c r="Z9603" s="9"/>
    </row>
    <row r="9604" spans="8:26" x14ac:dyDescent="0.3">
      <c r="H9604" s="9"/>
      <c r="I9604" s="9"/>
      <c r="J9604" s="9"/>
      <c r="K9604" s="9"/>
      <c r="L9604" s="9"/>
      <c r="M9604" s="9"/>
      <c r="N9604" s="9"/>
      <c r="O9604" s="9"/>
      <c r="Q9604" s="9"/>
      <c r="R9604" s="9"/>
      <c r="S9604" s="9"/>
      <c r="T9604" s="9"/>
      <c r="U9604" s="9"/>
      <c r="V9604" s="9"/>
      <c r="W9604" s="9"/>
      <c r="Y9604" s="9"/>
      <c r="Z9604" s="9"/>
    </row>
    <row r="9605" spans="8:26" x14ac:dyDescent="0.3">
      <c r="H9605" s="9"/>
      <c r="I9605" s="9"/>
      <c r="J9605" s="9"/>
      <c r="K9605" s="9"/>
      <c r="L9605" s="9"/>
      <c r="M9605" s="9"/>
      <c r="N9605" s="9"/>
      <c r="O9605" s="9"/>
      <c r="Q9605" s="9"/>
      <c r="R9605" s="9"/>
      <c r="S9605" s="9"/>
      <c r="T9605" s="9"/>
      <c r="U9605" s="9"/>
      <c r="V9605" s="9"/>
      <c r="W9605" s="9"/>
      <c r="Y9605" s="9"/>
      <c r="Z9605" s="9"/>
    </row>
    <row r="9606" spans="8:26" x14ac:dyDescent="0.3">
      <c r="H9606" s="9"/>
      <c r="I9606" s="9"/>
      <c r="J9606" s="9"/>
      <c r="K9606" s="9"/>
      <c r="L9606" s="9"/>
      <c r="M9606" s="9"/>
      <c r="N9606" s="9"/>
      <c r="O9606" s="9"/>
      <c r="Q9606" s="9"/>
      <c r="R9606" s="9"/>
      <c r="S9606" s="9"/>
      <c r="T9606" s="9"/>
      <c r="U9606" s="9"/>
      <c r="V9606" s="9"/>
      <c r="W9606" s="9"/>
      <c r="Y9606" s="9"/>
      <c r="Z9606" s="9"/>
    </row>
    <row r="9607" spans="8:26" x14ac:dyDescent="0.3">
      <c r="H9607" s="9"/>
      <c r="I9607" s="9"/>
      <c r="J9607" s="9"/>
      <c r="K9607" s="9"/>
      <c r="L9607" s="9"/>
      <c r="M9607" s="9"/>
      <c r="N9607" s="9"/>
      <c r="O9607" s="9"/>
      <c r="Q9607" s="9"/>
      <c r="R9607" s="9"/>
      <c r="S9607" s="9"/>
      <c r="T9607" s="9"/>
      <c r="U9607" s="9"/>
      <c r="V9607" s="9"/>
      <c r="W9607" s="9"/>
      <c r="Y9607" s="9"/>
      <c r="Z9607" s="9"/>
    </row>
    <row r="9608" spans="8:26" x14ac:dyDescent="0.3">
      <c r="H9608" s="9"/>
      <c r="I9608" s="9"/>
      <c r="J9608" s="9"/>
      <c r="K9608" s="9"/>
      <c r="L9608" s="9"/>
      <c r="M9608" s="9"/>
      <c r="N9608" s="9"/>
      <c r="O9608" s="9"/>
      <c r="Q9608" s="9"/>
      <c r="R9608" s="9"/>
      <c r="S9608" s="9"/>
      <c r="T9608" s="9"/>
      <c r="U9608" s="9"/>
      <c r="V9608" s="9"/>
      <c r="W9608" s="9"/>
      <c r="Y9608" s="9"/>
      <c r="Z9608" s="9"/>
    </row>
    <row r="9609" spans="8:26" x14ac:dyDescent="0.3">
      <c r="H9609" s="9"/>
      <c r="I9609" s="9"/>
      <c r="J9609" s="9"/>
      <c r="K9609" s="9"/>
      <c r="L9609" s="9"/>
      <c r="M9609" s="9"/>
      <c r="N9609" s="9"/>
      <c r="O9609" s="9"/>
      <c r="Q9609" s="9"/>
      <c r="R9609" s="9"/>
      <c r="S9609" s="9"/>
      <c r="T9609" s="9"/>
      <c r="U9609" s="9"/>
      <c r="V9609" s="9"/>
      <c r="W9609" s="9"/>
      <c r="Y9609" s="9"/>
      <c r="Z9609" s="9"/>
    </row>
    <row r="9610" spans="8:26" x14ac:dyDescent="0.3">
      <c r="H9610" s="9"/>
      <c r="I9610" s="9"/>
      <c r="J9610" s="9"/>
      <c r="K9610" s="9"/>
      <c r="L9610" s="9"/>
      <c r="M9610" s="9"/>
      <c r="N9610" s="9"/>
      <c r="O9610" s="9"/>
      <c r="Q9610" s="9"/>
      <c r="R9610" s="9"/>
      <c r="S9610" s="9"/>
      <c r="T9610" s="9"/>
      <c r="U9610" s="9"/>
      <c r="V9610" s="9"/>
      <c r="W9610" s="9"/>
      <c r="Y9610" s="9"/>
      <c r="Z9610" s="9"/>
    </row>
    <row r="9611" spans="8:26" x14ac:dyDescent="0.3">
      <c r="H9611" s="9"/>
      <c r="I9611" s="9"/>
      <c r="J9611" s="9"/>
      <c r="K9611" s="9"/>
      <c r="L9611" s="9"/>
      <c r="M9611" s="9"/>
      <c r="N9611" s="9"/>
      <c r="O9611" s="9"/>
      <c r="Q9611" s="9"/>
      <c r="R9611" s="9"/>
      <c r="S9611" s="9"/>
      <c r="T9611" s="9"/>
      <c r="U9611" s="9"/>
      <c r="V9611" s="9"/>
      <c r="W9611" s="9"/>
      <c r="Y9611" s="9"/>
      <c r="Z9611" s="9"/>
    </row>
    <row r="9612" spans="8:26" x14ac:dyDescent="0.3">
      <c r="H9612" s="9"/>
      <c r="I9612" s="9"/>
      <c r="J9612" s="9"/>
      <c r="K9612" s="9"/>
      <c r="L9612" s="9"/>
      <c r="M9612" s="9"/>
      <c r="N9612" s="9"/>
      <c r="O9612" s="9"/>
      <c r="Q9612" s="9"/>
      <c r="R9612" s="9"/>
      <c r="S9612" s="9"/>
      <c r="T9612" s="9"/>
      <c r="U9612" s="9"/>
      <c r="V9612" s="9"/>
      <c r="W9612" s="9"/>
      <c r="Y9612" s="9"/>
      <c r="Z9612" s="9"/>
    </row>
    <row r="9613" spans="8:26" x14ac:dyDescent="0.3">
      <c r="H9613" s="9"/>
      <c r="I9613" s="9"/>
      <c r="J9613" s="9"/>
      <c r="K9613" s="9"/>
      <c r="L9613" s="9"/>
      <c r="M9613" s="9"/>
      <c r="N9613" s="9"/>
      <c r="O9613" s="9"/>
      <c r="Q9613" s="9"/>
      <c r="R9613" s="9"/>
      <c r="S9613" s="9"/>
      <c r="T9613" s="9"/>
      <c r="U9613" s="9"/>
      <c r="V9613" s="9"/>
      <c r="W9613" s="9"/>
      <c r="Y9613" s="9"/>
      <c r="Z9613" s="9"/>
    </row>
    <row r="9614" spans="8:26" x14ac:dyDescent="0.3">
      <c r="H9614" s="9"/>
      <c r="I9614" s="9"/>
      <c r="J9614" s="9"/>
      <c r="K9614" s="9"/>
      <c r="L9614" s="9"/>
      <c r="M9614" s="9"/>
      <c r="N9614" s="9"/>
      <c r="O9614" s="9"/>
      <c r="Q9614" s="9"/>
      <c r="R9614" s="9"/>
      <c r="S9614" s="9"/>
      <c r="T9614" s="9"/>
      <c r="U9614" s="9"/>
      <c r="V9614" s="9"/>
      <c r="W9614" s="9"/>
      <c r="Y9614" s="9"/>
      <c r="Z9614" s="9"/>
    </row>
    <row r="9615" spans="8:26" x14ac:dyDescent="0.3">
      <c r="H9615" s="9"/>
      <c r="I9615" s="9"/>
      <c r="J9615" s="9"/>
      <c r="K9615" s="9"/>
      <c r="L9615" s="9"/>
      <c r="M9615" s="9"/>
      <c r="N9615" s="9"/>
      <c r="O9615" s="9"/>
      <c r="Q9615" s="9"/>
      <c r="R9615" s="9"/>
      <c r="S9615" s="9"/>
      <c r="T9615" s="9"/>
      <c r="U9615" s="9"/>
      <c r="V9615" s="9"/>
      <c r="W9615" s="9"/>
      <c r="Y9615" s="9"/>
      <c r="Z9615" s="9"/>
    </row>
    <row r="9616" spans="8:26" x14ac:dyDescent="0.3">
      <c r="H9616" s="9"/>
      <c r="I9616" s="9"/>
      <c r="J9616" s="9"/>
      <c r="K9616" s="9"/>
      <c r="L9616" s="9"/>
      <c r="M9616" s="9"/>
      <c r="N9616" s="9"/>
      <c r="O9616" s="9"/>
      <c r="Q9616" s="9"/>
      <c r="R9616" s="9"/>
      <c r="S9616" s="9"/>
      <c r="T9616" s="9"/>
      <c r="U9616" s="9"/>
      <c r="V9616" s="9"/>
      <c r="W9616" s="9"/>
      <c r="Y9616" s="9"/>
      <c r="Z9616" s="9"/>
    </row>
    <row r="9617" spans="8:26" x14ac:dyDescent="0.3">
      <c r="H9617" s="9"/>
      <c r="I9617" s="9"/>
      <c r="J9617" s="9"/>
      <c r="K9617" s="9"/>
      <c r="L9617" s="9"/>
      <c r="M9617" s="9"/>
      <c r="N9617" s="9"/>
      <c r="O9617" s="9"/>
      <c r="Q9617" s="9"/>
      <c r="R9617" s="9"/>
      <c r="S9617" s="9"/>
      <c r="T9617" s="9"/>
      <c r="U9617" s="9"/>
      <c r="V9617" s="9"/>
      <c r="W9617" s="9"/>
      <c r="Y9617" s="9"/>
      <c r="Z9617" s="9"/>
    </row>
    <row r="9618" spans="8:26" x14ac:dyDescent="0.3">
      <c r="H9618" s="9"/>
      <c r="I9618" s="9"/>
      <c r="J9618" s="9"/>
      <c r="K9618" s="9"/>
      <c r="L9618" s="9"/>
      <c r="M9618" s="9"/>
      <c r="N9618" s="9"/>
      <c r="O9618" s="9"/>
      <c r="Q9618" s="9"/>
      <c r="R9618" s="9"/>
      <c r="S9618" s="9"/>
      <c r="T9618" s="9"/>
      <c r="U9618" s="9"/>
      <c r="V9618" s="9"/>
      <c r="W9618" s="9"/>
      <c r="Y9618" s="9"/>
      <c r="Z9618" s="9"/>
    </row>
    <row r="9619" spans="8:26" x14ac:dyDescent="0.3">
      <c r="H9619" s="9"/>
      <c r="I9619" s="9"/>
      <c r="J9619" s="9"/>
      <c r="K9619" s="9"/>
      <c r="L9619" s="9"/>
      <c r="M9619" s="9"/>
      <c r="N9619" s="9"/>
      <c r="O9619" s="9"/>
      <c r="Q9619" s="9"/>
      <c r="R9619" s="9"/>
      <c r="S9619" s="9"/>
      <c r="T9619" s="9"/>
      <c r="U9619" s="9"/>
      <c r="V9619" s="9"/>
      <c r="W9619" s="9"/>
      <c r="Y9619" s="9"/>
      <c r="Z9619" s="9"/>
    </row>
    <row r="9620" spans="8:26" x14ac:dyDescent="0.3">
      <c r="H9620" s="9"/>
      <c r="I9620" s="9"/>
      <c r="J9620" s="9"/>
      <c r="K9620" s="9"/>
      <c r="L9620" s="9"/>
      <c r="M9620" s="9"/>
      <c r="N9620" s="9"/>
      <c r="O9620" s="9"/>
      <c r="Q9620" s="9"/>
      <c r="R9620" s="9"/>
      <c r="S9620" s="9"/>
      <c r="T9620" s="9"/>
      <c r="U9620" s="9"/>
      <c r="V9620" s="9"/>
      <c r="W9620" s="9"/>
      <c r="Y9620" s="9"/>
      <c r="Z9620" s="9"/>
    </row>
    <row r="9621" spans="8:26" x14ac:dyDescent="0.3">
      <c r="H9621" s="9"/>
      <c r="I9621" s="9"/>
      <c r="J9621" s="9"/>
      <c r="K9621" s="9"/>
      <c r="L9621" s="9"/>
      <c r="M9621" s="9"/>
      <c r="N9621" s="9"/>
      <c r="O9621" s="9"/>
      <c r="Q9621" s="9"/>
      <c r="R9621" s="9"/>
      <c r="S9621" s="9"/>
      <c r="T9621" s="9"/>
      <c r="U9621" s="9"/>
      <c r="V9621" s="9"/>
      <c r="W9621" s="9"/>
      <c r="Y9621" s="9"/>
      <c r="Z9621" s="9"/>
    </row>
    <row r="9622" spans="8:26" x14ac:dyDescent="0.3">
      <c r="H9622" s="9"/>
      <c r="I9622" s="9"/>
      <c r="J9622" s="9"/>
      <c r="K9622" s="9"/>
      <c r="L9622" s="9"/>
      <c r="M9622" s="9"/>
      <c r="N9622" s="9"/>
      <c r="O9622" s="9"/>
      <c r="Q9622" s="9"/>
      <c r="R9622" s="9"/>
      <c r="S9622" s="9"/>
      <c r="T9622" s="9"/>
      <c r="U9622" s="9"/>
      <c r="V9622" s="9"/>
      <c r="W9622" s="9"/>
      <c r="Y9622" s="9"/>
      <c r="Z9622" s="9"/>
    </row>
    <row r="9623" spans="8:26" x14ac:dyDescent="0.3">
      <c r="H9623" s="9"/>
      <c r="I9623" s="9"/>
      <c r="J9623" s="9"/>
      <c r="K9623" s="9"/>
      <c r="L9623" s="9"/>
      <c r="M9623" s="9"/>
      <c r="N9623" s="9"/>
      <c r="O9623" s="9"/>
      <c r="Q9623" s="9"/>
      <c r="R9623" s="9"/>
      <c r="S9623" s="9"/>
      <c r="T9623" s="9"/>
      <c r="U9623" s="9"/>
      <c r="V9623" s="9"/>
      <c r="W9623" s="9"/>
      <c r="Y9623" s="9"/>
      <c r="Z9623" s="9"/>
    </row>
    <row r="9624" spans="8:26" x14ac:dyDescent="0.3">
      <c r="H9624" s="9"/>
      <c r="I9624" s="9"/>
      <c r="J9624" s="9"/>
      <c r="K9624" s="9"/>
      <c r="L9624" s="9"/>
      <c r="M9624" s="9"/>
      <c r="N9624" s="9"/>
      <c r="O9624" s="9"/>
      <c r="Q9624" s="9"/>
      <c r="R9624" s="9"/>
      <c r="S9624" s="9"/>
      <c r="T9624" s="9"/>
      <c r="U9624" s="9"/>
      <c r="V9624" s="9"/>
      <c r="W9624" s="9"/>
      <c r="Y9624" s="9"/>
      <c r="Z9624" s="9"/>
    </row>
    <row r="9625" spans="8:26" x14ac:dyDescent="0.3">
      <c r="H9625" s="9"/>
      <c r="I9625" s="9"/>
      <c r="J9625" s="9"/>
      <c r="K9625" s="9"/>
      <c r="L9625" s="9"/>
      <c r="M9625" s="9"/>
      <c r="N9625" s="9"/>
      <c r="O9625" s="9"/>
      <c r="Q9625" s="9"/>
      <c r="R9625" s="9"/>
      <c r="S9625" s="9"/>
      <c r="T9625" s="9"/>
      <c r="U9625" s="9"/>
      <c r="V9625" s="9"/>
      <c r="W9625" s="9"/>
      <c r="Y9625" s="9"/>
      <c r="Z9625" s="9"/>
    </row>
    <row r="9626" spans="8:26" x14ac:dyDescent="0.3">
      <c r="H9626" s="9"/>
      <c r="I9626" s="9"/>
      <c r="J9626" s="9"/>
      <c r="K9626" s="9"/>
      <c r="L9626" s="9"/>
      <c r="M9626" s="9"/>
      <c r="N9626" s="9"/>
      <c r="O9626" s="9"/>
      <c r="Q9626" s="9"/>
      <c r="R9626" s="9"/>
      <c r="S9626" s="9"/>
      <c r="T9626" s="9"/>
      <c r="U9626" s="9"/>
      <c r="V9626" s="9"/>
      <c r="W9626" s="9"/>
      <c r="Y9626" s="9"/>
      <c r="Z9626" s="9"/>
    </row>
    <row r="9627" spans="8:26" x14ac:dyDescent="0.3">
      <c r="H9627" s="9"/>
      <c r="I9627" s="9"/>
      <c r="J9627" s="9"/>
      <c r="K9627" s="9"/>
      <c r="L9627" s="9"/>
      <c r="M9627" s="9"/>
      <c r="N9627" s="9"/>
      <c r="O9627" s="9"/>
      <c r="Q9627" s="9"/>
      <c r="R9627" s="9"/>
      <c r="S9627" s="9"/>
      <c r="T9627" s="9"/>
      <c r="U9627" s="9"/>
      <c r="V9627" s="9"/>
      <c r="W9627" s="9"/>
      <c r="Y9627" s="9"/>
      <c r="Z9627" s="9"/>
    </row>
    <row r="9628" spans="8:26" x14ac:dyDescent="0.3">
      <c r="H9628" s="9"/>
      <c r="I9628" s="9"/>
      <c r="J9628" s="9"/>
      <c r="K9628" s="9"/>
      <c r="L9628" s="9"/>
      <c r="M9628" s="9"/>
      <c r="N9628" s="9"/>
      <c r="O9628" s="9"/>
      <c r="Q9628" s="9"/>
      <c r="R9628" s="9"/>
      <c r="S9628" s="9"/>
      <c r="T9628" s="9"/>
      <c r="U9628" s="9"/>
      <c r="V9628" s="9"/>
      <c r="W9628" s="9"/>
      <c r="Y9628" s="9"/>
      <c r="Z9628" s="9"/>
    </row>
    <row r="9629" spans="8:26" x14ac:dyDescent="0.3">
      <c r="H9629" s="9"/>
      <c r="I9629" s="9"/>
      <c r="J9629" s="9"/>
      <c r="K9629" s="9"/>
      <c r="L9629" s="9"/>
      <c r="M9629" s="9"/>
      <c r="N9629" s="9"/>
      <c r="O9629" s="9"/>
      <c r="Q9629" s="9"/>
      <c r="R9629" s="9"/>
      <c r="S9629" s="9"/>
      <c r="T9629" s="9"/>
      <c r="U9629" s="9"/>
      <c r="V9629" s="9"/>
      <c r="W9629" s="9"/>
      <c r="Y9629" s="9"/>
      <c r="Z9629" s="9"/>
    </row>
    <row r="9630" spans="8:26" x14ac:dyDescent="0.3">
      <c r="H9630" s="9"/>
      <c r="I9630" s="9"/>
      <c r="J9630" s="9"/>
      <c r="K9630" s="9"/>
      <c r="L9630" s="9"/>
      <c r="M9630" s="9"/>
      <c r="N9630" s="9"/>
      <c r="O9630" s="9"/>
      <c r="Q9630" s="9"/>
      <c r="R9630" s="9"/>
      <c r="S9630" s="9"/>
      <c r="T9630" s="9"/>
      <c r="U9630" s="9"/>
      <c r="V9630" s="9"/>
      <c r="W9630" s="9"/>
      <c r="Y9630" s="9"/>
      <c r="Z9630" s="9"/>
    </row>
    <row r="9631" spans="8:26" x14ac:dyDescent="0.3">
      <c r="H9631" s="9"/>
      <c r="I9631" s="9"/>
      <c r="J9631" s="9"/>
      <c r="K9631" s="9"/>
      <c r="L9631" s="9"/>
      <c r="M9631" s="9"/>
      <c r="N9631" s="9"/>
      <c r="O9631" s="9"/>
      <c r="Q9631" s="9"/>
      <c r="R9631" s="9"/>
      <c r="S9631" s="9"/>
      <c r="T9631" s="9"/>
      <c r="U9631" s="9"/>
      <c r="V9631" s="9"/>
      <c r="W9631" s="9"/>
      <c r="Y9631" s="9"/>
      <c r="Z9631" s="9"/>
    </row>
    <row r="9632" spans="8:26" x14ac:dyDescent="0.3">
      <c r="H9632" s="9"/>
      <c r="I9632" s="9"/>
      <c r="J9632" s="9"/>
      <c r="K9632" s="9"/>
      <c r="L9632" s="9"/>
      <c r="M9632" s="9"/>
      <c r="N9632" s="9"/>
      <c r="O9632" s="9"/>
      <c r="Q9632" s="9"/>
      <c r="R9632" s="9"/>
      <c r="S9632" s="9"/>
      <c r="T9632" s="9"/>
      <c r="U9632" s="9"/>
      <c r="V9632" s="9"/>
      <c r="W9632" s="9"/>
      <c r="Y9632" s="9"/>
      <c r="Z9632" s="9"/>
    </row>
    <row r="9633" spans="8:26" x14ac:dyDescent="0.3">
      <c r="H9633" s="9"/>
      <c r="I9633" s="9"/>
      <c r="J9633" s="9"/>
      <c r="K9633" s="9"/>
      <c r="L9633" s="9"/>
      <c r="M9633" s="9"/>
      <c r="N9633" s="9"/>
      <c r="O9633" s="9"/>
      <c r="Q9633" s="9"/>
      <c r="R9633" s="9"/>
      <c r="S9633" s="9"/>
      <c r="T9633" s="9"/>
      <c r="U9633" s="9"/>
      <c r="V9633" s="9"/>
      <c r="W9633" s="9"/>
      <c r="Y9633" s="9"/>
      <c r="Z9633" s="9"/>
    </row>
    <row r="9634" spans="8:26" x14ac:dyDescent="0.3">
      <c r="H9634" s="9"/>
      <c r="I9634" s="9"/>
      <c r="J9634" s="9"/>
      <c r="K9634" s="9"/>
      <c r="L9634" s="9"/>
      <c r="M9634" s="9"/>
      <c r="N9634" s="9"/>
      <c r="O9634" s="9"/>
      <c r="Q9634" s="9"/>
      <c r="R9634" s="9"/>
      <c r="S9634" s="9"/>
      <c r="T9634" s="9"/>
      <c r="U9634" s="9"/>
      <c r="V9634" s="9"/>
      <c r="W9634" s="9"/>
      <c r="Y9634" s="9"/>
      <c r="Z9634" s="9"/>
    </row>
    <row r="9635" spans="8:26" x14ac:dyDescent="0.3">
      <c r="H9635" s="9"/>
      <c r="I9635" s="9"/>
      <c r="J9635" s="9"/>
      <c r="K9635" s="9"/>
      <c r="L9635" s="9"/>
      <c r="M9635" s="9"/>
      <c r="N9635" s="9"/>
      <c r="O9635" s="9"/>
      <c r="Q9635" s="9"/>
      <c r="R9635" s="9"/>
      <c r="S9635" s="9"/>
      <c r="T9635" s="9"/>
      <c r="U9635" s="9"/>
      <c r="V9635" s="9"/>
      <c r="W9635" s="9"/>
      <c r="Y9635" s="9"/>
      <c r="Z9635" s="9"/>
    </row>
    <row r="9636" spans="8:26" x14ac:dyDescent="0.3">
      <c r="H9636" s="9"/>
      <c r="I9636" s="9"/>
      <c r="J9636" s="9"/>
      <c r="K9636" s="9"/>
      <c r="L9636" s="9"/>
      <c r="M9636" s="9"/>
      <c r="N9636" s="9"/>
      <c r="O9636" s="9"/>
      <c r="Q9636" s="9"/>
      <c r="R9636" s="9"/>
      <c r="S9636" s="9"/>
      <c r="T9636" s="9"/>
      <c r="U9636" s="9"/>
      <c r="V9636" s="9"/>
      <c r="W9636" s="9"/>
      <c r="Y9636" s="9"/>
      <c r="Z9636" s="9"/>
    </row>
    <row r="9637" spans="8:26" x14ac:dyDescent="0.3">
      <c r="H9637" s="9"/>
      <c r="I9637" s="9"/>
      <c r="J9637" s="9"/>
      <c r="K9637" s="9"/>
      <c r="L9637" s="9"/>
      <c r="M9637" s="9"/>
      <c r="N9637" s="9"/>
      <c r="O9637" s="9"/>
      <c r="Q9637" s="9"/>
      <c r="R9637" s="9"/>
      <c r="S9637" s="9"/>
      <c r="T9637" s="9"/>
      <c r="U9637" s="9"/>
      <c r="V9637" s="9"/>
      <c r="W9637" s="9"/>
      <c r="Y9637" s="9"/>
      <c r="Z9637" s="9"/>
    </row>
    <row r="9638" spans="8:26" x14ac:dyDescent="0.3">
      <c r="H9638" s="9"/>
      <c r="I9638" s="9"/>
      <c r="J9638" s="9"/>
      <c r="K9638" s="9"/>
      <c r="L9638" s="9"/>
      <c r="M9638" s="9"/>
      <c r="N9638" s="9"/>
      <c r="O9638" s="9"/>
      <c r="Q9638" s="9"/>
      <c r="R9638" s="9"/>
      <c r="S9638" s="9"/>
      <c r="T9638" s="9"/>
      <c r="U9638" s="9"/>
      <c r="V9638" s="9"/>
      <c r="W9638" s="9"/>
      <c r="Y9638" s="9"/>
      <c r="Z9638" s="9"/>
    </row>
    <row r="9639" spans="8:26" x14ac:dyDescent="0.3">
      <c r="H9639" s="9"/>
      <c r="I9639" s="9"/>
      <c r="J9639" s="9"/>
      <c r="K9639" s="9"/>
      <c r="L9639" s="9"/>
      <c r="M9639" s="9"/>
      <c r="N9639" s="9"/>
      <c r="O9639" s="9"/>
      <c r="Q9639" s="9"/>
      <c r="R9639" s="9"/>
      <c r="S9639" s="9"/>
      <c r="T9639" s="9"/>
      <c r="U9639" s="9"/>
      <c r="V9639" s="9"/>
      <c r="W9639" s="9"/>
      <c r="Y9639" s="9"/>
      <c r="Z9639" s="9"/>
    </row>
    <row r="9640" spans="8:26" x14ac:dyDescent="0.3">
      <c r="H9640" s="9"/>
      <c r="I9640" s="9"/>
      <c r="J9640" s="9"/>
      <c r="K9640" s="9"/>
      <c r="L9640" s="9"/>
      <c r="M9640" s="9"/>
      <c r="N9640" s="9"/>
      <c r="O9640" s="9"/>
      <c r="Q9640" s="9"/>
      <c r="R9640" s="9"/>
      <c r="S9640" s="9"/>
      <c r="T9640" s="9"/>
      <c r="U9640" s="9"/>
      <c r="V9640" s="9"/>
      <c r="W9640" s="9"/>
      <c r="Y9640" s="9"/>
      <c r="Z9640" s="9"/>
    </row>
    <row r="9641" spans="8:26" x14ac:dyDescent="0.3">
      <c r="H9641" s="9"/>
      <c r="I9641" s="9"/>
      <c r="J9641" s="9"/>
      <c r="K9641" s="9"/>
      <c r="L9641" s="9"/>
      <c r="M9641" s="9"/>
      <c r="N9641" s="9"/>
      <c r="O9641" s="9"/>
      <c r="Q9641" s="9"/>
      <c r="R9641" s="9"/>
      <c r="S9641" s="9"/>
      <c r="T9641" s="9"/>
      <c r="U9641" s="9"/>
      <c r="V9641" s="9"/>
      <c r="W9641" s="9"/>
      <c r="Y9641" s="9"/>
      <c r="Z9641" s="9"/>
    </row>
    <row r="9642" spans="8:26" x14ac:dyDescent="0.3">
      <c r="H9642" s="9"/>
      <c r="I9642" s="9"/>
      <c r="J9642" s="9"/>
      <c r="K9642" s="9"/>
      <c r="L9642" s="9"/>
      <c r="M9642" s="9"/>
      <c r="N9642" s="9"/>
      <c r="O9642" s="9"/>
      <c r="Q9642" s="9"/>
      <c r="R9642" s="9"/>
      <c r="S9642" s="9"/>
      <c r="T9642" s="9"/>
      <c r="U9642" s="9"/>
      <c r="V9642" s="9"/>
      <c r="W9642" s="9"/>
      <c r="Y9642" s="9"/>
      <c r="Z9642" s="9"/>
    </row>
    <row r="9643" spans="8:26" x14ac:dyDescent="0.3">
      <c r="H9643" s="9"/>
      <c r="I9643" s="9"/>
      <c r="J9643" s="9"/>
      <c r="K9643" s="9"/>
      <c r="L9643" s="9"/>
      <c r="M9643" s="9"/>
      <c r="N9643" s="9"/>
      <c r="O9643" s="9"/>
      <c r="Q9643" s="9"/>
      <c r="R9643" s="9"/>
      <c r="S9643" s="9"/>
      <c r="T9643" s="9"/>
      <c r="U9643" s="9"/>
      <c r="V9643" s="9"/>
      <c r="W9643" s="9"/>
      <c r="Y9643" s="9"/>
      <c r="Z9643" s="9"/>
    </row>
    <row r="9644" spans="8:26" x14ac:dyDescent="0.3">
      <c r="H9644" s="9"/>
      <c r="I9644" s="9"/>
      <c r="J9644" s="9"/>
      <c r="K9644" s="9"/>
      <c r="L9644" s="9"/>
      <c r="M9644" s="9"/>
      <c r="N9644" s="9"/>
      <c r="O9644" s="9"/>
      <c r="Q9644" s="9"/>
      <c r="R9644" s="9"/>
      <c r="S9644" s="9"/>
      <c r="T9644" s="9"/>
      <c r="U9644" s="9"/>
      <c r="V9644" s="9"/>
      <c r="W9644" s="9"/>
      <c r="Y9644" s="9"/>
      <c r="Z9644" s="9"/>
    </row>
    <row r="9645" spans="8:26" x14ac:dyDescent="0.3">
      <c r="H9645" s="9"/>
      <c r="I9645" s="9"/>
      <c r="J9645" s="9"/>
      <c r="K9645" s="9"/>
      <c r="L9645" s="9"/>
      <c r="M9645" s="9"/>
      <c r="N9645" s="9"/>
      <c r="O9645" s="9"/>
      <c r="Q9645" s="9"/>
      <c r="R9645" s="9"/>
      <c r="S9645" s="9"/>
      <c r="T9645" s="9"/>
      <c r="U9645" s="9"/>
      <c r="V9645" s="9"/>
      <c r="W9645" s="9"/>
      <c r="Y9645" s="9"/>
      <c r="Z9645" s="9"/>
    </row>
    <row r="9646" spans="8:26" x14ac:dyDescent="0.3">
      <c r="H9646" s="9"/>
      <c r="I9646" s="9"/>
      <c r="J9646" s="9"/>
      <c r="K9646" s="9"/>
      <c r="L9646" s="9"/>
      <c r="M9646" s="9"/>
      <c r="N9646" s="9"/>
      <c r="O9646" s="9"/>
      <c r="Q9646" s="9"/>
      <c r="R9646" s="9"/>
      <c r="S9646" s="9"/>
      <c r="T9646" s="9"/>
      <c r="U9646" s="9"/>
      <c r="V9646" s="9"/>
      <c r="W9646" s="9"/>
      <c r="Y9646" s="9"/>
      <c r="Z9646" s="9"/>
    </row>
    <row r="9647" spans="8:26" x14ac:dyDescent="0.3">
      <c r="H9647" s="9"/>
      <c r="I9647" s="9"/>
      <c r="J9647" s="9"/>
      <c r="K9647" s="9"/>
      <c r="L9647" s="9"/>
      <c r="M9647" s="9"/>
      <c r="N9647" s="9"/>
      <c r="O9647" s="9"/>
      <c r="Q9647" s="9"/>
      <c r="R9647" s="9"/>
      <c r="S9647" s="9"/>
      <c r="T9647" s="9"/>
      <c r="U9647" s="9"/>
      <c r="V9647" s="9"/>
      <c r="W9647" s="9"/>
      <c r="Y9647" s="9"/>
      <c r="Z9647" s="9"/>
    </row>
    <row r="9648" spans="8:26" x14ac:dyDescent="0.3">
      <c r="H9648" s="9"/>
      <c r="I9648" s="9"/>
      <c r="J9648" s="9"/>
      <c r="K9648" s="9"/>
      <c r="L9648" s="9"/>
      <c r="M9648" s="9"/>
      <c r="N9648" s="9"/>
      <c r="O9648" s="9"/>
      <c r="Q9648" s="9"/>
      <c r="R9648" s="9"/>
      <c r="S9648" s="9"/>
      <c r="T9648" s="9"/>
      <c r="U9648" s="9"/>
      <c r="V9648" s="9"/>
      <c r="W9648" s="9"/>
      <c r="Y9648" s="9"/>
      <c r="Z9648" s="9"/>
    </row>
    <row r="9649" spans="8:26" x14ac:dyDescent="0.3">
      <c r="H9649" s="9"/>
      <c r="I9649" s="9"/>
      <c r="J9649" s="9"/>
      <c r="K9649" s="9"/>
      <c r="L9649" s="9"/>
      <c r="M9649" s="9"/>
      <c r="N9649" s="9"/>
      <c r="O9649" s="9"/>
      <c r="Q9649" s="9"/>
      <c r="R9649" s="9"/>
      <c r="S9649" s="9"/>
      <c r="T9649" s="9"/>
      <c r="U9649" s="9"/>
      <c r="V9649" s="9"/>
      <c r="W9649" s="9"/>
      <c r="Y9649" s="9"/>
      <c r="Z9649" s="9"/>
    </row>
    <row r="9650" spans="8:26" x14ac:dyDescent="0.3">
      <c r="H9650" s="9"/>
      <c r="I9650" s="9"/>
      <c r="J9650" s="9"/>
      <c r="K9650" s="9"/>
      <c r="L9650" s="9"/>
      <c r="M9650" s="9"/>
      <c r="N9650" s="9"/>
      <c r="O9650" s="9"/>
      <c r="Q9650" s="9"/>
      <c r="R9650" s="9"/>
      <c r="S9650" s="9"/>
      <c r="T9650" s="9"/>
      <c r="U9650" s="9"/>
      <c r="V9650" s="9"/>
      <c r="W9650" s="9"/>
      <c r="Y9650" s="9"/>
      <c r="Z9650" s="9"/>
    </row>
    <row r="9651" spans="8:26" x14ac:dyDescent="0.3">
      <c r="H9651" s="9"/>
      <c r="I9651" s="9"/>
      <c r="J9651" s="9"/>
      <c r="K9651" s="9"/>
      <c r="L9651" s="9"/>
      <c r="M9651" s="9"/>
      <c r="N9651" s="9"/>
      <c r="O9651" s="9"/>
      <c r="Q9651" s="9"/>
      <c r="R9651" s="9"/>
      <c r="S9651" s="9"/>
      <c r="T9651" s="9"/>
      <c r="U9651" s="9"/>
      <c r="V9651" s="9"/>
      <c r="W9651" s="9"/>
      <c r="Y9651" s="9"/>
      <c r="Z9651" s="9"/>
    </row>
    <row r="9652" spans="8:26" x14ac:dyDescent="0.3">
      <c r="H9652" s="9"/>
      <c r="I9652" s="9"/>
      <c r="J9652" s="9"/>
      <c r="K9652" s="9"/>
      <c r="L9652" s="9"/>
      <c r="M9652" s="9"/>
      <c r="N9652" s="9"/>
      <c r="O9652" s="9"/>
      <c r="Q9652" s="9"/>
      <c r="R9652" s="9"/>
      <c r="S9652" s="9"/>
      <c r="T9652" s="9"/>
      <c r="U9652" s="9"/>
      <c r="V9652" s="9"/>
      <c r="W9652" s="9"/>
      <c r="Y9652" s="9"/>
      <c r="Z9652" s="9"/>
    </row>
    <row r="9653" spans="8:26" x14ac:dyDescent="0.3">
      <c r="H9653" s="9"/>
      <c r="I9653" s="9"/>
      <c r="J9653" s="9"/>
      <c r="K9653" s="9"/>
      <c r="L9653" s="9"/>
      <c r="M9653" s="9"/>
      <c r="N9653" s="9"/>
      <c r="O9653" s="9"/>
      <c r="Q9653" s="9"/>
      <c r="R9653" s="9"/>
      <c r="S9653" s="9"/>
      <c r="T9653" s="9"/>
      <c r="U9653" s="9"/>
      <c r="V9653" s="9"/>
      <c r="W9653" s="9"/>
      <c r="Y9653" s="9"/>
      <c r="Z9653" s="9"/>
    </row>
    <row r="9654" spans="8:26" x14ac:dyDescent="0.3">
      <c r="H9654" s="9"/>
      <c r="I9654" s="9"/>
      <c r="J9654" s="9"/>
      <c r="K9654" s="9"/>
      <c r="L9654" s="9"/>
      <c r="M9654" s="9"/>
      <c r="N9654" s="9"/>
      <c r="O9654" s="9"/>
      <c r="Q9654" s="9"/>
      <c r="R9654" s="9"/>
      <c r="S9654" s="9"/>
      <c r="T9654" s="9"/>
      <c r="U9654" s="9"/>
      <c r="V9654" s="9"/>
      <c r="W9654" s="9"/>
      <c r="Y9654" s="9"/>
      <c r="Z9654" s="9"/>
    </row>
    <row r="9655" spans="8:26" x14ac:dyDescent="0.3">
      <c r="H9655" s="9"/>
      <c r="I9655" s="9"/>
      <c r="J9655" s="9"/>
      <c r="K9655" s="9"/>
      <c r="L9655" s="9"/>
      <c r="M9655" s="9"/>
      <c r="N9655" s="9"/>
      <c r="O9655" s="9"/>
      <c r="Q9655" s="9"/>
      <c r="R9655" s="9"/>
      <c r="S9655" s="9"/>
      <c r="T9655" s="9"/>
      <c r="U9655" s="9"/>
      <c r="V9655" s="9"/>
      <c r="W9655" s="9"/>
      <c r="Y9655" s="9"/>
      <c r="Z9655" s="9"/>
    </row>
    <row r="9656" spans="8:26" x14ac:dyDescent="0.3">
      <c r="H9656" s="9"/>
      <c r="I9656" s="9"/>
      <c r="J9656" s="9"/>
      <c r="K9656" s="9"/>
      <c r="L9656" s="9"/>
      <c r="M9656" s="9"/>
      <c r="N9656" s="9"/>
      <c r="O9656" s="9"/>
      <c r="Q9656" s="9"/>
      <c r="R9656" s="9"/>
      <c r="S9656" s="9"/>
      <c r="T9656" s="9"/>
      <c r="U9656" s="9"/>
      <c r="V9656" s="9"/>
      <c r="W9656" s="9"/>
      <c r="Y9656" s="9"/>
      <c r="Z9656" s="9"/>
    </row>
    <row r="9657" spans="8:26" x14ac:dyDescent="0.3">
      <c r="H9657" s="9"/>
      <c r="I9657" s="9"/>
      <c r="J9657" s="9"/>
      <c r="K9657" s="9"/>
      <c r="L9657" s="9"/>
      <c r="M9657" s="9"/>
      <c r="N9657" s="9"/>
      <c r="O9657" s="9"/>
      <c r="Q9657" s="9"/>
      <c r="R9657" s="9"/>
      <c r="S9657" s="9"/>
      <c r="T9657" s="9"/>
      <c r="U9657" s="9"/>
      <c r="V9657" s="9"/>
      <c r="W9657" s="9"/>
      <c r="Y9657" s="9"/>
      <c r="Z9657" s="9"/>
    </row>
    <row r="9658" spans="8:26" x14ac:dyDescent="0.3">
      <c r="H9658" s="9"/>
      <c r="I9658" s="9"/>
      <c r="J9658" s="9"/>
      <c r="K9658" s="9"/>
      <c r="L9658" s="9"/>
      <c r="M9658" s="9"/>
      <c r="N9658" s="9"/>
      <c r="O9658" s="9"/>
      <c r="Q9658" s="9"/>
      <c r="R9658" s="9"/>
      <c r="S9658" s="9"/>
      <c r="T9658" s="9"/>
      <c r="U9658" s="9"/>
      <c r="V9658" s="9"/>
      <c r="W9658" s="9"/>
      <c r="Y9658" s="9"/>
      <c r="Z9658" s="9"/>
    </row>
    <row r="9659" spans="8:26" x14ac:dyDescent="0.3">
      <c r="H9659" s="9"/>
      <c r="I9659" s="9"/>
      <c r="J9659" s="9"/>
      <c r="K9659" s="9"/>
      <c r="L9659" s="9"/>
      <c r="M9659" s="9"/>
      <c r="N9659" s="9"/>
      <c r="O9659" s="9"/>
      <c r="Q9659" s="9"/>
      <c r="R9659" s="9"/>
      <c r="S9659" s="9"/>
      <c r="T9659" s="9"/>
      <c r="U9659" s="9"/>
      <c r="V9659" s="9"/>
      <c r="W9659" s="9"/>
      <c r="Y9659" s="9"/>
      <c r="Z9659" s="9"/>
    </row>
    <row r="9660" spans="8:26" x14ac:dyDescent="0.3">
      <c r="H9660" s="9"/>
      <c r="I9660" s="9"/>
      <c r="J9660" s="9"/>
      <c r="K9660" s="9"/>
      <c r="L9660" s="9"/>
      <c r="M9660" s="9"/>
      <c r="N9660" s="9"/>
      <c r="O9660" s="9"/>
      <c r="Q9660" s="9"/>
      <c r="R9660" s="9"/>
      <c r="S9660" s="9"/>
      <c r="T9660" s="9"/>
      <c r="U9660" s="9"/>
      <c r="V9660" s="9"/>
      <c r="W9660" s="9"/>
      <c r="Y9660" s="9"/>
      <c r="Z9660" s="9"/>
    </row>
    <row r="9661" spans="8:26" x14ac:dyDescent="0.3">
      <c r="H9661" s="9"/>
      <c r="I9661" s="9"/>
      <c r="J9661" s="9"/>
      <c r="K9661" s="9"/>
      <c r="L9661" s="9"/>
      <c r="M9661" s="9"/>
      <c r="N9661" s="9"/>
      <c r="O9661" s="9"/>
      <c r="Q9661" s="9"/>
      <c r="R9661" s="9"/>
      <c r="S9661" s="9"/>
      <c r="T9661" s="9"/>
      <c r="U9661" s="9"/>
      <c r="V9661" s="9"/>
      <c r="W9661" s="9"/>
      <c r="Y9661" s="9"/>
      <c r="Z9661" s="9"/>
    </row>
    <row r="9662" spans="8:26" x14ac:dyDescent="0.3">
      <c r="H9662" s="9"/>
      <c r="I9662" s="9"/>
      <c r="J9662" s="9"/>
      <c r="K9662" s="9"/>
      <c r="L9662" s="9"/>
      <c r="M9662" s="9"/>
      <c r="N9662" s="9"/>
      <c r="O9662" s="9"/>
      <c r="Q9662" s="9"/>
      <c r="R9662" s="9"/>
      <c r="S9662" s="9"/>
      <c r="T9662" s="9"/>
      <c r="U9662" s="9"/>
      <c r="V9662" s="9"/>
      <c r="W9662" s="9"/>
      <c r="Y9662" s="9"/>
      <c r="Z9662" s="9"/>
    </row>
    <row r="9663" spans="8:26" x14ac:dyDescent="0.3">
      <c r="H9663" s="9"/>
      <c r="I9663" s="9"/>
      <c r="J9663" s="9"/>
      <c r="K9663" s="9"/>
      <c r="L9663" s="9"/>
      <c r="M9663" s="9"/>
      <c r="N9663" s="9"/>
      <c r="O9663" s="9"/>
      <c r="Q9663" s="9"/>
      <c r="R9663" s="9"/>
      <c r="S9663" s="9"/>
      <c r="T9663" s="9"/>
      <c r="U9663" s="9"/>
      <c r="V9663" s="9"/>
      <c r="W9663" s="9"/>
      <c r="Y9663" s="9"/>
      <c r="Z9663" s="9"/>
    </row>
    <row r="9664" spans="8:26" x14ac:dyDescent="0.3">
      <c r="H9664" s="9"/>
      <c r="I9664" s="9"/>
      <c r="J9664" s="9"/>
      <c r="K9664" s="9"/>
      <c r="L9664" s="9"/>
      <c r="M9664" s="9"/>
      <c r="N9664" s="9"/>
      <c r="O9664" s="9"/>
      <c r="Q9664" s="9"/>
      <c r="R9664" s="9"/>
      <c r="S9664" s="9"/>
      <c r="T9664" s="9"/>
      <c r="U9664" s="9"/>
      <c r="V9664" s="9"/>
      <c r="W9664" s="9"/>
      <c r="Y9664" s="9"/>
      <c r="Z9664" s="9"/>
    </row>
    <row r="9665" spans="8:26" x14ac:dyDescent="0.3">
      <c r="H9665" s="9"/>
      <c r="I9665" s="9"/>
      <c r="J9665" s="9"/>
      <c r="K9665" s="9"/>
      <c r="L9665" s="9"/>
      <c r="M9665" s="9"/>
      <c r="N9665" s="9"/>
      <c r="O9665" s="9"/>
      <c r="Q9665" s="9"/>
      <c r="R9665" s="9"/>
      <c r="S9665" s="9"/>
      <c r="T9665" s="9"/>
      <c r="U9665" s="9"/>
      <c r="V9665" s="9"/>
      <c r="W9665" s="9"/>
      <c r="Y9665" s="9"/>
      <c r="Z9665" s="9"/>
    </row>
    <row r="9666" spans="8:26" x14ac:dyDescent="0.3">
      <c r="H9666" s="9"/>
      <c r="I9666" s="9"/>
      <c r="J9666" s="9"/>
      <c r="K9666" s="9"/>
      <c r="L9666" s="9"/>
      <c r="M9666" s="9"/>
      <c r="N9666" s="9"/>
      <c r="O9666" s="9"/>
      <c r="Q9666" s="9"/>
      <c r="R9666" s="9"/>
      <c r="S9666" s="9"/>
      <c r="T9666" s="9"/>
      <c r="U9666" s="9"/>
      <c r="V9666" s="9"/>
      <c r="W9666" s="9"/>
      <c r="Y9666" s="9"/>
      <c r="Z9666" s="9"/>
    </row>
    <row r="9667" spans="8:26" x14ac:dyDescent="0.3">
      <c r="H9667" s="9"/>
      <c r="I9667" s="9"/>
      <c r="J9667" s="9"/>
      <c r="K9667" s="9"/>
      <c r="L9667" s="9"/>
      <c r="M9667" s="9"/>
      <c r="N9667" s="9"/>
      <c r="O9667" s="9"/>
      <c r="Q9667" s="9"/>
      <c r="R9667" s="9"/>
      <c r="S9667" s="9"/>
      <c r="T9667" s="9"/>
      <c r="U9667" s="9"/>
      <c r="V9667" s="9"/>
      <c r="W9667" s="9"/>
      <c r="Y9667" s="9"/>
      <c r="Z9667" s="9"/>
    </row>
    <row r="9668" spans="8:26" x14ac:dyDescent="0.3">
      <c r="H9668" s="9"/>
      <c r="I9668" s="9"/>
      <c r="J9668" s="9"/>
      <c r="K9668" s="9"/>
      <c r="L9668" s="9"/>
      <c r="M9668" s="9"/>
      <c r="N9668" s="9"/>
      <c r="O9668" s="9"/>
      <c r="Q9668" s="9"/>
      <c r="R9668" s="9"/>
      <c r="S9668" s="9"/>
      <c r="T9668" s="9"/>
      <c r="U9668" s="9"/>
      <c r="V9668" s="9"/>
      <c r="W9668" s="9"/>
      <c r="Y9668" s="9"/>
      <c r="Z9668" s="9"/>
    </row>
    <row r="9669" spans="8:26" x14ac:dyDescent="0.3">
      <c r="H9669" s="9"/>
      <c r="I9669" s="9"/>
      <c r="J9669" s="9"/>
      <c r="K9669" s="9"/>
      <c r="L9669" s="9"/>
      <c r="M9669" s="9"/>
      <c r="N9669" s="9"/>
      <c r="O9669" s="9"/>
      <c r="Q9669" s="9"/>
      <c r="R9669" s="9"/>
      <c r="S9669" s="9"/>
      <c r="T9669" s="9"/>
      <c r="U9669" s="9"/>
      <c r="V9669" s="9"/>
      <c r="W9669" s="9"/>
      <c r="Y9669" s="9"/>
      <c r="Z9669" s="9"/>
    </row>
    <row r="9670" spans="8:26" x14ac:dyDescent="0.3">
      <c r="H9670" s="9"/>
      <c r="I9670" s="9"/>
      <c r="J9670" s="9"/>
      <c r="K9670" s="9"/>
      <c r="L9670" s="9"/>
      <c r="M9670" s="9"/>
      <c r="N9670" s="9"/>
      <c r="O9670" s="9"/>
      <c r="Q9670" s="9"/>
      <c r="R9670" s="9"/>
      <c r="S9670" s="9"/>
      <c r="T9670" s="9"/>
      <c r="U9670" s="9"/>
      <c r="V9670" s="9"/>
      <c r="W9670" s="9"/>
      <c r="Y9670" s="9"/>
      <c r="Z9670" s="9"/>
    </row>
    <row r="9671" spans="8:26" x14ac:dyDescent="0.3">
      <c r="H9671" s="9"/>
      <c r="I9671" s="9"/>
      <c r="J9671" s="9"/>
      <c r="K9671" s="9"/>
      <c r="L9671" s="9"/>
      <c r="M9671" s="9"/>
      <c r="N9671" s="9"/>
      <c r="O9671" s="9"/>
      <c r="Q9671" s="9"/>
      <c r="R9671" s="9"/>
      <c r="S9671" s="9"/>
      <c r="T9671" s="9"/>
      <c r="U9671" s="9"/>
      <c r="V9671" s="9"/>
      <c r="W9671" s="9"/>
      <c r="Y9671" s="9"/>
      <c r="Z9671" s="9"/>
    </row>
    <row r="9672" spans="8:26" x14ac:dyDescent="0.3">
      <c r="H9672" s="9"/>
      <c r="I9672" s="9"/>
      <c r="J9672" s="9"/>
      <c r="K9672" s="9"/>
      <c r="L9672" s="9"/>
      <c r="M9672" s="9"/>
      <c r="N9672" s="9"/>
      <c r="O9672" s="9"/>
      <c r="Q9672" s="9"/>
      <c r="R9672" s="9"/>
      <c r="S9672" s="9"/>
      <c r="T9672" s="9"/>
      <c r="U9672" s="9"/>
      <c r="V9672" s="9"/>
      <c r="W9672" s="9"/>
      <c r="Y9672" s="9"/>
      <c r="Z9672" s="9"/>
    </row>
    <row r="9673" spans="8:26" x14ac:dyDescent="0.3">
      <c r="H9673" s="9"/>
      <c r="I9673" s="9"/>
      <c r="J9673" s="9"/>
      <c r="K9673" s="9"/>
      <c r="L9673" s="9"/>
      <c r="M9673" s="9"/>
      <c r="N9673" s="9"/>
      <c r="O9673" s="9"/>
      <c r="Q9673" s="9"/>
      <c r="R9673" s="9"/>
      <c r="S9673" s="9"/>
      <c r="T9673" s="9"/>
      <c r="U9673" s="9"/>
      <c r="V9673" s="9"/>
      <c r="W9673" s="9"/>
      <c r="Y9673" s="9"/>
      <c r="Z9673" s="9"/>
    </row>
    <row r="9674" spans="8:26" x14ac:dyDescent="0.3">
      <c r="H9674" s="9"/>
      <c r="I9674" s="9"/>
      <c r="J9674" s="9"/>
      <c r="K9674" s="9"/>
      <c r="L9674" s="9"/>
      <c r="M9674" s="9"/>
      <c r="N9674" s="9"/>
      <c r="O9674" s="9"/>
      <c r="Q9674" s="9"/>
      <c r="R9674" s="9"/>
      <c r="S9674" s="9"/>
      <c r="T9674" s="9"/>
      <c r="U9674" s="9"/>
      <c r="V9674" s="9"/>
      <c r="W9674" s="9"/>
      <c r="Y9674" s="9"/>
      <c r="Z9674" s="9"/>
    </row>
    <row r="9675" spans="8:26" x14ac:dyDescent="0.3">
      <c r="H9675" s="9"/>
      <c r="I9675" s="9"/>
      <c r="J9675" s="9"/>
      <c r="K9675" s="9"/>
      <c r="L9675" s="9"/>
      <c r="M9675" s="9"/>
      <c r="N9675" s="9"/>
      <c r="O9675" s="9"/>
      <c r="Q9675" s="9"/>
      <c r="R9675" s="9"/>
      <c r="S9675" s="9"/>
      <c r="T9675" s="9"/>
      <c r="U9675" s="9"/>
      <c r="V9675" s="9"/>
      <c r="W9675" s="9"/>
      <c r="Y9675" s="9"/>
      <c r="Z9675" s="9"/>
    </row>
    <row r="9676" spans="8:26" x14ac:dyDescent="0.3">
      <c r="H9676" s="9"/>
      <c r="I9676" s="9"/>
      <c r="J9676" s="9"/>
      <c r="K9676" s="9"/>
      <c r="L9676" s="9"/>
      <c r="M9676" s="9"/>
      <c r="N9676" s="9"/>
      <c r="O9676" s="9"/>
      <c r="Q9676" s="9"/>
      <c r="R9676" s="9"/>
      <c r="S9676" s="9"/>
      <c r="T9676" s="9"/>
      <c r="U9676" s="9"/>
      <c r="V9676" s="9"/>
      <c r="W9676" s="9"/>
      <c r="Y9676" s="9"/>
      <c r="Z9676" s="9"/>
    </row>
    <row r="9677" spans="8:26" x14ac:dyDescent="0.3">
      <c r="H9677" s="9"/>
      <c r="I9677" s="9"/>
      <c r="J9677" s="9"/>
      <c r="K9677" s="9"/>
      <c r="L9677" s="9"/>
      <c r="M9677" s="9"/>
      <c r="N9677" s="9"/>
      <c r="O9677" s="9"/>
      <c r="Q9677" s="9"/>
      <c r="R9677" s="9"/>
      <c r="S9677" s="9"/>
      <c r="T9677" s="9"/>
      <c r="U9677" s="9"/>
      <c r="V9677" s="9"/>
      <c r="W9677" s="9"/>
      <c r="Y9677" s="9"/>
      <c r="Z9677" s="9"/>
    </row>
    <row r="9678" spans="8:26" x14ac:dyDescent="0.3">
      <c r="H9678" s="9"/>
      <c r="I9678" s="9"/>
      <c r="J9678" s="9"/>
      <c r="K9678" s="9"/>
      <c r="L9678" s="9"/>
      <c r="M9678" s="9"/>
      <c r="N9678" s="9"/>
      <c r="O9678" s="9"/>
      <c r="Q9678" s="9"/>
      <c r="R9678" s="9"/>
      <c r="S9678" s="9"/>
      <c r="T9678" s="9"/>
      <c r="U9678" s="9"/>
      <c r="V9678" s="9"/>
      <c r="W9678" s="9"/>
      <c r="Y9678" s="9"/>
      <c r="Z9678" s="9"/>
    </row>
    <row r="9679" spans="8:26" x14ac:dyDescent="0.3">
      <c r="H9679" s="9"/>
      <c r="I9679" s="9"/>
      <c r="J9679" s="9"/>
      <c r="K9679" s="9"/>
      <c r="L9679" s="9"/>
      <c r="M9679" s="9"/>
      <c r="N9679" s="9"/>
      <c r="O9679" s="9"/>
      <c r="Q9679" s="9"/>
      <c r="R9679" s="9"/>
      <c r="S9679" s="9"/>
      <c r="T9679" s="9"/>
      <c r="U9679" s="9"/>
      <c r="V9679" s="9"/>
      <c r="W9679" s="9"/>
      <c r="Y9679" s="9"/>
      <c r="Z9679" s="9"/>
    </row>
    <row r="9680" spans="8:26" x14ac:dyDescent="0.3">
      <c r="H9680" s="9"/>
      <c r="I9680" s="9"/>
      <c r="J9680" s="9"/>
      <c r="K9680" s="9"/>
      <c r="L9680" s="9"/>
      <c r="M9680" s="9"/>
      <c r="N9680" s="9"/>
      <c r="O9680" s="9"/>
      <c r="Q9680" s="9"/>
      <c r="R9680" s="9"/>
      <c r="S9680" s="9"/>
      <c r="T9680" s="9"/>
      <c r="U9680" s="9"/>
      <c r="V9680" s="9"/>
      <c r="W9680" s="9"/>
      <c r="Y9680" s="9"/>
      <c r="Z9680" s="9"/>
    </row>
    <row r="9681" spans="8:26" x14ac:dyDescent="0.3">
      <c r="H9681" s="9"/>
      <c r="I9681" s="9"/>
      <c r="J9681" s="9"/>
      <c r="K9681" s="9"/>
      <c r="L9681" s="9"/>
      <c r="M9681" s="9"/>
      <c r="N9681" s="9"/>
      <c r="O9681" s="9"/>
      <c r="Q9681" s="9"/>
      <c r="R9681" s="9"/>
      <c r="S9681" s="9"/>
      <c r="T9681" s="9"/>
      <c r="U9681" s="9"/>
      <c r="V9681" s="9"/>
      <c r="W9681" s="9"/>
      <c r="Y9681" s="9"/>
      <c r="Z9681" s="9"/>
    </row>
    <row r="9682" spans="8:26" x14ac:dyDescent="0.3">
      <c r="H9682" s="9"/>
      <c r="I9682" s="9"/>
      <c r="J9682" s="9"/>
      <c r="K9682" s="9"/>
      <c r="L9682" s="9"/>
      <c r="M9682" s="9"/>
      <c r="N9682" s="9"/>
      <c r="O9682" s="9"/>
      <c r="Q9682" s="9"/>
      <c r="R9682" s="9"/>
      <c r="S9682" s="9"/>
      <c r="T9682" s="9"/>
      <c r="U9682" s="9"/>
      <c r="V9682" s="9"/>
      <c r="W9682" s="9"/>
      <c r="Y9682" s="9"/>
      <c r="Z9682" s="9"/>
    </row>
    <row r="9683" spans="8:26" x14ac:dyDescent="0.3">
      <c r="H9683" s="9"/>
      <c r="I9683" s="9"/>
      <c r="J9683" s="9"/>
      <c r="K9683" s="9"/>
      <c r="L9683" s="9"/>
      <c r="M9683" s="9"/>
      <c r="N9683" s="9"/>
      <c r="O9683" s="9"/>
      <c r="Q9683" s="9"/>
      <c r="R9683" s="9"/>
      <c r="S9683" s="9"/>
      <c r="T9683" s="9"/>
      <c r="U9683" s="9"/>
      <c r="V9683" s="9"/>
      <c r="W9683" s="9"/>
      <c r="Y9683" s="9"/>
      <c r="Z9683" s="9"/>
    </row>
    <row r="9684" spans="8:26" x14ac:dyDescent="0.3">
      <c r="H9684" s="9"/>
      <c r="I9684" s="9"/>
      <c r="J9684" s="9"/>
      <c r="K9684" s="9"/>
      <c r="L9684" s="9"/>
      <c r="M9684" s="9"/>
      <c r="N9684" s="9"/>
      <c r="O9684" s="9"/>
      <c r="Q9684" s="9"/>
      <c r="R9684" s="9"/>
      <c r="S9684" s="9"/>
      <c r="T9684" s="9"/>
      <c r="U9684" s="9"/>
      <c r="V9684" s="9"/>
      <c r="W9684" s="9"/>
      <c r="Y9684" s="9"/>
      <c r="Z9684" s="9"/>
    </row>
    <row r="9685" spans="8:26" x14ac:dyDescent="0.3">
      <c r="H9685" s="9"/>
      <c r="I9685" s="9"/>
      <c r="J9685" s="9"/>
      <c r="K9685" s="9"/>
      <c r="L9685" s="9"/>
      <c r="M9685" s="9"/>
      <c r="N9685" s="9"/>
      <c r="O9685" s="9"/>
      <c r="Q9685" s="9"/>
      <c r="R9685" s="9"/>
      <c r="S9685" s="9"/>
      <c r="T9685" s="9"/>
      <c r="U9685" s="9"/>
      <c r="V9685" s="9"/>
      <c r="W9685" s="9"/>
      <c r="Y9685" s="9"/>
      <c r="Z9685" s="9"/>
    </row>
    <row r="9686" spans="8:26" x14ac:dyDescent="0.3">
      <c r="H9686" s="9"/>
      <c r="I9686" s="9"/>
      <c r="J9686" s="9"/>
      <c r="K9686" s="9"/>
      <c r="L9686" s="9"/>
      <c r="M9686" s="9"/>
      <c r="N9686" s="9"/>
      <c r="O9686" s="9"/>
      <c r="Q9686" s="9"/>
      <c r="R9686" s="9"/>
      <c r="S9686" s="9"/>
      <c r="T9686" s="9"/>
      <c r="U9686" s="9"/>
      <c r="V9686" s="9"/>
      <c r="W9686" s="9"/>
      <c r="Y9686" s="9"/>
      <c r="Z9686" s="9"/>
    </row>
    <row r="9687" spans="8:26" x14ac:dyDescent="0.3">
      <c r="H9687" s="9"/>
      <c r="I9687" s="9"/>
      <c r="J9687" s="9"/>
      <c r="K9687" s="9"/>
      <c r="L9687" s="9"/>
      <c r="M9687" s="9"/>
      <c r="N9687" s="9"/>
      <c r="O9687" s="9"/>
      <c r="Q9687" s="9"/>
      <c r="R9687" s="9"/>
      <c r="S9687" s="9"/>
      <c r="T9687" s="9"/>
      <c r="U9687" s="9"/>
      <c r="V9687" s="9"/>
      <c r="W9687" s="9"/>
      <c r="Y9687" s="9"/>
      <c r="Z9687" s="9"/>
    </row>
    <row r="9688" spans="8:26" x14ac:dyDescent="0.3">
      <c r="H9688" s="9"/>
      <c r="I9688" s="9"/>
      <c r="J9688" s="9"/>
      <c r="K9688" s="9"/>
      <c r="L9688" s="9"/>
      <c r="M9688" s="9"/>
      <c r="N9688" s="9"/>
      <c r="O9688" s="9"/>
      <c r="Q9688" s="9"/>
      <c r="R9688" s="9"/>
      <c r="S9688" s="9"/>
      <c r="T9688" s="9"/>
      <c r="U9688" s="9"/>
      <c r="V9688" s="9"/>
      <c r="W9688" s="9"/>
      <c r="Y9688" s="9"/>
      <c r="Z9688" s="9"/>
    </row>
    <row r="9689" spans="8:26" x14ac:dyDescent="0.3">
      <c r="H9689" s="9"/>
      <c r="I9689" s="9"/>
      <c r="J9689" s="9"/>
      <c r="K9689" s="9"/>
      <c r="L9689" s="9"/>
      <c r="M9689" s="9"/>
      <c r="N9689" s="9"/>
      <c r="O9689" s="9"/>
      <c r="Q9689" s="9"/>
      <c r="R9689" s="9"/>
      <c r="S9689" s="9"/>
      <c r="T9689" s="9"/>
      <c r="U9689" s="9"/>
      <c r="V9689" s="9"/>
      <c r="W9689" s="9"/>
      <c r="Y9689" s="9"/>
      <c r="Z9689" s="9"/>
    </row>
    <row r="9690" spans="8:26" x14ac:dyDescent="0.3">
      <c r="H9690" s="9"/>
      <c r="I9690" s="9"/>
      <c r="J9690" s="9"/>
      <c r="K9690" s="9"/>
      <c r="L9690" s="9"/>
      <c r="M9690" s="9"/>
      <c r="N9690" s="9"/>
      <c r="O9690" s="9"/>
      <c r="Q9690" s="9"/>
      <c r="R9690" s="9"/>
      <c r="S9690" s="9"/>
      <c r="T9690" s="9"/>
      <c r="U9690" s="9"/>
      <c r="V9690" s="9"/>
      <c r="W9690" s="9"/>
      <c r="Y9690" s="9"/>
      <c r="Z9690" s="9"/>
    </row>
    <row r="9691" spans="8:26" x14ac:dyDescent="0.3">
      <c r="H9691" s="9"/>
      <c r="I9691" s="9"/>
      <c r="J9691" s="9"/>
      <c r="K9691" s="9"/>
      <c r="L9691" s="9"/>
      <c r="M9691" s="9"/>
      <c r="N9691" s="9"/>
      <c r="O9691" s="9"/>
      <c r="Q9691" s="9"/>
      <c r="R9691" s="9"/>
      <c r="S9691" s="9"/>
      <c r="T9691" s="9"/>
      <c r="U9691" s="9"/>
      <c r="V9691" s="9"/>
      <c r="W9691" s="9"/>
      <c r="Y9691" s="9"/>
      <c r="Z9691" s="9"/>
    </row>
    <row r="9692" spans="8:26" x14ac:dyDescent="0.3">
      <c r="H9692" s="9"/>
      <c r="I9692" s="9"/>
      <c r="J9692" s="9"/>
      <c r="K9692" s="9"/>
      <c r="L9692" s="9"/>
      <c r="M9692" s="9"/>
      <c r="N9692" s="9"/>
      <c r="O9692" s="9"/>
      <c r="Q9692" s="9"/>
      <c r="R9692" s="9"/>
      <c r="S9692" s="9"/>
      <c r="T9692" s="9"/>
      <c r="U9692" s="9"/>
      <c r="V9692" s="9"/>
      <c r="W9692" s="9"/>
      <c r="Y9692" s="9"/>
      <c r="Z9692" s="9"/>
    </row>
    <row r="9693" spans="8:26" x14ac:dyDescent="0.3">
      <c r="H9693" s="9"/>
      <c r="I9693" s="9"/>
      <c r="J9693" s="9"/>
      <c r="K9693" s="9"/>
      <c r="L9693" s="9"/>
      <c r="M9693" s="9"/>
      <c r="N9693" s="9"/>
      <c r="O9693" s="9"/>
      <c r="Q9693" s="9"/>
      <c r="R9693" s="9"/>
      <c r="S9693" s="9"/>
      <c r="T9693" s="9"/>
      <c r="U9693" s="9"/>
      <c r="V9693" s="9"/>
      <c r="W9693" s="9"/>
      <c r="Y9693" s="9"/>
      <c r="Z9693" s="9"/>
    </row>
    <row r="9694" spans="8:26" x14ac:dyDescent="0.3">
      <c r="H9694" s="9"/>
      <c r="I9694" s="9"/>
      <c r="J9694" s="9"/>
      <c r="K9694" s="9"/>
      <c r="L9694" s="9"/>
      <c r="M9694" s="9"/>
      <c r="N9694" s="9"/>
      <c r="O9694" s="9"/>
      <c r="Q9694" s="9"/>
      <c r="R9694" s="9"/>
      <c r="S9694" s="9"/>
      <c r="T9694" s="9"/>
      <c r="U9694" s="9"/>
      <c r="V9694" s="9"/>
      <c r="W9694" s="9"/>
      <c r="Y9694" s="9"/>
      <c r="Z9694" s="9"/>
    </row>
    <row r="9695" spans="8:26" x14ac:dyDescent="0.3">
      <c r="H9695" s="9"/>
      <c r="I9695" s="9"/>
      <c r="J9695" s="9"/>
      <c r="K9695" s="9"/>
      <c r="L9695" s="9"/>
      <c r="M9695" s="9"/>
      <c r="N9695" s="9"/>
      <c r="O9695" s="9"/>
      <c r="Q9695" s="9"/>
      <c r="R9695" s="9"/>
      <c r="S9695" s="9"/>
      <c r="T9695" s="9"/>
      <c r="U9695" s="9"/>
      <c r="V9695" s="9"/>
      <c r="W9695" s="9"/>
      <c r="Y9695" s="9"/>
      <c r="Z9695" s="9"/>
    </row>
    <row r="9696" spans="8:26" x14ac:dyDescent="0.3">
      <c r="H9696" s="9"/>
      <c r="I9696" s="9"/>
      <c r="J9696" s="9"/>
      <c r="K9696" s="9"/>
      <c r="L9696" s="9"/>
      <c r="M9696" s="9"/>
      <c r="N9696" s="9"/>
      <c r="O9696" s="9"/>
      <c r="Q9696" s="9"/>
      <c r="R9696" s="9"/>
      <c r="S9696" s="9"/>
      <c r="T9696" s="9"/>
      <c r="U9696" s="9"/>
      <c r="V9696" s="9"/>
      <c r="W9696" s="9"/>
      <c r="Y9696" s="9"/>
      <c r="Z9696" s="9"/>
    </row>
    <row r="9697" spans="8:26" x14ac:dyDescent="0.3">
      <c r="H9697" s="9"/>
      <c r="I9697" s="9"/>
      <c r="J9697" s="9"/>
      <c r="K9697" s="9"/>
      <c r="L9697" s="9"/>
      <c r="M9697" s="9"/>
      <c r="N9697" s="9"/>
      <c r="O9697" s="9"/>
      <c r="Q9697" s="9"/>
      <c r="R9697" s="9"/>
      <c r="S9697" s="9"/>
      <c r="T9697" s="9"/>
      <c r="U9697" s="9"/>
      <c r="V9697" s="9"/>
      <c r="W9697" s="9"/>
      <c r="Y9697" s="9"/>
      <c r="Z9697" s="9"/>
    </row>
    <row r="9698" spans="8:26" x14ac:dyDescent="0.3">
      <c r="H9698" s="9"/>
      <c r="I9698" s="9"/>
      <c r="J9698" s="9"/>
      <c r="K9698" s="9"/>
      <c r="L9698" s="9"/>
      <c r="M9698" s="9"/>
      <c r="N9698" s="9"/>
      <c r="O9698" s="9"/>
      <c r="Q9698" s="9"/>
      <c r="R9698" s="9"/>
      <c r="S9698" s="9"/>
      <c r="T9698" s="9"/>
      <c r="U9698" s="9"/>
      <c r="V9698" s="9"/>
      <c r="W9698" s="9"/>
      <c r="Y9698" s="9"/>
      <c r="Z9698" s="9"/>
    </row>
    <row r="9699" spans="8:26" x14ac:dyDescent="0.3">
      <c r="H9699" s="9"/>
      <c r="I9699" s="9"/>
      <c r="J9699" s="9"/>
      <c r="K9699" s="9"/>
      <c r="L9699" s="9"/>
      <c r="M9699" s="9"/>
      <c r="N9699" s="9"/>
      <c r="O9699" s="9"/>
      <c r="Q9699" s="9"/>
      <c r="R9699" s="9"/>
      <c r="S9699" s="9"/>
      <c r="T9699" s="9"/>
      <c r="U9699" s="9"/>
      <c r="V9699" s="9"/>
      <c r="W9699" s="9"/>
      <c r="Y9699" s="9"/>
      <c r="Z9699" s="9"/>
    </row>
    <row r="9700" spans="8:26" x14ac:dyDescent="0.3">
      <c r="H9700" s="9"/>
      <c r="I9700" s="9"/>
      <c r="J9700" s="9"/>
      <c r="K9700" s="9"/>
      <c r="L9700" s="9"/>
      <c r="M9700" s="9"/>
      <c r="N9700" s="9"/>
      <c r="O9700" s="9"/>
      <c r="Q9700" s="9"/>
      <c r="R9700" s="9"/>
      <c r="S9700" s="9"/>
      <c r="T9700" s="9"/>
      <c r="U9700" s="9"/>
      <c r="V9700" s="9"/>
      <c r="W9700" s="9"/>
      <c r="Y9700" s="9"/>
      <c r="Z9700" s="9"/>
    </row>
    <row r="9701" spans="8:26" x14ac:dyDescent="0.3">
      <c r="H9701" s="9"/>
      <c r="I9701" s="9"/>
      <c r="J9701" s="9"/>
      <c r="K9701" s="9"/>
      <c r="L9701" s="9"/>
      <c r="M9701" s="9"/>
      <c r="N9701" s="9"/>
      <c r="O9701" s="9"/>
      <c r="Q9701" s="9"/>
      <c r="R9701" s="9"/>
      <c r="S9701" s="9"/>
      <c r="T9701" s="9"/>
      <c r="U9701" s="9"/>
      <c r="V9701" s="9"/>
      <c r="W9701" s="9"/>
      <c r="Y9701" s="9"/>
      <c r="Z9701" s="9"/>
    </row>
    <row r="9702" spans="8:26" x14ac:dyDescent="0.3">
      <c r="H9702" s="9"/>
      <c r="I9702" s="9"/>
      <c r="J9702" s="9"/>
      <c r="K9702" s="9"/>
      <c r="L9702" s="9"/>
      <c r="M9702" s="9"/>
      <c r="N9702" s="9"/>
      <c r="O9702" s="9"/>
      <c r="Q9702" s="9"/>
      <c r="R9702" s="9"/>
      <c r="S9702" s="9"/>
      <c r="T9702" s="9"/>
      <c r="U9702" s="9"/>
      <c r="V9702" s="9"/>
      <c r="W9702" s="9"/>
      <c r="Y9702" s="9"/>
      <c r="Z9702" s="9"/>
    </row>
    <row r="9703" spans="8:26" x14ac:dyDescent="0.3">
      <c r="H9703" s="9"/>
      <c r="I9703" s="9"/>
      <c r="J9703" s="9"/>
      <c r="K9703" s="9"/>
      <c r="L9703" s="9"/>
      <c r="M9703" s="9"/>
      <c r="N9703" s="9"/>
      <c r="O9703" s="9"/>
      <c r="Q9703" s="9"/>
      <c r="R9703" s="9"/>
      <c r="S9703" s="9"/>
      <c r="T9703" s="9"/>
      <c r="U9703" s="9"/>
      <c r="V9703" s="9"/>
      <c r="W9703" s="9"/>
      <c r="Y9703" s="9"/>
      <c r="Z9703" s="9"/>
    </row>
    <row r="9704" spans="8:26" x14ac:dyDescent="0.3">
      <c r="H9704" s="9"/>
      <c r="I9704" s="9"/>
      <c r="J9704" s="9"/>
      <c r="K9704" s="9"/>
      <c r="L9704" s="9"/>
      <c r="M9704" s="9"/>
      <c r="N9704" s="9"/>
      <c r="O9704" s="9"/>
      <c r="Q9704" s="9"/>
      <c r="R9704" s="9"/>
      <c r="S9704" s="9"/>
      <c r="T9704" s="9"/>
      <c r="U9704" s="9"/>
      <c r="V9704" s="9"/>
      <c r="W9704" s="9"/>
      <c r="Y9704" s="9"/>
      <c r="Z9704" s="9"/>
    </row>
    <row r="9705" spans="8:26" x14ac:dyDescent="0.3">
      <c r="H9705" s="9"/>
      <c r="I9705" s="9"/>
      <c r="J9705" s="9"/>
      <c r="K9705" s="9"/>
      <c r="L9705" s="9"/>
      <c r="M9705" s="9"/>
      <c r="N9705" s="9"/>
      <c r="O9705" s="9"/>
      <c r="Q9705" s="9"/>
      <c r="R9705" s="9"/>
      <c r="S9705" s="9"/>
      <c r="T9705" s="9"/>
      <c r="U9705" s="9"/>
      <c r="V9705" s="9"/>
      <c r="W9705" s="9"/>
      <c r="Y9705" s="9"/>
      <c r="Z9705" s="9"/>
    </row>
    <row r="9706" spans="8:26" x14ac:dyDescent="0.3">
      <c r="H9706" s="9"/>
      <c r="I9706" s="9"/>
      <c r="J9706" s="9"/>
      <c r="K9706" s="9"/>
      <c r="L9706" s="9"/>
      <c r="M9706" s="9"/>
      <c r="N9706" s="9"/>
      <c r="O9706" s="9"/>
      <c r="Q9706" s="9"/>
      <c r="R9706" s="9"/>
      <c r="S9706" s="9"/>
      <c r="T9706" s="9"/>
      <c r="U9706" s="9"/>
      <c r="V9706" s="9"/>
      <c r="W9706" s="9"/>
      <c r="Y9706" s="9"/>
      <c r="Z9706" s="9"/>
    </row>
    <row r="9707" spans="8:26" x14ac:dyDescent="0.3">
      <c r="H9707" s="9"/>
      <c r="I9707" s="9"/>
      <c r="J9707" s="9"/>
      <c r="K9707" s="9"/>
      <c r="L9707" s="9"/>
      <c r="M9707" s="9"/>
      <c r="N9707" s="9"/>
      <c r="O9707" s="9"/>
      <c r="Q9707" s="9"/>
      <c r="R9707" s="9"/>
      <c r="S9707" s="9"/>
      <c r="T9707" s="9"/>
      <c r="U9707" s="9"/>
      <c r="V9707" s="9"/>
      <c r="W9707" s="9"/>
      <c r="Y9707" s="9"/>
      <c r="Z9707" s="9"/>
    </row>
    <row r="9708" spans="8:26" x14ac:dyDescent="0.3">
      <c r="H9708" s="9"/>
      <c r="I9708" s="9"/>
      <c r="J9708" s="9"/>
      <c r="K9708" s="9"/>
      <c r="L9708" s="9"/>
      <c r="M9708" s="9"/>
      <c r="N9708" s="9"/>
      <c r="O9708" s="9"/>
      <c r="Q9708" s="9"/>
      <c r="R9708" s="9"/>
      <c r="S9708" s="9"/>
      <c r="T9708" s="9"/>
      <c r="U9708" s="9"/>
      <c r="V9708" s="9"/>
      <c r="W9708" s="9"/>
      <c r="Y9708" s="9"/>
      <c r="Z9708" s="9"/>
    </row>
    <row r="9709" spans="8:26" x14ac:dyDescent="0.3">
      <c r="H9709" s="9"/>
      <c r="I9709" s="9"/>
      <c r="J9709" s="9"/>
      <c r="K9709" s="9"/>
      <c r="L9709" s="9"/>
      <c r="M9709" s="9"/>
      <c r="N9709" s="9"/>
      <c r="O9709" s="9"/>
      <c r="Q9709" s="9"/>
      <c r="R9709" s="9"/>
      <c r="S9709" s="9"/>
      <c r="T9709" s="9"/>
      <c r="U9709" s="9"/>
      <c r="V9709" s="9"/>
      <c r="W9709" s="9"/>
      <c r="Y9709" s="9"/>
      <c r="Z9709" s="9"/>
    </row>
    <row r="9710" spans="8:26" x14ac:dyDescent="0.3">
      <c r="H9710" s="9"/>
      <c r="I9710" s="9"/>
      <c r="J9710" s="9"/>
      <c r="K9710" s="9"/>
      <c r="L9710" s="9"/>
      <c r="M9710" s="9"/>
      <c r="N9710" s="9"/>
      <c r="O9710" s="9"/>
      <c r="Q9710" s="9"/>
      <c r="R9710" s="9"/>
      <c r="S9710" s="9"/>
      <c r="T9710" s="9"/>
      <c r="U9710" s="9"/>
      <c r="V9710" s="9"/>
      <c r="W9710" s="9"/>
      <c r="Y9710" s="9"/>
      <c r="Z9710" s="9"/>
    </row>
    <row r="9711" spans="8:26" x14ac:dyDescent="0.3">
      <c r="H9711" s="9"/>
      <c r="I9711" s="9"/>
      <c r="J9711" s="9"/>
      <c r="K9711" s="9"/>
      <c r="L9711" s="9"/>
      <c r="M9711" s="9"/>
      <c r="N9711" s="9"/>
      <c r="O9711" s="9"/>
      <c r="Q9711" s="9"/>
      <c r="R9711" s="9"/>
      <c r="S9711" s="9"/>
      <c r="T9711" s="9"/>
      <c r="U9711" s="9"/>
      <c r="V9711" s="9"/>
      <c r="W9711" s="9"/>
      <c r="Y9711" s="9"/>
      <c r="Z9711" s="9"/>
    </row>
    <row r="9712" spans="8:26" x14ac:dyDescent="0.3">
      <c r="H9712" s="9"/>
      <c r="I9712" s="9"/>
      <c r="J9712" s="9"/>
      <c r="K9712" s="9"/>
      <c r="L9712" s="9"/>
      <c r="M9712" s="9"/>
      <c r="N9712" s="9"/>
      <c r="O9712" s="9"/>
      <c r="Q9712" s="9"/>
      <c r="R9712" s="9"/>
      <c r="S9712" s="9"/>
      <c r="T9712" s="9"/>
      <c r="U9712" s="9"/>
      <c r="V9712" s="9"/>
      <c r="W9712" s="9"/>
      <c r="Y9712" s="9"/>
      <c r="Z9712" s="9"/>
    </row>
    <row r="9713" spans="8:26" x14ac:dyDescent="0.3">
      <c r="H9713" s="9"/>
      <c r="I9713" s="9"/>
      <c r="J9713" s="9"/>
      <c r="K9713" s="9"/>
      <c r="L9713" s="9"/>
      <c r="M9713" s="9"/>
      <c r="N9713" s="9"/>
      <c r="O9713" s="9"/>
      <c r="Q9713" s="9"/>
      <c r="R9713" s="9"/>
      <c r="S9713" s="9"/>
      <c r="T9713" s="9"/>
      <c r="U9713" s="9"/>
      <c r="V9713" s="9"/>
      <c r="W9713" s="9"/>
      <c r="Y9713" s="9"/>
      <c r="Z9713" s="9"/>
    </row>
    <row r="9714" spans="8:26" x14ac:dyDescent="0.3">
      <c r="H9714" s="9"/>
      <c r="I9714" s="9"/>
      <c r="J9714" s="9"/>
      <c r="K9714" s="9"/>
      <c r="L9714" s="9"/>
      <c r="M9714" s="9"/>
      <c r="N9714" s="9"/>
      <c r="O9714" s="9"/>
      <c r="Q9714" s="9"/>
      <c r="R9714" s="9"/>
      <c r="S9714" s="9"/>
      <c r="T9714" s="9"/>
      <c r="U9714" s="9"/>
      <c r="V9714" s="9"/>
      <c r="W9714" s="9"/>
      <c r="Y9714" s="9"/>
      <c r="Z9714" s="9"/>
    </row>
    <row r="9715" spans="8:26" x14ac:dyDescent="0.3">
      <c r="H9715" s="9"/>
      <c r="I9715" s="9"/>
      <c r="J9715" s="9"/>
      <c r="K9715" s="9"/>
      <c r="L9715" s="9"/>
      <c r="M9715" s="9"/>
      <c r="N9715" s="9"/>
      <c r="O9715" s="9"/>
      <c r="Q9715" s="9"/>
      <c r="R9715" s="9"/>
      <c r="S9715" s="9"/>
      <c r="T9715" s="9"/>
      <c r="U9715" s="9"/>
      <c r="V9715" s="9"/>
      <c r="W9715" s="9"/>
      <c r="Y9715" s="9"/>
      <c r="Z9715" s="9"/>
    </row>
    <row r="9716" spans="8:26" x14ac:dyDescent="0.3">
      <c r="H9716" s="9"/>
      <c r="I9716" s="9"/>
      <c r="J9716" s="9"/>
      <c r="K9716" s="9"/>
      <c r="L9716" s="9"/>
      <c r="M9716" s="9"/>
      <c r="N9716" s="9"/>
      <c r="O9716" s="9"/>
      <c r="Q9716" s="9"/>
      <c r="R9716" s="9"/>
      <c r="S9716" s="9"/>
      <c r="T9716" s="9"/>
      <c r="U9716" s="9"/>
      <c r="V9716" s="9"/>
      <c r="W9716" s="9"/>
      <c r="Y9716" s="9"/>
      <c r="Z9716" s="9"/>
    </row>
    <row r="9717" spans="8:26" x14ac:dyDescent="0.3">
      <c r="H9717" s="9"/>
      <c r="I9717" s="9"/>
      <c r="J9717" s="9"/>
      <c r="K9717" s="9"/>
      <c r="L9717" s="9"/>
      <c r="M9717" s="9"/>
      <c r="N9717" s="9"/>
      <c r="O9717" s="9"/>
      <c r="Q9717" s="9"/>
      <c r="R9717" s="9"/>
      <c r="S9717" s="9"/>
      <c r="T9717" s="9"/>
      <c r="U9717" s="9"/>
      <c r="V9717" s="9"/>
      <c r="W9717" s="9"/>
      <c r="Y9717" s="9"/>
      <c r="Z9717" s="9"/>
    </row>
    <row r="9718" spans="8:26" x14ac:dyDescent="0.3">
      <c r="H9718" s="9"/>
      <c r="I9718" s="9"/>
      <c r="J9718" s="9"/>
      <c r="K9718" s="9"/>
      <c r="L9718" s="9"/>
      <c r="M9718" s="9"/>
      <c r="N9718" s="9"/>
      <c r="O9718" s="9"/>
      <c r="Q9718" s="9"/>
      <c r="R9718" s="9"/>
      <c r="S9718" s="9"/>
      <c r="T9718" s="9"/>
      <c r="U9718" s="9"/>
      <c r="V9718" s="9"/>
      <c r="W9718" s="9"/>
      <c r="Y9718" s="9"/>
      <c r="Z9718" s="9"/>
    </row>
    <row r="9719" spans="8:26" x14ac:dyDescent="0.3">
      <c r="H9719" s="9"/>
      <c r="I9719" s="9"/>
      <c r="J9719" s="9"/>
      <c r="K9719" s="9"/>
      <c r="L9719" s="9"/>
      <c r="M9719" s="9"/>
      <c r="N9719" s="9"/>
      <c r="O9719" s="9"/>
      <c r="Q9719" s="9"/>
      <c r="R9719" s="9"/>
      <c r="S9719" s="9"/>
      <c r="T9719" s="9"/>
      <c r="U9719" s="9"/>
      <c r="V9719" s="9"/>
      <c r="W9719" s="9"/>
      <c r="Y9719" s="9"/>
      <c r="Z9719" s="9"/>
    </row>
    <row r="9720" spans="8:26" x14ac:dyDescent="0.3">
      <c r="H9720" s="9"/>
      <c r="I9720" s="9"/>
      <c r="J9720" s="9"/>
      <c r="K9720" s="9"/>
      <c r="L9720" s="9"/>
      <c r="M9720" s="9"/>
      <c r="N9720" s="9"/>
      <c r="O9720" s="9"/>
      <c r="Q9720" s="9"/>
      <c r="R9720" s="9"/>
      <c r="S9720" s="9"/>
      <c r="T9720" s="9"/>
      <c r="U9720" s="9"/>
      <c r="V9720" s="9"/>
      <c r="W9720" s="9"/>
      <c r="Y9720" s="9"/>
      <c r="Z9720" s="9"/>
    </row>
    <row r="9721" spans="8:26" x14ac:dyDescent="0.3">
      <c r="H9721" s="9"/>
      <c r="I9721" s="9"/>
      <c r="J9721" s="9"/>
      <c r="K9721" s="9"/>
      <c r="L9721" s="9"/>
      <c r="M9721" s="9"/>
      <c r="N9721" s="9"/>
      <c r="O9721" s="9"/>
      <c r="Q9721" s="9"/>
      <c r="R9721" s="9"/>
      <c r="S9721" s="9"/>
      <c r="T9721" s="9"/>
      <c r="U9721" s="9"/>
      <c r="V9721" s="9"/>
      <c r="W9721" s="9"/>
      <c r="Y9721" s="9"/>
      <c r="Z9721" s="9"/>
    </row>
    <row r="9722" spans="8:26" x14ac:dyDescent="0.3">
      <c r="H9722" s="9"/>
      <c r="I9722" s="9"/>
      <c r="J9722" s="9"/>
      <c r="K9722" s="9"/>
      <c r="L9722" s="9"/>
      <c r="M9722" s="9"/>
      <c r="N9722" s="9"/>
      <c r="O9722" s="9"/>
      <c r="Q9722" s="9"/>
      <c r="R9722" s="9"/>
      <c r="S9722" s="9"/>
      <c r="T9722" s="9"/>
      <c r="U9722" s="9"/>
      <c r="V9722" s="9"/>
      <c r="W9722" s="9"/>
      <c r="Y9722" s="9"/>
      <c r="Z9722" s="9"/>
    </row>
    <row r="9723" spans="8:26" x14ac:dyDescent="0.3">
      <c r="H9723" s="9"/>
      <c r="I9723" s="9"/>
      <c r="J9723" s="9"/>
      <c r="K9723" s="9"/>
      <c r="L9723" s="9"/>
      <c r="M9723" s="9"/>
      <c r="N9723" s="9"/>
      <c r="O9723" s="9"/>
      <c r="Q9723" s="9"/>
      <c r="R9723" s="9"/>
      <c r="S9723" s="9"/>
      <c r="T9723" s="9"/>
      <c r="U9723" s="9"/>
      <c r="V9723" s="9"/>
      <c r="W9723" s="9"/>
      <c r="Y9723" s="9"/>
      <c r="Z9723" s="9"/>
    </row>
    <row r="9724" spans="8:26" x14ac:dyDescent="0.3">
      <c r="H9724" s="9"/>
      <c r="I9724" s="9"/>
      <c r="J9724" s="9"/>
      <c r="K9724" s="9"/>
      <c r="L9724" s="9"/>
      <c r="M9724" s="9"/>
      <c r="N9724" s="9"/>
      <c r="O9724" s="9"/>
      <c r="Q9724" s="9"/>
      <c r="R9724" s="9"/>
      <c r="S9724" s="9"/>
      <c r="T9724" s="9"/>
      <c r="U9724" s="9"/>
      <c r="V9724" s="9"/>
      <c r="W9724" s="9"/>
      <c r="Y9724" s="9"/>
      <c r="Z9724" s="9"/>
    </row>
    <row r="9725" spans="8:26" x14ac:dyDescent="0.3">
      <c r="H9725" s="9"/>
      <c r="I9725" s="9"/>
      <c r="J9725" s="9"/>
      <c r="K9725" s="9"/>
      <c r="L9725" s="9"/>
      <c r="M9725" s="9"/>
      <c r="N9725" s="9"/>
      <c r="O9725" s="9"/>
      <c r="Q9725" s="9"/>
      <c r="R9725" s="9"/>
      <c r="S9725" s="9"/>
      <c r="T9725" s="9"/>
      <c r="U9725" s="9"/>
      <c r="V9725" s="9"/>
      <c r="W9725" s="9"/>
      <c r="Y9725" s="9"/>
      <c r="Z9725" s="9"/>
    </row>
    <row r="9726" spans="8:26" x14ac:dyDescent="0.3">
      <c r="H9726" s="9"/>
      <c r="I9726" s="9"/>
      <c r="J9726" s="9"/>
      <c r="K9726" s="9"/>
      <c r="L9726" s="9"/>
      <c r="M9726" s="9"/>
      <c r="N9726" s="9"/>
      <c r="O9726" s="9"/>
      <c r="Q9726" s="9"/>
      <c r="R9726" s="9"/>
      <c r="S9726" s="9"/>
      <c r="T9726" s="9"/>
      <c r="U9726" s="9"/>
      <c r="V9726" s="9"/>
      <c r="W9726" s="9"/>
      <c r="Y9726" s="9"/>
      <c r="Z9726" s="9"/>
    </row>
    <row r="9727" spans="8:26" x14ac:dyDescent="0.3">
      <c r="H9727" s="9"/>
      <c r="I9727" s="9"/>
      <c r="J9727" s="9"/>
      <c r="K9727" s="9"/>
      <c r="L9727" s="9"/>
      <c r="M9727" s="9"/>
      <c r="N9727" s="9"/>
      <c r="O9727" s="9"/>
      <c r="Q9727" s="9"/>
      <c r="R9727" s="9"/>
      <c r="S9727" s="9"/>
      <c r="T9727" s="9"/>
      <c r="U9727" s="9"/>
      <c r="V9727" s="9"/>
      <c r="W9727" s="9"/>
      <c r="Y9727" s="9"/>
      <c r="Z9727" s="9"/>
    </row>
    <row r="9728" spans="8:26" x14ac:dyDescent="0.3">
      <c r="H9728" s="9"/>
      <c r="I9728" s="9"/>
      <c r="J9728" s="9"/>
      <c r="K9728" s="9"/>
      <c r="L9728" s="9"/>
      <c r="M9728" s="9"/>
      <c r="N9728" s="9"/>
      <c r="O9728" s="9"/>
      <c r="Q9728" s="9"/>
      <c r="R9728" s="9"/>
      <c r="S9728" s="9"/>
      <c r="T9728" s="9"/>
      <c r="U9728" s="9"/>
      <c r="V9728" s="9"/>
      <c r="W9728" s="9"/>
      <c r="Y9728" s="9"/>
      <c r="Z9728" s="9"/>
    </row>
    <row r="9729" spans="8:26" x14ac:dyDescent="0.3">
      <c r="H9729" s="9"/>
      <c r="I9729" s="9"/>
      <c r="J9729" s="9"/>
      <c r="K9729" s="9"/>
      <c r="L9729" s="9"/>
      <c r="M9729" s="9"/>
      <c r="N9729" s="9"/>
      <c r="O9729" s="9"/>
      <c r="Q9729" s="9"/>
      <c r="R9729" s="9"/>
      <c r="S9729" s="9"/>
      <c r="T9729" s="9"/>
      <c r="U9729" s="9"/>
      <c r="V9729" s="9"/>
      <c r="W9729" s="9"/>
      <c r="Y9729" s="9"/>
      <c r="Z9729" s="9"/>
    </row>
    <row r="9730" spans="8:26" x14ac:dyDescent="0.3">
      <c r="H9730" s="9"/>
      <c r="I9730" s="9"/>
      <c r="J9730" s="9"/>
      <c r="K9730" s="9"/>
      <c r="L9730" s="9"/>
      <c r="M9730" s="9"/>
      <c r="N9730" s="9"/>
      <c r="O9730" s="9"/>
      <c r="Q9730" s="9"/>
      <c r="R9730" s="9"/>
      <c r="S9730" s="9"/>
      <c r="T9730" s="9"/>
      <c r="U9730" s="9"/>
      <c r="V9730" s="9"/>
      <c r="W9730" s="9"/>
      <c r="Y9730" s="9"/>
      <c r="Z9730" s="9"/>
    </row>
    <row r="9731" spans="8:26" x14ac:dyDescent="0.3">
      <c r="H9731" s="9"/>
      <c r="I9731" s="9"/>
      <c r="J9731" s="9"/>
      <c r="K9731" s="9"/>
      <c r="L9731" s="9"/>
      <c r="M9731" s="9"/>
      <c r="N9731" s="9"/>
      <c r="O9731" s="9"/>
      <c r="Q9731" s="9"/>
      <c r="R9731" s="9"/>
      <c r="S9731" s="9"/>
      <c r="T9731" s="9"/>
      <c r="U9731" s="9"/>
      <c r="V9731" s="9"/>
      <c r="W9731" s="9"/>
      <c r="Y9731" s="9"/>
      <c r="Z9731" s="9"/>
    </row>
    <row r="9732" spans="8:26" x14ac:dyDescent="0.3">
      <c r="H9732" s="9"/>
      <c r="I9732" s="9"/>
      <c r="J9732" s="9"/>
      <c r="K9732" s="9"/>
      <c r="L9732" s="9"/>
      <c r="M9732" s="9"/>
      <c r="N9732" s="9"/>
      <c r="O9732" s="9"/>
      <c r="Q9732" s="9"/>
      <c r="R9732" s="9"/>
      <c r="S9732" s="9"/>
      <c r="T9732" s="9"/>
      <c r="U9732" s="9"/>
      <c r="V9732" s="9"/>
      <c r="W9732" s="9"/>
      <c r="Y9732" s="9"/>
      <c r="Z9732" s="9"/>
    </row>
    <row r="9733" spans="8:26" x14ac:dyDescent="0.3">
      <c r="H9733" s="9"/>
      <c r="I9733" s="9"/>
      <c r="J9733" s="9"/>
      <c r="K9733" s="9"/>
      <c r="L9733" s="9"/>
      <c r="M9733" s="9"/>
      <c r="N9733" s="9"/>
      <c r="O9733" s="9"/>
      <c r="Q9733" s="9"/>
      <c r="R9733" s="9"/>
      <c r="S9733" s="9"/>
      <c r="T9733" s="9"/>
      <c r="U9733" s="9"/>
      <c r="V9733" s="9"/>
      <c r="W9733" s="9"/>
      <c r="Y9733" s="9"/>
      <c r="Z9733" s="9"/>
    </row>
    <row r="9734" spans="8:26" x14ac:dyDescent="0.3">
      <c r="H9734" s="9"/>
      <c r="I9734" s="9"/>
      <c r="J9734" s="9"/>
      <c r="K9734" s="9"/>
      <c r="L9734" s="9"/>
      <c r="M9734" s="9"/>
      <c r="N9734" s="9"/>
      <c r="O9734" s="9"/>
      <c r="Q9734" s="9"/>
      <c r="R9734" s="9"/>
      <c r="S9734" s="9"/>
      <c r="T9734" s="9"/>
      <c r="U9734" s="9"/>
      <c r="V9734" s="9"/>
      <c r="W9734" s="9"/>
      <c r="Y9734" s="9"/>
      <c r="Z9734" s="9"/>
    </row>
    <row r="9735" spans="8:26" x14ac:dyDescent="0.3">
      <c r="H9735" s="9"/>
      <c r="I9735" s="9"/>
      <c r="J9735" s="9"/>
      <c r="K9735" s="9"/>
      <c r="L9735" s="9"/>
      <c r="M9735" s="9"/>
      <c r="N9735" s="9"/>
      <c r="O9735" s="9"/>
      <c r="Q9735" s="9"/>
      <c r="R9735" s="9"/>
      <c r="S9735" s="9"/>
      <c r="T9735" s="9"/>
      <c r="U9735" s="9"/>
      <c r="V9735" s="9"/>
      <c r="W9735" s="9"/>
      <c r="Y9735" s="9"/>
      <c r="Z9735" s="9"/>
    </row>
    <row r="9736" spans="8:26" x14ac:dyDescent="0.3">
      <c r="H9736" s="9"/>
      <c r="I9736" s="9"/>
      <c r="J9736" s="9"/>
      <c r="K9736" s="9"/>
      <c r="L9736" s="9"/>
      <c r="M9736" s="9"/>
      <c r="N9736" s="9"/>
      <c r="O9736" s="9"/>
      <c r="Q9736" s="9"/>
      <c r="R9736" s="9"/>
      <c r="S9736" s="9"/>
      <c r="T9736" s="9"/>
      <c r="U9736" s="9"/>
      <c r="V9736" s="9"/>
      <c r="W9736" s="9"/>
      <c r="Y9736" s="9"/>
      <c r="Z9736" s="9"/>
    </row>
    <row r="9737" spans="8:26" x14ac:dyDescent="0.3">
      <c r="H9737" s="9"/>
      <c r="I9737" s="9"/>
      <c r="J9737" s="9"/>
      <c r="K9737" s="9"/>
      <c r="L9737" s="9"/>
      <c r="M9737" s="9"/>
      <c r="N9737" s="9"/>
      <c r="O9737" s="9"/>
      <c r="Q9737" s="9"/>
      <c r="R9737" s="9"/>
      <c r="S9737" s="9"/>
      <c r="T9737" s="9"/>
      <c r="U9737" s="9"/>
      <c r="V9737" s="9"/>
      <c r="W9737" s="9"/>
      <c r="Y9737" s="9"/>
      <c r="Z9737" s="9"/>
    </row>
    <row r="9738" spans="8:26" x14ac:dyDescent="0.3">
      <c r="H9738" s="9"/>
      <c r="I9738" s="9"/>
      <c r="J9738" s="9"/>
      <c r="K9738" s="9"/>
      <c r="L9738" s="9"/>
      <c r="M9738" s="9"/>
      <c r="N9738" s="9"/>
      <c r="O9738" s="9"/>
      <c r="Q9738" s="9"/>
      <c r="R9738" s="9"/>
      <c r="S9738" s="9"/>
      <c r="T9738" s="9"/>
      <c r="U9738" s="9"/>
      <c r="V9738" s="9"/>
      <c r="W9738" s="9"/>
      <c r="Y9738" s="9"/>
      <c r="Z9738" s="9"/>
    </row>
    <row r="9739" spans="8:26" x14ac:dyDescent="0.3">
      <c r="H9739" s="9"/>
      <c r="I9739" s="9"/>
      <c r="J9739" s="9"/>
      <c r="K9739" s="9"/>
      <c r="L9739" s="9"/>
      <c r="M9739" s="9"/>
      <c r="N9739" s="9"/>
      <c r="O9739" s="9"/>
      <c r="Q9739" s="9"/>
      <c r="R9739" s="9"/>
      <c r="S9739" s="9"/>
      <c r="T9739" s="9"/>
      <c r="U9739" s="9"/>
      <c r="V9739" s="9"/>
      <c r="W9739" s="9"/>
      <c r="Y9739" s="9"/>
      <c r="Z9739" s="9"/>
    </row>
    <row r="9740" spans="8:26" x14ac:dyDescent="0.3">
      <c r="H9740" s="9"/>
      <c r="I9740" s="9"/>
      <c r="J9740" s="9"/>
      <c r="K9740" s="9"/>
      <c r="L9740" s="9"/>
      <c r="M9740" s="9"/>
      <c r="N9740" s="9"/>
      <c r="O9740" s="9"/>
      <c r="Q9740" s="9"/>
      <c r="R9740" s="9"/>
      <c r="S9740" s="9"/>
      <c r="T9740" s="9"/>
      <c r="U9740" s="9"/>
      <c r="V9740" s="9"/>
      <c r="W9740" s="9"/>
      <c r="Y9740" s="9"/>
      <c r="Z9740" s="9"/>
    </row>
    <row r="9741" spans="8:26" x14ac:dyDescent="0.3">
      <c r="H9741" s="9"/>
      <c r="I9741" s="9"/>
      <c r="J9741" s="9"/>
      <c r="K9741" s="9"/>
      <c r="L9741" s="9"/>
      <c r="M9741" s="9"/>
      <c r="N9741" s="9"/>
      <c r="O9741" s="9"/>
      <c r="Q9741" s="9"/>
      <c r="R9741" s="9"/>
      <c r="S9741" s="9"/>
      <c r="T9741" s="9"/>
      <c r="U9741" s="9"/>
      <c r="V9741" s="9"/>
      <c r="W9741" s="9"/>
      <c r="Y9741" s="9"/>
      <c r="Z9741" s="9"/>
    </row>
    <row r="9742" spans="8:26" x14ac:dyDescent="0.3">
      <c r="H9742" s="9"/>
      <c r="I9742" s="9"/>
      <c r="J9742" s="9"/>
      <c r="K9742" s="9"/>
      <c r="L9742" s="9"/>
      <c r="M9742" s="9"/>
      <c r="N9742" s="9"/>
      <c r="O9742" s="9"/>
      <c r="Q9742" s="9"/>
      <c r="R9742" s="9"/>
      <c r="S9742" s="9"/>
      <c r="T9742" s="9"/>
      <c r="U9742" s="9"/>
      <c r="V9742" s="9"/>
      <c r="W9742" s="9"/>
      <c r="Y9742" s="9"/>
      <c r="Z9742" s="9"/>
    </row>
    <row r="9743" spans="8:26" x14ac:dyDescent="0.3">
      <c r="H9743" s="9"/>
      <c r="I9743" s="9"/>
      <c r="J9743" s="9"/>
      <c r="K9743" s="9"/>
      <c r="L9743" s="9"/>
      <c r="M9743" s="9"/>
      <c r="N9743" s="9"/>
      <c r="O9743" s="9"/>
      <c r="Q9743" s="9"/>
      <c r="R9743" s="9"/>
      <c r="S9743" s="9"/>
      <c r="T9743" s="9"/>
      <c r="U9743" s="9"/>
      <c r="V9743" s="9"/>
      <c r="W9743" s="9"/>
      <c r="Y9743" s="9"/>
      <c r="Z9743" s="9"/>
    </row>
    <row r="9744" spans="8:26" x14ac:dyDescent="0.3">
      <c r="H9744" s="9"/>
      <c r="I9744" s="9"/>
      <c r="J9744" s="9"/>
      <c r="K9744" s="9"/>
      <c r="L9744" s="9"/>
      <c r="M9744" s="9"/>
      <c r="N9744" s="9"/>
      <c r="O9744" s="9"/>
      <c r="Q9744" s="9"/>
      <c r="R9744" s="9"/>
      <c r="S9744" s="9"/>
      <c r="T9744" s="9"/>
      <c r="U9744" s="9"/>
      <c r="V9744" s="9"/>
      <c r="W9744" s="9"/>
      <c r="Y9744" s="9"/>
      <c r="Z9744" s="9"/>
    </row>
    <row r="9745" spans="8:26" x14ac:dyDescent="0.3">
      <c r="H9745" s="9"/>
      <c r="I9745" s="9"/>
      <c r="J9745" s="9"/>
      <c r="K9745" s="9"/>
      <c r="L9745" s="9"/>
      <c r="M9745" s="9"/>
      <c r="N9745" s="9"/>
      <c r="O9745" s="9"/>
      <c r="Q9745" s="9"/>
      <c r="R9745" s="9"/>
      <c r="S9745" s="9"/>
      <c r="T9745" s="9"/>
      <c r="U9745" s="9"/>
      <c r="V9745" s="9"/>
      <c r="W9745" s="9"/>
      <c r="Y9745" s="9"/>
      <c r="Z9745" s="9"/>
    </row>
    <row r="9746" spans="8:26" x14ac:dyDescent="0.3">
      <c r="H9746" s="9"/>
      <c r="I9746" s="9"/>
      <c r="J9746" s="9"/>
      <c r="K9746" s="9"/>
      <c r="L9746" s="9"/>
      <c r="M9746" s="9"/>
      <c r="N9746" s="9"/>
      <c r="O9746" s="9"/>
      <c r="Q9746" s="9"/>
      <c r="R9746" s="9"/>
      <c r="S9746" s="9"/>
      <c r="T9746" s="9"/>
      <c r="U9746" s="9"/>
      <c r="V9746" s="9"/>
      <c r="W9746" s="9"/>
      <c r="Y9746" s="9"/>
      <c r="Z9746" s="9"/>
    </row>
    <row r="9747" spans="8:26" x14ac:dyDescent="0.3">
      <c r="H9747" s="9"/>
      <c r="I9747" s="9"/>
      <c r="J9747" s="9"/>
      <c r="K9747" s="9"/>
      <c r="L9747" s="9"/>
      <c r="M9747" s="9"/>
      <c r="N9747" s="9"/>
      <c r="O9747" s="9"/>
      <c r="Q9747" s="9"/>
      <c r="R9747" s="9"/>
      <c r="S9747" s="9"/>
      <c r="T9747" s="9"/>
      <c r="U9747" s="9"/>
      <c r="V9747" s="9"/>
      <c r="W9747" s="9"/>
      <c r="Y9747" s="9"/>
      <c r="Z9747" s="9"/>
    </row>
    <row r="9748" spans="8:26" x14ac:dyDescent="0.3">
      <c r="H9748" s="9"/>
      <c r="I9748" s="9"/>
      <c r="J9748" s="9"/>
      <c r="K9748" s="9"/>
      <c r="L9748" s="9"/>
      <c r="M9748" s="9"/>
      <c r="N9748" s="9"/>
      <c r="O9748" s="9"/>
      <c r="Q9748" s="9"/>
      <c r="R9748" s="9"/>
      <c r="S9748" s="9"/>
      <c r="T9748" s="9"/>
      <c r="U9748" s="9"/>
      <c r="V9748" s="9"/>
      <c r="W9748" s="9"/>
      <c r="Y9748" s="9"/>
      <c r="Z9748" s="9"/>
    </row>
    <row r="9749" spans="8:26" x14ac:dyDescent="0.3">
      <c r="H9749" s="9"/>
      <c r="I9749" s="9"/>
      <c r="J9749" s="9"/>
      <c r="K9749" s="9"/>
      <c r="L9749" s="9"/>
      <c r="M9749" s="9"/>
      <c r="N9749" s="9"/>
      <c r="O9749" s="9"/>
      <c r="Q9749" s="9"/>
      <c r="R9749" s="9"/>
      <c r="S9749" s="9"/>
      <c r="T9749" s="9"/>
      <c r="U9749" s="9"/>
      <c r="V9749" s="9"/>
      <c r="W9749" s="9"/>
      <c r="Y9749" s="9"/>
      <c r="Z9749" s="9"/>
    </row>
    <row r="9750" spans="8:26" x14ac:dyDescent="0.3">
      <c r="H9750" s="9"/>
      <c r="I9750" s="9"/>
      <c r="J9750" s="9"/>
      <c r="K9750" s="9"/>
      <c r="L9750" s="9"/>
      <c r="M9750" s="9"/>
      <c r="N9750" s="9"/>
      <c r="O9750" s="9"/>
      <c r="Q9750" s="9"/>
      <c r="R9750" s="9"/>
      <c r="S9750" s="9"/>
      <c r="T9750" s="9"/>
      <c r="U9750" s="9"/>
      <c r="V9750" s="9"/>
      <c r="W9750" s="9"/>
      <c r="Y9750" s="9"/>
      <c r="Z9750" s="9"/>
    </row>
    <row r="9751" spans="8:26" x14ac:dyDescent="0.3">
      <c r="H9751" s="9"/>
      <c r="I9751" s="9"/>
      <c r="J9751" s="9"/>
      <c r="K9751" s="9"/>
      <c r="L9751" s="9"/>
      <c r="M9751" s="9"/>
      <c r="N9751" s="9"/>
      <c r="O9751" s="9"/>
      <c r="Q9751" s="9"/>
      <c r="R9751" s="9"/>
      <c r="S9751" s="9"/>
      <c r="T9751" s="9"/>
      <c r="U9751" s="9"/>
      <c r="V9751" s="9"/>
      <c r="W9751" s="9"/>
      <c r="Y9751" s="9"/>
      <c r="Z9751" s="9"/>
    </row>
    <row r="9752" spans="8:26" x14ac:dyDescent="0.3">
      <c r="H9752" s="9"/>
      <c r="I9752" s="9"/>
      <c r="J9752" s="9"/>
      <c r="K9752" s="9"/>
      <c r="L9752" s="9"/>
      <c r="M9752" s="9"/>
      <c r="N9752" s="9"/>
      <c r="O9752" s="9"/>
      <c r="Q9752" s="9"/>
      <c r="R9752" s="9"/>
      <c r="S9752" s="9"/>
      <c r="T9752" s="9"/>
      <c r="U9752" s="9"/>
      <c r="V9752" s="9"/>
      <c r="W9752" s="9"/>
      <c r="Y9752" s="9"/>
      <c r="Z9752" s="9"/>
    </row>
    <row r="9753" spans="8:26" x14ac:dyDescent="0.3">
      <c r="H9753" s="9"/>
      <c r="I9753" s="9"/>
      <c r="J9753" s="9"/>
      <c r="K9753" s="9"/>
      <c r="L9753" s="9"/>
      <c r="M9753" s="9"/>
      <c r="N9753" s="9"/>
      <c r="O9753" s="9"/>
      <c r="Q9753" s="9"/>
      <c r="R9753" s="9"/>
      <c r="S9753" s="9"/>
      <c r="T9753" s="9"/>
      <c r="U9753" s="9"/>
      <c r="V9753" s="9"/>
      <c r="W9753" s="9"/>
      <c r="Y9753" s="9"/>
      <c r="Z9753" s="9"/>
    </row>
    <row r="9754" spans="8:26" x14ac:dyDescent="0.3">
      <c r="H9754" s="9"/>
      <c r="I9754" s="9"/>
      <c r="J9754" s="9"/>
      <c r="K9754" s="9"/>
      <c r="L9754" s="9"/>
      <c r="M9754" s="9"/>
      <c r="N9754" s="9"/>
      <c r="O9754" s="9"/>
      <c r="Q9754" s="9"/>
      <c r="R9754" s="9"/>
      <c r="S9754" s="9"/>
      <c r="T9754" s="9"/>
      <c r="U9754" s="9"/>
      <c r="V9754" s="9"/>
      <c r="W9754" s="9"/>
      <c r="Y9754" s="9"/>
      <c r="Z9754" s="9"/>
    </row>
    <row r="9755" spans="8:26" x14ac:dyDescent="0.3">
      <c r="H9755" s="9"/>
      <c r="I9755" s="9"/>
      <c r="J9755" s="9"/>
      <c r="K9755" s="9"/>
      <c r="L9755" s="9"/>
      <c r="M9755" s="9"/>
      <c r="N9755" s="9"/>
      <c r="O9755" s="9"/>
      <c r="Q9755" s="9"/>
      <c r="R9755" s="9"/>
      <c r="S9755" s="9"/>
      <c r="T9755" s="9"/>
      <c r="U9755" s="9"/>
      <c r="V9755" s="9"/>
      <c r="W9755" s="9"/>
      <c r="Y9755" s="9"/>
      <c r="Z9755" s="9"/>
    </row>
    <row r="9756" spans="8:26" x14ac:dyDescent="0.3">
      <c r="H9756" s="9"/>
      <c r="I9756" s="9"/>
      <c r="J9756" s="9"/>
      <c r="K9756" s="9"/>
      <c r="L9756" s="9"/>
      <c r="M9756" s="9"/>
      <c r="N9756" s="9"/>
      <c r="O9756" s="9"/>
      <c r="Q9756" s="9"/>
      <c r="R9756" s="9"/>
      <c r="S9756" s="9"/>
      <c r="T9756" s="9"/>
      <c r="U9756" s="9"/>
      <c r="V9756" s="9"/>
      <c r="W9756" s="9"/>
      <c r="Y9756" s="9"/>
      <c r="Z9756" s="9"/>
    </row>
    <row r="9757" spans="8:26" x14ac:dyDescent="0.3">
      <c r="H9757" s="9"/>
      <c r="I9757" s="9"/>
      <c r="J9757" s="9"/>
      <c r="K9757" s="9"/>
      <c r="L9757" s="9"/>
      <c r="M9757" s="9"/>
      <c r="N9757" s="9"/>
      <c r="O9757" s="9"/>
      <c r="Q9757" s="9"/>
      <c r="R9757" s="9"/>
      <c r="S9757" s="9"/>
      <c r="T9757" s="9"/>
      <c r="U9757" s="9"/>
      <c r="V9757" s="9"/>
      <c r="W9757" s="9"/>
      <c r="Y9757" s="9"/>
      <c r="Z9757" s="9"/>
    </row>
    <row r="9758" spans="8:26" x14ac:dyDescent="0.3">
      <c r="H9758" s="9"/>
      <c r="I9758" s="9"/>
      <c r="J9758" s="9"/>
      <c r="K9758" s="9"/>
      <c r="L9758" s="9"/>
      <c r="M9758" s="9"/>
      <c r="N9758" s="9"/>
      <c r="O9758" s="9"/>
      <c r="Q9758" s="9"/>
      <c r="R9758" s="9"/>
      <c r="S9758" s="9"/>
      <c r="T9758" s="9"/>
      <c r="U9758" s="9"/>
      <c r="V9758" s="9"/>
      <c r="W9758" s="9"/>
      <c r="Y9758" s="9"/>
      <c r="Z9758" s="9"/>
    </row>
    <row r="9759" spans="8:26" x14ac:dyDescent="0.3">
      <c r="H9759" s="9"/>
      <c r="I9759" s="9"/>
      <c r="J9759" s="9"/>
      <c r="K9759" s="9"/>
      <c r="L9759" s="9"/>
      <c r="M9759" s="9"/>
      <c r="N9759" s="9"/>
      <c r="O9759" s="9"/>
      <c r="Q9759" s="9"/>
      <c r="R9759" s="9"/>
      <c r="S9759" s="9"/>
      <c r="T9759" s="9"/>
      <c r="U9759" s="9"/>
      <c r="V9759" s="9"/>
      <c r="W9759" s="9"/>
      <c r="Y9759" s="9"/>
      <c r="Z9759" s="9"/>
    </row>
    <row r="9760" spans="8:26" x14ac:dyDescent="0.3">
      <c r="H9760" s="9"/>
      <c r="I9760" s="9"/>
      <c r="J9760" s="9"/>
      <c r="K9760" s="9"/>
      <c r="L9760" s="9"/>
      <c r="M9760" s="9"/>
      <c r="N9760" s="9"/>
      <c r="O9760" s="9"/>
      <c r="Q9760" s="9"/>
      <c r="R9760" s="9"/>
      <c r="S9760" s="9"/>
      <c r="T9760" s="9"/>
      <c r="U9760" s="9"/>
      <c r="V9760" s="9"/>
      <c r="W9760" s="9"/>
      <c r="Y9760" s="9"/>
      <c r="Z9760" s="9"/>
    </row>
    <row r="9761" spans="8:26" x14ac:dyDescent="0.3">
      <c r="H9761" s="9"/>
      <c r="I9761" s="9"/>
      <c r="J9761" s="9"/>
      <c r="K9761" s="9"/>
      <c r="L9761" s="9"/>
      <c r="M9761" s="9"/>
      <c r="N9761" s="9"/>
      <c r="O9761" s="9"/>
      <c r="Q9761" s="9"/>
      <c r="R9761" s="9"/>
      <c r="S9761" s="9"/>
      <c r="T9761" s="9"/>
      <c r="U9761" s="9"/>
      <c r="V9761" s="9"/>
      <c r="W9761" s="9"/>
      <c r="Y9761" s="9"/>
      <c r="Z9761" s="9"/>
    </row>
    <row r="9762" spans="8:26" x14ac:dyDescent="0.3">
      <c r="H9762" s="9"/>
      <c r="I9762" s="9"/>
      <c r="J9762" s="9"/>
      <c r="K9762" s="9"/>
      <c r="L9762" s="9"/>
      <c r="M9762" s="9"/>
      <c r="N9762" s="9"/>
      <c r="O9762" s="9"/>
      <c r="Q9762" s="9"/>
      <c r="R9762" s="9"/>
      <c r="S9762" s="9"/>
      <c r="T9762" s="9"/>
      <c r="U9762" s="9"/>
      <c r="V9762" s="9"/>
      <c r="W9762" s="9"/>
      <c r="Y9762" s="9"/>
      <c r="Z9762" s="9"/>
    </row>
    <row r="9763" spans="8:26" x14ac:dyDescent="0.3">
      <c r="H9763" s="9"/>
      <c r="I9763" s="9"/>
      <c r="J9763" s="9"/>
      <c r="K9763" s="9"/>
      <c r="L9763" s="9"/>
      <c r="M9763" s="9"/>
      <c r="N9763" s="9"/>
      <c r="O9763" s="9"/>
      <c r="Q9763" s="9"/>
      <c r="R9763" s="9"/>
      <c r="S9763" s="9"/>
      <c r="T9763" s="9"/>
      <c r="U9763" s="9"/>
      <c r="V9763" s="9"/>
      <c r="W9763" s="9"/>
      <c r="Y9763" s="9"/>
      <c r="Z9763" s="9"/>
    </row>
    <row r="9764" spans="8:26" x14ac:dyDescent="0.3">
      <c r="H9764" s="9"/>
      <c r="I9764" s="9"/>
      <c r="J9764" s="9"/>
      <c r="K9764" s="9"/>
      <c r="L9764" s="9"/>
      <c r="M9764" s="9"/>
      <c r="N9764" s="9"/>
      <c r="O9764" s="9"/>
      <c r="Q9764" s="9"/>
      <c r="R9764" s="9"/>
      <c r="S9764" s="9"/>
      <c r="T9764" s="9"/>
      <c r="U9764" s="9"/>
      <c r="V9764" s="9"/>
      <c r="W9764" s="9"/>
      <c r="Y9764" s="9"/>
      <c r="Z9764" s="9"/>
    </row>
    <row r="9765" spans="8:26" x14ac:dyDescent="0.3">
      <c r="H9765" s="9"/>
      <c r="I9765" s="9"/>
      <c r="J9765" s="9"/>
      <c r="K9765" s="9"/>
      <c r="L9765" s="9"/>
      <c r="M9765" s="9"/>
      <c r="N9765" s="9"/>
      <c r="O9765" s="9"/>
      <c r="Q9765" s="9"/>
      <c r="R9765" s="9"/>
      <c r="S9765" s="9"/>
      <c r="T9765" s="9"/>
      <c r="U9765" s="9"/>
      <c r="V9765" s="9"/>
      <c r="W9765" s="9"/>
      <c r="Y9765" s="9"/>
      <c r="Z9765" s="9"/>
    </row>
    <row r="9766" spans="8:26" x14ac:dyDescent="0.3">
      <c r="H9766" s="9"/>
      <c r="I9766" s="9"/>
      <c r="J9766" s="9"/>
      <c r="K9766" s="9"/>
      <c r="L9766" s="9"/>
      <c r="M9766" s="9"/>
      <c r="N9766" s="9"/>
      <c r="O9766" s="9"/>
      <c r="Q9766" s="9"/>
      <c r="R9766" s="9"/>
      <c r="S9766" s="9"/>
      <c r="T9766" s="9"/>
      <c r="U9766" s="9"/>
      <c r="V9766" s="9"/>
      <c r="W9766" s="9"/>
      <c r="Y9766" s="9"/>
      <c r="Z9766" s="9"/>
    </row>
    <row r="9767" spans="8:26" x14ac:dyDescent="0.3">
      <c r="H9767" s="9"/>
      <c r="I9767" s="9"/>
      <c r="J9767" s="9"/>
      <c r="K9767" s="9"/>
      <c r="L9767" s="9"/>
      <c r="M9767" s="9"/>
      <c r="N9767" s="9"/>
      <c r="O9767" s="9"/>
      <c r="Q9767" s="9"/>
      <c r="R9767" s="9"/>
      <c r="S9767" s="9"/>
      <c r="T9767" s="9"/>
      <c r="U9767" s="9"/>
      <c r="V9767" s="9"/>
      <c r="W9767" s="9"/>
      <c r="Y9767" s="9"/>
      <c r="Z9767" s="9"/>
    </row>
    <row r="9768" spans="8:26" x14ac:dyDescent="0.3">
      <c r="H9768" s="9"/>
      <c r="I9768" s="9"/>
      <c r="J9768" s="9"/>
      <c r="K9768" s="9"/>
      <c r="L9768" s="9"/>
      <c r="M9768" s="9"/>
      <c r="N9768" s="9"/>
      <c r="O9768" s="9"/>
      <c r="Q9768" s="9"/>
      <c r="R9768" s="9"/>
      <c r="S9768" s="9"/>
      <c r="T9768" s="9"/>
      <c r="U9768" s="9"/>
      <c r="V9768" s="9"/>
      <c r="W9768" s="9"/>
      <c r="Y9768" s="9"/>
      <c r="Z9768" s="9"/>
    </row>
    <row r="9769" spans="8:26" x14ac:dyDescent="0.3">
      <c r="H9769" s="9"/>
      <c r="I9769" s="9"/>
      <c r="J9769" s="9"/>
      <c r="K9769" s="9"/>
      <c r="L9769" s="9"/>
      <c r="M9769" s="9"/>
      <c r="N9769" s="9"/>
      <c r="O9769" s="9"/>
      <c r="Q9769" s="9"/>
      <c r="R9769" s="9"/>
      <c r="S9769" s="9"/>
      <c r="T9769" s="9"/>
      <c r="U9769" s="9"/>
      <c r="V9769" s="9"/>
      <c r="W9769" s="9"/>
      <c r="Y9769" s="9"/>
      <c r="Z9769" s="9"/>
    </row>
    <row r="9770" spans="8:26" x14ac:dyDescent="0.3">
      <c r="H9770" s="9"/>
      <c r="I9770" s="9"/>
      <c r="J9770" s="9"/>
      <c r="K9770" s="9"/>
      <c r="L9770" s="9"/>
      <c r="M9770" s="9"/>
      <c r="N9770" s="9"/>
      <c r="O9770" s="9"/>
      <c r="Q9770" s="9"/>
      <c r="R9770" s="9"/>
      <c r="S9770" s="9"/>
      <c r="T9770" s="9"/>
      <c r="U9770" s="9"/>
      <c r="V9770" s="9"/>
      <c r="W9770" s="9"/>
      <c r="Y9770" s="9"/>
      <c r="Z9770" s="9"/>
    </row>
    <row r="9771" spans="8:26" x14ac:dyDescent="0.3">
      <c r="H9771" s="9"/>
      <c r="I9771" s="9"/>
      <c r="J9771" s="9"/>
      <c r="K9771" s="9"/>
      <c r="L9771" s="9"/>
      <c r="M9771" s="9"/>
      <c r="N9771" s="9"/>
      <c r="O9771" s="9"/>
      <c r="Q9771" s="9"/>
      <c r="R9771" s="9"/>
      <c r="S9771" s="9"/>
      <c r="T9771" s="9"/>
      <c r="U9771" s="9"/>
      <c r="V9771" s="9"/>
      <c r="W9771" s="9"/>
      <c r="Y9771" s="9"/>
      <c r="Z9771" s="9"/>
    </row>
    <row r="9772" spans="8:26" x14ac:dyDescent="0.3">
      <c r="H9772" s="9"/>
      <c r="I9772" s="9"/>
      <c r="J9772" s="9"/>
      <c r="K9772" s="9"/>
      <c r="L9772" s="9"/>
      <c r="M9772" s="9"/>
      <c r="N9772" s="9"/>
      <c r="O9772" s="9"/>
      <c r="Q9772" s="9"/>
      <c r="R9772" s="9"/>
      <c r="S9772" s="9"/>
      <c r="T9772" s="9"/>
      <c r="U9772" s="9"/>
      <c r="V9772" s="9"/>
      <c r="W9772" s="9"/>
      <c r="Y9772" s="9"/>
      <c r="Z9772" s="9"/>
    </row>
    <row r="9773" spans="8:26" x14ac:dyDescent="0.3">
      <c r="H9773" s="9"/>
      <c r="I9773" s="9"/>
      <c r="J9773" s="9"/>
      <c r="K9773" s="9"/>
      <c r="L9773" s="9"/>
      <c r="M9773" s="9"/>
      <c r="N9773" s="9"/>
      <c r="O9773" s="9"/>
      <c r="Q9773" s="9"/>
      <c r="R9773" s="9"/>
      <c r="S9773" s="9"/>
      <c r="T9773" s="9"/>
      <c r="U9773" s="9"/>
      <c r="V9773" s="9"/>
      <c r="W9773" s="9"/>
      <c r="Y9773" s="9"/>
      <c r="Z9773" s="9"/>
    </row>
    <row r="9774" spans="8:26" x14ac:dyDescent="0.3">
      <c r="H9774" s="9"/>
      <c r="I9774" s="9"/>
      <c r="J9774" s="9"/>
      <c r="K9774" s="9"/>
      <c r="L9774" s="9"/>
      <c r="M9774" s="9"/>
      <c r="N9774" s="9"/>
      <c r="O9774" s="9"/>
      <c r="Q9774" s="9"/>
      <c r="R9774" s="9"/>
      <c r="S9774" s="9"/>
      <c r="T9774" s="9"/>
      <c r="U9774" s="9"/>
      <c r="V9774" s="9"/>
      <c r="W9774" s="9"/>
      <c r="Y9774" s="9"/>
      <c r="Z9774" s="9"/>
    </row>
    <row r="9775" spans="8:26" x14ac:dyDescent="0.3">
      <c r="H9775" s="9"/>
      <c r="I9775" s="9"/>
      <c r="J9775" s="9"/>
      <c r="K9775" s="9"/>
      <c r="L9775" s="9"/>
      <c r="M9775" s="9"/>
      <c r="N9775" s="9"/>
      <c r="O9775" s="9"/>
      <c r="Q9775" s="9"/>
      <c r="R9775" s="9"/>
      <c r="S9775" s="9"/>
      <c r="T9775" s="9"/>
      <c r="U9775" s="9"/>
      <c r="V9775" s="9"/>
      <c r="W9775" s="9"/>
      <c r="Y9775" s="9"/>
      <c r="Z9775" s="9"/>
    </row>
    <row r="9776" spans="8:26" x14ac:dyDescent="0.3">
      <c r="H9776" s="9"/>
      <c r="I9776" s="9"/>
      <c r="J9776" s="9"/>
      <c r="K9776" s="9"/>
      <c r="L9776" s="9"/>
      <c r="M9776" s="9"/>
      <c r="N9776" s="9"/>
      <c r="O9776" s="9"/>
      <c r="Q9776" s="9"/>
      <c r="R9776" s="9"/>
      <c r="S9776" s="9"/>
      <c r="T9776" s="9"/>
      <c r="U9776" s="9"/>
      <c r="V9776" s="9"/>
      <c r="W9776" s="9"/>
      <c r="Y9776" s="9"/>
      <c r="Z9776" s="9"/>
    </row>
    <row r="9777" spans="8:26" x14ac:dyDescent="0.3">
      <c r="H9777" s="9"/>
      <c r="I9777" s="9"/>
      <c r="J9777" s="9"/>
      <c r="K9777" s="9"/>
      <c r="L9777" s="9"/>
      <c r="M9777" s="9"/>
      <c r="N9777" s="9"/>
      <c r="O9777" s="9"/>
      <c r="Q9777" s="9"/>
      <c r="R9777" s="9"/>
      <c r="S9777" s="9"/>
      <c r="T9777" s="9"/>
      <c r="U9777" s="9"/>
      <c r="V9777" s="9"/>
      <c r="W9777" s="9"/>
      <c r="Y9777" s="9"/>
      <c r="Z9777" s="9"/>
    </row>
    <row r="9778" spans="8:26" x14ac:dyDescent="0.3">
      <c r="H9778" s="9"/>
      <c r="I9778" s="9"/>
      <c r="J9778" s="9"/>
      <c r="K9778" s="9"/>
      <c r="L9778" s="9"/>
      <c r="M9778" s="9"/>
      <c r="N9778" s="9"/>
      <c r="O9778" s="9"/>
      <c r="Q9778" s="9"/>
      <c r="R9778" s="9"/>
      <c r="S9778" s="9"/>
      <c r="T9778" s="9"/>
      <c r="U9778" s="9"/>
      <c r="V9778" s="9"/>
      <c r="W9778" s="9"/>
      <c r="Y9778" s="9"/>
      <c r="Z9778" s="9"/>
    </row>
    <row r="9779" spans="8:26" x14ac:dyDescent="0.3">
      <c r="H9779" s="9"/>
      <c r="I9779" s="9"/>
      <c r="J9779" s="9"/>
      <c r="K9779" s="9"/>
      <c r="L9779" s="9"/>
      <c r="M9779" s="9"/>
      <c r="N9779" s="9"/>
      <c r="O9779" s="9"/>
      <c r="Q9779" s="9"/>
      <c r="R9779" s="9"/>
      <c r="S9779" s="9"/>
      <c r="T9779" s="9"/>
      <c r="U9779" s="9"/>
      <c r="V9779" s="9"/>
      <c r="W9779" s="9"/>
      <c r="Y9779" s="9"/>
      <c r="Z9779" s="9"/>
    </row>
    <row r="9780" spans="8:26" x14ac:dyDescent="0.3">
      <c r="H9780" s="9"/>
      <c r="I9780" s="9"/>
      <c r="J9780" s="9"/>
      <c r="K9780" s="9"/>
      <c r="L9780" s="9"/>
      <c r="M9780" s="9"/>
      <c r="N9780" s="9"/>
      <c r="O9780" s="9"/>
      <c r="Q9780" s="9"/>
      <c r="R9780" s="9"/>
      <c r="S9780" s="9"/>
      <c r="T9780" s="9"/>
      <c r="U9780" s="9"/>
      <c r="V9780" s="9"/>
      <c r="W9780" s="9"/>
      <c r="Y9780" s="9"/>
      <c r="Z9780" s="9"/>
    </row>
    <row r="9781" spans="8:26" x14ac:dyDescent="0.3">
      <c r="H9781" s="9"/>
      <c r="I9781" s="9"/>
      <c r="J9781" s="9"/>
      <c r="K9781" s="9"/>
      <c r="L9781" s="9"/>
      <c r="M9781" s="9"/>
      <c r="N9781" s="9"/>
      <c r="O9781" s="9"/>
      <c r="Q9781" s="9"/>
      <c r="R9781" s="9"/>
      <c r="S9781" s="9"/>
      <c r="T9781" s="9"/>
      <c r="U9781" s="9"/>
      <c r="V9781" s="9"/>
      <c r="W9781" s="9"/>
      <c r="Y9781" s="9"/>
      <c r="Z9781" s="9"/>
    </row>
    <row r="9782" spans="8:26" x14ac:dyDescent="0.3">
      <c r="H9782" s="9"/>
      <c r="I9782" s="9"/>
      <c r="J9782" s="9"/>
      <c r="K9782" s="9"/>
      <c r="L9782" s="9"/>
      <c r="M9782" s="9"/>
      <c r="N9782" s="9"/>
      <c r="O9782" s="9"/>
      <c r="Q9782" s="9"/>
      <c r="R9782" s="9"/>
      <c r="S9782" s="9"/>
      <c r="T9782" s="9"/>
      <c r="U9782" s="9"/>
      <c r="V9782" s="9"/>
      <c r="W9782" s="9"/>
      <c r="Y9782" s="9"/>
      <c r="Z9782" s="9"/>
    </row>
    <row r="9783" spans="8:26" x14ac:dyDescent="0.3">
      <c r="H9783" s="9"/>
      <c r="I9783" s="9"/>
      <c r="J9783" s="9"/>
      <c r="K9783" s="9"/>
      <c r="L9783" s="9"/>
      <c r="M9783" s="9"/>
      <c r="N9783" s="9"/>
      <c r="O9783" s="9"/>
      <c r="Q9783" s="9"/>
      <c r="R9783" s="9"/>
      <c r="S9783" s="9"/>
      <c r="T9783" s="9"/>
      <c r="U9783" s="9"/>
      <c r="V9783" s="9"/>
      <c r="W9783" s="9"/>
      <c r="Y9783" s="9"/>
      <c r="Z9783" s="9"/>
    </row>
    <row r="9784" spans="8:26" x14ac:dyDescent="0.3">
      <c r="H9784" s="9"/>
      <c r="I9784" s="9"/>
      <c r="J9784" s="9"/>
      <c r="K9784" s="9"/>
      <c r="L9784" s="9"/>
      <c r="M9784" s="9"/>
      <c r="N9784" s="9"/>
      <c r="O9784" s="9"/>
      <c r="Q9784" s="9"/>
      <c r="R9784" s="9"/>
      <c r="S9784" s="9"/>
      <c r="T9784" s="9"/>
      <c r="U9784" s="9"/>
      <c r="V9784" s="9"/>
      <c r="W9784" s="9"/>
      <c r="Y9784" s="9"/>
      <c r="Z9784" s="9"/>
    </row>
    <row r="9785" spans="8:26" x14ac:dyDescent="0.3">
      <c r="H9785" s="9"/>
      <c r="I9785" s="9"/>
      <c r="J9785" s="9"/>
      <c r="K9785" s="9"/>
      <c r="L9785" s="9"/>
      <c r="M9785" s="9"/>
      <c r="N9785" s="9"/>
      <c r="O9785" s="9"/>
      <c r="Q9785" s="9"/>
      <c r="R9785" s="9"/>
      <c r="S9785" s="9"/>
      <c r="T9785" s="9"/>
      <c r="U9785" s="9"/>
      <c r="V9785" s="9"/>
      <c r="W9785" s="9"/>
      <c r="Y9785" s="9"/>
      <c r="Z9785" s="9"/>
    </row>
    <row r="9786" spans="8:26" x14ac:dyDescent="0.3">
      <c r="H9786" s="9"/>
      <c r="I9786" s="9"/>
      <c r="J9786" s="9"/>
      <c r="K9786" s="9"/>
      <c r="L9786" s="9"/>
      <c r="M9786" s="9"/>
      <c r="N9786" s="9"/>
      <c r="O9786" s="9"/>
      <c r="Q9786" s="9"/>
      <c r="R9786" s="9"/>
      <c r="S9786" s="9"/>
      <c r="T9786" s="9"/>
      <c r="U9786" s="9"/>
      <c r="V9786" s="9"/>
      <c r="W9786" s="9"/>
      <c r="Y9786" s="9"/>
      <c r="Z9786" s="9"/>
    </row>
    <row r="9787" spans="8:26" x14ac:dyDescent="0.3">
      <c r="H9787" s="9"/>
      <c r="I9787" s="9"/>
      <c r="J9787" s="9"/>
      <c r="K9787" s="9"/>
      <c r="L9787" s="9"/>
      <c r="M9787" s="9"/>
      <c r="N9787" s="9"/>
      <c r="O9787" s="9"/>
      <c r="Q9787" s="9"/>
      <c r="R9787" s="9"/>
      <c r="S9787" s="9"/>
      <c r="T9787" s="9"/>
      <c r="U9787" s="9"/>
      <c r="V9787" s="9"/>
      <c r="W9787" s="9"/>
      <c r="Y9787" s="9"/>
      <c r="Z9787" s="9"/>
    </row>
    <row r="9788" spans="8:26" x14ac:dyDescent="0.3">
      <c r="H9788" s="9"/>
      <c r="I9788" s="9"/>
      <c r="J9788" s="9"/>
      <c r="K9788" s="9"/>
      <c r="L9788" s="9"/>
      <c r="M9788" s="9"/>
      <c r="N9788" s="9"/>
      <c r="O9788" s="9"/>
      <c r="Q9788" s="9"/>
      <c r="R9788" s="9"/>
      <c r="S9788" s="9"/>
      <c r="T9788" s="9"/>
      <c r="U9788" s="9"/>
      <c r="V9788" s="9"/>
      <c r="W9788" s="9"/>
      <c r="Y9788" s="9"/>
      <c r="Z9788" s="9"/>
    </row>
    <row r="9789" spans="8:26" x14ac:dyDescent="0.3">
      <c r="H9789" s="9"/>
      <c r="I9789" s="9"/>
      <c r="J9789" s="9"/>
      <c r="K9789" s="9"/>
      <c r="L9789" s="9"/>
      <c r="M9789" s="9"/>
      <c r="N9789" s="9"/>
      <c r="O9789" s="9"/>
      <c r="Q9789" s="9"/>
      <c r="R9789" s="9"/>
      <c r="S9789" s="9"/>
      <c r="T9789" s="9"/>
      <c r="U9789" s="9"/>
      <c r="V9789" s="9"/>
      <c r="W9789" s="9"/>
      <c r="Y9789" s="9"/>
      <c r="Z9789" s="9"/>
    </row>
    <row r="9790" spans="8:26" x14ac:dyDescent="0.3">
      <c r="H9790" s="9"/>
      <c r="I9790" s="9"/>
      <c r="J9790" s="9"/>
      <c r="K9790" s="9"/>
      <c r="L9790" s="9"/>
      <c r="M9790" s="9"/>
      <c r="N9790" s="9"/>
      <c r="O9790" s="9"/>
      <c r="Q9790" s="9"/>
      <c r="R9790" s="9"/>
      <c r="S9790" s="9"/>
      <c r="T9790" s="9"/>
      <c r="U9790" s="9"/>
      <c r="V9790" s="9"/>
      <c r="W9790" s="9"/>
      <c r="Y9790" s="9"/>
      <c r="Z9790" s="9"/>
    </row>
    <row r="9791" spans="8:26" x14ac:dyDescent="0.3">
      <c r="H9791" s="9"/>
      <c r="I9791" s="9"/>
      <c r="J9791" s="9"/>
      <c r="K9791" s="9"/>
      <c r="L9791" s="9"/>
      <c r="M9791" s="9"/>
      <c r="N9791" s="9"/>
      <c r="O9791" s="9"/>
      <c r="Q9791" s="9"/>
      <c r="R9791" s="9"/>
      <c r="S9791" s="9"/>
      <c r="T9791" s="9"/>
      <c r="U9791" s="9"/>
      <c r="V9791" s="9"/>
      <c r="W9791" s="9"/>
      <c r="Y9791" s="9"/>
      <c r="Z9791" s="9"/>
    </row>
    <row r="9792" spans="8:26" x14ac:dyDescent="0.3">
      <c r="H9792" s="9"/>
      <c r="I9792" s="9"/>
      <c r="J9792" s="9"/>
      <c r="K9792" s="9"/>
      <c r="L9792" s="9"/>
      <c r="M9792" s="9"/>
      <c r="N9792" s="9"/>
      <c r="O9792" s="9"/>
      <c r="Q9792" s="9"/>
      <c r="R9792" s="9"/>
      <c r="S9792" s="9"/>
      <c r="T9792" s="9"/>
      <c r="U9792" s="9"/>
      <c r="V9792" s="9"/>
      <c r="W9792" s="9"/>
      <c r="Y9792" s="9"/>
      <c r="Z9792" s="9"/>
    </row>
    <row r="9793" spans="8:26" x14ac:dyDescent="0.3">
      <c r="H9793" s="9"/>
      <c r="I9793" s="9"/>
      <c r="J9793" s="9"/>
      <c r="K9793" s="9"/>
      <c r="L9793" s="9"/>
      <c r="M9793" s="9"/>
      <c r="N9793" s="9"/>
      <c r="O9793" s="9"/>
      <c r="Q9793" s="9"/>
      <c r="R9793" s="9"/>
      <c r="S9793" s="9"/>
      <c r="T9793" s="9"/>
      <c r="U9793" s="9"/>
      <c r="V9793" s="9"/>
      <c r="W9793" s="9"/>
      <c r="Y9793" s="9"/>
      <c r="Z9793" s="9"/>
    </row>
    <row r="9794" spans="8:26" x14ac:dyDescent="0.3">
      <c r="H9794" s="9"/>
      <c r="I9794" s="9"/>
      <c r="J9794" s="9"/>
      <c r="K9794" s="9"/>
      <c r="L9794" s="9"/>
      <c r="M9794" s="9"/>
      <c r="N9794" s="9"/>
      <c r="O9794" s="9"/>
      <c r="Q9794" s="9"/>
      <c r="R9794" s="9"/>
      <c r="S9794" s="9"/>
      <c r="T9794" s="9"/>
      <c r="U9794" s="9"/>
      <c r="V9794" s="9"/>
      <c r="W9794" s="9"/>
      <c r="Y9794" s="9"/>
      <c r="Z9794" s="9"/>
    </row>
    <row r="9795" spans="8:26" x14ac:dyDescent="0.3">
      <c r="H9795" s="9"/>
      <c r="I9795" s="9"/>
      <c r="J9795" s="9"/>
      <c r="K9795" s="9"/>
      <c r="L9795" s="9"/>
      <c r="M9795" s="9"/>
      <c r="N9795" s="9"/>
      <c r="O9795" s="9"/>
      <c r="Q9795" s="9"/>
      <c r="R9795" s="9"/>
      <c r="S9795" s="9"/>
      <c r="T9795" s="9"/>
      <c r="U9795" s="9"/>
      <c r="V9795" s="9"/>
      <c r="W9795" s="9"/>
      <c r="Y9795" s="9"/>
      <c r="Z9795" s="9"/>
    </row>
    <row r="9796" spans="8:26" x14ac:dyDescent="0.3">
      <c r="H9796" s="9"/>
      <c r="I9796" s="9"/>
      <c r="J9796" s="9"/>
      <c r="K9796" s="9"/>
      <c r="L9796" s="9"/>
      <c r="M9796" s="9"/>
      <c r="N9796" s="9"/>
      <c r="O9796" s="9"/>
      <c r="Q9796" s="9"/>
      <c r="R9796" s="9"/>
      <c r="S9796" s="9"/>
      <c r="T9796" s="9"/>
      <c r="U9796" s="9"/>
      <c r="V9796" s="9"/>
      <c r="W9796" s="9"/>
      <c r="Y9796" s="9"/>
      <c r="Z9796" s="9"/>
    </row>
    <row r="9797" spans="8:26" x14ac:dyDescent="0.3">
      <c r="H9797" s="9"/>
      <c r="I9797" s="9"/>
      <c r="J9797" s="9"/>
      <c r="K9797" s="9"/>
      <c r="L9797" s="9"/>
      <c r="M9797" s="9"/>
      <c r="N9797" s="9"/>
      <c r="O9797" s="9"/>
      <c r="Q9797" s="9"/>
      <c r="R9797" s="9"/>
      <c r="S9797" s="9"/>
      <c r="T9797" s="9"/>
      <c r="U9797" s="9"/>
      <c r="V9797" s="9"/>
      <c r="W9797" s="9"/>
      <c r="Y9797" s="9"/>
      <c r="Z9797" s="9"/>
    </row>
    <row r="9798" spans="8:26" x14ac:dyDescent="0.3">
      <c r="H9798" s="9"/>
      <c r="I9798" s="9"/>
      <c r="J9798" s="9"/>
      <c r="K9798" s="9"/>
      <c r="L9798" s="9"/>
      <c r="M9798" s="9"/>
      <c r="N9798" s="9"/>
      <c r="O9798" s="9"/>
      <c r="Q9798" s="9"/>
      <c r="R9798" s="9"/>
      <c r="S9798" s="9"/>
      <c r="T9798" s="9"/>
      <c r="U9798" s="9"/>
      <c r="V9798" s="9"/>
      <c r="W9798" s="9"/>
      <c r="Y9798" s="9"/>
      <c r="Z9798" s="9"/>
    </row>
    <row r="9799" spans="8:26" x14ac:dyDescent="0.3">
      <c r="H9799" s="9"/>
      <c r="I9799" s="9"/>
      <c r="J9799" s="9"/>
      <c r="K9799" s="9"/>
      <c r="L9799" s="9"/>
      <c r="M9799" s="9"/>
      <c r="N9799" s="9"/>
      <c r="O9799" s="9"/>
      <c r="Q9799" s="9"/>
      <c r="R9799" s="9"/>
      <c r="S9799" s="9"/>
      <c r="T9799" s="9"/>
      <c r="U9799" s="9"/>
      <c r="V9799" s="9"/>
      <c r="W9799" s="9"/>
      <c r="Y9799" s="9"/>
      <c r="Z9799" s="9"/>
    </row>
    <row r="9800" spans="8:26" x14ac:dyDescent="0.3">
      <c r="H9800" s="9"/>
      <c r="I9800" s="9"/>
      <c r="J9800" s="9"/>
      <c r="K9800" s="9"/>
      <c r="L9800" s="9"/>
      <c r="M9800" s="9"/>
      <c r="N9800" s="9"/>
      <c r="O9800" s="9"/>
      <c r="Q9800" s="9"/>
      <c r="R9800" s="9"/>
      <c r="S9800" s="9"/>
      <c r="T9800" s="9"/>
      <c r="U9800" s="9"/>
      <c r="V9800" s="9"/>
      <c r="W9800" s="9"/>
      <c r="Y9800" s="9"/>
      <c r="Z9800" s="9"/>
    </row>
    <row r="9801" spans="8:26" x14ac:dyDescent="0.3">
      <c r="H9801" s="9"/>
      <c r="I9801" s="9"/>
      <c r="J9801" s="9"/>
      <c r="K9801" s="9"/>
      <c r="L9801" s="9"/>
      <c r="M9801" s="9"/>
      <c r="N9801" s="9"/>
      <c r="O9801" s="9"/>
      <c r="Q9801" s="9"/>
      <c r="R9801" s="9"/>
      <c r="S9801" s="9"/>
      <c r="T9801" s="9"/>
      <c r="U9801" s="9"/>
      <c r="V9801" s="9"/>
      <c r="W9801" s="9"/>
      <c r="Y9801" s="9"/>
      <c r="Z9801" s="9"/>
    </row>
    <row r="9802" spans="8:26" x14ac:dyDescent="0.3">
      <c r="H9802" s="9"/>
      <c r="I9802" s="9"/>
      <c r="J9802" s="9"/>
      <c r="K9802" s="9"/>
      <c r="L9802" s="9"/>
      <c r="M9802" s="9"/>
      <c r="N9802" s="9"/>
      <c r="O9802" s="9"/>
      <c r="Q9802" s="9"/>
      <c r="R9802" s="9"/>
      <c r="S9802" s="9"/>
      <c r="T9802" s="9"/>
      <c r="U9802" s="9"/>
      <c r="V9802" s="9"/>
      <c r="W9802" s="9"/>
      <c r="Y9802" s="9"/>
      <c r="Z9802" s="9"/>
    </row>
    <row r="9803" spans="8:26" x14ac:dyDescent="0.3">
      <c r="H9803" s="9"/>
      <c r="I9803" s="9"/>
      <c r="J9803" s="9"/>
      <c r="K9803" s="9"/>
      <c r="L9803" s="9"/>
      <c r="M9803" s="9"/>
      <c r="N9803" s="9"/>
      <c r="O9803" s="9"/>
      <c r="Q9803" s="9"/>
      <c r="R9803" s="9"/>
      <c r="S9803" s="9"/>
      <c r="T9803" s="9"/>
      <c r="U9803" s="9"/>
      <c r="V9803" s="9"/>
      <c r="W9803" s="9"/>
      <c r="Y9803" s="9"/>
      <c r="Z9803" s="9"/>
    </row>
    <row r="9804" spans="8:26" x14ac:dyDescent="0.3">
      <c r="H9804" s="9"/>
      <c r="I9804" s="9"/>
      <c r="J9804" s="9"/>
      <c r="K9804" s="9"/>
      <c r="L9804" s="9"/>
      <c r="M9804" s="9"/>
      <c r="N9804" s="9"/>
      <c r="O9804" s="9"/>
      <c r="Q9804" s="9"/>
      <c r="R9804" s="9"/>
      <c r="S9804" s="9"/>
      <c r="T9804" s="9"/>
      <c r="U9804" s="9"/>
      <c r="V9804" s="9"/>
      <c r="W9804" s="9"/>
      <c r="Y9804" s="9"/>
      <c r="Z9804" s="9"/>
    </row>
    <row r="9805" spans="8:26" x14ac:dyDescent="0.3">
      <c r="H9805" s="9"/>
      <c r="I9805" s="9"/>
      <c r="J9805" s="9"/>
      <c r="K9805" s="9"/>
      <c r="L9805" s="9"/>
      <c r="M9805" s="9"/>
      <c r="N9805" s="9"/>
      <c r="O9805" s="9"/>
      <c r="Q9805" s="9"/>
      <c r="R9805" s="9"/>
      <c r="S9805" s="9"/>
      <c r="T9805" s="9"/>
      <c r="U9805" s="9"/>
      <c r="V9805" s="9"/>
      <c r="W9805" s="9"/>
      <c r="Y9805" s="9"/>
      <c r="Z9805" s="9"/>
    </row>
    <row r="9806" spans="8:26" x14ac:dyDescent="0.3">
      <c r="H9806" s="9"/>
      <c r="I9806" s="9"/>
      <c r="J9806" s="9"/>
      <c r="K9806" s="9"/>
      <c r="L9806" s="9"/>
      <c r="M9806" s="9"/>
      <c r="N9806" s="9"/>
      <c r="O9806" s="9"/>
      <c r="Q9806" s="9"/>
      <c r="R9806" s="9"/>
      <c r="S9806" s="9"/>
      <c r="T9806" s="9"/>
      <c r="U9806" s="9"/>
      <c r="V9806" s="9"/>
      <c r="W9806" s="9"/>
      <c r="Y9806" s="9"/>
      <c r="Z9806" s="9"/>
    </row>
    <row r="9807" spans="8:26" x14ac:dyDescent="0.3">
      <c r="H9807" s="9"/>
      <c r="I9807" s="9"/>
      <c r="J9807" s="9"/>
      <c r="K9807" s="9"/>
      <c r="L9807" s="9"/>
      <c r="M9807" s="9"/>
      <c r="N9807" s="9"/>
      <c r="O9807" s="9"/>
      <c r="Q9807" s="9"/>
      <c r="R9807" s="9"/>
      <c r="S9807" s="9"/>
      <c r="T9807" s="9"/>
      <c r="U9807" s="9"/>
      <c r="V9807" s="9"/>
      <c r="W9807" s="9"/>
      <c r="Y9807" s="9"/>
      <c r="Z9807" s="9"/>
    </row>
    <row r="9808" spans="8:26" x14ac:dyDescent="0.3">
      <c r="H9808" s="9"/>
      <c r="I9808" s="9"/>
      <c r="J9808" s="9"/>
      <c r="K9808" s="9"/>
      <c r="L9808" s="9"/>
      <c r="M9808" s="9"/>
      <c r="N9808" s="9"/>
      <c r="O9808" s="9"/>
      <c r="Q9808" s="9"/>
      <c r="R9808" s="9"/>
      <c r="S9808" s="9"/>
      <c r="T9808" s="9"/>
      <c r="U9808" s="9"/>
      <c r="V9808" s="9"/>
      <c r="W9808" s="9"/>
      <c r="Y9808" s="9"/>
      <c r="Z9808" s="9"/>
    </row>
    <row r="9809" spans="8:26" x14ac:dyDescent="0.3">
      <c r="H9809" s="9"/>
      <c r="I9809" s="9"/>
      <c r="J9809" s="9"/>
      <c r="K9809" s="9"/>
      <c r="L9809" s="9"/>
      <c r="M9809" s="9"/>
      <c r="N9809" s="9"/>
      <c r="O9809" s="9"/>
      <c r="Q9809" s="9"/>
      <c r="R9809" s="9"/>
      <c r="S9809" s="9"/>
      <c r="T9809" s="9"/>
      <c r="U9809" s="9"/>
      <c r="V9809" s="9"/>
      <c r="W9809" s="9"/>
      <c r="Y9809" s="9"/>
      <c r="Z9809" s="9"/>
    </row>
    <row r="9810" spans="8:26" x14ac:dyDescent="0.3">
      <c r="H9810" s="9"/>
      <c r="I9810" s="9"/>
      <c r="J9810" s="9"/>
      <c r="K9810" s="9"/>
      <c r="L9810" s="9"/>
      <c r="M9810" s="9"/>
      <c r="N9810" s="9"/>
      <c r="O9810" s="9"/>
      <c r="Q9810" s="9"/>
      <c r="R9810" s="9"/>
      <c r="S9810" s="9"/>
      <c r="T9810" s="9"/>
      <c r="U9810" s="9"/>
      <c r="V9810" s="9"/>
      <c r="W9810" s="9"/>
      <c r="Y9810" s="9"/>
      <c r="Z9810" s="9"/>
    </row>
    <row r="9811" spans="8:26" x14ac:dyDescent="0.3">
      <c r="H9811" s="9"/>
      <c r="I9811" s="9"/>
      <c r="J9811" s="9"/>
      <c r="K9811" s="9"/>
      <c r="L9811" s="9"/>
      <c r="M9811" s="9"/>
      <c r="N9811" s="9"/>
      <c r="O9811" s="9"/>
      <c r="Q9811" s="9"/>
      <c r="R9811" s="9"/>
      <c r="S9811" s="9"/>
      <c r="T9811" s="9"/>
      <c r="U9811" s="9"/>
      <c r="V9811" s="9"/>
      <c r="W9811" s="9"/>
      <c r="Y9811" s="9"/>
      <c r="Z9811" s="9"/>
    </row>
    <row r="9812" spans="8:26" x14ac:dyDescent="0.3">
      <c r="H9812" s="9"/>
      <c r="I9812" s="9"/>
      <c r="J9812" s="9"/>
      <c r="K9812" s="9"/>
      <c r="L9812" s="9"/>
      <c r="M9812" s="9"/>
      <c r="N9812" s="9"/>
      <c r="O9812" s="9"/>
      <c r="Q9812" s="9"/>
      <c r="R9812" s="9"/>
      <c r="S9812" s="9"/>
      <c r="T9812" s="9"/>
      <c r="U9812" s="9"/>
      <c r="V9812" s="9"/>
      <c r="W9812" s="9"/>
      <c r="Y9812" s="9"/>
      <c r="Z9812" s="9"/>
    </row>
    <row r="9813" spans="8:26" x14ac:dyDescent="0.3">
      <c r="H9813" s="9"/>
      <c r="I9813" s="9"/>
      <c r="J9813" s="9"/>
      <c r="K9813" s="9"/>
      <c r="L9813" s="9"/>
      <c r="M9813" s="9"/>
      <c r="N9813" s="9"/>
      <c r="O9813" s="9"/>
      <c r="Q9813" s="9"/>
      <c r="R9813" s="9"/>
      <c r="S9813" s="9"/>
      <c r="T9813" s="9"/>
      <c r="U9813" s="9"/>
      <c r="V9813" s="9"/>
      <c r="W9813" s="9"/>
      <c r="Y9813" s="9"/>
      <c r="Z9813" s="9"/>
    </row>
    <row r="9814" spans="8:26" x14ac:dyDescent="0.3">
      <c r="H9814" s="9"/>
      <c r="I9814" s="9"/>
      <c r="J9814" s="9"/>
      <c r="K9814" s="9"/>
      <c r="L9814" s="9"/>
      <c r="M9814" s="9"/>
      <c r="N9814" s="9"/>
      <c r="O9814" s="9"/>
      <c r="Q9814" s="9"/>
      <c r="R9814" s="9"/>
      <c r="S9814" s="9"/>
      <c r="T9814" s="9"/>
      <c r="U9814" s="9"/>
      <c r="V9814" s="9"/>
      <c r="W9814" s="9"/>
      <c r="Y9814" s="9"/>
      <c r="Z9814" s="9"/>
    </row>
    <row r="9815" spans="8:26" x14ac:dyDescent="0.3">
      <c r="H9815" s="9"/>
      <c r="I9815" s="9"/>
      <c r="J9815" s="9"/>
      <c r="K9815" s="9"/>
      <c r="L9815" s="9"/>
      <c r="M9815" s="9"/>
      <c r="N9815" s="9"/>
      <c r="O9815" s="9"/>
      <c r="Q9815" s="9"/>
      <c r="R9815" s="9"/>
      <c r="S9815" s="9"/>
      <c r="T9815" s="9"/>
      <c r="U9815" s="9"/>
      <c r="V9815" s="9"/>
      <c r="W9815" s="9"/>
      <c r="Y9815" s="9"/>
      <c r="Z9815" s="9"/>
    </row>
    <row r="9816" spans="8:26" x14ac:dyDescent="0.3">
      <c r="H9816" s="9"/>
      <c r="I9816" s="9"/>
      <c r="J9816" s="9"/>
      <c r="K9816" s="9"/>
      <c r="L9816" s="9"/>
      <c r="M9816" s="9"/>
      <c r="N9816" s="9"/>
      <c r="O9816" s="9"/>
      <c r="Q9816" s="9"/>
      <c r="R9816" s="9"/>
      <c r="S9816" s="9"/>
      <c r="T9816" s="9"/>
      <c r="U9816" s="9"/>
      <c r="V9816" s="9"/>
      <c r="W9816" s="9"/>
      <c r="Y9816" s="9"/>
      <c r="Z9816" s="9"/>
    </row>
    <row r="9817" spans="8:26" x14ac:dyDescent="0.3">
      <c r="H9817" s="9"/>
      <c r="I9817" s="9"/>
      <c r="J9817" s="9"/>
      <c r="K9817" s="9"/>
      <c r="L9817" s="9"/>
      <c r="M9817" s="9"/>
      <c r="N9817" s="9"/>
      <c r="O9817" s="9"/>
      <c r="Q9817" s="9"/>
      <c r="R9817" s="9"/>
      <c r="S9817" s="9"/>
      <c r="T9817" s="9"/>
      <c r="U9817" s="9"/>
      <c r="V9817" s="9"/>
      <c r="W9817" s="9"/>
      <c r="Y9817" s="9"/>
      <c r="Z9817" s="9"/>
    </row>
    <row r="9818" spans="8:26" x14ac:dyDescent="0.3">
      <c r="H9818" s="9"/>
      <c r="I9818" s="9"/>
      <c r="J9818" s="9"/>
      <c r="K9818" s="9"/>
      <c r="L9818" s="9"/>
      <c r="M9818" s="9"/>
      <c r="N9818" s="9"/>
      <c r="O9818" s="9"/>
      <c r="Q9818" s="9"/>
      <c r="R9818" s="9"/>
      <c r="S9818" s="9"/>
      <c r="T9818" s="9"/>
      <c r="U9818" s="9"/>
      <c r="V9818" s="9"/>
      <c r="W9818" s="9"/>
      <c r="Y9818" s="9"/>
      <c r="Z9818" s="9"/>
    </row>
    <row r="9819" spans="8:26" x14ac:dyDescent="0.3">
      <c r="H9819" s="9"/>
      <c r="I9819" s="9"/>
      <c r="J9819" s="9"/>
      <c r="K9819" s="9"/>
      <c r="L9819" s="9"/>
      <c r="M9819" s="9"/>
      <c r="N9819" s="9"/>
      <c r="O9819" s="9"/>
      <c r="Q9819" s="9"/>
      <c r="R9819" s="9"/>
      <c r="S9819" s="9"/>
      <c r="T9819" s="9"/>
      <c r="U9819" s="9"/>
      <c r="V9819" s="9"/>
      <c r="W9819" s="9"/>
      <c r="Y9819" s="9"/>
      <c r="Z9819" s="9"/>
    </row>
    <row r="9820" spans="8:26" x14ac:dyDescent="0.3">
      <c r="H9820" s="9"/>
      <c r="I9820" s="9"/>
      <c r="J9820" s="9"/>
      <c r="K9820" s="9"/>
      <c r="L9820" s="9"/>
      <c r="M9820" s="9"/>
      <c r="N9820" s="9"/>
      <c r="O9820" s="9"/>
      <c r="Q9820" s="9"/>
      <c r="R9820" s="9"/>
      <c r="S9820" s="9"/>
      <c r="T9820" s="9"/>
      <c r="U9820" s="9"/>
      <c r="V9820" s="9"/>
      <c r="W9820" s="9"/>
      <c r="Y9820" s="9"/>
      <c r="Z9820" s="9"/>
    </row>
    <row r="9821" spans="8:26" x14ac:dyDescent="0.3">
      <c r="H9821" s="9"/>
      <c r="I9821" s="9"/>
      <c r="J9821" s="9"/>
      <c r="K9821" s="9"/>
      <c r="L9821" s="9"/>
      <c r="M9821" s="9"/>
      <c r="N9821" s="9"/>
      <c r="O9821" s="9"/>
      <c r="Q9821" s="9"/>
      <c r="R9821" s="9"/>
      <c r="S9821" s="9"/>
      <c r="T9821" s="9"/>
      <c r="U9821" s="9"/>
      <c r="V9821" s="9"/>
      <c r="W9821" s="9"/>
      <c r="Y9821" s="9"/>
      <c r="Z9821" s="9"/>
    </row>
    <row r="9822" spans="8:26" x14ac:dyDescent="0.3">
      <c r="H9822" s="9"/>
      <c r="I9822" s="9"/>
      <c r="J9822" s="9"/>
      <c r="K9822" s="9"/>
      <c r="L9822" s="9"/>
      <c r="M9822" s="9"/>
      <c r="N9822" s="9"/>
      <c r="O9822" s="9"/>
      <c r="Q9822" s="9"/>
      <c r="R9822" s="9"/>
      <c r="S9822" s="9"/>
      <c r="T9822" s="9"/>
      <c r="U9822" s="9"/>
      <c r="V9822" s="9"/>
      <c r="W9822" s="9"/>
      <c r="Y9822" s="9"/>
      <c r="Z9822" s="9"/>
    </row>
    <row r="9823" spans="8:26" x14ac:dyDescent="0.3">
      <c r="H9823" s="9"/>
      <c r="I9823" s="9"/>
      <c r="J9823" s="9"/>
      <c r="K9823" s="9"/>
      <c r="L9823" s="9"/>
      <c r="M9823" s="9"/>
      <c r="N9823" s="9"/>
      <c r="O9823" s="9"/>
      <c r="Q9823" s="9"/>
      <c r="R9823" s="9"/>
      <c r="S9823" s="9"/>
      <c r="T9823" s="9"/>
      <c r="U9823" s="9"/>
      <c r="V9823" s="9"/>
      <c r="W9823" s="9"/>
      <c r="Y9823" s="9"/>
      <c r="Z9823" s="9"/>
    </row>
    <row r="9824" spans="8:26" x14ac:dyDescent="0.3">
      <c r="H9824" s="9"/>
      <c r="I9824" s="9"/>
      <c r="J9824" s="9"/>
      <c r="K9824" s="9"/>
      <c r="L9824" s="9"/>
      <c r="M9824" s="9"/>
      <c r="N9824" s="9"/>
      <c r="O9824" s="9"/>
      <c r="Q9824" s="9"/>
      <c r="R9824" s="9"/>
      <c r="S9824" s="9"/>
      <c r="T9824" s="9"/>
      <c r="U9824" s="9"/>
      <c r="V9824" s="9"/>
      <c r="W9824" s="9"/>
      <c r="Y9824" s="9"/>
      <c r="Z9824" s="9"/>
    </row>
    <row r="9825" spans="8:26" x14ac:dyDescent="0.3">
      <c r="H9825" s="9"/>
      <c r="I9825" s="9"/>
      <c r="J9825" s="9"/>
      <c r="K9825" s="9"/>
      <c r="L9825" s="9"/>
      <c r="M9825" s="9"/>
      <c r="N9825" s="9"/>
      <c r="O9825" s="9"/>
      <c r="Q9825" s="9"/>
      <c r="R9825" s="9"/>
      <c r="S9825" s="9"/>
      <c r="T9825" s="9"/>
      <c r="U9825" s="9"/>
      <c r="V9825" s="9"/>
      <c r="W9825" s="9"/>
      <c r="Y9825" s="9"/>
      <c r="Z9825" s="9"/>
    </row>
    <row r="9826" spans="8:26" x14ac:dyDescent="0.3">
      <c r="H9826" s="9"/>
      <c r="I9826" s="9"/>
      <c r="J9826" s="9"/>
      <c r="K9826" s="9"/>
      <c r="L9826" s="9"/>
      <c r="M9826" s="9"/>
      <c r="N9826" s="9"/>
      <c r="O9826" s="9"/>
      <c r="Q9826" s="9"/>
      <c r="R9826" s="9"/>
      <c r="S9826" s="9"/>
      <c r="T9826" s="9"/>
      <c r="U9826" s="9"/>
      <c r="V9826" s="9"/>
      <c r="W9826" s="9"/>
      <c r="Y9826" s="9"/>
      <c r="Z9826" s="9"/>
    </row>
    <row r="9827" spans="8:26" x14ac:dyDescent="0.3">
      <c r="H9827" s="9"/>
      <c r="I9827" s="9"/>
      <c r="J9827" s="9"/>
      <c r="K9827" s="9"/>
      <c r="L9827" s="9"/>
      <c r="M9827" s="9"/>
      <c r="N9827" s="9"/>
      <c r="O9827" s="9"/>
      <c r="Q9827" s="9"/>
      <c r="R9827" s="9"/>
      <c r="S9827" s="9"/>
      <c r="T9827" s="9"/>
      <c r="U9827" s="9"/>
      <c r="V9827" s="9"/>
      <c r="W9827" s="9"/>
      <c r="Y9827" s="9"/>
      <c r="Z9827" s="9"/>
    </row>
    <row r="9828" spans="8:26" x14ac:dyDescent="0.3">
      <c r="H9828" s="9"/>
      <c r="I9828" s="9"/>
      <c r="J9828" s="9"/>
      <c r="K9828" s="9"/>
      <c r="L9828" s="9"/>
      <c r="M9828" s="9"/>
      <c r="N9828" s="9"/>
      <c r="O9828" s="9"/>
      <c r="Q9828" s="9"/>
      <c r="R9828" s="9"/>
      <c r="S9828" s="9"/>
      <c r="T9828" s="9"/>
      <c r="U9828" s="9"/>
      <c r="V9828" s="9"/>
      <c r="W9828" s="9"/>
      <c r="Y9828" s="9"/>
      <c r="Z9828" s="9"/>
    </row>
    <row r="9829" spans="8:26" x14ac:dyDescent="0.3">
      <c r="H9829" s="9"/>
      <c r="I9829" s="9"/>
      <c r="J9829" s="9"/>
      <c r="K9829" s="9"/>
      <c r="L9829" s="9"/>
      <c r="M9829" s="9"/>
      <c r="N9829" s="9"/>
      <c r="O9829" s="9"/>
      <c r="Q9829" s="9"/>
      <c r="R9829" s="9"/>
      <c r="S9829" s="9"/>
      <c r="T9829" s="9"/>
      <c r="U9829" s="9"/>
      <c r="V9829" s="9"/>
      <c r="W9829" s="9"/>
      <c r="Y9829" s="9"/>
      <c r="Z9829" s="9"/>
    </row>
    <row r="9830" spans="8:26" x14ac:dyDescent="0.3">
      <c r="H9830" s="9"/>
      <c r="I9830" s="9"/>
      <c r="J9830" s="9"/>
      <c r="K9830" s="9"/>
      <c r="L9830" s="9"/>
      <c r="M9830" s="9"/>
      <c r="N9830" s="9"/>
      <c r="O9830" s="9"/>
      <c r="Q9830" s="9"/>
      <c r="R9830" s="9"/>
      <c r="S9830" s="9"/>
      <c r="T9830" s="9"/>
      <c r="U9830" s="9"/>
      <c r="V9830" s="9"/>
      <c r="W9830" s="9"/>
      <c r="Y9830" s="9"/>
      <c r="Z9830" s="9"/>
    </row>
    <row r="9831" spans="8:26" x14ac:dyDescent="0.3">
      <c r="H9831" s="9"/>
      <c r="I9831" s="9"/>
      <c r="J9831" s="9"/>
      <c r="K9831" s="9"/>
      <c r="L9831" s="9"/>
      <c r="M9831" s="9"/>
      <c r="N9831" s="9"/>
      <c r="O9831" s="9"/>
      <c r="Q9831" s="9"/>
      <c r="R9831" s="9"/>
      <c r="S9831" s="9"/>
      <c r="T9831" s="9"/>
      <c r="U9831" s="9"/>
      <c r="V9831" s="9"/>
      <c r="W9831" s="9"/>
      <c r="Y9831" s="9"/>
      <c r="Z9831" s="9"/>
    </row>
    <row r="9832" spans="8:26" x14ac:dyDescent="0.3">
      <c r="H9832" s="9"/>
      <c r="I9832" s="9"/>
      <c r="J9832" s="9"/>
      <c r="K9832" s="9"/>
      <c r="L9832" s="9"/>
      <c r="M9832" s="9"/>
      <c r="N9832" s="9"/>
      <c r="O9832" s="9"/>
      <c r="Q9832" s="9"/>
      <c r="R9832" s="9"/>
      <c r="S9832" s="9"/>
      <c r="T9832" s="9"/>
      <c r="U9832" s="9"/>
      <c r="V9832" s="9"/>
      <c r="W9832" s="9"/>
      <c r="Y9832" s="9"/>
      <c r="Z9832" s="9"/>
    </row>
    <row r="9833" spans="8:26" x14ac:dyDescent="0.3">
      <c r="H9833" s="9"/>
      <c r="I9833" s="9"/>
      <c r="J9833" s="9"/>
      <c r="K9833" s="9"/>
      <c r="L9833" s="9"/>
      <c r="M9833" s="9"/>
      <c r="N9833" s="9"/>
      <c r="O9833" s="9"/>
      <c r="Q9833" s="9"/>
      <c r="R9833" s="9"/>
      <c r="S9833" s="9"/>
      <c r="T9833" s="9"/>
      <c r="U9833" s="9"/>
      <c r="V9833" s="9"/>
      <c r="W9833" s="9"/>
      <c r="Y9833" s="9"/>
      <c r="Z9833" s="9"/>
    </row>
    <row r="9834" spans="8:26" x14ac:dyDescent="0.3">
      <c r="H9834" s="9"/>
      <c r="I9834" s="9"/>
      <c r="J9834" s="9"/>
      <c r="K9834" s="9"/>
      <c r="L9834" s="9"/>
      <c r="M9834" s="9"/>
      <c r="N9834" s="9"/>
      <c r="O9834" s="9"/>
      <c r="Q9834" s="9"/>
      <c r="R9834" s="9"/>
      <c r="S9834" s="9"/>
      <c r="T9834" s="9"/>
      <c r="U9834" s="9"/>
      <c r="V9834" s="9"/>
      <c r="W9834" s="9"/>
      <c r="Y9834" s="9"/>
      <c r="Z9834" s="9"/>
    </row>
    <row r="9835" spans="8:26" x14ac:dyDescent="0.3">
      <c r="H9835" s="9"/>
      <c r="I9835" s="9"/>
      <c r="J9835" s="9"/>
      <c r="K9835" s="9"/>
      <c r="L9835" s="9"/>
      <c r="M9835" s="9"/>
      <c r="N9835" s="9"/>
      <c r="O9835" s="9"/>
      <c r="Q9835" s="9"/>
      <c r="R9835" s="9"/>
      <c r="S9835" s="9"/>
      <c r="T9835" s="9"/>
      <c r="U9835" s="9"/>
      <c r="V9835" s="9"/>
      <c r="W9835" s="9"/>
      <c r="Y9835" s="9"/>
      <c r="Z9835" s="9"/>
    </row>
    <row r="9836" spans="8:26" x14ac:dyDescent="0.3">
      <c r="H9836" s="9"/>
      <c r="I9836" s="9"/>
      <c r="J9836" s="9"/>
      <c r="K9836" s="9"/>
      <c r="L9836" s="9"/>
      <c r="M9836" s="9"/>
      <c r="N9836" s="9"/>
      <c r="O9836" s="9"/>
      <c r="Q9836" s="9"/>
      <c r="R9836" s="9"/>
      <c r="S9836" s="9"/>
      <c r="T9836" s="9"/>
      <c r="U9836" s="9"/>
      <c r="V9836" s="9"/>
      <c r="W9836" s="9"/>
      <c r="Y9836" s="9"/>
      <c r="Z9836" s="9"/>
    </row>
    <row r="9837" spans="8:26" x14ac:dyDescent="0.3">
      <c r="H9837" s="9"/>
      <c r="I9837" s="9"/>
      <c r="J9837" s="9"/>
      <c r="K9837" s="9"/>
      <c r="L9837" s="9"/>
      <c r="M9837" s="9"/>
      <c r="N9837" s="9"/>
      <c r="O9837" s="9"/>
      <c r="Q9837" s="9"/>
      <c r="R9837" s="9"/>
      <c r="S9837" s="9"/>
      <c r="T9837" s="9"/>
      <c r="U9837" s="9"/>
      <c r="V9837" s="9"/>
      <c r="W9837" s="9"/>
      <c r="Y9837" s="9"/>
      <c r="Z9837" s="9"/>
    </row>
    <row r="9838" spans="8:26" x14ac:dyDescent="0.3">
      <c r="H9838" s="9"/>
      <c r="I9838" s="9"/>
      <c r="J9838" s="9"/>
      <c r="K9838" s="9"/>
      <c r="L9838" s="9"/>
      <c r="M9838" s="9"/>
      <c r="N9838" s="9"/>
      <c r="O9838" s="9"/>
      <c r="Q9838" s="9"/>
      <c r="R9838" s="9"/>
      <c r="S9838" s="9"/>
      <c r="T9838" s="9"/>
      <c r="U9838" s="9"/>
      <c r="V9838" s="9"/>
      <c r="W9838" s="9"/>
      <c r="Y9838" s="9"/>
      <c r="Z9838" s="9"/>
    </row>
    <row r="9839" spans="8:26" x14ac:dyDescent="0.3">
      <c r="H9839" s="9"/>
      <c r="I9839" s="9"/>
      <c r="J9839" s="9"/>
      <c r="K9839" s="9"/>
      <c r="L9839" s="9"/>
      <c r="M9839" s="9"/>
      <c r="N9839" s="9"/>
      <c r="O9839" s="9"/>
      <c r="Q9839" s="9"/>
      <c r="R9839" s="9"/>
      <c r="S9839" s="9"/>
      <c r="T9839" s="9"/>
      <c r="U9839" s="9"/>
      <c r="V9839" s="9"/>
      <c r="W9839" s="9"/>
      <c r="Y9839" s="9"/>
      <c r="Z9839" s="9"/>
    </row>
    <row r="9840" spans="8:26" x14ac:dyDescent="0.3">
      <c r="H9840" s="9"/>
      <c r="I9840" s="9"/>
      <c r="J9840" s="9"/>
      <c r="K9840" s="9"/>
      <c r="L9840" s="9"/>
      <c r="M9840" s="9"/>
      <c r="N9840" s="9"/>
      <c r="O9840" s="9"/>
      <c r="Q9840" s="9"/>
      <c r="R9840" s="9"/>
      <c r="S9840" s="9"/>
      <c r="T9840" s="9"/>
      <c r="U9840" s="9"/>
      <c r="V9840" s="9"/>
      <c r="W9840" s="9"/>
      <c r="Y9840" s="9"/>
      <c r="Z9840" s="9"/>
    </row>
    <row r="9841" spans="8:26" x14ac:dyDescent="0.3">
      <c r="H9841" s="9"/>
      <c r="I9841" s="9"/>
      <c r="J9841" s="9"/>
      <c r="K9841" s="9"/>
      <c r="L9841" s="9"/>
      <c r="M9841" s="9"/>
      <c r="N9841" s="9"/>
      <c r="O9841" s="9"/>
      <c r="Q9841" s="9"/>
      <c r="R9841" s="9"/>
      <c r="S9841" s="9"/>
      <c r="T9841" s="9"/>
      <c r="U9841" s="9"/>
      <c r="V9841" s="9"/>
      <c r="W9841" s="9"/>
      <c r="Y9841" s="9"/>
      <c r="Z9841" s="9"/>
    </row>
    <row r="9842" spans="8:26" x14ac:dyDescent="0.3">
      <c r="H9842" s="9"/>
      <c r="I9842" s="9"/>
      <c r="J9842" s="9"/>
      <c r="K9842" s="9"/>
      <c r="L9842" s="9"/>
      <c r="M9842" s="9"/>
      <c r="N9842" s="9"/>
      <c r="O9842" s="9"/>
      <c r="Q9842" s="9"/>
      <c r="R9842" s="9"/>
      <c r="S9842" s="9"/>
      <c r="T9842" s="9"/>
      <c r="U9842" s="9"/>
      <c r="V9842" s="9"/>
      <c r="W9842" s="9"/>
      <c r="Y9842" s="9"/>
      <c r="Z9842" s="9"/>
    </row>
    <row r="9843" spans="8:26" x14ac:dyDescent="0.3">
      <c r="H9843" s="9"/>
      <c r="I9843" s="9"/>
      <c r="J9843" s="9"/>
      <c r="K9843" s="9"/>
      <c r="L9843" s="9"/>
      <c r="M9843" s="9"/>
      <c r="N9843" s="9"/>
      <c r="O9843" s="9"/>
      <c r="Q9843" s="9"/>
      <c r="R9843" s="9"/>
      <c r="S9843" s="9"/>
      <c r="T9843" s="9"/>
      <c r="U9843" s="9"/>
      <c r="V9843" s="9"/>
      <c r="W9843" s="9"/>
      <c r="Y9843" s="9"/>
      <c r="Z9843" s="9"/>
    </row>
    <row r="9844" spans="8:26" x14ac:dyDescent="0.3">
      <c r="H9844" s="9"/>
      <c r="I9844" s="9"/>
      <c r="J9844" s="9"/>
      <c r="K9844" s="9"/>
      <c r="L9844" s="9"/>
      <c r="M9844" s="9"/>
      <c r="N9844" s="9"/>
      <c r="O9844" s="9"/>
      <c r="Q9844" s="9"/>
      <c r="R9844" s="9"/>
      <c r="S9844" s="9"/>
      <c r="T9844" s="9"/>
      <c r="U9844" s="9"/>
      <c r="V9844" s="9"/>
      <c r="W9844" s="9"/>
      <c r="Y9844" s="9"/>
      <c r="Z9844" s="9"/>
    </row>
    <row r="9845" spans="8:26" x14ac:dyDescent="0.3">
      <c r="H9845" s="9"/>
      <c r="I9845" s="9"/>
      <c r="J9845" s="9"/>
      <c r="K9845" s="9"/>
      <c r="L9845" s="9"/>
      <c r="M9845" s="9"/>
      <c r="N9845" s="9"/>
      <c r="O9845" s="9"/>
      <c r="Q9845" s="9"/>
      <c r="R9845" s="9"/>
      <c r="S9845" s="9"/>
      <c r="T9845" s="9"/>
      <c r="U9845" s="9"/>
      <c r="V9845" s="9"/>
      <c r="W9845" s="9"/>
      <c r="Y9845" s="9"/>
      <c r="Z9845" s="9"/>
    </row>
    <row r="9846" spans="8:26" x14ac:dyDescent="0.3">
      <c r="H9846" s="9"/>
      <c r="I9846" s="9"/>
      <c r="J9846" s="9"/>
      <c r="K9846" s="9"/>
      <c r="L9846" s="9"/>
      <c r="M9846" s="9"/>
      <c r="N9846" s="9"/>
      <c r="O9846" s="9"/>
      <c r="Q9846" s="9"/>
      <c r="R9846" s="9"/>
      <c r="S9846" s="9"/>
      <c r="T9846" s="9"/>
      <c r="U9846" s="9"/>
      <c r="V9846" s="9"/>
      <c r="W9846" s="9"/>
      <c r="Y9846" s="9"/>
      <c r="Z9846" s="9"/>
    </row>
    <row r="9847" spans="8:26" x14ac:dyDescent="0.3">
      <c r="H9847" s="9"/>
      <c r="I9847" s="9"/>
      <c r="J9847" s="9"/>
      <c r="K9847" s="9"/>
      <c r="L9847" s="9"/>
      <c r="M9847" s="9"/>
      <c r="N9847" s="9"/>
      <c r="O9847" s="9"/>
      <c r="Q9847" s="9"/>
      <c r="R9847" s="9"/>
      <c r="S9847" s="9"/>
      <c r="T9847" s="9"/>
      <c r="U9847" s="9"/>
      <c r="V9847" s="9"/>
      <c r="W9847" s="9"/>
      <c r="Y9847" s="9"/>
      <c r="Z9847" s="9"/>
    </row>
    <row r="9848" spans="8:26" x14ac:dyDescent="0.3">
      <c r="H9848" s="9"/>
      <c r="I9848" s="9"/>
      <c r="J9848" s="9"/>
      <c r="K9848" s="9"/>
      <c r="L9848" s="9"/>
      <c r="M9848" s="9"/>
      <c r="N9848" s="9"/>
      <c r="O9848" s="9"/>
      <c r="Q9848" s="9"/>
      <c r="R9848" s="9"/>
      <c r="S9848" s="9"/>
      <c r="T9848" s="9"/>
      <c r="U9848" s="9"/>
      <c r="V9848" s="9"/>
      <c r="W9848" s="9"/>
      <c r="Y9848" s="9"/>
      <c r="Z9848" s="9"/>
    </row>
    <row r="9849" spans="8:26" x14ac:dyDescent="0.3">
      <c r="H9849" s="9"/>
      <c r="I9849" s="9"/>
      <c r="J9849" s="9"/>
      <c r="K9849" s="9"/>
      <c r="L9849" s="9"/>
      <c r="M9849" s="9"/>
      <c r="N9849" s="9"/>
      <c r="O9849" s="9"/>
      <c r="Q9849" s="9"/>
      <c r="R9849" s="9"/>
      <c r="S9849" s="9"/>
      <c r="T9849" s="9"/>
      <c r="U9849" s="9"/>
      <c r="V9849" s="9"/>
      <c r="W9849" s="9"/>
      <c r="Y9849" s="9"/>
      <c r="Z9849" s="9"/>
    </row>
    <row r="9850" spans="8:26" x14ac:dyDescent="0.3">
      <c r="H9850" s="9"/>
      <c r="I9850" s="9"/>
      <c r="J9850" s="9"/>
      <c r="K9850" s="9"/>
      <c r="L9850" s="9"/>
      <c r="M9850" s="9"/>
      <c r="N9850" s="9"/>
      <c r="O9850" s="9"/>
      <c r="Q9850" s="9"/>
      <c r="R9850" s="9"/>
      <c r="S9850" s="9"/>
      <c r="T9850" s="9"/>
      <c r="U9850" s="9"/>
      <c r="V9850" s="9"/>
      <c r="W9850" s="9"/>
      <c r="Y9850" s="9"/>
      <c r="Z9850" s="9"/>
    </row>
    <row r="9851" spans="8:26" x14ac:dyDescent="0.3">
      <c r="H9851" s="9"/>
      <c r="I9851" s="9"/>
      <c r="J9851" s="9"/>
      <c r="K9851" s="9"/>
      <c r="L9851" s="9"/>
      <c r="M9851" s="9"/>
      <c r="N9851" s="9"/>
      <c r="O9851" s="9"/>
      <c r="Q9851" s="9"/>
      <c r="R9851" s="9"/>
      <c r="S9851" s="9"/>
      <c r="T9851" s="9"/>
      <c r="U9851" s="9"/>
      <c r="V9851" s="9"/>
      <c r="W9851" s="9"/>
      <c r="Y9851" s="9"/>
      <c r="Z9851" s="9"/>
    </row>
    <row r="9852" spans="8:26" x14ac:dyDescent="0.3">
      <c r="H9852" s="9"/>
      <c r="I9852" s="9"/>
      <c r="J9852" s="9"/>
      <c r="K9852" s="9"/>
      <c r="L9852" s="9"/>
      <c r="M9852" s="9"/>
      <c r="N9852" s="9"/>
      <c r="O9852" s="9"/>
      <c r="Q9852" s="9"/>
      <c r="R9852" s="9"/>
      <c r="S9852" s="9"/>
      <c r="T9852" s="9"/>
      <c r="U9852" s="9"/>
      <c r="V9852" s="9"/>
      <c r="W9852" s="9"/>
      <c r="Y9852" s="9"/>
      <c r="Z9852" s="9"/>
    </row>
    <row r="9853" spans="8:26" x14ac:dyDescent="0.3">
      <c r="H9853" s="9"/>
      <c r="I9853" s="9"/>
      <c r="J9853" s="9"/>
      <c r="K9853" s="9"/>
      <c r="L9853" s="9"/>
      <c r="M9853" s="9"/>
      <c r="N9853" s="9"/>
      <c r="O9853" s="9"/>
      <c r="Q9853" s="9"/>
      <c r="R9853" s="9"/>
      <c r="S9853" s="9"/>
      <c r="T9853" s="9"/>
      <c r="U9853" s="9"/>
      <c r="V9853" s="9"/>
      <c r="W9853" s="9"/>
      <c r="Y9853" s="9"/>
      <c r="Z9853" s="9"/>
    </row>
    <row r="9854" spans="8:26" x14ac:dyDescent="0.3">
      <c r="H9854" s="9"/>
      <c r="I9854" s="9"/>
      <c r="J9854" s="9"/>
      <c r="K9854" s="9"/>
      <c r="L9854" s="9"/>
      <c r="M9854" s="9"/>
      <c r="N9854" s="9"/>
      <c r="O9854" s="9"/>
      <c r="Q9854" s="9"/>
      <c r="R9854" s="9"/>
      <c r="S9854" s="9"/>
      <c r="T9854" s="9"/>
      <c r="U9854" s="9"/>
      <c r="V9854" s="9"/>
      <c r="W9854" s="9"/>
      <c r="Y9854" s="9"/>
      <c r="Z9854" s="9"/>
    </row>
    <row r="9855" spans="8:26" x14ac:dyDescent="0.3">
      <c r="H9855" s="9"/>
      <c r="I9855" s="9"/>
      <c r="J9855" s="9"/>
      <c r="K9855" s="9"/>
      <c r="L9855" s="9"/>
      <c r="M9855" s="9"/>
      <c r="N9855" s="9"/>
      <c r="O9855" s="9"/>
      <c r="Q9855" s="9"/>
      <c r="R9855" s="9"/>
      <c r="S9855" s="9"/>
      <c r="T9855" s="9"/>
      <c r="U9855" s="9"/>
      <c r="V9855" s="9"/>
      <c r="W9855" s="9"/>
      <c r="Y9855" s="9"/>
      <c r="Z9855" s="9"/>
    </row>
    <row r="9856" spans="8:26" x14ac:dyDescent="0.3">
      <c r="H9856" s="9"/>
      <c r="I9856" s="9"/>
      <c r="J9856" s="9"/>
      <c r="K9856" s="9"/>
      <c r="L9856" s="9"/>
      <c r="M9856" s="9"/>
      <c r="N9856" s="9"/>
      <c r="O9856" s="9"/>
      <c r="Q9856" s="9"/>
      <c r="R9856" s="9"/>
      <c r="S9856" s="9"/>
      <c r="T9856" s="9"/>
      <c r="U9856" s="9"/>
      <c r="V9856" s="9"/>
      <c r="W9856" s="9"/>
      <c r="Y9856" s="9"/>
      <c r="Z9856" s="9"/>
    </row>
    <row r="9857" spans="8:26" x14ac:dyDescent="0.3">
      <c r="H9857" s="9"/>
      <c r="I9857" s="9"/>
      <c r="J9857" s="9"/>
      <c r="K9857" s="9"/>
      <c r="L9857" s="9"/>
      <c r="M9857" s="9"/>
      <c r="N9857" s="9"/>
      <c r="O9857" s="9"/>
      <c r="Q9857" s="9"/>
      <c r="R9857" s="9"/>
      <c r="S9857" s="9"/>
      <c r="T9857" s="9"/>
      <c r="U9857" s="9"/>
      <c r="V9857" s="9"/>
      <c r="W9857" s="9"/>
      <c r="Y9857" s="9"/>
      <c r="Z9857" s="9"/>
    </row>
    <row r="9858" spans="8:26" x14ac:dyDescent="0.3">
      <c r="H9858" s="9"/>
      <c r="I9858" s="9"/>
      <c r="J9858" s="9"/>
      <c r="K9858" s="9"/>
      <c r="L9858" s="9"/>
      <c r="M9858" s="9"/>
      <c r="N9858" s="9"/>
      <c r="O9858" s="9"/>
      <c r="Q9858" s="9"/>
      <c r="R9858" s="9"/>
      <c r="S9858" s="9"/>
      <c r="T9858" s="9"/>
      <c r="U9858" s="9"/>
      <c r="V9858" s="9"/>
      <c r="W9858" s="9"/>
      <c r="Y9858" s="9"/>
      <c r="Z9858" s="9"/>
    </row>
    <row r="9859" spans="8:26" x14ac:dyDescent="0.3">
      <c r="H9859" s="9"/>
      <c r="I9859" s="9"/>
      <c r="J9859" s="9"/>
      <c r="K9859" s="9"/>
      <c r="L9859" s="9"/>
      <c r="M9859" s="9"/>
      <c r="N9859" s="9"/>
      <c r="O9859" s="9"/>
      <c r="Q9859" s="9"/>
      <c r="R9859" s="9"/>
      <c r="S9859" s="9"/>
      <c r="T9859" s="9"/>
      <c r="U9859" s="9"/>
      <c r="V9859" s="9"/>
      <c r="W9859" s="9"/>
      <c r="Y9859" s="9"/>
      <c r="Z9859" s="9"/>
    </row>
    <row r="9860" spans="8:26" x14ac:dyDescent="0.3">
      <c r="H9860" s="9"/>
      <c r="I9860" s="9"/>
      <c r="J9860" s="9"/>
      <c r="K9860" s="9"/>
      <c r="L9860" s="9"/>
      <c r="M9860" s="9"/>
      <c r="N9860" s="9"/>
      <c r="O9860" s="9"/>
      <c r="Q9860" s="9"/>
      <c r="R9860" s="9"/>
      <c r="S9860" s="9"/>
      <c r="T9860" s="9"/>
      <c r="U9860" s="9"/>
      <c r="V9860" s="9"/>
      <c r="W9860" s="9"/>
      <c r="Y9860" s="9"/>
      <c r="Z9860" s="9"/>
    </row>
    <row r="9861" spans="8:26" x14ac:dyDescent="0.3">
      <c r="H9861" s="9"/>
      <c r="I9861" s="9"/>
      <c r="J9861" s="9"/>
      <c r="K9861" s="9"/>
      <c r="L9861" s="9"/>
      <c r="M9861" s="9"/>
      <c r="N9861" s="9"/>
      <c r="O9861" s="9"/>
      <c r="Q9861" s="9"/>
      <c r="R9861" s="9"/>
      <c r="S9861" s="9"/>
      <c r="T9861" s="9"/>
      <c r="U9861" s="9"/>
      <c r="V9861" s="9"/>
      <c r="W9861" s="9"/>
      <c r="Y9861" s="9"/>
      <c r="Z9861" s="9"/>
    </row>
    <row r="9862" spans="8:26" x14ac:dyDescent="0.3">
      <c r="H9862" s="9"/>
      <c r="I9862" s="9"/>
      <c r="J9862" s="9"/>
      <c r="K9862" s="9"/>
      <c r="L9862" s="9"/>
      <c r="M9862" s="9"/>
      <c r="N9862" s="9"/>
      <c r="O9862" s="9"/>
      <c r="Q9862" s="9"/>
      <c r="R9862" s="9"/>
      <c r="S9862" s="9"/>
      <c r="T9862" s="9"/>
      <c r="U9862" s="9"/>
      <c r="V9862" s="9"/>
      <c r="W9862" s="9"/>
      <c r="Y9862" s="9"/>
      <c r="Z9862" s="9"/>
    </row>
    <row r="9863" spans="8:26" x14ac:dyDescent="0.3">
      <c r="H9863" s="9"/>
      <c r="I9863" s="9"/>
      <c r="J9863" s="9"/>
      <c r="K9863" s="9"/>
      <c r="L9863" s="9"/>
      <c r="M9863" s="9"/>
      <c r="N9863" s="9"/>
      <c r="O9863" s="9"/>
      <c r="Q9863" s="9"/>
      <c r="R9863" s="9"/>
      <c r="S9863" s="9"/>
      <c r="T9863" s="9"/>
      <c r="U9863" s="9"/>
      <c r="V9863" s="9"/>
      <c r="W9863" s="9"/>
      <c r="Y9863" s="9"/>
      <c r="Z9863" s="9"/>
    </row>
    <row r="9864" spans="8:26" x14ac:dyDescent="0.3">
      <c r="H9864" s="9"/>
      <c r="I9864" s="9"/>
      <c r="J9864" s="9"/>
      <c r="K9864" s="9"/>
      <c r="L9864" s="9"/>
      <c r="M9864" s="9"/>
      <c r="N9864" s="9"/>
      <c r="O9864" s="9"/>
      <c r="Q9864" s="9"/>
      <c r="R9864" s="9"/>
      <c r="S9864" s="9"/>
      <c r="T9864" s="9"/>
      <c r="U9864" s="9"/>
      <c r="V9864" s="9"/>
      <c r="W9864" s="9"/>
      <c r="Y9864" s="9"/>
      <c r="Z9864" s="9"/>
    </row>
    <row r="9865" spans="8:26" x14ac:dyDescent="0.3">
      <c r="H9865" s="9"/>
      <c r="I9865" s="9"/>
      <c r="J9865" s="9"/>
      <c r="K9865" s="9"/>
      <c r="L9865" s="9"/>
      <c r="M9865" s="9"/>
      <c r="N9865" s="9"/>
      <c r="O9865" s="9"/>
      <c r="Q9865" s="9"/>
      <c r="R9865" s="9"/>
      <c r="S9865" s="9"/>
      <c r="T9865" s="9"/>
      <c r="U9865" s="9"/>
      <c r="V9865" s="9"/>
      <c r="W9865" s="9"/>
      <c r="Y9865" s="9"/>
      <c r="Z9865" s="9"/>
    </row>
    <row r="9866" spans="8:26" x14ac:dyDescent="0.3">
      <c r="H9866" s="9"/>
      <c r="I9866" s="9"/>
      <c r="J9866" s="9"/>
      <c r="K9866" s="9"/>
      <c r="L9866" s="9"/>
      <c r="M9866" s="9"/>
      <c r="N9866" s="9"/>
      <c r="O9866" s="9"/>
      <c r="Q9866" s="9"/>
      <c r="R9866" s="9"/>
      <c r="S9866" s="9"/>
      <c r="T9866" s="9"/>
      <c r="U9866" s="9"/>
      <c r="V9866" s="9"/>
      <c r="W9866" s="9"/>
      <c r="Y9866" s="9"/>
      <c r="Z9866" s="9"/>
    </row>
    <row r="9867" spans="8:26" x14ac:dyDescent="0.3">
      <c r="H9867" s="9"/>
      <c r="I9867" s="9"/>
      <c r="J9867" s="9"/>
      <c r="K9867" s="9"/>
      <c r="L9867" s="9"/>
      <c r="M9867" s="9"/>
      <c r="N9867" s="9"/>
      <c r="O9867" s="9"/>
      <c r="Q9867" s="9"/>
      <c r="R9867" s="9"/>
      <c r="S9867" s="9"/>
      <c r="T9867" s="9"/>
      <c r="U9867" s="9"/>
      <c r="V9867" s="9"/>
      <c r="W9867" s="9"/>
      <c r="Y9867" s="9"/>
      <c r="Z9867" s="9"/>
    </row>
    <row r="9868" spans="8:26" x14ac:dyDescent="0.3">
      <c r="H9868" s="9"/>
      <c r="I9868" s="9"/>
      <c r="J9868" s="9"/>
      <c r="K9868" s="9"/>
      <c r="L9868" s="9"/>
      <c r="M9868" s="9"/>
      <c r="N9868" s="9"/>
      <c r="O9868" s="9"/>
      <c r="Q9868" s="9"/>
      <c r="R9868" s="9"/>
      <c r="S9868" s="9"/>
      <c r="T9868" s="9"/>
      <c r="U9868" s="9"/>
      <c r="V9868" s="9"/>
      <c r="W9868" s="9"/>
      <c r="Y9868" s="9"/>
      <c r="Z9868" s="9"/>
    </row>
    <row r="9869" spans="8:26" x14ac:dyDescent="0.3">
      <c r="H9869" s="9"/>
      <c r="I9869" s="9"/>
      <c r="J9869" s="9"/>
      <c r="K9869" s="9"/>
      <c r="L9869" s="9"/>
      <c r="M9869" s="9"/>
      <c r="N9869" s="9"/>
      <c r="O9869" s="9"/>
      <c r="Q9869" s="9"/>
      <c r="R9869" s="9"/>
      <c r="S9869" s="9"/>
      <c r="T9869" s="9"/>
      <c r="U9869" s="9"/>
      <c r="V9869" s="9"/>
      <c r="W9869" s="9"/>
      <c r="Y9869" s="9"/>
      <c r="Z9869" s="9"/>
    </row>
    <row r="9870" spans="8:26" x14ac:dyDescent="0.3">
      <c r="H9870" s="9"/>
      <c r="I9870" s="9"/>
      <c r="J9870" s="9"/>
      <c r="K9870" s="9"/>
      <c r="L9870" s="9"/>
      <c r="M9870" s="9"/>
      <c r="N9870" s="9"/>
      <c r="O9870" s="9"/>
      <c r="Q9870" s="9"/>
      <c r="R9870" s="9"/>
      <c r="S9870" s="9"/>
      <c r="T9870" s="9"/>
      <c r="U9870" s="9"/>
      <c r="V9870" s="9"/>
      <c r="W9870" s="9"/>
      <c r="Y9870" s="9"/>
      <c r="Z9870" s="9"/>
    </row>
    <row r="9871" spans="8:26" x14ac:dyDescent="0.3">
      <c r="H9871" s="9"/>
      <c r="I9871" s="9"/>
      <c r="J9871" s="9"/>
      <c r="K9871" s="9"/>
      <c r="L9871" s="9"/>
      <c r="M9871" s="9"/>
      <c r="N9871" s="9"/>
      <c r="O9871" s="9"/>
      <c r="Q9871" s="9"/>
      <c r="R9871" s="9"/>
      <c r="S9871" s="9"/>
      <c r="T9871" s="9"/>
      <c r="U9871" s="9"/>
      <c r="V9871" s="9"/>
      <c r="W9871" s="9"/>
      <c r="Y9871" s="9"/>
      <c r="Z9871" s="9"/>
    </row>
    <row r="9872" spans="8:26" x14ac:dyDescent="0.3">
      <c r="H9872" s="9"/>
      <c r="I9872" s="9"/>
      <c r="J9872" s="9"/>
      <c r="K9872" s="9"/>
      <c r="L9872" s="9"/>
      <c r="M9872" s="9"/>
      <c r="N9872" s="9"/>
      <c r="O9872" s="9"/>
      <c r="Q9872" s="9"/>
      <c r="R9872" s="9"/>
      <c r="S9872" s="9"/>
      <c r="T9872" s="9"/>
      <c r="U9872" s="9"/>
      <c r="V9872" s="9"/>
      <c r="W9872" s="9"/>
      <c r="Y9872" s="9"/>
      <c r="Z9872" s="9"/>
    </row>
    <row r="9873" spans="8:26" x14ac:dyDescent="0.3">
      <c r="H9873" s="9"/>
      <c r="I9873" s="9"/>
      <c r="J9873" s="9"/>
      <c r="K9873" s="9"/>
      <c r="L9873" s="9"/>
      <c r="M9873" s="9"/>
      <c r="N9873" s="9"/>
      <c r="O9873" s="9"/>
      <c r="Q9873" s="9"/>
      <c r="R9873" s="9"/>
      <c r="S9873" s="9"/>
      <c r="T9873" s="9"/>
      <c r="U9873" s="9"/>
      <c r="V9873" s="9"/>
      <c r="W9873" s="9"/>
      <c r="Y9873" s="9"/>
      <c r="Z9873" s="9"/>
    </row>
    <row r="9874" spans="8:26" x14ac:dyDescent="0.3">
      <c r="H9874" s="9"/>
      <c r="I9874" s="9"/>
      <c r="J9874" s="9"/>
      <c r="K9874" s="9"/>
      <c r="L9874" s="9"/>
      <c r="M9874" s="9"/>
      <c r="N9874" s="9"/>
      <c r="O9874" s="9"/>
      <c r="Q9874" s="9"/>
      <c r="R9874" s="9"/>
      <c r="S9874" s="9"/>
      <c r="T9874" s="9"/>
      <c r="U9874" s="9"/>
      <c r="V9874" s="9"/>
      <c r="W9874" s="9"/>
      <c r="Y9874" s="9"/>
      <c r="Z9874" s="9"/>
    </row>
    <row r="9875" spans="8:26" x14ac:dyDescent="0.3">
      <c r="H9875" s="9"/>
      <c r="I9875" s="9"/>
      <c r="J9875" s="9"/>
      <c r="K9875" s="9"/>
      <c r="L9875" s="9"/>
      <c r="M9875" s="9"/>
      <c r="N9875" s="9"/>
      <c r="O9875" s="9"/>
      <c r="Q9875" s="9"/>
      <c r="R9875" s="9"/>
      <c r="S9875" s="9"/>
      <c r="T9875" s="9"/>
      <c r="U9875" s="9"/>
      <c r="V9875" s="9"/>
      <c r="W9875" s="9"/>
      <c r="Y9875" s="9"/>
      <c r="Z9875" s="9"/>
    </row>
    <row r="9876" spans="8:26" x14ac:dyDescent="0.3">
      <c r="H9876" s="9"/>
      <c r="I9876" s="9"/>
      <c r="J9876" s="9"/>
      <c r="K9876" s="9"/>
      <c r="L9876" s="9"/>
      <c r="M9876" s="9"/>
      <c r="N9876" s="9"/>
      <c r="O9876" s="9"/>
      <c r="Q9876" s="9"/>
      <c r="R9876" s="9"/>
      <c r="S9876" s="9"/>
      <c r="T9876" s="9"/>
      <c r="U9876" s="9"/>
      <c r="V9876" s="9"/>
      <c r="W9876" s="9"/>
      <c r="Y9876" s="9"/>
      <c r="Z9876" s="9"/>
    </row>
    <row r="9877" spans="8:26" x14ac:dyDescent="0.3">
      <c r="H9877" s="9"/>
      <c r="I9877" s="9"/>
      <c r="J9877" s="9"/>
      <c r="K9877" s="9"/>
      <c r="L9877" s="9"/>
      <c r="M9877" s="9"/>
      <c r="N9877" s="9"/>
      <c r="O9877" s="9"/>
      <c r="Q9877" s="9"/>
      <c r="R9877" s="9"/>
      <c r="S9877" s="9"/>
      <c r="T9877" s="9"/>
      <c r="U9877" s="9"/>
      <c r="V9877" s="9"/>
      <c r="W9877" s="9"/>
      <c r="Y9877" s="9"/>
      <c r="Z9877" s="9"/>
    </row>
    <row r="9878" spans="8:26" x14ac:dyDescent="0.3">
      <c r="H9878" s="9"/>
      <c r="I9878" s="9"/>
      <c r="J9878" s="9"/>
      <c r="K9878" s="9"/>
      <c r="L9878" s="9"/>
      <c r="M9878" s="9"/>
      <c r="N9878" s="9"/>
      <c r="O9878" s="9"/>
      <c r="Q9878" s="9"/>
      <c r="R9878" s="9"/>
      <c r="S9878" s="9"/>
      <c r="T9878" s="9"/>
      <c r="U9878" s="9"/>
      <c r="V9878" s="9"/>
      <c r="W9878" s="9"/>
      <c r="Y9878" s="9"/>
      <c r="Z9878" s="9"/>
    </row>
    <row r="9879" spans="8:26" x14ac:dyDescent="0.3">
      <c r="H9879" s="9"/>
      <c r="I9879" s="9"/>
      <c r="J9879" s="9"/>
      <c r="K9879" s="9"/>
      <c r="L9879" s="9"/>
      <c r="M9879" s="9"/>
      <c r="N9879" s="9"/>
      <c r="O9879" s="9"/>
      <c r="Q9879" s="9"/>
      <c r="R9879" s="9"/>
      <c r="S9879" s="9"/>
      <c r="T9879" s="9"/>
      <c r="U9879" s="9"/>
      <c r="V9879" s="9"/>
      <c r="W9879" s="9"/>
      <c r="Y9879" s="9"/>
      <c r="Z9879" s="9"/>
    </row>
    <row r="9880" spans="8:26" x14ac:dyDescent="0.3">
      <c r="H9880" s="9"/>
      <c r="I9880" s="9"/>
      <c r="J9880" s="9"/>
      <c r="K9880" s="9"/>
      <c r="L9880" s="9"/>
      <c r="M9880" s="9"/>
      <c r="N9880" s="9"/>
      <c r="O9880" s="9"/>
      <c r="Q9880" s="9"/>
      <c r="R9880" s="9"/>
      <c r="S9880" s="9"/>
      <c r="T9880" s="9"/>
      <c r="U9880" s="9"/>
      <c r="V9880" s="9"/>
      <c r="W9880" s="9"/>
      <c r="Y9880" s="9"/>
      <c r="Z9880" s="9"/>
    </row>
    <row r="9881" spans="8:26" x14ac:dyDescent="0.3">
      <c r="H9881" s="9"/>
      <c r="I9881" s="9"/>
      <c r="J9881" s="9"/>
      <c r="K9881" s="9"/>
      <c r="L9881" s="9"/>
      <c r="M9881" s="9"/>
      <c r="N9881" s="9"/>
      <c r="O9881" s="9"/>
      <c r="Q9881" s="9"/>
      <c r="R9881" s="9"/>
      <c r="S9881" s="9"/>
      <c r="T9881" s="9"/>
      <c r="U9881" s="9"/>
      <c r="V9881" s="9"/>
      <c r="W9881" s="9"/>
      <c r="Y9881" s="9"/>
      <c r="Z9881" s="9"/>
    </row>
    <row r="9882" spans="8:26" x14ac:dyDescent="0.3">
      <c r="H9882" s="9"/>
      <c r="I9882" s="9"/>
      <c r="J9882" s="9"/>
      <c r="K9882" s="9"/>
      <c r="L9882" s="9"/>
      <c r="M9882" s="9"/>
      <c r="N9882" s="9"/>
      <c r="O9882" s="9"/>
      <c r="Q9882" s="9"/>
      <c r="R9882" s="9"/>
      <c r="S9882" s="9"/>
      <c r="T9882" s="9"/>
      <c r="U9882" s="9"/>
      <c r="V9882" s="9"/>
      <c r="W9882" s="9"/>
      <c r="Y9882" s="9"/>
      <c r="Z9882" s="9"/>
    </row>
    <row r="9883" spans="8:26" x14ac:dyDescent="0.3">
      <c r="H9883" s="9"/>
      <c r="I9883" s="9"/>
      <c r="J9883" s="9"/>
      <c r="K9883" s="9"/>
      <c r="L9883" s="9"/>
      <c r="M9883" s="9"/>
      <c r="N9883" s="9"/>
      <c r="O9883" s="9"/>
      <c r="Q9883" s="9"/>
      <c r="R9883" s="9"/>
      <c r="S9883" s="9"/>
      <c r="T9883" s="9"/>
      <c r="U9883" s="9"/>
      <c r="V9883" s="9"/>
      <c r="W9883" s="9"/>
      <c r="Y9883" s="9"/>
      <c r="Z9883" s="9"/>
    </row>
    <row r="9884" spans="8:26" x14ac:dyDescent="0.3">
      <c r="H9884" s="9"/>
      <c r="I9884" s="9"/>
      <c r="J9884" s="9"/>
      <c r="K9884" s="9"/>
      <c r="L9884" s="9"/>
      <c r="M9884" s="9"/>
      <c r="N9884" s="9"/>
      <c r="O9884" s="9"/>
      <c r="Q9884" s="9"/>
      <c r="R9884" s="9"/>
      <c r="S9884" s="9"/>
      <c r="T9884" s="9"/>
      <c r="U9884" s="9"/>
      <c r="V9884" s="9"/>
      <c r="W9884" s="9"/>
      <c r="Y9884" s="9"/>
      <c r="Z9884" s="9"/>
    </row>
    <row r="9885" spans="8:26" x14ac:dyDescent="0.3">
      <c r="H9885" s="9"/>
      <c r="I9885" s="9"/>
      <c r="J9885" s="9"/>
      <c r="K9885" s="9"/>
      <c r="L9885" s="9"/>
      <c r="M9885" s="9"/>
      <c r="N9885" s="9"/>
      <c r="O9885" s="9"/>
      <c r="Q9885" s="9"/>
      <c r="R9885" s="9"/>
      <c r="S9885" s="9"/>
      <c r="T9885" s="9"/>
      <c r="U9885" s="9"/>
      <c r="V9885" s="9"/>
      <c r="W9885" s="9"/>
      <c r="Y9885" s="9"/>
      <c r="Z9885" s="9"/>
    </row>
    <row r="9886" spans="8:26" x14ac:dyDescent="0.3">
      <c r="H9886" s="9"/>
      <c r="I9886" s="9"/>
      <c r="J9886" s="9"/>
      <c r="K9886" s="9"/>
      <c r="L9886" s="9"/>
      <c r="M9886" s="9"/>
      <c r="N9886" s="9"/>
      <c r="O9886" s="9"/>
      <c r="Q9886" s="9"/>
      <c r="R9886" s="9"/>
      <c r="S9886" s="9"/>
      <c r="T9886" s="9"/>
      <c r="U9886" s="9"/>
      <c r="V9886" s="9"/>
      <c r="W9886" s="9"/>
      <c r="Y9886" s="9"/>
      <c r="Z9886" s="9"/>
    </row>
    <row r="9887" spans="8:26" x14ac:dyDescent="0.3">
      <c r="H9887" s="9"/>
      <c r="I9887" s="9"/>
      <c r="J9887" s="9"/>
      <c r="K9887" s="9"/>
      <c r="L9887" s="9"/>
      <c r="M9887" s="9"/>
      <c r="N9887" s="9"/>
      <c r="O9887" s="9"/>
      <c r="Q9887" s="9"/>
      <c r="R9887" s="9"/>
      <c r="S9887" s="9"/>
      <c r="T9887" s="9"/>
      <c r="U9887" s="9"/>
      <c r="V9887" s="9"/>
      <c r="W9887" s="9"/>
      <c r="Y9887" s="9"/>
      <c r="Z9887" s="9"/>
    </row>
    <row r="9888" spans="8:26" x14ac:dyDescent="0.3">
      <c r="H9888" s="9"/>
      <c r="I9888" s="9"/>
      <c r="J9888" s="9"/>
      <c r="K9888" s="9"/>
      <c r="L9888" s="9"/>
      <c r="M9888" s="9"/>
      <c r="N9888" s="9"/>
      <c r="O9888" s="9"/>
      <c r="Q9888" s="9"/>
      <c r="R9888" s="9"/>
      <c r="S9888" s="9"/>
      <c r="T9888" s="9"/>
      <c r="U9888" s="9"/>
      <c r="V9888" s="9"/>
      <c r="W9888" s="9"/>
      <c r="Y9888" s="9"/>
      <c r="Z9888" s="9"/>
    </row>
    <row r="9889" spans="8:26" x14ac:dyDescent="0.3">
      <c r="H9889" s="9"/>
      <c r="I9889" s="9"/>
      <c r="J9889" s="9"/>
      <c r="K9889" s="9"/>
      <c r="L9889" s="9"/>
      <c r="M9889" s="9"/>
      <c r="N9889" s="9"/>
      <c r="O9889" s="9"/>
      <c r="Q9889" s="9"/>
      <c r="R9889" s="9"/>
      <c r="S9889" s="9"/>
      <c r="T9889" s="9"/>
      <c r="U9889" s="9"/>
      <c r="V9889" s="9"/>
      <c r="W9889" s="9"/>
      <c r="Y9889" s="9"/>
      <c r="Z9889" s="9"/>
    </row>
    <row r="9890" spans="8:26" x14ac:dyDescent="0.3">
      <c r="H9890" s="9"/>
      <c r="I9890" s="9"/>
      <c r="J9890" s="9"/>
      <c r="K9890" s="9"/>
      <c r="L9890" s="9"/>
      <c r="M9890" s="9"/>
      <c r="N9890" s="9"/>
      <c r="O9890" s="9"/>
      <c r="Q9890" s="9"/>
      <c r="R9890" s="9"/>
      <c r="S9890" s="9"/>
      <c r="T9890" s="9"/>
      <c r="U9890" s="9"/>
      <c r="V9890" s="9"/>
      <c r="W9890" s="9"/>
      <c r="Y9890" s="9"/>
      <c r="Z9890" s="9"/>
    </row>
    <row r="9891" spans="8:26" x14ac:dyDescent="0.3">
      <c r="H9891" s="9"/>
      <c r="I9891" s="9"/>
      <c r="J9891" s="9"/>
      <c r="K9891" s="9"/>
      <c r="L9891" s="9"/>
      <c r="M9891" s="9"/>
      <c r="N9891" s="9"/>
      <c r="O9891" s="9"/>
      <c r="Q9891" s="9"/>
      <c r="R9891" s="9"/>
      <c r="S9891" s="9"/>
      <c r="T9891" s="9"/>
      <c r="U9891" s="9"/>
      <c r="V9891" s="9"/>
      <c r="W9891" s="9"/>
      <c r="Y9891" s="9"/>
      <c r="Z9891" s="9"/>
    </row>
    <row r="9892" spans="8:26" x14ac:dyDescent="0.3">
      <c r="H9892" s="9"/>
      <c r="I9892" s="9"/>
      <c r="J9892" s="9"/>
      <c r="K9892" s="9"/>
      <c r="L9892" s="9"/>
      <c r="M9892" s="9"/>
      <c r="N9892" s="9"/>
      <c r="O9892" s="9"/>
      <c r="Q9892" s="9"/>
      <c r="R9892" s="9"/>
      <c r="S9892" s="9"/>
      <c r="T9892" s="9"/>
      <c r="U9892" s="9"/>
      <c r="V9892" s="9"/>
      <c r="W9892" s="9"/>
      <c r="Y9892" s="9"/>
      <c r="Z9892" s="9"/>
    </row>
    <row r="9893" spans="8:26" x14ac:dyDescent="0.3">
      <c r="H9893" s="9"/>
      <c r="I9893" s="9"/>
      <c r="J9893" s="9"/>
      <c r="K9893" s="9"/>
      <c r="L9893" s="9"/>
      <c r="M9893" s="9"/>
      <c r="N9893" s="9"/>
      <c r="O9893" s="9"/>
      <c r="Q9893" s="9"/>
      <c r="R9893" s="9"/>
      <c r="S9893" s="9"/>
      <c r="T9893" s="9"/>
      <c r="U9893" s="9"/>
      <c r="V9893" s="9"/>
      <c r="W9893" s="9"/>
      <c r="Y9893" s="9"/>
      <c r="Z9893" s="9"/>
    </row>
    <row r="9894" spans="8:26" x14ac:dyDescent="0.3">
      <c r="H9894" s="9"/>
      <c r="I9894" s="9"/>
      <c r="J9894" s="9"/>
      <c r="K9894" s="9"/>
      <c r="L9894" s="9"/>
      <c r="M9894" s="9"/>
      <c r="N9894" s="9"/>
      <c r="O9894" s="9"/>
      <c r="Q9894" s="9"/>
      <c r="R9894" s="9"/>
      <c r="S9894" s="9"/>
      <c r="T9894" s="9"/>
      <c r="U9894" s="9"/>
      <c r="V9894" s="9"/>
      <c r="W9894" s="9"/>
      <c r="Y9894" s="9"/>
      <c r="Z9894" s="9"/>
    </row>
    <row r="9895" spans="8:26" x14ac:dyDescent="0.3">
      <c r="H9895" s="9"/>
      <c r="I9895" s="9"/>
      <c r="J9895" s="9"/>
      <c r="K9895" s="9"/>
      <c r="L9895" s="9"/>
      <c r="M9895" s="9"/>
      <c r="N9895" s="9"/>
      <c r="O9895" s="9"/>
      <c r="Q9895" s="9"/>
      <c r="R9895" s="9"/>
      <c r="S9895" s="9"/>
      <c r="T9895" s="9"/>
      <c r="U9895" s="9"/>
      <c r="V9895" s="9"/>
      <c r="W9895" s="9"/>
      <c r="Y9895" s="9"/>
      <c r="Z9895" s="9"/>
    </row>
    <row r="9896" spans="8:26" x14ac:dyDescent="0.3">
      <c r="H9896" s="9"/>
      <c r="I9896" s="9"/>
      <c r="J9896" s="9"/>
      <c r="K9896" s="9"/>
      <c r="L9896" s="9"/>
      <c r="M9896" s="9"/>
      <c r="N9896" s="9"/>
      <c r="O9896" s="9"/>
      <c r="Q9896" s="9"/>
      <c r="R9896" s="9"/>
      <c r="S9896" s="9"/>
      <c r="T9896" s="9"/>
      <c r="U9896" s="9"/>
      <c r="V9896" s="9"/>
      <c r="W9896" s="9"/>
      <c r="Y9896" s="9"/>
      <c r="Z9896" s="9"/>
    </row>
    <row r="9897" spans="8:26" x14ac:dyDescent="0.3">
      <c r="H9897" s="9"/>
      <c r="I9897" s="9"/>
      <c r="J9897" s="9"/>
      <c r="K9897" s="9"/>
      <c r="L9897" s="9"/>
      <c r="M9897" s="9"/>
      <c r="N9897" s="9"/>
      <c r="O9897" s="9"/>
      <c r="Q9897" s="9"/>
      <c r="R9897" s="9"/>
      <c r="S9897" s="9"/>
      <c r="T9897" s="9"/>
      <c r="U9897" s="9"/>
      <c r="V9897" s="9"/>
      <c r="W9897" s="9"/>
      <c r="Y9897" s="9"/>
      <c r="Z9897" s="9"/>
    </row>
    <row r="9898" spans="8:26" x14ac:dyDescent="0.3">
      <c r="H9898" s="9"/>
      <c r="I9898" s="9"/>
      <c r="J9898" s="9"/>
      <c r="K9898" s="9"/>
      <c r="L9898" s="9"/>
      <c r="M9898" s="9"/>
      <c r="N9898" s="9"/>
      <c r="O9898" s="9"/>
      <c r="Q9898" s="9"/>
      <c r="R9898" s="9"/>
      <c r="S9898" s="9"/>
      <c r="T9898" s="9"/>
      <c r="U9898" s="9"/>
      <c r="V9898" s="9"/>
      <c r="W9898" s="9"/>
      <c r="Y9898" s="9"/>
      <c r="Z9898" s="9"/>
    </row>
    <row r="9899" spans="8:26" x14ac:dyDescent="0.3">
      <c r="H9899" s="9"/>
      <c r="I9899" s="9"/>
      <c r="J9899" s="9"/>
      <c r="K9899" s="9"/>
      <c r="L9899" s="9"/>
      <c r="M9899" s="9"/>
      <c r="N9899" s="9"/>
      <c r="O9899" s="9"/>
      <c r="Q9899" s="9"/>
      <c r="R9899" s="9"/>
      <c r="S9899" s="9"/>
      <c r="T9899" s="9"/>
      <c r="U9899" s="9"/>
      <c r="V9899" s="9"/>
      <c r="W9899" s="9"/>
      <c r="Y9899" s="9"/>
      <c r="Z9899" s="9"/>
    </row>
    <row r="9900" spans="8:26" x14ac:dyDescent="0.3">
      <c r="H9900" s="9"/>
      <c r="I9900" s="9"/>
      <c r="J9900" s="9"/>
      <c r="K9900" s="9"/>
      <c r="L9900" s="9"/>
      <c r="M9900" s="9"/>
      <c r="N9900" s="9"/>
      <c r="O9900" s="9"/>
      <c r="Q9900" s="9"/>
      <c r="R9900" s="9"/>
      <c r="S9900" s="9"/>
      <c r="T9900" s="9"/>
      <c r="U9900" s="9"/>
      <c r="V9900" s="9"/>
      <c r="W9900" s="9"/>
      <c r="Y9900" s="9"/>
      <c r="Z9900" s="9"/>
    </row>
    <row r="9901" spans="8:26" x14ac:dyDescent="0.3">
      <c r="H9901" s="9"/>
      <c r="I9901" s="9"/>
      <c r="J9901" s="9"/>
      <c r="K9901" s="9"/>
      <c r="L9901" s="9"/>
      <c r="M9901" s="9"/>
      <c r="N9901" s="9"/>
      <c r="O9901" s="9"/>
      <c r="Q9901" s="9"/>
      <c r="R9901" s="9"/>
      <c r="S9901" s="9"/>
      <c r="T9901" s="9"/>
      <c r="U9901" s="9"/>
      <c r="V9901" s="9"/>
      <c r="W9901" s="9"/>
      <c r="Y9901" s="9"/>
      <c r="Z9901" s="9"/>
    </row>
    <row r="9902" spans="8:26" x14ac:dyDescent="0.3">
      <c r="H9902" s="9"/>
      <c r="I9902" s="9"/>
      <c r="J9902" s="9"/>
      <c r="K9902" s="9"/>
      <c r="L9902" s="9"/>
      <c r="M9902" s="9"/>
      <c r="N9902" s="9"/>
      <c r="O9902" s="9"/>
      <c r="Q9902" s="9"/>
      <c r="R9902" s="9"/>
      <c r="S9902" s="9"/>
      <c r="T9902" s="9"/>
      <c r="U9902" s="9"/>
      <c r="V9902" s="9"/>
      <c r="W9902" s="9"/>
      <c r="Y9902" s="9"/>
      <c r="Z9902" s="9"/>
    </row>
    <row r="9903" spans="8:26" x14ac:dyDescent="0.3">
      <c r="H9903" s="9"/>
      <c r="I9903" s="9"/>
      <c r="J9903" s="9"/>
      <c r="K9903" s="9"/>
      <c r="L9903" s="9"/>
      <c r="M9903" s="9"/>
      <c r="N9903" s="9"/>
      <c r="O9903" s="9"/>
      <c r="Q9903" s="9"/>
      <c r="R9903" s="9"/>
      <c r="S9903" s="9"/>
      <c r="T9903" s="9"/>
      <c r="U9903" s="9"/>
      <c r="V9903" s="9"/>
      <c r="W9903" s="9"/>
      <c r="Y9903" s="9"/>
      <c r="Z9903" s="9"/>
    </row>
    <row r="9904" spans="8:26" x14ac:dyDescent="0.3">
      <c r="H9904" s="9"/>
      <c r="I9904" s="9"/>
      <c r="J9904" s="9"/>
      <c r="K9904" s="9"/>
      <c r="L9904" s="9"/>
      <c r="M9904" s="9"/>
      <c r="N9904" s="9"/>
      <c r="O9904" s="9"/>
      <c r="Q9904" s="9"/>
      <c r="R9904" s="9"/>
      <c r="S9904" s="9"/>
      <c r="T9904" s="9"/>
      <c r="U9904" s="9"/>
      <c r="V9904" s="9"/>
      <c r="W9904" s="9"/>
      <c r="Y9904" s="9"/>
      <c r="Z9904" s="9"/>
    </row>
    <row r="9905" spans="8:26" x14ac:dyDescent="0.3">
      <c r="H9905" s="9"/>
      <c r="I9905" s="9"/>
      <c r="J9905" s="9"/>
      <c r="K9905" s="9"/>
      <c r="L9905" s="9"/>
      <c r="M9905" s="9"/>
      <c r="N9905" s="9"/>
      <c r="O9905" s="9"/>
      <c r="Q9905" s="9"/>
      <c r="R9905" s="9"/>
      <c r="S9905" s="9"/>
      <c r="T9905" s="9"/>
      <c r="U9905" s="9"/>
      <c r="V9905" s="9"/>
      <c r="W9905" s="9"/>
      <c r="Y9905" s="9"/>
      <c r="Z9905" s="9"/>
    </row>
    <row r="9906" spans="8:26" x14ac:dyDescent="0.3">
      <c r="H9906" s="9"/>
      <c r="I9906" s="9"/>
      <c r="J9906" s="9"/>
      <c r="K9906" s="9"/>
      <c r="L9906" s="9"/>
      <c r="M9906" s="9"/>
      <c r="N9906" s="9"/>
      <c r="O9906" s="9"/>
      <c r="Q9906" s="9"/>
      <c r="R9906" s="9"/>
      <c r="S9906" s="9"/>
      <c r="T9906" s="9"/>
      <c r="U9906" s="9"/>
      <c r="V9906" s="9"/>
      <c r="W9906" s="9"/>
      <c r="Y9906" s="9"/>
      <c r="Z9906" s="9"/>
    </row>
    <row r="9907" spans="8:26" x14ac:dyDescent="0.3">
      <c r="H9907" s="9"/>
      <c r="I9907" s="9"/>
      <c r="J9907" s="9"/>
      <c r="K9907" s="9"/>
      <c r="L9907" s="9"/>
      <c r="M9907" s="9"/>
      <c r="N9907" s="9"/>
      <c r="O9907" s="9"/>
      <c r="Q9907" s="9"/>
      <c r="R9907" s="9"/>
      <c r="S9907" s="9"/>
      <c r="T9907" s="9"/>
      <c r="U9907" s="9"/>
      <c r="V9907" s="9"/>
      <c r="W9907" s="9"/>
      <c r="Y9907" s="9"/>
      <c r="Z9907" s="9"/>
    </row>
    <row r="9908" spans="8:26" x14ac:dyDescent="0.3">
      <c r="H9908" s="9"/>
      <c r="I9908" s="9"/>
      <c r="J9908" s="9"/>
      <c r="K9908" s="9"/>
      <c r="L9908" s="9"/>
      <c r="M9908" s="9"/>
      <c r="N9908" s="9"/>
      <c r="O9908" s="9"/>
      <c r="Q9908" s="9"/>
      <c r="R9908" s="9"/>
      <c r="S9908" s="9"/>
      <c r="T9908" s="9"/>
      <c r="U9908" s="9"/>
      <c r="V9908" s="9"/>
      <c r="W9908" s="9"/>
      <c r="Y9908" s="9"/>
      <c r="Z9908" s="9"/>
    </row>
    <row r="9909" spans="8:26" x14ac:dyDescent="0.3">
      <c r="H9909" s="9"/>
      <c r="I9909" s="9"/>
      <c r="J9909" s="9"/>
      <c r="K9909" s="9"/>
      <c r="L9909" s="9"/>
      <c r="M9909" s="9"/>
      <c r="N9909" s="9"/>
      <c r="O9909" s="9"/>
      <c r="Q9909" s="9"/>
      <c r="R9909" s="9"/>
      <c r="S9909" s="9"/>
      <c r="T9909" s="9"/>
      <c r="U9909" s="9"/>
      <c r="V9909" s="9"/>
      <c r="W9909" s="9"/>
      <c r="Y9909" s="9"/>
      <c r="Z9909" s="9"/>
    </row>
    <row r="9910" spans="8:26" x14ac:dyDescent="0.3">
      <c r="H9910" s="9"/>
      <c r="I9910" s="9"/>
      <c r="J9910" s="9"/>
      <c r="K9910" s="9"/>
      <c r="L9910" s="9"/>
      <c r="M9910" s="9"/>
      <c r="N9910" s="9"/>
      <c r="O9910" s="9"/>
      <c r="Q9910" s="9"/>
      <c r="R9910" s="9"/>
      <c r="S9910" s="9"/>
      <c r="T9910" s="9"/>
      <c r="U9910" s="9"/>
      <c r="V9910" s="9"/>
      <c r="W9910" s="9"/>
      <c r="Y9910" s="9"/>
      <c r="Z9910" s="9"/>
    </row>
    <row r="9911" spans="8:26" x14ac:dyDescent="0.3">
      <c r="H9911" s="9"/>
      <c r="I9911" s="9"/>
      <c r="J9911" s="9"/>
      <c r="K9911" s="9"/>
      <c r="L9911" s="9"/>
      <c r="M9911" s="9"/>
      <c r="N9911" s="9"/>
      <c r="O9911" s="9"/>
      <c r="Q9911" s="9"/>
      <c r="R9911" s="9"/>
      <c r="S9911" s="9"/>
      <c r="T9911" s="9"/>
      <c r="U9911" s="9"/>
      <c r="V9911" s="9"/>
      <c r="W9911" s="9"/>
      <c r="Y9911" s="9"/>
      <c r="Z9911" s="9"/>
    </row>
    <row r="9912" spans="8:26" x14ac:dyDescent="0.3">
      <c r="H9912" s="9"/>
      <c r="I9912" s="9"/>
      <c r="J9912" s="9"/>
      <c r="K9912" s="9"/>
      <c r="L9912" s="9"/>
      <c r="M9912" s="9"/>
      <c r="N9912" s="9"/>
      <c r="O9912" s="9"/>
      <c r="Q9912" s="9"/>
      <c r="R9912" s="9"/>
      <c r="S9912" s="9"/>
      <c r="T9912" s="9"/>
      <c r="U9912" s="9"/>
      <c r="V9912" s="9"/>
      <c r="W9912" s="9"/>
      <c r="Y9912" s="9"/>
      <c r="Z9912" s="9"/>
    </row>
    <row r="9913" spans="8:26" x14ac:dyDescent="0.3">
      <c r="H9913" s="9"/>
      <c r="I9913" s="9"/>
      <c r="J9913" s="9"/>
      <c r="K9913" s="9"/>
      <c r="L9913" s="9"/>
      <c r="M9913" s="9"/>
      <c r="N9913" s="9"/>
      <c r="O9913" s="9"/>
      <c r="Q9913" s="9"/>
      <c r="R9913" s="9"/>
      <c r="S9913" s="9"/>
      <c r="T9913" s="9"/>
      <c r="U9913" s="9"/>
      <c r="V9913" s="9"/>
      <c r="W9913" s="9"/>
      <c r="Y9913" s="9"/>
      <c r="Z9913" s="9"/>
    </row>
    <row r="9914" spans="8:26" x14ac:dyDescent="0.3">
      <c r="H9914" s="9"/>
      <c r="I9914" s="9"/>
      <c r="J9914" s="9"/>
      <c r="K9914" s="9"/>
      <c r="L9914" s="9"/>
      <c r="M9914" s="9"/>
      <c r="N9914" s="9"/>
      <c r="O9914" s="9"/>
      <c r="Q9914" s="9"/>
      <c r="R9914" s="9"/>
      <c r="S9914" s="9"/>
      <c r="T9914" s="9"/>
      <c r="U9914" s="9"/>
      <c r="V9914" s="9"/>
      <c r="W9914" s="9"/>
      <c r="Y9914" s="9"/>
      <c r="Z9914" s="9"/>
    </row>
    <row r="9915" spans="8:26" x14ac:dyDescent="0.3">
      <c r="H9915" s="9"/>
      <c r="I9915" s="9"/>
      <c r="J9915" s="9"/>
      <c r="K9915" s="9"/>
      <c r="L9915" s="9"/>
      <c r="M9915" s="9"/>
      <c r="N9915" s="9"/>
      <c r="O9915" s="9"/>
      <c r="Q9915" s="9"/>
      <c r="R9915" s="9"/>
      <c r="S9915" s="9"/>
      <c r="T9915" s="9"/>
      <c r="U9915" s="9"/>
      <c r="V9915" s="9"/>
      <c r="W9915" s="9"/>
      <c r="Y9915" s="9"/>
      <c r="Z9915" s="9"/>
    </row>
    <row r="9916" spans="8:26" x14ac:dyDescent="0.3">
      <c r="H9916" s="9"/>
      <c r="I9916" s="9"/>
      <c r="J9916" s="9"/>
      <c r="K9916" s="9"/>
      <c r="L9916" s="9"/>
      <c r="M9916" s="9"/>
      <c r="N9916" s="9"/>
      <c r="O9916" s="9"/>
      <c r="Q9916" s="9"/>
      <c r="R9916" s="9"/>
      <c r="S9916" s="9"/>
      <c r="T9916" s="9"/>
      <c r="U9916" s="9"/>
      <c r="V9916" s="9"/>
      <c r="W9916" s="9"/>
      <c r="Y9916" s="9"/>
      <c r="Z9916" s="9"/>
    </row>
    <row r="9917" spans="8:26" x14ac:dyDescent="0.3">
      <c r="H9917" s="9"/>
      <c r="I9917" s="9"/>
      <c r="J9917" s="9"/>
      <c r="K9917" s="9"/>
      <c r="L9917" s="9"/>
      <c r="M9917" s="9"/>
      <c r="N9917" s="9"/>
      <c r="O9917" s="9"/>
      <c r="Q9917" s="9"/>
      <c r="R9917" s="9"/>
      <c r="S9917" s="9"/>
      <c r="T9917" s="9"/>
      <c r="U9917" s="9"/>
      <c r="V9917" s="9"/>
      <c r="W9917" s="9"/>
      <c r="Y9917" s="9"/>
      <c r="Z9917" s="9"/>
    </row>
    <row r="9918" spans="8:26" x14ac:dyDescent="0.3">
      <c r="H9918" s="9"/>
      <c r="I9918" s="9"/>
      <c r="J9918" s="9"/>
      <c r="K9918" s="9"/>
      <c r="L9918" s="9"/>
      <c r="M9918" s="9"/>
      <c r="N9918" s="9"/>
      <c r="O9918" s="9"/>
      <c r="Q9918" s="9"/>
      <c r="R9918" s="9"/>
      <c r="S9918" s="9"/>
      <c r="T9918" s="9"/>
      <c r="U9918" s="9"/>
      <c r="V9918" s="9"/>
      <c r="W9918" s="9"/>
      <c r="Y9918" s="9"/>
      <c r="Z9918" s="9"/>
    </row>
    <row r="9919" spans="8:26" x14ac:dyDescent="0.3">
      <c r="H9919" s="9"/>
      <c r="I9919" s="9"/>
      <c r="J9919" s="9"/>
      <c r="K9919" s="9"/>
      <c r="L9919" s="9"/>
      <c r="M9919" s="9"/>
      <c r="N9919" s="9"/>
      <c r="O9919" s="9"/>
      <c r="Q9919" s="9"/>
      <c r="R9919" s="9"/>
      <c r="S9919" s="9"/>
      <c r="T9919" s="9"/>
      <c r="U9919" s="9"/>
      <c r="V9919" s="9"/>
      <c r="W9919" s="9"/>
      <c r="Y9919" s="9"/>
      <c r="Z9919" s="9"/>
    </row>
    <row r="9920" spans="8:26" x14ac:dyDescent="0.3">
      <c r="H9920" s="9"/>
      <c r="I9920" s="9"/>
      <c r="J9920" s="9"/>
      <c r="K9920" s="9"/>
      <c r="L9920" s="9"/>
      <c r="M9920" s="9"/>
      <c r="N9920" s="9"/>
      <c r="O9920" s="9"/>
      <c r="Q9920" s="9"/>
      <c r="R9920" s="9"/>
      <c r="S9920" s="9"/>
      <c r="T9920" s="9"/>
      <c r="U9920" s="9"/>
      <c r="V9920" s="9"/>
      <c r="W9920" s="9"/>
      <c r="Y9920" s="9"/>
      <c r="Z9920" s="9"/>
    </row>
    <row r="9921" spans="8:26" x14ac:dyDescent="0.3">
      <c r="H9921" s="9"/>
      <c r="I9921" s="9"/>
      <c r="J9921" s="9"/>
      <c r="K9921" s="9"/>
      <c r="L9921" s="9"/>
      <c r="M9921" s="9"/>
      <c r="N9921" s="9"/>
      <c r="O9921" s="9"/>
      <c r="Q9921" s="9"/>
      <c r="R9921" s="9"/>
      <c r="S9921" s="9"/>
      <c r="T9921" s="9"/>
      <c r="U9921" s="9"/>
      <c r="V9921" s="9"/>
      <c r="W9921" s="9"/>
      <c r="Y9921" s="9"/>
      <c r="Z9921" s="9"/>
    </row>
    <row r="9922" spans="8:26" x14ac:dyDescent="0.3">
      <c r="H9922" s="9"/>
      <c r="I9922" s="9"/>
      <c r="J9922" s="9"/>
      <c r="K9922" s="9"/>
      <c r="L9922" s="9"/>
      <c r="M9922" s="9"/>
      <c r="N9922" s="9"/>
      <c r="O9922" s="9"/>
      <c r="Q9922" s="9"/>
      <c r="R9922" s="9"/>
      <c r="S9922" s="9"/>
      <c r="T9922" s="9"/>
      <c r="U9922" s="9"/>
      <c r="V9922" s="9"/>
      <c r="W9922" s="9"/>
      <c r="Y9922" s="9"/>
      <c r="Z9922" s="9"/>
    </row>
    <row r="9923" spans="8:26" x14ac:dyDescent="0.3">
      <c r="H9923" s="9"/>
      <c r="I9923" s="9"/>
      <c r="J9923" s="9"/>
      <c r="K9923" s="9"/>
      <c r="L9923" s="9"/>
      <c r="M9923" s="9"/>
      <c r="N9923" s="9"/>
      <c r="O9923" s="9"/>
      <c r="Q9923" s="9"/>
      <c r="R9923" s="9"/>
      <c r="S9923" s="9"/>
      <c r="T9923" s="9"/>
      <c r="U9923" s="9"/>
      <c r="V9923" s="9"/>
      <c r="W9923" s="9"/>
      <c r="Y9923" s="9"/>
      <c r="Z9923" s="9"/>
    </row>
    <row r="9924" spans="8:26" x14ac:dyDescent="0.3">
      <c r="H9924" s="9"/>
      <c r="I9924" s="9"/>
      <c r="J9924" s="9"/>
      <c r="K9924" s="9"/>
      <c r="L9924" s="9"/>
      <c r="M9924" s="9"/>
      <c r="N9924" s="9"/>
      <c r="O9924" s="9"/>
      <c r="Q9924" s="9"/>
      <c r="R9924" s="9"/>
      <c r="S9924" s="9"/>
      <c r="T9924" s="9"/>
      <c r="U9924" s="9"/>
      <c r="V9924" s="9"/>
      <c r="W9924" s="9"/>
      <c r="Y9924" s="9"/>
      <c r="Z9924" s="9"/>
    </row>
    <row r="9925" spans="8:26" x14ac:dyDescent="0.3">
      <c r="H9925" s="9"/>
      <c r="I9925" s="9"/>
      <c r="J9925" s="9"/>
      <c r="K9925" s="9"/>
      <c r="L9925" s="9"/>
      <c r="M9925" s="9"/>
      <c r="N9925" s="9"/>
      <c r="O9925" s="9"/>
      <c r="Q9925" s="9"/>
      <c r="R9925" s="9"/>
      <c r="S9925" s="9"/>
      <c r="T9925" s="9"/>
      <c r="U9925" s="9"/>
      <c r="V9925" s="9"/>
      <c r="W9925" s="9"/>
      <c r="Y9925" s="9"/>
      <c r="Z9925" s="9"/>
    </row>
    <row r="9926" spans="8:26" x14ac:dyDescent="0.3">
      <c r="H9926" s="9"/>
      <c r="I9926" s="9"/>
      <c r="J9926" s="9"/>
      <c r="K9926" s="9"/>
      <c r="L9926" s="9"/>
      <c r="M9926" s="9"/>
      <c r="N9926" s="9"/>
      <c r="O9926" s="9"/>
      <c r="Q9926" s="9"/>
      <c r="R9926" s="9"/>
      <c r="S9926" s="9"/>
      <c r="T9926" s="9"/>
      <c r="U9926" s="9"/>
      <c r="V9926" s="9"/>
      <c r="W9926" s="9"/>
      <c r="Y9926" s="9"/>
      <c r="Z9926" s="9"/>
    </row>
    <row r="9927" spans="8:26" x14ac:dyDescent="0.3">
      <c r="H9927" s="9"/>
      <c r="I9927" s="9"/>
      <c r="J9927" s="9"/>
      <c r="K9927" s="9"/>
      <c r="L9927" s="9"/>
      <c r="M9927" s="9"/>
      <c r="N9927" s="9"/>
      <c r="O9927" s="9"/>
      <c r="Q9927" s="9"/>
      <c r="R9927" s="9"/>
      <c r="S9927" s="9"/>
      <c r="T9927" s="9"/>
      <c r="U9927" s="9"/>
      <c r="V9927" s="9"/>
      <c r="W9927" s="9"/>
      <c r="Y9927" s="9"/>
      <c r="Z9927" s="9"/>
    </row>
    <row r="9928" spans="8:26" x14ac:dyDescent="0.3">
      <c r="H9928" s="9"/>
      <c r="I9928" s="9"/>
      <c r="J9928" s="9"/>
      <c r="K9928" s="9"/>
      <c r="L9928" s="9"/>
      <c r="M9928" s="9"/>
      <c r="N9928" s="9"/>
      <c r="O9928" s="9"/>
      <c r="Q9928" s="9"/>
      <c r="R9928" s="9"/>
      <c r="S9928" s="9"/>
      <c r="T9928" s="9"/>
      <c r="U9928" s="9"/>
      <c r="V9928" s="9"/>
      <c r="W9928" s="9"/>
      <c r="Y9928" s="9"/>
      <c r="Z9928" s="9"/>
    </row>
    <row r="9929" spans="8:26" x14ac:dyDescent="0.3">
      <c r="H9929" s="9"/>
      <c r="I9929" s="9"/>
      <c r="J9929" s="9"/>
      <c r="K9929" s="9"/>
      <c r="L9929" s="9"/>
      <c r="M9929" s="9"/>
      <c r="N9929" s="9"/>
      <c r="O9929" s="9"/>
      <c r="Q9929" s="9"/>
      <c r="R9929" s="9"/>
      <c r="S9929" s="9"/>
      <c r="T9929" s="9"/>
      <c r="U9929" s="9"/>
      <c r="V9929" s="9"/>
      <c r="W9929" s="9"/>
      <c r="Y9929" s="9"/>
      <c r="Z9929" s="9"/>
    </row>
    <row r="9930" spans="8:26" x14ac:dyDescent="0.3">
      <c r="H9930" s="9"/>
      <c r="I9930" s="9"/>
      <c r="J9930" s="9"/>
      <c r="K9930" s="9"/>
      <c r="L9930" s="9"/>
      <c r="M9930" s="9"/>
      <c r="N9930" s="9"/>
      <c r="O9930" s="9"/>
      <c r="Q9930" s="9"/>
      <c r="R9930" s="9"/>
      <c r="S9930" s="9"/>
      <c r="T9930" s="9"/>
      <c r="U9930" s="9"/>
      <c r="V9930" s="9"/>
      <c r="W9930" s="9"/>
      <c r="Y9930" s="9"/>
      <c r="Z9930" s="9"/>
    </row>
    <row r="9931" spans="8:26" x14ac:dyDescent="0.3">
      <c r="H9931" s="9"/>
      <c r="I9931" s="9"/>
      <c r="J9931" s="9"/>
      <c r="K9931" s="9"/>
      <c r="L9931" s="9"/>
      <c r="M9931" s="9"/>
      <c r="N9931" s="9"/>
      <c r="O9931" s="9"/>
      <c r="Q9931" s="9"/>
      <c r="R9931" s="9"/>
      <c r="S9931" s="9"/>
      <c r="T9931" s="9"/>
      <c r="U9931" s="9"/>
      <c r="V9931" s="9"/>
      <c r="W9931" s="9"/>
      <c r="Y9931" s="9"/>
      <c r="Z9931" s="9"/>
    </row>
    <row r="9932" spans="8:26" x14ac:dyDescent="0.3">
      <c r="H9932" s="9"/>
      <c r="I9932" s="9"/>
      <c r="J9932" s="9"/>
      <c r="K9932" s="9"/>
      <c r="L9932" s="9"/>
      <c r="M9932" s="9"/>
      <c r="N9932" s="9"/>
      <c r="O9932" s="9"/>
      <c r="Q9932" s="9"/>
      <c r="R9932" s="9"/>
      <c r="S9932" s="9"/>
      <c r="T9932" s="9"/>
      <c r="U9932" s="9"/>
      <c r="V9932" s="9"/>
      <c r="W9932" s="9"/>
      <c r="Y9932" s="9"/>
      <c r="Z9932" s="9"/>
    </row>
    <row r="9933" spans="8:26" x14ac:dyDescent="0.3">
      <c r="H9933" s="9"/>
      <c r="I9933" s="9"/>
      <c r="J9933" s="9"/>
      <c r="K9933" s="9"/>
      <c r="L9933" s="9"/>
      <c r="M9933" s="9"/>
      <c r="N9933" s="9"/>
      <c r="O9933" s="9"/>
      <c r="Q9933" s="9"/>
      <c r="R9933" s="9"/>
      <c r="S9933" s="9"/>
      <c r="T9933" s="9"/>
      <c r="U9933" s="9"/>
      <c r="V9933" s="9"/>
      <c r="W9933" s="9"/>
      <c r="Y9933" s="9"/>
      <c r="Z9933" s="9"/>
    </row>
    <row r="9934" spans="8:26" x14ac:dyDescent="0.3">
      <c r="H9934" s="9"/>
      <c r="I9934" s="9"/>
      <c r="J9934" s="9"/>
      <c r="K9934" s="9"/>
      <c r="L9934" s="9"/>
      <c r="M9934" s="9"/>
      <c r="N9934" s="9"/>
      <c r="O9934" s="9"/>
      <c r="Q9934" s="9"/>
      <c r="R9934" s="9"/>
      <c r="S9934" s="9"/>
      <c r="T9934" s="9"/>
      <c r="U9934" s="9"/>
      <c r="V9934" s="9"/>
      <c r="W9934" s="9"/>
      <c r="Y9934" s="9"/>
      <c r="Z9934" s="9"/>
    </row>
    <row r="9935" spans="8:26" x14ac:dyDescent="0.3">
      <c r="H9935" s="9"/>
      <c r="I9935" s="9"/>
      <c r="J9935" s="9"/>
      <c r="K9935" s="9"/>
      <c r="L9935" s="9"/>
      <c r="M9935" s="9"/>
      <c r="N9935" s="9"/>
      <c r="O9935" s="9"/>
      <c r="Q9935" s="9"/>
      <c r="R9935" s="9"/>
      <c r="S9935" s="9"/>
      <c r="T9935" s="9"/>
      <c r="U9935" s="9"/>
      <c r="V9935" s="9"/>
      <c r="W9935" s="9"/>
      <c r="Y9935" s="9"/>
      <c r="Z9935" s="9"/>
    </row>
    <row r="9936" spans="8:26" x14ac:dyDescent="0.3">
      <c r="H9936" s="9"/>
      <c r="I9936" s="9"/>
      <c r="J9936" s="9"/>
      <c r="K9936" s="9"/>
      <c r="L9936" s="9"/>
      <c r="M9936" s="9"/>
      <c r="N9936" s="9"/>
      <c r="O9936" s="9"/>
      <c r="Q9936" s="9"/>
      <c r="R9936" s="9"/>
      <c r="S9936" s="9"/>
      <c r="T9936" s="9"/>
      <c r="U9936" s="9"/>
      <c r="V9936" s="9"/>
      <c r="W9936" s="9"/>
      <c r="Y9936" s="9"/>
      <c r="Z9936" s="9"/>
    </row>
    <row r="9937" spans="8:26" x14ac:dyDescent="0.3">
      <c r="H9937" s="9"/>
      <c r="I9937" s="9"/>
      <c r="J9937" s="9"/>
      <c r="K9937" s="9"/>
      <c r="L9937" s="9"/>
      <c r="M9937" s="9"/>
      <c r="N9937" s="9"/>
      <c r="O9937" s="9"/>
      <c r="Q9937" s="9"/>
      <c r="R9937" s="9"/>
      <c r="S9937" s="9"/>
      <c r="T9937" s="9"/>
      <c r="U9937" s="9"/>
      <c r="V9937" s="9"/>
      <c r="W9937" s="9"/>
      <c r="Y9937" s="9"/>
      <c r="Z9937" s="9"/>
    </row>
    <row r="9938" spans="8:26" x14ac:dyDescent="0.3">
      <c r="H9938" s="9"/>
      <c r="I9938" s="9"/>
      <c r="J9938" s="9"/>
      <c r="K9938" s="9"/>
      <c r="L9938" s="9"/>
      <c r="M9938" s="9"/>
      <c r="N9938" s="9"/>
      <c r="O9938" s="9"/>
      <c r="Q9938" s="9"/>
      <c r="R9938" s="9"/>
      <c r="S9938" s="9"/>
      <c r="T9938" s="9"/>
      <c r="U9938" s="9"/>
      <c r="V9938" s="9"/>
      <c r="W9938" s="9"/>
      <c r="Y9938" s="9"/>
      <c r="Z9938" s="9"/>
    </row>
    <row r="9939" spans="8:26" x14ac:dyDescent="0.3">
      <c r="H9939" s="9"/>
      <c r="I9939" s="9"/>
      <c r="J9939" s="9"/>
      <c r="K9939" s="9"/>
      <c r="L9939" s="9"/>
      <c r="M9939" s="9"/>
      <c r="N9939" s="9"/>
      <c r="O9939" s="9"/>
      <c r="Q9939" s="9"/>
      <c r="R9939" s="9"/>
      <c r="S9939" s="9"/>
      <c r="T9939" s="9"/>
      <c r="U9939" s="9"/>
      <c r="V9939" s="9"/>
      <c r="W9939" s="9"/>
      <c r="Y9939" s="9"/>
      <c r="Z9939" s="9"/>
    </row>
    <row r="9940" spans="8:26" x14ac:dyDescent="0.3">
      <c r="H9940" s="9"/>
      <c r="I9940" s="9"/>
      <c r="J9940" s="9"/>
      <c r="K9940" s="9"/>
      <c r="L9940" s="9"/>
      <c r="M9940" s="9"/>
      <c r="N9940" s="9"/>
      <c r="O9940" s="9"/>
      <c r="Q9940" s="9"/>
      <c r="R9940" s="9"/>
      <c r="S9940" s="9"/>
      <c r="T9940" s="9"/>
      <c r="U9940" s="9"/>
      <c r="V9940" s="9"/>
      <c r="W9940" s="9"/>
      <c r="Y9940" s="9"/>
      <c r="Z9940" s="9"/>
    </row>
    <row r="9941" spans="8:26" x14ac:dyDescent="0.3">
      <c r="H9941" s="9"/>
      <c r="I9941" s="9"/>
      <c r="J9941" s="9"/>
      <c r="K9941" s="9"/>
      <c r="L9941" s="9"/>
      <c r="M9941" s="9"/>
      <c r="N9941" s="9"/>
      <c r="O9941" s="9"/>
      <c r="Q9941" s="9"/>
      <c r="R9941" s="9"/>
      <c r="S9941" s="9"/>
      <c r="T9941" s="9"/>
      <c r="U9941" s="9"/>
      <c r="V9941" s="9"/>
      <c r="W9941" s="9"/>
      <c r="Y9941" s="9"/>
      <c r="Z9941" s="9"/>
    </row>
    <row r="9942" spans="8:26" x14ac:dyDescent="0.3">
      <c r="H9942" s="9"/>
      <c r="I9942" s="9"/>
      <c r="J9942" s="9"/>
      <c r="K9942" s="9"/>
      <c r="L9942" s="9"/>
      <c r="M9942" s="9"/>
      <c r="N9942" s="9"/>
      <c r="O9942" s="9"/>
      <c r="Q9942" s="9"/>
      <c r="R9942" s="9"/>
      <c r="S9942" s="9"/>
      <c r="T9942" s="9"/>
      <c r="U9942" s="9"/>
      <c r="V9942" s="9"/>
      <c r="W9942" s="9"/>
      <c r="Y9942" s="9"/>
      <c r="Z9942" s="9"/>
    </row>
    <row r="9943" spans="8:26" x14ac:dyDescent="0.3">
      <c r="H9943" s="9"/>
      <c r="I9943" s="9"/>
      <c r="J9943" s="9"/>
      <c r="K9943" s="9"/>
      <c r="L9943" s="9"/>
      <c r="M9943" s="9"/>
      <c r="N9943" s="9"/>
      <c r="O9943" s="9"/>
      <c r="Q9943" s="9"/>
      <c r="R9943" s="9"/>
      <c r="S9943" s="9"/>
      <c r="T9943" s="9"/>
      <c r="U9943" s="9"/>
      <c r="V9943" s="9"/>
      <c r="W9943" s="9"/>
      <c r="Y9943" s="9"/>
      <c r="Z9943" s="9"/>
    </row>
    <row r="9944" spans="8:26" x14ac:dyDescent="0.3">
      <c r="H9944" s="9"/>
      <c r="I9944" s="9"/>
      <c r="J9944" s="9"/>
      <c r="K9944" s="9"/>
      <c r="L9944" s="9"/>
      <c r="M9944" s="9"/>
      <c r="N9944" s="9"/>
      <c r="O9944" s="9"/>
      <c r="Q9944" s="9"/>
      <c r="R9944" s="9"/>
      <c r="S9944" s="9"/>
      <c r="T9944" s="9"/>
      <c r="U9944" s="9"/>
      <c r="V9944" s="9"/>
      <c r="W9944" s="9"/>
      <c r="Y9944" s="9"/>
      <c r="Z9944" s="9"/>
    </row>
    <row r="9945" spans="8:26" x14ac:dyDescent="0.3">
      <c r="H9945" s="9"/>
      <c r="I9945" s="9"/>
      <c r="J9945" s="9"/>
      <c r="K9945" s="9"/>
      <c r="L9945" s="9"/>
      <c r="M9945" s="9"/>
      <c r="N9945" s="9"/>
      <c r="O9945" s="9"/>
      <c r="Q9945" s="9"/>
      <c r="R9945" s="9"/>
      <c r="S9945" s="9"/>
      <c r="T9945" s="9"/>
      <c r="U9945" s="9"/>
      <c r="V9945" s="9"/>
      <c r="W9945" s="9"/>
      <c r="Y9945" s="9"/>
      <c r="Z9945" s="9"/>
    </row>
    <row r="9946" spans="8:26" x14ac:dyDescent="0.3">
      <c r="H9946" s="9"/>
      <c r="I9946" s="9"/>
      <c r="J9946" s="9"/>
      <c r="K9946" s="9"/>
      <c r="L9946" s="9"/>
      <c r="M9946" s="9"/>
      <c r="N9946" s="9"/>
      <c r="O9946" s="9"/>
      <c r="Q9946" s="9"/>
      <c r="R9946" s="9"/>
      <c r="S9946" s="9"/>
      <c r="T9946" s="9"/>
      <c r="U9946" s="9"/>
      <c r="V9946" s="9"/>
      <c r="W9946" s="9"/>
      <c r="Y9946" s="9"/>
      <c r="Z9946" s="9"/>
    </row>
    <row r="9947" spans="8:26" x14ac:dyDescent="0.3">
      <c r="H9947" s="9"/>
      <c r="I9947" s="9"/>
      <c r="J9947" s="9"/>
      <c r="K9947" s="9"/>
      <c r="L9947" s="9"/>
      <c r="M9947" s="9"/>
      <c r="N9947" s="9"/>
      <c r="O9947" s="9"/>
      <c r="Q9947" s="9"/>
      <c r="R9947" s="9"/>
      <c r="S9947" s="9"/>
      <c r="T9947" s="9"/>
      <c r="U9947" s="9"/>
      <c r="V9947" s="9"/>
      <c r="W9947" s="9"/>
      <c r="Y9947" s="9"/>
      <c r="Z9947" s="9"/>
    </row>
    <row r="9948" spans="8:26" x14ac:dyDescent="0.3">
      <c r="H9948" s="9"/>
      <c r="I9948" s="9"/>
      <c r="J9948" s="9"/>
      <c r="K9948" s="9"/>
      <c r="L9948" s="9"/>
      <c r="M9948" s="9"/>
      <c r="N9948" s="9"/>
      <c r="O9948" s="9"/>
      <c r="Q9948" s="9"/>
      <c r="R9948" s="9"/>
      <c r="S9948" s="9"/>
      <c r="T9948" s="9"/>
      <c r="U9948" s="9"/>
      <c r="V9948" s="9"/>
      <c r="W9948" s="9"/>
      <c r="Y9948" s="9"/>
      <c r="Z9948" s="9"/>
    </row>
    <row r="9949" spans="8:26" x14ac:dyDescent="0.3">
      <c r="H9949" s="9"/>
      <c r="I9949" s="9"/>
      <c r="J9949" s="9"/>
      <c r="K9949" s="9"/>
      <c r="L9949" s="9"/>
      <c r="M9949" s="9"/>
      <c r="N9949" s="9"/>
      <c r="O9949" s="9"/>
      <c r="Q9949" s="9"/>
      <c r="R9949" s="9"/>
      <c r="S9949" s="9"/>
      <c r="T9949" s="9"/>
      <c r="U9949" s="9"/>
      <c r="V9949" s="9"/>
      <c r="W9949" s="9"/>
      <c r="Y9949" s="9"/>
      <c r="Z9949" s="9"/>
    </row>
    <row r="9950" spans="8:26" x14ac:dyDescent="0.3">
      <c r="H9950" s="9"/>
      <c r="I9950" s="9"/>
      <c r="J9950" s="9"/>
      <c r="K9950" s="9"/>
      <c r="L9950" s="9"/>
      <c r="M9950" s="9"/>
      <c r="N9950" s="9"/>
      <c r="O9950" s="9"/>
      <c r="Q9950" s="9"/>
      <c r="R9950" s="9"/>
      <c r="S9950" s="9"/>
      <c r="T9950" s="9"/>
      <c r="U9950" s="9"/>
      <c r="V9950" s="9"/>
      <c r="W9950" s="9"/>
      <c r="Y9950" s="9"/>
      <c r="Z9950" s="9"/>
    </row>
    <row r="9951" spans="8:26" x14ac:dyDescent="0.3">
      <c r="H9951" s="9"/>
      <c r="I9951" s="9"/>
      <c r="J9951" s="9"/>
      <c r="K9951" s="9"/>
      <c r="L9951" s="9"/>
      <c r="M9951" s="9"/>
      <c r="N9951" s="9"/>
      <c r="O9951" s="9"/>
      <c r="Q9951" s="9"/>
      <c r="R9951" s="9"/>
      <c r="S9951" s="9"/>
      <c r="T9951" s="9"/>
      <c r="U9951" s="9"/>
      <c r="V9951" s="9"/>
      <c r="W9951" s="9"/>
      <c r="Y9951" s="9"/>
      <c r="Z9951" s="9"/>
    </row>
    <row r="9952" spans="8:26" x14ac:dyDescent="0.3">
      <c r="H9952" s="9"/>
      <c r="I9952" s="9"/>
      <c r="J9952" s="9"/>
      <c r="K9952" s="9"/>
      <c r="L9952" s="9"/>
      <c r="M9952" s="9"/>
      <c r="N9952" s="9"/>
      <c r="O9952" s="9"/>
      <c r="Q9952" s="9"/>
      <c r="R9952" s="9"/>
      <c r="S9952" s="9"/>
      <c r="T9952" s="9"/>
      <c r="U9952" s="9"/>
      <c r="V9952" s="9"/>
      <c r="W9952" s="9"/>
      <c r="Y9952" s="9"/>
      <c r="Z9952" s="9"/>
    </row>
    <row r="9953" spans="8:26" x14ac:dyDescent="0.3">
      <c r="H9953" s="9"/>
      <c r="I9953" s="9"/>
      <c r="J9953" s="9"/>
      <c r="K9953" s="9"/>
      <c r="L9953" s="9"/>
      <c r="M9953" s="9"/>
      <c r="N9953" s="9"/>
      <c r="O9953" s="9"/>
      <c r="Q9953" s="9"/>
      <c r="R9953" s="9"/>
      <c r="S9953" s="9"/>
      <c r="T9953" s="9"/>
      <c r="U9953" s="9"/>
      <c r="V9953" s="9"/>
      <c r="W9953" s="9"/>
      <c r="Y9953" s="9"/>
      <c r="Z9953" s="9"/>
    </row>
    <row r="9954" spans="8:26" x14ac:dyDescent="0.3">
      <c r="H9954" s="9"/>
      <c r="I9954" s="9"/>
      <c r="J9954" s="9"/>
      <c r="K9954" s="9"/>
      <c r="L9954" s="9"/>
      <c r="M9954" s="9"/>
      <c r="N9954" s="9"/>
      <c r="O9954" s="9"/>
      <c r="Q9954" s="9"/>
      <c r="R9954" s="9"/>
      <c r="S9954" s="9"/>
      <c r="T9954" s="9"/>
      <c r="U9954" s="9"/>
      <c r="V9954" s="9"/>
      <c r="W9954" s="9"/>
      <c r="Y9954" s="9"/>
      <c r="Z9954" s="9"/>
    </row>
    <row r="9955" spans="8:26" x14ac:dyDescent="0.3">
      <c r="H9955" s="9"/>
      <c r="I9955" s="9"/>
      <c r="J9955" s="9"/>
      <c r="K9955" s="9"/>
      <c r="L9955" s="9"/>
      <c r="M9955" s="9"/>
      <c r="N9955" s="9"/>
      <c r="O9955" s="9"/>
      <c r="Q9955" s="9"/>
      <c r="R9955" s="9"/>
      <c r="S9955" s="9"/>
      <c r="T9955" s="9"/>
      <c r="U9955" s="9"/>
      <c r="V9955" s="9"/>
      <c r="W9955" s="9"/>
      <c r="Y9955" s="9"/>
      <c r="Z9955" s="9"/>
    </row>
    <row r="9956" spans="8:26" x14ac:dyDescent="0.3">
      <c r="H9956" s="9"/>
      <c r="I9956" s="9"/>
      <c r="J9956" s="9"/>
      <c r="K9956" s="9"/>
      <c r="L9956" s="9"/>
      <c r="M9956" s="9"/>
      <c r="N9956" s="9"/>
      <c r="O9956" s="9"/>
      <c r="Q9956" s="9"/>
      <c r="R9956" s="9"/>
      <c r="S9956" s="9"/>
      <c r="T9956" s="9"/>
      <c r="U9956" s="9"/>
      <c r="V9956" s="9"/>
      <c r="W9956" s="9"/>
      <c r="Y9956" s="9"/>
      <c r="Z9956" s="9"/>
    </row>
    <row r="9957" spans="8:26" x14ac:dyDescent="0.3">
      <c r="H9957" s="9"/>
      <c r="I9957" s="9"/>
      <c r="J9957" s="9"/>
      <c r="K9957" s="9"/>
      <c r="L9957" s="9"/>
      <c r="M9957" s="9"/>
      <c r="N9957" s="9"/>
      <c r="O9957" s="9"/>
      <c r="Q9957" s="9"/>
      <c r="R9957" s="9"/>
      <c r="S9957" s="9"/>
      <c r="T9957" s="9"/>
      <c r="U9957" s="9"/>
      <c r="V9957" s="9"/>
      <c r="W9957" s="9"/>
      <c r="Y9957" s="9"/>
      <c r="Z9957" s="9"/>
    </row>
    <row r="9958" spans="8:26" x14ac:dyDescent="0.3">
      <c r="H9958" s="9"/>
      <c r="I9958" s="9"/>
      <c r="J9958" s="9"/>
      <c r="K9958" s="9"/>
      <c r="L9958" s="9"/>
      <c r="M9958" s="9"/>
      <c r="N9958" s="9"/>
      <c r="O9958" s="9"/>
      <c r="Q9958" s="9"/>
      <c r="R9958" s="9"/>
      <c r="S9958" s="9"/>
      <c r="T9958" s="9"/>
      <c r="U9958" s="9"/>
      <c r="V9958" s="9"/>
      <c r="W9958" s="9"/>
      <c r="Y9958" s="9"/>
      <c r="Z9958" s="9"/>
    </row>
    <row r="9959" spans="8:26" x14ac:dyDescent="0.3">
      <c r="H9959" s="9"/>
      <c r="I9959" s="9"/>
      <c r="J9959" s="9"/>
      <c r="K9959" s="9"/>
      <c r="L9959" s="9"/>
      <c r="M9959" s="9"/>
      <c r="N9959" s="9"/>
      <c r="O9959" s="9"/>
      <c r="Q9959" s="9"/>
      <c r="R9959" s="9"/>
      <c r="S9959" s="9"/>
      <c r="T9959" s="9"/>
      <c r="U9959" s="9"/>
      <c r="V9959" s="9"/>
      <c r="W9959" s="9"/>
      <c r="Y9959" s="9"/>
      <c r="Z9959" s="9"/>
    </row>
    <row r="9960" spans="8:26" x14ac:dyDescent="0.3">
      <c r="H9960" s="9"/>
      <c r="I9960" s="9"/>
      <c r="J9960" s="9"/>
      <c r="K9960" s="9"/>
      <c r="L9960" s="9"/>
      <c r="M9960" s="9"/>
      <c r="N9960" s="9"/>
      <c r="O9960" s="9"/>
      <c r="Q9960" s="9"/>
      <c r="R9960" s="9"/>
      <c r="S9960" s="9"/>
      <c r="T9960" s="9"/>
      <c r="U9960" s="9"/>
      <c r="V9960" s="9"/>
      <c r="W9960" s="9"/>
      <c r="Y9960" s="9"/>
      <c r="Z9960" s="9"/>
    </row>
    <row r="9961" spans="8:26" x14ac:dyDescent="0.3">
      <c r="H9961" s="9"/>
      <c r="I9961" s="9"/>
      <c r="J9961" s="9"/>
      <c r="K9961" s="9"/>
      <c r="L9961" s="9"/>
      <c r="M9961" s="9"/>
      <c r="N9961" s="9"/>
      <c r="O9961" s="9"/>
      <c r="Q9961" s="9"/>
      <c r="R9961" s="9"/>
      <c r="S9961" s="9"/>
      <c r="T9961" s="9"/>
      <c r="U9961" s="9"/>
      <c r="V9961" s="9"/>
      <c r="W9961" s="9"/>
      <c r="Y9961" s="9"/>
      <c r="Z9961" s="9"/>
    </row>
    <row r="9962" spans="8:26" x14ac:dyDescent="0.3">
      <c r="H9962" s="9"/>
      <c r="I9962" s="9"/>
      <c r="J9962" s="9"/>
      <c r="K9962" s="9"/>
      <c r="L9962" s="9"/>
      <c r="M9962" s="9"/>
      <c r="N9962" s="9"/>
      <c r="O9962" s="9"/>
      <c r="Q9962" s="9"/>
      <c r="R9962" s="9"/>
      <c r="S9962" s="9"/>
      <c r="T9962" s="9"/>
      <c r="U9962" s="9"/>
      <c r="V9962" s="9"/>
      <c r="W9962" s="9"/>
      <c r="Y9962" s="9"/>
      <c r="Z9962" s="9"/>
    </row>
    <row r="9963" spans="8:26" x14ac:dyDescent="0.3">
      <c r="H9963" s="9"/>
      <c r="I9963" s="9"/>
      <c r="J9963" s="9"/>
      <c r="K9963" s="9"/>
      <c r="L9963" s="9"/>
      <c r="M9963" s="9"/>
      <c r="N9963" s="9"/>
      <c r="O9963" s="9"/>
      <c r="Q9963" s="9"/>
      <c r="R9963" s="9"/>
      <c r="S9963" s="9"/>
      <c r="T9963" s="9"/>
      <c r="U9963" s="9"/>
      <c r="V9963" s="9"/>
      <c r="W9963" s="9"/>
      <c r="Y9963" s="9"/>
      <c r="Z9963" s="9"/>
    </row>
    <row r="9964" spans="8:26" x14ac:dyDescent="0.3">
      <c r="H9964" s="9"/>
      <c r="I9964" s="9"/>
      <c r="J9964" s="9"/>
      <c r="K9964" s="9"/>
      <c r="L9964" s="9"/>
      <c r="M9964" s="9"/>
      <c r="N9964" s="9"/>
      <c r="O9964" s="9"/>
      <c r="Q9964" s="9"/>
      <c r="R9964" s="9"/>
      <c r="S9964" s="9"/>
      <c r="T9964" s="9"/>
      <c r="U9964" s="9"/>
      <c r="V9964" s="9"/>
      <c r="W9964" s="9"/>
      <c r="Y9964" s="9"/>
      <c r="Z9964" s="9"/>
    </row>
    <row r="9965" spans="8:26" x14ac:dyDescent="0.3">
      <c r="H9965" s="9"/>
      <c r="I9965" s="9"/>
      <c r="J9965" s="9"/>
      <c r="K9965" s="9"/>
      <c r="L9965" s="9"/>
      <c r="M9965" s="9"/>
      <c r="N9965" s="9"/>
      <c r="O9965" s="9"/>
      <c r="Q9965" s="9"/>
      <c r="R9965" s="9"/>
      <c r="S9965" s="9"/>
      <c r="T9965" s="9"/>
      <c r="U9965" s="9"/>
      <c r="V9965" s="9"/>
      <c r="W9965" s="9"/>
      <c r="Y9965" s="9"/>
      <c r="Z9965" s="9"/>
    </row>
    <row r="9966" spans="8:26" x14ac:dyDescent="0.3">
      <c r="H9966" s="9"/>
      <c r="I9966" s="9"/>
      <c r="J9966" s="9"/>
      <c r="K9966" s="9"/>
      <c r="L9966" s="9"/>
      <c r="M9966" s="9"/>
      <c r="N9966" s="9"/>
      <c r="O9966" s="9"/>
      <c r="Q9966" s="9"/>
      <c r="R9966" s="9"/>
      <c r="S9966" s="9"/>
      <c r="T9966" s="9"/>
      <c r="U9966" s="9"/>
      <c r="V9966" s="9"/>
      <c r="W9966" s="9"/>
      <c r="Y9966" s="9"/>
      <c r="Z9966" s="9"/>
    </row>
    <row r="9967" spans="8:26" x14ac:dyDescent="0.3">
      <c r="H9967" s="9"/>
      <c r="I9967" s="9"/>
      <c r="J9967" s="9"/>
      <c r="K9967" s="9"/>
      <c r="L9967" s="9"/>
      <c r="M9967" s="9"/>
      <c r="N9967" s="9"/>
      <c r="O9967" s="9"/>
      <c r="Q9967" s="9"/>
      <c r="R9967" s="9"/>
      <c r="S9967" s="9"/>
      <c r="T9967" s="9"/>
      <c r="U9967" s="9"/>
      <c r="V9967" s="9"/>
      <c r="W9967" s="9"/>
      <c r="Y9967" s="9"/>
      <c r="Z9967" s="9"/>
    </row>
    <row r="9968" spans="8:26" x14ac:dyDescent="0.3">
      <c r="H9968" s="9"/>
      <c r="I9968" s="9"/>
      <c r="J9968" s="9"/>
      <c r="K9968" s="9"/>
      <c r="L9968" s="9"/>
      <c r="M9968" s="9"/>
      <c r="N9968" s="9"/>
      <c r="O9968" s="9"/>
      <c r="Q9968" s="9"/>
      <c r="R9968" s="9"/>
      <c r="S9968" s="9"/>
      <c r="T9968" s="9"/>
      <c r="U9968" s="9"/>
      <c r="V9968" s="9"/>
      <c r="W9968" s="9"/>
      <c r="Y9968" s="9"/>
      <c r="Z9968" s="9"/>
    </row>
    <row r="9969" spans="8:26" x14ac:dyDescent="0.3">
      <c r="H9969" s="9"/>
      <c r="I9969" s="9"/>
      <c r="J9969" s="9"/>
      <c r="K9969" s="9"/>
      <c r="L9969" s="9"/>
      <c r="M9969" s="9"/>
      <c r="N9969" s="9"/>
      <c r="O9969" s="9"/>
      <c r="Q9969" s="9"/>
      <c r="R9969" s="9"/>
      <c r="S9969" s="9"/>
      <c r="T9969" s="9"/>
      <c r="U9969" s="9"/>
      <c r="V9969" s="9"/>
      <c r="W9969" s="9"/>
      <c r="Y9969" s="9"/>
      <c r="Z9969" s="9"/>
    </row>
    <row r="9970" spans="8:26" x14ac:dyDescent="0.3">
      <c r="H9970" s="9"/>
      <c r="I9970" s="9"/>
      <c r="J9970" s="9"/>
      <c r="K9970" s="9"/>
      <c r="L9970" s="9"/>
      <c r="M9970" s="9"/>
      <c r="N9970" s="9"/>
      <c r="O9970" s="9"/>
      <c r="Q9970" s="9"/>
      <c r="R9970" s="9"/>
      <c r="S9970" s="9"/>
      <c r="T9970" s="9"/>
      <c r="U9970" s="9"/>
      <c r="V9970" s="9"/>
      <c r="W9970" s="9"/>
      <c r="Y9970" s="9"/>
      <c r="Z9970" s="9"/>
    </row>
    <row r="9971" spans="8:26" x14ac:dyDescent="0.3">
      <c r="H9971" s="9"/>
      <c r="I9971" s="9"/>
      <c r="J9971" s="9"/>
      <c r="K9971" s="9"/>
      <c r="L9971" s="9"/>
      <c r="M9971" s="9"/>
      <c r="N9971" s="9"/>
      <c r="O9971" s="9"/>
      <c r="Q9971" s="9"/>
      <c r="R9971" s="9"/>
      <c r="S9971" s="9"/>
      <c r="T9971" s="9"/>
      <c r="U9971" s="9"/>
      <c r="V9971" s="9"/>
      <c r="W9971" s="9"/>
      <c r="Y9971" s="9"/>
      <c r="Z9971" s="9"/>
    </row>
    <row r="9972" spans="8:26" x14ac:dyDescent="0.3">
      <c r="H9972" s="9"/>
      <c r="I9972" s="9"/>
      <c r="J9972" s="9"/>
      <c r="K9972" s="9"/>
      <c r="L9972" s="9"/>
      <c r="M9972" s="9"/>
      <c r="N9972" s="9"/>
      <c r="O9972" s="9"/>
      <c r="Q9972" s="9"/>
      <c r="R9972" s="9"/>
      <c r="S9972" s="9"/>
      <c r="T9972" s="9"/>
      <c r="U9972" s="9"/>
      <c r="V9972" s="9"/>
      <c r="W9972" s="9"/>
      <c r="Y9972" s="9"/>
      <c r="Z9972" s="9"/>
    </row>
    <row r="9973" spans="8:26" x14ac:dyDescent="0.3">
      <c r="H9973" s="9"/>
      <c r="I9973" s="9"/>
      <c r="J9973" s="9"/>
      <c r="K9973" s="9"/>
      <c r="L9973" s="9"/>
      <c r="M9973" s="9"/>
      <c r="N9973" s="9"/>
      <c r="O9973" s="9"/>
      <c r="Q9973" s="9"/>
      <c r="R9973" s="9"/>
      <c r="S9973" s="9"/>
      <c r="T9973" s="9"/>
      <c r="U9973" s="9"/>
      <c r="V9973" s="9"/>
      <c r="W9973" s="9"/>
      <c r="Y9973" s="9"/>
      <c r="Z9973" s="9"/>
    </row>
    <row r="9974" spans="8:26" x14ac:dyDescent="0.3">
      <c r="H9974" s="9"/>
      <c r="I9974" s="9"/>
      <c r="J9974" s="9"/>
      <c r="K9974" s="9"/>
      <c r="L9974" s="9"/>
      <c r="M9974" s="9"/>
      <c r="N9974" s="9"/>
      <c r="O9974" s="9"/>
      <c r="Q9974" s="9"/>
      <c r="R9974" s="9"/>
      <c r="S9974" s="9"/>
      <c r="T9974" s="9"/>
      <c r="U9974" s="9"/>
      <c r="V9974" s="9"/>
      <c r="W9974" s="9"/>
      <c r="Y9974" s="9"/>
      <c r="Z9974" s="9"/>
    </row>
    <row r="9975" spans="8:26" x14ac:dyDescent="0.3">
      <c r="H9975" s="9"/>
      <c r="I9975" s="9"/>
      <c r="J9975" s="9"/>
      <c r="K9975" s="9"/>
      <c r="L9975" s="9"/>
      <c r="M9975" s="9"/>
      <c r="N9975" s="9"/>
      <c r="O9975" s="9"/>
      <c r="Q9975" s="9"/>
      <c r="R9975" s="9"/>
      <c r="S9975" s="9"/>
      <c r="T9975" s="9"/>
      <c r="U9975" s="9"/>
      <c r="V9975" s="9"/>
      <c r="W9975" s="9"/>
      <c r="Y9975" s="9"/>
      <c r="Z9975" s="9"/>
    </row>
    <row r="9976" spans="8:26" x14ac:dyDescent="0.3">
      <c r="H9976" s="9"/>
      <c r="I9976" s="9"/>
      <c r="J9976" s="9"/>
      <c r="K9976" s="9"/>
      <c r="L9976" s="9"/>
      <c r="M9976" s="9"/>
      <c r="N9976" s="9"/>
      <c r="O9976" s="9"/>
      <c r="Q9976" s="9"/>
      <c r="R9976" s="9"/>
      <c r="S9976" s="9"/>
      <c r="T9976" s="9"/>
      <c r="U9976" s="9"/>
      <c r="V9976" s="9"/>
      <c r="W9976" s="9"/>
      <c r="Y9976" s="9"/>
      <c r="Z9976" s="9"/>
    </row>
    <row r="9977" spans="8:26" x14ac:dyDescent="0.3">
      <c r="H9977" s="9"/>
      <c r="I9977" s="9"/>
      <c r="J9977" s="9"/>
      <c r="K9977" s="9"/>
      <c r="L9977" s="9"/>
      <c r="M9977" s="9"/>
      <c r="N9977" s="9"/>
      <c r="O9977" s="9"/>
      <c r="Q9977" s="9"/>
      <c r="R9977" s="9"/>
      <c r="S9977" s="9"/>
      <c r="T9977" s="9"/>
      <c r="U9977" s="9"/>
      <c r="V9977" s="9"/>
      <c r="W9977" s="9"/>
      <c r="Y9977" s="9"/>
      <c r="Z9977" s="9"/>
    </row>
    <row r="9978" spans="8:26" x14ac:dyDescent="0.3">
      <c r="H9978" s="9"/>
      <c r="I9978" s="9"/>
      <c r="J9978" s="9"/>
      <c r="K9978" s="9"/>
      <c r="L9978" s="9"/>
      <c r="M9978" s="9"/>
      <c r="N9978" s="9"/>
      <c r="O9978" s="9"/>
      <c r="Q9978" s="9"/>
      <c r="R9978" s="9"/>
      <c r="S9978" s="9"/>
      <c r="T9978" s="9"/>
      <c r="U9978" s="9"/>
      <c r="V9978" s="9"/>
      <c r="W9978" s="9"/>
      <c r="Y9978" s="9"/>
      <c r="Z9978" s="9"/>
    </row>
    <row r="9979" spans="8:26" x14ac:dyDescent="0.3">
      <c r="H9979" s="9"/>
      <c r="I9979" s="9"/>
      <c r="J9979" s="9"/>
      <c r="K9979" s="9"/>
      <c r="L9979" s="9"/>
      <c r="M9979" s="9"/>
      <c r="N9979" s="9"/>
      <c r="O9979" s="9"/>
      <c r="Q9979" s="9"/>
      <c r="R9979" s="9"/>
      <c r="S9979" s="9"/>
      <c r="T9979" s="9"/>
      <c r="U9979" s="9"/>
      <c r="V9979" s="9"/>
      <c r="W9979" s="9"/>
      <c r="Y9979" s="9"/>
      <c r="Z9979" s="9"/>
    </row>
    <row r="9980" spans="8:26" x14ac:dyDescent="0.3">
      <c r="H9980" s="9"/>
      <c r="I9980" s="9"/>
      <c r="J9980" s="9"/>
      <c r="K9980" s="9"/>
      <c r="L9980" s="9"/>
      <c r="M9980" s="9"/>
      <c r="N9980" s="9"/>
      <c r="O9980" s="9"/>
      <c r="Q9980" s="9"/>
      <c r="R9980" s="9"/>
      <c r="S9980" s="9"/>
      <c r="T9980" s="9"/>
      <c r="U9980" s="9"/>
      <c r="V9980" s="9"/>
      <c r="W9980" s="9"/>
      <c r="Y9980" s="9"/>
      <c r="Z9980" s="9"/>
    </row>
    <row r="9981" spans="8:26" x14ac:dyDescent="0.3">
      <c r="H9981" s="9"/>
      <c r="I9981" s="9"/>
      <c r="J9981" s="9"/>
      <c r="K9981" s="9"/>
      <c r="L9981" s="9"/>
      <c r="M9981" s="9"/>
      <c r="N9981" s="9"/>
      <c r="O9981" s="9"/>
      <c r="Q9981" s="9"/>
      <c r="R9981" s="9"/>
      <c r="S9981" s="9"/>
      <c r="T9981" s="9"/>
      <c r="U9981" s="9"/>
      <c r="V9981" s="9"/>
      <c r="W9981" s="9"/>
      <c r="Y9981" s="9"/>
      <c r="Z9981" s="9"/>
    </row>
    <row r="9982" spans="8:26" x14ac:dyDescent="0.3">
      <c r="H9982" s="9"/>
      <c r="I9982" s="9"/>
      <c r="J9982" s="9"/>
      <c r="K9982" s="9"/>
      <c r="L9982" s="9"/>
      <c r="M9982" s="9"/>
      <c r="N9982" s="9"/>
      <c r="O9982" s="9"/>
      <c r="Q9982" s="9"/>
      <c r="R9982" s="9"/>
      <c r="S9982" s="9"/>
      <c r="T9982" s="9"/>
      <c r="U9982" s="9"/>
      <c r="V9982" s="9"/>
      <c r="W9982" s="9"/>
      <c r="Y9982" s="9"/>
      <c r="Z9982" s="9"/>
    </row>
    <row r="9983" spans="8:26" x14ac:dyDescent="0.3">
      <c r="H9983" s="9"/>
      <c r="I9983" s="9"/>
      <c r="J9983" s="9"/>
      <c r="K9983" s="9"/>
      <c r="L9983" s="9"/>
      <c r="M9983" s="9"/>
      <c r="N9983" s="9"/>
      <c r="O9983" s="9"/>
      <c r="Q9983" s="9"/>
      <c r="R9983" s="9"/>
      <c r="S9983" s="9"/>
      <c r="T9983" s="9"/>
      <c r="U9983" s="9"/>
      <c r="V9983" s="9"/>
      <c r="W9983" s="9"/>
      <c r="Y9983" s="9"/>
      <c r="Z9983" s="9"/>
    </row>
    <row r="9984" spans="8:26" x14ac:dyDescent="0.3">
      <c r="H9984" s="9"/>
      <c r="I9984" s="9"/>
      <c r="J9984" s="9"/>
      <c r="K9984" s="9"/>
      <c r="L9984" s="9"/>
      <c r="M9984" s="9"/>
      <c r="N9984" s="9"/>
      <c r="O9984" s="9"/>
      <c r="Q9984" s="9"/>
      <c r="R9984" s="9"/>
      <c r="S9984" s="9"/>
      <c r="T9984" s="9"/>
      <c r="U9984" s="9"/>
      <c r="V9984" s="9"/>
      <c r="W9984" s="9"/>
      <c r="Y9984" s="9"/>
      <c r="Z9984" s="9"/>
    </row>
    <row r="9985" spans="8:26" x14ac:dyDescent="0.3">
      <c r="H9985" s="9"/>
      <c r="I9985" s="9"/>
      <c r="J9985" s="9"/>
      <c r="K9985" s="9"/>
      <c r="L9985" s="9"/>
      <c r="M9985" s="9"/>
      <c r="N9985" s="9"/>
      <c r="O9985" s="9"/>
      <c r="Q9985" s="9"/>
      <c r="R9985" s="9"/>
      <c r="S9985" s="9"/>
      <c r="T9985" s="9"/>
      <c r="U9985" s="9"/>
      <c r="V9985" s="9"/>
      <c r="W9985" s="9"/>
      <c r="Y9985" s="9"/>
      <c r="Z9985" s="9"/>
    </row>
    <row r="9986" spans="8:26" x14ac:dyDescent="0.3">
      <c r="H9986" s="9"/>
      <c r="I9986" s="9"/>
      <c r="J9986" s="9"/>
      <c r="K9986" s="9"/>
      <c r="L9986" s="9"/>
      <c r="M9986" s="9"/>
      <c r="N9986" s="9"/>
      <c r="O9986" s="9"/>
      <c r="Q9986" s="9"/>
      <c r="R9986" s="9"/>
      <c r="S9986" s="9"/>
      <c r="T9986" s="9"/>
      <c r="U9986" s="9"/>
      <c r="V9986" s="9"/>
      <c r="W9986" s="9"/>
      <c r="Y9986" s="9"/>
      <c r="Z9986" s="9"/>
    </row>
    <row r="9987" spans="8:26" x14ac:dyDescent="0.3">
      <c r="H9987" s="9"/>
      <c r="I9987" s="9"/>
      <c r="J9987" s="9"/>
      <c r="K9987" s="9"/>
      <c r="L9987" s="9"/>
      <c r="M9987" s="9"/>
      <c r="N9987" s="9"/>
      <c r="O9987" s="9"/>
      <c r="Q9987" s="9"/>
      <c r="R9987" s="9"/>
      <c r="S9987" s="9"/>
      <c r="T9987" s="9"/>
      <c r="U9987" s="9"/>
      <c r="V9987" s="9"/>
      <c r="W9987" s="9"/>
      <c r="Y9987" s="9"/>
      <c r="Z9987" s="9"/>
    </row>
    <row r="9988" spans="8:26" x14ac:dyDescent="0.3">
      <c r="H9988" s="9"/>
      <c r="I9988" s="9"/>
      <c r="J9988" s="9"/>
      <c r="K9988" s="9"/>
      <c r="L9988" s="9"/>
      <c r="M9988" s="9"/>
      <c r="N9988" s="9"/>
      <c r="O9988" s="9"/>
      <c r="Q9988" s="9"/>
      <c r="R9988" s="9"/>
      <c r="S9988" s="9"/>
      <c r="T9988" s="9"/>
      <c r="U9988" s="9"/>
      <c r="V9988" s="9"/>
      <c r="W9988" s="9"/>
      <c r="Y9988" s="9"/>
      <c r="Z9988" s="9"/>
    </row>
    <row r="9989" spans="8:26" x14ac:dyDescent="0.3">
      <c r="H9989" s="9"/>
      <c r="I9989" s="9"/>
      <c r="J9989" s="9"/>
      <c r="K9989" s="9"/>
      <c r="L9989" s="9"/>
      <c r="M9989" s="9"/>
      <c r="N9989" s="9"/>
      <c r="O9989" s="9"/>
      <c r="Q9989" s="9"/>
      <c r="R9989" s="9"/>
      <c r="S9989" s="9"/>
      <c r="T9989" s="9"/>
      <c r="U9989" s="9"/>
      <c r="V9989" s="9"/>
      <c r="W9989" s="9"/>
      <c r="Y9989" s="9"/>
      <c r="Z9989" s="9"/>
    </row>
    <row r="9990" spans="8:26" x14ac:dyDescent="0.3">
      <c r="H9990" s="9"/>
      <c r="I9990" s="9"/>
      <c r="J9990" s="9"/>
      <c r="K9990" s="9"/>
      <c r="L9990" s="9"/>
      <c r="M9990" s="9"/>
      <c r="N9990" s="9"/>
      <c r="O9990" s="9"/>
      <c r="Q9990" s="9"/>
      <c r="R9990" s="9"/>
      <c r="S9990" s="9"/>
      <c r="T9990" s="9"/>
      <c r="U9990" s="9"/>
      <c r="V9990" s="9"/>
      <c r="W9990" s="9"/>
      <c r="Y9990" s="9"/>
      <c r="Z9990" s="9"/>
    </row>
    <row r="9991" spans="8:26" x14ac:dyDescent="0.3">
      <c r="H9991" s="9"/>
      <c r="I9991" s="9"/>
      <c r="J9991" s="9"/>
      <c r="K9991" s="9"/>
      <c r="L9991" s="9"/>
      <c r="M9991" s="9"/>
      <c r="N9991" s="9"/>
      <c r="O9991" s="9"/>
      <c r="Q9991" s="9"/>
      <c r="R9991" s="9"/>
      <c r="S9991" s="9"/>
      <c r="T9991" s="9"/>
      <c r="U9991" s="9"/>
      <c r="V9991" s="9"/>
      <c r="W9991" s="9"/>
      <c r="Y9991" s="9"/>
      <c r="Z9991" s="9"/>
    </row>
    <row r="9992" spans="8:26" x14ac:dyDescent="0.3">
      <c r="H9992" s="9"/>
      <c r="I9992" s="9"/>
      <c r="J9992" s="9"/>
      <c r="K9992" s="9"/>
      <c r="L9992" s="9"/>
      <c r="M9992" s="9"/>
      <c r="N9992" s="9"/>
      <c r="O9992" s="9"/>
      <c r="Q9992" s="9"/>
      <c r="R9992" s="9"/>
      <c r="S9992" s="9"/>
      <c r="T9992" s="9"/>
      <c r="U9992" s="9"/>
      <c r="V9992" s="9"/>
      <c r="W9992" s="9"/>
      <c r="Y9992" s="9"/>
      <c r="Z9992" s="9"/>
    </row>
    <row r="9993" spans="8:26" x14ac:dyDescent="0.3">
      <c r="H9993" s="9"/>
      <c r="I9993" s="9"/>
      <c r="J9993" s="9"/>
      <c r="K9993" s="9"/>
      <c r="L9993" s="9"/>
      <c r="M9993" s="9"/>
      <c r="N9993" s="9"/>
      <c r="O9993" s="9"/>
      <c r="Q9993" s="9"/>
      <c r="R9993" s="9"/>
      <c r="S9993" s="9"/>
      <c r="T9993" s="9"/>
      <c r="U9993" s="9"/>
      <c r="V9993" s="9"/>
      <c r="W9993" s="9"/>
      <c r="Y9993" s="9"/>
      <c r="Z9993" s="9"/>
    </row>
    <row r="9994" spans="8:26" x14ac:dyDescent="0.3">
      <c r="H9994" s="9"/>
      <c r="I9994" s="9"/>
      <c r="J9994" s="9"/>
      <c r="K9994" s="9"/>
      <c r="L9994" s="9"/>
      <c r="M9994" s="9"/>
      <c r="N9994" s="9"/>
      <c r="O9994" s="9"/>
      <c r="Q9994" s="9"/>
      <c r="R9994" s="9"/>
      <c r="S9994" s="9"/>
      <c r="T9994" s="9"/>
      <c r="U9994" s="9"/>
      <c r="V9994" s="9"/>
      <c r="W9994" s="9"/>
      <c r="Y9994" s="9"/>
      <c r="Z9994" s="9"/>
    </row>
    <row r="9995" spans="8:26" x14ac:dyDescent="0.3">
      <c r="H9995" s="9"/>
      <c r="I9995" s="9"/>
      <c r="J9995" s="9"/>
      <c r="K9995" s="9"/>
      <c r="L9995" s="9"/>
      <c r="M9995" s="9"/>
      <c r="N9995" s="9"/>
      <c r="O9995" s="9"/>
      <c r="Q9995" s="9"/>
      <c r="R9995" s="9"/>
      <c r="S9995" s="9"/>
      <c r="T9995" s="9"/>
      <c r="U9995" s="9"/>
      <c r="V9995" s="9"/>
      <c r="W9995" s="9"/>
      <c r="Y9995" s="9"/>
      <c r="Z9995" s="9"/>
    </row>
    <row r="9996" spans="8:26" x14ac:dyDescent="0.3">
      <c r="H9996" s="9"/>
      <c r="I9996" s="9"/>
      <c r="J9996" s="9"/>
      <c r="K9996" s="9"/>
      <c r="L9996" s="9"/>
      <c r="M9996" s="9"/>
      <c r="N9996" s="9"/>
      <c r="O9996" s="9"/>
      <c r="Q9996" s="9"/>
      <c r="R9996" s="9"/>
      <c r="S9996" s="9"/>
      <c r="T9996" s="9"/>
      <c r="U9996" s="9"/>
      <c r="V9996" s="9"/>
      <c r="W9996" s="9"/>
      <c r="Y9996" s="9"/>
      <c r="Z9996" s="9"/>
    </row>
    <row r="9997" spans="8:26" x14ac:dyDescent="0.3">
      <c r="H9997" s="9"/>
      <c r="I9997" s="9"/>
      <c r="J9997" s="9"/>
      <c r="K9997" s="9"/>
      <c r="L9997" s="9"/>
      <c r="M9997" s="9"/>
      <c r="N9997" s="9"/>
      <c r="O9997" s="9"/>
      <c r="Q9997" s="9"/>
      <c r="R9997" s="9"/>
      <c r="S9997" s="9"/>
      <c r="T9997" s="9"/>
      <c r="U9997" s="9"/>
      <c r="V9997" s="9"/>
      <c r="W9997" s="9"/>
      <c r="Y9997" s="9"/>
      <c r="Z9997" s="9"/>
    </row>
    <row r="9998" spans="8:26" x14ac:dyDescent="0.3">
      <c r="H9998" s="9"/>
      <c r="I9998" s="9"/>
      <c r="J9998" s="9"/>
      <c r="K9998" s="9"/>
      <c r="L9998" s="9"/>
      <c r="M9998" s="9"/>
      <c r="N9998" s="9"/>
      <c r="O9998" s="9"/>
      <c r="Q9998" s="9"/>
      <c r="R9998" s="9"/>
      <c r="S9998" s="9"/>
      <c r="T9998" s="9"/>
      <c r="U9998" s="9"/>
      <c r="V9998" s="9"/>
      <c r="W9998" s="9"/>
      <c r="Y9998" s="9"/>
      <c r="Z9998" s="9"/>
    </row>
    <row r="9999" spans="8:26" x14ac:dyDescent="0.3">
      <c r="H9999" s="9"/>
      <c r="I9999" s="9"/>
      <c r="J9999" s="9"/>
      <c r="K9999" s="9"/>
      <c r="L9999" s="9"/>
      <c r="M9999" s="9"/>
      <c r="N9999" s="9"/>
      <c r="O9999" s="9"/>
      <c r="Q9999" s="9"/>
      <c r="R9999" s="9"/>
      <c r="S9999" s="9"/>
      <c r="T9999" s="9"/>
      <c r="U9999" s="9"/>
      <c r="V9999" s="9"/>
      <c r="W9999" s="9"/>
      <c r="Y9999" s="9"/>
      <c r="Z9999" s="9"/>
    </row>
    <row r="10000" spans="8:26" x14ac:dyDescent="0.3">
      <c r="H10000" s="9"/>
      <c r="I10000" s="9"/>
      <c r="J10000" s="9"/>
      <c r="K10000" s="9"/>
      <c r="L10000" s="9"/>
      <c r="M10000" s="9"/>
      <c r="N10000" s="9"/>
      <c r="O10000" s="9"/>
      <c r="Q10000" s="9"/>
      <c r="R10000" s="9"/>
      <c r="S10000" s="9"/>
      <c r="T10000" s="9"/>
      <c r="U10000" s="9"/>
      <c r="V10000" s="9"/>
      <c r="W10000" s="9"/>
      <c r="Y10000" s="9"/>
      <c r="Z10000" s="9"/>
    </row>
    <row r="10001" spans="8:26" x14ac:dyDescent="0.3">
      <c r="H10001" s="9"/>
      <c r="I10001" s="9"/>
      <c r="J10001" s="9"/>
      <c r="K10001" s="9"/>
      <c r="L10001" s="9"/>
      <c r="M10001" s="9"/>
      <c r="N10001" s="9"/>
      <c r="O10001" s="9"/>
      <c r="Q10001" s="9"/>
      <c r="R10001" s="9"/>
      <c r="S10001" s="9"/>
      <c r="T10001" s="9"/>
      <c r="U10001" s="9"/>
      <c r="V10001" s="9"/>
      <c r="W10001" s="9"/>
      <c r="Y10001" s="9"/>
      <c r="Z10001" s="9"/>
    </row>
    <row r="10002" spans="8:26" x14ac:dyDescent="0.3">
      <c r="H10002" s="9"/>
      <c r="I10002" s="9"/>
      <c r="J10002" s="9"/>
      <c r="K10002" s="9"/>
      <c r="L10002" s="9"/>
      <c r="M10002" s="9"/>
      <c r="N10002" s="9"/>
      <c r="O10002" s="9"/>
      <c r="Q10002" s="9"/>
      <c r="R10002" s="9"/>
      <c r="S10002" s="9"/>
      <c r="T10002" s="9"/>
      <c r="U10002" s="9"/>
      <c r="V10002" s="9"/>
      <c r="W10002" s="9"/>
      <c r="Y10002" s="9"/>
      <c r="Z10002" s="9"/>
    </row>
    <row r="10003" spans="8:26" x14ac:dyDescent="0.3">
      <c r="H10003" s="9"/>
      <c r="I10003" s="9"/>
      <c r="J10003" s="9"/>
      <c r="K10003" s="9"/>
      <c r="L10003" s="9"/>
      <c r="M10003" s="9"/>
      <c r="N10003" s="9"/>
      <c r="O10003" s="9"/>
      <c r="Q10003" s="9"/>
      <c r="R10003" s="9"/>
      <c r="S10003" s="9"/>
      <c r="T10003" s="9"/>
      <c r="U10003" s="9"/>
      <c r="V10003" s="9"/>
      <c r="W10003" s="9"/>
      <c r="Y10003" s="9"/>
      <c r="Z10003" s="9"/>
    </row>
    <row r="10004" spans="8:26" x14ac:dyDescent="0.3">
      <c r="H10004" s="9"/>
      <c r="I10004" s="9"/>
      <c r="J10004" s="9"/>
      <c r="K10004" s="9"/>
      <c r="L10004" s="9"/>
      <c r="M10004" s="9"/>
      <c r="N10004" s="9"/>
      <c r="O10004" s="9"/>
      <c r="Q10004" s="9"/>
      <c r="R10004" s="9"/>
      <c r="S10004" s="9"/>
      <c r="T10004" s="9"/>
      <c r="U10004" s="9"/>
      <c r="V10004" s="9"/>
      <c r="W10004" s="9"/>
      <c r="Y10004" s="9"/>
      <c r="Z10004" s="9"/>
    </row>
    <row r="10005" spans="8:26" x14ac:dyDescent="0.3">
      <c r="H10005" s="9"/>
      <c r="I10005" s="9"/>
      <c r="J10005" s="9"/>
      <c r="K10005" s="9"/>
      <c r="L10005" s="9"/>
      <c r="M10005" s="9"/>
      <c r="N10005" s="9"/>
      <c r="O10005" s="9"/>
      <c r="Q10005" s="9"/>
      <c r="R10005" s="9"/>
      <c r="S10005" s="9"/>
      <c r="T10005" s="9"/>
      <c r="U10005" s="9"/>
      <c r="V10005" s="9"/>
      <c r="W10005" s="9"/>
      <c r="Y10005" s="9"/>
      <c r="Z10005" s="9"/>
    </row>
    <row r="10006" spans="8:26" x14ac:dyDescent="0.3">
      <c r="H10006" s="9"/>
      <c r="I10006" s="9"/>
      <c r="J10006" s="9"/>
      <c r="K10006" s="9"/>
      <c r="L10006" s="9"/>
      <c r="M10006" s="9"/>
      <c r="N10006" s="9"/>
      <c r="O10006" s="9"/>
      <c r="Q10006" s="9"/>
      <c r="R10006" s="9"/>
      <c r="S10006" s="9"/>
      <c r="T10006" s="9"/>
      <c r="U10006" s="9"/>
      <c r="V10006" s="9"/>
      <c r="W10006" s="9"/>
      <c r="Y10006" s="9"/>
      <c r="Z10006" s="9"/>
    </row>
    <row r="10007" spans="8:26" x14ac:dyDescent="0.3">
      <c r="H10007" s="9"/>
      <c r="I10007" s="9"/>
      <c r="J10007" s="9"/>
      <c r="K10007" s="9"/>
      <c r="L10007" s="9"/>
      <c r="M10007" s="9"/>
      <c r="N10007" s="9"/>
      <c r="O10007" s="9"/>
      <c r="Q10007" s="9"/>
      <c r="R10007" s="9"/>
      <c r="S10007" s="9"/>
      <c r="T10007" s="9"/>
      <c r="U10007" s="9"/>
      <c r="V10007" s="9"/>
      <c r="W10007" s="9"/>
      <c r="Y10007" s="9"/>
      <c r="Z10007" s="9"/>
    </row>
    <row r="10008" spans="8:26" x14ac:dyDescent="0.3">
      <c r="H10008" s="9"/>
      <c r="I10008" s="9"/>
      <c r="J10008" s="9"/>
      <c r="K10008" s="9"/>
      <c r="L10008" s="9"/>
      <c r="M10008" s="9"/>
      <c r="N10008" s="9"/>
      <c r="O10008" s="9"/>
      <c r="Q10008" s="9"/>
      <c r="R10008" s="9"/>
      <c r="S10008" s="9"/>
      <c r="T10008" s="9"/>
      <c r="U10008" s="9"/>
      <c r="V10008" s="9"/>
      <c r="W10008" s="9"/>
      <c r="Y10008" s="9"/>
      <c r="Z10008" s="9"/>
    </row>
    <row r="10009" spans="8:26" x14ac:dyDescent="0.3">
      <c r="H10009" s="9"/>
      <c r="I10009" s="9"/>
      <c r="J10009" s="9"/>
      <c r="K10009" s="9"/>
      <c r="L10009" s="9"/>
      <c r="M10009" s="9"/>
      <c r="N10009" s="9"/>
      <c r="O10009" s="9"/>
      <c r="Q10009" s="9"/>
      <c r="R10009" s="9"/>
      <c r="S10009" s="9"/>
      <c r="T10009" s="9"/>
      <c r="U10009" s="9"/>
      <c r="V10009" s="9"/>
      <c r="W10009" s="9"/>
      <c r="Y10009" s="9"/>
      <c r="Z10009" s="9"/>
    </row>
    <row r="10010" spans="8:26" x14ac:dyDescent="0.3">
      <c r="H10010" s="9"/>
      <c r="I10010" s="9"/>
      <c r="J10010" s="9"/>
      <c r="K10010" s="9"/>
      <c r="L10010" s="9"/>
      <c r="M10010" s="9"/>
      <c r="N10010" s="9"/>
      <c r="O10010" s="9"/>
      <c r="Q10010" s="9"/>
      <c r="R10010" s="9"/>
      <c r="S10010" s="9"/>
      <c r="T10010" s="9"/>
      <c r="U10010" s="9"/>
      <c r="V10010" s="9"/>
      <c r="W10010" s="9"/>
      <c r="Y10010" s="9"/>
      <c r="Z10010" s="9"/>
    </row>
    <row r="10011" spans="8:26" x14ac:dyDescent="0.3">
      <c r="H10011" s="9"/>
      <c r="I10011" s="9"/>
      <c r="J10011" s="9"/>
      <c r="K10011" s="9"/>
      <c r="L10011" s="9"/>
      <c r="M10011" s="9"/>
      <c r="N10011" s="9"/>
      <c r="O10011" s="9"/>
      <c r="Q10011" s="9"/>
      <c r="R10011" s="9"/>
      <c r="S10011" s="9"/>
      <c r="T10011" s="9"/>
      <c r="U10011" s="9"/>
      <c r="V10011" s="9"/>
      <c r="W10011" s="9"/>
      <c r="Y10011" s="9"/>
      <c r="Z10011" s="9"/>
    </row>
    <row r="10012" spans="8:26" x14ac:dyDescent="0.3">
      <c r="H10012" s="9"/>
      <c r="I10012" s="9"/>
      <c r="J10012" s="9"/>
      <c r="K10012" s="9"/>
      <c r="L10012" s="9"/>
      <c r="M10012" s="9"/>
      <c r="N10012" s="9"/>
      <c r="O10012" s="9"/>
      <c r="Q10012" s="9"/>
      <c r="R10012" s="9"/>
      <c r="S10012" s="9"/>
      <c r="T10012" s="9"/>
      <c r="U10012" s="9"/>
      <c r="V10012" s="9"/>
      <c r="W10012" s="9"/>
      <c r="Y10012" s="9"/>
      <c r="Z10012" s="9"/>
    </row>
    <row r="10013" spans="8:26" x14ac:dyDescent="0.3">
      <c r="H10013" s="9"/>
      <c r="I10013" s="9"/>
      <c r="J10013" s="9"/>
      <c r="K10013" s="9"/>
      <c r="L10013" s="9"/>
      <c r="M10013" s="9"/>
      <c r="N10013" s="9"/>
      <c r="O10013" s="9"/>
      <c r="Q10013" s="9"/>
      <c r="R10013" s="9"/>
      <c r="S10013" s="9"/>
      <c r="T10013" s="9"/>
      <c r="U10013" s="9"/>
      <c r="V10013" s="9"/>
      <c r="W10013" s="9"/>
      <c r="Y10013" s="9"/>
      <c r="Z10013" s="9"/>
    </row>
    <row r="10014" spans="8:26" x14ac:dyDescent="0.3">
      <c r="H10014" s="9"/>
      <c r="I10014" s="9"/>
      <c r="J10014" s="9"/>
      <c r="K10014" s="9"/>
      <c r="L10014" s="9"/>
      <c r="M10014" s="9"/>
      <c r="N10014" s="9"/>
      <c r="O10014" s="9"/>
      <c r="Q10014" s="9"/>
      <c r="R10014" s="9"/>
      <c r="S10014" s="9"/>
      <c r="T10014" s="9"/>
      <c r="U10014" s="9"/>
      <c r="V10014" s="9"/>
      <c r="W10014" s="9"/>
      <c r="Y10014" s="9"/>
      <c r="Z10014" s="9"/>
    </row>
    <row r="10015" spans="8:26" x14ac:dyDescent="0.3">
      <c r="H10015" s="9"/>
      <c r="I10015" s="9"/>
      <c r="J10015" s="9"/>
      <c r="K10015" s="9"/>
      <c r="L10015" s="9"/>
      <c r="M10015" s="9"/>
      <c r="N10015" s="9"/>
      <c r="O10015" s="9"/>
      <c r="Q10015" s="9"/>
      <c r="R10015" s="9"/>
      <c r="S10015" s="9"/>
      <c r="T10015" s="9"/>
      <c r="U10015" s="9"/>
      <c r="V10015" s="9"/>
      <c r="W10015" s="9"/>
      <c r="Y10015" s="9"/>
      <c r="Z10015" s="9"/>
    </row>
    <row r="10016" spans="8:26" x14ac:dyDescent="0.3">
      <c r="H10016" s="9"/>
      <c r="I10016" s="9"/>
      <c r="J10016" s="9"/>
      <c r="K10016" s="9"/>
      <c r="L10016" s="9"/>
      <c r="M10016" s="9"/>
      <c r="N10016" s="9"/>
      <c r="O10016" s="9"/>
      <c r="Q10016" s="9"/>
      <c r="R10016" s="9"/>
      <c r="S10016" s="9"/>
      <c r="T10016" s="9"/>
      <c r="U10016" s="9"/>
      <c r="V10016" s="9"/>
      <c r="W10016" s="9"/>
      <c r="Y10016" s="9"/>
      <c r="Z10016" s="9"/>
    </row>
    <row r="10017" spans="8:26" x14ac:dyDescent="0.3">
      <c r="H10017" s="9"/>
      <c r="I10017" s="9"/>
      <c r="J10017" s="9"/>
      <c r="K10017" s="9"/>
      <c r="L10017" s="9"/>
      <c r="M10017" s="9"/>
      <c r="N10017" s="9"/>
      <c r="O10017" s="9"/>
      <c r="Q10017" s="9"/>
      <c r="R10017" s="9"/>
      <c r="S10017" s="9"/>
      <c r="T10017" s="9"/>
      <c r="U10017" s="9"/>
      <c r="V10017" s="9"/>
      <c r="W10017" s="9"/>
      <c r="Y10017" s="9"/>
      <c r="Z10017" s="9"/>
    </row>
    <row r="10018" spans="8:26" x14ac:dyDescent="0.3">
      <c r="H10018" s="9"/>
      <c r="I10018" s="9"/>
      <c r="J10018" s="9"/>
      <c r="K10018" s="9"/>
      <c r="L10018" s="9"/>
      <c r="M10018" s="9"/>
      <c r="N10018" s="9"/>
      <c r="O10018" s="9"/>
      <c r="Q10018" s="9"/>
      <c r="R10018" s="9"/>
      <c r="S10018" s="9"/>
      <c r="T10018" s="9"/>
      <c r="U10018" s="9"/>
      <c r="V10018" s="9"/>
      <c r="W10018" s="9"/>
      <c r="Y10018" s="9"/>
      <c r="Z10018" s="9"/>
    </row>
    <row r="10019" spans="8:26" x14ac:dyDescent="0.3">
      <c r="H10019" s="9"/>
      <c r="I10019" s="9"/>
      <c r="J10019" s="9"/>
      <c r="K10019" s="9"/>
      <c r="L10019" s="9"/>
      <c r="M10019" s="9"/>
      <c r="N10019" s="9"/>
      <c r="O10019" s="9"/>
      <c r="Q10019" s="9"/>
      <c r="R10019" s="9"/>
      <c r="S10019" s="9"/>
      <c r="T10019" s="9"/>
      <c r="U10019" s="9"/>
      <c r="V10019" s="9"/>
      <c r="W10019" s="9"/>
      <c r="Y10019" s="9"/>
      <c r="Z10019" s="9"/>
    </row>
    <row r="10020" spans="8:26" x14ac:dyDescent="0.3">
      <c r="H10020" s="9"/>
      <c r="I10020" s="9"/>
      <c r="J10020" s="9"/>
      <c r="K10020" s="9"/>
      <c r="L10020" s="9"/>
      <c r="M10020" s="9"/>
      <c r="N10020" s="9"/>
      <c r="O10020" s="9"/>
      <c r="Q10020" s="9"/>
      <c r="R10020" s="9"/>
      <c r="S10020" s="9"/>
      <c r="T10020" s="9"/>
      <c r="U10020" s="9"/>
      <c r="V10020" s="9"/>
      <c r="W10020" s="9"/>
      <c r="Y10020" s="9"/>
      <c r="Z10020" s="9"/>
    </row>
    <row r="10021" spans="8:26" x14ac:dyDescent="0.3">
      <c r="H10021" s="9"/>
      <c r="I10021" s="9"/>
      <c r="J10021" s="9"/>
      <c r="K10021" s="9"/>
      <c r="L10021" s="9"/>
      <c r="M10021" s="9"/>
      <c r="N10021" s="9"/>
      <c r="O10021" s="9"/>
      <c r="Q10021" s="9"/>
      <c r="R10021" s="9"/>
      <c r="S10021" s="9"/>
      <c r="T10021" s="9"/>
      <c r="U10021" s="9"/>
      <c r="V10021" s="9"/>
      <c r="W10021" s="9"/>
      <c r="Y10021" s="9"/>
      <c r="Z10021" s="9"/>
    </row>
    <row r="10022" spans="8:26" x14ac:dyDescent="0.3">
      <c r="H10022" s="9"/>
      <c r="I10022" s="9"/>
      <c r="J10022" s="9"/>
      <c r="K10022" s="9"/>
      <c r="L10022" s="9"/>
      <c r="M10022" s="9"/>
      <c r="N10022" s="9"/>
      <c r="O10022" s="9"/>
      <c r="Q10022" s="9"/>
      <c r="R10022" s="9"/>
      <c r="S10022" s="9"/>
      <c r="T10022" s="9"/>
      <c r="U10022" s="9"/>
      <c r="V10022" s="9"/>
      <c r="W10022" s="9"/>
      <c r="Y10022" s="9"/>
      <c r="Z10022" s="9"/>
    </row>
    <row r="10023" spans="8:26" x14ac:dyDescent="0.3">
      <c r="H10023" s="9"/>
      <c r="I10023" s="9"/>
      <c r="J10023" s="9"/>
      <c r="K10023" s="9"/>
      <c r="L10023" s="9"/>
      <c r="M10023" s="9"/>
      <c r="N10023" s="9"/>
      <c r="O10023" s="9"/>
      <c r="Q10023" s="9"/>
      <c r="R10023" s="9"/>
      <c r="S10023" s="9"/>
      <c r="T10023" s="9"/>
      <c r="U10023" s="9"/>
      <c r="V10023" s="9"/>
      <c r="W10023" s="9"/>
      <c r="Y10023" s="9"/>
      <c r="Z10023" s="9"/>
    </row>
    <row r="10024" spans="8:26" x14ac:dyDescent="0.3">
      <c r="H10024" s="9"/>
      <c r="I10024" s="9"/>
      <c r="J10024" s="9"/>
      <c r="K10024" s="9"/>
      <c r="L10024" s="9"/>
      <c r="M10024" s="9"/>
      <c r="N10024" s="9"/>
      <c r="O10024" s="9"/>
      <c r="Q10024" s="9"/>
      <c r="R10024" s="9"/>
      <c r="S10024" s="9"/>
      <c r="T10024" s="9"/>
      <c r="U10024" s="9"/>
      <c r="V10024" s="9"/>
      <c r="W10024" s="9"/>
      <c r="Y10024" s="9"/>
      <c r="Z10024" s="9"/>
    </row>
    <row r="10025" spans="8:26" x14ac:dyDescent="0.3">
      <c r="H10025" s="9"/>
      <c r="I10025" s="9"/>
      <c r="J10025" s="9"/>
      <c r="K10025" s="9"/>
      <c r="L10025" s="9"/>
      <c r="M10025" s="9"/>
      <c r="N10025" s="9"/>
      <c r="O10025" s="9"/>
      <c r="Q10025" s="9"/>
      <c r="R10025" s="9"/>
      <c r="S10025" s="9"/>
      <c r="T10025" s="9"/>
      <c r="U10025" s="9"/>
      <c r="V10025" s="9"/>
      <c r="W10025" s="9"/>
      <c r="Y10025" s="9"/>
      <c r="Z10025" s="9"/>
    </row>
    <row r="10026" spans="8:26" x14ac:dyDescent="0.3">
      <c r="H10026" s="9"/>
      <c r="I10026" s="9"/>
      <c r="J10026" s="9"/>
      <c r="K10026" s="9"/>
      <c r="L10026" s="9"/>
      <c r="M10026" s="9"/>
      <c r="N10026" s="9"/>
      <c r="O10026" s="9"/>
      <c r="Q10026" s="9"/>
      <c r="R10026" s="9"/>
      <c r="S10026" s="9"/>
      <c r="T10026" s="9"/>
      <c r="U10026" s="9"/>
      <c r="V10026" s="9"/>
      <c r="W10026" s="9"/>
      <c r="Y10026" s="9"/>
      <c r="Z10026" s="9"/>
    </row>
    <row r="10027" spans="8:26" x14ac:dyDescent="0.3">
      <c r="H10027" s="9"/>
      <c r="I10027" s="9"/>
      <c r="J10027" s="9"/>
      <c r="K10027" s="9"/>
      <c r="L10027" s="9"/>
      <c r="M10027" s="9"/>
      <c r="N10027" s="9"/>
      <c r="O10027" s="9"/>
      <c r="Q10027" s="9"/>
      <c r="R10027" s="9"/>
      <c r="S10027" s="9"/>
      <c r="T10027" s="9"/>
      <c r="U10027" s="9"/>
      <c r="V10027" s="9"/>
      <c r="W10027" s="9"/>
      <c r="Y10027" s="9"/>
      <c r="Z10027" s="9"/>
    </row>
    <row r="10028" spans="8:26" x14ac:dyDescent="0.3">
      <c r="H10028" s="9"/>
      <c r="I10028" s="9"/>
      <c r="J10028" s="9"/>
      <c r="K10028" s="9"/>
      <c r="L10028" s="9"/>
      <c r="M10028" s="9"/>
      <c r="N10028" s="9"/>
      <c r="O10028" s="9"/>
      <c r="Q10028" s="9"/>
      <c r="R10028" s="9"/>
      <c r="S10028" s="9"/>
      <c r="T10028" s="9"/>
      <c r="U10028" s="9"/>
      <c r="V10028" s="9"/>
      <c r="W10028" s="9"/>
      <c r="Y10028" s="9"/>
      <c r="Z10028" s="9"/>
    </row>
    <row r="10029" spans="8:26" x14ac:dyDescent="0.3">
      <c r="H10029" s="9"/>
      <c r="I10029" s="9"/>
      <c r="J10029" s="9"/>
      <c r="K10029" s="9"/>
      <c r="L10029" s="9"/>
      <c r="M10029" s="9"/>
      <c r="N10029" s="9"/>
      <c r="O10029" s="9"/>
      <c r="Q10029" s="9"/>
      <c r="R10029" s="9"/>
      <c r="S10029" s="9"/>
      <c r="T10029" s="9"/>
      <c r="U10029" s="9"/>
      <c r="V10029" s="9"/>
      <c r="W10029" s="9"/>
      <c r="Y10029" s="9"/>
      <c r="Z10029" s="9"/>
    </row>
    <row r="10030" spans="8:26" x14ac:dyDescent="0.3">
      <c r="H10030" s="9"/>
      <c r="I10030" s="9"/>
      <c r="J10030" s="9"/>
      <c r="K10030" s="9"/>
      <c r="L10030" s="9"/>
      <c r="M10030" s="9"/>
      <c r="N10030" s="9"/>
      <c r="O10030" s="9"/>
      <c r="Q10030" s="9"/>
      <c r="R10030" s="9"/>
      <c r="S10030" s="9"/>
      <c r="T10030" s="9"/>
      <c r="U10030" s="9"/>
      <c r="V10030" s="9"/>
      <c r="W10030" s="9"/>
      <c r="Y10030" s="9"/>
      <c r="Z10030" s="9"/>
    </row>
    <row r="10031" spans="8:26" x14ac:dyDescent="0.3">
      <c r="H10031" s="9"/>
      <c r="I10031" s="9"/>
      <c r="J10031" s="9"/>
      <c r="K10031" s="9"/>
      <c r="L10031" s="9"/>
      <c r="M10031" s="9"/>
      <c r="N10031" s="9"/>
      <c r="O10031" s="9"/>
      <c r="Q10031" s="9"/>
      <c r="R10031" s="9"/>
      <c r="S10031" s="9"/>
      <c r="T10031" s="9"/>
      <c r="U10031" s="9"/>
      <c r="V10031" s="9"/>
      <c r="W10031" s="9"/>
      <c r="Y10031" s="9"/>
      <c r="Z10031" s="9"/>
    </row>
    <row r="10032" spans="8:26" x14ac:dyDescent="0.3">
      <c r="H10032" s="9"/>
      <c r="I10032" s="9"/>
      <c r="J10032" s="9"/>
      <c r="K10032" s="9"/>
      <c r="L10032" s="9"/>
      <c r="M10032" s="9"/>
      <c r="N10032" s="9"/>
      <c r="O10032" s="9"/>
      <c r="Q10032" s="9"/>
      <c r="R10032" s="9"/>
      <c r="S10032" s="9"/>
      <c r="T10032" s="9"/>
      <c r="U10032" s="9"/>
      <c r="V10032" s="9"/>
      <c r="W10032" s="9"/>
      <c r="Y10032" s="9"/>
      <c r="Z10032" s="9"/>
    </row>
    <row r="10033" spans="8:26" x14ac:dyDescent="0.3">
      <c r="H10033" s="9"/>
      <c r="I10033" s="9"/>
      <c r="J10033" s="9"/>
      <c r="K10033" s="9"/>
      <c r="L10033" s="9"/>
      <c r="M10033" s="9"/>
      <c r="N10033" s="9"/>
      <c r="O10033" s="9"/>
      <c r="Q10033" s="9"/>
      <c r="R10033" s="9"/>
      <c r="S10033" s="9"/>
      <c r="T10033" s="9"/>
      <c r="U10033" s="9"/>
      <c r="V10033" s="9"/>
      <c r="W10033" s="9"/>
      <c r="Y10033" s="9"/>
      <c r="Z10033" s="9"/>
    </row>
    <row r="10034" spans="8:26" x14ac:dyDescent="0.3">
      <c r="H10034" s="9"/>
      <c r="I10034" s="9"/>
      <c r="J10034" s="9"/>
      <c r="K10034" s="9"/>
      <c r="L10034" s="9"/>
      <c r="M10034" s="9"/>
      <c r="N10034" s="9"/>
      <c r="O10034" s="9"/>
      <c r="Q10034" s="9"/>
      <c r="R10034" s="9"/>
      <c r="S10034" s="9"/>
      <c r="T10034" s="9"/>
      <c r="U10034" s="9"/>
      <c r="V10034" s="9"/>
      <c r="W10034" s="9"/>
      <c r="Y10034" s="9"/>
      <c r="Z10034" s="9"/>
    </row>
    <row r="10035" spans="8:26" x14ac:dyDescent="0.3">
      <c r="H10035" s="9"/>
      <c r="I10035" s="9"/>
      <c r="J10035" s="9"/>
      <c r="K10035" s="9"/>
      <c r="L10035" s="9"/>
      <c r="M10035" s="9"/>
      <c r="N10035" s="9"/>
      <c r="O10035" s="9"/>
      <c r="Q10035" s="9"/>
      <c r="R10035" s="9"/>
      <c r="S10035" s="9"/>
      <c r="T10035" s="9"/>
      <c r="U10035" s="9"/>
      <c r="V10035" s="9"/>
      <c r="W10035" s="9"/>
      <c r="Y10035" s="9"/>
      <c r="Z10035" s="9"/>
    </row>
    <row r="10036" spans="8:26" x14ac:dyDescent="0.3">
      <c r="H10036" s="9"/>
      <c r="I10036" s="9"/>
      <c r="J10036" s="9"/>
      <c r="K10036" s="9"/>
      <c r="L10036" s="9"/>
      <c r="M10036" s="9"/>
      <c r="N10036" s="9"/>
      <c r="O10036" s="9"/>
      <c r="Q10036" s="9"/>
      <c r="R10036" s="9"/>
      <c r="S10036" s="9"/>
      <c r="T10036" s="9"/>
      <c r="U10036" s="9"/>
      <c r="V10036" s="9"/>
      <c r="W10036" s="9"/>
      <c r="Y10036" s="9"/>
      <c r="Z10036" s="9"/>
    </row>
    <row r="10037" spans="8:26" x14ac:dyDescent="0.3">
      <c r="H10037" s="9"/>
      <c r="I10037" s="9"/>
      <c r="J10037" s="9"/>
      <c r="K10037" s="9"/>
      <c r="L10037" s="9"/>
      <c r="M10037" s="9"/>
      <c r="N10037" s="9"/>
      <c r="O10037" s="9"/>
      <c r="Q10037" s="9"/>
      <c r="R10037" s="9"/>
      <c r="S10037" s="9"/>
      <c r="T10037" s="9"/>
      <c r="U10037" s="9"/>
      <c r="V10037" s="9"/>
      <c r="W10037" s="9"/>
      <c r="Y10037" s="9"/>
      <c r="Z10037" s="9"/>
    </row>
    <row r="10038" spans="8:26" x14ac:dyDescent="0.3">
      <c r="H10038" s="9"/>
      <c r="I10038" s="9"/>
      <c r="J10038" s="9"/>
      <c r="K10038" s="9"/>
      <c r="L10038" s="9"/>
      <c r="M10038" s="9"/>
      <c r="N10038" s="9"/>
      <c r="O10038" s="9"/>
      <c r="Q10038" s="9"/>
      <c r="R10038" s="9"/>
      <c r="S10038" s="9"/>
      <c r="T10038" s="9"/>
      <c r="U10038" s="9"/>
      <c r="V10038" s="9"/>
      <c r="W10038" s="9"/>
      <c r="Y10038" s="9"/>
      <c r="Z10038" s="9"/>
    </row>
    <row r="10039" spans="8:26" x14ac:dyDescent="0.3">
      <c r="H10039" s="9"/>
      <c r="I10039" s="9"/>
      <c r="J10039" s="9"/>
      <c r="K10039" s="9"/>
      <c r="L10039" s="9"/>
      <c r="M10039" s="9"/>
      <c r="N10039" s="9"/>
      <c r="O10039" s="9"/>
      <c r="Q10039" s="9"/>
      <c r="R10039" s="9"/>
      <c r="S10039" s="9"/>
      <c r="T10039" s="9"/>
      <c r="U10039" s="9"/>
      <c r="V10039" s="9"/>
      <c r="W10039" s="9"/>
      <c r="Y10039" s="9"/>
      <c r="Z10039" s="9"/>
    </row>
    <row r="10040" spans="8:26" x14ac:dyDescent="0.3">
      <c r="H10040" s="9"/>
      <c r="I10040" s="9"/>
      <c r="J10040" s="9"/>
      <c r="K10040" s="9"/>
      <c r="L10040" s="9"/>
      <c r="M10040" s="9"/>
      <c r="N10040" s="9"/>
      <c r="O10040" s="9"/>
      <c r="Q10040" s="9"/>
      <c r="R10040" s="9"/>
      <c r="S10040" s="9"/>
      <c r="T10040" s="9"/>
      <c r="U10040" s="9"/>
      <c r="V10040" s="9"/>
      <c r="W10040" s="9"/>
      <c r="Y10040" s="9"/>
      <c r="Z10040" s="9"/>
    </row>
    <row r="10041" spans="8:26" x14ac:dyDescent="0.3">
      <c r="H10041" s="9"/>
      <c r="I10041" s="9"/>
      <c r="J10041" s="9"/>
      <c r="K10041" s="9"/>
      <c r="L10041" s="9"/>
      <c r="M10041" s="9"/>
      <c r="N10041" s="9"/>
      <c r="O10041" s="9"/>
      <c r="Q10041" s="9"/>
      <c r="R10041" s="9"/>
      <c r="S10041" s="9"/>
      <c r="T10041" s="9"/>
      <c r="U10041" s="9"/>
      <c r="V10041" s="9"/>
      <c r="W10041" s="9"/>
      <c r="Y10041" s="9"/>
      <c r="Z10041" s="9"/>
    </row>
    <row r="10042" spans="8:26" x14ac:dyDescent="0.3">
      <c r="H10042" s="9"/>
      <c r="I10042" s="9"/>
      <c r="J10042" s="9"/>
      <c r="K10042" s="9"/>
      <c r="L10042" s="9"/>
      <c r="M10042" s="9"/>
      <c r="N10042" s="9"/>
      <c r="O10042" s="9"/>
      <c r="Q10042" s="9"/>
      <c r="R10042" s="9"/>
      <c r="S10042" s="9"/>
      <c r="T10042" s="9"/>
      <c r="U10042" s="9"/>
      <c r="V10042" s="9"/>
      <c r="W10042" s="9"/>
      <c r="Y10042" s="9"/>
      <c r="Z10042" s="9"/>
    </row>
    <row r="10043" spans="8:26" x14ac:dyDescent="0.3">
      <c r="H10043" s="9"/>
      <c r="I10043" s="9"/>
      <c r="J10043" s="9"/>
      <c r="K10043" s="9"/>
      <c r="L10043" s="9"/>
      <c r="M10043" s="9"/>
      <c r="N10043" s="9"/>
      <c r="O10043" s="9"/>
      <c r="Q10043" s="9"/>
      <c r="R10043" s="9"/>
      <c r="S10043" s="9"/>
      <c r="T10043" s="9"/>
      <c r="U10043" s="9"/>
      <c r="V10043" s="9"/>
      <c r="W10043" s="9"/>
      <c r="Y10043" s="9"/>
      <c r="Z10043" s="9"/>
    </row>
    <row r="10044" spans="8:26" x14ac:dyDescent="0.3">
      <c r="H10044" s="9"/>
      <c r="I10044" s="9"/>
      <c r="J10044" s="9"/>
      <c r="K10044" s="9"/>
      <c r="L10044" s="9"/>
      <c r="M10044" s="9"/>
      <c r="N10044" s="9"/>
      <c r="O10044" s="9"/>
      <c r="Q10044" s="9"/>
      <c r="R10044" s="9"/>
      <c r="S10044" s="9"/>
      <c r="T10044" s="9"/>
      <c r="U10044" s="9"/>
      <c r="V10044" s="9"/>
      <c r="W10044" s="9"/>
      <c r="Y10044" s="9"/>
      <c r="Z10044" s="9"/>
    </row>
    <row r="10045" spans="8:26" x14ac:dyDescent="0.3">
      <c r="H10045" s="9"/>
      <c r="I10045" s="9"/>
      <c r="J10045" s="9"/>
      <c r="K10045" s="9"/>
      <c r="L10045" s="9"/>
      <c r="M10045" s="9"/>
      <c r="N10045" s="9"/>
      <c r="O10045" s="9"/>
      <c r="Q10045" s="9"/>
      <c r="R10045" s="9"/>
      <c r="S10045" s="9"/>
      <c r="T10045" s="9"/>
      <c r="U10045" s="9"/>
      <c r="V10045" s="9"/>
      <c r="W10045" s="9"/>
      <c r="Y10045" s="9"/>
      <c r="Z10045" s="9"/>
    </row>
    <row r="10046" spans="8:26" x14ac:dyDescent="0.3">
      <c r="H10046" s="9"/>
      <c r="I10046" s="9"/>
      <c r="J10046" s="9"/>
      <c r="K10046" s="9"/>
      <c r="L10046" s="9"/>
      <c r="M10046" s="9"/>
      <c r="N10046" s="9"/>
      <c r="O10046" s="9"/>
      <c r="Q10046" s="9"/>
      <c r="R10046" s="9"/>
      <c r="S10046" s="9"/>
      <c r="T10046" s="9"/>
      <c r="U10046" s="9"/>
      <c r="V10046" s="9"/>
      <c r="W10046" s="9"/>
      <c r="Y10046" s="9"/>
      <c r="Z10046" s="9"/>
    </row>
    <row r="10047" spans="8:26" x14ac:dyDescent="0.3">
      <c r="H10047" s="9"/>
      <c r="I10047" s="9"/>
      <c r="J10047" s="9"/>
      <c r="K10047" s="9"/>
      <c r="L10047" s="9"/>
      <c r="M10047" s="9"/>
      <c r="N10047" s="9"/>
      <c r="O10047" s="9"/>
      <c r="Q10047" s="9"/>
      <c r="R10047" s="9"/>
      <c r="S10047" s="9"/>
      <c r="T10047" s="9"/>
      <c r="U10047" s="9"/>
      <c r="V10047" s="9"/>
      <c r="W10047" s="9"/>
      <c r="Y10047" s="9"/>
      <c r="Z10047" s="9"/>
    </row>
    <row r="10048" spans="8:26" x14ac:dyDescent="0.3">
      <c r="H10048" s="9"/>
      <c r="I10048" s="9"/>
      <c r="J10048" s="9"/>
      <c r="K10048" s="9"/>
      <c r="L10048" s="9"/>
      <c r="M10048" s="9"/>
      <c r="N10048" s="9"/>
      <c r="O10048" s="9"/>
      <c r="Q10048" s="9"/>
      <c r="R10048" s="9"/>
      <c r="S10048" s="9"/>
      <c r="T10048" s="9"/>
      <c r="U10048" s="9"/>
      <c r="V10048" s="9"/>
      <c r="W10048" s="9"/>
      <c r="Y10048" s="9"/>
      <c r="Z10048" s="9"/>
    </row>
    <row r="10049" spans="8:26" x14ac:dyDescent="0.3">
      <c r="H10049" s="9"/>
      <c r="I10049" s="9"/>
      <c r="J10049" s="9"/>
      <c r="K10049" s="9"/>
      <c r="L10049" s="9"/>
      <c r="M10049" s="9"/>
      <c r="N10049" s="9"/>
      <c r="O10049" s="9"/>
      <c r="Q10049" s="9"/>
      <c r="R10049" s="9"/>
      <c r="S10049" s="9"/>
      <c r="T10049" s="9"/>
      <c r="U10049" s="9"/>
      <c r="V10049" s="9"/>
      <c r="W10049" s="9"/>
      <c r="Y10049" s="9"/>
      <c r="Z10049" s="9"/>
    </row>
    <row r="10050" spans="8:26" x14ac:dyDescent="0.3">
      <c r="H10050" s="9"/>
      <c r="I10050" s="9"/>
      <c r="J10050" s="9"/>
      <c r="K10050" s="9"/>
      <c r="L10050" s="9"/>
      <c r="M10050" s="9"/>
      <c r="N10050" s="9"/>
      <c r="O10050" s="9"/>
      <c r="Q10050" s="9"/>
      <c r="R10050" s="9"/>
      <c r="S10050" s="9"/>
      <c r="T10050" s="9"/>
      <c r="U10050" s="9"/>
      <c r="V10050" s="9"/>
      <c r="W10050" s="9"/>
      <c r="Y10050" s="9"/>
      <c r="Z10050" s="9"/>
    </row>
    <row r="10051" spans="8:26" x14ac:dyDescent="0.3">
      <c r="H10051" s="9"/>
      <c r="I10051" s="9"/>
      <c r="J10051" s="9"/>
      <c r="K10051" s="9"/>
      <c r="L10051" s="9"/>
      <c r="M10051" s="9"/>
      <c r="N10051" s="9"/>
      <c r="O10051" s="9"/>
      <c r="Q10051" s="9"/>
      <c r="R10051" s="9"/>
      <c r="S10051" s="9"/>
      <c r="T10051" s="9"/>
      <c r="U10051" s="9"/>
      <c r="V10051" s="9"/>
      <c r="W10051" s="9"/>
      <c r="Y10051" s="9"/>
      <c r="Z10051" s="9"/>
    </row>
    <row r="10052" spans="8:26" x14ac:dyDescent="0.3">
      <c r="H10052" s="9"/>
      <c r="I10052" s="9"/>
      <c r="J10052" s="9"/>
      <c r="K10052" s="9"/>
      <c r="L10052" s="9"/>
      <c r="M10052" s="9"/>
      <c r="N10052" s="9"/>
      <c r="O10052" s="9"/>
      <c r="Q10052" s="9"/>
      <c r="R10052" s="9"/>
      <c r="S10052" s="9"/>
      <c r="T10052" s="9"/>
      <c r="U10052" s="9"/>
      <c r="V10052" s="9"/>
      <c r="W10052" s="9"/>
      <c r="Y10052" s="9"/>
      <c r="Z10052" s="9"/>
    </row>
    <row r="10053" spans="8:26" x14ac:dyDescent="0.3">
      <c r="H10053" s="9"/>
      <c r="I10053" s="9"/>
      <c r="J10053" s="9"/>
      <c r="K10053" s="9"/>
      <c r="L10053" s="9"/>
      <c r="M10053" s="9"/>
      <c r="N10053" s="9"/>
      <c r="O10053" s="9"/>
      <c r="Q10053" s="9"/>
      <c r="R10053" s="9"/>
      <c r="S10053" s="9"/>
      <c r="T10053" s="9"/>
      <c r="U10053" s="9"/>
      <c r="V10053" s="9"/>
      <c r="W10053" s="9"/>
      <c r="Y10053" s="9"/>
      <c r="Z10053" s="9"/>
    </row>
    <row r="10054" spans="8:26" x14ac:dyDescent="0.3">
      <c r="H10054" s="9"/>
      <c r="I10054" s="9"/>
      <c r="J10054" s="9"/>
      <c r="K10054" s="9"/>
      <c r="L10054" s="9"/>
      <c r="M10054" s="9"/>
      <c r="N10054" s="9"/>
      <c r="O10054" s="9"/>
      <c r="Q10054" s="9"/>
      <c r="R10054" s="9"/>
      <c r="S10054" s="9"/>
      <c r="T10054" s="9"/>
      <c r="U10054" s="9"/>
      <c r="V10054" s="9"/>
      <c r="W10054" s="9"/>
      <c r="Y10054" s="9"/>
      <c r="Z10054" s="9"/>
    </row>
    <row r="10055" spans="8:26" x14ac:dyDescent="0.3">
      <c r="H10055" s="9"/>
      <c r="I10055" s="9"/>
      <c r="J10055" s="9"/>
      <c r="K10055" s="9"/>
      <c r="L10055" s="9"/>
      <c r="M10055" s="9"/>
      <c r="N10055" s="9"/>
      <c r="O10055" s="9"/>
      <c r="Q10055" s="9"/>
      <c r="R10055" s="9"/>
      <c r="S10055" s="9"/>
      <c r="T10055" s="9"/>
      <c r="U10055" s="9"/>
      <c r="V10055" s="9"/>
      <c r="W10055" s="9"/>
      <c r="Y10055" s="9"/>
      <c r="Z10055" s="9"/>
    </row>
    <row r="10056" spans="8:26" x14ac:dyDescent="0.3">
      <c r="H10056" s="9"/>
      <c r="I10056" s="9"/>
      <c r="J10056" s="9"/>
      <c r="K10056" s="9"/>
      <c r="L10056" s="9"/>
      <c r="M10056" s="9"/>
      <c r="N10056" s="9"/>
      <c r="O10056" s="9"/>
      <c r="Q10056" s="9"/>
      <c r="R10056" s="9"/>
      <c r="S10056" s="9"/>
      <c r="T10056" s="9"/>
      <c r="U10056" s="9"/>
      <c r="V10056" s="9"/>
      <c r="W10056" s="9"/>
      <c r="Y10056" s="9"/>
      <c r="Z10056" s="9"/>
    </row>
    <row r="10057" spans="8:26" x14ac:dyDescent="0.3">
      <c r="H10057" s="9"/>
      <c r="I10057" s="9"/>
      <c r="J10057" s="9"/>
      <c r="K10057" s="9"/>
      <c r="L10057" s="9"/>
      <c r="M10057" s="9"/>
      <c r="N10057" s="9"/>
      <c r="O10057" s="9"/>
      <c r="Q10057" s="9"/>
      <c r="R10057" s="9"/>
      <c r="S10057" s="9"/>
      <c r="T10057" s="9"/>
      <c r="U10057" s="9"/>
      <c r="V10057" s="9"/>
      <c r="W10057" s="9"/>
      <c r="Y10057" s="9"/>
      <c r="Z10057" s="9"/>
    </row>
    <row r="10058" spans="8:26" x14ac:dyDescent="0.3">
      <c r="H10058" s="9"/>
      <c r="I10058" s="9"/>
      <c r="J10058" s="9"/>
      <c r="K10058" s="9"/>
      <c r="L10058" s="9"/>
      <c r="M10058" s="9"/>
      <c r="N10058" s="9"/>
      <c r="O10058" s="9"/>
      <c r="Q10058" s="9"/>
      <c r="R10058" s="9"/>
      <c r="S10058" s="9"/>
      <c r="T10058" s="9"/>
      <c r="U10058" s="9"/>
      <c r="V10058" s="9"/>
      <c r="W10058" s="9"/>
      <c r="Y10058" s="9"/>
      <c r="Z10058" s="9"/>
    </row>
    <row r="10059" spans="8:26" x14ac:dyDescent="0.3">
      <c r="H10059" s="9"/>
      <c r="I10059" s="9"/>
      <c r="J10059" s="9"/>
      <c r="K10059" s="9"/>
      <c r="L10059" s="9"/>
      <c r="M10059" s="9"/>
      <c r="N10059" s="9"/>
      <c r="O10059" s="9"/>
      <c r="Q10059" s="9"/>
      <c r="R10059" s="9"/>
      <c r="S10059" s="9"/>
      <c r="T10059" s="9"/>
      <c r="U10059" s="9"/>
      <c r="V10059" s="9"/>
      <c r="W10059" s="9"/>
      <c r="Y10059" s="9"/>
      <c r="Z10059" s="9"/>
    </row>
    <row r="10060" spans="8:26" x14ac:dyDescent="0.3">
      <c r="H10060" s="9"/>
      <c r="I10060" s="9"/>
      <c r="J10060" s="9"/>
      <c r="K10060" s="9"/>
      <c r="L10060" s="9"/>
      <c r="M10060" s="9"/>
      <c r="N10060" s="9"/>
      <c r="O10060" s="9"/>
      <c r="Q10060" s="9"/>
      <c r="R10060" s="9"/>
      <c r="S10060" s="9"/>
      <c r="T10060" s="9"/>
      <c r="U10060" s="9"/>
      <c r="V10060" s="9"/>
      <c r="W10060" s="9"/>
      <c r="Y10060" s="9"/>
      <c r="Z10060" s="9"/>
    </row>
    <row r="10061" spans="8:26" x14ac:dyDescent="0.3">
      <c r="H10061" s="9"/>
      <c r="I10061" s="9"/>
      <c r="J10061" s="9"/>
      <c r="K10061" s="9"/>
      <c r="L10061" s="9"/>
      <c r="M10061" s="9"/>
      <c r="N10061" s="9"/>
      <c r="O10061" s="9"/>
      <c r="Q10061" s="9"/>
      <c r="R10061" s="9"/>
      <c r="S10061" s="9"/>
      <c r="T10061" s="9"/>
      <c r="U10061" s="9"/>
      <c r="V10061" s="9"/>
      <c r="W10061" s="9"/>
      <c r="Y10061" s="9"/>
      <c r="Z10061" s="9"/>
    </row>
    <row r="10062" spans="8:26" x14ac:dyDescent="0.3">
      <c r="H10062" s="9"/>
      <c r="I10062" s="9"/>
      <c r="J10062" s="9"/>
      <c r="K10062" s="9"/>
      <c r="L10062" s="9"/>
      <c r="M10062" s="9"/>
      <c r="N10062" s="9"/>
      <c r="O10062" s="9"/>
      <c r="Q10062" s="9"/>
      <c r="R10062" s="9"/>
      <c r="S10062" s="9"/>
      <c r="T10062" s="9"/>
      <c r="U10062" s="9"/>
      <c r="V10062" s="9"/>
      <c r="W10062" s="9"/>
      <c r="Y10062" s="9"/>
      <c r="Z10062" s="9"/>
    </row>
    <row r="10063" spans="8:26" x14ac:dyDescent="0.3">
      <c r="H10063" s="9"/>
      <c r="I10063" s="9"/>
      <c r="J10063" s="9"/>
      <c r="K10063" s="9"/>
      <c r="L10063" s="9"/>
      <c r="M10063" s="9"/>
      <c r="N10063" s="9"/>
      <c r="O10063" s="9"/>
      <c r="Q10063" s="9"/>
      <c r="R10063" s="9"/>
      <c r="S10063" s="9"/>
      <c r="T10063" s="9"/>
      <c r="U10063" s="9"/>
      <c r="V10063" s="9"/>
      <c r="W10063" s="9"/>
      <c r="Y10063" s="9"/>
      <c r="Z10063" s="9"/>
    </row>
    <row r="10064" spans="8:26" x14ac:dyDescent="0.3">
      <c r="H10064" s="9"/>
      <c r="I10064" s="9"/>
      <c r="J10064" s="9"/>
      <c r="K10064" s="9"/>
      <c r="L10064" s="9"/>
      <c r="M10064" s="9"/>
      <c r="N10064" s="9"/>
      <c r="O10064" s="9"/>
      <c r="Q10064" s="9"/>
      <c r="R10064" s="9"/>
      <c r="S10064" s="9"/>
      <c r="T10064" s="9"/>
      <c r="U10064" s="9"/>
      <c r="V10064" s="9"/>
      <c r="W10064" s="9"/>
      <c r="Y10064" s="9"/>
      <c r="Z10064" s="9"/>
    </row>
    <row r="10065" spans="8:26" x14ac:dyDescent="0.3">
      <c r="H10065" s="9"/>
      <c r="I10065" s="9"/>
      <c r="J10065" s="9"/>
      <c r="K10065" s="9"/>
      <c r="L10065" s="9"/>
      <c r="M10065" s="9"/>
      <c r="N10065" s="9"/>
      <c r="O10065" s="9"/>
      <c r="Q10065" s="9"/>
      <c r="R10065" s="9"/>
      <c r="S10065" s="9"/>
      <c r="T10065" s="9"/>
      <c r="U10065" s="9"/>
      <c r="V10065" s="9"/>
      <c r="W10065" s="9"/>
      <c r="Y10065" s="9"/>
      <c r="Z10065" s="9"/>
    </row>
    <row r="10066" spans="8:26" x14ac:dyDescent="0.3">
      <c r="H10066" s="9"/>
      <c r="I10066" s="9"/>
      <c r="J10066" s="9"/>
      <c r="K10066" s="9"/>
      <c r="L10066" s="9"/>
      <c r="M10066" s="9"/>
      <c r="N10066" s="9"/>
      <c r="O10066" s="9"/>
      <c r="Q10066" s="9"/>
      <c r="R10066" s="9"/>
      <c r="S10066" s="9"/>
      <c r="T10066" s="9"/>
      <c r="U10066" s="9"/>
      <c r="V10066" s="9"/>
      <c r="W10066" s="9"/>
      <c r="Y10066" s="9"/>
      <c r="Z10066" s="9"/>
    </row>
    <row r="10067" spans="8:26" x14ac:dyDescent="0.3">
      <c r="H10067" s="9"/>
      <c r="I10067" s="9"/>
      <c r="J10067" s="9"/>
      <c r="K10067" s="9"/>
      <c r="L10067" s="9"/>
      <c r="M10067" s="9"/>
      <c r="N10067" s="9"/>
      <c r="O10067" s="9"/>
      <c r="Q10067" s="9"/>
      <c r="R10067" s="9"/>
      <c r="S10067" s="9"/>
      <c r="T10067" s="9"/>
      <c r="U10067" s="9"/>
      <c r="V10067" s="9"/>
      <c r="W10067" s="9"/>
      <c r="Y10067" s="9"/>
      <c r="Z10067" s="9"/>
    </row>
    <row r="10068" spans="8:26" x14ac:dyDescent="0.3">
      <c r="H10068" s="9"/>
      <c r="I10068" s="9"/>
      <c r="J10068" s="9"/>
      <c r="K10068" s="9"/>
      <c r="L10068" s="9"/>
      <c r="M10068" s="9"/>
      <c r="N10068" s="9"/>
      <c r="O10068" s="9"/>
      <c r="Q10068" s="9"/>
      <c r="R10068" s="9"/>
      <c r="S10068" s="9"/>
      <c r="T10068" s="9"/>
      <c r="U10068" s="9"/>
      <c r="V10068" s="9"/>
      <c r="W10068" s="9"/>
      <c r="Y10068" s="9"/>
      <c r="Z10068" s="9"/>
    </row>
    <row r="10069" spans="8:26" x14ac:dyDescent="0.3">
      <c r="H10069" s="9"/>
      <c r="I10069" s="9"/>
      <c r="J10069" s="9"/>
      <c r="K10069" s="9"/>
      <c r="L10069" s="9"/>
      <c r="M10069" s="9"/>
      <c r="N10069" s="9"/>
      <c r="O10069" s="9"/>
      <c r="Q10069" s="9"/>
      <c r="R10069" s="9"/>
      <c r="S10069" s="9"/>
      <c r="T10069" s="9"/>
      <c r="U10069" s="9"/>
      <c r="V10069" s="9"/>
      <c r="W10069" s="9"/>
      <c r="Y10069" s="9"/>
      <c r="Z10069" s="9"/>
    </row>
    <row r="10070" spans="8:26" x14ac:dyDescent="0.3">
      <c r="H10070" s="9"/>
      <c r="I10070" s="9"/>
      <c r="J10070" s="9"/>
      <c r="K10070" s="9"/>
      <c r="L10070" s="9"/>
      <c r="M10070" s="9"/>
      <c r="N10070" s="9"/>
      <c r="O10070" s="9"/>
      <c r="Q10070" s="9"/>
      <c r="R10070" s="9"/>
      <c r="S10070" s="9"/>
      <c r="T10070" s="9"/>
      <c r="U10070" s="9"/>
      <c r="V10070" s="9"/>
      <c r="W10070" s="9"/>
      <c r="Y10070" s="9"/>
      <c r="Z10070" s="9"/>
    </row>
    <row r="10071" spans="8:26" x14ac:dyDescent="0.3">
      <c r="H10071" s="9"/>
      <c r="I10071" s="9"/>
      <c r="J10071" s="9"/>
      <c r="K10071" s="9"/>
      <c r="L10071" s="9"/>
      <c r="M10071" s="9"/>
      <c r="N10071" s="9"/>
      <c r="O10071" s="9"/>
      <c r="Q10071" s="9"/>
      <c r="R10071" s="9"/>
      <c r="S10071" s="9"/>
      <c r="T10071" s="9"/>
      <c r="U10071" s="9"/>
      <c r="V10071" s="9"/>
      <c r="W10071" s="9"/>
      <c r="Y10071" s="9"/>
      <c r="Z10071" s="9"/>
    </row>
    <row r="10072" spans="8:26" x14ac:dyDescent="0.3">
      <c r="H10072" s="9"/>
      <c r="I10072" s="9"/>
      <c r="J10072" s="9"/>
      <c r="K10072" s="9"/>
      <c r="L10072" s="9"/>
      <c r="M10072" s="9"/>
      <c r="N10072" s="9"/>
      <c r="O10072" s="9"/>
      <c r="Q10072" s="9"/>
      <c r="R10072" s="9"/>
      <c r="S10072" s="9"/>
      <c r="T10072" s="9"/>
      <c r="U10072" s="9"/>
      <c r="V10072" s="9"/>
      <c r="W10072" s="9"/>
      <c r="Y10072" s="9"/>
      <c r="Z10072" s="9"/>
    </row>
    <row r="10073" spans="8:26" x14ac:dyDescent="0.3">
      <c r="H10073" s="9"/>
      <c r="I10073" s="9"/>
      <c r="J10073" s="9"/>
      <c r="K10073" s="9"/>
      <c r="L10073" s="9"/>
      <c r="M10073" s="9"/>
      <c r="N10073" s="9"/>
      <c r="O10073" s="9"/>
      <c r="Q10073" s="9"/>
      <c r="R10073" s="9"/>
      <c r="S10073" s="9"/>
      <c r="T10073" s="9"/>
      <c r="U10073" s="9"/>
      <c r="V10073" s="9"/>
      <c r="W10073" s="9"/>
      <c r="Y10073" s="9"/>
      <c r="Z10073" s="9"/>
    </row>
    <row r="10074" spans="8:26" x14ac:dyDescent="0.3">
      <c r="H10074" s="9"/>
      <c r="I10074" s="9"/>
      <c r="J10074" s="9"/>
      <c r="K10074" s="9"/>
      <c r="L10074" s="9"/>
      <c r="M10074" s="9"/>
      <c r="N10074" s="9"/>
      <c r="O10074" s="9"/>
      <c r="Q10074" s="9"/>
      <c r="R10074" s="9"/>
      <c r="S10074" s="9"/>
      <c r="T10074" s="9"/>
      <c r="U10074" s="9"/>
      <c r="V10074" s="9"/>
      <c r="W10074" s="9"/>
      <c r="Y10074" s="9"/>
      <c r="Z10074" s="9"/>
    </row>
    <row r="10075" spans="8:26" x14ac:dyDescent="0.3">
      <c r="H10075" s="9"/>
      <c r="I10075" s="9"/>
      <c r="J10075" s="9"/>
      <c r="K10075" s="9"/>
      <c r="L10075" s="9"/>
      <c r="M10075" s="9"/>
      <c r="N10075" s="9"/>
      <c r="O10075" s="9"/>
      <c r="Q10075" s="9"/>
      <c r="R10075" s="9"/>
      <c r="S10075" s="9"/>
      <c r="T10075" s="9"/>
      <c r="U10075" s="9"/>
      <c r="V10075" s="9"/>
      <c r="W10075" s="9"/>
      <c r="Y10075" s="9"/>
      <c r="Z10075" s="9"/>
    </row>
    <row r="10076" spans="8:26" x14ac:dyDescent="0.3">
      <c r="H10076" s="9"/>
      <c r="I10076" s="9"/>
      <c r="J10076" s="9"/>
      <c r="K10076" s="9"/>
      <c r="L10076" s="9"/>
      <c r="M10076" s="9"/>
      <c r="N10076" s="9"/>
      <c r="O10076" s="9"/>
      <c r="Q10076" s="9"/>
      <c r="R10076" s="9"/>
      <c r="S10076" s="9"/>
      <c r="T10076" s="9"/>
      <c r="U10076" s="9"/>
      <c r="V10076" s="9"/>
      <c r="W10076" s="9"/>
      <c r="Y10076" s="9"/>
      <c r="Z10076" s="9"/>
    </row>
    <row r="10077" spans="8:26" x14ac:dyDescent="0.3">
      <c r="H10077" s="9"/>
      <c r="I10077" s="9"/>
      <c r="J10077" s="9"/>
      <c r="K10077" s="9"/>
      <c r="L10077" s="9"/>
      <c r="M10077" s="9"/>
      <c r="N10077" s="9"/>
      <c r="O10077" s="9"/>
      <c r="Q10077" s="9"/>
      <c r="R10077" s="9"/>
      <c r="S10077" s="9"/>
      <c r="T10077" s="9"/>
      <c r="U10077" s="9"/>
      <c r="V10077" s="9"/>
      <c r="W10077" s="9"/>
      <c r="Y10077" s="9"/>
      <c r="Z10077" s="9"/>
    </row>
    <row r="10078" spans="8:26" x14ac:dyDescent="0.3">
      <c r="H10078" s="9"/>
      <c r="I10078" s="9"/>
      <c r="J10078" s="9"/>
      <c r="K10078" s="9"/>
      <c r="L10078" s="9"/>
      <c r="M10078" s="9"/>
      <c r="N10078" s="9"/>
      <c r="O10078" s="9"/>
      <c r="Q10078" s="9"/>
      <c r="R10078" s="9"/>
      <c r="S10078" s="9"/>
      <c r="T10078" s="9"/>
      <c r="U10078" s="9"/>
      <c r="V10078" s="9"/>
      <c r="W10078" s="9"/>
      <c r="Y10078" s="9"/>
      <c r="Z10078" s="9"/>
    </row>
    <row r="10079" spans="8:26" x14ac:dyDescent="0.3">
      <c r="H10079" s="9"/>
      <c r="I10079" s="9"/>
      <c r="J10079" s="9"/>
      <c r="K10079" s="9"/>
      <c r="L10079" s="9"/>
      <c r="M10079" s="9"/>
      <c r="N10079" s="9"/>
      <c r="O10079" s="9"/>
      <c r="Q10079" s="9"/>
      <c r="R10079" s="9"/>
      <c r="S10079" s="9"/>
      <c r="T10079" s="9"/>
      <c r="U10079" s="9"/>
      <c r="V10079" s="9"/>
      <c r="W10079" s="9"/>
      <c r="Y10079" s="9"/>
      <c r="Z10079" s="9"/>
    </row>
    <row r="10080" spans="8:26" x14ac:dyDescent="0.3">
      <c r="H10080" s="9"/>
      <c r="I10080" s="9"/>
      <c r="J10080" s="9"/>
      <c r="K10080" s="9"/>
      <c r="L10080" s="9"/>
      <c r="M10080" s="9"/>
      <c r="N10080" s="9"/>
      <c r="O10080" s="9"/>
      <c r="Q10080" s="9"/>
      <c r="R10080" s="9"/>
      <c r="S10080" s="9"/>
      <c r="T10080" s="9"/>
      <c r="U10080" s="9"/>
      <c r="V10080" s="9"/>
      <c r="W10080" s="9"/>
      <c r="Y10080" s="9"/>
      <c r="Z10080" s="9"/>
    </row>
    <row r="10081" spans="8:26" x14ac:dyDescent="0.3">
      <c r="H10081" s="9"/>
      <c r="I10081" s="9"/>
      <c r="J10081" s="9"/>
      <c r="K10081" s="9"/>
      <c r="L10081" s="9"/>
      <c r="M10081" s="9"/>
      <c r="N10081" s="9"/>
      <c r="O10081" s="9"/>
      <c r="Q10081" s="9"/>
      <c r="R10081" s="9"/>
      <c r="S10081" s="9"/>
      <c r="T10081" s="9"/>
      <c r="U10081" s="9"/>
      <c r="V10081" s="9"/>
      <c r="W10081" s="9"/>
      <c r="Y10081" s="9"/>
      <c r="Z10081" s="9"/>
    </row>
    <row r="10082" spans="8:26" x14ac:dyDescent="0.3">
      <c r="H10082" s="9"/>
      <c r="I10082" s="9"/>
      <c r="J10082" s="9"/>
      <c r="K10082" s="9"/>
      <c r="L10082" s="9"/>
      <c r="M10082" s="9"/>
      <c r="N10082" s="9"/>
      <c r="O10082" s="9"/>
      <c r="Q10082" s="9"/>
      <c r="R10082" s="9"/>
      <c r="S10082" s="9"/>
      <c r="T10082" s="9"/>
      <c r="U10082" s="9"/>
      <c r="V10082" s="9"/>
      <c r="W10082" s="9"/>
      <c r="Y10082" s="9"/>
      <c r="Z10082" s="9"/>
    </row>
    <row r="10083" spans="8:26" x14ac:dyDescent="0.3">
      <c r="H10083" s="9"/>
      <c r="I10083" s="9"/>
      <c r="J10083" s="9"/>
      <c r="K10083" s="9"/>
      <c r="L10083" s="9"/>
      <c r="M10083" s="9"/>
      <c r="N10083" s="9"/>
      <c r="O10083" s="9"/>
      <c r="Q10083" s="9"/>
      <c r="R10083" s="9"/>
      <c r="S10083" s="9"/>
      <c r="T10083" s="9"/>
      <c r="U10083" s="9"/>
      <c r="V10083" s="9"/>
      <c r="W10083" s="9"/>
      <c r="Y10083" s="9"/>
      <c r="Z10083" s="9"/>
    </row>
    <row r="10084" spans="8:26" x14ac:dyDescent="0.3">
      <c r="H10084" s="9"/>
      <c r="I10084" s="9"/>
      <c r="J10084" s="9"/>
      <c r="K10084" s="9"/>
      <c r="L10084" s="9"/>
      <c r="M10084" s="9"/>
      <c r="N10084" s="9"/>
      <c r="O10084" s="9"/>
      <c r="Q10084" s="9"/>
      <c r="R10084" s="9"/>
      <c r="S10084" s="9"/>
      <c r="T10084" s="9"/>
      <c r="U10084" s="9"/>
      <c r="V10084" s="9"/>
      <c r="W10084" s="9"/>
      <c r="Y10084" s="9"/>
      <c r="Z10084" s="9"/>
    </row>
    <row r="10085" spans="8:26" x14ac:dyDescent="0.3">
      <c r="H10085" s="9"/>
      <c r="I10085" s="9"/>
      <c r="J10085" s="9"/>
      <c r="K10085" s="9"/>
      <c r="L10085" s="9"/>
      <c r="M10085" s="9"/>
      <c r="N10085" s="9"/>
      <c r="O10085" s="9"/>
      <c r="Q10085" s="9"/>
      <c r="R10085" s="9"/>
      <c r="S10085" s="9"/>
      <c r="T10085" s="9"/>
      <c r="U10085" s="9"/>
      <c r="V10085" s="9"/>
      <c r="W10085" s="9"/>
      <c r="Y10085" s="9"/>
      <c r="Z10085" s="9"/>
    </row>
    <row r="10086" spans="8:26" x14ac:dyDescent="0.3">
      <c r="H10086" s="9"/>
      <c r="I10086" s="9"/>
      <c r="J10086" s="9"/>
      <c r="K10086" s="9"/>
      <c r="L10086" s="9"/>
      <c r="M10086" s="9"/>
      <c r="N10086" s="9"/>
      <c r="O10086" s="9"/>
      <c r="Q10086" s="9"/>
      <c r="R10086" s="9"/>
      <c r="S10086" s="9"/>
      <c r="T10086" s="9"/>
      <c r="U10086" s="9"/>
      <c r="V10086" s="9"/>
      <c r="W10086" s="9"/>
      <c r="Y10086" s="9"/>
      <c r="Z10086" s="9"/>
    </row>
    <row r="10087" spans="8:26" x14ac:dyDescent="0.3">
      <c r="H10087" s="9"/>
      <c r="I10087" s="9"/>
      <c r="J10087" s="9"/>
      <c r="K10087" s="9"/>
      <c r="L10087" s="9"/>
      <c r="M10087" s="9"/>
      <c r="N10087" s="9"/>
      <c r="O10087" s="9"/>
      <c r="Q10087" s="9"/>
      <c r="R10087" s="9"/>
      <c r="S10087" s="9"/>
      <c r="T10087" s="9"/>
      <c r="U10087" s="9"/>
      <c r="V10087" s="9"/>
      <c r="W10087" s="9"/>
      <c r="Y10087" s="9"/>
      <c r="Z10087" s="9"/>
    </row>
    <row r="10088" spans="8:26" x14ac:dyDescent="0.3">
      <c r="H10088" s="9"/>
      <c r="I10088" s="9"/>
      <c r="J10088" s="9"/>
      <c r="K10088" s="9"/>
      <c r="L10088" s="9"/>
      <c r="M10088" s="9"/>
      <c r="N10088" s="9"/>
      <c r="O10088" s="9"/>
      <c r="Q10088" s="9"/>
      <c r="R10088" s="9"/>
      <c r="S10088" s="9"/>
      <c r="T10088" s="9"/>
      <c r="U10088" s="9"/>
      <c r="V10088" s="9"/>
      <c r="W10088" s="9"/>
      <c r="Y10088" s="9"/>
      <c r="Z10088" s="9"/>
    </row>
    <row r="10089" spans="8:26" x14ac:dyDescent="0.3">
      <c r="H10089" s="9"/>
      <c r="I10089" s="9"/>
      <c r="J10089" s="9"/>
      <c r="K10089" s="9"/>
      <c r="L10089" s="9"/>
      <c r="M10089" s="9"/>
      <c r="N10089" s="9"/>
      <c r="O10089" s="9"/>
      <c r="Q10089" s="9"/>
      <c r="R10089" s="9"/>
      <c r="S10089" s="9"/>
      <c r="T10089" s="9"/>
      <c r="U10089" s="9"/>
      <c r="V10089" s="9"/>
      <c r="W10089" s="9"/>
      <c r="Y10089" s="9"/>
      <c r="Z10089" s="9"/>
    </row>
    <row r="10090" spans="8:26" x14ac:dyDescent="0.3">
      <c r="H10090" s="9"/>
      <c r="I10090" s="9"/>
      <c r="J10090" s="9"/>
      <c r="K10090" s="9"/>
      <c r="L10090" s="9"/>
      <c r="M10090" s="9"/>
      <c r="N10090" s="9"/>
      <c r="O10090" s="9"/>
      <c r="Q10090" s="9"/>
      <c r="R10090" s="9"/>
      <c r="S10090" s="9"/>
      <c r="T10090" s="9"/>
      <c r="U10090" s="9"/>
      <c r="V10090" s="9"/>
      <c r="W10090" s="9"/>
      <c r="Y10090" s="9"/>
      <c r="Z10090" s="9"/>
    </row>
    <row r="10091" spans="8:26" x14ac:dyDescent="0.3">
      <c r="H10091" s="9"/>
      <c r="I10091" s="9"/>
      <c r="J10091" s="9"/>
      <c r="K10091" s="9"/>
      <c r="L10091" s="9"/>
      <c r="M10091" s="9"/>
      <c r="N10091" s="9"/>
      <c r="O10091" s="9"/>
      <c r="Q10091" s="9"/>
      <c r="R10091" s="9"/>
      <c r="S10091" s="9"/>
      <c r="T10091" s="9"/>
      <c r="U10091" s="9"/>
      <c r="V10091" s="9"/>
      <c r="W10091" s="9"/>
      <c r="Y10091" s="9"/>
      <c r="Z10091" s="9"/>
    </row>
    <row r="10092" spans="8:26" x14ac:dyDescent="0.3">
      <c r="H10092" s="9"/>
      <c r="I10092" s="9"/>
      <c r="J10092" s="9"/>
      <c r="K10092" s="9"/>
      <c r="L10092" s="9"/>
      <c r="M10092" s="9"/>
      <c r="N10092" s="9"/>
      <c r="O10092" s="9"/>
      <c r="Q10092" s="9"/>
      <c r="R10092" s="9"/>
      <c r="S10092" s="9"/>
      <c r="T10092" s="9"/>
      <c r="U10092" s="9"/>
      <c r="V10092" s="9"/>
      <c r="W10092" s="9"/>
      <c r="Y10092" s="9"/>
      <c r="Z10092" s="9"/>
    </row>
    <row r="10093" spans="8:26" x14ac:dyDescent="0.3">
      <c r="H10093" s="9"/>
      <c r="I10093" s="9"/>
      <c r="J10093" s="9"/>
      <c r="K10093" s="9"/>
      <c r="L10093" s="9"/>
      <c r="M10093" s="9"/>
      <c r="N10093" s="9"/>
      <c r="O10093" s="9"/>
      <c r="Q10093" s="9"/>
      <c r="R10093" s="9"/>
      <c r="S10093" s="9"/>
      <c r="T10093" s="9"/>
      <c r="U10093" s="9"/>
      <c r="V10093" s="9"/>
      <c r="W10093" s="9"/>
      <c r="Y10093" s="9"/>
      <c r="Z10093" s="9"/>
    </row>
    <row r="10094" spans="8:26" x14ac:dyDescent="0.3">
      <c r="H10094" s="9"/>
      <c r="I10094" s="9"/>
      <c r="J10094" s="9"/>
      <c r="K10094" s="9"/>
      <c r="L10094" s="9"/>
      <c r="M10094" s="9"/>
      <c r="N10094" s="9"/>
      <c r="O10094" s="9"/>
      <c r="Q10094" s="9"/>
      <c r="R10094" s="9"/>
      <c r="S10094" s="9"/>
      <c r="T10094" s="9"/>
      <c r="U10094" s="9"/>
      <c r="V10094" s="9"/>
      <c r="W10094" s="9"/>
      <c r="Y10094" s="9"/>
      <c r="Z10094" s="9"/>
    </row>
    <row r="10095" spans="8:26" x14ac:dyDescent="0.3">
      <c r="H10095" s="9"/>
      <c r="I10095" s="9"/>
      <c r="J10095" s="9"/>
      <c r="K10095" s="9"/>
      <c r="L10095" s="9"/>
      <c r="M10095" s="9"/>
      <c r="N10095" s="9"/>
      <c r="O10095" s="9"/>
      <c r="Q10095" s="9"/>
      <c r="R10095" s="9"/>
      <c r="S10095" s="9"/>
      <c r="T10095" s="9"/>
      <c r="U10095" s="9"/>
      <c r="V10095" s="9"/>
      <c r="W10095" s="9"/>
      <c r="Y10095" s="9"/>
      <c r="Z10095" s="9"/>
    </row>
    <row r="10096" spans="8:26" x14ac:dyDescent="0.3">
      <c r="H10096" s="9"/>
      <c r="I10096" s="9"/>
      <c r="J10096" s="9"/>
      <c r="K10096" s="9"/>
      <c r="L10096" s="9"/>
      <c r="M10096" s="9"/>
      <c r="N10096" s="9"/>
      <c r="O10096" s="9"/>
      <c r="Q10096" s="9"/>
      <c r="R10096" s="9"/>
      <c r="S10096" s="9"/>
      <c r="T10096" s="9"/>
      <c r="U10096" s="9"/>
      <c r="V10096" s="9"/>
      <c r="W10096" s="9"/>
      <c r="Y10096" s="9"/>
      <c r="Z10096" s="9"/>
    </row>
    <row r="10097" spans="8:26" x14ac:dyDescent="0.3">
      <c r="H10097" s="9"/>
      <c r="I10097" s="9"/>
      <c r="J10097" s="9"/>
      <c r="K10097" s="9"/>
      <c r="L10097" s="9"/>
      <c r="M10097" s="9"/>
      <c r="N10097" s="9"/>
      <c r="O10097" s="9"/>
      <c r="Q10097" s="9"/>
      <c r="R10097" s="9"/>
      <c r="S10097" s="9"/>
      <c r="T10097" s="9"/>
      <c r="U10097" s="9"/>
      <c r="V10097" s="9"/>
      <c r="W10097" s="9"/>
      <c r="Y10097" s="9"/>
      <c r="Z10097" s="9"/>
    </row>
    <row r="10098" spans="8:26" x14ac:dyDescent="0.3">
      <c r="H10098" s="9"/>
      <c r="I10098" s="9"/>
      <c r="J10098" s="9"/>
      <c r="K10098" s="9"/>
      <c r="L10098" s="9"/>
      <c r="M10098" s="9"/>
      <c r="N10098" s="9"/>
      <c r="O10098" s="9"/>
      <c r="Q10098" s="9"/>
      <c r="R10098" s="9"/>
      <c r="S10098" s="9"/>
      <c r="T10098" s="9"/>
      <c r="U10098" s="9"/>
      <c r="V10098" s="9"/>
      <c r="W10098" s="9"/>
      <c r="Y10098" s="9"/>
      <c r="Z10098" s="9"/>
    </row>
    <row r="10099" spans="8:26" x14ac:dyDescent="0.3">
      <c r="H10099" s="9"/>
      <c r="I10099" s="9"/>
      <c r="J10099" s="9"/>
      <c r="K10099" s="9"/>
      <c r="L10099" s="9"/>
      <c r="M10099" s="9"/>
      <c r="N10099" s="9"/>
      <c r="O10099" s="9"/>
      <c r="Q10099" s="9"/>
      <c r="R10099" s="9"/>
      <c r="S10099" s="9"/>
      <c r="T10099" s="9"/>
      <c r="U10099" s="9"/>
      <c r="V10099" s="9"/>
      <c r="W10099" s="9"/>
      <c r="Y10099" s="9"/>
      <c r="Z10099" s="9"/>
    </row>
    <row r="10100" spans="8:26" x14ac:dyDescent="0.3">
      <c r="H10100" s="9"/>
      <c r="I10100" s="9"/>
      <c r="J10100" s="9"/>
      <c r="K10100" s="9"/>
      <c r="L10100" s="9"/>
      <c r="M10100" s="9"/>
      <c r="N10100" s="9"/>
      <c r="O10100" s="9"/>
      <c r="Q10100" s="9"/>
      <c r="R10100" s="9"/>
      <c r="S10100" s="9"/>
      <c r="T10100" s="9"/>
      <c r="U10100" s="9"/>
      <c r="V10100" s="9"/>
      <c r="W10100" s="9"/>
      <c r="Y10100" s="9"/>
      <c r="Z10100" s="9"/>
    </row>
    <row r="10101" spans="8:26" x14ac:dyDescent="0.3">
      <c r="H10101" s="9"/>
      <c r="I10101" s="9"/>
      <c r="J10101" s="9"/>
      <c r="K10101" s="9"/>
      <c r="L10101" s="9"/>
      <c r="M10101" s="9"/>
      <c r="N10101" s="9"/>
      <c r="O10101" s="9"/>
      <c r="Q10101" s="9"/>
      <c r="R10101" s="9"/>
      <c r="S10101" s="9"/>
      <c r="T10101" s="9"/>
      <c r="U10101" s="9"/>
      <c r="V10101" s="9"/>
      <c r="W10101" s="9"/>
      <c r="Y10101" s="9"/>
      <c r="Z10101" s="9"/>
    </row>
    <row r="10102" spans="8:26" x14ac:dyDescent="0.3">
      <c r="H10102" s="9"/>
      <c r="I10102" s="9"/>
      <c r="J10102" s="9"/>
      <c r="K10102" s="9"/>
      <c r="L10102" s="9"/>
      <c r="M10102" s="9"/>
      <c r="N10102" s="9"/>
      <c r="O10102" s="9"/>
      <c r="Q10102" s="9"/>
      <c r="R10102" s="9"/>
      <c r="S10102" s="9"/>
      <c r="T10102" s="9"/>
      <c r="U10102" s="9"/>
      <c r="V10102" s="9"/>
      <c r="W10102" s="9"/>
      <c r="Y10102" s="9"/>
      <c r="Z10102" s="9"/>
    </row>
    <row r="10103" spans="8:26" x14ac:dyDescent="0.3">
      <c r="H10103" s="9"/>
      <c r="I10103" s="9"/>
      <c r="J10103" s="9"/>
      <c r="K10103" s="9"/>
      <c r="L10103" s="9"/>
      <c r="M10103" s="9"/>
      <c r="N10103" s="9"/>
      <c r="O10103" s="9"/>
      <c r="Q10103" s="9"/>
      <c r="R10103" s="9"/>
      <c r="S10103" s="9"/>
      <c r="T10103" s="9"/>
      <c r="U10103" s="9"/>
      <c r="V10103" s="9"/>
      <c r="W10103" s="9"/>
      <c r="Y10103" s="9"/>
      <c r="Z10103" s="9"/>
    </row>
    <row r="10104" spans="8:26" x14ac:dyDescent="0.3">
      <c r="H10104" s="9"/>
      <c r="I10104" s="9"/>
      <c r="J10104" s="9"/>
      <c r="K10104" s="9"/>
      <c r="L10104" s="9"/>
      <c r="M10104" s="9"/>
      <c r="N10104" s="9"/>
      <c r="O10104" s="9"/>
      <c r="Q10104" s="9"/>
      <c r="R10104" s="9"/>
      <c r="S10104" s="9"/>
      <c r="T10104" s="9"/>
      <c r="U10104" s="9"/>
      <c r="V10104" s="9"/>
      <c r="W10104" s="9"/>
      <c r="Y10104" s="9"/>
      <c r="Z10104" s="9"/>
    </row>
    <row r="10105" spans="8:26" x14ac:dyDescent="0.3">
      <c r="H10105" s="9"/>
      <c r="I10105" s="9"/>
      <c r="J10105" s="9"/>
      <c r="K10105" s="9"/>
      <c r="L10105" s="9"/>
      <c r="M10105" s="9"/>
      <c r="N10105" s="9"/>
      <c r="O10105" s="9"/>
      <c r="Q10105" s="9"/>
      <c r="R10105" s="9"/>
      <c r="S10105" s="9"/>
      <c r="T10105" s="9"/>
      <c r="U10105" s="9"/>
      <c r="V10105" s="9"/>
      <c r="W10105" s="9"/>
      <c r="Y10105" s="9"/>
      <c r="Z10105" s="9"/>
    </row>
    <row r="10106" spans="8:26" x14ac:dyDescent="0.3">
      <c r="H10106" s="9"/>
      <c r="I10106" s="9"/>
      <c r="J10106" s="9"/>
      <c r="K10106" s="9"/>
      <c r="L10106" s="9"/>
      <c r="M10106" s="9"/>
      <c r="N10106" s="9"/>
      <c r="O10106" s="9"/>
      <c r="Q10106" s="9"/>
      <c r="R10106" s="9"/>
      <c r="S10106" s="9"/>
      <c r="T10106" s="9"/>
      <c r="U10106" s="9"/>
      <c r="V10106" s="9"/>
      <c r="W10106" s="9"/>
      <c r="Y10106" s="9"/>
      <c r="Z10106" s="9"/>
    </row>
    <row r="10107" spans="8:26" x14ac:dyDescent="0.3">
      <c r="H10107" s="9"/>
      <c r="I10107" s="9"/>
      <c r="J10107" s="9"/>
      <c r="K10107" s="9"/>
      <c r="L10107" s="9"/>
      <c r="M10107" s="9"/>
      <c r="N10107" s="9"/>
      <c r="O10107" s="9"/>
      <c r="Q10107" s="9"/>
      <c r="R10107" s="9"/>
      <c r="S10107" s="9"/>
      <c r="T10107" s="9"/>
      <c r="U10107" s="9"/>
      <c r="V10107" s="9"/>
      <c r="W10107" s="9"/>
      <c r="Y10107" s="9"/>
      <c r="Z10107" s="9"/>
    </row>
    <row r="10108" spans="8:26" x14ac:dyDescent="0.3">
      <c r="H10108" s="9"/>
      <c r="I10108" s="9"/>
      <c r="J10108" s="9"/>
      <c r="K10108" s="9"/>
      <c r="L10108" s="9"/>
      <c r="M10108" s="9"/>
      <c r="N10108" s="9"/>
      <c r="O10108" s="9"/>
      <c r="Q10108" s="9"/>
      <c r="R10108" s="9"/>
      <c r="S10108" s="9"/>
      <c r="T10108" s="9"/>
      <c r="U10108" s="9"/>
      <c r="V10108" s="9"/>
      <c r="W10108" s="9"/>
      <c r="Y10108" s="9"/>
      <c r="Z10108" s="9"/>
    </row>
    <row r="10109" spans="8:26" x14ac:dyDescent="0.3">
      <c r="H10109" s="9"/>
      <c r="I10109" s="9"/>
      <c r="J10109" s="9"/>
      <c r="K10109" s="9"/>
      <c r="L10109" s="9"/>
      <c r="M10109" s="9"/>
      <c r="N10109" s="9"/>
      <c r="O10109" s="9"/>
      <c r="Q10109" s="9"/>
      <c r="R10109" s="9"/>
      <c r="S10109" s="9"/>
      <c r="T10109" s="9"/>
      <c r="U10109" s="9"/>
      <c r="V10109" s="9"/>
      <c r="W10109" s="9"/>
      <c r="Y10109" s="9"/>
      <c r="Z10109" s="9"/>
    </row>
    <row r="10110" spans="8:26" x14ac:dyDescent="0.3">
      <c r="H10110" s="9"/>
      <c r="I10110" s="9"/>
      <c r="J10110" s="9"/>
      <c r="K10110" s="9"/>
      <c r="L10110" s="9"/>
      <c r="M10110" s="9"/>
      <c r="N10110" s="9"/>
      <c r="O10110" s="9"/>
      <c r="Q10110" s="9"/>
      <c r="R10110" s="9"/>
      <c r="S10110" s="9"/>
      <c r="T10110" s="9"/>
      <c r="U10110" s="9"/>
      <c r="V10110" s="9"/>
      <c r="W10110" s="9"/>
      <c r="Y10110" s="9"/>
      <c r="Z10110" s="9"/>
    </row>
    <row r="10111" spans="8:26" x14ac:dyDescent="0.3">
      <c r="H10111" s="9"/>
      <c r="I10111" s="9"/>
      <c r="J10111" s="9"/>
      <c r="K10111" s="9"/>
      <c r="L10111" s="9"/>
      <c r="M10111" s="9"/>
      <c r="N10111" s="9"/>
      <c r="O10111" s="9"/>
      <c r="Q10111" s="9"/>
      <c r="R10111" s="9"/>
      <c r="S10111" s="9"/>
      <c r="T10111" s="9"/>
      <c r="U10111" s="9"/>
      <c r="V10111" s="9"/>
      <c r="W10111" s="9"/>
      <c r="Y10111" s="9"/>
      <c r="Z10111" s="9"/>
    </row>
    <row r="10112" spans="8:26" x14ac:dyDescent="0.3">
      <c r="H10112" s="9"/>
      <c r="I10112" s="9"/>
      <c r="J10112" s="9"/>
      <c r="K10112" s="9"/>
      <c r="L10112" s="9"/>
      <c r="M10112" s="9"/>
      <c r="N10112" s="9"/>
      <c r="O10112" s="9"/>
      <c r="Q10112" s="9"/>
      <c r="R10112" s="9"/>
      <c r="S10112" s="9"/>
      <c r="T10112" s="9"/>
      <c r="U10112" s="9"/>
      <c r="V10112" s="9"/>
      <c r="W10112" s="9"/>
      <c r="Y10112" s="9"/>
      <c r="Z10112" s="9"/>
    </row>
    <row r="10113" spans="8:26" x14ac:dyDescent="0.3">
      <c r="H10113" s="9"/>
      <c r="I10113" s="9"/>
      <c r="J10113" s="9"/>
      <c r="K10113" s="9"/>
      <c r="L10113" s="9"/>
      <c r="M10113" s="9"/>
      <c r="N10113" s="9"/>
      <c r="O10113" s="9"/>
      <c r="Q10113" s="9"/>
      <c r="R10113" s="9"/>
      <c r="S10113" s="9"/>
      <c r="T10113" s="9"/>
      <c r="U10113" s="9"/>
      <c r="V10113" s="9"/>
      <c r="W10113" s="9"/>
      <c r="Y10113" s="9"/>
      <c r="Z10113" s="9"/>
    </row>
    <row r="10114" spans="8:26" x14ac:dyDescent="0.3">
      <c r="H10114" s="9"/>
      <c r="I10114" s="9"/>
      <c r="J10114" s="9"/>
      <c r="K10114" s="9"/>
      <c r="L10114" s="9"/>
      <c r="M10114" s="9"/>
      <c r="N10114" s="9"/>
      <c r="O10114" s="9"/>
      <c r="Q10114" s="9"/>
      <c r="R10114" s="9"/>
      <c r="S10114" s="9"/>
      <c r="T10114" s="9"/>
      <c r="U10114" s="9"/>
      <c r="V10114" s="9"/>
      <c r="W10114" s="9"/>
      <c r="Y10114" s="9"/>
      <c r="Z10114" s="9"/>
    </row>
    <row r="10115" spans="8:26" x14ac:dyDescent="0.3">
      <c r="H10115" s="9"/>
      <c r="I10115" s="9"/>
      <c r="J10115" s="9"/>
      <c r="K10115" s="9"/>
      <c r="L10115" s="9"/>
      <c r="M10115" s="9"/>
      <c r="N10115" s="9"/>
      <c r="O10115" s="9"/>
      <c r="Q10115" s="9"/>
      <c r="R10115" s="9"/>
      <c r="S10115" s="9"/>
      <c r="T10115" s="9"/>
      <c r="U10115" s="9"/>
      <c r="V10115" s="9"/>
      <c r="W10115" s="9"/>
      <c r="Y10115" s="9"/>
      <c r="Z10115" s="9"/>
    </row>
    <row r="10116" spans="8:26" x14ac:dyDescent="0.3">
      <c r="H10116" s="9"/>
      <c r="I10116" s="9"/>
      <c r="J10116" s="9"/>
      <c r="K10116" s="9"/>
      <c r="L10116" s="9"/>
      <c r="M10116" s="9"/>
      <c r="N10116" s="9"/>
      <c r="O10116" s="9"/>
      <c r="Q10116" s="9"/>
      <c r="R10116" s="9"/>
      <c r="S10116" s="9"/>
      <c r="T10116" s="9"/>
      <c r="U10116" s="9"/>
      <c r="V10116" s="9"/>
      <c r="W10116" s="9"/>
      <c r="Y10116" s="9"/>
      <c r="Z10116" s="9"/>
    </row>
    <row r="10117" spans="8:26" x14ac:dyDescent="0.3">
      <c r="H10117" s="9"/>
      <c r="I10117" s="9"/>
      <c r="J10117" s="9"/>
      <c r="K10117" s="9"/>
      <c r="L10117" s="9"/>
      <c r="M10117" s="9"/>
      <c r="N10117" s="9"/>
      <c r="O10117" s="9"/>
      <c r="Q10117" s="9"/>
      <c r="R10117" s="9"/>
      <c r="S10117" s="9"/>
      <c r="T10117" s="9"/>
      <c r="U10117" s="9"/>
      <c r="V10117" s="9"/>
      <c r="W10117" s="9"/>
      <c r="Y10117" s="9"/>
      <c r="Z10117" s="9"/>
    </row>
    <row r="10118" spans="8:26" x14ac:dyDescent="0.3">
      <c r="H10118" s="9"/>
      <c r="I10118" s="9"/>
      <c r="J10118" s="9"/>
      <c r="K10118" s="9"/>
      <c r="L10118" s="9"/>
      <c r="M10118" s="9"/>
      <c r="N10118" s="9"/>
      <c r="O10118" s="9"/>
      <c r="Q10118" s="9"/>
      <c r="R10118" s="9"/>
      <c r="S10118" s="9"/>
      <c r="T10118" s="9"/>
      <c r="U10118" s="9"/>
      <c r="V10118" s="9"/>
      <c r="W10118" s="9"/>
      <c r="Y10118" s="9"/>
      <c r="Z10118" s="9"/>
    </row>
    <row r="10119" spans="8:26" x14ac:dyDescent="0.3">
      <c r="H10119" s="9"/>
      <c r="I10119" s="9"/>
      <c r="J10119" s="9"/>
      <c r="K10119" s="9"/>
      <c r="L10119" s="9"/>
      <c r="M10119" s="9"/>
      <c r="N10119" s="9"/>
      <c r="O10119" s="9"/>
      <c r="Q10119" s="9"/>
      <c r="R10119" s="9"/>
      <c r="S10119" s="9"/>
      <c r="T10119" s="9"/>
      <c r="U10119" s="9"/>
      <c r="V10119" s="9"/>
      <c r="W10119" s="9"/>
      <c r="Y10119" s="9"/>
      <c r="Z10119" s="9"/>
    </row>
    <row r="10120" spans="8:26" x14ac:dyDescent="0.3">
      <c r="H10120" s="9"/>
      <c r="I10120" s="9"/>
      <c r="J10120" s="9"/>
      <c r="K10120" s="9"/>
      <c r="L10120" s="9"/>
      <c r="M10120" s="9"/>
      <c r="N10120" s="9"/>
      <c r="O10120" s="9"/>
      <c r="Q10120" s="9"/>
      <c r="R10120" s="9"/>
      <c r="S10120" s="9"/>
      <c r="T10120" s="9"/>
      <c r="U10120" s="9"/>
      <c r="V10120" s="9"/>
      <c r="W10120" s="9"/>
      <c r="Y10120" s="9"/>
      <c r="Z10120" s="9"/>
    </row>
    <row r="10121" spans="8:26" x14ac:dyDescent="0.3">
      <c r="H10121" s="9"/>
      <c r="I10121" s="9"/>
      <c r="J10121" s="9"/>
      <c r="K10121" s="9"/>
      <c r="L10121" s="9"/>
      <c r="M10121" s="9"/>
      <c r="N10121" s="9"/>
      <c r="O10121" s="9"/>
      <c r="Q10121" s="9"/>
      <c r="R10121" s="9"/>
      <c r="S10121" s="9"/>
      <c r="T10121" s="9"/>
      <c r="U10121" s="9"/>
      <c r="V10121" s="9"/>
      <c r="W10121" s="9"/>
      <c r="Y10121" s="9"/>
      <c r="Z10121" s="9"/>
    </row>
    <row r="10122" spans="8:26" x14ac:dyDescent="0.3">
      <c r="H10122" s="9"/>
      <c r="I10122" s="9"/>
      <c r="J10122" s="9"/>
      <c r="K10122" s="9"/>
      <c r="L10122" s="9"/>
      <c r="M10122" s="9"/>
      <c r="N10122" s="9"/>
      <c r="O10122" s="9"/>
      <c r="Q10122" s="9"/>
      <c r="R10122" s="9"/>
      <c r="S10122" s="9"/>
      <c r="T10122" s="9"/>
      <c r="U10122" s="9"/>
      <c r="V10122" s="9"/>
      <c r="W10122" s="9"/>
      <c r="Y10122" s="9"/>
      <c r="Z10122" s="9"/>
    </row>
    <row r="10123" spans="8:26" x14ac:dyDescent="0.3">
      <c r="H10123" s="9"/>
      <c r="I10123" s="9"/>
      <c r="J10123" s="9"/>
      <c r="K10123" s="9"/>
      <c r="L10123" s="9"/>
      <c r="M10123" s="9"/>
      <c r="N10123" s="9"/>
      <c r="O10123" s="9"/>
      <c r="Q10123" s="9"/>
      <c r="R10123" s="9"/>
      <c r="S10123" s="9"/>
      <c r="T10123" s="9"/>
      <c r="U10123" s="9"/>
      <c r="V10123" s="9"/>
      <c r="W10123" s="9"/>
      <c r="Y10123" s="9"/>
      <c r="Z10123" s="9"/>
    </row>
    <row r="10124" spans="8:26" x14ac:dyDescent="0.3">
      <c r="H10124" s="9"/>
      <c r="I10124" s="9"/>
      <c r="J10124" s="9"/>
      <c r="K10124" s="9"/>
      <c r="L10124" s="9"/>
      <c r="M10124" s="9"/>
      <c r="N10124" s="9"/>
      <c r="O10124" s="9"/>
      <c r="Q10124" s="9"/>
      <c r="R10124" s="9"/>
      <c r="S10124" s="9"/>
      <c r="T10124" s="9"/>
      <c r="U10124" s="9"/>
      <c r="V10124" s="9"/>
      <c r="W10124" s="9"/>
      <c r="Y10124" s="9"/>
      <c r="Z10124" s="9"/>
    </row>
    <row r="10125" spans="8:26" x14ac:dyDescent="0.3">
      <c r="H10125" s="9"/>
      <c r="I10125" s="9"/>
      <c r="J10125" s="9"/>
      <c r="K10125" s="9"/>
      <c r="L10125" s="9"/>
      <c r="M10125" s="9"/>
      <c r="N10125" s="9"/>
      <c r="O10125" s="9"/>
      <c r="Q10125" s="9"/>
      <c r="R10125" s="9"/>
      <c r="S10125" s="9"/>
      <c r="T10125" s="9"/>
      <c r="U10125" s="9"/>
      <c r="V10125" s="9"/>
      <c r="W10125" s="9"/>
      <c r="Y10125" s="9"/>
      <c r="Z10125" s="9"/>
    </row>
    <row r="10126" spans="8:26" x14ac:dyDescent="0.3">
      <c r="H10126" s="9"/>
      <c r="I10126" s="9"/>
      <c r="J10126" s="9"/>
      <c r="K10126" s="9"/>
      <c r="L10126" s="9"/>
      <c r="M10126" s="9"/>
      <c r="N10126" s="9"/>
      <c r="O10126" s="9"/>
      <c r="Q10126" s="9"/>
      <c r="R10126" s="9"/>
      <c r="S10126" s="9"/>
      <c r="T10126" s="9"/>
      <c r="U10126" s="9"/>
      <c r="V10126" s="9"/>
      <c r="W10126" s="9"/>
      <c r="Y10126" s="9"/>
      <c r="Z10126" s="9"/>
    </row>
    <row r="10127" spans="8:26" x14ac:dyDescent="0.3">
      <c r="H10127" s="9"/>
      <c r="I10127" s="9"/>
      <c r="J10127" s="9"/>
      <c r="K10127" s="9"/>
      <c r="L10127" s="9"/>
      <c r="M10127" s="9"/>
      <c r="N10127" s="9"/>
      <c r="O10127" s="9"/>
      <c r="Q10127" s="9"/>
      <c r="R10127" s="9"/>
      <c r="S10127" s="9"/>
      <c r="T10127" s="9"/>
      <c r="U10127" s="9"/>
      <c r="V10127" s="9"/>
      <c r="W10127" s="9"/>
      <c r="Y10127" s="9"/>
      <c r="Z10127" s="9"/>
    </row>
    <row r="10128" spans="8:26" x14ac:dyDescent="0.3">
      <c r="H10128" s="9"/>
      <c r="I10128" s="9"/>
      <c r="J10128" s="9"/>
      <c r="K10128" s="9"/>
      <c r="L10128" s="9"/>
      <c r="M10128" s="9"/>
      <c r="N10128" s="9"/>
      <c r="O10128" s="9"/>
      <c r="Q10128" s="9"/>
      <c r="R10128" s="9"/>
      <c r="S10128" s="9"/>
      <c r="T10128" s="9"/>
      <c r="U10128" s="9"/>
      <c r="V10128" s="9"/>
      <c r="W10128" s="9"/>
      <c r="Y10128" s="9"/>
      <c r="Z10128" s="9"/>
    </row>
    <row r="10129" spans="8:26" x14ac:dyDescent="0.3">
      <c r="H10129" s="9"/>
      <c r="I10129" s="9"/>
      <c r="J10129" s="9"/>
      <c r="K10129" s="9"/>
      <c r="L10129" s="9"/>
      <c r="M10129" s="9"/>
      <c r="N10129" s="9"/>
      <c r="O10129" s="9"/>
      <c r="Q10129" s="9"/>
      <c r="R10129" s="9"/>
      <c r="S10129" s="9"/>
      <c r="T10129" s="9"/>
      <c r="U10129" s="9"/>
      <c r="V10129" s="9"/>
      <c r="W10129" s="9"/>
      <c r="Y10129" s="9"/>
      <c r="Z10129" s="9"/>
    </row>
    <row r="10130" spans="8:26" x14ac:dyDescent="0.3">
      <c r="H10130" s="9"/>
      <c r="I10130" s="9"/>
      <c r="J10130" s="9"/>
      <c r="K10130" s="9"/>
      <c r="L10130" s="9"/>
      <c r="M10130" s="9"/>
      <c r="N10130" s="9"/>
      <c r="O10130" s="9"/>
      <c r="Q10130" s="9"/>
      <c r="R10130" s="9"/>
      <c r="S10130" s="9"/>
      <c r="T10130" s="9"/>
      <c r="U10130" s="9"/>
      <c r="V10130" s="9"/>
      <c r="W10130" s="9"/>
      <c r="Y10130" s="9"/>
      <c r="Z10130" s="9"/>
    </row>
    <row r="10131" spans="8:26" x14ac:dyDescent="0.3">
      <c r="H10131" s="9"/>
      <c r="I10131" s="9"/>
      <c r="J10131" s="9"/>
      <c r="K10131" s="9"/>
      <c r="L10131" s="9"/>
      <c r="M10131" s="9"/>
      <c r="N10131" s="9"/>
      <c r="O10131" s="9"/>
      <c r="Q10131" s="9"/>
      <c r="R10131" s="9"/>
      <c r="S10131" s="9"/>
      <c r="T10131" s="9"/>
      <c r="U10131" s="9"/>
      <c r="V10131" s="9"/>
      <c r="W10131" s="9"/>
      <c r="Y10131" s="9"/>
      <c r="Z10131" s="9"/>
    </row>
    <row r="10132" spans="8:26" x14ac:dyDescent="0.3">
      <c r="H10132" s="9"/>
      <c r="I10132" s="9"/>
      <c r="J10132" s="9"/>
      <c r="K10132" s="9"/>
      <c r="L10132" s="9"/>
      <c r="M10132" s="9"/>
      <c r="N10132" s="9"/>
      <c r="O10132" s="9"/>
      <c r="Q10132" s="9"/>
      <c r="R10132" s="9"/>
      <c r="S10132" s="9"/>
      <c r="T10132" s="9"/>
      <c r="U10132" s="9"/>
      <c r="V10132" s="9"/>
      <c r="W10132" s="9"/>
      <c r="Y10132" s="9"/>
      <c r="Z10132" s="9"/>
    </row>
    <row r="10133" spans="8:26" x14ac:dyDescent="0.3">
      <c r="H10133" s="9"/>
      <c r="I10133" s="9"/>
      <c r="J10133" s="9"/>
      <c r="K10133" s="9"/>
      <c r="L10133" s="9"/>
      <c r="M10133" s="9"/>
      <c r="N10133" s="9"/>
      <c r="O10133" s="9"/>
      <c r="Q10133" s="9"/>
      <c r="R10133" s="9"/>
      <c r="S10133" s="9"/>
      <c r="T10133" s="9"/>
      <c r="U10133" s="9"/>
      <c r="V10133" s="9"/>
      <c r="W10133" s="9"/>
      <c r="Y10133" s="9"/>
      <c r="Z10133" s="9"/>
    </row>
    <row r="10134" spans="8:26" x14ac:dyDescent="0.3">
      <c r="H10134" s="9"/>
      <c r="I10134" s="9"/>
      <c r="J10134" s="9"/>
      <c r="K10134" s="9"/>
      <c r="L10134" s="9"/>
      <c r="M10134" s="9"/>
      <c r="N10134" s="9"/>
      <c r="O10134" s="9"/>
      <c r="Q10134" s="9"/>
      <c r="R10134" s="9"/>
      <c r="S10134" s="9"/>
      <c r="T10134" s="9"/>
      <c r="U10134" s="9"/>
      <c r="V10134" s="9"/>
      <c r="W10134" s="9"/>
      <c r="Y10134" s="9"/>
      <c r="Z10134" s="9"/>
    </row>
    <row r="10135" spans="8:26" x14ac:dyDescent="0.3">
      <c r="H10135" s="9"/>
      <c r="I10135" s="9"/>
      <c r="J10135" s="9"/>
      <c r="K10135" s="9"/>
      <c r="L10135" s="9"/>
      <c r="M10135" s="9"/>
      <c r="N10135" s="9"/>
      <c r="O10135" s="9"/>
      <c r="Q10135" s="9"/>
      <c r="R10135" s="9"/>
      <c r="S10135" s="9"/>
      <c r="T10135" s="9"/>
      <c r="U10135" s="9"/>
      <c r="V10135" s="9"/>
      <c r="W10135" s="9"/>
      <c r="Y10135" s="9"/>
      <c r="Z10135" s="9"/>
    </row>
    <row r="10136" spans="8:26" x14ac:dyDescent="0.3">
      <c r="H10136" s="9"/>
      <c r="I10136" s="9"/>
      <c r="J10136" s="9"/>
      <c r="K10136" s="9"/>
      <c r="L10136" s="9"/>
      <c r="M10136" s="9"/>
      <c r="N10136" s="9"/>
      <c r="O10136" s="9"/>
      <c r="Q10136" s="9"/>
      <c r="R10136" s="9"/>
      <c r="S10136" s="9"/>
      <c r="T10136" s="9"/>
      <c r="U10136" s="9"/>
      <c r="V10136" s="9"/>
      <c r="W10136" s="9"/>
      <c r="Y10136" s="9"/>
      <c r="Z10136" s="9"/>
    </row>
    <row r="10137" spans="8:26" x14ac:dyDescent="0.3">
      <c r="H10137" s="9"/>
      <c r="I10137" s="9"/>
      <c r="J10137" s="9"/>
      <c r="K10137" s="9"/>
      <c r="L10137" s="9"/>
      <c r="M10137" s="9"/>
      <c r="N10137" s="9"/>
      <c r="O10137" s="9"/>
      <c r="Q10137" s="9"/>
      <c r="R10137" s="9"/>
      <c r="S10137" s="9"/>
      <c r="T10137" s="9"/>
      <c r="U10137" s="9"/>
      <c r="V10137" s="9"/>
      <c r="W10137" s="9"/>
      <c r="Y10137" s="9"/>
      <c r="Z10137" s="9"/>
    </row>
    <row r="10138" spans="8:26" x14ac:dyDescent="0.3">
      <c r="H10138" s="9"/>
      <c r="I10138" s="9"/>
      <c r="J10138" s="9"/>
      <c r="K10138" s="9"/>
      <c r="L10138" s="9"/>
      <c r="M10138" s="9"/>
      <c r="N10138" s="9"/>
      <c r="O10138" s="9"/>
      <c r="Q10138" s="9"/>
      <c r="R10138" s="9"/>
      <c r="S10138" s="9"/>
      <c r="T10138" s="9"/>
      <c r="U10138" s="9"/>
      <c r="V10138" s="9"/>
      <c r="W10138" s="9"/>
      <c r="Y10138" s="9"/>
      <c r="Z10138" s="9"/>
    </row>
    <row r="10139" spans="8:26" x14ac:dyDescent="0.3">
      <c r="H10139" s="9"/>
      <c r="I10139" s="9"/>
      <c r="J10139" s="9"/>
      <c r="K10139" s="9"/>
      <c r="L10139" s="9"/>
      <c r="M10139" s="9"/>
      <c r="N10139" s="9"/>
      <c r="O10139" s="9"/>
      <c r="Q10139" s="9"/>
      <c r="R10139" s="9"/>
      <c r="S10139" s="9"/>
      <c r="T10139" s="9"/>
      <c r="U10139" s="9"/>
      <c r="V10139" s="9"/>
      <c r="W10139" s="9"/>
      <c r="Y10139" s="9"/>
      <c r="Z10139" s="9"/>
    </row>
    <row r="10140" spans="8:26" x14ac:dyDescent="0.3">
      <c r="H10140" s="9"/>
      <c r="I10140" s="9"/>
      <c r="J10140" s="9"/>
      <c r="K10140" s="9"/>
      <c r="L10140" s="9"/>
      <c r="M10140" s="9"/>
      <c r="N10140" s="9"/>
      <c r="O10140" s="9"/>
      <c r="Q10140" s="9"/>
      <c r="R10140" s="9"/>
      <c r="S10140" s="9"/>
      <c r="T10140" s="9"/>
      <c r="U10140" s="9"/>
      <c r="V10140" s="9"/>
      <c r="W10140" s="9"/>
      <c r="Y10140" s="9"/>
      <c r="Z10140" s="9"/>
    </row>
    <row r="10141" spans="8:26" x14ac:dyDescent="0.3">
      <c r="H10141" s="9"/>
      <c r="I10141" s="9"/>
      <c r="J10141" s="9"/>
      <c r="K10141" s="9"/>
      <c r="L10141" s="9"/>
      <c r="M10141" s="9"/>
      <c r="N10141" s="9"/>
      <c r="O10141" s="9"/>
      <c r="Q10141" s="9"/>
      <c r="R10141" s="9"/>
      <c r="S10141" s="9"/>
      <c r="T10141" s="9"/>
      <c r="U10141" s="9"/>
      <c r="V10141" s="9"/>
      <c r="W10141" s="9"/>
      <c r="Y10141" s="9"/>
      <c r="Z10141" s="9"/>
    </row>
    <row r="10142" spans="8:26" x14ac:dyDescent="0.3">
      <c r="H10142" s="9"/>
      <c r="I10142" s="9"/>
      <c r="J10142" s="9"/>
      <c r="K10142" s="9"/>
      <c r="L10142" s="9"/>
      <c r="M10142" s="9"/>
      <c r="N10142" s="9"/>
      <c r="O10142" s="9"/>
      <c r="Q10142" s="9"/>
      <c r="R10142" s="9"/>
      <c r="S10142" s="9"/>
      <c r="T10142" s="9"/>
      <c r="U10142" s="9"/>
      <c r="V10142" s="9"/>
      <c r="W10142" s="9"/>
      <c r="Y10142" s="9"/>
      <c r="Z10142" s="9"/>
    </row>
    <row r="10143" spans="8:26" x14ac:dyDescent="0.3">
      <c r="H10143" s="9"/>
      <c r="I10143" s="9"/>
      <c r="J10143" s="9"/>
      <c r="K10143" s="9"/>
      <c r="L10143" s="9"/>
      <c r="M10143" s="9"/>
      <c r="N10143" s="9"/>
      <c r="O10143" s="9"/>
      <c r="Q10143" s="9"/>
      <c r="R10143" s="9"/>
      <c r="S10143" s="9"/>
      <c r="T10143" s="9"/>
      <c r="U10143" s="9"/>
      <c r="V10143" s="9"/>
      <c r="W10143" s="9"/>
      <c r="Y10143" s="9"/>
      <c r="Z10143" s="9"/>
    </row>
    <row r="10144" spans="8:26" x14ac:dyDescent="0.3">
      <c r="H10144" s="9"/>
      <c r="I10144" s="9"/>
      <c r="J10144" s="9"/>
      <c r="K10144" s="9"/>
      <c r="L10144" s="9"/>
      <c r="M10144" s="9"/>
      <c r="N10144" s="9"/>
      <c r="O10144" s="9"/>
      <c r="Q10144" s="9"/>
      <c r="R10144" s="9"/>
      <c r="S10144" s="9"/>
      <c r="T10144" s="9"/>
      <c r="U10144" s="9"/>
      <c r="V10144" s="9"/>
      <c r="W10144" s="9"/>
      <c r="Y10144" s="9"/>
      <c r="Z10144" s="9"/>
    </row>
    <row r="10145" spans="8:26" x14ac:dyDescent="0.3">
      <c r="H10145" s="9"/>
      <c r="I10145" s="9"/>
      <c r="J10145" s="9"/>
      <c r="K10145" s="9"/>
      <c r="L10145" s="9"/>
      <c r="M10145" s="9"/>
      <c r="N10145" s="9"/>
      <c r="O10145" s="9"/>
      <c r="Q10145" s="9"/>
      <c r="R10145" s="9"/>
      <c r="S10145" s="9"/>
      <c r="T10145" s="9"/>
      <c r="U10145" s="9"/>
      <c r="V10145" s="9"/>
      <c r="W10145" s="9"/>
      <c r="Y10145" s="9"/>
      <c r="Z10145" s="9"/>
    </row>
    <row r="10146" spans="8:26" x14ac:dyDescent="0.3">
      <c r="H10146" s="9"/>
      <c r="I10146" s="9"/>
      <c r="J10146" s="9"/>
      <c r="K10146" s="9"/>
      <c r="L10146" s="9"/>
      <c r="M10146" s="9"/>
      <c r="N10146" s="9"/>
      <c r="O10146" s="9"/>
      <c r="Q10146" s="9"/>
      <c r="R10146" s="9"/>
      <c r="S10146" s="9"/>
      <c r="T10146" s="9"/>
      <c r="U10146" s="9"/>
      <c r="V10146" s="9"/>
      <c r="W10146" s="9"/>
      <c r="Y10146" s="9"/>
      <c r="Z10146" s="9"/>
    </row>
    <row r="10147" spans="8:26" x14ac:dyDescent="0.3">
      <c r="H10147" s="9"/>
      <c r="I10147" s="9"/>
      <c r="J10147" s="9"/>
      <c r="K10147" s="9"/>
      <c r="L10147" s="9"/>
      <c r="M10147" s="9"/>
      <c r="N10147" s="9"/>
      <c r="O10147" s="9"/>
      <c r="Q10147" s="9"/>
      <c r="R10147" s="9"/>
      <c r="S10147" s="9"/>
      <c r="T10147" s="9"/>
      <c r="U10147" s="9"/>
      <c r="V10147" s="9"/>
      <c r="W10147" s="9"/>
      <c r="Y10147" s="9"/>
      <c r="Z10147" s="9"/>
    </row>
    <row r="10148" spans="8:26" x14ac:dyDescent="0.3">
      <c r="H10148" s="9"/>
      <c r="I10148" s="9"/>
      <c r="J10148" s="9"/>
      <c r="K10148" s="9"/>
      <c r="L10148" s="9"/>
      <c r="M10148" s="9"/>
      <c r="N10148" s="9"/>
      <c r="O10148" s="9"/>
      <c r="Q10148" s="9"/>
      <c r="R10148" s="9"/>
      <c r="S10148" s="9"/>
      <c r="T10148" s="9"/>
      <c r="U10148" s="9"/>
      <c r="V10148" s="9"/>
      <c r="W10148" s="9"/>
      <c r="Y10148" s="9"/>
      <c r="Z10148" s="9"/>
    </row>
    <row r="10149" spans="8:26" x14ac:dyDescent="0.3">
      <c r="H10149" s="9"/>
      <c r="I10149" s="9"/>
      <c r="J10149" s="9"/>
      <c r="K10149" s="9"/>
      <c r="L10149" s="9"/>
      <c r="M10149" s="9"/>
      <c r="N10149" s="9"/>
      <c r="O10149" s="9"/>
      <c r="Q10149" s="9"/>
      <c r="R10149" s="9"/>
      <c r="S10149" s="9"/>
      <c r="T10149" s="9"/>
      <c r="U10149" s="9"/>
      <c r="V10149" s="9"/>
      <c r="W10149" s="9"/>
      <c r="Y10149" s="9"/>
      <c r="Z10149" s="9"/>
    </row>
    <row r="10150" spans="8:26" x14ac:dyDescent="0.3">
      <c r="H10150" s="9"/>
      <c r="I10150" s="9"/>
      <c r="J10150" s="9"/>
      <c r="K10150" s="9"/>
      <c r="L10150" s="9"/>
      <c r="M10150" s="9"/>
      <c r="N10150" s="9"/>
      <c r="O10150" s="9"/>
      <c r="Q10150" s="9"/>
      <c r="R10150" s="9"/>
      <c r="S10150" s="9"/>
      <c r="T10150" s="9"/>
      <c r="U10150" s="9"/>
      <c r="V10150" s="9"/>
      <c r="W10150" s="9"/>
      <c r="Y10150" s="9"/>
      <c r="Z10150" s="9"/>
    </row>
    <row r="10151" spans="8:26" x14ac:dyDescent="0.3">
      <c r="H10151" s="9"/>
      <c r="I10151" s="9"/>
      <c r="J10151" s="9"/>
      <c r="K10151" s="9"/>
      <c r="L10151" s="9"/>
      <c r="M10151" s="9"/>
      <c r="N10151" s="9"/>
      <c r="O10151" s="9"/>
      <c r="Q10151" s="9"/>
      <c r="R10151" s="9"/>
      <c r="S10151" s="9"/>
      <c r="T10151" s="9"/>
      <c r="U10151" s="9"/>
      <c r="V10151" s="9"/>
      <c r="W10151" s="9"/>
      <c r="Y10151" s="9"/>
      <c r="Z10151" s="9"/>
    </row>
    <row r="10152" spans="8:26" x14ac:dyDescent="0.3">
      <c r="H10152" s="9"/>
      <c r="I10152" s="9"/>
      <c r="J10152" s="9"/>
      <c r="K10152" s="9"/>
      <c r="L10152" s="9"/>
      <c r="M10152" s="9"/>
      <c r="N10152" s="9"/>
      <c r="O10152" s="9"/>
      <c r="Q10152" s="9"/>
      <c r="R10152" s="9"/>
      <c r="S10152" s="9"/>
      <c r="T10152" s="9"/>
      <c r="U10152" s="9"/>
      <c r="V10152" s="9"/>
      <c r="W10152" s="9"/>
      <c r="Y10152" s="9"/>
      <c r="Z10152" s="9"/>
    </row>
    <row r="10153" spans="8:26" x14ac:dyDescent="0.3">
      <c r="H10153" s="9"/>
      <c r="I10153" s="9"/>
      <c r="J10153" s="9"/>
      <c r="K10153" s="9"/>
      <c r="L10153" s="9"/>
      <c r="M10153" s="9"/>
      <c r="N10153" s="9"/>
      <c r="O10153" s="9"/>
      <c r="Q10153" s="9"/>
      <c r="R10153" s="9"/>
      <c r="S10153" s="9"/>
      <c r="T10153" s="9"/>
      <c r="U10153" s="9"/>
      <c r="V10153" s="9"/>
      <c r="W10153" s="9"/>
      <c r="Y10153" s="9"/>
      <c r="Z10153" s="9"/>
    </row>
    <row r="10154" spans="8:26" x14ac:dyDescent="0.3">
      <c r="H10154" s="9"/>
      <c r="I10154" s="9"/>
      <c r="J10154" s="9"/>
      <c r="K10154" s="9"/>
      <c r="L10154" s="9"/>
      <c r="M10154" s="9"/>
      <c r="N10154" s="9"/>
      <c r="O10154" s="9"/>
      <c r="Q10154" s="9"/>
      <c r="R10154" s="9"/>
      <c r="S10154" s="9"/>
      <c r="T10154" s="9"/>
      <c r="U10154" s="9"/>
      <c r="V10154" s="9"/>
      <c r="W10154" s="9"/>
      <c r="Y10154" s="9"/>
      <c r="Z10154" s="9"/>
    </row>
    <row r="10155" spans="8:26" x14ac:dyDescent="0.3">
      <c r="H10155" s="9"/>
      <c r="I10155" s="9"/>
      <c r="J10155" s="9"/>
      <c r="K10155" s="9"/>
      <c r="L10155" s="9"/>
      <c r="M10155" s="9"/>
      <c r="N10155" s="9"/>
      <c r="O10155" s="9"/>
      <c r="Q10155" s="9"/>
      <c r="R10155" s="9"/>
      <c r="S10155" s="9"/>
      <c r="T10155" s="9"/>
      <c r="U10155" s="9"/>
      <c r="V10155" s="9"/>
      <c r="W10155" s="9"/>
      <c r="Y10155" s="9"/>
      <c r="Z10155" s="9"/>
    </row>
    <row r="10156" spans="8:26" x14ac:dyDescent="0.3">
      <c r="H10156" s="9"/>
      <c r="I10156" s="9"/>
      <c r="J10156" s="9"/>
      <c r="K10156" s="9"/>
      <c r="L10156" s="9"/>
      <c r="M10156" s="9"/>
      <c r="N10156" s="9"/>
      <c r="O10156" s="9"/>
      <c r="Q10156" s="9"/>
      <c r="R10156" s="9"/>
      <c r="S10156" s="9"/>
      <c r="T10156" s="9"/>
      <c r="U10156" s="9"/>
      <c r="V10156" s="9"/>
      <c r="W10156" s="9"/>
      <c r="Y10156" s="9"/>
      <c r="Z10156" s="9"/>
    </row>
    <row r="10157" spans="8:26" x14ac:dyDescent="0.3">
      <c r="H10157" s="9"/>
      <c r="I10157" s="9"/>
      <c r="J10157" s="9"/>
      <c r="K10157" s="9"/>
      <c r="L10157" s="9"/>
      <c r="M10157" s="9"/>
      <c r="N10157" s="9"/>
      <c r="O10157" s="9"/>
      <c r="Q10157" s="9"/>
      <c r="R10157" s="9"/>
      <c r="S10157" s="9"/>
      <c r="T10157" s="9"/>
      <c r="U10157" s="9"/>
      <c r="V10157" s="9"/>
      <c r="W10157" s="9"/>
      <c r="Y10157" s="9"/>
      <c r="Z10157" s="9"/>
    </row>
    <row r="10158" spans="8:26" x14ac:dyDescent="0.3">
      <c r="H10158" s="9"/>
      <c r="I10158" s="9"/>
      <c r="J10158" s="9"/>
      <c r="K10158" s="9"/>
      <c r="L10158" s="9"/>
      <c r="M10158" s="9"/>
      <c r="N10158" s="9"/>
      <c r="O10158" s="9"/>
      <c r="Q10158" s="9"/>
      <c r="R10158" s="9"/>
      <c r="S10158" s="9"/>
      <c r="T10158" s="9"/>
      <c r="U10158" s="9"/>
      <c r="V10158" s="9"/>
      <c r="W10158" s="9"/>
      <c r="Y10158" s="9"/>
      <c r="Z10158" s="9"/>
    </row>
    <row r="10159" spans="8:26" x14ac:dyDescent="0.3">
      <c r="H10159" s="9"/>
      <c r="I10159" s="9"/>
      <c r="J10159" s="9"/>
      <c r="K10159" s="9"/>
      <c r="L10159" s="9"/>
      <c r="M10159" s="9"/>
      <c r="N10159" s="9"/>
      <c r="O10159" s="9"/>
      <c r="Q10159" s="9"/>
      <c r="R10159" s="9"/>
      <c r="S10159" s="9"/>
      <c r="T10159" s="9"/>
      <c r="U10159" s="9"/>
      <c r="V10159" s="9"/>
      <c r="W10159" s="9"/>
      <c r="Y10159" s="9"/>
      <c r="Z10159" s="9"/>
    </row>
    <row r="10160" spans="8:26" x14ac:dyDescent="0.3">
      <c r="H10160" s="9"/>
      <c r="I10160" s="9"/>
      <c r="J10160" s="9"/>
      <c r="K10160" s="9"/>
      <c r="L10160" s="9"/>
      <c r="M10160" s="9"/>
      <c r="N10160" s="9"/>
      <c r="O10160" s="9"/>
      <c r="Q10160" s="9"/>
      <c r="R10160" s="9"/>
      <c r="S10160" s="9"/>
      <c r="T10160" s="9"/>
      <c r="U10160" s="9"/>
      <c r="V10160" s="9"/>
      <c r="W10160" s="9"/>
      <c r="Y10160" s="9"/>
      <c r="Z10160" s="9"/>
    </row>
    <row r="10161" spans="8:26" x14ac:dyDescent="0.3">
      <c r="H10161" s="9"/>
      <c r="I10161" s="9"/>
      <c r="J10161" s="9"/>
      <c r="K10161" s="9"/>
      <c r="L10161" s="9"/>
      <c r="M10161" s="9"/>
      <c r="N10161" s="9"/>
      <c r="O10161" s="9"/>
      <c r="Q10161" s="9"/>
      <c r="R10161" s="9"/>
      <c r="S10161" s="9"/>
      <c r="T10161" s="9"/>
      <c r="U10161" s="9"/>
      <c r="V10161" s="9"/>
      <c r="W10161" s="9"/>
      <c r="Y10161" s="9"/>
      <c r="Z10161" s="9"/>
    </row>
    <row r="10162" spans="8:26" x14ac:dyDescent="0.3">
      <c r="H10162" s="9"/>
      <c r="I10162" s="9"/>
      <c r="J10162" s="9"/>
      <c r="K10162" s="9"/>
      <c r="L10162" s="9"/>
      <c r="M10162" s="9"/>
      <c r="N10162" s="9"/>
      <c r="O10162" s="9"/>
      <c r="Q10162" s="9"/>
      <c r="R10162" s="9"/>
      <c r="S10162" s="9"/>
      <c r="T10162" s="9"/>
      <c r="U10162" s="9"/>
      <c r="V10162" s="9"/>
      <c r="W10162" s="9"/>
      <c r="Y10162" s="9"/>
      <c r="Z10162" s="9"/>
    </row>
    <row r="10163" spans="8:26" x14ac:dyDescent="0.3">
      <c r="H10163" s="9"/>
      <c r="I10163" s="9"/>
      <c r="J10163" s="9"/>
      <c r="K10163" s="9"/>
      <c r="L10163" s="9"/>
      <c r="M10163" s="9"/>
      <c r="N10163" s="9"/>
      <c r="O10163" s="9"/>
      <c r="Q10163" s="9"/>
      <c r="R10163" s="9"/>
      <c r="S10163" s="9"/>
      <c r="T10163" s="9"/>
      <c r="U10163" s="9"/>
      <c r="V10163" s="9"/>
      <c r="W10163" s="9"/>
      <c r="Y10163" s="9"/>
      <c r="Z10163" s="9"/>
    </row>
    <row r="10164" spans="8:26" x14ac:dyDescent="0.3">
      <c r="H10164" s="9"/>
      <c r="I10164" s="9"/>
      <c r="J10164" s="9"/>
      <c r="K10164" s="9"/>
      <c r="L10164" s="9"/>
      <c r="M10164" s="9"/>
      <c r="N10164" s="9"/>
      <c r="O10164" s="9"/>
      <c r="Q10164" s="9"/>
      <c r="R10164" s="9"/>
      <c r="S10164" s="9"/>
      <c r="T10164" s="9"/>
      <c r="U10164" s="9"/>
      <c r="V10164" s="9"/>
      <c r="W10164" s="9"/>
      <c r="Y10164" s="9"/>
      <c r="Z10164" s="9"/>
    </row>
    <row r="10165" spans="8:26" x14ac:dyDescent="0.3">
      <c r="H10165" s="9"/>
      <c r="I10165" s="9"/>
      <c r="J10165" s="9"/>
      <c r="K10165" s="9"/>
      <c r="L10165" s="9"/>
      <c r="M10165" s="9"/>
      <c r="N10165" s="9"/>
      <c r="O10165" s="9"/>
      <c r="Q10165" s="9"/>
      <c r="R10165" s="9"/>
      <c r="S10165" s="9"/>
      <c r="T10165" s="9"/>
      <c r="U10165" s="9"/>
      <c r="V10165" s="9"/>
      <c r="W10165" s="9"/>
      <c r="Y10165" s="9"/>
      <c r="Z10165" s="9"/>
    </row>
    <row r="10166" spans="8:26" x14ac:dyDescent="0.3">
      <c r="H10166" s="9"/>
      <c r="I10166" s="9"/>
      <c r="J10166" s="9"/>
      <c r="K10166" s="9"/>
      <c r="L10166" s="9"/>
      <c r="M10166" s="9"/>
      <c r="N10166" s="9"/>
      <c r="O10166" s="9"/>
      <c r="Q10166" s="9"/>
      <c r="R10166" s="9"/>
      <c r="S10166" s="9"/>
      <c r="T10166" s="9"/>
      <c r="U10166" s="9"/>
      <c r="V10166" s="9"/>
      <c r="W10166" s="9"/>
      <c r="Y10166" s="9"/>
      <c r="Z10166" s="9"/>
    </row>
    <row r="10167" spans="8:26" x14ac:dyDescent="0.3">
      <c r="H10167" s="9"/>
      <c r="I10167" s="9"/>
      <c r="J10167" s="9"/>
      <c r="K10167" s="9"/>
      <c r="L10167" s="9"/>
      <c r="M10167" s="9"/>
      <c r="N10167" s="9"/>
      <c r="O10167" s="9"/>
      <c r="Q10167" s="9"/>
      <c r="R10167" s="9"/>
      <c r="S10167" s="9"/>
      <c r="T10167" s="9"/>
      <c r="U10167" s="9"/>
      <c r="V10167" s="9"/>
      <c r="W10167" s="9"/>
      <c r="Y10167" s="9"/>
      <c r="Z10167" s="9"/>
    </row>
    <row r="10168" spans="8:26" x14ac:dyDescent="0.3">
      <c r="H10168" s="9"/>
      <c r="I10168" s="9"/>
      <c r="J10168" s="9"/>
      <c r="K10168" s="9"/>
      <c r="L10168" s="9"/>
      <c r="M10168" s="9"/>
      <c r="N10168" s="9"/>
      <c r="O10168" s="9"/>
      <c r="Q10168" s="9"/>
      <c r="R10168" s="9"/>
      <c r="S10168" s="9"/>
      <c r="T10168" s="9"/>
      <c r="U10168" s="9"/>
      <c r="V10168" s="9"/>
      <c r="W10168" s="9"/>
      <c r="Y10168" s="9"/>
      <c r="Z10168" s="9"/>
    </row>
    <row r="10169" spans="8:26" x14ac:dyDescent="0.3">
      <c r="H10169" s="9"/>
      <c r="I10169" s="9"/>
      <c r="J10169" s="9"/>
      <c r="K10169" s="9"/>
      <c r="L10169" s="9"/>
      <c r="M10169" s="9"/>
      <c r="N10169" s="9"/>
      <c r="O10169" s="9"/>
      <c r="Q10169" s="9"/>
      <c r="R10169" s="9"/>
      <c r="S10169" s="9"/>
      <c r="T10169" s="9"/>
      <c r="U10169" s="9"/>
      <c r="V10169" s="9"/>
      <c r="W10169" s="9"/>
      <c r="Y10169" s="9"/>
      <c r="Z10169" s="9"/>
    </row>
    <row r="10170" spans="8:26" x14ac:dyDescent="0.3">
      <c r="H10170" s="9"/>
      <c r="I10170" s="9"/>
      <c r="J10170" s="9"/>
      <c r="K10170" s="9"/>
      <c r="L10170" s="9"/>
      <c r="M10170" s="9"/>
      <c r="N10170" s="9"/>
      <c r="O10170" s="9"/>
      <c r="Q10170" s="9"/>
      <c r="R10170" s="9"/>
      <c r="S10170" s="9"/>
      <c r="T10170" s="9"/>
      <c r="U10170" s="9"/>
      <c r="V10170" s="9"/>
      <c r="W10170" s="9"/>
      <c r="Y10170" s="9"/>
      <c r="Z10170" s="9"/>
    </row>
    <row r="10171" spans="8:26" x14ac:dyDescent="0.3">
      <c r="H10171" s="9"/>
      <c r="I10171" s="9"/>
      <c r="J10171" s="9"/>
      <c r="K10171" s="9"/>
      <c r="L10171" s="9"/>
      <c r="M10171" s="9"/>
      <c r="N10171" s="9"/>
      <c r="O10171" s="9"/>
      <c r="Q10171" s="9"/>
      <c r="R10171" s="9"/>
      <c r="S10171" s="9"/>
      <c r="T10171" s="9"/>
      <c r="U10171" s="9"/>
      <c r="V10171" s="9"/>
      <c r="W10171" s="9"/>
      <c r="Y10171" s="9"/>
      <c r="Z10171" s="9"/>
    </row>
    <row r="10172" spans="8:26" x14ac:dyDescent="0.3">
      <c r="H10172" s="9"/>
      <c r="I10172" s="9"/>
      <c r="J10172" s="9"/>
      <c r="K10172" s="9"/>
      <c r="L10172" s="9"/>
      <c r="M10172" s="9"/>
      <c r="N10172" s="9"/>
      <c r="O10172" s="9"/>
      <c r="Q10172" s="9"/>
      <c r="R10172" s="9"/>
      <c r="S10172" s="9"/>
      <c r="T10172" s="9"/>
      <c r="U10172" s="9"/>
      <c r="V10172" s="9"/>
      <c r="W10172" s="9"/>
      <c r="Y10172" s="9"/>
      <c r="Z10172" s="9"/>
    </row>
    <row r="10173" spans="8:26" x14ac:dyDescent="0.3">
      <c r="H10173" s="9"/>
      <c r="I10173" s="9"/>
      <c r="J10173" s="9"/>
      <c r="K10173" s="9"/>
      <c r="L10173" s="9"/>
      <c r="M10173" s="9"/>
      <c r="N10173" s="9"/>
      <c r="O10173" s="9"/>
      <c r="Q10173" s="9"/>
      <c r="R10173" s="9"/>
      <c r="S10173" s="9"/>
      <c r="T10173" s="9"/>
      <c r="U10173" s="9"/>
      <c r="V10173" s="9"/>
      <c r="W10173" s="9"/>
      <c r="Y10173" s="9"/>
      <c r="Z10173" s="9"/>
    </row>
    <row r="10174" spans="8:26" x14ac:dyDescent="0.3">
      <c r="H10174" s="9"/>
      <c r="I10174" s="9"/>
      <c r="J10174" s="9"/>
      <c r="K10174" s="9"/>
      <c r="L10174" s="9"/>
      <c r="M10174" s="9"/>
      <c r="N10174" s="9"/>
      <c r="O10174" s="9"/>
      <c r="Q10174" s="9"/>
      <c r="R10174" s="9"/>
      <c r="S10174" s="9"/>
      <c r="T10174" s="9"/>
      <c r="U10174" s="9"/>
      <c r="V10174" s="9"/>
      <c r="W10174" s="9"/>
      <c r="Y10174" s="9"/>
      <c r="Z10174" s="9"/>
    </row>
    <row r="10175" spans="8:26" x14ac:dyDescent="0.3">
      <c r="H10175" s="9"/>
      <c r="I10175" s="9"/>
      <c r="J10175" s="9"/>
      <c r="K10175" s="9"/>
      <c r="L10175" s="9"/>
      <c r="M10175" s="9"/>
      <c r="N10175" s="9"/>
      <c r="O10175" s="9"/>
      <c r="Q10175" s="9"/>
      <c r="R10175" s="9"/>
      <c r="S10175" s="9"/>
      <c r="T10175" s="9"/>
      <c r="U10175" s="9"/>
      <c r="V10175" s="9"/>
      <c r="W10175" s="9"/>
      <c r="Y10175" s="9"/>
      <c r="Z10175" s="9"/>
    </row>
    <row r="10176" spans="8:26" x14ac:dyDescent="0.3">
      <c r="H10176" s="9"/>
      <c r="I10176" s="9"/>
      <c r="J10176" s="9"/>
      <c r="K10176" s="9"/>
      <c r="L10176" s="9"/>
      <c r="M10176" s="9"/>
      <c r="N10176" s="9"/>
      <c r="O10176" s="9"/>
      <c r="Q10176" s="9"/>
      <c r="R10176" s="9"/>
      <c r="S10176" s="9"/>
      <c r="T10176" s="9"/>
      <c r="U10176" s="9"/>
      <c r="V10176" s="9"/>
      <c r="W10176" s="9"/>
      <c r="Y10176" s="9"/>
      <c r="Z10176" s="9"/>
    </row>
    <row r="10177" spans="8:26" x14ac:dyDescent="0.3">
      <c r="H10177" s="9"/>
      <c r="I10177" s="9"/>
      <c r="J10177" s="9"/>
      <c r="K10177" s="9"/>
      <c r="L10177" s="9"/>
      <c r="M10177" s="9"/>
      <c r="N10177" s="9"/>
      <c r="O10177" s="9"/>
      <c r="Q10177" s="9"/>
      <c r="R10177" s="9"/>
      <c r="S10177" s="9"/>
      <c r="T10177" s="9"/>
      <c r="U10177" s="9"/>
      <c r="V10177" s="9"/>
      <c r="W10177" s="9"/>
      <c r="Y10177" s="9"/>
      <c r="Z10177" s="9"/>
    </row>
    <row r="10178" spans="8:26" x14ac:dyDescent="0.3">
      <c r="H10178" s="9"/>
      <c r="I10178" s="9"/>
      <c r="J10178" s="9"/>
      <c r="K10178" s="9"/>
      <c r="L10178" s="9"/>
      <c r="M10178" s="9"/>
      <c r="N10178" s="9"/>
      <c r="O10178" s="9"/>
      <c r="Q10178" s="9"/>
      <c r="R10178" s="9"/>
      <c r="S10178" s="9"/>
      <c r="T10178" s="9"/>
      <c r="U10178" s="9"/>
      <c r="V10178" s="9"/>
      <c r="W10178" s="9"/>
      <c r="Y10178" s="9"/>
      <c r="Z10178" s="9"/>
    </row>
    <row r="10179" spans="8:26" x14ac:dyDescent="0.3">
      <c r="H10179" s="9"/>
      <c r="I10179" s="9"/>
      <c r="J10179" s="9"/>
      <c r="K10179" s="9"/>
      <c r="L10179" s="9"/>
      <c r="M10179" s="9"/>
      <c r="N10179" s="9"/>
      <c r="O10179" s="9"/>
      <c r="Q10179" s="9"/>
      <c r="R10179" s="9"/>
      <c r="S10179" s="9"/>
      <c r="T10179" s="9"/>
      <c r="U10179" s="9"/>
      <c r="V10179" s="9"/>
      <c r="W10179" s="9"/>
      <c r="Y10179" s="9"/>
      <c r="Z10179" s="9"/>
    </row>
    <row r="10180" spans="8:26" x14ac:dyDescent="0.3">
      <c r="H10180" s="9"/>
      <c r="I10180" s="9"/>
      <c r="J10180" s="9"/>
      <c r="K10180" s="9"/>
      <c r="L10180" s="9"/>
      <c r="M10180" s="9"/>
      <c r="N10180" s="9"/>
      <c r="O10180" s="9"/>
      <c r="Q10180" s="9"/>
      <c r="R10180" s="9"/>
      <c r="S10180" s="9"/>
      <c r="T10180" s="9"/>
      <c r="U10180" s="9"/>
      <c r="V10180" s="9"/>
      <c r="W10180" s="9"/>
      <c r="Y10180" s="9"/>
      <c r="Z10180" s="9"/>
    </row>
    <row r="10181" spans="8:26" x14ac:dyDescent="0.3">
      <c r="H10181" s="9"/>
      <c r="I10181" s="9"/>
      <c r="J10181" s="9"/>
      <c r="K10181" s="9"/>
      <c r="L10181" s="9"/>
      <c r="M10181" s="9"/>
      <c r="N10181" s="9"/>
      <c r="O10181" s="9"/>
      <c r="Q10181" s="9"/>
      <c r="R10181" s="9"/>
      <c r="S10181" s="9"/>
      <c r="T10181" s="9"/>
      <c r="U10181" s="9"/>
      <c r="V10181" s="9"/>
      <c r="W10181" s="9"/>
      <c r="Y10181" s="9"/>
      <c r="Z10181" s="9"/>
    </row>
    <row r="10182" spans="8:26" x14ac:dyDescent="0.3">
      <c r="H10182" s="9"/>
      <c r="I10182" s="9"/>
      <c r="J10182" s="9"/>
      <c r="K10182" s="9"/>
      <c r="L10182" s="9"/>
      <c r="M10182" s="9"/>
      <c r="N10182" s="9"/>
      <c r="O10182" s="9"/>
      <c r="Q10182" s="9"/>
      <c r="R10182" s="9"/>
      <c r="S10182" s="9"/>
      <c r="T10182" s="9"/>
      <c r="U10182" s="9"/>
      <c r="V10182" s="9"/>
      <c r="W10182" s="9"/>
      <c r="Y10182" s="9"/>
      <c r="Z10182" s="9"/>
    </row>
    <row r="10183" spans="8:26" x14ac:dyDescent="0.3">
      <c r="H10183" s="9"/>
      <c r="I10183" s="9"/>
      <c r="J10183" s="9"/>
      <c r="K10183" s="9"/>
      <c r="L10183" s="9"/>
      <c r="M10183" s="9"/>
      <c r="N10183" s="9"/>
      <c r="O10183" s="9"/>
      <c r="Q10183" s="9"/>
      <c r="R10183" s="9"/>
      <c r="S10183" s="9"/>
      <c r="T10183" s="9"/>
      <c r="U10183" s="9"/>
      <c r="V10183" s="9"/>
      <c r="W10183" s="9"/>
      <c r="Y10183" s="9"/>
      <c r="Z10183" s="9"/>
    </row>
    <row r="10184" spans="8:26" x14ac:dyDescent="0.3">
      <c r="H10184" s="9"/>
      <c r="I10184" s="9"/>
      <c r="J10184" s="9"/>
      <c r="K10184" s="9"/>
      <c r="L10184" s="9"/>
      <c r="M10184" s="9"/>
      <c r="N10184" s="9"/>
      <c r="O10184" s="9"/>
      <c r="Q10184" s="9"/>
      <c r="R10184" s="9"/>
      <c r="S10184" s="9"/>
      <c r="T10184" s="9"/>
      <c r="U10184" s="9"/>
      <c r="V10184" s="9"/>
      <c r="W10184" s="9"/>
      <c r="Y10184" s="9"/>
      <c r="Z10184" s="9"/>
    </row>
    <row r="10185" spans="8:26" x14ac:dyDescent="0.3">
      <c r="H10185" s="9"/>
      <c r="I10185" s="9"/>
      <c r="J10185" s="9"/>
      <c r="K10185" s="9"/>
      <c r="L10185" s="9"/>
      <c r="M10185" s="9"/>
      <c r="N10185" s="9"/>
      <c r="O10185" s="9"/>
      <c r="Q10185" s="9"/>
      <c r="R10185" s="9"/>
      <c r="S10185" s="9"/>
      <c r="T10185" s="9"/>
      <c r="U10185" s="9"/>
      <c r="V10185" s="9"/>
      <c r="W10185" s="9"/>
      <c r="Y10185" s="9"/>
      <c r="Z10185" s="9"/>
    </row>
    <row r="10186" spans="8:26" x14ac:dyDescent="0.3">
      <c r="H10186" s="9"/>
      <c r="I10186" s="9"/>
      <c r="J10186" s="9"/>
      <c r="K10186" s="9"/>
      <c r="L10186" s="9"/>
      <c r="M10186" s="9"/>
      <c r="N10186" s="9"/>
      <c r="O10186" s="9"/>
      <c r="Q10186" s="9"/>
      <c r="R10186" s="9"/>
      <c r="S10186" s="9"/>
      <c r="T10186" s="9"/>
      <c r="U10186" s="9"/>
      <c r="V10186" s="9"/>
      <c r="W10186" s="9"/>
      <c r="Y10186" s="9"/>
      <c r="Z10186" s="9"/>
    </row>
    <row r="10187" spans="8:26" x14ac:dyDescent="0.3">
      <c r="H10187" s="9"/>
      <c r="I10187" s="9"/>
      <c r="J10187" s="9"/>
      <c r="K10187" s="9"/>
      <c r="L10187" s="9"/>
      <c r="M10187" s="9"/>
      <c r="N10187" s="9"/>
      <c r="O10187" s="9"/>
      <c r="Q10187" s="9"/>
      <c r="R10187" s="9"/>
      <c r="S10187" s="9"/>
      <c r="T10187" s="9"/>
      <c r="U10187" s="9"/>
      <c r="V10187" s="9"/>
      <c r="W10187" s="9"/>
      <c r="Y10187" s="9"/>
      <c r="Z10187" s="9"/>
    </row>
    <row r="10188" spans="8:26" x14ac:dyDescent="0.3">
      <c r="H10188" s="9"/>
      <c r="I10188" s="9"/>
      <c r="J10188" s="9"/>
      <c r="K10188" s="9"/>
      <c r="L10188" s="9"/>
      <c r="M10188" s="9"/>
      <c r="N10188" s="9"/>
      <c r="O10188" s="9"/>
      <c r="Q10188" s="9"/>
      <c r="R10188" s="9"/>
      <c r="S10188" s="9"/>
      <c r="T10188" s="9"/>
      <c r="U10188" s="9"/>
      <c r="V10188" s="9"/>
      <c r="W10188" s="9"/>
      <c r="Y10188" s="9"/>
      <c r="Z10188" s="9"/>
    </row>
    <row r="10189" spans="8:26" x14ac:dyDescent="0.3">
      <c r="H10189" s="9"/>
      <c r="I10189" s="9"/>
      <c r="J10189" s="9"/>
      <c r="K10189" s="9"/>
      <c r="L10189" s="9"/>
      <c r="M10189" s="9"/>
      <c r="N10189" s="9"/>
      <c r="O10189" s="9"/>
      <c r="Q10189" s="9"/>
      <c r="R10189" s="9"/>
      <c r="S10189" s="9"/>
      <c r="T10189" s="9"/>
      <c r="U10189" s="9"/>
      <c r="V10189" s="9"/>
      <c r="W10189" s="9"/>
      <c r="Y10189" s="9"/>
      <c r="Z10189" s="9"/>
    </row>
    <row r="10190" spans="8:26" x14ac:dyDescent="0.3">
      <c r="H10190" s="9"/>
      <c r="I10190" s="9"/>
      <c r="J10190" s="9"/>
      <c r="K10190" s="9"/>
      <c r="L10190" s="9"/>
      <c r="M10190" s="9"/>
      <c r="N10190" s="9"/>
      <c r="O10190" s="9"/>
      <c r="Q10190" s="9"/>
      <c r="R10190" s="9"/>
      <c r="S10190" s="9"/>
      <c r="T10190" s="9"/>
      <c r="U10190" s="9"/>
      <c r="V10190" s="9"/>
      <c r="W10190" s="9"/>
      <c r="Y10190" s="9"/>
      <c r="Z10190" s="9"/>
    </row>
    <row r="10191" spans="8:26" x14ac:dyDescent="0.3">
      <c r="H10191" s="9"/>
      <c r="I10191" s="9"/>
      <c r="J10191" s="9"/>
      <c r="K10191" s="9"/>
      <c r="L10191" s="9"/>
      <c r="M10191" s="9"/>
      <c r="N10191" s="9"/>
      <c r="O10191" s="9"/>
      <c r="Q10191" s="9"/>
      <c r="R10191" s="9"/>
      <c r="S10191" s="9"/>
      <c r="T10191" s="9"/>
      <c r="U10191" s="9"/>
      <c r="V10191" s="9"/>
      <c r="W10191" s="9"/>
      <c r="Y10191" s="9"/>
      <c r="Z10191" s="9"/>
    </row>
    <row r="10192" spans="8:26" x14ac:dyDescent="0.3">
      <c r="H10192" s="9"/>
      <c r="I10192" s="9"/>
      <c r="J10192" s="9"/>
      <c r="K10192" s="9"/>
      <c r="L10192" s="9"/>
      <c r="M10192" s="9"/>
      <c r="N10192" s="9"/>
      <c r="O10192" s="9"/>
      <c r="Q10192" s="9"/>
      <c r="R10192" s="9"/>
      <c r="S10192" s="9"/>
      <c r="T10192" s="9"/>
      <c r="U10192" s="9"/>
      <c r="V10192" s="9"/>
      <c r="W10192" s="9"/>
      <c r="Y10192" s="9"/>
      <c r="Z10192" s="9"/>
    </row>
    <row r="10193" spans="8:26" x14ac:dyDescent="0.3">
      <c r="H10193" s="9"/>
      <c r="I10193" s="9"/>
      <c r="J10193" s="9"/>
      <c r="K10193" s="9"/>
      <c r="L10193" s="9"/>
      <c r="M10193" s="9"/>
      <c r="N10193" s="9"/>
      <c r="O10193" s="9"/>
      <c r="Q10193" s="9"/>
      <c r="R10193" s="9"/>
      <c r="S10193" s="9"/>
      <c r="T10193" s="9"/>
      <c r="U10193" s="9"/>
      <c r="V10193" s="9"/>
      <c r="W10193" s="9"/>
      <c r="Y10193" s="9"/>
      <c r="Z10193" s="9"/>
    </row>
    <row r="10194" spans="8:26" x14ac:dyDescent="0.3">
      <c r="H10194" s="9"/>
      <c r="I10194" s="9"/>
      <c r="J10194" s="9"/>
      <c r="K10194" s="9"/>
      <c r="L10194" s="9"/>
      <c r="M10194" s="9"/>
      <c r="N10194" s="9"/>
      <c r="O10194" s="9"/>
      <c r="Q10194" s="9"/>
      <c r="R10194" s="9"/>
      <c r="S10194" s="9"/>
      <c r="T10194" s="9"/>
      <c r="U10194" s="9"/>
      <c r="V10194" s="9"/>
      <c r="W10194" s="9"/>
      <c r="Y10194" s="9"/>
      <c r="Z10194" s="9"/>
    </row>
    <row r="10195" spans="8:26" x14ac:dyDescent="0.3">
      <c r="H10195" s="9"/>
      <c r="I10195" s="9"/>
      <c r="J10195" s="9"/>
      <c r="K10195" s="9"/>
      <c r="L10195" s="9"/>
      <c r="M10195" s="9"/>
      <c r="N10195" s="9"/>
      <c r="O10195" s="9"/>
      <c r="Q10195" s="9"/>
      <c r="R10195" s="9"/>
      <c r="S10195" s="9"/>
      <c r="T10195" s="9"/>
      <c r="U10195" s="9"/>
      <c r="V10195" s="9"/>
      <c r="W10195" s="9"/>
      <c r="Y10195" s="9"/>
      <c r="Z10195" s="9"/>
    </row>
    <row r="10196" spans="8:26" x14ac:dyDescent="0.3">
      <c r="H10196" s="9"/>
      <c r="I10196" s="9"/>
      <c r="J10196" s="9"/>
      <c r="K10196" s="9"/>
      <c r="L10196" s="9"/>
      <c r="M10196" s="9"/>
      <c r="N10196" s="9"/>
      <c r="O10196" s="9"/>
      <c r="Q10196" s="9"/>
      <c r="R10196" s="9"/>
      <c r="S10196" s="9"/>
      <c r="T10196" s="9"/>
      <c r="U10196" s="9"/>
      <c r="V10196" s="9"/>
      <c r="W10196" s="9"/>
      <c r="Y10196" s="9"/>
      <c r="Z10196" s="9"/>
    </row>
    <row r="10197" spans="8:26" x14ac:dyDescent="0.3">
      <c r="H10197" s="9"/>
      <c r="I10197" s="9"/>
      <c r="J10197" s="9"/>
      <c r="K10197" s="9"/>
      <c r="L10197" s="9"/>
      <c r="M10197" s="9"/>
      <c r="N10197" s="9"/>
      <c r="O10197" s="9"/>
      <c r="Q10197" s="9"/>
      <c r="R10197" s="9"/>
      <c r="S10197" s="9"/>
      <c r="T10197" s="9"/>
      <c r="U10197" s="9"/>
      <c r="V10197" s="9"/>
      <c r="W10197" s="9"/>
      <c r="Y10197" s="9"/>
      <c r="Z10197" s="9"/>
    </row>
    <row r="10198" spans="8:26" x14ac:dyDescent="0.3">
      <c r="H10198" s="9"/>
      <c r="I10198" s="9"/>
      <c r="J10198" s="9"/>
      <c r="K10198" s="9"/>
      <c r="L10198" s="9"/>
      <c r="M10198" s="9"/>
      <c r="N10198" s="9"/>
      <c r="O10198" s="9"/>
      <c r="Q10198" s="9"/>
      <c r="R10198" s="9"/>
      <c r="S10198" s="9"/>
      <c r="T10198" s="9"/>
      <c r="U10198" s="9"/>
      <c r="V10198" s="9"/>
      <c r="W10198" s="9"/>
      <c r="Y10198" s="9"/>
      <c r="Z10198" s="9"/>
    </row>
    <row r="10199" spans="8:26" x14ac:dyDescent="0.3">
      <c r="H10199" s="9"/>
      <c r="I10199" s="9"/>
      <c r="J10199" s="9"/>
      <c r="K10199" s="9"/>
      <c r="L10199" s="9"/>
      <c r="M10199" s="9"/>
      <c r="N10199" s="9"/>
      <c r="O10199" s="9"/>
      <c r="Q10199" s="9"/>
      <c r="R10199" s="9"/>
      <c r="S10199" s="9"/>
      <c r="T10199" s="9"/>
      <c r="U10199" s="9"/>
      <c r="V10199" s="9"/>
      <c r="W10199" s="9"/>
      <c r="Y10199" s="9"/>
      <c r="Z10199" s="9"/>
    </row>
    <row r="10200" spans="8:26" x14ac:dyDescent="0.3">
      <c r="H10200" s="9"/>
      <c r="I10200" s="9"/>
      <c r="J10200" s="9"/>
      <c r="K10200" s="9"/>
      <c r="L10200" s="9"/>
      <c r="M10200" s="9"/>
      <c r="N10200" s="9"/>
      <c r="O10200" s="9"/>
      <c r="Q10200" s="9"/>
      <c r="R10200" s="9"/>
      <c r="S10200" s="9"/>
      <c r="T10200" s="9"/>
      <c r="U10200" s="9"/>
      <c r="V10200" s="9"/>
      <c r="W10200" s="9"/>
      <c r="Y10200" s="9"/>
      <c r="Z10200" s="9"/>
    </row>
    <row r="10201" spans="8:26" x14ac:dyDescent="0.3">
      <c r="H10201" s="9"/>
      <c r="I10201" s="9"/>
      <c r="J10201" s="9"/>
      <c r="K10201" s="9"/>
      <c r="L10201" s="9"/>
      <c r="M10201" s="9"/>
      <c r="N10201" s="9"/>
      <c r="O10201" s="9"/>
      <c r="Q10201" s="9"/>
      <c r="R10201" s="9"/>
      <c r="S10201" s="9"/>
      <c r="T10201" s="9"/>
      <c r="U10201" s="9"/>
      <c r="V10201" s="9"/>
      <c r="W10201" s="9"/>
      <c r="Y10201" s="9"/>
      <c r="Z10201" s="9"/>
    </row>
    <row r="10202" spans="8:26" x14ac:dyDescent="0.3">
      <c r="H10202" s="9"/>
      <c r="I10202" s="9"/>
      <c r="J10202" s="9"/>
      <c r="K10202" s="9"/>
      <c r="L10202" s="9"/>
      <c r="M10202" s="9"/>
      <c r="N10202" s="9"/>
      <c r="O10202" s="9"/>
      <c r="Q10202" s="9"/>
      <c r="R10202" s="9"/>
      <c r="S10202" s="9"/>
      <c r="T10202" s="9"/>
      <c r="U10202" s="9"/>
      <c r="V10202" s="9"/>
      <c r="W10202" s="9"/>
      <c r="Y10202" s="9"/>
      <c r="Z10202" s="9"/>
    </row>
    <row r="10203" spans="8:26" x14ac:dyDescent="0.3">
      <c r="H10203" s="9"/>
      <c r="I10203" s="9"/>
      <c r="J10203" s="9"/>
      <c r="K10203" s="9"/>
      <c r="L10203" s="9"/>
      <c r="M10203" s="9"/>
      <c r="N10203" s="9"/>
      <c r="O10203" s="9"/>
      <c r="Q10203" s="9"/>
      <c r="R10203" s="9"/>
      <c r="S10203" s="9"/>
      <c r="T10203" s="9"/>
      <c r="U10203" s="9"/>
      <c r="V10203" s="9"/>
      <c r="W10203" s="9"/>
      <c r="Y10203" s="9"/>
      <c r="Z10203" s="9"/>
    </row>
    <row r="10204" spans="8:26" x14ac:dyDescent="0.3">
      <c r="H10204" s="9"/>
      <c r="I10204" s="9"/>
      <c r="J10204" s="9"/>
      <c r="K10204" s="9"/>
      <c r="L10204" s="9"/>
      <c r="M10204" s="9"/>
      <c r="N10204" s="9"/>
      <c r="O10204" s="9"/>
      <c r="Q10204" s="9"/>
      <c r="R10204" s="9"/>
      <c r="S10204" s="9"/>
      <c r="T10204" s="9"/>
      <c r="U10204" s="9"/>
      <c r="V10204" s="9"/>
      <c r="W10204" s="9"/>
      <c r="Y10204" s="9"/>
      <c r="Z10204" s="9"/>
    </row>
    <row r="10205" spans="8:26" x14ac:dyDescent="0.3">
      <c r="H10205" s="9"/>
      <c r="I10205" s="9"/>
      <c r="J10205" s="9"/>
      <c r="K10205" s="9"/>
      <c r="L10205" s="9"/>
      <c r="M10205" s="9"/>
      <c r="N10205" s="9"/>
      <c r="O10205" s="9"/>
      <c r="Q10205" s="9"/>
      <c r="R10205" s="9"/>
      <c r="S10205" s="9"/>
      <c r="T10205" s="9"/>
      <c r="U10205" s="9"/>
      <c r="V10205" s="9"/>
      <c r="W10205" s="9"/>
      <c r="Y10205" s="9"/>
      <c r="Z10205" s="9"/>
    </row>
    <row r="10206" spans="8:26" x14ac:dyDescent="0.3">
      <c r="H10206" s="9"/>
      <c r="I10206" s="9"/>
      <c r="J10206" s="9"/>
      <c r="K10206" s="9"/>
      <c r="L10206" s="9"/>
      <c r="M10206" s="9"/>
      <c r="N10206" s="9"/>
      <c r="O10206" s="9"/>
      <c r="Q10206" s="9"/>
      <c r="R10206" s="9"/>
      <c r="S10206" s="9"/>
      <c r="T10206" s="9"/>
      <c r="U10206" s="9"/>
      <c r="V10206" s="9"/>
      <c r="W10206" s="9"/>
      <c r="Y10206" s="9"/>
      <c r="Z10206" s="9"/>
    </row>
    <row r="10207" spans="8:26" x14ac:dyDescent="0.3">
      <c r="H10207" s="9"/>
      <c r="I10207" s="9"/>
      <c r="J10207" s="9"/>
      <c r="K10207" s="9"/>
      <c r="L10207" s="9"/>
      <c r="M10207" s="9"/>
      <c r="N10207" s="9"/>
      <c r="O10207" s="9"/>
      <c r="Q10207" s="9"/>
      <c r="R10207" s="9"/>
      <c r="S10207" s="9"/>
      <c r="T10207" s="9"/>
      <c r="U10207" s="9"/>
      <c r="V10207" s="9"/>
      <c r="W10207" s="9"/>
      <c r="Y10207" s="9"/>
      <c r="Z10207" s="9"/>
    </row>
    <row r="10208" spans="8:26" x14ac:dyDescent="0.3">
      <c r="H10208" s="9"/>
      <c r="I10208" s="9"/>
      <c r="J10208" s="9"/>
      <c r="K10208" s="9"/>
      <c r="L10208" s="9"/>
      <c r="M10208" s="9"/>
      <c r="N10208" s="9"/>
      <c r="O10208" s="9"/>
      <c r="Q10208" s="9"/>
      <c r="R10208" s="9"/>
      <c r="S10208" s="9"/>
      <c r="T10208" s="9"/>
      <c r="U10208" s="9"/>
      <c r="V10208" s="9"/>
      <c r="W10208" s="9"/>
      <c r="Y10208" s="9"/>
      <c r="Z10208" s="9"/>
    </row>
    <row r="10209" spans="8:26" x14ac:dyDescent="0.3">
      <c r="H10209" s="9"/>
      <c r="I10209" s="9"/>
      <c r="J10209" s="9"/>
      <c r="K10209" s="9"/>
      <c r="L10209" s="9"/>
      <c r="M10209" s="9"/>
      <c r="N10209" s="9"/>
      <c r="O10209" s="9"/>
      <c r="Q10209" s="9"/>
      <c r="R10209" s="9"/>
      <c r="S10209" s="9"/>
      <c r="T10209" s="9"/>
      <c r="U10209" s="9"/>
      <c r="V10209" s="9"/>
      <c r="W10209" s="9"/>
      <c r="Y10209" s="9"/>
      <c r="Z10209" s="9"/>
    </row>
    <row r="10210" spans="8:26" x14ac:dyDescent="0.3">
      <c r="H10210" s="9"/>
      <c r="I10210" s="9"/>
      <c r="J10210" s="9"/>
      <c r="K10210" s="9"/>
      <c r="L10210" s="9"/>
      <c r="M10210" s="9"/>
      <c r="N10210" s="9"/>
      <c r="O10210" s="9"/>
      <c r="Q10210" s="9"/>
      <c r="R10210" s="9"/>
      <c r="S10210" s="9"/>
      <c r="T10210" s="9"/>
      <c r="U10210" s="9"/>
      <c r="V10210" s="9"/>
      <c r="W10210" s="9"/>
      <c r="Y10210" s="9"/>
      <c r="Z10210" s="9"/>
    </row>
    <row r="10211" spans="8:26" x14ac:dyDescent="0.3">
      <c r="H10211" s="9"/>
      <c r="I10211" s="9"/>
      <c r="J10211" s="9"/>
      <c r="K10211" s="9"/>
      <c r="L10211" s="9"/>
      <c r="M10211" s="9"/>
      <c r="N10211" s="9"/>
      <c r="O10211" s="9"/>
      <c r="Q10211" s="9"/>
      <c r="R10211" s="9"/>
      <c r="S10211" s="9"/>
      <c r="T10211" s="9"/>
      <c r="U10211" s="9"/>
      <c r="V10211" s="9"/>
      <c r="W10211" s="9"/>
      <c r="Y10211" s="9"/>
      <c r="Z10211" s="9"/>
    </row>
    <row r="10212" spans="8:26" x14ac:dyDescent="0.3">
      <c r="H10212" s="9"/>
      <c r="I10212" s="9"/>
      <c r="J10212" s="9"/>
      <c r="K10212" s="9"/>
      <c r="L10212" s="9"/>
      <c r="M10212" s="9"/>
      <c r="N10212" s="9"/>
      <c r="O10212" s="9"/>
      <c r="Q10212" s="9"/>
      <c r="R10212" s="9"/>
      <c r="S10212" s="9"/>
      <c r="T10212" s="9"/>
      <c r="U10212" s="9"/>
      <c r="V10212" s="9"/>
      <c r="W10212" s="9"/>
      <c r="Y10212" s="9"/>
      <c r="Z10212" s="9"/>
    </row>
    <row r="10213" spans="8:26" x14ac:dyDescent="0.3">
      <c r="H10213" s="9"/>
      <c r="I10213" s="9"/>
      <c r="J10213" s="9"/>
      <c r="K10213" s="9"/>
      <c r="L10213" s="9"/>
      <c r="M10213" s="9"/>
      <c r="N10213" s="9"/>
      <c r="O10213" s="9"/>
      <c r="Q10213" s="9"/>
      <c r="R10213" s="9"/>
      <c r="S10213" s="9"/>
      <c r="T10213" s="9"/>
      <c r="U10213" s="9"/>
      <c r="V10213" s="9"/>
      <c r="W10213" s="9"/>
      <c r="Y10213" s="9"/>
      <c r="Z10213" s="9"/>
    </row>
    <row r="10214" spans="8:26" x14ac:dyDescent="0.3">
      <c r="H10214" s="9"/>
      <c r="I10214" s="9"/>
      <c r="J10214" s="9"/>
      <c r="K10214" s="9"/>
      <c r="L10214" s="9"/>
      <c r="M10214" s="9"/>
      <c r="N10214" s="9"/>
      <c r="O10214" s="9"/>
      <c r="Q10214" s="9"/>
      <c r="R10214" s="9"/>
      <c r="S10214" s="9"/>
      <c r="T10214" s="9"/>
      <c r="U10214" s="9"/>
      <c r="V10214" s="9"/>
      <c r="W10214" s="9"/>
      <c r="Y10214" s="9"/>
      <c r="Z10214" s="9"/>
    </row>
    <row r="10215" spans="8:26" x14ac:dyDescent="0.3">
      <c r="H10215" s="9"/>
      <c r="I10215" s="9"/>
      <c r="J10215" s="9"/>
      <c r="K10215" s="9"/>
      <c r="L10215" s="9"/>
      <c r="M10215" s="9"/>
      <c r="N10215" s="9"/>
      <c r="O10215" s="9"/>
      <c r="Q10215" s="9"/>
      <c r="R10215" s="9"/>
      <c r="S10215" s="9"/>
      <c r="T10215" s="9"/>
      <c r="U10215" s="9"/>
      <c r="V10215" s="9"/>
      <c r="W10215" s="9"/>
      <c r="Y10215" s="9"/>
      <c r="Z10215" s="9"/>
    </row>
    <row r="10216" spans="8:26" x14ac:dyDescent="0.3">
      <c r="H10216" s="9"/>
      <c r="I10216" s="9"/>
      <c r="J10216" s="9"/>
      <c r="K10216" s="9"/>
      <c r="L10216" s="9"/>
      <c r="M10216" s="9"/>
      <c r="N10216" s="9"/>
      <c r="O10216" s="9"/>
      <c r="Q10216" s="9"/>
      <c r="R10216" s="9"/>
      <c r="S10216" s="9"/>
      <c r="T10216" s="9"/>
      <c r="U10216" s="9"/>
      <c r="V10216" s="9"/>
      <c r="W10216" s="9"/>
      <c r="Y10216" s="9"/>
      <c r="Z10216" s="9"/>
    </row>
    <row r="10217" spans="8:26" x14ac:dyDescent="0.3">
      <c r="H10217" s="9"/>
      <c r="I10217" s="9"/>
      <c r="J10217" s="9"/>
      <c r="K10217" s="9"/>
      <c r="L10217" s="9"/>
      <c r="M10217" s="9"/>
      <c r="N10217" s="9"/>
      <c r="O10217" s="9"/>
      <c r="Q10217" s="9"/>
      <c r="R10217" s="9"/>
      <c r="S10217" s="9"/>
      <c r="T10217" s="9"/>
      <c r="U10217" s="9"/>
      <c r="V10217" s="9"/>
      <c r="W10217" s="9"/>
      <c r="Y10217" s="9"/>
      <c r="Z10217" s="9"/>
    </row>
    <row r="10218" spans="8:26" x14ac:dyDescent="0.3">
      <c r="H10218" s="9"/>
      <c r="I10218" s="9"/>
      <c r="J10218" s="9"/>
      <c r="K10218" s="9"/>
      <c r="L10218" s="9"/>
      <c r="M10218" s="9"/>
      <c r="N10218" s="9"/>
      <c r="O10218" s="9"/>
      <c r="Q10218" s="9"/>
      <c r="R10218" s="9"/>
      <c r="S10218" s="9"/>
      <c r="T10218" s="9"/>
      <c r="U10218" s="9"/>
      <c r="V10218" s="9"/>
      <c r="W10218" s="9"/>
      <c r="Y10218" s="9"/>
      <c r="Z10218" s="9"/>
    </row>
    <row r="10219" spans="8:26" x14ac:dyDescent="0.3">
      <c r="H10219" s="9"/>
      <c r="I10219" s="9"/>
      <c r="J10219" s="9"/>
      <c r="K10219" s="9"/>
      <c r="L10219" s="9"/>
      <c r="M10219" s="9"/>
      <c r="N10219" s="9"/>
      <c r="O10219" s="9"/>
      <c r="Q10219" s="9"/>
      <c r="R10219" s="9"/>
      <c r="S10219" s="9"/>
      <c r="T10219" s="9"/>
      <c r="U10219" s="9"/>
      <c r="V10219" s="9"/>
      <c r="W10219" s="9"/>
      <c r="Y10219" s="9"/>
      <c r="Z10219" s="9"/>
    </row>
    <row r="10220" spans="8:26" x14ac:dyDescent="0.3">
      <c r="H10220" s="9"/>
      <c r="I10220" s="9"/>
      <c r="J10220" s="9"/>
      <c r="K10220" s="9"/>
      <c r="L10220" s="9"/>
      <c r="M10220" s="9"/>
      <c r="N10220" s="9"/>
      <c r="O10220" s="9"/>
      <c r="Q10220" s="9"/>
      <c r="R10220" s="9"/>
      <c r="S10220" s="9"/>
      <c r="T10220" s="9"/>
      <c r="U10220" s="9"/>
      <c r="V10220" s="9"/>
      <c r="W10220" s="9"/>
      <c r="Y10220" s="9"/>
      <c r="Z10220" s="9"/>
    </row>
    <row r="10221" spans="8:26" x14ac:dyDescent="0.3">
      <c r="H10221" s="9"/>
      <c r="I10221" s="9"/>
      <c r="J10221" s="9"/>
      <c r="K10221" s="9"/>
      <c r="L10221" s="9"/>
      <c r="M10221" s="9"/>
      <c r="N10221" s="9"/>
      <c r="O10221" s="9"/>
      <c r="Q10221" s="9"/>
      <c r="R10221" s="9"/>
      <c r="S10221" s="9"/>
      <c r="T10221" s="9"/>
      <c r="U10221" s="9"/>
      <c r="V10221" s="9"/>
      <c r="W10221" s="9"/>
      <c r="Y10221" s="9"/>
      <c r="Z10221" s="9"/>
    </row>
    <row r="10222" spans="8:26" x14ac:dyDescent="0.3">
      <c r="H10222" s="9"/>
      <c r="I10222" s="9"/>
      <c r="J10222" s="9"/>
      <c r="K10222" s="9"/>
      <c r="L10222" s="9"/>
      <c r="M10222" s="9"/>
      <c r="N10222" s="9"/>
      <c r="O10222" s="9"/>
      <c r="Q10222" s="9"/>
      <c r="R10222" s="9"/>
      <c r="S10222" s="9"/>
      <c r="T10222" s="9"/>
      <c r="U10222" s="9"/>
      <c r="V10222" s="9"/>
      <c r="W10222" s="9"/>
      <c r="Y10222" s="9"/>
      <c r="Z10222" s="9"/>
    </row>
    <row r="10223" spans="8:26" x14ac:dyDescent="0.3">
      <c r="H10223" s="9"/>
      <c r="I10223" s="9"/>
      <c r="J10223" s="9"/>
      <c r="K10223" s="9"/>
      <c r="L10223" s="9"/>
      <c r="M10223" s="9"/>
      <c r="N10223" s="9"/>
      <c r="O10223" s="9"/>
      <c r="Q10223" s="9"/>
      <c r="R10223" s="9"/>
      <c r="S10223" s="9"/>
      <c r="T10223" s="9"/>
      <c r="U10223" s="9"/>
      <c r="V10223" s="9"/>
      <c r="W10223" s="9"/>
      <c r="Y10223" s="9"/>
      <c r="Z10223" s="9"/>
    </row>
    <row r="10224" spans="8:26" x14ac:dyDescent="0.3">
      <c r="H10224" s="9"/>
      <c r="I10224" s="9"/>
      <c r="J10224" s="9"/>
      <c r="K10224" s="9"/>
      <c r="L10224" s="9"/>
      <c r="M10224" s="9"/>
      <c r="N10224" s="9"/>
      <c r="O10224" s="9"/>
      <c r="Q10224" s="9"/>
      <c r="R10224" s="9"/>
      <c r="S10224" s="9"/>
      <c r="T10224" s="9"/>
      <c r="U10224" s="9"/>
      <c r="V10224" s="9"/>
      <c r="W10224" s="9"/>
      <c r="Y10224" s="9"/>
      <c r="Z10224" s="9"/>
    </row>
    <row r="10225" spans="8:26" x14ac:dyDescent="0.3">
      <c r="H10225" s="9"/>
      <c r="I10225" s="9"/>
      <c r="J10225" s="9"/>
      <c r="K10225" s="9"/>
      <c r="L10225" s="9"/>
      <c r="M10225" s="9"/>
      <c r="N10225" s="9"/>
      <c r="O10225" s="9"/>
      <c r="Q10225" s="9"/>
      <c r="R10225" s="9"/>
      <c r="S10225" s="9"/>
      <c r="T10225" s="9"/>
      <c r="U10225" s="9"/>
      <c r="V10225" s="9"/>
      <c r="W10225" s="9"/>
      <c r="Y10225" s="9"/>
      <c r="Z10225" s="9"/>
    </row>
    <row r="10226" spans="8:26" x14ac:dyDescent="0.3">
      <c r="H10226" s="9"/>
      <c r="I10226" s="9"/>
      <c r="J10226" s="9"/>
      <c r="K10226" s="9"/>
      <c r="L10226" s="9"/>
      <c r="M10226" s="9"/>
      <c r="N10226" s="9"/>
      <c r="O10226" s="9"/>
      <c r="Q10226" s="9"/>
      <c r="R10226" s="9"/>
      <c r="S10226" s="9"/>
      <c r="T10226" s="9"/>
      <c r="U10226" s="9"/>
      <c r="V10226" s="9"/>
      <c r="W10226" s="9"/>
      <c r="Y10226" s="9"/>
      <c r="Z10226" s="9"/>
    </row>
    <row r="10227" spans="8:26" x14ac:dyDescent="0.3">
      <c r="H10227" s="9"/>
      <c r="I10227" s="9"/>
      <c r="J10227" s="9"/>
      <c r="K10227" s="9"/>
      <c r="L10227" s="9"/>
      <c r="M10227" s="9"/>
      <c r="N10227" s="9"/>
      <c r="O10227" s="9"/>
      <c r="Q10227" s="9"/>
      <c r="R10227" s="9"/>
      <c r="S10227" s="9"/>
      <c r="T10227" s="9"/>
      <c r="U10227" s="9"/>
      <c r="V10227" s="9"/>
      <c r="W10227" s="9"/>
      <c r="Y10227" s="9"/>
      <c r="Z10227" s="9"/>
    </row>
    <row r="10228" spans="8:26" x14ac:dyDescent="0.3">
      <c r="H10228" s="9"/>
      <c r="I10228" s="9"/>
      <c r="J10228" s="9"/>
      <c r="K10228" s="9"/>
      <c r="L10228" s="9"/>
      <c r="M10228" s="9"/>
      <c r="N10228" s="9"/>
      <c r="O10228" s="9"/>
      <c r="Q10228" s="9"/>
      <c r="R10228" s="9"/>
      <c r="S10228" s="9"/>
      <c r="T10228" s="9"/>
      <c r="U10228" s="9"/>
      <c r="V10228" s="9"/>
      <c r="W10228" s="9"/>
      <c r="Y10228" s="9"/>
      <c r="Z10228" s="9"/>
    </row>
    <row r="10229" spans="8:26" x14ac:dyDescent="0.3">
      <c r="H10229" s="9"/>
      <c r="I10229" s="9"/>
      <c r="J10229" s="9"/>
      <c r="K10229" s="9"/>
      <c r="L10229" s="9"/>
      <c r="M10229" s="9"/>
      <c r="N10229" s="9"/>
      <c r="O10229" s="9"/>
      <c r="Q10229" s="9"/>
      <c r="R10229" s="9"/>
      <c r="S10229" s="9"/>
      <c r="T10229" s="9"/>
      <c r="U10229" s="9"/>
      <c r="V10229" s="9"/>
      <c r="W10229" s="9"/>
      <c r="Y10229" s="9"/>
      <c r="Z10229" s="9"/>
    </row>
    <row r="10230" spans="8:26" x14ac:dyDescent="0.3">
      <c r="H10230" s="9"/>
      <c r="I10230" s="9"/>
      <c r="J10230" s="9"/>
      <c r="K10230" s="9"/>
      <c r="L10230" s="9"/>
      <c r="M10230" s="9"/>
      <c r="N10230" s="9"/>
      <c r="O10230" s="9"/>
      <c r="Q10230" s="9"/>
      <c r="R10230" s="9"/>
      <c r="S10230" s="9"/>
      <c r="T10230" s="9"/>
      <c r="U10230" s="9"/>
      <c r="V10230" s="9"/>
      <c r="W10230" s="9"/>
      <c r="Y10230" s="9"/>
      <c r="Z10230" s="9"/>
    </row>
    <row r="10231" spans="8:26" x14ac:dyDescent="0.3">
      <c r="H10231" s="9"/>
      <c r="I10231" s="9"/>
      <c r="J10231" s="9"/>
      <c r="K10231" s="9"/>
      <c r="L10231" s="9"/>
      <c r="M10231" s="9"/>
      <c r="N10231" s="9"/>
      <c r="O10231" s="9"/>
      <c r="Q10231" s="9"/>
      <c r="R10231" s="9"/>
      <c r="S10231" s="9"/>
      <c r="T10231" s="9"/>
      <c r="U10231" s="9"/>
      <c r="V10231" s="9"/>
      <c r="W10231" s="9"/>
      <c r="Y10231" s="9"/>
      <c r="Z10231" s="9"/>
    </row>
    <row r="10232" spans="8:26" x14ac:dyDescent="0.3">
      <c r="H10232" s="9"/>
      <c r="I10232" s="9"/>
      <c r="J10232" s="9"/>
      <c r="K10232" s="9"/>
      <c r="L10232" s="9"/>
      <c r="M10232" s="9"/>
      <c r="N10232" s="9"/>
      <c r="O10232" s="9"/>
      <c r="Q10232" s="9"/>
      <c r="R10232" s="9"/>
      <c r="S10232" s="9"/>
      <c r="T10232" s="9"/>
      <c r="U10232" s="9"/>
      <c r="V10232" s="9"/>
      <c r="W10232" s="9"/>
      <c r="Y10232" s="9"/>
      <c r="Z10232" s="9"/>
    </row>
    <row r="10233" spans="8:26" x14ac:dyDescent="0.3">
      <c r="H10233" s="9"/>
      <c r="I10233" s="9"/>
      <c r="J10233" s="9"/>
      <c r="K10233" s="9"/>
      <c r="L10233" s="9"/>
      <c r="M10233" s="9"/>
      <c r="N10233" s="9"/>
      <c r="O10233" s="9"/>
      <c r="Q10233" s="9"/>
      <c r="R10233" s="9"/>
      <c r="S10233" s="9"/>
      <c r="T10233" s="9"/>
      <c r="U10233" s="9"/>
      <c r="V10233" s="9"/>
      <c r="W10233" s="9"/>
      <c r="Y10233" s="9"/>
      <c r="Z10233" s="9"/>
    </row>
    <row r="10234" spans="8:26" x14ac:dyDescent="0.3">
      <c r="H10234" s="9"/>
      <c r="I10234" s="9"/>
      <c r="J10234" s="9"/>
      <c r="K10234" s="9"/>
      <c r="L10234" s="9"/>
      <c r="M10234" s="9"/>
      <c r="N10234" s="9"/>
      <c r="O10234" s="9"/>
      <c r="Q10234" s="9"/>
      <c r="R10234" s="9"/>
      <c r="S10234" s="9"/>
      <c r="T10234" s="9"/>
      <c r="U10234" s="9"/>
      <c r="V10234" s="9"/>
      <c r="W10234" s="9"/>
      <c r="Y10234" s="9"/>
      <c r="Z10234" s="9"/>
    </row>
    <row r="10235" spans="8:26" x14ac:dyDescent="0.3">
      <c r="H10235" s="9"/>
      <c r="I10235" s="9"/>
      <c r="J10235" s="9"/>
      <c r="K10235" s="9"/>
      <c r="L10235" s="9"/>
      <c r="M10235" s="9"/>
      <c r="N10235" s="9"/>
      <c r="O10235" s="9"/>
      <c r="Q10235" s="9"/>
      <c r="R10235" s="9"/>
      <c r="S10235" s="9"/>
      <c r="T10235" s="9"/>
      <c r="U10235" s="9"/>
      <c r="V10235" s="9"/>
      <c r="W10235" s="9"/>
      <c r="Y10235" s="9"/>
      <c r="Z10235" s="9"/>
    </row>
    <row r="10236" spans="8:26" x14ac:dyDescent="0.3">
      <c r="H10236" s="9"/>
      <c r="I10236" s="9"/>
      <c r="J10236" s="9"/>
      <c r="K10236" s="9"/>
      <c r="L10236" s="9"/>
      <c r="M10236" s="9"/>
      <c r="N10236" s="9"/>
      <c r="O10236" s="9"/>
      <c r="Q10236" s="9"/>
      <c r="R10236" s="9"/>
      <c r="S10236" s="9"/>
      <c r="T10236" s="9"/>
      <c r="U10236" s="9"/>
      <c r="V10236" s="9"/>
      <c r="W10236" s="9"/>
      <c r="Y10236" s="9"/>
      <c r="Z10236" s="9"/>
    </row>
    <row r="10237" spans="8:26" x14ac:dyDescent="0.3">
      <c r="H10237" s="9"/>
      <c r="I10237" s="9"/>
      <c r="J10237" s="9"/>
      <c r="K10237" s="9"/>
      <c r="L10237" s="9"/>
      <c r="M10237" s="9"/>
      <c r="N10237" s="9"/>
      <c r="O10237" s="9"/>
      <c r="Q10237" s="9"/>
      <c r="R10237" s="9"/>
      <c r="S10237" s="9"/>
      <c r="T10237" s="9"/>
      <c r="U10237" s="9"/>
      <c r="V10237" s="9"/>
      <c r="W10237" s="9"/>
      <c r="Y10237" s="9"/>
      <c r="Z10237" s="9"/>
    </row>
    <row r="10238" spans="8:26" x14ac:dyDescent="0.3">
      <c r="H10238" s="9"/>
      <c r="I10238" s="9"/>
      <c r="J10238" s="9"/>
      <c r="K10238" s="9"/>
      <c r="L10238" s="9"/>
      <c r="M10238" s="9"/>
      <c r="N10238" s="9"/>
      <c r="O10238" s="9"/>
      <c r="Q10238" s="9"/>
      <c r="R10238" s="9"/>
      <c r="S10238" s="9"/>
      <c r="T10238" s="9"/>
      <c r="U10238" s="9"/>
      <c r="V10238" s="9"/>
      <c r="W10238" s="9"/>
      <c r="Y10238" s="9"/>
      <c r="Z10238" s="9"/>
    </row>
    <row r="10239" spans="8:26" x14ac:dyDescent="0.3">
      <c r="H10239" s="9"/>
      <c r="I10239" s="9"/>
      <c r="J10239" s="9"/>
      <c r="K10239" s="9"/>
      <c r="L10239" s="9"/>
      <c r="M10239" s="9"/>
      <c r="N10239" s="9"/>
      <c r="O10239" s="9"/>
      <c r="Q10239" s="9"/>
      <c r="R10239" s="9"/>
      <c r="S10239" s="9"/>
      <c r="T10239" s="9"/>
      <c r="U10239" s="9"/>
      <c r="V10239" s="9"/>
      <c r="W10239" s="9"/>
      <c r="Y10239" s="9"/>
      <c r="Z10239" s="9"/>
    </row>
    <row r="10240" spans="8:26" x14ac:dyDescent="0.3">
      <c r="H10240" s="9"/>
      <c r="I10240" s="9"/>
      <c r="J10240" s="9"/>
      <c r="K10240" s="9"/>
      <c r="L10240" s="9"/>
      <c r="M10240" s="9"/>
      <c r="N10240" s="9"/>
      <c r="O10240" s="9"/>
      <c r="Q10240" s="9"/>
      <c r="R10240" s="9"/>
      <c r="S10240" s="9"/>
      <c r="T10240" s="9"/>
      <c r="U10240" s="9"/>
      <c r="V10240" s="9"/>
      <c r="W10240" s="9"/>
      <c r="Y10240" s="9"/>
      <c r="Z10240" s="9"/>
    </row>
    <row r="10241" spans="8:26" x14ac:dyDescent="0.3">
      <c r="H10241" s="9"/>
      <c r="I10241" s="9"/>
      <c r="J10241" s="9"/>
      <c r="K10241" s="9"/>
      <c r="L10241" s="9"/>
      <c r="M10241" s="9"/>
      <c r="N10241" s="9"/>
      <c r="O10241" s="9"/>
      <c r="Q10241" s="9"/>
      <c r="R10241" s="9"/>
      <c r="S10241" s="9"/>
      <c r="T10241" s="9"/>
      <c r="U10241" s="9"/>
      <c r="V10241" s="9"/>
      <c r="W10241" s="9"/>
      <c r="Y10241" s="9"/>
      <c r="Z10241" s="9"/>
    </row>
    <row r="10242" spans="8:26" x14ac:dyDescent="0.3">
      <c r="H10242" s="9"/>
      <c r="I10242" s="9"/>
      <c r="J10242" s="9"/>
      <c r="K10242" s="9"/>
      <c r="L10242" s="9"/>
      <c r="M10242" s="9"/>
      <c r="N10242" s="9"/>
      <c r="O10242" s="9"/>
      <c r="Q10242" s="9"/>
      <c r="R10242" s="9"/>
      <c r="S10242" s="9"/>
      <c r="T10242" s="9"/>
      <c r="U10242" s="9"/>
      <c r="V10242" s="9"/>
      <c r="W10242" s="9"/>
      <c r="Y10242" s="9"/>
      <c r="Z10242" s="9"/>
    </row>
    <row r="10243" spans="8:26" x14ac:dyDescent="0.3">
      <c r="H10243" s="9"/>
      <c r="I10243" s="9"/>
      <c r="J10243" s="9"/>
      <c r="K10243" s="9"/>
      <c r="L10243" s="9"/>
      <c r="M10243" s="9"/>
      <c r="N10243" s="9"/>
      <c r="O10243" s="9"/>
      <c r="Q10243" s="9"/>
      <c r="R10243" s="9"/>
      <c r="S10243" s="9"/>
      <c r="T10243" s="9"/>
      <c r="U10243" s="9"/>
      <c r="V10243" s="9"/>
      <c r="W10243" s="9"/>
      <c r="Y10243" s="9"/>
      <c r="Z10243" s="9"/>
    </row>
    <row r="10244" spans="8:26" x14ac:dyDescent="0.3">
      <c r="H10244" s="9"/>
      <c r="I10244" s="9"/>
      <c r="J10244" s="9"/>
      <c r="K10244" s="9"/>
      <c r="L10244" s="9"/>
      <c r="M10244" s="9"/>
      <c r="N10244" s="9"/>
      <c r="O10244" s="9"/>
      <c r="Q10244" s="9"/>
      <c r="R10244" s="9"/>
      <c r="S10244" s="9"/>
      <c r="T10244" s="9"/>
      <c r="U10244" s="9"/>
      <c r="V10244" s="9"/>
      <c r="W10244" s="9"/>
      <c r="Y10244" s="9"/>
      <c r="Z10244" s="9"/>
    </row>
    <row r="10245" spans="8:26" x14ac:dyDescent="0.3">
      <c r="H10245" s="9"/>
      <c r="I10245" s="9"/>
      <c r="J10245" s="9"/>
      <c r="K10245" s="9"/>
      <c r="L10245" s="9"/>
      <c r="M10245" s="9"/>
      <c r="N10245" s="9"/>
      <c r="O10245" s="9"/>
      <c r="Q10245" s="9"/>
      <c r="R10245" s="9"/>
      <c r="S10245" s="9"/>
      <c r="T10245" s="9"/>
      <c r="U10245" s="9"/>
      <c r="V10245" s="9"/>
      <c r="W10245" s="9"/>
      <c r="Y10245" s="9"/>
      <c r="Z10245" s="9"/>
    </row>
    <row r="10246" spans="8:26" x14ac:dyDescent="0.3">
      <c r="H10246" s="9"/>
      <c r="I10246" s="9"/>
      <c r="J10246" s="9"/>
      <c r="K10246" s="9"/>
      <c r="L10246" s="9"/>
      <c r="M10246" s="9"/>
      <c r="N10246" s="9"/>
      <c r="O10246" s="9"/>
      <c r="Q10246" s="9"/>
      <c r="R10246" s="9"/>
      <c r="S10246" s="9"/>
      <c r="T10246" s="9"/>
      <c r="U10246" s="9"/>
      <c r="V10246" s="9"/>
      <c r="W10246" s="9"/>
      <c r="Y10246" s="9"/>
      <c r="Z10246" s="9"/>
    </row>
    <row r="10247" spans="8:26" x14ac:dyDescent="0.3">
      <c r="H10247" s="9"/>
      <c r="I10247" s="9"/>
      <c r="J10247" s="9"/>
      <c r="K10247" s="9"/>
      <c r="L10247" s="9"/>
      <c r="M10247" s="9"/>
      <c r="N10247" s="9"/>
      <c r="O10247" s="9"/>
      <c r="Q10247" s="9"/>
      <c r="R10247" s="9"/>
      <c r="S10247" s="9"/>
      <c r="T10247" s="9"/>
      <c r="U10247" s="9"/>
      <c r="V10247" s="9"/>
      <c r="W10247" s="9"/>
      <c r="Y10247" s="9"/>
      <c r="Z10247" s="9"/>
    </row>
    <row r="10248" spans="8:26" x14ac:dyDescent="0.3">
      <c r="H10248" s="9"/>
      <c r="I10248" s="9"/>
      <c r="J10248" s="9"/>
      <c r="K10248" s="9"/>
      <c r="L10248" s="9"/>
      <c r="M10248" s="9"/>
      <c r="N10248" s="9"/>
      <c r="O10248" s="9"/>
      <c r="Q10248" s="9"/>
      <c r="R10248" s="9"/>
      <c r="S10248" s="9"/>
      <c r="T10248" s="9"/>
      <c r="U10248" s="9"/>
      <c r="V10248" s="9"/>
      <c r="W10248" s="9"/>
      <c r="Y10248" s="9"/>
      <c r="Z10248" s="9"/>
    </row>
    <row r="10249" spans="8:26" x14ac:dyDescent="0.3">
      <c r="H10249" s="9"/>
      <c r="I10249" s="9"/>
      <c r="J10249" s="9"/>
      <c r="K10249" s="9"/>
      <c r="L10249" s="9"/>
      <c r="M10249" s="9"/>
      <c r="N10249" s="9"/>
      <c r="O10249" s="9"/>
      <c r="Q10249" s="9"/>
      <c r="R10249" s="9"/>
      <c r="S10249" s="9"/>
      <c r="T10249" s="9"/>
      <c r="U10249" s="9"/>
      <c r="V10249" s="9"/>
      <c r="W10249" s="9"/>
      <c r="Y10249" s="9"/>
      <c r="Z10249" s="9"/>
    </row>
    <row r="10250" spans="8:26" x14ac:dyDescent="0.3">
      <c r="H10250" s="9"/>
      <c r="I10250" s="9"/>
      <c r="J10250" s="9"/>
      <c r="K10250" s="9"/>
      <c r="L10250" s="9"/>
      <c r="M10250" s="9"/>
      <c r="N10250" s="9"/>
      <c r="O10250" s="9"/>
      <c r="Q10250" s="9"/>
      <c r="R10250" s="9"/>
      <c r="S10250" s="9"/>
      <c r="T10250" s="9"/>
      <c r="U10250" s="9"/>
      <c r="V10250" s="9"/>
      <c r="W10250" s="9"/>
      <c r="Y10250" s="9"/>
      <c r="Z10250" s="9"/>
    </row>
    <row r="10251" spans="8:26" x14ac:dyDescent="0.3">
      <c r="H10251" s="9"/>
      <c r="I10251" s="9"/>
      <c r="J10251" s="9"/>
      <c r="K10251" s="9"/>
      <c r="L10251" s="9"/>
      <c r="M10251" s="9"/>
      <c r="N10251" s="9"/>
      <c r="O10251" s="9"/>
      <c r="Q10251" s="9"/>
      <c r="R10251" s="9"/>
      <c r="S10251" s="9"/>
      <c r="T10251" s="9"/>
      <c r="U10251" s="9"/>
      <c r="V10251" s="9"/>
      <c r="W10251" s="9"/>
      <c r="Y10251" s="9"/>
      <c r="Z10251" s="9"/>
    </row>
    <row r="10252" spans="8:26" x14ac:dyDescent="0.3">
      <c r="H10252" s="9"/>
      <c r="I10252" s="9"/>
      <c r="J10252" s="9"/>
      <c r="K10252" s="9"/>
      <c r="L10252" s="9"/>
      <c r="M10252" s="9"/>
      <c r="N10252" s="9"/>
      <c r="O10252" s="9"/>
      <c r="Q10252" s="9"/>
      <c r="R10252" s="9"/>
      <c r="S10252" s="9"/>
      <c r="T10252" s="9"/>
      <c r="U10252" s="9"/>
      <c r="V10252" s="9"/>
      <c r="W10252" s="9"/>
      <c r="Y10252" s="9"/>
      <c r="Z10252" s="9"/>
    </row>
    <row r="10253" spans="8:26" x14ac:dyDescent="0.3">
      <c r="H10253" s="9"/>
      <c r="I10253" s="9"/>
      <c r="J10253" s="9"/>
      <c r="K10253" s="9"/>
      <c r="L10253" s="9"/>
      <c r="M10253" s="9"/>
      <c r="N10253" s="9"/>
      <c r="O10253" s="9"/>
      <c r="Q10253" s="9"/>
      <c r="R10253" s="9"/>
      <c r="S10253" s="9"/>
      <c r="T10253" s="9"/>
      <c r="U10253" s="9"/>
      <c r="V10253" s="9"/>
      <c r="W10253" s="9"/>
      <c r="Y10253" s="9"/>
      <c r="Z10253" s="9"/>
    </row>
    <row r="10254" spans="8:26" x14ac:dyDescent="0.3">
      <c r="H10254" s="9"/>
      <c r="I10254" s="9"/>
      <c r="J10254" s="9"/>
      <c r="K10254" s="9"/>
      <c r="L10254" s="9"/>
      <c r="M10254" s="9"/>
      <c r="N10254" s="9"/>
      <c r="O10254" s="9"/>
      <c r="Q10254" s="9"/>
      <c r="R10254" s="9"/>
      <c r="S10254" s="9"/>
      <c r="T10254" s="9"/>
      <c r="U10254" s="9"/>
      <c r="V10254" s="9"/>
      <c r="W10254" s="9"/>
      <c r="Y10254" s="9"/>
      <c r="Z10254" s="9"/>
    </row>
    <row r="10255" spans="8:26" x14ac:dyDescent="0.3">
      <c r="H10255" s="9"/>
      <c r="I10255" s="9"/>
      <c r="J10255" s="9"/>
      <c r="K10255" s="9"/>
      <c r="L10255" s="9"/>
      <c r="M10255" s="9"/>
      <c r="N10255" s="9"/>
      <c r="O10255" s="9"/>
      <c r="Q10255" s="9"/>
      <c r="R10255" s="9"/>
      <c r="S10255" s="9"/>
      <c r="T10255" s="9"/>
      <c r="U10255" s="9"/>
      <c r="V10255" s="9"/>
      <c r="W10255" s="9"/>
      <c r="Y10255" s="9"/>
      <c r="Z10255" s="9"/>
    </row>
    <row r="10256" spans="8:26" x14ac:dyDescent="0.3">
      <c r="H10256" s="9"/>
      <c r="I10256" s="9"/>
      <c r="J10256" s="9"/>
      <c r="K10256" s="9"/>
      <c r="L10256" s="9"/>
      <c r="M10256" s="9"/>
      <c r="N10256" s="9"/>
      <c r="O10256" s="9"/>
      <c r="Q10256" s="9"/>
      <c r="R10256" s="9"/>
      <c r="S10256" s="9"/>
      <c r="T10256" s="9"/>
      <c r="U10256" s="9"/>
      <c r="V10256" s="9"/>
      <c r="W10256" s="9"/>
      <c r="Y10256" s="9"/>
      <c r="Z10256" s="9"/>
    </row>
    <row r="10257" spans="8:26" x14ac:dyDescent="0.3">
      <c r="H10257" s="9"/>
      <c r="I10257" s="9"/>
      <c r="J10257" s="9"/>
      <c r="K10257" s="9"/>
      <c r="L10257" s="9"/>
      <c r="M10257" s="9"/>
      <c r="N10257" s="9"/>
      <c r="O10257" s="9"/>
      <c r="Q10257" s="9"/>
      <c r="R10257" s="9"/>
      <c r="S10257" s="9"/>
      <c r="T10257" s="9"/>
      <c r="U10257" s="9"/>
      <c r="V10257" s="9"/>
      <c r="W10257" s="9"/>
      <c r="Y10257" s="9"/>
      <c r="Z10257" s="9"/>
    </row>
    <row r="10258" spans="8:26" x14ac:dyDescent="0.3">
      <c r="H10258" s="9"/>
      <c r="I10258" s="9"/>
      <c r="J10258" s="9"/>
      <c r="K10258" s="9"/>
      <c r="L10258" s="9"/>
      <c r="M10258" s="9"/>
      <c r="N10258" s="9"/>
      <c r="O10258" s="9"/>
      <c r="Q10258" s="9"/>
      <c r="R10258" s="9"/>
      <c r="S10258" s="9"/>
      <c r="T10258" s="9"/>
      <c r="U10258" s="9"/>
      <c r="V10258" s="9"/>
      <c r="W10258" s="9"/>
      <c r="Y10258" s="9"/>
      <c r="Z10258" s="9"/>
    </row>
    <row r="10259" spans="8:26" x14ac:dyDescent="0.3">
      <c r="H10259" s="9"/>
      <c r="I10259" s="9"/>
      <c r="J10259" s="9"/>
      <c r="K10259" s="9"/>
      <c r="L10259" s="9"/>
      <c r="M10259" s="9"/>
      <c r="N10259" s="9"/>
      <c r="O10259" s="9"/>
      <c r="Q10259" s="9"/>
      <c r="R10259" s="9"/>
      <c r="S10259" s="9"/>
      <c r="T10259" s="9"/>
      <c r="U10259" s="9"/>
      <c r="V10259" s="9"/>
      <c r="W10259" s="9"/>
      <c r="Y10259" s="9"/>
      <c r="Z10259" s="9"/>
    </row>
    <row r="10260" spans="8:26" x14ac:dyDescent="0.3">
      <c r="H10260" s="9"/>
      <c r="I10260" s="9"/>
      <c r="J10260" s="9"/>
      <c r="K10260" s="9"/>
      <c r="L10260" s="9"/>
      <c r="M10260" s="9"/>
      <c r="N10260" s="9"/>
      <c r="O10260" s="9"/>
      <c r="Q10260" s="9"/>
      <c r="R10260" s="9"/>
      <c r="S10260" s="9"/>
      <c r="T10260" s="9"/>
      <c r="U10260" s="9"/>
      <c r="V10260" s="9"/>
      <c r="W10260" s="9"/>
      <c r="Y10260" s="9"/>
      <c r="Z10260" s="9"/>
    </row>
    <row r="10261" spans="8:26" x14ac:dyDescent="0.3">
      <c r="H10261" s="9"/>
      <c r="I10261" s="9"/>
      <c r="J10261" s="9"/>
      <c r="K10261" s="9"/>
      <c r="L10261" s="9"/>
      <c r="M10261" s="9"/>
      <c r="N10261" s="9"/>
      <c r="O10261" s="9"/>
      <c r="Q10261" s="9"/>
      <c r="R10261" s="9"/>
      <c r="S10261" s="9"/>
      <c r="T10261" s="9"/>
      <c r="U10261" s="9"/>
      <c r="V10261" s="9"/>
      <c r="W10261" s="9"/>
      <c r="Y10261" s="9"/>
      <c r="Z10261" s="9"/>
    </row>
    <row r="10262" spans="8:26" x14ac:dyDescent="0.3">
      <c r="H10262" s="9"/>
      <c r="I10262" s="9"/>
      <c r="J10262" s="9"/>
      <c r="K10262" s="9"/>
      <c r="L10262" s="9"/>
      <c r="M10262" s="9"/>
      <c r="N10262" s="9"/>
      <c r="O10262" s="9"/>
      <c r="Q10262" s="9"/>
      <c r="R10262" s="9"/>
      <c r="S10262" s="9"/>
      <c r="T10262" s="9"/>
      <c r="U10262" s="9"/>
      <c r="V10262" s="9"/>
      <c r="W10262" s="9"/>
      <c r="Y10262" s="9"/>
      <c r="Z10262" s="9"/>
    </row>
    <row r="10263" spans="8:26" x14ac:dyDescent="0.3">
      <c r="H10263" s="9"/>
      <c r="I10263" s="9"/>
      <c r="J10263" s="9"/>
      <c r="K10263" s="9"/>
      <c r="L10263" s="9"/>
      <c r="M10263" s="9"/>
      <c r="N10263" s="9"/>
      <c r="O10263" s="9"/>
      <c r="Q10263" s="9"/>
      <c r="R10263" s="9"/>
      <c r="S10263" s="9"/>
      <c r="T10263" s="9"/>
      <c r="U10263" s="9"/>
      <c r="V10263" s="9"/>
      <c r="W10263" s="9"/>
      <c r="Y10263" s="9"/>
      <c r="Z10263" s="9"/>
    </row>
    <row r="10264" spans="8:26" x14ac:dyDescent="0.3">
      <c r="H10264" s="9"/>
      <c r="I10264" s="9"/>
      <c r="J10264" s="9"/>
      <c r="K10264" s="9"/>
      <c r="L10264" s="9"/>
      <c r="M10264" s="9"/>
      <c r="N10264" s="9"/>
      <c r="O10264" s="9"/>
      <c r="Q10264" s="9"/>
      <c r="R10264" s="9"/>
      <c r="S10264" s="9"/>
      <c r="T10264" s="9"/>
      <c r="U10264" s="9"/>
      <c r="V10264" s="9"/>
      <c r="W10264" s="9"/>
      <c r="Y10264" s="9"/>
      <c r="Z10264" s="9"/>
    </row>
    <row r="10265" spans="8:26" x14ac:dyDescent="0.3">
      <c r="H10265" s="9"/>
      <c r="I10265" s="9"/>
      <c r="J10265" s="9"/>
      <c r="K10265" s="9"/>
      <c r="L10265" s="9"/>
      <c r="M10265" s="9"/>
      <c r="N10265" s="9"/>
      <c r="O10265" s="9"/>
      <c r="Q10265" s="9"/>
      <c r="R10265" s="9"/>
      <c r="S10265" s="9"/>
      <c r="T10265" s="9"/>
      <c r="U10265" s="9"/>
      <c r="V10265" s="9"/>
      <c r="W10265" s="9"/>
      <c r="Y10265" s="9"/>
      <c r="Z10265" s="9"/>
    </row>
    <row r="10266" spans="8:26" x14ac:dyDescent="0.3">
      <c r="H10266" s="9"/>
      <c r="I10266" s="9"/>
      <c r="J10266" s="9"/>
      <c r="K10266" s="9"/>
      <c r="L10266" s="9"/>
      <c r="M10266" s="9"/>
      <c r="N10266" s="9"/>
      <c r="O10266" s="9"/>
      <c r="Q10266" s="9"/>
      <c r="R10266" s="9"/>
      <c r="S10266" s="9"/>
      <c r="T10266" s="9"/>
      <c r="U10266" s="9"/>
      <c r="V10266" s="9"/>
      <c r="W10266" s="9"/>
      <c r="Y10266" s="9"/>
      <c r="Z10266" s="9"/>
    </row>
    <row r="10267" spans="8:26" x14ac:dyDescent="0.3">
      <c r="H10267" s="9"/>
      <c r="I10267" s="9"/>
      <c r="J10267" s="9"/>
      <c r="K10267" s="9"/>
      <c r="L10267" s="9"/>
      <c r="M10267" s="9"/>
      <c r="N10267" s="9"/>
      <c r="O10267" s="9"/>
      <c r="Q10267" s="9"/>
      <c r="R10267" s="9"/>
      <c r="S10267" s="9"/>
      <c r="T10267" s="9"/>
      <c r="U10267" s="9"/>
      <c r="V10267" s="9"/>
      <c r="W10267" s="9"/>
      <c r="Y10267" s="9"/>
      <c r="Z10267" s="9"/>
    </row>
    <row r="10268" spans="8:26" x14ac:dyDescent="0.3">
      <c r="H10268" s="9"/>
      <c r="I10268" s="9"/>
      <c r="J10268" s="9"/>
      <c r="K10268" s="9"/>
      <c r="L10268" s="9"/>
      <c r="M10268" s="9"/>
      <c r="N10268" s="9"/>
      <c r="O10268" s="9"/>
      <c r="Q10268" s="9"/>
      <c r="R10268" s="9"/>
      <c r="S10268" s="9"/>
      <c r="T10268" s="9"/>
      <c r="U10268" s="9"/>
      <c r="V10268" s="9"/>
      <c r="W10268" s="9"/>
      <c r="Y10268" s="9"/>
      <c r="Z10268" s="9"/>
    </row>
    <row r="10269" spans="8:26" x14ac:dyDescent="0.3">
      <c r="H10269" s="9"/>
      <c r="I10269" s="9"/>
      <c r="J10269" s="9"/>
      <c r="K10269" s="9"/>
      <c r="L10269" s="9"/>
      <c r="M10269" s="9"/>
      <c r="N10269" s="9"/>
      <c r="O10269" s="9"/>
      <c r="Q10269" s="9"/>
      <c r="R10269" s="9"/>
      <c r="S10269" s="9"/>
      <c r="T10269" s="9"/>
      <c r="U10269" s="9"/>
      <c r="V10269" s="9"/>
      <c r="W10269" s="9"/>
      <c r="Y10269" s="9"/>
      <c r="Z10269" s="9"/>
    </row>
    <row r="10270" spans="8:26" x14ac:dyDescent="0.3">
      <c r="H10270" s="9"/>
      <c r="I10270" s="9"/>
      <c r="J10270" s="9"/>
      <c r="K10270" s="9"/>
      <c r="L10270" s="9"/>
      <c r="M10270" s="9"/>
      <c r="N10270" s="9"/>
      <c r="O10270" s="9"/>
      <c r="Q10270" s="9"/>
      <c r="R10270" s="9"/>
      <c r="S10270" s="9"/>
      <c r="T10270" s="9"/>
      <c r="U10270" s="9"/>
      <c r="V10270" s="9"/>
      <c r="W10270" s="9"/>
      <c r="Y10270" s="9"/>
      <c r="Z10270" s="9"/>
    </row>
    <row r="10271" spans="8:26" x14ac:dyDescent="0.3">
      <c r="H10271" s="9"/>
      <c r="I10271" s="9"/>
      <c r="J10271" s="9"/>
      <c r="K10271" s="9"/>
      <c r="L10271" s="9"/>
      <c r="M10271" s="9"/>
      <c r="N10271" s="9"/>
      <c r="O10271" s="9"/>
      <c r="Q10271" s="9"/>
      <c r="R10271" s="9"/>
      <c r="S10271" s="9"/>
      <c r="T10271" s="9"/>
      <c r="U10271" s="9"/>
      <c r="V10271" s="9"/>
      <c r="W10271" s="9"/>
      <c r="Y10271" s="9"/>
      <c r="Z10271" s="9"/>
    </row>
    <row r="10272" spans="8:26" x14ac:dyDescent="0.3">
      <c r="H10272" s="9"/>
      <c r="I10272" s="9"/>
      <c r="J10272" s="9"/>
      <c r="K10272" s="9"/>
      <c r="L10272" s="9"/>
      <c r="M10272" s="9"/>
      <c r="N10272" s="9"/>
      <c r="O10272" s="9"/>
      <c r="Q10272" s="9"/>
      <c r="R10272" s="9"/>
      <c r="S10272" s="9"/>
      <c r="T10272" s="9"/>
      <c r="U10272" s="9"/>
      <c r="V10272" s="9"/>
      <c r="W10272" s="9"/>
      <c r="Y10272" s="9"/>
      <c r="Z10272" s="9"/>
    </row>
    <row r="10273" spans="8:26" x14ac:dyDescent="0.3">
      <c r="H10273" s="9"/>
      <c r="I10273" s="9"/>
      <c r="J10273" s="9"/>
      <c r="K10273" s="9"/>
      <c r="L10273" s="9"/>
      <c r="M10273" s="9"/>
      <c r="N10273" s="9"/>
      <c r="O10273" s="9"/>
      <c r="Q10273" s="9"/>
      <c r="R10273" s="9"/>
      <c r="S10273" s="9"/>
      <c r="T10273" s="9"/>
      <c r="U10273" s="9"/>
      <c r="V10273" s="9"/>
      <c r="W10273" s="9"/>
      <c r="Y10273" s="9"/>
      <c r="Z10273" s="9"/>
    </row>
    <row r="10274" spans="8:26" x14ac:dyDescent="0.3">
      <c r="H10274" s="9"/>
      <c r="I10274" s="9"/>
      <c r="J10274" s="9"/>
      <c r="K10274" s="9"/>
      <c r="L10274" s="9"/>
      <c r="M10274" s="9"/>
      <c r="N10274" s="9"/>
      <c r="O10274" s="9"/>
      <c r="Q10274" s="9"/>
      <c r="R10274" s="9"/>
      <c r="S10274" s="9"/>
      <c r="T10274" s="9"/>
      <c r="U10274" s="9"/>
      <c r="V10274" s="9"/>
      <c r="W10274" s="9"/>
      <c r="Y10274" s="9"/>
      <c r="Z10274" s="9"/>
    </row>
    <row r="10275" spans="8:26" x14ac:dyDescent="0.3">
      <c r="H10275" s="9"/>
      <c r="I10275" s="9"/>
      <c r="J10275" s="9"/>
      <c r="K10275" s="9"/>
      <c r="L10275" s="9"/>
      <c r="M10275" s="9"/>
      <c r="N10275" s="9"/>
      <c r="O10275" s="9"/>
      <c r="Q10275" s="9"/>
      <c r="R10275" s="9"/>
      <c r="S10275" s="9"/>
      <c r="T10275" s="9"/>
      <c r="U10275" s="9"/>
      <c r="V10275" s="9"/>
      <c r="W10275" s="9"/>
      <c r="Y10275" s="9"/>
      <c r="Z10275" s="9"/>
    </row>
    <row r="10276" spans="8:26" x14ac:dyDescent="0.3">
      <c r="H10276" s="9"/>
      <c r="I10276" s="9"/>
      <c r="J10276" s="9"/>
      <c r="K10276" s="9"/>
      <c r="L10276" s="9"/>
      <c r="M10276" s="9"/>
      <c r="N10276" s="9"/>
      <c r="O10276" s="9"/>
      <c r="Q10276" s="9"/>
      <c r="R10276" s="9"/>
      <c r="S10276" s="9"/>
      <c r="T10276" s="9"/>
      <c r="U10276" s="9"/>
      <c r="V10276" s="9"/>
      <c r="W10276" s="9"/>
      <c r="Y10276" s="9"/>
      <c r="Z10276" s="9"/>
    </row>
    <row r="10277" spans="8:26" x14ac:dyDescent="0.3">
      <c r="H10277" s="9"/>
      <c r="I10277" s="9"/>
      <c r="J10277" s="9"/>
      <c r="K10277" s="9"/>
      <c r="L10277" s="9"/>
      <c r="M10277" s="9"/>
      <c r="N10277" s="9"/>
      <c r="O10277" s="9"/>
      <c r="Q10277" s="9"/>
      <c r="R10277" s="9"/>
      <c r="S10277" s="9"/>
      <c r="T10277" s="9"/>
      <c r="U10277" s="9"/>
      <c r="V10277" s="9"/>
      <c r="W10277" s="9"/>
      <c r="Y10277" s="9"/>
      <c r="Z10277" s="9"/>
    </row>
    <row r="10278" spans="8:26" x14ac:dyDescent="0.3">
      <c r="H10278" s="9"/>
      <c r="I10278" s="9"/>
      <c r="J10278" s="9"/>
      <c r="K10278" s="9"/>
      <c r="L10278" s="9"/>
      <c r="M10278" s="9"/>
      <c r="N10278" s="9"/>
      <c r="O10278" s="9"/>
      <c r="Q10278" s="9"/>
      <c r="R10278" s="9"/>
      <c r="S10278" s="9"/>
      <c r="T10278" s="9"/>
      <c r="U10278" s="9"/>
      <c r="V10278" s="9"/>
      <c r="W10278" s="9"/>
      <c r="Y10278" s="9"/>
      <c r="Z10278" s="9"/>
    </row>
    <row r="10279" spans="8:26" x14ac:dyDescent="0.3">
      <c r="H10279" s="9"/>
      <c r="I10279" s="9"/>
      <c r="J10279" s="9"/>
      <c r="K10279" s="9"/>
      <c r="L10279" s="9"/>
      <c r="M10279" s="9"/>
      <c r="N10279" s="9"/>
      <c r="O10279" s="9"/>
      <c r="Q10279" s="9"/>
      <c r="R10279" s="9"/>
      <c r="S10279" s="9"/>
      <c r="T10279" s="9"/>
      <c r="U10279" s="9"/>
      <c r="V10279" s="9"/>
      <c r="W10279" s="9"/>
      <c r="Y10279" s="9"/>
      <c r="Z10279" s="9"/>
    </row>
    <row r="10280" spans="8:26" x14ac:dyDescent="0.3">
      <c r="H10280" s="9"/>
      <c r="I10280" s="9"/>
      <c r="J10280" s="9"/>
      <c r="K10280" s="9"/>
      <c r="L10280" s="9"/>
      <c r="M10280" s="9"/>
      <c r="N10280" s="9"/>
      <c r="O10280" s="9"/>
      <c r="Q10280" s="9"/>
      <c r="R10280" s="9"/>
      <c r="S10280" s="9"/>
      <c r="T10280" s="9"/>
      <c r="U10280" s="9"/>
      <c r="V10280" s="9"/>
      <c r="W10280" s="9"/>
      <c r="Y10280" s="9"/>
      <c r="Z10280" s="9"/>
    </row>
    <row r="10281" spans="8:26" x14ac:dyDescent="0.3">
      <c r="H10281" s="9"/>
      <c r="I10281" s="9"/>
      <c r="J10281" s="9"/>
      <c r="K10281" s="9"/>
      <c r="L10281" s="9"/>
      <c r="M10281" s="9"/>
      <c r="N10281" s="9"/>
      <c r="O10281" s="9"/>
      <c r="Q10281" s="9"/>
      <c r="R10281" s="9"/>
      <c r="S10281" s="9"/>
      <c r="T10281" s="9"/>
      <c r="U10281" s="9"/>
      <c r="V10281" s="9"/>
      <c r="W10281" s="9"/>
      <c r="Y10281" s="9"/>
      <c r="Z10281" s="9"/>
    </row>
    <row r="10282" spans="8:26" x14ac:dyDescent="0.3">
      <c r="H10282" s="9"/>
      <c r="I10282" s="9"/>
      <c r="J10282" s="9"/>
      <c r="K10282" s="9"/>
      <c r="L10282" s="9"/>
      <c r="M10282" s="9"/>
      <c r="N10282" s="9"/>
      <c r="O10282" s="9"/>
      <c r="Q10282" s="9"/>
      <c r="R10282" s="9"/>
      <c r="S10282" s="9"/>
      <c r="T10282" s="9"/>
      <c r="U10282" s="9"/>
      <c r="V10282" s="9"/>
      <c r="W10282" s="9"/>
      <c r="Y10282" s="9"/>
      <c r="Z10282" s="9"/>
    </row>
    <row r="10283" spans="8:26" x14ac:dyDescent="0.3">
      <c r="H10283" s="9"/>
      <c r="I10283" s="9"/>
      <c r="J10283" s="9"/>
      <c r="K10283" s="9"/>
      <c r="L10283" s="9"/>
      <c r="M10283" s="9"/>
      <c r="N10283" s="9"/>
      <c r="O10283" s="9"/>
      <c r="Q10283" s="9"/>
      <c r="R10283" s="9"/>
      <c r="S10283" s="9"/>
      <c r="T10283" s="9"/>
      <c r="U10283" s="9"/>
      <c r="V10283" s="9"/>
      <c r="W10283" s="9"/>
      <c r="Y10283" s="9"/>
      <c r="Z10283" s="9"/>
    </row>
    <row r="10284" spans="8:26" x14ac:dyDescent="0.3">
      <c r="H10284" s="9"/>
      <c r="I10284" s="9"/>
      <c r="J10284" s="9"/>
      <c r="K10284" s="9"/>
      <c r="L10284" s="9"/>
      <c r="M10284" s="9"/>
      <c r="N10284" s="9"/>
      <c r="O10284" s="9"/>
      <c r="Q10284" s="9"/>
      <c r="R10284" s="9"/>
      <c r="S10284" s="9"/>
      <c r="T10284" s="9"/>
      <c r="U10284" s="9"/>
      <c r="V10284" s="9"/>
      <c r="W10284" s="9"/>
      <c r="Y10284" s="9"/>
      <c r="Z10284" s="9"/>
    </row>
    <row r="10285" spans="8:26" x14ac:dyDescent="0.3">
      <c r="H10285" s="9"/>
      <c r="I10285" s="9"/>
      <c r="J10285" s="9"/>
      <c r="K10285" s="9"/>
      <c r="L10285" s="9"/>
      <c r="M10285" s="9"/>
      <c r="N10285" s="9"/>
      <c r="O10285" s="9"/>
      <c r="Q10285" s="9"/>
      <c r="R10285" s="9"/>
      <c r="S10285" s="9"/>
      <c r="T10285" s="9"/>
      <c r="U10285" s="9"/>
      <c r="V10285" s="9"/>
      <c r="W10285" s="9"/>
      <c r="Y10285" s="9"/>
      <c r="Z10285" s="9"/>
    </row>
    <row r="10286" spans="8:26" x14ac:dyDescent="0.3">
      <c r="H10286" s="9"/>
      <c r="I10286" s="9"/>
      <c r="J10286" s="9"/>
      <c r="K10286" s="9"/>
      <c r="L10286" s="9"/>
      <c r="M10286" s="9"/>
      <c r="N10286" s="9"/>
      <c r="O10286" s="9"/>
      <c r="Q10286" s="9"/>
      <c r="R10286" s="9"/>
      <c r="S10286" s="9"/>
      <c r="T10286" s="9"/>
      <c r="U10286" s="9"/>
      <c r="V10286" s="9"/>
      <c r="W10286" s="9"/>
      <c r="Y10286" s="9"/>
      <c r="Z10286" s="9"/>
    </row>
    <row r="10287" spans="8:26" x14ac:dyDescent="0.3">
      <c r="H10287" s="9"/>
      <c r="I10287" s="9"/>
      <c r="J10287" s="9"/>
      <c r="K10287" s="9"/>
      <c r="L10287" s="9"/>
      <c r="M10287" s="9"/>
      <c r="N10287" s="9"/>
      <c r="O10287" s="9"/>
      <c r="Q10287" s="9"/>
      <c r="R10287" s="9"/>
      <c r="S10287" s="9"/>
      <c r="T10287" s="9"/>
      <c r="U10287" s="9"/>
      <c r="V10287" s="9"/>
      <c r="W10287" s="9"/>
      <c r="Y10287" s="9"/>
      <c r="Z10287" s="9"/>
    </row>
    <row r="10288" spans="8:26" x14ac:dyDescent="0.3">
      <c r="H10288" s="9"/>
      <c r="I10288" s="9"/>
      <c r="J10288" s="9"/>
      <c r="K10288" s="9"/>
      <c r="L10288" s="9"/>
      <c r="M10288" s="9"/>
      <c r="N10288" s="9"/>
      <c r="O10288" s="9"/>
      <c r="Q10288" s="9"/>
      <c r="R10288" s="9"/>
      <c r="S10288" s="9"/>
      <c r="T10288" s="9"/>
      <c r="U10288" s="9"/>
      <c r="V10288" s="9"/>
      <c r="W10288" s="9"/>
      <c r="Y10288" s="9"/>
      <c r="Z10288" s="9"/>
    </row>
    <row r="10289" spans="8:26" x14ac:dyDescent="0.3">
      <c r="H10289" s="9"/>
      <c r="I10289" s="9"/>
      <c r="J10289" s="9"/>
      <c r="K10289" s="9"/>
      <c r="L10289" s="9"/>
      <c r="M10289" s="9"/>
      <c r="N10289" s="9"/>
      <c r="O10289" s="9"/>
      <c r="Q10289" s="9"/>
      <c r="R10289" s="9"/>
      <c r="S10289" s="9"/>
      <c r="T10289" s="9"/>
      <c r="U10289" s="9"/>
      <c r="V10289" s="9"/>
      <c r="W10289" s="9"/>
      <c r="Y10289" s="9"/>
      <c r="Z10289" s="9"/>
    </row>
    <row r="10290" spans="8:26" x14ac:dyDescent="0.3">
      <c r="H10290" s="9"/>
      <c r="I10290" s="9"/>
      <c r="J10290" s="9"/>
      <c r="K10290" s="9"/>
      <c r="L10290" s="9"/>
      <c r="M10290" s="9"/>
      <c r="N10290" s="9"/>
      <c r="O10290" s="9"/>
      <c r="Q10290" s="9"/>
      <c r="R10290" s="9"/>
      <c r="S10290" s="9"/>
      <c r="T10290" s="9"/>
      <c r="U10290" s="9"/>
      <c r="V10290" s="9"/>
      <c r="W10290" s="9"/>
      <c r="Y10290" s="9"/>
      <c r="Z10290" s="9"/>
    </row>
    <row r="10291" spans="8:26" x14ac:dyDescent="0.3">
      <c r="H10291" s="9"/>
      <c r="I10291" s="9"/>
      <c r="J10291" s="9"/>
      <c r="K10291" s="9"/>
      <c r="L10291" s="9"/>
      <c r="M10291" s="9"/>
      <c r="N10291" s="9"/>
      <c r="O10291" s="9"/>
      <c r="Q10291" s="9"/>
      <c r="R10291" s="9"/>
      <c r="S10291" s="9"/>
      <c r="T10291" s="9"/>
      <c r="U10291" s="9"/>
      <c r="V10291" s="9"/>
      <c r="W10291" s="9"/>
      <c r="Y10291" s="9"/>
      <c r="Z10291" s="9"/>
    </row>
    <row r="10292" spans="8:26" x14ac:dyDescent="0.3">
      <c r="H10292" s="9"/>
      <c r="I10292" s="9"/>
      <c r="J10292" s="9"/>
      <c r="K10292" s="9"/>
      <c r="L10292" s="9"/>
      <c r="M10292" s="9"/>
      <c r="N10292" s="9"/>
      <c r="O10292" s="9"/>
      <c r="Q10292" s="9"/>
      <c r="R10292" s="9"/>
      <c r="S10292" s="9"/>
      <c r="T10292" s="9"/>
      <c r="U10292" s="9"/>
      <c r="V10292" s="9"/>
      <c r="W10292" s="9"/>
      <c r="Y10292" s="9"/>
      <c r="Z10292" s="9"/>
    </row>
    <row r="10293" spans="8:26" x14ac:dyDescent="0.3">
      <c r="H10293" s="9"/>
      <c r="I10293" s="9"/>
      <c r="J10293" s="9"/>
      <c r="K10293" s="9"/>
      <c r="L10293" s="9"/>
      <c r="M10293" s="9"/>
      <c r="N10293" s="9"/>
      <c r="O10293" s="9"/>
      <c r="Q10293" s="9"/>
      <c r="R10293" s="9"/>
      <c r="S10293" s="9"/>
      <c r="T10293" s="9"/>
      <c r="U10293" s="9"/>
      <c r="V10293" s="9"/>
      <c r="W10293" s="9"/>
      <c r="Y10293" s="9"/>
      <c r="Z10293" s="9"/>
    </row>
    <row r="10294" spans="8:26" x14ac:dyDescent="0.3">
      <c r="H10294" s="9"/>
      <c r="I10294" s="9"/>
      <c r="J10294" s="9"/>
      <c r="K10294" s="9"/>
      <c r="L10294" s="9"/>
      <c r="M10294" s="9"/>
      <c r="N10294" s="9"/>
      <c r="O10294" s="9"/>
      <c r="Q10294" s="9"/>
      <c r="R10294" s="9"/>
      <c r="S10294" s="9"/>
      <c r="T10294" s="9"/>
      <c r="U10294" s="9"/>
      <c r="V10294" s="9"/>
      <c r="W10294" s="9"/>
      <c r="Y10294" s="9"/>
      <c r="Z10294" s="9"/>
    </row>
    <row r="10295" spans="8:26" x14ac:dyDescent="0.3">
      <c r="H10295" s="9"/>
      <c r="I10295" s="9"/>
      <c r="J10295" s="9"/>
      <c r="K10295" s="9"/>
      <c r="L10295" s="9"/>
      <c r="M10295" s="9"/>
      <c r="N10295" s="9"/>
      <c r="O10295" s="9"/>
      <c r="Q10295" s="9"/>
      <c r="R10295" s="9"/>
      <c r="S10295" s="9"/>
      <c r="T10295" s="9"/>
      <c r="U10295" s="9"/>
      <c r="V10295" s="9"/>
      <c r="W10295" s="9"/>
      <c r="Y10295" s="9"/>
      <c r="Z10295" s="9"/>
    </row>
    <row r="10296" spans="8:26" x14ac:dyDescent="0.3">
      <c r="H10296" s="9"/>
      <c r="I10296" s="9"/>
      <c r="J10296" s="9"/>
      <c r="K10296" s="9"/>
      <c r="L10296" s="9"/>
      <c r="M10296" s="9"/>
      <c r="N10296" s="9"/>
      <c r="O10296" s="9"/>
      <c r="Q10296" s="9"/>
      <c r="R10296" s="9"/>
      <c r="S10296" s="9"/>
      <c r="T10296" s="9"/>
      <c r="U10296" s="9"/>
      <c r="V10296" s="9"/>
      <c r="W10296" s="9"/>
      <c r="Y10296" s="9"/>
      <c r="Z10296" s="9"/>
    </row>
    <row r="10297" spans="8:26" x14ac:dyDescent="0.3">
      <c r="H10297" s="9"/>
      <c r="I10297" s="9"/>
      <c r="J10297" s="9"/>
      <c r="K10297" s="9"/>
      <c r="L10297" s="9"/>
      <c r="M10297" s="9"/>
      <c r="N10297" s="9"/>
      <c r="O10297" s="9"/>
      <c r="Q10297" s="9"/>
      <c r="R10297" s="9"/>
      <c r="S10297" s="9"/>
      <c r="T10297" s="9"/>
      <c r="U10297" s="9"/>
      <c r="V10297" s="9"/>
      <c r="W10297" s="9"/>
      <c r="Y10297" s="9"/>
      <c r="Z10297" s="9"/>
    </row>
    <row r="10298" spans="8:26" x14ac:dyDescent="0.3">
      <c r="H10298" s="9"/>
      <c r="I10298" s="9"/>
      <c r="J10298" s="9"/>
      <c r="K10298" s="9"/>
      <c r="L10298" s="9"/>
      <c r="M10298" s="9"/>
      <c r="N10298" s="9"/>
      <c r="O10298" s="9"/>
      <c r="Q10298" s="9"/>
      <c r="R10298" s="9"/>
      <c r="S10298" s="9"/>
      <c r="T10298" s="9"/>
      <c r="U10298" s="9"/>
      <c r="V10298" s="9"/>
      <c r="W10298" s="9"/>
      <c r="Y10298" s="9"/>
      <c r="Z10298" s="9"/>
    </row>
    <row r="10299" spans="8:26" x14ac:dyDescent="0.3">
      <c r="H10299" s="9"/>
      <c r="I10299" s="9"/>
      <c r="J10299" s="9"/>
      <c r="K10299" s="9"/>
      <c r="L10299" s="9"/>
      <c r="M10299" s="9"/>
      <c r="N10299" s="9"/>
      <c r="O10299" s="9"/>
      <c r="Q10299" s="9"/>
      <c r="R10299" s="9"/>
      <c r="S10299" s="9"/>
      <c r="T10299" s="9"/>
      <c r="U10299" s="9"/>
      <c r="V10299" s="9"/>
      <c r="W10299" s="9"/>
      <c r="Y10299" s="9"/>
      <c r="Z10299" s="9"/>
    </row>
    <row r="10300" spans="8:26" x14ac:dyDescent="0.3">
      <c r="H10300" s="9"/>
      <c r="I10300" s="9"/>
      <c r="J10300" s="9"/>
      <c r="K10300" s="9"/>
      <c r="L10300" s="9"/>
      <c r="M10300" s="9"/>
      <c r="N10300" s="9"/>
      <c r="O10300" s="9"/>
      <c r="Q10300" s="9"/>
      <c r="R10300" s="9"/>
      <c r="S10300" s="9"/>
      <c r="T10300" s="9"/>
      <c r="U10300" s="9"/>
      <c r="V10300" s="9"/>
      <c r="W10300" s="9"/>
      <c r="Y10300" s="9"/>
      <c r="Z10300" s="9"/>
    </row>
    <row r="10301" spans="8:26" x14ac:dyDescent="0.3">
      <c r="H10301" s="9"/>
      <c r="I10301" s="9"/>
      <c r="J10301" s="9"/>
      <c r="K10301" s="9"/>
      <c r="L10301" s="9"/>
      <c r="M10301" s="9"/>
      <c r="N10301" s="9"/>
      <c r="O10301" s="9"/>
      <c r="Q10301" s="9"/>
      <c r="R10301" s="9"/>
      <c r="S10301" s="9"/>
      <c r="T10301" s="9"/>
      <c r="U10301" s="9"/>
      <c r="V10301" s="9"/>
      <c r="W10301" s="9"/>
      <c r="Y10301" s="9"/>
      <c r="Z10301" s="9"/>
    </row>
    <row r="10302" spans="8:26" x14ac:dyDescent="0.3">
      <c r="H10302" s="9"/>
      <c r="I10302" s="9"/>
      <c r="J10302" s="9"/>
      <c r="K10302" s="9"/>
      <c r="L10302" s="9"/>
      <c r="M10302" s="9"/>
      <c r="N10302" s="9"/>
      <c r="O10302" s="9"/>
      <c r="Q10302" s="9"/>
      <c r="R10302" s="9"/>
      <c r="S10302" s="9"/>
      <c r="T10302" s="9"/>
      <c r="U10302" s="9"/>
      <c r="V10302" s="9"/>
      <c r="W10302" s="9"/>
      <c r="Y10302" s="9"/>
      <c r="Z10302" s="9"/>
    </row>
    <row r="10303" spans="8:26" x14ac:dyDescent="0.3">
      <c r="H10303" s="9"/>
      <c r="I10303" s="9"/>
      <c r="J10303" s="9"/>
      <c r="K10303" s="9"/>
      <c r="L10303" s="9"/>
      <c r="M10303" s="9"/>
      <c r="N10303" s="9"/>
      <c r="O10303" s="9"/>
      <c r="Q10303" s="9"/>
      <c r="R10303" s="9"/>
      <c r="S10303" s="9"/>
      <c r="T10303" s="9"/>
      <c r="U10303" s="9"/>
      <c r="V10303" s="9"/>
      <c r="W10303" s="9"/>
      <c r="Y10303" s="9"/>
      <c r="Z10303" s="9"/>
    </row>
    <row r="10304" spans="8:26" x14ac:dyDescent="0.3">
      <c r="H10304" s="9"/>
      <c r="I10304" s="9"/>
      <c r="J10304" s="9"/>
      <c r="K10304" s="9"/>
      <c r="L10304" s="9"/>
      <c r="M10304" s="9"/>
      <c r="N10304" s="9"/>
      <c r="O10304" s="9"/>
      <c r="Q10304" s="9"/>
      <c r="R10304" s="9"/>
      <c r="S10304" s="9"/>
      <c r="T10304" s="9"/>
      <c r="U10304" s="9"/>
      <c r="V10304" s="9"/>
      <c r="W10304" s="9"/>
      <c r="Y10304" s="9"/>
      <c r="Z10304" s="9"/>
    </row>
    <row r="10305" spans="8:26" x14ac:dyDescent="0.3">
      <c r="H10305" s="9"/>
      <c r="I10305" s="9"/>
      <c r="J10305" s="9"/>
      <c r="K10305" s="9"/>
      <c r="L10305" s="9"/>
      <c r="M10305" s="9"/>
      <c r="N10305" s="9"/>
      <c r="O10305" s="9"/>
      <c r="Q10305" s="9"/>
      <c r="R10305" s="9"/>
      <c r="S10305" s="9"/>
      <c r="T10305" s="9"/>
      <c r="U10305" s="9"/>
      <c r="V10305" s="9"/>
      <c r="W10305" s="9"/>
      <c r="Y10305" s="9"/>
      <c r="Z10305" s="9"/>
    </row>
    <row r="10306" spans="8:26" x14ac:dyDescent="0.3">
      <c r="H10306" s="9"/>
      <c r="I10306" s="9"/>
      <c r="J10306" s="9"/>
      <c r="K10306" s="9"/>
      <c r="L10306" s="9"/>
      <c r="M10306" s="9"/>
      <c r="N10306" s="9"/>
      <c r="O10306" s="9"/>
      <c r="Q10306" s="9"/>
      <c r="R10306" s="9"/>
      <c r="S10306" s="9"/>
      <c r="T10306" s="9"/>
      <c r="U10306" s="9"/>
      <c r="V10306" s="9"/>
      <c r="W10306" s="9"/>
      <c r="Y10306" s="9"/>
      <c r="Z10306" s="9"/>
    </row>
    <row r="10307" spans="8:26" x14ac:dyDescent="0.3">
      <c r="H10307" s="9"/>
      <c r="I10307" s="9"/>
      <c r="J10307" s="9"/>
      <c r="K10307" s="9"/>
      <c r="L10307" s="9"/>
      <c r="M10307" s="9"/>
      <c r="N10307" s="9"/>
      <c r="O10307" s="9"/>
      <c r="Q10307" s="9"/>
      <c r="R10307" s="9"/>
      <c r="S10307" s="9"/>
      <c r="T10307" s="9"/>
      <c r="U10307" s="9"/>
      <c r="V10307" s="9"/>
      <c r="W10307" s="9"/>
      <c r="Y10307" s="9"/>
      <c r="Z10307" s="9"/>
    </row>
    <row r="10308" spans="8:26" x14ac:dyDescent="0.3">
      <c r="H10308" s="9"/>
      <c r="I10308" s="9"/>
      <c r="J10308" s="9"/>
      <c r="K10308" s="9"/>
      <c r="L10308" s="9"/>
      <c r="M10308" s="9"/>
      <c r="N10308" s="9"/>
      <c r="O10308" s="9"/>
      <c r="Q10308" s="9"/>
      <c r="R10308" s="9"/>
      <c r="S10308" s="9"/>
      <c r="T10308" s="9"/>
      <c r="U10308" s="9"/>
      <c r="V10308" s="9"/>
      <c r="W10308" s="9"/>
      <c r="Y10308" s="9"/>
      <c r="Z10308" s="9"/>
    </row>
    <row r="10309" spans="8:26" x14ac:dyDescent="0.3">
      <c r="H10309" s="9"/>
      <c r="I10309" s="9"/>
      <c r="J10309" s="9"/>
      <c r="K10309" s="9"/>
      <c r="L10309" s="9"/>
      <c r="M10309" s="9"/>
      <c r="N10309" s="9"/>
      <c r="O10309" s="9"/>
      <c r="Q10309" s="9"/>
      <c r="R10309" s="9"/>
      <c r="S10309" s="9"/>
      <c r="T10309" s="9"/>
      <c r="U10309" s="9"/>
      <c r="V10309" s="9"/>
      <c r="W10309" s="9"/>
      <c r="Y10309" s="9"/>
      <c r="Z10309" s="9"/>
    </row>
    <row r="10310" spans="8:26" x14ac:dyDescent="0.3">
      <c r="H10310" s="9"/>
      <c r="I10310" s="9"/>
      <c r="J10310" s="9"/>
      <c r="K10310" s="9"/>
      <c r="L10310" s="9"/>
      <c r="M10310" s="9"/>
      <c r="N10310" s="9"/>
      <c r="O10310" s="9"/>
      <c r="Q10310" s="9"/>
      <c r="R10310" s="9"/>
      <c r="S10310" s="9"/>
      <c r="T10310" s="9"/>
      <c r="U10310" s="9"/>
      <c r="V10310" s="9"/>
      <c r="W10310" s="9"/>
      <c r="Y10310" s="9"/>
      <c r="Z10310" s="9"/>
    </row>
    <row r="10311" spans="8:26" x14ac:dyDescent="0.3">
      <c r="H10311" s="9"/>
      <c r="I10311" s="9"/>
      <c r="J10311" s="9"/>
      <c r="K10311" s="9"/>
      <c r="L10311" s="9"/>
      <c r="M10311" s="9"/>
      <c r="N10311" s="9"/>
      <c r="O10311" s="9"/>
      <c r="Q10311" s="9"/>
      <c r="R10311" s="9"/>
      <c r="S10311" s="9"/>
      <c r="T10311" s="9"/>
      <c r="U10311" s="9"/>
      <c r="V10311" s="9"/>
      <c r="W10311" s="9"/>
      <c r="Y10311" s="9"/>
      <c r="Z10311" s="9"/>
    </row>
    <row r="10312" spans="8:26" x14ac:dyDescent="0.3">
      <c r="H10312" s="9"/>
      <c r="I10312" s="9"/>
      <c r="J10312" s="9"/>
      <c r="K10312" s="9"/>
      <c r="L10312" s="9"/>
      <c r="M10312" s="9"/>
      <c r="N10312" s="9"/>
      <c r="O10312" s="9"/>
      <c r="Q10312" s="9"/>
      <c r="R10312" s="9"/>
      <c r="S10312" s="9"/>
      <c r="T10312" s="9"/>
      <c r="U10312" s="9"/>
      <c r="V10312" s="9"/>
      <c r="W10312" s="9"/>
      <c r="Y10312" s="9"/>
      <c r="Z10312" s="9"/>
    </row>
    <row r="10313" spans="8:26" x14ac:dyDescent="0.3">
      <c r="H10313" s="9"/>
      <c r="I10313" s="9"/>
      <c r="J10313" s="9"/>
      <c r="K10313" s="9"/>
      <c r="L10313" s="9"/>
      <c r="M10313" s="9"/>
      <c r="N10313" s="9"/>
      <c r="O10313" s="9"/>
      <c r="Q10313" s="9"/>
      <c r="R10313" s="9"/>
      <c r="S10313" s="9"/>
      <c r="T10313" s="9"/>
      <c r="U10313" s="9"/>
      <c r="V10313" s="9"/>
      <c r="W10313" s="9"/>
      <c r="Y10313" s="9"/>
      <c r="Z10313" s="9"/>
    </row>
    <row r="10314" spans="8:26" x14ac:dyDescent="0.3">
      <c r="H10314" s="9"/>
      <c r="I10314" s="9"/>
      <c r="J10314" s="9"/>
      <c r="K10314" s="9"/>
      <c r="L10314" s="9"/>
      <c r="M10314" s="9"/>
      <c r="N10314" s="9"/>
      <c r="O10314" s="9"/>
      <c r="Q10314" s="9"/>
      <c r="R10314" s="9"/>
      <c r="S10314" s="9"/>
      <c r="T10314" s="9"/>
      <c r="U10314" s="9"/>
      <c r="V10314" s="9"/>
      <c r="W10314" s="9"/>
      <c r="Y10314" s="9"/>
      <c r="Z10314" s="9"/>
    </row>
    <row r="10315" spans="8:26" x14ac:dyDescent="0.3">
      <c r="H10315" s="9"/>
      <c r="I10315" s="9"/>
      <c r="J10315" s="9"/>
      <c r="K10315" s="9"/>
      <c r="L10315" s="9"/>
      <c r="M10315" s="9"/>
      <c r="N10315" s="9"/>
      <c r="O10315" s="9"/>
      <c r="Q10315" s="9"/>
      <c r="R10315" s="9"/>
      <c r="S10315" s="9"/>
      <c r="T10315" s="9"/>
      <c r="U10315" s="9"/>
      <c r="V10315" s="9"/>
      <c r="W10315" s="9"/>
      <c r="Y10315" s="9"/>
      <c r="Z10315" s="9"/>
    </row>
    <row r="10316" spans="8:26" x14ac:dyDescent="0.3">
      <c r="H10316" s="9"/>
      <c r="I10316" s="9"/>
      <c r="J10316" s="9"/>
      <c r="K10316" s="9"/>
      <c r="L10316" s="9"/>
      <c r="M10316" s="9"/>
      <c r="N10316" s="9"/>
      <c r="O10316" s="9"/>
      <c r="Q10316" s="9"/>
      <c r="R10316" s="9"/>
      <c r="S10316" s="9"/>
      <c r="T10316" s="9"/>
      <c r="U10316" s="9"/>
      <c r="V10316" s="9"/>
      <c r="W10316" s="9"/>
      <c r="Y10316" s="9"/>
      <c r="Z10316" s="9"/>
    </row>
    <row r="10317" spans="8:26" x14ac:dyDescent="0.3">
      <c r="H10317" s="9"/>
      <c r="I10317" s="9"/>
      <c r="J10317" s="9"/>
      <c r="K10317" s="9"/>
      <c r="L10317" s="9"/>
      <c r="M10317" s="9"/>
      <c r="N10317" s="9"/>
      <c r="O10317" s="9"/>
      <c r="Q10317" s="9"/>
      <c r="R10317" s="9"/>
      <c r="S10317" s="9"/>
      <c r="T10317" s="9"/>
      <c r="U10317" s="9"/>
      <c r="V10317" s="9"/>
      <c r="W10317" s="9"/>
      <c r="Y10317" s="9"/>
      <c r="Z10317" s="9"/>
    </row>
    <row r="10318" spans="8:26" x14ac:dyDescent="0.3">
      <c r="H10318" s="9"/>
      <c r="I10318" s="9"/>
      <c r="J10318" s="9"/>
      <c r="K10318" s="9"/>
      <c r="L10318" s="9"/>
      <c r="M10318" s="9"/>
      <c r="N10318" s="9"/>
      <c r="O10318" s="9"/>
      <c r="Q10318" s="9"/>
      <c r="R10318" s="9"/>
      <c r="S10318" s="9"/>
      <c r="T10318" s="9"/>
      <c r="U10318" s="9"/>
      <c r="V10318" s="9"/>
      <c r="W10318" s="9"/>
      <c r="Y10318" s="9"/>
      <c r="Z10318" s="9"/>
    </row>
    <row r="10319" spans="8:26" x14ac:dyDescent="0.3">
      <c r="H10319" s="9"/>
      <c r="I10319" s="9"/>
      <c r="J10319" s="9"/>
      <c r="K10319" s="9"/>
      <c r="L10319" s="9"/>
      <c r="M10319" s="9"/>
      <c r="N10319" s="9"/>
      <c r="O10319" s="9"/>
      <c r="Q10319" s="9"/>
      <c r="R10319" s="9"/>
      <c r="S10319" s="9"/>
      <c r="T10319" s="9"/>
      <c r="U10319" s="9"/>
      <c r="V10319" s="9"/>
      <c r="W10319" s="9"/>
      <c r="Y10319" s="9"/>
      <c r="Z10319" s="9"/>
    </row>
    <row r="10320" spans="8:26" x14ac:dyDescent="0.3">
      <c r="H10320" s="9"/>
      <c r="I10320" s="9"/>
      <c r="J10320" s="9"/>
      <c r="K10320" s="9"/>
      <c r="L10320" s="9"/>
      <c r="M10320" s="9"/>
      <c r="N10320" s="9"/>
      <c r="O10320" s="9"/>
      <c r="Q10320" s="9"/>
      <c r="R10320" s="9"/>
      <c r="S10320" s="9"/>
      <c r="T10320" s="9"/>
      <c r="U10320" s="9"/>
      <c r="V10320" s="9"/>
      <c r="W10320" s="9"/>
      <c r="Y10320" s="9"/>
      <c r="Z10320" s="9"/>
    </row>
    <row r="10321" spans="8:26" x14ac:dyDescent="0.3">
      <c r="H10321" s="9"/>
      <c r="I10321" s="9"/>
      <c r="J10321" s="9"/>
      <c r="K10321" s="9"/>
      <c r="L10321" s="9"/>
      <c r="M10321" s="9"/>
      <c r="N10321" s="9"/>
      <c r="O10321" s="9"/>
      <c r="Q10321" s="9"/>
      <c r="R10321" s="9"/>
      <c r="S10321" s="9"/>
      <c r="T10321" s="9"/>
      <c r="U10321" s="9"/>
      <c r="V10321" s="9"/>
      <c r="W10321" s="9"/>
      <c r="Y10321" s="9"/>
      <c r="Z10321" s="9"/>
    </row>
    <row r="10322" spans="8:26" x14ac:dyDescent="0.3">
      <c r="H10322" s="9"/>
      <c r="I10322" s="9"/>
      <c r="J10322" s="9"/>
      <c r="K10322" s="9"/>
      <c r="L10322" s="9"/>
      <c r="M10322" s="9"/>
      <c r="N10322" s="9"/>
      <c r="O10322" s="9"/>
      <c r="Q10322" s="9"/>
      <c r="R10322" s="9"/>
      <c r="S10322" s="9"/>
      <c r="T10322" s="9"/>
      <c r="U10322" s="9"/>
      <c r="V10322" s="9"/>
      <c r="W10322" s="9"/>
      <c r="Y10322" s="9"/>
      <c r="Z10322" s="9"/>
    </row>
    <row r="10323" spans="8:26" x14ac:dyDescent="0.3">
      <c r="H10323" s="9"/>
      <c r="I10323" s="9"/>
      <c r="J10323" s="9"/>
      <c r="K10323" s="9"/>
      <c r="L10323" s="9"/>
      <c r="M10323" s="9"/>
      <c r="N10323" s="9"/>
      <c r="O10323" s="9"/>
      <c r="Q10323" s="9"/>
      <c r="R10323" s="9"/>
      <c r="S10323" s="9"/>
      <c r="T10323" s="9"/>
      <c r="U10323" s="9"/>
      <c r="V10323" s="9"/>
      <c r="W10323" s="9"/>
      <c r="Y10323" s="9"/>
      <c r="Z10323" s="9"/>
    </row>
    <row r="10324" spans="8:26" x14ac:dyDescent="0.3">
      <c r="H10324" s="9"/>
      <c r="I10324" s="9"/>
      <c r="J10324" s="9"/>
      <c r="K10324" s="9"/>
      <c r="L10324" s="9"/>
      <c r="M10324" s="9"/>
      <c r="N10324" s="9"/>
      <c r="O10324" s="9"/>
      <c r="Q10324" s="9"/>
      <c r="R10324" s="9"/>
      <c r="S10324" s="9"/>
      <c r="T10324" s="9"/>
      <c r="U10324" s="9"/>
      <c r="V10324" s="9"/>
      <c r="W10324" s="9"/>
      <c r="Y10324" s="9"/>
      <c r="Z10324" s="9"/>
    </row>
    <row r="10325" spans="8:26" x14ac:dyDescent="0.3">
      <c r="H10325" s="9"/>
      <c r="I10325" s="9"/>
      <c r="J10325" s="9"/>
      <c r="K10325" s="9"/>
      <c r="L10325" s="9"/>
      <c r="M10325" s="9"/>
      <c r="N10325" s="9"/>
      <c r="O10325" s="9"/>
      <c r="Q10325" s="9"/>
      <c r="R10325" s="9"/>
      <c r="S10325" s="9"/>
      <c r="T10325" s="9"/>
      <c r="U10325" s="9"/>
      <c r="V10325" s="9"/>
      <c r="W10325" s="9"/>
      <c r="Y10325" s="9"/>
      <c r="Z10325" s="9"/>
    </row>
    <row r="10326" spans="8:26" x14ac:dyDescent="0.3">
      <c r="H10326" s="9"/>
      <c r="I10326" s="9"/>
      <c r="J10326" s="9"/>
      <c r="K10326" s="9"/>
      <c r="L10326" s="9"/>
      <c r="M10326" s="9"/>
      <c r="N10326" s="9"/>
      <c r="O10326" s="9"/>
      <c r="Q10326" s="9"/>
      <c r="R10326" s="9"/>
      <c r="S10326" s="9"/>
      <c r="T10326" s="9"/>
      <c r="U10326" s="9"/>
      <c r="V10326" s="9"/>
      <c r="W10326" s="9"/>
      <c r="Y10326" s="9"/>
      <c r="Z10326" s="9"/>
    </row>
    <row r="10327" spans="8:26" x14ac:dyDescent="0.3">
      <c r="H10327" s="9"/>
      <c r="I10327" s="9"/>
      <c r="J10327" s="9"/>
      <c r="K10327" s="9"/>
      <c r="L10327" s="9"/>
      <c r="M10327" s="9"/>
      <c r="N10327" s="9"/>
      <c r="O10327" s="9"/>
      <c r="Q10327" s="9"/>
      <c r="R10327" s="9"/>
      <c r="S10327" s="9"/>
      <c r="T10327" s="9"/>
      <c r="U10327" s="9"/>
      <c r="V10327" s="9"/>
      <c r="W10327" s="9"/>
      <c r="Y10327" s="9"/>
      <c r="Z10327" s="9"/>
    </row>
    <row r="10328" spans="8:26" x14ac:dyDescent="0.3">
      <c r="H10328" s="9"/>
      <c r="I10328" s="9"/>
      <c r="J10328" s="9"/>
      <c r="K10328" s="9"/>
      <c r="L10328" s="9"/>
      <c r="M10328" s="9"/>
      <c r="N10328" s="9"/>
      <c r="O10328" s="9"/>
      <c r="Q10328" s="9"/>
      <c r="R10328" s="9"/>
      <c r="S10328" s="9"/>
      <c r="T10328" s="9"/>
      <c r="U10328" s="9"/>
      <c r="V10328" s="9"/>
      <c r="W10328" s="9"/>
      <c r="Y10328" s="9"/>
      <c r="Z10328" s="9"/>
    </row>
    <row r="10329" spans="8:26" x14ac:dyDescent="0.3">
      <c r="H10329" s="9"/>
      <c r="I10329" s="9"/>
      <c r="J10329" s="9"/>
      <c r="K10329" s="9"/>
      <c r="L10329" s="9"/>
      <c r="M10329" s="9"/>
      <c r="N10329" s="9"/>
      <c r="O10329" s="9"/>
      <c r="Q10329" s="9"/>
      <c r="R10329" s="9"/>
      <c r="S10329" s="9"/>
      <c r="T10329" s="9"/>
      <c r="U10329" s="9"/>
      <c r="V10329" s="9"/>
      <c r="W10329" s="9"/>
      <c r="Y10329" s="9"/>
      <c r="Z10329" s="9"/>
    </row>
    <row r="10330" spans="8:26" x14ac:dyDescent="0.3">
      <c r="H10330" s="9"/>
      <c r="I10330" s="9"/>
      <c r="J10330" s="9"/>
      <c r="K10330" s="9"/>
      <c r="L10330" s="9"/>
      <c r="M10330" s="9"/>
      <c r="N10330" s="9"/>
      <c r="O10330" s="9"/>
      <c r="Q10330" s="9"/>
      <c r="R10330" s="9"/>
      <c r="S10330" s="9"/>
      <c r="T10330" s="9"/>
      <c r="U10330" s="9"/>
      <c r="V10330" s="9"/>
      <c r="W10330" s="9"/>
      <c r="Y10330" s="9"/>
      <c r="Z10330" s="9"/>
    </row>
    <row r="10331" spans="8:26" x14ac:dyDescent="0.3">
      <c r="H10331" s="9"/>
      <c r="I10331" s="9"/>
      <c r="J10331" s="9"/>
      <c r="K10331" s="9"/>
      <c r="L10331" s="9"/>
      <c r="M10331" s="9"/>
      <c r="N10331" s="9"/>
      <c r="O10331" s="9"/>
      <c r="Q10331" s="9"/>
      <c r="R10331" s="9"/>
      <c r="S10331" s="9"/>
      <c r="T10331" s="9"/>
      <c r="U10331" s="9"/>
      <c r="V10331" s="9"/>
      <c r="W10331" s="9"/>
      <c r="Y10331" s="9"/>
      <c r="Z10331" s="9"/>
    </row>
    <row r="10332" spans="8:26" x14ac:dyDescent="0.3">
      <c r="H10332" s="9"/>
      <c r="I10332" s="9"/>
      <c r="J10332" s="9"/>
      <c r="K10332" s="9"/>
      <c r="L10332" s="9"/>
      <c r="M10332" s="9"/>
      <c r="N10332" s="9"/>
      <c r="O10332" s="9"/>
      <c r="Q10332" s="9"/>
      <c r="R10332" s="9"/>
      <c r="S10332" s="9"/>
      <c r="T10332" s="9"/>
      <c r="U10332" s="9"/>
      <c r="V10332" s="9"/>
      <c r="W10332" s="9"/>
      <c r="Y10332" s="9"/>
      <c r="Z10332" s="9"/>
    </row>
    <row r="10333" spans="8:26" x14ac:dyDescent="0.3">
      <c r="H10333" s="9"/>
      <c r="I10333" s="9"/>
      <c r="J10333" s="9"/>
      <c r="K10333" s="9"/>
      <c r="L10333" s="9"/>
      <c r="M10333" s="9"/>
      <c r="N10333" s="9"/>
      <c r="O10333" s="9"/>
      <c r="Q10333" s="9"/>
      <c r="R10333" s="9"/>
      <c r="S10333" s="9"/>
      <c r="T10333" s="9"/>
      <c r="U10333" s="9"/>
      <c r="V10333" s="9"/>
      <c r="W10333" s="9"/>
      <c r="Y10333" s="9"/>
      <c r="Z10333" s="9"/>
    </row>
    <row r="10334" spans="8:26" x14ac:dyDescent="0.3">
      <c r="H10334" s="9"/>
      <c r="I10334" s="9"/>
      <c r="J10334" s="9"/>
      <c r="K10334" s="9"/>
      <c r="L10334" s="9"/>
      <c r="M10334" s="9"/>
      <c r="N10334" s="9"/>
      <c r="O10334" s="9"/>
      <c r="Q10334" s="9"/>
      <c r="R10334" s="9"/>
      <c r="S10334" s="9"/>
      <c r="T10334" s="9"/>
      <c r="U10334" s="9"/>
      <c r="V10334" s="9"/>
      <c r="W10334" s="9"/>
      <c r="Y10334" s="9"/>
      <c r="Z10334" s="9"/>
    </row>
    <row r="10335" spans="8:26" x14ac:dyDescent="0.3">
      <c r="H10335" s="9"/>
      <c r="I10335" s="9"/>
      <c r="J10335" s="9"/>
      <c r="K10335" s="9"/>
      <c r="L10335" s="9"/>
      <c r="M10335" s="9"/>
      <c r="N10335" s="9"/>
      <c r="O10335" s="9"/>
      <c r="Q10335" s="9"/>
      <c r="R10335" s="9"/>
      <c r="S10335" s="9"/>
      <c r="T10335" s="9"/>
      <c r="U10335" s="9"/>
      <c r="V10335" s="9"/>
      <c r="W10335" s="9"/>
      <c r="Y10335" s="9"/>
      <c r="Z10335" s="9"/>
    </row>
    <row r="10336" spans="8:26" x14ac:dyDescent="0.3">
      <c r="H10336" s="9"/>
      <c r="I10336" s="9"/>
      <c r="J10336" s="9"/>
      <c r="K10336" s="9"/>
      <c r="L10336" s="9"/>
      <c r="M10336" s="9"/>
      <c r="N10336" s="9"/>
      <c r="O10336" s="9"/>
      <c r="Q10336" s="9"/>
      <c r="R10336" s="9"/>
      <c r="S10336" s="9"/>
      <c r="T10336" s="9"/>
      <c r="U10336" s="9"/>
      <c r="V10336" s="9"/>
      <c r="W10336" s="9"/>
      <c r="Y10336" s="9"/>
      <c r="Z10336" s="9"/>
    </row>
    <row r="10337" spans="8:26" x14ac:dyDescent="0.3">
      <c r="H10337" s="9"/>
      <c r="I10337" s="9"/>
      <c r="J10337" s="9"/>
      <c r="K10337" s="9"/>
      <c r="L10337" s="9"/>
      <c r="M10337" s="9"/>
      <c r="N10337" s="9"/>
      <c r="O10337" s="9"/>
      <c r="Q10337" s="9"/>
      <c r="R10337" s="9"/>
      <c r="S10337" s="9"/>
      <c r="T10337" s="9"/>
      <c r="U10337" s="9"/>
      <c r="V10337" s="9"/>
      <c r="W10337" s="9"/>
      <c r="Y10337" s="9"/>
      <c r="Z10337" s="9"/>
    </row>
    <row r="10338" spans="8:26" x14ac:dyDescent="0.3">
      <c r="H10338" s="9"/>
      <c r="I10338" s="9"/>
      <c r="J10338" s="9"/>
      <c r="K10338" s="9"/>
      <c r="L10338" s="9"/>
      <c r="M10338" s="9"/>
      <c r="N10338" s="9"/>
      <c r="O10338" s="9"/>
      <c r="Q10338" s="9"/>
      <c r="R10338" s="9"/>
      <c r="S10338" s="9"/>
      <c r="T10338" s="9"/>
      <c r="U10338" s="9"/>
      <c r="V10338" s="9"/>
      <c r="W10338" s="9"/>
      <c r="Y10338" s="9"/>
      <c r="Z10338" s="9"/>
    </row>
    <row r="10339" spans="8:26" x14ac:dyDescent="0.3">
      <c r="H10339" s="9"/>
      <c r="I10339" s="9"/>
      <c r="J10339" s="9"/>
      <c r="K10339" s="9"/>
      <c r="L10339" s="9"/>
      <c r="M10339" s="9"/>
      <c r="N10339" s="9"/>
      <c r="O10339" s="9"/>
      <c r="Q10339" s="9"/>
      <c r="R10339" s="9"/>
      <c r="S10339" s="9"/>
      <c r="T10339" s="9"/>
      <c r="U10339" s="9"/>
      <c r="V10339" s="9"/>
      <c r="W10339" s="9"/>
      <c r="Y10339" s="9"/>
      <c r="Z10339" s="9"/>
    </row>
    <row r="10340" spans="8:26" x14ac:dyDescent="0.3">
      <c r="H10340" s="9"/>
      <c r="I10340" s="9"/>
      <c r="J10340" s="9"/>
      <c r="K10340" s="9"/>
      <c r="L10340" s="9"/>
      <c r="M10340" s="9"/>
      <c r="N10340" s="9"/>
      <c r="O10340" s="9"/>
      <c r="Q10340" s="9"/>
      <c r="R10340" s="9"/>
      <c r="S10340" s="9"/>
      <c r="T10340" s="9"/>
      <c r="U10340" s="9"/>
      <c r="V10340" s="9"/>
      <c r="W10340" s="9"/>
      <c r="Y10340" s="9"/>
      <c r="Z10340" s="9"/>
    </row>
    <row r="10341" spans="8:26" x14ac:dyDescent="0.3">
      <c r="H10341" s="9"/>
      <c r="I10341" s="9"/>
      <c r="J10341" s="9"/>
      <c r="K10341" s="9"/>
      <c r="L10341" s="9"/>
      <c r="M10341" s="9"/>
      <c r="N10341" s="9"/>
      <c r="O10341" s="9"/>
      <c r="Q10341" s="9"/>
      <c r="R10341" s="9"/>
      <c r="S10341" s="9"/>
      <c r="T10341" s="9"/>
      <c r="U10341" s="9"/>
      <c r="V10341" s="9"/>
      <c r="W10341" s="9"/>
      <c r="Y10341" s="9"/>
      <c r="Z10341" s="9"/>
    </row>
    <row r="10342" spans="8:26" x14ac:dyDescent="0.3">
      <c r="H10342" s="9"/>
      <c r="I10342" s="9"/>
      <c r="J10342" s="9"/>
      <c r="K10342" s="9"/>
      <c r="L10342" s="9"/>
      <c r="M10342" s="9"/>
      <c r="N10342" s="9"/>
      <c r="O10342" s="9"/>
      <c r="Q10342" s="9"/>
      <c r="R10342" s="9"/>
      <c r="S10342" s="9"/>
      <c r="T10342" s="9"/>
      <c r="U10342" s="9"/>
      <c r="V10342" s="9"/>
      <c r="W10342" s="9"/>
      <c r="Y10342" s="9"/>
      <c r="Z10342" s="9"/>
    </row>
    <row r="10343" spans="8:26" x14ac:dyDescent="0.3">
      <c r="H10343" s="9"/>
      <c r="I10343" s="9"/>
      <c r="J10343" s="9"/>
      <c r="K10343" s="9"/>
      <c r="L10343" s="9"/>
      <c r="M10343" s="9"/>
      <c r="N10343" s="9"/>
      <c r="O10343" s="9"/>
      <c r="Q10343" s="9"/>
      <c r="R10343" s="9"/>
      <c r="S10343" s="9"/>
      <c r="T10343" s="9"/>
      <c r="U10343" s="9"/>
      <c r="V10343" s="9"/>
      <c r="W10343" s="9"/>
      <c r="Y10343" s="9"/>
      <c r="Z10343" s="9"/>
    </row>
    <row r="10344" spans="8:26" x14ac:dyDescent="0.3">
      <c r="H10344" s="9"/>
      <c r="I10344" s="9"/>
      <c r="J10344" s="9"/>
      <c r="K10344" s="9"/>
      <c r="L10344" s="9"/>
      <c r="M10344" s="9"/>
      <c r="N10344" s="9"/>
      <c r="O10344" s="9"/>
      <c r="Q10344" s="9"/>
      <c r="R10344" s="9"/>
      <c r="S10344" s="9"/>
      <c r="T10344" s="9"/>
      <c r="U10344" s="9"/>
      <c r="V10344" s="9"/>
      <c r="W10344" s="9"/>
      <c r="Y10344" s="9"/>
      <c r="Z10344" s="9"/>
    </row>
    <row r="10345" spans="8:26" x14ac:dyDescent="0.3">
      <c r="H10345" s="9"/>
      <c r="I10345" s="9"/>
      <c r="J10345" s="9"/>
      <c r="K10345" s="9"/>
      <c r="L10345" s="9"/>
      <c r="M10345" s="9"/>
      <c r="N10345" s="9"/>
      <c r="O10345" s="9"/>
      <c r="Q10345" s="9"/>
      <c r="R10345" s="9"/>
      <c r="S10345" s="9"/>
      <c r="T10345" s="9"/>
      <c r="U10345" s="9"/>
      <c r="V10345" s="9"/>
      <c r="W10345" s="9"/>
      <c r="Y10345" s="9"/>
      <c r="Z10345" s="9"/>
    </row>
    <row r="10346" spans="8:26" x14ac:dyDescent="0.3">
      <c r="H10346" s="9"/>
      <c r="I10346" s="9"/>
      <c r="J10346" s="9"/>
      <c r="K10346" s="9"/>
      <c r="L10346" s="9"/>
      <c r="M10346" s="9"/>
      <c r="N10346" s="9"/>
      <c r="O10346" s="9"/>
      <c r="Q10346" s="9"/>
      <c r="R10346" s="9"/>
      <c r="S10346" s="9"/>
      <c r="T10346" s="9"/>
      <c r="U10346" s="9"/>
      <c r="V10346" s="9"/>
      <c r="W10346" s="9"/>
      <c r="Y10346" s="9"/>
      <c r="Z10346" s="9"/>
    </row>
    <row r="10347" spans="8:26" x14ac:dyDescent="0.3">
      <c r="H10347" s="9"/>
      <c r="I10347" s="9"/>
      <c r="J10347" s="9"/>
      <c r="K10347" s="9"/>
      <c r="L10347" s="9"/>
      <c r="M10347" s="9"/>
      <c r="N10347" s="9"/>
      <c r="O10347" s="9"/>
      <c r="Q10347" s="9"/>
      <c r="R10347" s="9"/>
      <c r="S10347" s="9"/>
      <c r="T10347" s="9"/>
      <c r="U10347" s="9"/>
      <c r="V10347" s="9"/>
      <c r="W10347" s="9"/>
      <c r="Y10347" s="9"/>
      <c r="Z10347" s="9"/>
    </row>
    <row r="10348" spans="8:26" x14ac:dyDescent="0.3">
      <c r="H10348" s="9"/>
      <c r="I10348" s="9"/>
      <c r="J10348" s="9"/>
      <c r="K10348" s="9"/>
      <c r="L10348" s="9"/>
      <c r="M10348" s="9"/>
      <c r="N10348" s="9"/>
      <c r="O10348" s="9"/>
      <c r="Q10348" s="9"/>
      <c r="R10348" s="9"/>
      <c r="S10348" s="9"/>
      <c r="T10348" s="9"/>
      <c r="U10348" s="9"/>
      <c r="V10348" s="9"/>
      <c r="W10348" s="9"/>
      <c r="Y10348" s="9"/>
      <c r="Z10348" s="9"/>
    </row>
    <row r="10349" spans="8:26" x14ac:dyDescent="0.3">
      <c r="H10349" s="9"/>
      <c r="I10349" s="9"/>
      <c r="J10349" s="9"/>
      <c r="K10349" s="9"/>
      <c r="L10349" s="9"/>
      <c r="M10349" s="9"/>
      <c r="N10349" s="9"/>
      <c r="O10349" s="9"/>
      <c r="Q10349" s="9"/>
      <c r="R10349" s="9"/>
      <c r="S10349" s="9"/>
      <c r="T10349" s="9"/>
      <c r="U10349" s="9"/>
      <c r="V10349" s="9"/>
      <c r="W10349" s="9"/>
      <c r="Y10349" s="9"/>
      <c r="Z10349" s="9"/>
    </row>
    <row r="10350" spans="8:26" x14ac:dyDescent="0.3">
      <c r="H10350" s="9"/>
      <c r="I10350" s="9"/>
      <c r="J10350" s="9"/>
      <c r="K10350" s="9"/>
      <c r="L10350" s="9"/>
      <c r="M10350" s="9"/>
      <c r="N10350" s="9"/>
      <c r="O10350" s="9"/>
      <c r="Q10350" s="9"/>
      <c r="R10350" s="9"/>
      <c r="S10350" s="9"/>
      <c r="T10350" s="9"/>
      <c r="U10350" s="9"/>
      <c r="V10350" s="9"/>
      <c r="W10350" s="9"/>
      <c r="Y10350" s="9"/>
      <c r="Z10350" s="9"/>
    </row>
    <row r="10351" spans="8:26" x14ac:dyDescent="0.3">
      <c r="H10351" s="9"/>
      <c r="I10351" s="9"/>
      <c r="J10351" s="9"/>
      <c r="K10351" s="9"/>
      <c r="L10351" s="9"/>
      <c r="M10351" s="9"/>
      <c r="N10351" s="9"/>
      <c r="O10351" s="9"/>
      <c r="Q10351" s="9"/>
      <c r="R10351" s="9"/>
      <c r="S10351" s="9"/>
      <c r="T10351" s="9"/>
      <c r="U10351" s="9"/>
      <c r="V10351" s="9"/>
      <c r="W10351" s="9"/>
      <c r="Y10351" s="9"/>
      <c r="Z10351" s="9"/>
    </row>
    <row r="10352" spans="8:26" x14ac:dyDescent="0.3">
      <c r="H10352" s="9"/>
      <c r="I10352" s="9"/>
      <c r="J10352" s="9"/>
      <c r="K10352" s="9"/>
      <c r="L10352" s="9"/>
      <c r="M10352" s="9"/>
      <c r="N10352" s="9"/>
      <c r="O10352" s="9"/>
      <c r="Q10352" s="9"/>
      <c r="R10352" s="9"/>
      <c r="S10352" s="9"/>
      <c r="T10352" s="9"/>
      <c r="U10352" s="9"/>
      <c r="V10352" s="9"/>
      <c r="W10352" s="9"/>
      <c r="Y10352" s="9"/>
      <c r="Z10352" s="9"/>
    </row>
    <row r="10353" spans="8:26" x14ac:dyDescent="0.3">
      <c r="H10353" s="9"/>
      <c r="I10353" s="9"/>
      <c r="J10353" s="9"/>
      <c r="K10353" s="9"/>
      <c r="L10353" s="9"/>
      <c r="M10353" s="9"/>
      <c r="N10353" s="9"/>
      <c r="O10353" s="9"/>
      <c r="Q10353" s="9"/>
      <c r="R10353" s="9"/>
      <c r="S10353" s="9"/>
      <c r="T10353" s="9"/>
      <c r="U10353" s="9"/>
      <c r="V10353" s="9"/>
      <c r="W10353" s="9"/>
      <c r="Y10353" s="9"/>
      <c r="Z10353" s="9"/>
    </row>
    <row r="10354" spans="8:26" x14ac:dyDescent="0.3">
      <c r="H10354" s="9"/>
      <c r="I10354" s="9"/>
      <c r="J10354" s="9"/>
      <c r="K10354" s="9"/>
      <c r="L10354" s="9"/>
      <c r="M10354" s="9"/>
      <c r="N10354" s="9"/>
      <c r="O10354" s="9"/>
      <c r="Q10354" s="9"/>
      <c r="R10354" s="9"/>
      <c r="S10354" s="9"/>
      <c r="T10354" s="9"/>
      <c r="U10354" s="9"/>
      <c r="V10354" s="9"/>
      <c r="W10354" s="9"/>
      <c r="Y10354" s="9"/>
      <c r="Z10354" s="9"/>
    </row>
    <row r="10355" spans="8:26" x14ac:dyDescent="0.3">
      <c r="H10355" s="9"/>
      <c r="I10355" s="9"/>
      <c r="J10355" s="9"/>
      <c r="K10355" s="9"/>
      <c r="L10355" s="9"/>
      <c r="M10355" s="9"/>
      <c r="N10355" s="9"/>
      <c r="O10355" s="9"/>
      <c r="Q10355" s="9"/>
      <c r="R10355" s="9"/>
      <c r="S10355" s="9"/>
      <c r="T10355" s="9"/>
      <c r="U10355" s="9"/>
      <c r="V10355" s="9"/>
      <c r="W10355" s="9"/>
      <c r="Y10355" s="9"/>
      <c r="Z10355" s="9"/>
    </row>
    <row r="10356" spans="8:26" x14ac:dyDescent="0.3">
      <c r="H10356" s="9"/>
      <c r="I10356" s="9"/>
      <c r="J10356" s="9"/>
      <c r="K10356" s="9"/>
      <c r="L10356" s="9"/>
      <c r="M10356" s="9"/>
      <c r="N10356" s="9"/>
      <c r="O10356" s="9"/>
      <c r="Q10356" s="9"/>
      <c r="R10356" s="9"/>
      <c r="S10356" s="9"/>
      <c r="T10356" s="9"/>
      <c r="U10356" s="9"/>
      <c r="V10356" s="9"/>
      <c r="W10356" s="9"/>
      <c r="Y10356" s="9"/>
      <c r="Z10356" s="9"/>
    </row>
    <row r="10357" spans="8:26" x14ac:dyDescent="0.3">
      <c r="H10357" s="9"/>
      <c r="I10357" s="9"/>
      <c r="J10357" s="9"/>
      <c r="K10357" s="9"/>
      <c r="L10357" s="9"/>
      <c r="M10357" s="9"/>
      <c r="N10357" s="9"/>
      <c r="O10357" s="9"/>
      <c r="Q10357" s="9"/>
      <c r="R10357" s="9"/>
      <c r="S10357" s="9"/>
      <c r="T10357" s="9"/>
      <c r="U10357" s="9"/>
      <c r="V10357" s="9"/>
      <c r="W10357" s="9"/>
      <c r="Y10357" s="9"/>
      <c r="Z10357" s="9"/>
    </row>
    <row r="10358" spans="8:26" x14ac:dyDescent="0.3">
      <c r="H10358" s="9"/>
      <c r="I10358" s="9"/>
      <c r="J10358" s="9"/>
      <c r="K10358" s="9"/>
      <c r="L10358" s="9"/>
      <c r="M10358" s="9"/>
      <c r="N10358" s="9"/>
      <c r="O10358" s="9"/>
      <c r="Q10358" s="9"/>
      <c r="R10358" s="9"/>
      <c r="S10358" s="9"/>
      <c r="T10358" s="9"/>
      <c r="U10358" s="9"/>
      <c r="V10358" s="9"/>
      <c r="W10358" s="9"/>
      <c r="Y10358" s="9"/>
      <c r="Z10358" s="9"/>
    </row>
    <row r="10359" spans="8:26" x14ac:dyDescent="0.3">
      <c r="H10359" s="9"/>
      <c r="I10359" s="9"/>
      <c r="J10359" s="9"/>
      <c r="K10359" s="9"/>
      <c r="L10359" s="9"/>
      <c r="M10359" s="9"/>
      <c r="N10359" s="9"/>
      <c r="O10359" s="9"/>
      <c r="Q10359" s="9"/>
      <c r="R10359" s="9"/>
      <c r="S10359" s="9"/>
      <c r="T10359" s="9"/>
      <c r="U10359" s="9"/>
      <c r="V10359" s="9"/>
      <c r="W10359" s="9"/>
      <c r="Y10359" s="9"/>
      <c r="Z10359" s="9"/>
    </row>
    <row r="10360" spans="8:26" x14ac:dyDescent="0.3">
      <c r="H10360" s="9"/>
      <c r="I10360" s="9"/>
      <c r="J10360" s="9"/>
      <c r="K10360" s="9"/>
      <c r="L10360" s="9"/>
      <c r="M10360" s="9"/>
      <c r="N10360" s="9"/>
      <c r="O10360" s="9"/>
      <c r="Q10360" s="9"/>
      <c r="R10360" s="9"/>
      <c r="S10360" s="9"/>
      <c r="T10360" s="9"/>
      <c r="U10360" s="9"/>
      <c r="V10360" s="9"/>
      <c r="W10360" s="9"/>
      <c r="Y10360" s="9"/>
      <c r="Z10360" s="9"/>
    </row>
    <row r="10361" spans="8:26" x14ac:dyDescent="0.3">
      <c r="H10361" s="9"/>
      <c r="I10361" s="9"/>
      <c r="J10361" s="9"/>
      <c r="K10361" s="9"/>
      <c r="L10361" s="9"/>
      <c r="M10361" s="9"/>
      <c r="N10361" s="9"/>
      <c r="O10361" s="9"/>
      <c r="Q10361" s="9"/>
      <c r="R10361" s="9"/>
      <c r="S10361" s="9"/>
      <c r="T10361" s="9"/>
      <c r="U10361" s="9"/>
      <c r="V10361" s="9"/>
      <c r="W10361" s="9"/>
      <c r="Y10361" s="9"/>
      <c r="Z10361" s="9"/>
    </row>
    <row r="10362" spans="8:26" x14ac:dyDescent="0.3">
      <c r="H10362" s="9"/>
      <c r="I10362" s="9"/>
      <c r="J10362" s="9"/>
      <c r="K10362" s="9"/>
      <c r="L10362" s="9"/>
      <c r="M10362" s="9"/>
      <c r="N10362" s="9"/>
      <c r="O10362" s="9"/>
      <c r="Q10362" s="9"/>
      <c r="R10362" s="9"/>
      <c r="S10362" s="9"/>
      <c r="T10362" s="9"/>
      <c r="U10362" s="9"/>
      <c r="V10362" s="9"/>
      <c r="W10362" s="9"/>
      <c r="Y10362" s="9"/>
      <c r="Z10362" s="9"/>
    </row>
    <row r="10363" spans="8:26" x14ac:dyDescent="0.3">
      <c r="H10363" s="9"/>
      <c r="I10363" s="9"/>
      <c r="J10363" s="9"/>
      <c r="K10363" s="9"/>
      <c r="L10363" s="9"/>
      <c r="M10363" s="9"/>
      <c r="N10363" s="9"/>
      <c r="O10363" s="9"/>
      <c r="Q10363" s="9"/>
      <c r="R10363" s="9"/>
      <c r="S10363" s="9"/>
      <c r="T10363" s="9"/>
      <c r="U10363" s="9"/>
      <c r="V10363" s="9"/>
      <c r="W10363" s="9"/>
      <c r="Y10363" s="9"/>
      <c r="Z10363" s="9"/>
    </row>
    <row r="10364" spans="8:26" x14ac:dyDescent="0.3">
      <c r="H10364" s="9"/>
      <c r="I10364" s="9"/>
      <c r="J10364" s="9"/>
      <c r="K10364" s="9"/>
      <c r="L10364" s="9"/>
      <c r="M10364" s="9"/>
      <c r="N10364" s="9"/>
      <c r="O10364" s="9"/>
      <c r="Q10364" s="9"/>
      <c r="R10364" s="9"/>
      <c r="S10364" s="9"/>
      <c r="T10364" s="9"/>
      <c r="U10364" s="9"/>
      <c r="V10364" s="9"/>
      <c r="W10364" s="9"/>
      <c r="Y10364" s="9"/>
      <c r="Z10364" s="9"/>
    </row>
    <row r="10365" spans="8:26" x14ac:dyDescent="0.3">
      <c r="H10365" s="9"/>
      <c r="I10365" s="9"/>
      <c r="J10365" s="9"/>
      <c r="K10365" s="9"/>
      <c r="L10365" s="9"/>
      <c r="M10365" s="9"/>
      <c r="N10365" s="9"/>
      <c r="O10365" s="9"/>
      <c r="Q10365" s="9"/>
      <c r="R10365" s="9"/>
      <c r="S10365" s="9"/>
      <c r="T10365" s="9"/>
      <c r="U10365" s="9"/>
      <c r="V10365" s="9"/>
      <c r="W10365" s="9"/>
      <c r="Y10365" s="9"/>
      <c r="Z10365" s="9"/>
    </row>
    <row r="10366" spans="8:26" x14ac:dyDescent="0.3">
      <c r="H10366" s="9"/>
      <c r="I10366" s="9"/>
      <c r="J10366" s="9"/>
      <c r="K10366" s="9"/>
      <c r="L10366" s="9"/>
      <c r="M10366" s="9"/>
      <c r="N10366" s="9"/>
      <c r="O10366" s="9"/>
      <c r="Q10366" s="9"/>
      <c r="R10366" s="9"/>
      <c r="S10366" s="9"/>
      <c r="T10366" s="9"/>
      <c r="U10366" s="9"/>
      <c r="V10366" s="9"/>
      <c r="W10366" s="9"/>
      <c r="Y10366" s="9"/>
      <c r="Z10366" s="9"/>
    </row>
    <row r="10367" spans="8:26" x14ac:dyDescent="0.3">
      <c r="H10367" s="9"/>
      <c r="I10367" s="9"/>
      <c r="J10367" s="9"/>
      <c r="K10367" s="9"/>
      <c r="L10367" s="9"/>
      <c r="M10367" s="9"/>
      <c r="N10367" s="9"/>
      <c r="O10367" s="9"/>
      <c r="Q10367" s="9"/>
      <c r="R10367" s="9"/>
      <c r="S10367" s="9"/>
      <c r="T10367" s="9"/>
      <c r="U10367" s="9"/>
      <c r="V10367" s="9"/>
      <c r="W10367" s="9"/>
      <c r="Y10367" s="9"/>
      <c r="Z10367" s="9"/>
    </row>
    <row r="10368" spans="8:26" x14ac:dyDescent="0.3">
      <c r="H10368" s="9"/>
      <c r="I10368" s="9"/>
      <c r="J10368" s="9"/>
      <c r="K10368" s="9"/>
      <c r="L10368" s="9"/>
      <c r="M10368" s="9"/>
      <c r="N10368" s="9"/>
      <c r="O10368" s="9"/>
      <c r="Q10368" s="9"/>
      <c r="R10368" s="9"/>
      <c r="S10368" s="9"/>
      <c r="T10368" s="9"/>
      <c r="U10368" s="9"/>
      <c r="V10368" s="9"/>
      <c r="W10368" s="9"/>
      <c r="Y10368" s="9"/>
      <c r="Z10368" s="9"/>
    </row>
    <row r="10369" spans="8:26" x14ac:dyDescent="0.3">
      <c r="H10369" s="9"/>
      <c r="I10369" s="9"/>
      <c r="J10369" s="9"/>
      <c r="K10369" s="9"/>
      <c r="L10369" s="9"/>
      <c r="M10369" s="9"/>
      <c r="N10369" s="9"/>
      <c r="O10369" s="9"/>
      <c r="Q10369" s="9"/>
      <c r="R10369" s="9"/>
      <c r="S10369" s="9"/>
      <c r="T10369" s="9"/>
      <c r="U10369" s="9"/>
      <c r="V10369" s="9"/>
      <c r="W10369" s="9"/>
      <c r="Y10369" s="9"/>
      <c r="Z10369" s="9"/>
    </row>
    <row r="10370" spans="8:26" x14ac:dyDescent="0.3">
      <c r="H10370" s="9"/>
      <c r="I10370" s="9"/>
      <c r="J10370" s="9"/>
      <c r="K10370" s="9"/>
      <c r="L10370" s="9"/>
      <c r="M10370" s="9"/>
      <c r="N10370" s="9"/>
      <c r="O10370" s="9"/>
      <c r="Q10370" s="9"/>
      <c r="R10370" s="9"/>
      <c r="S10370" s="9"/>
      <c r="T10370" s="9"/>
      <c r="U10370" s="9"/>
      <c r="V10370" s="9"/>
      <c r="W10370" s="9"/>
      <c r="Y10370" s="9"/>
      <c r="Z10370" s="9"/>
    </row>
    <row r="10371" spans="8:26" x14ac:dyDescent="0.3">
      <c r="H10371" s="9"/>
      <c r="I10371" s="9"/>
      <c r="J10371" s="9"/>
      <c r="K10371" s="9"/>
      <c r="L10371" s="9"/>
      <c r="M10371" s="9"/>
      <c r="N10371" s="9"/>
      <c r="O10371" s="9"/>
      <c r="Q10371" s="9"/>
      <c r="R10371" s="9"/>
      <c r="S10371" s="9"/>
      <c r="T10371" s="9"/>
      <c r="U10371" s="9"/>
      <c r="V10371" s="9"/>
      <c r="W10371" s="9"/>
      <c r="Y10371" s="9"/>
      <c r="Z10371" s="9"/>
    </row>
    <row r="10372" spans="8:26" x14ac:dyDescent="0.3">
      <c r="H10372" s="9"/>
      <c r="I10372" s="9"/>
      <c r="J10372" s="9"/>
      <c r="K10372" s="9"/>
      <c r="L10372" s="9"/>
      <c r="M10372" s="9"/>
      <c r="N10372" s="9"/>
      <c r="O10372" s="9"/>
      <c r="Q10372" s="9"/>
      <c r="R10372" s="9"/>
      <c r="S10372" s="9"/>
      <c r="T10372" s="9"/>
      <c r="U10372" s="9"/>
      <c r="V10372" s="9"/>
      <c r="W10372" s="9"/>
      <c r="Y10372" s="9"/>
      <c r="Z10372" s="9"/>
    </row>
    <row r="10373" spans="8:26" x14ac:dyDescent="0.3">
      <c r="H10373" s="9"/>
      <c r="I10373" s="9"/>
      <c r="J10373" s="9"/>
      <c r="K10373" s="9"/>
      <c r="L10373" s="9"/>
      <c r="M10373" s="9"/>
      <c r="N10373" s="9"/>
      <c r="O10373" s="9"/>
      <c r="Q10373" s="9"/>
      <c r="R10373" s="9"/>
      <c r="S10373" s="9"/>
      <c r="T10373" s="9"/>
      <c r="U10373" s="9"/>
      <c r="V10373" s="9"/>
      <c r="W10373" s="9"/>
      <c r="Y10373" s="9"/>
      <c r="Z10373" s="9"/>
    </row>
    <row r="10374" spans="8:26" x14ac:dyDescent="0.3">
      <c r="H10374" s="9"/>
      <c r="I10374" s="9"/>
      <c r="J10374" s="9"/>
      <c r="K10374" s="9"/>
      <c r="L10374" s="9"/>
      <c r="M10374" s="9"/>
      <c r="N10374" s="9"/>
      <c r="O10374" s="9"/>
      <c r="Q10374" s="9"/>
      <c r="R10374" s="9"/>
      <c r="S10374" s="9"/>
      <c r="T10374" s="9"/>
      <c r="U10374" s="9"/>
      <c r="V10374" s="9"/>
      <c r="W10374" s="9"/>
      <c r="Y10374" s="9"/>
      <c r="Z10374" s="9"/>
    </row>
    <row r="10375" spans="8:26" x14ac:dyDescent="0.3">
      <c r="H10375" s="9"/>
      <c r="I10375" s="9"/>
      <c r="J10375" s="9"/>
      <c r="K10375" s="9"/>
      <c r="L10375" s="9"/>
      <c r="M10375" s="9"/>
      <c r="N10375" s="9"/>
      <c r="O10375" s="9"/>
      <c r="Q10375" s="9"/>
      <c r="R10375" s="9"/>
      <c r="S10375" s="9"/>
      <c r="T10375" s="9"/>
      <c r="U10375" s="9"/>
      <c r="V10375" s="9"/>
      <c r="W10375" s="9"/>
      <c r="Y10375" s="9"/>
      <c r="Z10375" s="9"/>
    </row>
    <row r="10376" spans="8:26" x14ac:dyDescent="0.3">
      <c r="H10376" s="9"/>
      <c r="I10376" s="9"/>
      <c r="J10376" s="9"/>
      <c r="K10376" s="9"/>
      <c r="L10376" s="9"/>
      <c r="M10376" s="9"/>
      <c r="N10376" s="9"/>
      <c r="O10376" s="9"/>
      <c r="Q10376" s="9"/>
      <c r="R10376" s="9"/>
      <c r="S10376" s="9"/>
      <c r="T10376" s="9"/>
      <c r="U10376" s="9"/>
      <c r="V10376" s="9"/>
      <c r="W10376" s="9"/>
      <c r="Y10376" s="9"/>
      <c r="Z10376" s="9"/>
    </row>
    <row r="10377" spans="8:26" x14ac:dyDescent="0.3">
      <c r="H10377" s="9"/>
      <c r="I10377" s="9"/>
      <c r="J10377" s="9"/>
      <c r="K10377" s="9"/>
      <c r="L10377" s="9"/>
      <c r="M10377" s="9"/>
      <c r="N10377" s="9"/>
      <c r="O10377" s="9"/>
      <c r="Q10377" s="9"/>
      <c r="R10377" s="9"/>
      <c r="S10377" s="9"/>
      <c r="T10377" s="9"/>
      <c r="U10377" s="9"/>
      <c r="V10377" s="9"/>
      <c r="W10377" s="9"/>
      <c r="Y10377" s="9"/>
      <c r="Z10377" s="9"/>
    </row>
    <row r="10378" spans="8:26" x14ac:dyDescent="0.3">
      <c r="H10378" s="9"/>
      <c r="I10378" s="9"/>
      <c r="J10378" s="9"/>
      <c r="K10378" s="9"/>
      <c r="L10378" s="9"/>
      <c r="M10378" s="9"/>
      <c r="N10378" s="9"/>
      <c r="O10378" s="9"/>
      <c r="Q10378" s="9"/>
      <c r="R10378" s="9"/>
      <c r="S10378" s="9"/>
      <c r="T10378" s="9"/>
      <c r="U10378" s="9"/>
      <c r="V10378" s="9"/>
      <c r="W10378" s="9"/>
      <c r="Y10378" s="9"/>
      <c r="Z10378" s="9"/>
    </row>
    <row r="10379" spans="8:26" x14ac:dyDescent="0.3">
      <c r="H10379" s="9"/>
      <c r="I10379" s="9"/>
      <c r="J10379" s="9"/>
      <c r="K10379" s="9"/>
      <c r="L10379" s="9"/>
      <c r="M10379" s="9"/>
      <c r="N10379" s="9"/>
      <c r="O10379" s="9"/>
      <c r="Q10379" s="9"/>
      <c r="R10379" s="9"/>
      <c r="S10379" s="9"/>
      <c r="T10379" s="9"/>
      <c r="U10379" s="9"/>
      <c r="V10379" s="9"/>
      <c r="W10379" s="9"/>
      <c r="Y10379" s="9"/>
      <c r="Z10379" s="9"/>
    </row>
    <row r="10380" spans="8:26" x14ac:dyDescent="0.3">
      <c r="H10380" s="9"/>
      <c r="I10380" s="9"/>
      <c r="J10380" s="9"/>
      <c r="K10380" s="9"/>
      <c r="L10380" s="9"/>
      <c r="M10380" s="9"/>
      <c r="N10380" s="9"/>
      <c r="O10380" s="9"/>
      <c r="Q10380" s="9"/>
      <c r="R10380" s="9"/>
      <c r="S10380" s="9"/>
      <c r="T10380" s="9"/>
      <c r="U10380" s="9"/>
      <c r="V10380" s="9"/>
      <c r="W10380" s="9"/>
      <c r="Y10380" s="9"/>
      <c r="Z10380" s="9"/>
    </row>
    <row r="10381" spans="8:26" x14ac:dyDescent="0.3">
      <c r="H10381" s="9"/>
      <c r="I10381" s="9"/>
      <c r="J10381" s="9"/>
      <c r="K10381" s="9"/>
      <c r="L10381" s="9"/>
      <c r="M10381" s="9"/>
      <c r="N10381" s="9"/>
      <c r="O10381" s="9"/>
      <c r="Q10381" s="9"/>
      <c r="R10381" s="9"/>
      <c r="S10381" s="9"/>
      <c r="T10381" s="9"/>
      <c r="U10381" s="9"/>
      <c r="V10381" s="9"/>
      <c r="W10381" s="9"/>
      <c r="Y10381" s="9"/>
      <c r="Z10381" s="9"/>
    </row>
    <row r="10382" spans="8:26" x14ac:dyDescent="0.3">
      <c r="H10382" s="9"/>
      <c r="I10382" s="9"/>
      <c r="J10382" s="9"/>
      <c r="K10382" s="9"/>
      <c r="L10382" s="9"/>
      <c r="M10382" s="9"/>
      <c r="N10382" s="9"/>
      <c r="O10382" s="9"/>
      <c r="Q10382" s="9"/>
      <c r="R10382" s="9"/>
      <c r="S10382" s="9"/>
      <c r="T10382" s="9"/>
      <c r="U10382" s="9"/>
      <c r="V10382" s="9"/>
      <c r="W10382" s="9"/>
      <c r="Y10382" s="9"/>
      <c r="Z10382" s="9"/>
    </row>
    <row r="10383" spans="8:26" x14ac:dyDescent="0.3">
      <c r="H10383" s="9"/>
      <c r="I10383" s="9"/>
      <c r="J10383" s="9"/>
      <c r="K10383" s="9"/>
      <c r="L10383" s="9"/>
      <c r="M10383" s="9"/>
      <c r="N10383" s="9"/>
      <c r="O10383" s="9"/>
      <c r="Q10383" s="9"/>
      <c r="R10383" s="9"/>
      <c r="S10383" s="9"/>
      <c r="T10383" s="9"/>
      <c r="U10383" s="9"/>
      <c r="V10383" s="9"/>
      <c r="W10383" s="9"/>
      <c r="Y10383" s="9"/>
      <c r="Z10383" s="9"/>
    </row>
    <row r="10384" spans="8:26" x14ac:dyDescent="0.3">
      <c r="H10384" s="9"/>
      <c r="I10384" s="9"/>
      <c r="J10384" s="9"/>
      <c r="K10384" s="9"/>
      <c r="L10384" s="9"/>
      <c r="M10384" s="9"/>
      <c r="N10384" s="9"/>
      <c r="O10384" s="9"/>
      <c r="Q10384" s="9"/>
      <c r="R10384" s="9"/>
      <c r="S10384" s="9"/>
      <c r="T10384" s="9"/>
      <c r="U10384" s="9"/>
      <c r="V10384" s="9"/>
      <c r="W10384" s="9"/>
      <c r="Y10384" s="9"/>
      <c r="Z10384" s="9"/>
    </row>
    <row r="10385" spans="8:26" x14ac:dyDescent="0.3">
      <c r="H10385" s="9"/>
      <c r="I10385" s="9"/>
      <c r="J10385" s="9"/>
      <c r="K10385" s="9"/>
      <c r="L10385" s="9"/>
      <c r="M10385" s="9"/>
      <c r="N10385" s="9"/>
      <c r="O10385" s="9"/>
      <c r="Q10385" s="9"/>
      <c r="R10385" s="9"/>
      <c r="S10385" s="9"/>
      <c r="T10385" s="9"/>
      <c r="U10385" s="9"/>
      <c r="V10385" s="9"/>
      <c r="W10385" s="9"/>
      <c r="Y10385" s="9"/>
      <c r="Z10385" s="9"/>
    </row>
    <row r="10386" spans="8:26" x14ac:dyDescent="0.3">
      <c r="H10386" s="9"/>
      <c r="I10386" s="9"/>
      <c r="J10386" s="9"/>
      <c r="K10386" s="9"/>
      <c r="L10386" s="9"/>
      <c r="M10386" s="9"/>
      <c r="N10386" s="9"/>
      <c r="O10386" s="9"/>
      <c r="Q10386" s="9"/>
      <c r="R10386" s="9"/>
      <c r="S10386" s="9"/>
      <c r="T10386" s="9"/>
      <c r="U10386" s="9"/>
      <c r="V10386" s="9"/>
      <c r="W10386" s="9"/>
      <c r="Y10386" s="9"/>
      <c r="Z10386" s="9"/>
    </row>
    <row r="10387" spans="8:26" x14ac:dyDescent="0.3">
      <c r="H10387" s="9"/>
      <c r="I10387" s="9"/>
      <c r="J10387" s="9"/>
      <c r="K10387" s="9"/>
      <c r="L10387" s="9"/>
      <c r="M10387" s="9"/>
      <c r="N10387" s="9"/>
      <c r="O10387" s="9"/>
      <c r="Q10387" s="9"/>
      <c r="R10387" s="9"/>
      <c r="S10387" s="9"/>
      <c r="T10387" s="9"/>
      <c r="U10387" s="9"/>
      <c r="V10387" s="9"/>
      <c r="W10387" s="9"/>
      <c r="Y10387" s="9"/>
      <c r="Z10387" s="9"/>
    </row>
    <row r="10388" spans="8:26" x14ac:dyDescent="0.3">
      <c r="H10388" s="9"/>
      <c r="I10388" s="9"/>
      <c r="J10388" s="9"/>
      <c r="K10388" s="9"/>
      <c r="L10388" s="9"/>
      <c r="M10388" s="9"/>
      <c r="N10388" s="9"/>
      <c r="O10388" s="9"/>
      <c r="Q10388" s="9"/>
      <c r="R10388" s="9"/>
      <c r="S10388" s="9"/>
      <c r="T10388" s="9"/>
      <c r="U10388" s="9"/>
      <c r="V10388" s="9"/>
      <c r="W10388" s="9"/>
      <c r="Y10388" s="9"/>
      <c r="Z10388" s="9"/>
    </row>
    <row r="10389" spans="8:26" x14ac:dyDescent="0.3">
      <c r="H10389" s="9"/>
      <c r="I10389" s="9"/>
      <c r="J10389" s="9"/>
      <c r="K10389" s="9"/>
      <c r="L10389" s="9"/>
      <c r="M10389" s="9"/>
      <c r="N10389" s="9"/>
      <c r="O10389" s="9"/>
      <c r="Q10389" s="9"/>
      <c r="R10389" s="9"/>
      <c r="S10389" s="9"/>
      <c r="T10389" s="9"/>
      <c r="U10389" s="9"/>
      <c r="V10389" s="9"/>
      <c r="W10389" s="9"/>
      <c r="Y10389" s="9"/>
      <c r="Z10389" s="9"/>
    </row>
    <row r="10390" spans="8:26" x14ac:dyDescent="0.3">
      <c r="H10390" s="9"/>
      <c r="I10390" s="9"/>
      <c r="J10390" s="9"/>
      <c r="K10390" s="9"/>
      <c r="L10390" s="9"/>
      <c r="M10390" s="9"/>
      <c r="N10390" s="9"/>
      <c r="O10390" s="9"/>
      <c r="Q10390" s="9"/>
      <c r="R10390" s="9"/>
      <c r="S10390" s="9"/>
      <c r="T10390" s="9"/>
      <c r="U10390" s="9"/>
      <c r="V10390" s="9"/>
      <c r="W10390" s="9"/>
      <c r="Y10390" s="9"/>
      <c r="Z10390" s="9"/>
    </row>
    <row r="10391" spans="8:26" x14ac:dyDescent="0.3">
      <c r="H10391" s="9"/>
      <c r="I10391" s="9"/>
      <c r="J10391" s="9"/>
      <c r="K10391" s="9"/>
      <c r="L10391" s="9"/>
      <c r="M10391" s="9"/>
      <c r="N10391" s="9"/>
      <c r="O10391" s="9"/>
      <c r="Q10391" s="9"/>
      <c r="R10391" s="9"/>
      <c r="S10391" s="9"/>
      <c r="T10391" s="9"/>
      <c r="U10391" s="9"/>
      <c r="V10391" s="9"/>
      <c r="W10391" s="9"/>
      <c r="Y10391" s="9"/>
      <c r="Z10391" s="9"/>
    </row>
    <row r="10392" spans="8:26" x14ac:dyDescent="0.3">
      <c r="H10392" s="9"/>
      <c r="I10392" s="9"/>
      <c r="J10392" s="9"/>
      <c r="K10392" s="9"/>
      <c r="L10392" s="9"/>
      <c r="M10392" s="9"/>
      <c r="N10392" s="9"/>
      <c r="O10392" s="9"/>
      <c r="Q10392" s="9"/>
      <c r="R10392" s="9"/>
      <c r="S10392" s="9"/>
      <c r="T10392" s="9"/>
      <c r="U10392" s="9"/>
      <c r="V10392" s="9"/>
      <c r="W10392" s="9"/>
      <c r="Y10392" s="9"/>
      <c r="Z10392" s="9"/>
    </row>
    <row r="10393" spans="8:26" x14ac:dyDescent="0.3">
      <c r="H10393" s="9"/>
      <c r="I10393" s="9"/>
      <c r="J10393" s="9"/>
      <c r="K10393" s="9"/>
      <c r="L10393" s="9"/>
      <c r="M10393" s="9"/>
      <c r="N10393" s="9"/>
      <c r="O10393" s="9"/>
      <c r="Q10393" s="9"/>
      <c r="R10393" s="9"/>
      <c r="S10393" s="9"/>
      <c r="T10393" s="9"/>
      <c r="U10393" s="9"/>
      <c r="V10393" s="9"/>
      <c r="W10393" s="9"/>
      <c r="Y10393" s="9"/>
      <c r="Z10393" s="9"/>
    </row>
    <row r="10394" spans="8:26" x14ac:dyDescent="0.3">
      <c r="H10394" s="9"/>
      <c r="I10394" s="9"/>
      <c r="J10394" s="9"/>
      <c r="K10394" s="9"/>
      <c r="L10394" s="9"/>
      <c r="M10394" s="9"/>
      <c r="N10394" s="9"/>
      <c r="O10394" s="9"/>
      <c r="Q10394" s="9"/>
      <c r="R10394" s="9"/>
      <c r="S10394" s="9"/>
      <c r="T10394" s="9"/>
      <c r="U10394" s="9"/>
      <c r="V10394" s="9"/>
      <c r="W10394" s="9"/>
      <c r="Y10394" s="9"/>
      <c r="Z10394" s="9"/>
    </row>
    <row r="10395" spans="8:26" x14ac:dyDescent="0.3">
      <c r="H10395" s="9"/>
      <c r="I10395" s="9"/>
      <c r="J10395" s="9"/>
      <c r="K10395" s="9"/>
      <c r="L10395" s="9"/>
      <c r="M10395" s="9"/>
      <c r="N10395" s="9"/>
      <c r="O10395" s="9"/>
      <c r="Q10395" s="9"/>
      <c r="R10395" s="9"/>
      <c r="S10395" s="9"/>
      <c r="T10395" s="9"/>
      <c r="U10395" s="9"/>
      <c r="V10395" s="9"/>
      <c r="W10395" s="9"/>
      <c r="Y10395" s="9"/>
      <c r="Z10395" s="9"/>
    </row>
    <row r="10396" spans="8:26" x14ac:dyDescent="0.3">
      <c r="H10396" s="9"/>
      <c r="I10396" s="9"/>
      <c r="J10396" s="9"/>
      <c r="K10396" s="9"/>
      <c r="L10396" s="9"/>
      <c r="M10396" s="9"/>
      <c r="N10396" s="9"/>
      <c r="O10396" s="9"/>
      <c r="Q10396" s="9"/>
      <c r="R10396" s="9"/>
      <c r="S10396" s="9"/>
      <c r="T10396" s="9"/>
      <c r="U10396" s="9"/>
      <c r="V10396" s="9"/>
      <c r="W10396" s="9"/>
      <c r="Y10396" s="9"/>
      <c r="Z10396" s="9"/>
    </row>
    <row r="10397" spans="8:26" x14ac:dyDescent="0.3">
      <c r="H10397" s="9"/>
      <c r="I10397" s="9"/>
      <c r="J10397" s="9"/>
      <c r="K10397" s="9"/>
      <c r="L10397" s="9"/>
      <c r="M10397" s="9"/>
      <c r="N10397" s="9"/>
      <c r="O10397" s="9"/>
      <c r="Q10397" s="9"/>
      <c r="R10397" s="9"/>
      <c r="S10397" s="9"/>
      <c r="T10397" s="9"/>
      <c r="U10397" s="9"/>
      <c r="V10397" s="9"/>
      <c r="W10397" s="9"/>
      <c r="Y10397" s="9"/>
      <c r="Z10397" s="9"/>
    </row>
    <row r="10398" spans="8:26" x14ac:dyDescent="0.3">
      <c r="H10398" s="9"/>
      <c r="I10398" s="9"/>
      <c r="J10398" s="9"/>
      <c r="K10398" s="9"/>
      <c r="L10398" s="9"/>
      <c r="M10398" s="9"/>
      <c r="N10398" s="9"/>
      <c r="O10398" s="9"/>
      <c r="Q10398" s="9"/>
      <c r="R10398" s="9"/>
      <c r="S10398" s="9"/>
      <c r="T10398" s="9"/>
      <c r="U10398" s="9"/>
      <c r="V10398" s="9"/>
      <c r="W10398" s="9"/>
      <c r="Y10398" s="9"/>
      <c r="Z10398" s="9"/>
    </row>
    <row r="10399" spans="8:26" x14ac:dyDescent="0.3">
      <c r="H10399" s="9"/>
      <c r="I10399" s="9"/>
      <c r="J10399" s="9"/>
      <c r="K10399" s="9"/>
      <c r="L10399" s="9"/>
      <c r="M10399" s="9"/>
      <c r="N10399" s="9"/>
      <c r="O10399" s="9"/>
      <c r="Q10399" s="9"/>
      <c r="R10399" s="9"/>
      <c r="S10399" s="9"/>
      <c r="T10399" s="9"/>
      <c r="U10399" s="9"/>
      <c r="V10399" s="9"/>
      <c r="W10399" s="9"/>
      <c r="Y10399" s="9"/>
      <c r="Z10399" s="9"/>
    </row>
    <row r="10400" spans="8:26" x14ac:dyDescent="0.3">
      <c r="H10400" s="9"/>
      <c r="I10400" s="9"/>
      <c r="J10400" s="9"/>
      <c r="K10400" s="9"/>
      <c r="L10400" s="9"/>
      <c r="M10400" s="9"/>
      <c r="N10400" s="9"/>
      <c r="O10400" s="9"/>
      <c r="Q10400" s="9"/>
      <c r="R10400" s="9"/>
      <c r="S10400" s="9"/>
      <c r="T10400" s="9"/>
      <c r="U10400" s="9"/>
      <c r="V10400" s="9"/>
      <c r="W10400" s="9"/>
      <c r="Y10400" s="9"/>
      <c r="Z10400" s="9"/>
    </row>
    <row r="10401" spans="8:26" x14ac:dyDescent="0.3">
      <c r="H10401" s="9"/>
      <c r="I10401" s="9"/>
      <c r="J10401" s="9"/>
      <c r="K10401" s="9"/>
      <c r="L10401" s="9"/>
      <c r="M10401" s="9"/>
      <c r="N10401" s="9"/>
      <c r="O10401" s="9"/>
      <c r="Q10401" s="9"/>
      <c r="R10401" s="9"/>
      <c r="S10401" s="9"/>
      <c r="T10401" s="9"/>
      <c r="U10401" s="9"/>
      <c r="V10401" s="9"/>
      <c r="W10401" s="9"/>
      <c r="Y10401" s="9"/>
      <c r="Z10401" s="9"/>
    </row>
    <row r="10402" spans="8:26" x14ac:dyDescent="0.3">
      <c r="H10402" s="9"/>
      <c r="I10402" s="9"/>
      <c r="J10402" s="9"/>
      <c r="K10402" s="9"/>
      <c r="L10402" s="9"/>
      <c r="M10402" s="9"/>
      <c r="N10402" s="9"/>
      <c r="O10402" s="9"/>
      <c r="Q10402" s="9"/>
      <c r="R10402" s="9"/>
      <c r="S10402" s="9"/>
      <c r="T10402" s="9"/>
      <c r="U10402" s="9"/>
      <c r="V10402" s="9"/>
      <c r="W10402" s="9"/>
      <c r="Y10402" s="9"/>
      <c r="Z10402" s="9"/>
    </row>
    <row r="10403" spans="8:26" x14ac:dyDescent="0.3">
      <c r="H10403" s="9"/>
      <c r="I10403" s="9"/>
      <c r="J10403" s="9"/>
      <c r="K10403" s="9"/>
      <c r="L10403" s="9"/>
      <c r="M10403" s="9"/>
      <c r="N10403" s="9"/>
      <c r="O10403" s="9"/>
      <c r="Q10403" s="9"/>
      <c r="R10403" s="9"/>
      <c r="S10403" s="9"/>
      <c r="T10403" s="9"/>
      <c r="U10403" s="9"/>
      <c r="V10403" s="9"/>
      <c r="W10403" s="9"/>
      <c r="Y10403" s="9"/>
      <c r="Z10403" s="9"/>
    </row>
    <row r="10404" spans="8:26" x14ac:dyDescent="0.3">
      <c r="H10404" s="9"/>
      <c r="I10404" s="9"/>
      <c r="J10404" s="9"/>
      <c r="K10404" s="9"/>
      <c r="L10404" s="9"/>
      <c r="M10404" s="9"/>
      <c r="N10404" s="9"/>
      <c r="O10404" s="9"/>
      <c r="Q10404" s="9"/>
      <c r="R10404" s="9"/>
      <c r="S10404" s="9"/>
      <c r="T10404" s="9"/>
      <c r="U10404" s="9"/>
      <c r="V10404" s="9"/>
      <c r="W10404" s="9"/>
      <c r="Y10404" s="9"/>
      <c r="Z10404" s="9"/>
    </row>
    <row r="10405" spans="8:26" x14ac:dyDescent="0.3">
      <c r="H10405" s="9"/>
      <c r="I10405" s="9"/>
      <c r="J10405" s="9"/>
      <c r="K10405" s="9"/>
      <c r="L10405" s="9"/>
      <c r="M10405" s="9"/>
      <c r="N10405" s="9"/>
      <c r="O10405" s="9"/>
      <c r="Q10405" s="9"/>
      <c r="R10405" s="9"/>
      <c r="S10405" s="9"/>
      <c r="T10405" s="9"/>
      <c r="U10405" s="9"/>
      <c r="V10405" s="9"/>
      <c r="W10405" s="9"/>
      <c r="Y10405" s="9"/>
      <c r="Z10405" s="9"/>
    </row>
    <row r="10406" spans="8:26" x14ac:dyDescent="0.3">
      <c r="H10406" s="9"/>
      <c r="I10406" s="9"/>
      <c r="J10406" s="9"/>
      <c r="K10406" s="9"/>
      <c r="L10406" s="9"/>
      <c r="M10406" s="9"/>
      <c r="N10406" s="9"/>
      <c r="O10406" s="9"/>
      <c r="Q10406" s="9"/>
      <c r="R10406" s="9"/>
      <c r="S10406" s="9"/>
      <c r="T10406" s="9"/>
      <c r="U10406" s="9"/>
      <c r="V10406" s="9"/>
      <c r="W10406" s="9"/>
      <c r="Y10406" s="9"/>
      <c r="Z10406" s="9"/>
    </row>
    <row r="10407" spans="8:26" x14ac:dyDescent="0.3">
      <c r="H10407" s="9"/>
      <c r="I10407" s="9"/>
      <c r="J10407" s="9"/>
      <c r="K10407" s="9"/>
      <c r="L10407" s="9"/>
      <c r="M10407" s="9"/>
      <c r="N10407" s="9"/>
      <c r="O10407" s="9"/>
      <c r="Q10407" s="9"/>
      <c r="R10407" s="9"/>
      <c r="S10407" s="9"/>
      <c r="T10407" s="9"/>
      <c r="U10407" s="9"/>
      <c r="V10407" s="9"/>
      <c r="W10407" s="9"/>
      <c r="Y10407" s="9"/>
      <c r="Z10407" s="9"/>
    </row>
    <row r="10408" spans="8:26" x14ac:dyDescent="0.3">
      <c r="H10408" s="9"/>
      <c r="I10408" s="9"/>
      <c r="J10408" s="9"/>
      <c r="K10408" s="9"/>
      <c r="L10408" s="9"/>
      <c r="M10408" s="9"/>
      <c r="N10408" s="9"/>
      <c r="O10408" s="9"/>
      <c r="Q10408" s="9"/>
      <c r="R10408" s="9"/>
      <c r="S10408" s="9"/>
      <c r="T10408" s="9"/>
      <c r="U10408" s="9"/>
      <c r="V10408" s="9"/>
      <c r="W10408" s="9"/>
      <c r="Y10408" s="9"/>
      <c r="Z10408" s="9"/>
    </row>
    <row r="10409" spans="8:26" x14ac:dyDescent="0.3">
      <c r="H10409" s="9"/>
      <c r="I10409" s="9"/>
      <c r="J10409" s="9"/>
      <c r="K10409" s="9"/>
      <c r="L10409" s="9"/>
      <c r="M10409" s="9"/>
      <c r="N10409" s="9"/>
      <c r="O10409" s="9"/>
      <c r="Q10409" s="9"/>
      <c r="R10409" s="9"/>
      <c r="S10409" s="9"/>
      <c r="T10409" s="9"/>
      <c r="U10409" s="9"/>
      <c r="V10409" s="9"/>
      <c r="W10409" s="9"/>
      <c r="Y10409" s="9"/>
      <c r="Z10409" s="9"/>
    </row>
    <row r="10410" spans="8:26" x14ac:dyDescent="0.3">
      <c r="H10410" s="9"/>
      <c r="I10410" s="9"/>
      <c r="J10410" s="9"/>
      <c r="K10410" s="9"/>
      <c r="L10410" s="9"/>
      <c r="M10410" s="9"/>
      <c r="N10410" s="9"/>
      <c r="O10410" s="9"/>
      <c r="Q10410" s="9"/>
      <c r="R10410" s="9"/>
      <c r="S10410" s="9"/>
      <c r="T10410" s="9"/>
      <c r="U10410" s="9"/>
      <c r="V10410" s="9"/>
      <c r="W10410" s="9"/>
      <c r="Y10410" s="9"/>
      <c r="Z10410" s="9"/>
    </row>
    <row r="10411" spans="8:26" x14ac:dyDescent="0.3">
      <c r="H10411" s="9"/>
      <c r="I10411" s="9"/>
      <c r="J10411" s="9"/>
      <c r="K10411" s="9"/>
      <c r="L10411" s="9"/>
      <c r="M10411" s="9"/>
      <c r="N10411" s="9"/>
      <c r="O10411" s="9"/>
      <c r="Q10411" s="9"/>
      <c r="R10411" s="9"/>
      <c r="S10411" s="9"/>
      <c r="T10411" s="9"/>
      <c r="U10411" s="9"/>
      <c r="V10411" s="9"/>
      <c r="W10411" s="9"/>
      <c r="Y10411" s="9"/>
      <c r="Z10411" s="9"/>
    </row>
    <row r="10412" spans="8:26" x14ac:dyDescent="0.3">
      <c r="H10412" s="9"/>
      <c r="I10412" s="9"/>
      <c r="J10412" s="9"/>
      <c r="K10412" s="9"/>
      <c r="L10412" s="9"/>
      <c r="M10412" s="9"/>
      <c r="N10412" s="9"/>
      <c r="O10412" s="9"/>
      <c r="Q10412" s="9"/>
      <c r="R10412" s="9"/>
      <c r="S10412" s="9"/>
      <c r="T10412" s="9"/>
      <c r="U10412" s="9"/>
      <c r="V10412" s="9"/>
      <c r="W10412" s="9"/>
      <c r="Y10412" s="9"/>
      <c r="Z10412" s="9"/>
    </row>
    <row r="10413" spans="8:26" x14ac:dyDescent="0.3">
      <c r="H10413" s="9"/>
      <c r="I10413" s="9"/>
      <c r="J10413" s="9"/>
      <c r="K10413" s="9"/>
      <c r="L10413" s="9"/>
      <c r="M10413" s="9"/>
      <c r="N10413" s="9"/>
      <c r="O10413" s="9"/>
      <c r="Q10413" s="9"/>
      <c r="R10413" s="9"/>
      <c r="S10413" s="9"/>
      <c r="T10413" s="9"/>
      <c r="U10413" s="9"/>
      <c r="V10413" s="9"/>
      <c r="W10413" s="9"/>
      <c r="Y10413" s="9"/>
      <c r="Z10413" s="9"/>
    </row>
    <row r="10414" spans="8:26" x14ac:dyDescent="0.3">
      <c r="H10414" s="9"/>
      <c r="I10414" s="9"/>
      <c r="J10414" s="9"/>
      <c r="K10414" s="9"/>
      <c r="L10414" s="9"/>
      <c r="M10414" s="9"/>
      <c r="N10414" s="9"/>
      <c r="O10414" s="9"/>
      <c r="Q10414" s="9"/>
      <c r="R10414" s="9"/>
      <c r="S10414" s="9"/>
      <c r="T10414" s="9"/>
      <c r="U10414" s="9"/>
      <c r="V10414" s="9"/>
      <c r="W10414" s="9"/>
      <c r="Y10414" s="9"/>
      <c r="Z10414" s="9"/>
    </row>
    <row r="10415" spans="8:26" x14ac:dyDescent="0.3">
      <c r="H10415" s="9"/>
      <c r="I10415" s="9"/>
      <c r="J10415" s="9"/>
      <c r="K10415" s="9"/>
      <c r="L10415" s="9"/>
      <c r="M10415" s="9"/>
      <c r="N10415" s="9"/>
      <c r="O10415" s="9"/>
      <c r="Q10415" s="9"/>
      <c r="R10415" s="9"/>
      <c r="S10415" s="9"/>
      <c r="T10415" s="9"/>
      <c r="U10415" s="9"/>
      <c r="V10415" s="9"/>
      <c r="W10415" s="9"/>
      <c r="Y10415" s="9"/>
      <c r="Z10415" s="9"/>
    </row>
    <row r="10416" spans="8:26" x14ac:dyDescent="0.3">
      <c r="H10416" s="9"/>
      <c r="I10416" s="9"/>
      <c r="J10416" s="9"/>
      <c r="K10416" s="9"/>
      <c r="L10416" s="9"/>
      <c r="M10416" s="9"/>
      <c r="N10416" s="9"/>
      <c r="O10416" s="9"/>
      <c r="Q10416" s="9"/>
      <c r="R10416" s="9"/>
      <c r="S10416" s="9"/>
      <c r="T10416" s="9"/>
      <c r="U10416" s="9"/>
      <c r="V10416" s="9"/>
      <c r="W10416" s="9"/>
      <c r="Y10416" s="9"/>
      <c r="Z10416" s="9"/>
    </row>
    <row r="10417" spans="8:26" x14ac:dyDescent="0.3">
      <c r="H10417" s="9"/>
      <c r="I10417" s="9"/>
      <c r="J10417" s="9"/>
      <c r="K10417" s="9"/>
      <c r="L10417" s="9"/>
      <c r="M10417" s="9"/>
      <c r="N10417" s="9"/>
      <c r="O10417" s="9"/>
      <c r="Q10417" s="9"/>
      <c r="R10417" s="9"/>
      <c r="S10417" s="9"/>
      <c r="T10417" s="9"/>
      <c r="U10417" s="9"/>
      <c r="V10417" s="9"/>
      <c r="W10417" s="9"/>
      <c r="Y10417" s="9"/>
      <c r="Z10417" s="9"/>
    </row>
    <row r="10418" spans="8:26" x14ac:dyDescent="0.3">
      <c r="H10418" s="9"/>
      <c r="I10418" s="9"/>
      <c r="J10418" s="9"/>
      <c r="K10418" s="9"/>
      <c r="L10418" s="9"/>
      <c r="M10418" s="9"/>
      <c r="N10418" s="9"/>
      <c r="O10418" s="9"/>
      <c r="Q10418" s="9"/>
      <c r="R10418" s="9"/>
      <c r="S10418" s="9"/>
      <c r="T10418" s="9"/>
      <c r="U10418" s="9"/>
      <c r="V10418" s="9"/>
      <c r="W10418" s="9"/>
      <c r="Y10418" s="9"/>
      <c r="Z10418" s="9"/>
    </row>
    <row r="10419" spans="8:26" x14ac:dyDescent="0.3">
      <c r="H10419" s="9"/>
      <c r="I10419" s="9"/>
      <c r="J10419" s="9"/>
      <c r="K10419" s="9"/>
      <c r="L10419" s="9"/>
      <c r="M10419" s="9"/>
      <c r="N10419" s="9"/>
      <c r="O10419" s="9"/>
      <c r="Q10419" s="9"/>
      <c r="R10419" s="9"/>
      <c r="S10419" s="9"/>
      <c r="T10419" s="9"/>
      <c r="U10419" s="9"/>
      <c r="V10419" s="9"/>
      <c r="W10419" s="9"/>
      <c r="Y10419" s="9"/>
      <c r="Z10419" s="9"/>
    </row>
    <row r="10420" spans="8:26" x14ac:dyDescent="0.3">
      <c r="H10420" s="9"/>
      <c r="I10420" s="9"/>
      <c r="J10420" s="9"/>
      <c r="K10420" s="9"/>
      <c r="L10420" s="9"/>
      <c r="M10420" s="9"/>
      <c r="N10420" s="9"/>
      <c r="O10420" s="9"/>
      <c r="Q10420" s="9"/>
      <c r="R10420" s="9"/>
      <c r="S10420" s="9"/>
      <c r="T10420" s="9"/>
      <c r="U10420" s="9"/>
      <c r="V10420" s="9"/>
      <c r="W10420" s="9"/>
      <c r="Y10420" s="9"/>
      <c r="Z10420" s="9"/>
    </row>
    <row r="10421" spans="8:26" x14ac:dyDescent="0.3">
      <c r="H10421" s="9"/>
      <c r="I10421" s="9"/>
      <c r="J10421" s="9"/>
      <c r="K10421" s="9"/>
      <c r="L10421" s="9"/>
      <c r="M10421" s="9"/>
      <c r="N10421" s="9"/>
      <c r="O10421" s="9"/>
      <c r="Q10421" s="9"/>
      <c r="R10421" s="9"/>
      <c r="S10421" s="9"/>
      <c r="T10421" s="9"/>
      <c r="U10421" s="9"/>
      <c r="V10421" s="9"/>
      <c r="W10421" s="9"/>
      <c r="Y10421" s="9"/>
      <c r="Z10421" s="9"/>
    </row>
    <row r="10422" spans="8:26" x14ac:dyDescent="0.3">
      <c r="H10422" s="9"/>
      <c r="I10422" s="9"/>
      <c r="J10422" s="9"/>
      <c r="K10422" s="9"/>
      <c r="L10422" s="9"/>
      <c r="M10422" s="9"/>
      <c r="N10422" s="9"/>
      <c r="O10422" s="9"/>
      <c r="Q10422" s="9"/>
      <c r="R10422" s="9"/>
      <c r="S10422" s="9"/>
      <c r="T10422" s="9"/>
      <c r="U10422" s="9"/>
      <c r="V10422" s="9"/>
      <c r="W10422" s="9"/>
      <c r="Y10422" s="9"/>
      <c r="Z10422" s="9"/>
    </row>
    <row r="10423" spans="8:26" x14ac:dyDescent="0.3">
      <c r="H10423" s="9"/>
      <c r="I10423" s="9"/>
      <c r="J10423" s="9"/>
      <c r="K10423" s="9"/>
      <c r="L10423" s="9"/>
      <c r="M10423" s="9"/>
      <c r="N10423" s="9"/>
      <c r="O10423" s="9"/>
      <c r="Q10423" s="9"/>
      <c r="R10423" s="9"/>
      <c r="S10423" s="9"/>
      <c r="T10423" s="9"/>
      <c r="U10423" s="9"/>
      <c r="V10423" s="9"/>
      <c r="W10423" s="9"/>
      <c r="Y10423" s="9"/>
      <c r="Z10423" s="9"/>
    </row>
    <row r="10424" spans="8:26" x14ac:dyDescent="0.3">
      <c r="H10424" s="9"/>
      <c r="I10424" s="9"/>
      <c r="J10424" s="9"/>
      <c r="K10424" s="9"/>
      <c r="L10424" s="9"/>
      <c r="M10424" s="9"/>
      <c r="N10424" s="9"/>
      <c r="O10424" s="9"/>
      <c r="Q10424" s="9"/>
      <c r="R10424" s="9"/>
      <c r="S10424" s="9"/>
      <c r="T10424" s="9"/>
      <c r="U10424" s="9"/>
      <c r="V10424" s="9"/>
      <c r="W10424" s="9"/>
      <c r="Y10424" s="9"/>
      <c r="Z10424" s="9"/>
    </row>
    <row r="10425" spans="8:26" x14ac:dyDescent="0.3">
      <c r="H10425" s="9"/>
      <c r="I10425" s="9"/>
      <c r="J10425" s="9"/>
      <c r="K10425" s="9"/>
      <c r="L10425" s="9"/>
      <c r="M10425" s="9"/>
      <c r="N10425" s="9"/>
      <c r="O10425" s="9"/>
      <c r="Q10425" s="9"/>
      <c r="R10425" s="9"/>
      <c r="S10425" s="9"/>
      <c r="T10425" s="9"/>
      <c r="U10425" s="9"/>
      <c r="V10425" s="9"/>
      <c r="W10425" s="9"/>
      <c r="Y10425" s="9"/>
      <c r="Z10425" s="9"/>
    </row>
    <row r="10426" spans="8:26" x14ac:dyDescent="0.3">
      <c r="H10426" s="9"/>
      <c r="I10426" s="9"/>
      <c r="J10426" s="9"/>
      <c r="K10426" s="9"/>
      <c r="L10426" s="9"/>
      <c r="M10426" s="9"/>
      <c r="N10426" s="9"/>
      <c r="O10426" s="9"/>
      <c r="Q10426" s="9"/>
      <c r="R10426" s="9"/>
      <c r="S10426" s="9"/>
      <c r="T10426" s="9"/>
      <c r="U10426" s="9"/>
      <c r="V10426" s="9"/>
      <c r="W10426" s="9"/>
      <c r="Y10426" s="9"/>
      <c r="Z10426" s="9"/>
    </row>
    <row r="10427" spans="8:26" x14ac:dyDescent="0.3">
      <c r="H10427" s="9"/>
      <c r="I10427" s="9"/>
      <c r="J10427" s="9"/>
      <c r="K10427" s="9"/>
      <c r="L10427" s="9"/>
      <c r="M10427" s="9"/>
      <c r="N10427" s="9"/>
      <c r="O10427" s="9"/>
      <c r="Q10427" s="9"/>
      <c r="R10427" s="9"/>
      <c r="S10427" s="9"/>
      <c r="T10427" s="9"/>
      <c r="U10427" s="9"/>
      <c r="V10427" s="9"/>
      <c r="W10427" s="9"/>
      <c r="Y10427" s="9"/>
      <c r="Z10427" s="9"/>
    </row>
    <row r="10428" spans="8:26" x14ac:dyDescent="0.3">
      <c r="H10428" s="9"/>
      <c r="I10428" s="9"/>
      <c r="J10428" s="9"/>
      <c r="K10428" s="9"/>
      <c r="L10428" s="9"/>
      <c r="M10428" s="9"/>
      <c r="N10428" s="9"/>
      <c r="O10428" s="9"/>
      <c r="Q10428" s="9"/>
      <c r="R10428" s="9"/>
      <c r="S10428" s="9"/>
      <c r="T10428" s="9"/>
      <c r="U10428" s="9"/>
      <c r="V10428" s="9"/>
      <c r="W10428" s="9"/>
      <c r="Y10428" s="9"/>
      <c r="Z10428" s="9"/>
    </row>
    <row r="10429" spans="8:26" x14ac:dyDescent="0.3">
      <c r="H10429" s="9"/>
      <c r="I10429" s="9"/>
      <c r="J10429" s="9"/>
      <c r="K10429" s="9"/>
      <c r="L10429" s="9"/>
      <c r="M10429" s="9"/>
      <c r="N10429" s="9"/>
      <c r="O10429" s="9"/>
      <c r="Q10429" s="9"/>
      <c r="R10429" s="9"/>
      <c r="S10429" s="9"/>
      <c r="T10429" s="9"/>
      <c r="U10429" s="9"/>
      <c r="V10429" s="9"/>
      <c r="W10429" s="9"/>
      <c r="Y10429" s="9"/>
      <c r="Z10429" s="9"/>
    </row>
    <row r="10430" spans="8:26" x14ac:dyDescent="0.3">
      <c r="H10430" s="9"/>
      <c r="I10430" s="9"/>
      <c r="J10430" s="9"/>
      <c r="K10430" s="9"/>
      <c r="L10430" s="9"/>
      <c r="M10430" s="9"/>
      <c r="N10430" s="9"/>
      <c r="O10430" s="9"/>
      <c r="Q10430" s="9"/>
      <c r="R10430" s="9"/>
      <c r="S10430" s="9"/>
      <c r="T10430" s="9"/>
      <c r="U10430" s="9"/>
      <c r="V10430" s="9"/>
      <c r="W10430" s="9"/>
      <c r="Y10430" s="9"/>
      <c r="Z10430" s="9"/>
    </row>
    <row r="10431" spans="8:26" x14ac:dyDescent="0.3">
      <c r="H10431" s="9"/>
      <c r="I10431" s="9"/>
      <c r="J10431" s="9"/>
      <c r="K10431" s="9"/>
      <c r="L10431" s="9"/>
      <c r="M10431" s="9"/>
      <c r="N10431" s="9"/>
      <c r="O10431" s="9"/>
      <c r="Q10431" s="9"/>
      <c r="R10431" s="9"/>
      <c r="S10431" s="9"/>
      <c r="T10431" s="9"/>
      <c r="U10431" s="9"/>
      <c r="V10431" s="9"/>
      <c r="W10431" s="9"/>
      <c r="Y10431" s="9"/>
      <c r="Z10431" s="9"/>
    </row>
    <row r="10432" spans="8:26" x14ac:dyDescent="0.3">
      <c r="H10432" s="9"/>
      <c r="I10432" s="9"/>
      <c r="J10432" s="9"/>
      <c r="K10432" s="9"/>
      <c r="L10432" s="9"/>
      <c r="M10432" s="9"/>
      <c r="N10432" s="9"/>
      <c r="O10432" s="9"/>
      <c r="Q10432" s="9"/>
      <c r="R10432" s="9"/>
      <c r="S10432" s="9"/>
      <c r="T10432" s="9"/>
      <c r="U10432" s="9"/>
      <c r="V10432" s="9"/>
      <c r="W10432" s="9"/>
      <c r="Y10432" s="9"/>
      <c r="Z10432" s="9"/>
    </row>
    <row r="10433" spans="8:26" x14ac:dyDescent="0.3">
      <c r="H10433" s="9"/>
      <c r="I10433" s="9"/>
      <c r="J10433" s="9"/>
      <c r="K10433" s="9"/>
      <c r="L10433" s="9"/>
      <c r="M10433" s="9"/>
      <c r="N10433" s="9"/>
      <c r="O10433" s="9"/>
      <c r="Q10433" s="9"/>
      <c r="R10433" s="9"/>
      <c r="S10433" s="9"/>
      <c r="T10433" s="9"/>
      <c r="U10433" s="9"/>
      <c r="V10433" s="9"/>
      <c r="W10433" s="9"/>
      <c r="Y10433" s="9"/>
      <c r="Z10433" s="9"/>
    </row>
    <row r="10434" spans="8:26" x14ac:dyDescent="0.3">
      <c r="H10434" s="9"/>
      <c r="I10434" s="9"/>
      <c r="J10434" s="9"/>
      <c r="K10434" s="9"/>
      <c r="L10434" s="9"/>
      <c r="M10434" s="9"/>
      <c r="N10434" s="9"/>
      <c r="O10434" s="9"/>
      <c r="Q10434" s="9"/>
      <c r="R10434" s="9"/>
      <c r="S10434" s="9"/>
      <c r="T10434" s="9"/>
      <c r="U10434" s="9"/>
      <c r="V10434" s="9"/>
      <c r="W10434" s="9"/>
      <c r="Y10434" s="9"/>
      <c r="Z10434" s="9"/>
    </row>
    <row r="10435" spans="8:26" x14ac:dyDescent="0.3">
      <c r="H10435" s="9"/>
      <c r="I10435" s="9"/>
      <c r="J10435" s="9"/>
      <c r="K10435" s="9"/>
      <c r="L10435" s="9"/>
      <c r="M10435" s="9"/>
      <c r="N10435" s="9"/>
      <c r="O10435" s="9"/>
      <c r="Q10435" s="9"/>
      <c r="R10435" s="9"/>
      <c r="S10435" s="9"/>
      <c r="T10435" s="9"/>
      <c r="U10435" s="9"/>
      <c r="V10435" s="9"/>
      <c r="W10435" s="9"/>
      <c r="Y10435" s="9"/>
      <c r="Z10435" s="9"/>
    </row>
    <row r="10436" spans="8:26" x14ac:dyDescent="0.3">
      <c r="H10436" s="9"/>
      <c r="I10436" s="9"/>
      <c r="J10436" s="9"/>
      <c r="K10436" s="9"/>
      <c r="L10436" s="9"/>
      <c r="M10436" s="9"/>
      <c r="N10436" s="9"/>
      <c r="O10436" s="9"/>
      <c r="Q10436" s="9"/>
      <c r="R10436" s="9"/>
      <c r="S10436" s="9"/>
      <c r="T10436" s="9"/>
      <c r="U10436" s="9"/>
      <c r="V10436" s="9"/>
      <c r="W10436" s="9"/>
      <c r="Y10436" s="9"/>
      <c r="Z10436" s="9"/>
    </row>
    <row r="10437" spans="8:26" x14ac:dyDescent="0.3">
      <c r="H10437" s="9"/>
      <c r="I10437" s="9"/>
      <c r="J10437" s="9"/>
      <c r="K10437" s="9"/>
      <c r="L10437" s="9"/>
      <c r="M10437" s="9"/>
      <c r="N10437" s="9"/>
      <c r="O10437" s="9"/>
      <c r="Q10437" s="9"/>
      <c r="R10437" s="9"/>
      <c r="S10437" s="9"/>
      <c r="T10437" s="9"/>
      <c r="U10437" s="9"/>
      <c r="V10437" s="9"/>
      <c r="W10437" s="9"/>
      <c r="Y10437" s="9"/>
      <c r="Z10437" s="9"/>
    </row>
    <row r="10438" spans="8:26" x14ac:dyDescent="0.3">
      <c r="H10438" s="9"/>
      <c r="I10438" s="9"/>
      <c r="J10438" s="9"/>
      <c r="K10438" s="9"/>
      <c r="L10438" s="9"/>
      <c r="M10438" s="9"/>
      <c r="N10438" s="9"/>
      <c r="O10438" s="9"/>
      <c r="Q10438" s="9"/>
      <c r="R10438" s="9"/>
      <c r="S10438" s="9"/>
      <c r="T10438" s="9"/>
      <c r="U10438" s="9"/>
      <c r="V10438" s="9"/>
      <c r="W10438" s="9"/>
      <c r="Y10438" s="9"/>
      <c r="Z10438" s="9"/>
    </row>
    <row r="10439" spans="8:26" x14ac:dyDescent="0.3">
      <c r="H10439" s="9"/>
      <c r="I10439" s="9"/>
      <c r="J10439" s="9"/>
      <c r="K10439" s="9"/>
      <c r="L10439" s="9"/>
      <c r="M10439" s="9"/>
      <c r="N10439" s="9"/>
      <c r="O10439" s="9"/>
      <c r="Q10439" s="9"/>
      <c r="R10439" s="9"/>
      <c r="S10439" s="9"/>
      <c r="T10439" s="9"/>
      <c r="U10439" s="9"/>
      <c r="V10439" s="9"/>
      <c r="W10439" s="9"/>
      <c r="Y10439" s="9"/>
      <c r="Z10439" s="9"/>
    </row>
    <row r="10440" spans="8:26" x14ac:dyDescent="0.3">
      <c r="H10440" s="9"/>
      <c r="I10440" s="9"/>
      <c r="J10440" s="9"/>
      <c r="K10440" s="9"/>
      <c r="L10440" s="9"/>
      <c r="M10440" s="9"/>
      <c r="N10440" s="9"/>
      <c r="O10440" s="9"/>
      <c r="Q10440" s="9"/>
      <c r="R10440" s="9"/>
      <c r="S10440" s="9"/>
      <c r="T10440" s="9"/>
      <c r="U10440" s="9"/>
      <c r="V10440" s="9"/>
      <c r="W10440" s="9"/>
      <c r="Y10440" s="9"/>
      <c r="Z10440" s="9"/>
    </row>
    <row r="10441" spans="8:26" x14ac:dyDescent="0.3">
      <c r="H10441" s="9"/>
      <c r="I10441" s="9"/>
      <c r="J10441" s="9"/>
      <c r="K10441" s="9"/>
      <c r="L10441" s="9"/>
      <c r="M10441" s="9"/>
      <c r="N10441" s="9"/>
      <c r="O10441" s="9"/>
      <c r="Q10441" s="9"/>
      <c r="R10441" s="9"/>
      <c r="S10441" s="9"/>
      <c r="T10441" s="9"/>
      <c r="U10441" s="9"/>
      <c r="V10441" s="9"/>
      <c r="W10441" s="9"/>
      <c r="Y10441" s="9"/>
      <c r="Z10441" s="9"/>
    </row>
    <row r="10442" spans="8:26" x14ac:dyDescent="0.3">
      <c r="H10442" s="9"/>
      <c r="I10442" s="9"/>
      <c r="J10442" s="9"/>
      <c r="K10442" s="9"/>
      <c r="L10442" s="9"/>
      <c r="M10442" s="9"/>
      <c r="N10442" s="9"/>
      <c r="O10442" s="9"/>
      <c r="Q10442" s="9"/>
      <c r="R10442" s="9"/>
      <c r="S10442" s="9"/>
      <c r="T10442" s="9"/>
      <c r="U10442" s="9"/>
      <c r="V10442" s="9"/>
      <c r="W10442" s="9"/>
      <c r="Y10442" s="9"/>
      <c r="Z10442" s="9"/>
    </row>
    <row r="10443" spans="8:26" x14ac:dyDescent="0.3">
      <c r="H10443" s="9"/>
      <c r="I10443" s="9"/>
      <c r="J10443" s="9"/>
      <c r="K10443" s="9"/>
      <c r="L10443" s="9"/>
      <c r="M10443" s="9"/>
      <c r="N10443" s="9"/>
      <c r="O10443" s="9"/>
      <c r="Q10443" s="9"/>
      <c r="R10443" s="9"/>
      <c r="S10443" s="9"/>
      <c r="T10443" s="9"/>
      <c r="U10443" s="9"/>
      <c r="V10443" s="9"/>
      <c r="W10443" s="9"/>
      <c r="Y10443" s="9"/>
      <c r="Z10443" s="9"/>
    </row>
    <row r="10444" spans="8:26" x14ac:dyDescent="0.3">
      <c r="H10444" s="9"/>
      <c r="I10444" s="9"/>
      <c r="J10444" s="9"/>
      <c r="K10444" s="9"/>
      <c r="L10444" s="9"/>
      <c r="M10444" s="9"/>
      <c r="N10444" s="9"/>
      <c r="O10444" s="9"/>
      <c r="Q10444" s="9"/>
      <c r="R10444" s="9"/>
      <c r="S10444" s="9"/>
      <c r="T10444" s="9"/>
      <c r="U10444" s="9"/>
      <c r="V10444" s="9"/>
      <c r="W10444" s="9"/>
      <c r="Y10444" s="9"/>
      <c r="Z10444" s="9"/>
    </row>
    <row r="10445" spans="8:26" x14ac:dyDescent="0.3">
      <c r="H10445" s="9"/>
      <c r="I10445" s="9"/>
      <c r="J10445" s="9"/>
      <c r="K10445" s="9"/>
      <c r="L10445" s="9"/>
      <c r="M10445" s="9"/>
      <c r="N10445" s="9"/>
      <c r="O10445" s="9"/>
      <c r="Q10445" s="9"/>
      <c r="R10445" s="9"/>
      <c r="S10445" s="9"/>
      <c r="T10445" s="9"/>
      <c r="U10445" s="9"/>
      <c r="V10445" s="9"/>
      <c r="W10445" s="9"/>
      <c r="Y10445" s="9"/>
      <c r="Z10445" s="9"/>
    </row>
    <row r="10446" spans="8:26" x14ac:dyDescent="0.3">
      <c r="H10446" s="9"/>
      <c r="I10446" s="9"/>
      <c r="J10446" s="9"/>
      <c r="K10446" s="9"/>
      <c r="L10446" s="9"/>
      <c r="M10446" s="9"/>
      <c r="N10446" s="9"/>
      <c r="O10446" s="9"/>
      <c r="Q10446" s="9"/>
      <c r="R10446" s="9"/>
      <c r="S10446" s="9"/>
      <c r="T10446" s="9"/>
      <c r="U10446" s="9"/>
      <c r="V10446" s="9"/>
      <c r="W10446" s="9"/>
      <c r="Y10446" s="9"/>
      <c r="Z10446" s="9"/>
    </row>
    <row r="10447" spans="8:26" x14ac:dyDescent="0.3">
      <c r="H10447" s="9"/>
      <c r="I10447" s="9"/>
      <c r="J10447" s="9"/>
      <c r="K10447" s="9"/>
      <c r="L10447" s="9"/>
      <c r="M10447" s="9"/>
      <c r="N10447" s="9"/>
      <c r="O10447" s="9"/>
      <c r="Q10447" s="9"/>
      <c r="R10447" s="9"/>
      <c r="S10447" s="9"/>
      <c r="T10447" s="9"/>
      <c r="U10447" s="9"/>
      <c r="V10447" s="9"/>
      <c r="W10447" s="9"/>
      <c r="Y10447" s="9"/>
      <c r="Z10447" s="9"/>
    </row>
    <row r="10448" spans="8:26" x14ac:dyDescent="0.3">
      <c r="H10448" s="9"/>
      <c r="I10448" s="9"/>
      <c r="J10448" s="9"/>
      <c r="K10448" s="9"/>
      <c r="L10448" s="9"/>
      <c r="M10448" s="9"/>
      <c r="N10448" s="9"/>
      <c r="O10448" s="9"/>
      <c r="Q10448" s="9"/>
      <c r="R10448" s="9"/>
      <c r="S10448" s="9"/>
      <c r="T10448" s="9"/>
      <c r="U10448" s="9"/>
      <c r="V10448" s="9"/>
      <c r="W10448" s="9"/>
      <c r="Y10448" s="9"/>
      <c r="Z10448" s="9"/>
    </row>
    <row r="10449" spans="8:26" x14ac:dyDescent="0.3">
      <c r="H10449" s="9"/>
      <c r="I10449" s="9"/>
      <c r="J10449" s="9"/>
      <c r="K10449" s="9"/>
      <c r="L10449" s="9"/>
      <c r="M10449" s="9"/>
      <c r="N10449" s="9"/>
      <c r="O10449" s="9"/>
      <c r="Q10449" s="9"/>
      <c r="R10449" s="9"/>
      <c r="S10449" s="9"/>
      <c r="T10449" s="9"/>
      <c r="U10449" s="9"/>
      <c r="V10449" s="9"/>
      <c r="W10449" s="9"/>
      <c r="Y10449" s="9"/>
      <c r="Z10449" s="9"/>
    </row>
    <row r="10450" spans="8:26" x14ac:dyDescent="0.3">
      <c r="H10450" s="9"/>
      <c r="I10450" s="9"/>
      <c r="J10450" s="9"/>
      <c r="K10450" s="9"/>
      <c r="L10450" s="9"/>
      <c r="M10450" s="9"/>
      <c r="N10450" s="9"/>
      <c r="O10450" s="9"/>
      <c r="Q10450" s="9"/>
      <c r="R10450" s="9"/>
      <c r="S10450" s="9"/>
      <c r="T10450" s="9"/>
      <c r="U10450" s="9"/>
      <c r="V10450" s="9"/>
      <c r="W10450" s="9"/>
      <c r="Y10450" s="9"/>
      <c r="Z10450" s="9"/>
    </row>
    <row r="10451" spans="8:26" x14ac:dyDescent="0.3">
      <c r="H10451" s="9"/>
      <c r="I10451" s="9"/>
      <c r="J10451" s="9"/>
      <c r="K10451" s="9"/>
      <c r="L10451" s="9"/>
      <c r="M10451" s="9"/>
      <c r="N10451" s="9"/>
      <c r="O10451" s="9"/>
      <c r="Q10451" s="9"/>
      <c r="R10451" s="9"/>
      <c r="S10451" s="9"/>
      <c r="T10451" s="9"/>
      <c r="U10451" s="9"/>
      <c r="V10451" s="9"/>
      <c r="W10451" s="9"/>
      <c r="Y10451" s="9"/>
      <c r="Z10451" s="9"/>
    </row>
    <row r="10452" spans="8:26" x14ac:dyDescent="0.3">
      <c r="H10452" s="9"/>
      <c r="I10452" s="9"/>
      <c r="J10452" s="9"/>
      <c r="K10452" s="9"/>
      <c r="L10452" s="9"/>
      <c r="M10452" s="9"/>
      <c r="N10452" s="9"/>
      <c r="O10452" s="9"/>
      <c r="Q10452" s="9"/>
      <c r="R10452" s="9"/>
      <c r="S10452" s="9"/>
      <c r="T10452" s="9"/>
      <c r="U10452" s="9"/>
      <c r="V10452" s="9"/>
      <c r="W10452" s="9"/>
      <c r="Y10452" s="9"/>
      <c r="Z10452" s="9"/>
    </row>
    <row r="10453" spans="8:26" x14ac:dyDescent="0.3">
      <c r="H10453" s="9"/>
      <c r="I10453" s="9"/>
      <c r="J10453" s="9"/>
      <c r="K10453" s="9"/>
      <c r="L10453" s="9"/>
      <c r="M10453" s="9"/>
      <c r="N10453" s="9"/>
      <c r="O10453" s="9"/>
      <c r="Q10453" s="9"/>
      <c r="R10453" s="9"/>
      <c r="S10453" s="9"/>
      <c r="T10453" s="9"/>
      <c r="U10453" s="9"/>
      <c r="V10453" s="9"/>
      <c r="W10453" s="9"/>
      <c r="Y10453" s="9"/>
      <c r="Z10453" s="9"/>
    </row>
    <row r="10454" spans="8:26" x14ac:dyDescent="0.3">
      <c r="H10454" s="9"/>
      <c r="I10454" s="9"/>
      <c r="J10454" s="9"/>
      <c r="K10454" s="9"/>
      <c r="L10454" s="9"/>
      <c r="M10454" s="9"/>
      <c r="N10454" s="9"/>
      <c r="O10454" s="9"/>
      <c r="Q10454" s="9"/>
      <c r="R10454" s="9"/>
      <c r="S10454" s="9"/>
      <c r="T10454" s="9"/>
      <c r="U10454" s="9"/>
      <c r="V10454" s="9"/>
      <c r="W10454" s="9"/>
      <c r="Y10454" s="9"/>
      <c r="Z10454" s="9"/>
    </row>
    <row r="10455" spans="8:26" x14ac:dyDescent="0.3">
      <c r="H10455" s="9"/>
      <c r="I10455" s="9"/>
      <c r="J10455" s="9"/>
      <c r="K10455" s="9"/>
      <c r="L10455" s="9"/>
      <c r="M10455" s="9"/>
      <c r="N10455" s="9"/>
      <c r="O10455" s="9"/>
      <c r="Q10455" s="9"/>
      <c r="R10455" s="9"/>
      <c r="S10455" s="9"/>
      <c r="T10455" s="9"/>
      <c r="U10455" s="9"/>
      <c r="V10455" s="9"/>
      <c r="W10455" s="9"/>
      <c r="Y10455" s="9"/>
      <c r="Z10455" s="9"/>
    </row>
    <row r="10456" spans="8:26" x14ac:dyDescent="0.3">
      <c r="H10456" s="9"/>
      <c r="I10456" s="9"/>
      <c r="J10456" s="9"/>
      <c r="K10456" s="9"/>
      <c r="L10456" s="9"/>
      <c r="M10456" s="9"/>
      <c r="N10456" s="9"/>
      <c r="O10456" s="9"/>
      <c r="Q10456" s="9"/>
      <c r="R10456" s="9"/>
      <c r="S10456" s="9"/>
      <c r="T10456" s="9"/>
      <c r="U10456" s="9"/>
      <c r="V10456" s="9"/>
      <c r="W10456" s="9"/>
      <c r="Y10456" s="9"/>
      <c r="Z10456" s="9"/>
    </row>
    <row r="10457" spans="8:26" x14ac:dyDescent="0.3">
      <c r="H10457" s="9"/>
      <c r="I10457" s="9"/>
      <c r="J10457" s="9"/>
      <c r="K10457" s="9"/>
      <c r="L10457" s="9"/>
      <c r="M10457" s="9"/>
      <c r="N10457" s="9"/>
      <c r="O10457" s="9"/>
      <c r="Q10457" s="9"/>
      <c r="R10457" s="9"/>
      <c r="S10457" s="9"/>
      <c r="T10457" s="9"/>
      <c r="U10457" s="9"/>
      <c r="V10457" s="9"/>
      <c r="W10457" s="9"/>
      <c r="Y10457" s="9"/>
      <c r="Z10457" s="9"/>
    </row>
    <row r="10458" spans="8:26" x14ac:dyDescent="0.3">
      <c r="H10458" s="9"/>
      <c r="I10458" s="9"/>
      <c r="J10458" s="9"/>
      <c r="K10458" s="9"/>
      <c r="L10458" s="9"/>
      <c r="M10458" s="9"/>
      <c r="N10458" s="9"/>
      <c r="O10458" s="9"/>
      <c r="Q10458" s="9"/>
      <c r="R10458" s="9"/>
      <c r="S10458" s="9"/>
      <c r="T10458" s="9"/>
      <c r="U10458" s="9"/>
      <c r="V10458" s="9"/>
      <c r="W10458" s="9"/>
      <c r="Y10458" s="9"/>
      <c r="Z10458" s="9"/>
    </row>
    <row r="10459" spans="8:26" x14ac:dyDescent="0.3">
      <c r="H10459" s="9"/>
      <c r="I10459" s="9"/>
      <c r="J10459" s="9"/>
      <c r="K10459" s="9"/>
      <c r="L10459" s="9"/>
      <c r="M10459" s="9"/>
      <c r="N10459" s="9"/>
      <c r="O10459" s="9"/>
      <c r="Q10459" s="9"/>
      <c r="R10459" s="9"/>
      <c r="S10459" s="9"/>
      <c r="T10459" s="9"/>
      <c r="U10459" s="9"/>
      <c r="V10459" s="9"/>
      <c r="W10459" s="9"/>
      <c r="Y10459" s="9"/>
      <c r="Z10459" s="9"/>
    </row>
    <row r="10460" spans="8:26" x14ac:dyDescent="0.3">
      <c r="H10460" s="9"/>
      <c r="I10460" s="9"/>
      <c r="J10460" s="9"/>
      <c r="K10460" s="9"/>
      <c r="L10460" s="9"/>
      <c r="M10460" s="9"/>
      <c r="N10460" s="9"/>
      <c r="O10460" s="9"/>
      <c r="Q10460" s="9"/>
      <c r="R10460" s="9"/>
      <c r="S10460" s="9"/>
      <c r="T10460" s="9"/>
      <c r="U10460" s="9"/>
      <c r="V10460" s="9"/>
      <c r="W10460" s="9"/>
      <c r="Y10460" s="9"/>
      <c r="Z10460" s="9"/>
    </row>
    <row r="10461" spans="8:26" x14ac:dyDescent="0.3">
      <c r="H10461" s="9"/>
      <c r="I10461" s="9"/>
      <c r="J10461" s="9"/>
      <c r="K10461" s="9"/>
      <c r="L10461" s="9"/>
      <c r="M10461" s="9"/>
      <c r="N10461" s="9"/>
      <c r="O10461" s="9"/>
      <c r="Q10461" s="9"/>
      <c r="R10461" s="9"/>
      <c r="S10461" s="9"/>
      <c r="T10461" s="9"/>
      <c r="U10461" s="9"/>
      <c r="V10461" s="9"/>
      <c r="W10461" s="9"/>
      <c r="Y10461" s="9"/>
      <c r="Z10461" s="9"/>
    </row>
    <row r="10462" spans="8:26" x14ac:dyDescent="0.3">
      <c r="H10462" s="9"/>
      <c r="I10462" s="9"/>
      <c r="J10462" s="9"/>
      <c r="K10462" s="9"/>
      <c r="L10462" s="9"/>
      <c r="M10462" s="9"/>
      <c r="N10462" s="9"/>
      <c r="O10462" s="9"/>
      <c r="Q10462" s="9"/>
      <c r="R10462" s="9"/>
      <c r="S10462" s="9"/>
      <c r="T10462" s="9"/>
      <c r="U10462" s="9"/>
      <c r="V10462" s="9"/>
      <c r="W10462" s="9"/>
      <c r="Y10462" s="9"/>
      <c r="Z10462" s="9"/>
    </row>
    <row r="10463" spans="8:26" x14ac:dyDescent="0.3">
      <c r="H10463" s="9"/>
      <c r="I10463" s="9"/>
      <c r="J10463" s="9"/>
      <c r="K10463" s="9"/>
      <c r="L10463" s="9"/>
      <c r="M10463" s="9"/>
      <c r="N10463" s="9"/>
      <c r="O10463" s="9"/>
      <c r="Q10463" s="9"/>
      <c r="R10463" s="9"/>
      <c r="S10463" s="9"/>
      <c r="T10463" s="9"/>
      <c r="U10463" s="9"/>
      <c r="V10463" s="9"/>
      <c r="W10463" s="9"/>
      <c r="Y10463" s="9"/>
      <c r="Z10463" s="9"/>
    </row>
    <row r="10464" spans="8:26" x14ac:dyDescent="0.3">
      <c r="H10464" s="9"/>
      <c r="I10464" s="9"/>
      <c r="J10464" s="9"/>
      <c r="K10464" s="9"/>
      <c r="L10464" s="9"/>
      <c r="M10464" s="9"/>
      <c r="N10464" s="9"/>
      <c r="O10464" s="9"/>
      <c r="Q10464" s="9"/>
      <c r="R10464" s="9"/>
      <c r="S10464" s="9"/>
      <c r="T10464" s="9"/>
      <c r="U10464" s="9"/>
      <c r="V10464" s="9"/>
      <c r="W10464" s="9"/>
      <c r="Y10464" s="9"/>
      <c r="Z10464" s="9"/>
    </row>
    <row r="10465" spans="8:26" x14ac:dyDescent="0.3">
      <c r="H10465" s="9"/>
      <c r="I10465" s="9"/>
      <c r="J10465" s="9"/>
      <c r="K10465" s="9"/>
      <c r="L10465" s="9"/>
      <c r="M10465" s="9"/>
      <c r="N10465" s="9"/>
      <c r="O10465" s="9"/>
      <c r="Q10465" s="9"/>
      <c r="R10465" s="9"/>
      <c r="S10465" s="9"/>
      <c r="T10465" s="9"/>
      <c r="U10465" s="9"/>
      <c r="V10465" s="9"/>
      <c r="W10465" s="9"/>
      <c r="Y10465" s="9"/>
      <c r="Z10465" s="9"/>
    </row>
    <row r="10466" spans="8:26" x14ac:dyDescent="0.3">
      <c r="H10466" s="9"/>
      <c r="I10466" s="9"/>
      <c r="J10466" s="9"/>
      <c r="K10466" s="9"/>
      <c r="L10466" s="9"/>
      <c r="M10466" s="9"/>
      <c r="N10466" s="9"/>
      <c r="O10466" s="9"/>
      <c r="Q10466" s="9"/>
      <c r="R10466" s="9"/>
      <c r="S10466" s="9"/>
      <c r="T10466" s="9"/>
      <c r="U10466" s="9"/>
      <c r="V10466" s="9"/>
      <c r="W10466" s="9"/>
      <c r="Y10466" s="9"/>
      <c r="Z10466" s="9"/>
    </row>
    <row r="10467" spans="8:26" x14ac:dyDescent="0.3">
      <c r="H10467" s="9"/>
      <c r="I10467" s="9"/>
      <c r="J10467" s="9"/>
      <c r="K10467" s="9"/>
      <c r="L10467" s="9"/>
      <c r="M10467" s="9"/>
      <c r="N10467" s="9"/>
      <c r="O10467" s="9"/>
      <c r="Q10467" s="9"/>
      <c r="R10467" s="9"/>
      <c r="S10467" s="9"/>
      <c r="T10467" s="9"/>
      <c r="U10467" s="9"/>
      <c r="V10467" s="9"/>
      <c r="W10467" s="9"/>
      <c r="Y10467" s="9"/>
      <c r="Z10467" s="9"/>
    </row>
    <row r="10468" spans="8:26" x14ac:dyDescent="0.3">
      <c r="H10468" s="9"/>
      <c r="I10468" s="9"/>
      <c r="J10468" s="9"/>
      <c r="K10468" s="9"/>
      <c r="L10468" s="9"/>
      <c r="M10468" s="9"/>
      <c r="N10468" s="9"/>
      <c r="O10468" s="9"/>
      <c r="Q10468" s="9"/>
      <c r="R10468" s="9"/>
      <c r="S10468" s="9"/>
      <c r="T10468" s="9"/>
      <c r="U10468" s="9"/>
      <c r="V10468" s="9"/>
      <c r="W10468" s="9"/>
      <c r="Y10468" s="9"/>
      <c r="Z10468" s="9"/>
    </row>
    <row r="10469" spans="8:26" x14ac:dyDescent="0.3">
      <c r="H10469" s="9"/>
      <c r="I10469" s="9"/>
      <c r="J10469" s="9"/>
      <c r="K10469" s="9"/>
      <c r="L10469" s="9"/>
      <c r="M10469" s="9"/>
      <c r="N10469" s="9"/>
      <c r="O10469" s="9"/>
      <c r="Q10469" s="9"/>
      <c r="R10469" s="9"/>
      <c r="S10469" s="9"/>
      <c r="T10469" s="9"/>
      <c r="U10469" s="9"/>
      <c r="V10469" s="9"/>
      <c r="W10469" s="9"/>
      <c r="Y10469" s="9"/>
      <c r="Z10469" s="9"/>
    </row>
    <row r="10470" spans="8:26" x14ac:dyDescent="0.3">
      <c r="H10470" s="9"/>
      <c r="I10470" s="9"/>
      <c r="J10470" s="9"/>
      <c r="K10470" s="9"/>
      <c r="L10470" s="9"/>
      <c r="M10470" s="9"/>
      <c r="N10470" s="9"/>
      <c r="O10470" s="9"/>
      <c r="Q10470" s="9"/>
      <c r="R10470" s="9"/>
      <c r="S10470" s="9"/>
      <c r="T10470" s="9"/>
      <c r="U10470" s="9"/>
      <c r="V10470" s="9"/>
      <c r="W10470" s="9"/>
      <c r="Y10470" s="9"/>
      <c r="Z10470" s="9"/>
    </row>
    <row r="10471" spans="8:26" x14ac:dyDescent="0.3">
      <c r="H10471" s="9"/>
      <c r="I10471" s="9"/>
      <c r="J10471" s="9"/>
      <c r="K10471" s="9"/>
      <c r="L10471" s="9"/>
      <c r="M10471" s="9"/>
      <c r="N10471" s="9"/>
      <c r="O10471" s="9"/>
      <c r="Q10471" s="9"/>
      <c r="R10471" s="9"/>
      <c r="S10471" s="9"/>
      <c r="T10471" s="9"/>
      <c r="U10471" s="9"/>
      <c r="V10471" s="9"/>
      <c r="W10471" s="9"/>
      <c r="Y10471" s="9"/>
      <c r="Z10471" s="9"/>
    </row>
    <row r="10472" spans="8:26" x14ac:dyDescent="0.3">
      <c r="H10472" s="9"/>
      <c r="I10472" s="9"/>
      <c r="J10472" s="9"/>
      <c r="K10472" s="9"/>
      <c r="L10472" s="9"/>
      <c r="M10472" s="9"/>
      <c r="N10472" s="9"/>
      <c r="O10472" s="9"/>
      <c r="Q10472" s="9"/>
      <c r="R10472" s="9"/>
      <c r="S10472" s="9"/>
      <c r="T10472" s="9"/>
      <c r="U10472" s="9"/>
      <c r="V10472" s="9"/>
      <c r="W10472" s="9"/>
      <c r="Y10472" s="9"/>
      <c r="Z10472" s="9"/>
    </row>
    <row r="10473" spans="8:26" x14ac:dyDescent="0.3">
      <c r="H10473" s="9"/>
      <c r="I10473" s="9"/>
      <c r="J10473" s="9"/>
      <c r="K10473" s="9"/>
      <c r="L10473" s="9"/>
      <c r="M10473" s="9"/>
      <c r="N10473" s="9"/>
      <c r="O10473" s="9"/>
      <c r="Q10473" s="9"/>
      <c r="R10473" s="9"/>
      <c r="S10473" s="9"/>
      <c r="T10473" s="9"/>
      <c r="U10473" s="9"/>
      <c r="V10473" s="9"/>
      <c r="W10473" s="9"/>
      <c r="Y10473" s="9"/>
      <c r="Z10473" s="9"/>
    </row>
    <row r="10474" spans="8:26" x14ac:dyDescent="0.3">
      <c r="H10474" s="9"/>
      <c r="I10474" s="9"/>
      <c r="J10474" s="9"/>
      <c r="K10474" s="9"/>
      <c r="L10474" s="9"/>
      <c r="M10474" s="9"/>
      <c r="N10474" s="9"/>
      <c r="O10474" s="9"/>
      <c r="Q10474" s="9"/>
      <c r="R10474" s="9"/>
      <c r="S10474" s="9"/>
      <c r="T10474" s="9"/>
      <c r="U10474" s="9"/>
      <c r="V10474" s="9"/>
      <c r="W10474" s="9"/>
      <c r="Y10474" s="9"/>
      <c r="Z10474" s="9"/>
    </row>
    <row r="10475" spans="8:26" x14ac:dyDescent="0.3">
      <c r="H10475" s="9"/>
      <c r="I10475" s="9"/>
      <c r="J10475" s="9"/>
      <c r="K10475" s="9"/>
      <c r="L10475" s="9"/>
      <c r="M10475" s="9"/>
      <c r="N10475" s="9"/>
      <c r="O10475" s="9"/>
      <c r="Q10475" s="9"/>
      <c r="R10475" s="9"/>
      <c r="S10475" s="9"/>
      <c r="T10475" s="9"/>
      <c r="U10475" s="9"/>
      <c r="V10475" s="9"/>
      <c r="W10475" s="9"/>
      <c r="Y10475" s="9"/>
      <c r="Z10475" s="9"/>
    </row>
    <row r="10476" spans="8:26" x14ac:dyDescent="0.3">
      <c r="H10476" s="9"/>
      <c r="I10476" s="9"/>
      <c r="J10476" s="9"/>
      <c r="K10476" s="9"/>
      <c r="L10476" s="9"/>
      <c r="M10476" s="9"/>
      <c r="N10476" s="9"/>
      <c r="O10476" s="9"/>
      <c r="Q10476" s="9"/>
      <c r="R10476" s="9"/>
      <c r="S10476" s="9"/>
      <c r="T10476" s="9"/>
      <c r="U10476" s="9"/>
      <c r="V10476" s="9"/>
      <c r="W10476" s="9"/>
      <c r="Y10476" s="9"/>
      <c r="Z10476" s="9"/>
    </row>
    <row r="10477" spans="8:26" x14ac:dyDescent="0.3">
      <c r="H10477" s="9"/>
      <c r="I10477" s="9"/>
      <c r="J10477" s="9"/>
      <c r="K10477" s="9"/>
      <c r="L10477" s="9"/>
      <c r="M10477" s="9"/>
      <c r="N10477" s="9"/>
      <c r="O10477" s="9"/>
      <c r="Q10477" s="9"/>
      <c r="R10477" s="9"/>
      <c r="S10477" s="9"/>
      <c r="T10477" s="9"/>
      <c r="U10477" s="9"/>
      <c r="V10477" s="9"/>
      <c r="W10477" s="9"/>
      <c r="Y10477" s="9"/>
      <c r="Z10477" s="9"/>
    </row>
    <row r="10478" spans="8:26" x14ac:dyDescent="0.3">
      <c r="H10478" s="9"/>
      <c r="I10478" s="9"/>
      <c r="J10478" s="9"/>
      <c r="K10478" s="9"/>
      <c r="L10478" s="9"/>
      <c r="M10478" s="9"/>
      <c r="N10478" s="9"/>
      <c r="O10478" s="9"/>
      <c r="Q10478" s="9"/>
      <c r="R10478" s="9"/>
      <c r="S10478" s="9"/>
      <c r="T10478" s="9"/>
      <c r="U10478" s="9"/>
      <c r="V10478" s="9"/>
      <c r="W10478" s="9"/>
      <c r="Y10478" s="9"/>
      <c r="Z10478" s="9"/>
    </row>
    <row r="10479" spans="8:26" x14ac:dyDescent="0.3">
      <c r="H10479" s="9"/>
      <c r="I10479" s="9"/>
      <c r="J10479" s="9"/>
      <c r="K10479" s="9"/>
      <c r="L10479" s="9"/>
      <c r="M10479" s="9"/>
      <c r="N10479" s="9"/>
      <c r="O10479" s="9"/>
      <c r="Q10479" s="9"/>
      <c r="R10479" s="9"/>
      <c r="S10479" s="9"/>
      <c r="T10479" s="9"/>
      <c r="U10479" s="9"/>
      <c r="V10479" s="9"/>
      <c r="W10479" s="9"/>
      <c r="Y10479" s="9"/>
      <c r="Z10479" s="9"/>
    </row>
    <row r="10480" spans="8:26" x14ac:dyDescent="0.3">
      <c r="H10480" s="9"/>
      <c r="I10480" s="9"/>
      <c r="J10480" s="9"/>
      <c r="K10480" s="9"/>
      <c r="L10480" s="9"/>
      <c r="M10480" s="9"/>
      <c r="N10480" s="9"/>
      <c r="O10480" s="9"/>
      <c r="Q10480" s="9"/>
      <c r="R10480" s="9"/>
      <c r="S10480" s="9"/>
      <c r="T10480" s="9"/>
      <c r="U10480" s="9"/>
      <c r="V10480" s="9"/>
      <c r="W10480" s="9"/>
      <c r="Y10480" s="9"/>
      <c r="Z10480" s="9"/>
    </row>
    <row r="10481" spans="8:26" x14ac:dyDescent="0.3">
      <c r="H10481" s="9"/>
      <c r="I10481" s="9"/>
      <c r="J10481" s="9"/>
      <c r="K10481" s="9"/>
      <c r="L10481" s="9"/>
      <c r="M10481" s="9"/>
      <c r="N10481" s="9"/>
      <c r="O10481" s="9"/>
      <c r="Q10481" s="9"/>
      <c r="R10481" s="9"/>
      <c r="S10481" s="9"/>
      <c r="T10481" s="9"/>
      <c r="U10481" s="9"/>
      <c r="V10481" s="9"/>
      <c r="W10481" s="9"/>
      <c r="Y10481" s="9"/>
      <c r="Z10481" s="9"/>
    </row>
    <row r="10482" spans="8:26" x14ac:dyDescent="0.3">
      <c r="H10482" s="9"/>
      <c r="I10482" s="9"/>
      <c r="J10482" s="9"/>
      <c r="K10482" s="9"/>
      <c r="L10482" s="9"/>
      <c r="M10482" s="9"/>
      <c r="N10482" s="9"/>
      <c r="O10482" s="9"/>
      <c r="Q10482" s="9"/>
      <c r="R10482" s="9"/>
      <c r="S10482" s="9"/>
      <c r="T10482" s="9"/>
      <c r="U10482" s="9"/>
      <c r="V10482" s="9"/>
      <c r="W10482" s="9"/>
      <c r="Y10482" s="9"/>
      <c r="Z10482" s="9"/>
    </row>
    <row r="10483" spans="8:26" x14ac:dyDescent="0.3">
      <c r="H10483" s="9"/>
      <c r="I10483" s="9"/>
      <c r="J10483" s="9"/>
      <c r="K10483" s="9"/>
      <c r="L10483" s="9"/>
      <c r="M10483" s="9"/>
      <c r="N10483" s="9"/>
      <c r="O10483" s="9"/>
      <c r="Q10483" s="9"/>
      <c r="R10483" s="9"/>
      <c r="S10483" s="9"/>
      <c r="T10483" s="9"/>
      <c r="U10483" s="9"/>
      <c r="V10483" s="9"/>
      <c r="W10483" s="9"/>
      <c r="Y10483" s="9"/>
      <c r="Z10483" s="9"/>
    </row>
    <row r="10484" spans="8:26" x14ac:dyDescent="0.3">
      <c r="H10484" s="9"/>
      <c r="I10484" s="9"/>
      <c r="J10484" s="9"/>
      <c r="K10484" s="9"/>
      <c r="L10484" s="9"/>
      <c r="M10484" s="9"/>
      <c r="N10484" s="9"/>
      <c r="O10484" s="9"/>
      <c r="Q10484" s="9"/>
      <c r="R10484" s="9"/>
      <c r="S10484" s="9"/>
      <c r="T10484" s="9"/>
      <c r="U10484" s="9"/>
      <c r="V10484" s="9"/>
      <c r="W10484" s="9"/>
      <c r="Y10484" s="9"/>
      <c r="Z10484" s="9"/>
    </row>
    <row r="10485" spans="8:26" x14ac:dyDescent="0.3">
      <c r="H10485" s="9"/>
      <c r="I10485" s="9"/>
      <c r="J10485" s="9"/>
      <c r="K10485" s="9"/>
      <c r="L10485" s="9"/>
      <c r="M10485" s="9"/>
      <c r="N10485" s="9"/>
      <c r="O10485" s="9"/>
      <c r="Q10485" s="9"/>
      <c r="R10485" s="9"/>
      <c r="S10485" s="9"/>
      <c r="T10485" s="9"/>
      <c r="U10485" s="9"/>
      <c r="V10485" s="9"/>
      <c r="W10485" s="9"/>
      <c r="Y10485" s="9"/>
      <c r="Z10485" s="9"/>
    </row>
    <row r="10486" spans="8:26" x14ac:dyDescent="0.3">
      <c r="H10486" s="9"/>
      <c r="I10486" s="9"/>
      <c r="J10486" s="9"/>
      <c r="K10486" s="9"/>
      <c r="L10486" s="9"/>
      <c r="M10486" s="9"/>
      <c r="N10486" s="9"/>
      <c r="O10486" s="9"/>
      <c r="Q10486" s="9"/>
      <c r="R10486" s="9"/>
      <c r="S10486" s="9"/>
      <c r="T10486" s="9"/>
      <c r="U10486" s="9"/>
      <c r="V10486" s="9"/>
      <c r="W10486" s="9"/>
      <c r="Y10486" s="9"/>
      <c r="Z10486" s="9"/>
    </row>
    <row r="10487" spans="8:26" x14ac:dyDescent="0.3">
      <c r="H10487" s="9"/>
      <c r="I10487" s="9"/>
      <c r="J10487" s="9"/>
      <c r="K10487" s="9"/>
      <c r="L10487" s="9"/>
      <c r="M10487" s="9"/>
      <c r="N10487" s="9"/>
      <c r="O10487" s="9"/>
      <c r="Q10487" s="9"/>
      <c r="R10487" s="9"/>
      <c r="S10487" s="9"/>
      <c r="T10487" s="9"/>
      <c r="U10487" s="9"/>
      <c r="V10487" s="9"/>
      <c r="W10487" s="9"/>
      <c r="Y10487" s="9"/>
      <c r="Z10487" s="9"/>
    </row>
    <row r="10488" spans="8:26" x14ac:dyDescent="0.3">
      <c r="H10488" s="9"/>
      <c r="I10488" s="9"/>
      <c r="J10488" s="9"/>
      <c r="K10488" s="9"/>
      <c r="L10488" s="9"/>
      <c r="M10488" s="9"/>
      <c r="N10488" s="9"/>
      <c r="O10488" s="9"/>
      <c r="Q10488" s="9"/>
      <c r="R10488" s="9"/>
      <c r="S10488" s="9"/>
      <c r="T10488" s="9"/>
      <c r="U10488" s="9"/>
      <c r="V10488" s="9"/>
      <c r="W10488" s="9"/>
      <c r="Y10488" s="9"/>
      <c r="Z10488" s="9"/>
    </row>
    <row r="10489" spans="8:26" x14ac:dyDescent="0.3">
      <c r="H10489" s="9"/>
      <c r="I10489" s="9"/>
      <c r="J10489" s="9"/>
      <c r="K10489" s="9"/>
      <c r="L10489" s="9"/>
      <c r="M10489" s="9"/>
      <c r="N10489" s="9"/>
      <c r="O10489" s="9"/>
      <c r="Q10489" s="9"/>
      <c r="R10489" s="9"/>
      <c r="S10489" s="9"/>
      <c r="T10489" s="9"/>
      <c r="U10489" s="9"/>
      <c r="V10489" s="9"/>
      <c r="W10489" s="9"/>
      <c r="Y10489" s="9"/>
      <c r="Z10489" s="9"/>
    </row>
    <row r="10490" spans="8:26" x14ac:dyDescent="0.3">
      <c r="H10490" s="9"/>
      <c r="I10490" s="9"/>
      <c r="J10490" s="9"/>
      <c r="K10490" s="9"/>
      <c r="L10490" s="9"/>
      <c r="M10490" s="9"/>
      <c r="N10490" s="9"/>
      <c r="O10490" s="9"/>
      <c r="Q10490" s="9"/>
      <c r="R10490" s="9"/>
      <c r="S10490" s="9"/>
      <c r="T10490" s="9"/>
      <c r="U10490" s="9"/>
      <c r="V10490" s="9"/>
      <c r="W10490" s="9"/>
      <c r="Y10490" s="9"/>
      <c r="Z10490" s="9"/>
    </row>
    <row r="10491" spans="8:26" x14ac:dyDescent="0.3">
      <c r="H10491" s="9"/>
      <c r="I10491" s="9"/>
      <c r="J10491" s="9"/>
      <c r="K10491" s="9"/>
      <c r="L10491" s="9"/>
      <c r="M10491" s="9"/>
      <c r="N10491" s="9"/>
      <c r="O10491" s="9"/>
      <c r="Q10491" s="9"/>
      <c r="R10491" s="9"/>
      <c r="S10491" s="9"/>
      <c r="T10491" s="9"/>
      <c r="U10491" s="9"/>
      <c r="V10491" s="9"/>
      <c r="W10491" s="9"/>
      <c r="Y10491" s="9"/>
      <c r="Z10491" s="9"/>
    </row>
    <row r="10492" spans="8:26" x14ac:dyDescent="0.3">
      <c r="H10492" s="9"/>
      <c r="I10492" s="9"/>
      <c r="J10492" s="9"/>
      <c r="K10492" s="9"/>
      <c r="L10492" s="9"/>
      <c r="M10492" s="9"/>
      <c r="N10492" s="9"/>
      <c r="O10492" s="9"/>
      <c r="Q10492" s="9"/>
      <c r="R10492" s="9"/>
      <c r="S10492" s="9"/>
      <c r="T10492" s="9"/>
      <c r="U10492" s="9"/>
      <c r="V10492" s="9"/>
      <c r="W10492" s="9"/>
      <c r="Y10492" s="9"/>
      <c r="Z10492" s="9"/>
    </row>
    <row r="10493" spans="8:26" x14ac:dyDescent="0.3">
      <c r="H10493" s="9"/>
      <c r="I10493" s="9"/>
      <c r="J10493" s="9"/>
      <c r="K10493" s="9"/>
      <c r="L10493" s="9"/>
      <c r="M10493" s="9"/>
      <c r="N10493" s="9"/>
      <c r="O10493" s="9"/>
      <c r="Q10493" s="9"/>
      <c r="R10493" s="9"/>
      <c r="S10493" s="9"/>
      <c r="T10493" s="9"/>
      <c r="U10493" s="9"/>
      <c r="V10493" s="9"/>
      <c r="W10493" s="9"/>
      <c r="Y10493" s="9"/>
      <c r="Z10493" s="9"/>
    </row>
    <row r="10494" spans="8:26" x14ac:dyDescent="0.3">
      <c r="H10494" s="9"/>
      <c r="I10494" s="9"/>
      <c r="J10494" s="9"/>
      <c r="K10494" s="9"/>
      <c r="L10494" s="9"/>
      <c r="M10494" s="9"/>
      <c r="N10494" s="9"/>
      <c r="O10494" s="9"/>
      <c r="Q10494" s="9"/>
      <c r="R10494" s="9"/>
      <c r="S10494" s="9"/>
      <c r="T10494" s="9"/>
      <c r="U10494" s="9"/>
      <c r="V10494" s="9"/>
      <c r="W10494" s="9"/>
      <c r="Y10494" s="9"/>
      <c r="Z10494" s="9"/>
    </row>
    <row r="10495" spans="8:26" x14ac:dyDescent="0.3">
      <c r="H10495" s="9"/>
      <c r="I10495" s="9"/>
      <c r="J10495" s="9"/>
      <c r="K10495" s="9"/>
      <c r="L10495" s="9"/>
      <c r="M10495" s="9"/>
      <c r="N10495" s="9"/>
      <c r="O10495" s="9"/>
      <c r="Q10495" s="9"/>
      <c r="R10495" s="9"/>
      <c r="S10495" s="9"/>
      <c r="T10495" s="9"/>
      <c r="U10495" s="9"/>
      <c r="V10495" s="9"/>
      <c r="W10495" s="9"/>
      <c r="Y10495" s="9"/>
      <c r="Z10495" s="9"/>
    </row>
    <row r="10496" spans="8:26" x14ac:dyDescent="0.3">
      <c r="H10496" s="9"/>
      <c r="I10496" s="9"/>
      <c r="J10496" s="9"/>
      <c r="K10496" s="9"/>
      <c r="L10496" s="9"/>
      <c r="M10496" s="9"/>
      <c r="N10496" s="9"/>
      <c r="O10496" s="9"/>
      <c r="Q10496" s="9"/>
      <c r="R10496" s="9"/>
      <c r="S10496" s="9"/>
      <c r="T10496" s="9"/>
      <c r="U10496" s="9"/>
      <c r="V10496" s="9"/>
      <c r="W10496" s="9"/>
      <c r="Y10496" s="9"/>
      <c r="Z10496" s="9"/>
    </row>
    <row r="10497" spans="8:26" x14ac:dyDescent="0.3">
      <c r="H10497" s="9"/>
      <c r="I10497" s="9"/>
      <c r="J10497" s="9"/>
      <c r="K10497" s="9"/>
      <c r="L10497" s="9"/>
      <c r="M10497" s="9"/>
      <c r="N10497" s="9"/>
      <c r="O10497" s="9"/>
      <c r="Q10497" s="9"/>
      <c r="R10497" s="9"/>
      <c r="S10497" s="9"/>
      <c r="T10497" s="9"/>
      <c r="U10497" s="9"/>
      <c r="V10497" s="9"/>
      <c r="W10497" s="9"/>
      <c r="Y10497" s="9"/>
      <c r="Z10497" s="9"/>
    </row>
    <row r="10498" spans="8:26" x14ac:dyDescent="0.3">
      <c r="H10498" s="9"/>
      <c r="I10498" s="9"/>
      <c r="J10498" s="9"/>
      <c r="K10498" s="9"/>
      <c r="L10498" s="9"/>
      <c r="M10498" s="9"/>
      <c r="N10498" s="9"/>
      <c r="O10498" s="9"/>
      <c r="Q10498" s="9"/>
      <c r="R10498" s="9"/>
      <c r="S10498" s="9"/>
      <c r="T10498" s="9"/>
      <c r="U10498" s="9"/>
      <c r="V10498" s="9"/>
      <c r="W10498" s="9"/>
      <c r="Y10498" s="9"/>
      <c r="Z10498" s="9"/>
    </row>
    <row r="10499" spans="8:26" x14ac:dyDescent="0.3">
      <c r="H10499" s="9"/>
      <c r="I10499" s="9"/>
      <c r="J10499" s="9"/>
      <c r="K10499" s="9"/>
      <c r="L10499" s="9"/>
      <c r="M10499" s="9"/>
      <c r="N10499" s="9"/>
      <c r="O10499" s="9"/>
      <c r="Q10499" s="9"/>
      <c r="R10499" s="9"/>
      <c r="S10499" s="9"/>
      <c r="T10499" s="9"/>
      <c r="U10499" s="9"/>
      <c r="V10499" s="9"/>
      <c r="W10499" s="9"/>
      <c r="Y10499" s="9"/>
      <c r="Z10499" s="9"/>
    </row>
    <row r="10500" spans="8:26" x14ac:dyDescent="0.3">
      <c r="H10500" s="9"/>
      <c r="I10500" s="9"/>
      <c r="J10500" s="9"/>
      <c r="K10500" s="9"/>
      <c r="L10500" s="9"/>
      <c r="M10500" s="9"/>
      <c r="N10500" s="9"/>
      <c r="O10500" s="9"/>
      <c r="Q10500" s="9"/>
      <c r="R10500" s="9"/>
      <c r="S10500" s="9"/>
      <c r="T10500" s="9"/>
      <c r="U10500" s="9"/>
      <c r="V10500" s="9"/>
      <c r="W10500" s="9"/>
      <c r="Y10500" s="9"/>
      <c r="Z10500" s="9"/>
    </row>
    <row r="10501" spans="8:26" x14ac:dyDescent="0.3">
      <c r="H10501" s="9"/>
      <c r="I10501" s="9"/>
      <c r="J10501" s="9"/>
      <c r="K10501" s="9"/>
      <c r="L10501" s="9"/>
      <c r="M10501" s="9"/>
      <c r="N10501" s="9"/>
      <c r="O10501" s="9"/>
      <c r="Q10501" s="9"/>
      <c r="R10501" s="9"/>
      <c r="S10501" s="9"/>
      <c r="T10501" s="9"/>
      <c r="U10501" s="9"/>
      <c r="V10501" s="9"/>
      <c r="W10501" s="9"/>
      <c r="Y10501" s="9"/>
      <c r="Z10501" s="9"/>
    </row>
    <row r="10502" spans="8:26" x14ac:dyDescent="0.3">
      <c r="H10502" s="9"/>
      <c r="I10502" s="9"/>
      <c r="J10502" s="9"/>
      <c r="K10502" s="9"/>
      <c r="L10502" s="9"/>
      <c r="M10502" s="9"/>
      <c r="N10502" s="9"/>
      <c r="O10502" s="9"/>
      <c r="Q10502" s="9"/>
      <c r="R10502" s="9"/>
      <c r="S10502" s="9"/>
      <c r="T10502" s="9"/>
      <c r="U10502" s="9"/>
      <c r="V10502" s="9"/>
      <c r="W10502" s="9"/>
      <c r="Y10502" s="9"/>
      <c r="Z10502" s="9"/>
    </row>
    <row r="10503" spans="8:26" x14ac:dyDescent="0.3">
      <c r="H10503" s="9"/>
      <c r="I10503" s="9"/>
      <c r="J10503" s="9"/>
      <c r="K10503" s="9"/>
      <c r="L10503" s="9"/>
      <c r="M10503" s="9"/>
      <c r="N10503" s="9"/>
      <c r="O10503" s="9"/>
      <c r="Q10503" s="9"/>
      <c r="R10503" s="9"/>
      <c r="S10503" s="9"/>
      <c r="T10503" s="9"/>
      <c r="U10503" s="9"/>
      <c r="V10503" s="9"/>
      <c r="W10503" s="9"/>
      <c r="Y10503" s="9"/>
      <c r="Z10503" s="9"/>
    </row>
    <row r="10504" spans="8:26" x14ac:dyDescent="0.3">
      <c r="H10504" s="9"/>
      <c r="I10504" s="9"/>
      <c r="J10504" s="9"/>
      <c r="K10504" s="9"/>
      <c r="L10504" s="9"/>
      <c r="M10504" s="9"/>
      <c r="N10504" s="9"/>
      <c r="O10504" s="9"/>
      <c r="Q10504" s="9"/>
      <c r="R10504" s="9"/>
      <c r="S10504" s="9"/>
      <c r="T10504" s="9"/>
      <c r="U10504" s="9"/>
      <c r="V10504" s="9"/>
      <c r="W10504" s="9"/>
      <c r="Y10504" s="9"/>
      <c r="Z10504" s="9"/>
    </row>
    <row r="10505" spans="8:26" x14ac:dyDescent="0.3">
      <c r="H10505" s="9"/>
      <c r="I10505" s="9"/>
      <c r="J10505" s="9"/>
      <c r="K10505" s="9"/>
      <c r="L10505" s="9"/>
      <c r="M10505" s="9"/>
      <c r="N10505" s="9"/>
      <c r="O10505" s="9"/>
      <c r="Q10505" s="9"/>
      <c r="R10505" s="9"/>
      <c r="S10505" s="9"/>
      <c r="T10505" s="9"/>
      <c r="U10505" s="9"/>
      <c r="V10505" s="9"/>
      <c r="W10505" s="9"/>
      <c r="Y10505" s="9"/>
      <c r="Z10505" s="9"/>
    </row>
    <row r="10506" spans="8:26" x14ac:dyDescent="0.3">
      <c r="H10506" s="9"/>
      <c r="I10506" s="9"/>
      <c r="J10506" s="9"/>
      <c r="K10506" s="9"/>
      <c r="L10506" s="9"/>
      <c r="M10506" s="9"/>
      <c r="N10506" s="9"/>
      <c r="O10506" s="9"/>
      <c r="Q10506" s="9"/>
      <c r="R10506" s="9"/>
      <c r="S10506" s="9"/>
      <c r="T10506" s="9"/>
      <c r="U10506" s="9"/>
      <c r="V10506" s="9"/>
      <c r="W10506" s="9"/>
      <c r="Y10506" s="9"/>
      <c r="Z10506" s="9"/>
    </row>
    <row r="10507" spans="8:26" x14ac:dyDescent="0.3">
      <c r="H10507" s="9"/>
      <c r="I10507" s="9"/>
      <c r="J10507" s="9"/>
      <c r="K10507" s="9"/>
      <c r="L10507" s="9"/>
      <c r="M10507" s="9"/>
      <c r="N10507" s="9"/>
      <c r="O10507" s="9"/>
      <c r="Q10507" s="9"/>
      <c r="R10507" s="9"/>
      <c r="S10507" s="9"/>
      <c r="T10507" s="9"/>
      <c r="U10507" s="9"/>
      <c r="V10507" s="9"/>
      <c r="W10507" s="9"/>
      <c r="Y10507" s="9"/>
      <c r="Z10507" s="9"/>
    </row>
    <row r="10508" spans="8:26" x14ac:dyDescent="0.3">
      <c r="H10508" s="9"/>
      <c r="I10508" s="9"/>
      <c r="J10508" s="9"/>
      <c r="K10508" s="9"/>
      <c r="L10508" s="9"/>
      <c r="M10508" s="9"/>
      <c r="N10508" s="9"/>
      <c r="O10508" s="9"/>
      <c r="Q10508" s="9"/>
      <c r="R10508" s="9"/>
      <c r="S10508" s="9"/>
      <c r="T10508" s="9"/>
      <c r="U10508" s="9"/>
      <c r="V10508" s="9"/>
      <c r="W10508" s="9"/>
      <c r="Y10508" s="9"/>
      <c r="Z10508" s="9"/>
    </row>
    <row r="10509" spans="8:26" x14ac:dyDescent="0.3">
      <c r="H10509" s="9"/>
      <c r="I10509" s="9"/>
      <c r="J10509" s="9"/>
      <c r="K10509" s="9"/>
      <c r="L10509" s="9"/>
      <c r="M10509" s="9"/>
      <c r="N10509" s="9"/>
      <c r="O10509" s="9"/>
      <c r="Q10509" s="9"/>
      <c r="R10509" s="9"/>
      <c r="S10509" s="9"/>
      <c r="T10509" s="9"/>
      <c r="U10509" s="9"/>
      <c r="V10509" s="9"/>
      <c r="W10509" s="9"/>
      <c r="Y10509" s="9"/>
      <c r="Z10509" s="9"/>
    </row>
    <row r="10510" spans="8:26" x14ac:dyDescent="0.3">
      <c r="H10510" s="9"/>
      <c r="I10510" s="9"/>
      <c r="J10510" s="9"/>
      <c r="K10510" s="9"/>
      <c r="L10510" s="9"/>
      <c r="M10510" s="9"/>
      <c r="N10510" s="9"/>
      <c r="O10510" s="9"/>
      <c r="Q10510" s="9"/>
      <c r="R10510" s="9"/>
      <c r="S10510" s="9"/>
      <c r="T10510" s="9"/>
      <c r="U10510" s="9"/>
      <c r="V10510" s="9"/>
      <c r="W10510" s="9"/>
      <c r="Y10510" s="9"/>
      <c r="Z10510" s="9"/>
    </row>
    <row r="10511" spans="8:26" x14ac:dyDescent="0.3">
      <c r="H10511" s="9"/>
      <c r="I10511" s="9"/>
      <c r="J10511" s="9"/>
      <c r="K10511" s="9"/>
      <c r="L10511" s="9"/>
      <c r="M10511" s="9"/>
      <c r="N10511" s="9"/>
      <c r="O10511" s="9"/>
      <c r="Q10511" s="9"/>
      <c r="R10511" s="9"/>
      <c r="S10511" s="9"/>
      <c r="T10511" s="9"/>
      <c r="U10511" s="9"/>
      <c r="V10511" s="9"/>
      <c r="W10511" s="9"/>
      <c r="Y10511" s="9"/>
      <c r="Z10511" s="9"/>
    </row>
    <row r="10512" spans="8:26" x14ac:dyDescent="0.3">
      <c r="H10512" s="9"/>
      <c r="I10512" s="9"/>
      <c r="J10512" s="9"/>
      <c r="K10512" s="9"/>
      <c r="L10512" s="9"/>
      <c r="M10512" s="9"/>
      <c r="N10512" s="9"/>
      <c r="O10512" s="9"/>
      <c r="Q10512" s="9"/>
      <c r="R10512" s="9"/>
      <c r="S10512" s="9"/>
      <c r="T10512" s="9"/>
      <c r="U10512" s="9"/>
      <c r="V10512" s="9"/>
      <c r="W10512" s="9"/>
      <c r="Y10512" s="9"/>
      <c r="Z10512" s="9"/>
    </row>
    <row r="10513" spans="8:26" x14ac:dyDescent="0.3">
      <c r="H10513" s="9"/>
      <c r="I10513" s="9"/>
      <c r="J10513" s="9"/>
      <c r="K10513" s="9"/>
      <c r="L10513" s="9"/>
      <c r="M10513" s="9"/>
      <c r="N10513" s="9"/>
      <c r="O10513" s="9"/>
      <c r="Q10513" s="9"/>
      <c r="R10513" s="9"/>
      <c r="S10513" s="9"/>
      <c r="T10513" s="9"/>
      <c r="U10513" s="9"/>
      <c r="V10513" s="9"/>
      <c r="W10513" s="9"/>
      <c r="Y10513" s="9"/>
      <c r="Z10513" s="9"/>
    </row>
    <row r="10514" spans="8:26" x14ac:dyDescent="0.3">
      <c r="H10514" s="9"/>
      <c r="I10514" s="9"/>
      <c r="J10514" s="9"/>
      <c r="K10514" s="9"/>
      <c r="L10514" s="9"/>
      <c r="M10514" s="9"/>
      <c r="N10514" s="9"/>
      <c r="O10514" s="9"/>
      <c r="Q10514" s="9"/>
      <c r="R10514" s="9"/>
      <c r="S10514" s="9"/>
      <c r="T10514" s="9"/>
      <c r="U10514" s="9"/>
      <c r="V10514" s="9"/>
      <c r="W10514" s="9"/>
      <c r="Y10514" s="9"/>
      <c r="Z10514" s="9"/>
    </row>
    <row r="10515" spans="8:26" x14ac:dyDescent="0.3">
      <c r="H10515" s="9"/>
      <c r="I10515" s="9"/>
      <c r="J10515" s="9"/>
      <c r="K10515" s="9"/>
      <c r="L10515" s="9"/>
      <c r="M10515" s="9"/>
      <c r="N10515" s="9"/>
      <c r="O10515" s="9"/>
      <c r="Q10515" s="9"/>
      <c r="R10515" s="9"/>
      <c r="S10515" s="9"/>
      <c r="T10515" s="9"/>
      <c r="U10515" s="9"/>
      <c r="V10515" s="9"/>
      <c r="W10515" s="9"/>
      <c r="Y10515" s="9"/>
      <c r="Z10515" s="9"/>
    </row>
    <row r="10516" spans="8:26" x14ac:dyDescent="0.3">
      <c r="H10516" s="9"/>
      <c r="I10516" s="9"/>
      <c r="J10516" s="9"/>
      <c r="K10516" s="9"/>
      <c r="L10516" s="9"/>
      <c r="M10516" s="9"/>
      <c r="N10516" s="9"/>
      <c r="O10516" s="9"/>
      <c r="Q10516" s="9"/>
      <c r="R10516" s="9"/>
      <c r="S10516" s="9"/>
      <c r="T10516" s="9"/>
      <c r="U10516" s="9"/>
      <c r="V10516" s="9"/>
      <c r="W10516" s="9"/>
      <c r="Y10516" s="9"/>
      <c r="Z10516" s="9"/>
    </row>
    <row r="10517" spans="8:26" x14ac:dyDescent="0.3">
      <c r="H10517" s="9"/>
      <c r="I10517" s="9"/>
      <c r="J10517" s="9"/>
      <c r="K10517" s="9"/>
      <c r="L10517" s="9"/>
      <c r="M10517" s="9"/>
      <c r="N10517" s="9"/>
      <c r="O10517" s="9"/>
      <c r="Q10517" s="9"/>
      <c r="R10517" s="9"/>
      <c r="S10517" s="9"/>
      <c r="T10517" s="9"/>
      <c r="U10517" s="9"/>
      <c r="V10517" s="9"/>
      <c r="W10517" s="9"/>
      <c r="Y10517" s="9"/>
      <c r="Z10517" s="9"/>
    </row>
    <row r="10518" spans="8:26" x14ac:dyDescent="0.3">
      <c r="H10518" s="9"/>
      <c r="I10518" s="9"/>
      <c r="J10518" s="9"/>
      <c r="K10518" s="9"/>
      <c r="L10518" s="9"/>
      <c r="M10518" s="9"/>
      <c r="N10518" s="9"/>
      <c r="O10518" s="9"/>
      <c r="Q10518" s="9"/>
      <c r="R10518" s="9"/>
      <c r="S10518" s="9"/>
      <c r="T10518" s="9"/>
      <c r="U10518" s="9"/>
      <c r="V10518" s="9"/>
      <c r="W10518" s="9"/>
      <c r="Y10518" s="9"/>
      <c r="Z10518" s="9"/>
    </row>
    <row r="10519" spans="8:26" x14ac:dyDescent="0.3">
      <c r="H10519" s="9"/>
      <c r="I10519" s="9"/>
      <c r="J10519" s="9"/>
      <c r="K10519" s="9"/>
      <c r="L10519" s="9"/>
      <c r="M10519" s="9"/>
      <c r="N10519" s="9"/>
      <c r="O10519" s="9"/>
      <c r="Q10519" s="9"/>
      <c r="R10519" s="9"/>
      <c r="S10519" s="9"/>
      <c r="T10519" s="9"/>
      <c r="U10519" s="9"/>
      <c r="V10519" s="9"/>
      <c r="W10519" s="9"/>
      <c r="Y10519" s="9"/>
      <c r="Z10519" s="9"/>
    </row>
    <row r="10520" spans="8:26" x14ac:dyDescent="0.3">
      <c r="H10520" s="9"/>
      <c r="I10520" s="9"/>
      <c r="J10520" s="9"/>
      <c r="K10520" s="9"/>
      <c r="L10520" s="9"/>
      <c r="M10520" s="9"/>
      <c r="N10520" s="9"/>
      <c r="O10520" s="9"/>
      <c r="Q10520" s="9"/>
      <c r="R10520" s="9"/>
      <c r="S10520" s="9"/>
      <c r="T10520" s="9"/>
      <c r="U10520" s="9"/>
      <c r="V10520" s="9"/>
      <c r="W10520" s="9"/>
      <c r="Y10520" s="9"/>
      <c r="Z10520" s="9"/>
    </row>
    <row r="10521" spans="8:26" x14ac:dyDescent="0.3">
      <c r="H10521" s="9"/>
      <c r="I10521" s="9"/>
      <c r="J10521" s="9"/>
      <c r="K10521" s="9"/>
      <c r="L10521" s="9"/>
      <c r="M10521" s="9"/>
      <c r="N10521" s="9"/>
      <c r="O10521" s="9"/>
      <c r="Q10521" s="9"/>
      <c r="R10521" s="9"/>
      <c r="S10521" s="9"/>
      <c r="T10521" s="9"/>
      <c r="U10521" s="9"/>
      <c r="V10521" s="9"/>
      <c r="W10521" s="9"/>
      <c r="Y10521" s="9"/>
      <c r="Z10521" s="9"/>
    </row>
    <row r="10522" spans="8:26" x14ac:dyDescent="0.3">
      <c r="H10522" s="9"/>
      <c r="I10522" s="9"/>
      <c r="J10522" s="9"/>
      <c r="K10522" s="9"/>
      <c r="L10522" s="9"/>
      <c r="M10522" s="9"/>
      <c r="N10522" s="9"/>
      <c r="O10522" s="9"/>
      <c r="Q10522" s="9"/>
      <c r="R10522" s="9"/>
      <c r="S10522" s="9"/>
      <c r="T10522" s="9"/>
      <c r="U10522" s="9"/>
      <c r="V10522" s="9"/>
      <c r="W10522" s="9"/>
      <c r="Y10522" s="9"/>
      <c r="Z10522" s="9"/>
    </row>
    <row r="10523" spans="8:26" x14ac:dyDescent="0.3">
      <c r="H10523" s="9"/>
      <c r="I10523" s="9"/>
      <c r="J10523" s="9"/>
      <c r="K10523" s="9"/>
      <c r="L10523" s="9"/>
      <c r="M10523" s="9"/>
      <c r="N10523" s="9"/>
      <c r="O10523" s="9"/>
      <c r="Q10523" s="9"/>
      <c r="R10523" s="9"/>
      <c r="S10523" s="9"/>
      <c r="T10523" s="9"/>
      <c r="U10523" s="9"/>
      <c r="V10523" s="9"/>
      <c r="W10523" s="9"/>
      <c r="Y10523" s="9"/>
      <c r="Z10523" s="9"/>
    </row>
    <row r="10524" spans="8:26" x14ac:dyDescent="0.3">
      <c r="H10524" s="9"/>
      <c r="I10524" s="9"/>
      <c r="J10524" s="9"/>
      <c r="K10524" s="9"/>
      <c r="L10524" s="9"/>
      <c r="M10524" s="9"/>
      <c r="N10524" s="9"/>
      <c r="O10524" s="9"/>
      <c r="Q10524" s="9"/>
      <c r="R10524" s="9"/>
      <c r="S10524" s="9"/>
      <c r="T10524" s="9"/>
      <c r="U10524" s="9"/>
      <c r="V10524" s="9"/>
      <c r="W10524" s="9"/>
      <c r="Y10524" s="9"/>
      <c r="Z10524" s="9"/>
    </row>
    <row r="10525" spans="8:26" x14ac:dyDescent="0.3">
      <c r="H10525" s="9"/>
      <c r="I10525" s="9"/>
      <c r="J10525" s="9"/>
      <c r="K10525" s="9"/>
      <c r="L10525" s="9"/>
      <c r="M10525" s="9"/>
      <c r="N10525" s="9"/>
      <c r="O10525" s="9"/>
      <c r="Q10525" s="9"/>
      <c r="R10525" s="9"/>
      <c r="S10525" s="9"/>
      <c r="T10525" s="9"/>
      <c r="U10525" s="9"/>
      <c r="V10525" s="9"/>
      <c r="W10525" s="9"/>
      <c r="Y10525" s="9"/>
      <c r="Z10525" s="9"/>
    </row>
    <row r="10526" spans="8:26" x14ac:dyDescent="0.3">
      <c r="H10526" s="9"/>
      <c r="I10526" s="9"/>
      <c r="J10526" s="9"/>
      <c r="K10526" s="9"/>
      <c r="L10526" s="9"/>
      <c r="M10526" s="9"/>
      <c r="N10526" s="9"/>
      <c r="O10526" s="9"/>
      <c r="Q10526" s="9"/>
      <c r="R10526" s="9"/>
      <c r="S10526" s="9"/>
      <c r="T10526" s="9"/>
      <c r="U10526" s="9"/>
      <c r="V10526" s="9"/>
      <c r="W10526" s="9"/>
      <c r="Y10526" s="9"/>
      <c r="Z10526" s="9"/>
    </row>
    <row r="10527" spans="8:26" x14ac:dyDescent="0.3">
      <c r="H10527" s="9"/>
      <c r="I10527" s="9"/>
      <c r="J10527" s="9"/>
      <c r="K10527" s="9"/>
      <c r="L10527" s="9"/>
      <c r="M10527" s="9"/>
      <c r="N10527" s="9"/>
      <c r="O10527" s="9"/>
      <c r="Q10527" s="9"/>
      <c r="R10527" s="9"/>
      <c r="S10527" s="9"/>
      <c r="T10527" s="9"/>
      <c r="U10527" s="9"/>
      <c r="V10527" s="9"/>
      <c r="W10527" s="9"/>
      <c r="Y10527" s="9"/>
      <c r="Z10527" s="9"/>
    </row>
    <row r="10528" spans="8:26" x14ac:dyDescent="0.3">
      <c r="H10528" s="9"/>
      <c r="I10528" s="9"/>
      <c r="J10528" s="9"/>
      <c r="K10528" s="9"/>
      <c r="L10528" s="9"/>
      <c r="M10528" s="9"/>
      <c r="N10528" s="9"/>
      <c r="O10528" s="9"/>
      <c r="Q10528" s="9"/>
      <c r="R10528" s="9"/>
      <c r="S10528" s="9"/>
      <c r="T10528" s="9"/>
      <c r="U10528" s="9"/>
      <c r="V10528" s="9"/>
      <c r="W10528" s="9"/>
      <c r="Y10528" s="9"/>
      <c r="Z10528" s="9"/>
    </row>
    <row r="10529" spans="8:26" x14ac:dyDescent="0.3">
      <c r="H10529" s="9"/>
      <c r="I10529" s="9"/>
      <c r="J10529" s="9"/>
      <c r="K10529" s="9"/>
      <c r="L10529" s="9"/>
      <c r="M10529" s="9"/>
      <c r="N10529" s="9"/>
      <c r="O10529" s="9"/>
      <c r="Q10529" s="9"/>
      <c r="R10529" s="9"/>
      <c r="S10529" s="9"/>
      <c r="T10529" s="9"/>
      <c r="U10529" s="9"/>
      <c r="V10529" s="9"/>
      <c r="W10529" s="9"/>
      <c r="Y10529" s="9"/>
      <c r="Z10529" s="9"/>
    </row>
    <row r="10530" spans="8:26" x14ac:dyDescent="0.3">
      <c r="H10530" s="9"/>
      <c r="I10530" s="9"/>
      <c r="J10530" s="9"/>
      <c r="K10530" s="9"/>
      <c r="L10530" s="9"/>
      <c r="M10530" s="9"/>
      <c r="N10530" s="9"/>
      <c r="O10530" s="9"/>
      <c r="Q10530" s="9"/>
      <c r="R10530" s="9"/>
      <c r="S10530" s="9"/>
      <c r="T10530" s="9"/>
      <c r="U10530" s="9"/>
      <c r="V10530" s="9"/>
      <c r="W10530" s="9"/>
      <c r="Y10530" s="9"/>
      <c r="Z10530" s="9"/>
    </row>
    <row r="10531" spans="8:26" x14ac:dyDescent="0.3">
      <c r="H10531" s="9"/>
      <c r="I10531" s="9"/>
      <c r="J10531" s="9"/>
      <c r="K10531" s="9"/>
      <c r="L10531" s="9"/>
      <c r="M10531" s="9"/>
      <c r="N10531" s="9"/>
      <c r="O10531" s="9"/>
      <c r="Q10531" s="9"/>
      <c r="R10531" s="9"/>
      <c r="S10531" s="9"/>
      <c r="T10531" s="9"/>
      <c r="U10531" s="9"/>
      <c r="V10531" s="9"/>
      <c r="W10531" s="9"/>
      <c r="Y10531" s="9"/>
      <c r="Z10531" s="9"/>
    </row>
    <row r="10532" spans="8:26" x14ac:dyDescent="0.3">
      <c r="H10532" s="9"/>
      <c r="I10532" s="9"/>
      <c r="J10532" s="9"/>
      <c r="K10532" s="9"/>
      <c r="L10532" s="9"/>
      <c r="M10532" s="9"/>
      <c r="N10532" s="9"/>
      <c r="O10532" s="9"/>
      <c r="Q10532" s="9"/>
      <c r="R10532" s="9"/>
      <c r="S10532" s="9"/>
      <c r="T10532" s="9"/>
      <c r="U10532" s="9"/>
      <c r="V10532" s="9"/>
      <c r="W10532" s="9"/>
      <c r="Y10532" s="9"/>
      <c r="Z10532" s="9"/>
    </row>
    <row r="10533" spans="8:26" x14ac:dyDescent="0.3">
      <c r="H10533" s="9"/>
      <c r="I10533" s="9"/>
      <c r="J10533" s="9"/>
      <c r="K10533" s="9"/>
      <c r="L10533" s="9"/>
      <c r="M10533" s="9"/>
      <c r="N10533" s="9"/>
      <c r="O10533" s="9"/>
      <c r="Q10533" s="9"/>
      <c r="R10533" s="9"/>
      <c r="S10533" s="9"/>
      <c r="T10533" s="9"/>
      <c r="U10533" s="9"/>
      <c r="V10533" s="9"/>
      <c r="W10533" s="9"/>
      <c r="Y10533" s="9"/>
      <c r="Z10533" s="9"/>
    </row>
    <row r="10534" spans="8:26" x14ac:dyDescent="0.3">
      <c r="H10534" s="9"/>
      <c r="I10534" s="9"/>
      <c r="J10534" s="9"/>
      <c r="K10534" s="9"/>
      <c r="L10534" s="9"/>
      <c r="M10534" s="9"/>
      <c r="N10534" s="9"/>
      <c r="O10534" s="9"/>
      <c r="Q10534" s="9"/>
      <c r="R10534" s="9"/>
      <c r="S10534" s="9"/>
      <c r="T10534" s="9"/>
      <c r="U10534" s="9"/>
      <c r="V10534" s="9"/>
      <c r="W10534" s="9"/>
      <c r="Y10534" s="9"/>
      <c r="Z10534" s="9"/>
    </row>
    <row r="10535" spans="8:26" x14ac:dyDescent="0.3">
      <c r="H10535" s="9"/>
      <c r="I10535" s="9"/>
      <c r="J10535" s="9"/>
      <c r="K10535" s="9"/>
      <c r="L10535" s="9"/>
      <c r="M10535" s="9"/>
      <c r="N10535" s="9"/>
      <c r="O10535" s="9"/>
      <c r="Q10535" s="9"/>
      <c r="R10535" s="9"/>
      <c r="S10535" s="9"/>
      <c r="T10535" s="9"/>
      <c r="U10535" s="9"/>
      <c r="V10535" s="9"/>
      <c r="W10535" s="9"/>
      <c r="Y10535" s="9"/>
      <c r="Z10535" s="9"/>
    </row>
    <row r="10536" spans="8:26" x14ac:dyDescent="0.3">
      <c r="H10536" s="9"/>
      <c r="I10536" s="9"/>
      <c r="J10536" s="9"/>
      <c r="K10536" s="9"/>
      <c r="L10536" s="9"/>
      <c r="M10536" s="9"/>
      <c r="N10536" s="9"/>
      <c r="O10536" s="9"/>
      <c r="Q10536" s="9"/>
      <c r="R10536" s="9"/>
      <c r="S10536" s="9"/>
      <c r="T10536" s="9"/>
      <c r="U10536" s="9"/>
      <c r="V10536" s="9"/>
      <c r="W10536" s="9"/>
      <c r="Y10536" s="9"/>
      <c r="Z10536" s="9"/>
    </row>
    <row r="10537" spans="8:26" x14ac:dyDescent="0.3">
      <c r="H10537" s="9"/>
      <c r="I10537" s="9"/>
      <c r="J10537" s="9"/>
      <c r="K10537" s="9"/>
      <c r="L10537" s="9"/>
      <c r="M10537" s="9"/>
      <c r="N10537" s="9"/>
      <c r="O10537" s="9"/>
      <c r="Q10537" s="9"/>
      <c r="R10537" s="9"/>
      <c r="S10537" s="9"/>
      <c r="T10537" s="9"/>
      <c r="U10537" s="9"/>
      <c r="V10537" s="9"/>
      <c r="W10537" s="9"/>
      <c r="Y10537" s="9"/>
      <c r="Z10537" s="9"/>
    </row>
    <row r="10538" spans="8:26" x14ac:dyDescent="0.3">
      <c r="H10538" s="9"/>
      <c r="I10538" s="9"/>
      <c r="J10538" s="9"/>
      <c r="K10538" s="9"/>
      <c r="L10538" s="9"/>
      <c r="M10538" s="9"/>
      <c r="N10538" s="9"/>
      <c r="O10538" s="9"/>
      <c r="Q10538" s="9"/>
      <c r="R10538" s="9"/>
      <c r="S10538" s="9"/>
      <c r="T10538" s="9"/>
      <c r="U10538" s="9"/>
      <c r="V10538" s="9"/>
      <c r="W10538" s="9"/>
      <c r="Y10538" s="9"/>
      <c r="Z10538" s="9"/>
    </row>
    <row r="10539" spans="8:26" x14ac:dyDescent="0.3">
      <c r="H10539" s="9"/>
      <c r="I10539" s="9"/>
      <c r="J10539" s="9"/>
      <c r="K10539" s="9"/>
      <c r="L10539" s="9"/>
      <c r="M10539" s="9"/>
      <c r="N10539" s="9"/>
      <c r="O10539" s="9"/>
      <c r="Q10539" s="9"/>
      <c r="R10539" s="9"/>
      <c r="S10539" s="9"/>
      <c r="T10539" s="9"/>
      <c r="U10539" s="9"/>
      <c r="V10539" s="9"/>
      <c r="W10539" s="9"/>
      <c r="Y10539" s="9"/>
      <c r="Z10539" s="9"/>
    </row>
    <row r="10540" spans="8:26" x14ac:dyDescent="0.3">
      <c r="H10540" s="9"/>
      <c r="I10540" s="9"/>
      <c r="J10540" s="9"/>
      <c r="K10540" s="9"/>
      <c r="L10540" s="9"/>
      <c r="M10540" s="9"/>
      <c r="N10540" s="9"/>
      <c r="O10540" s="9"/>
      <c r="Q10540" s="9"/>
      <c r="R10540" s="9"/>
      <c r="S10540" s="9"/>
      <c r="T10540" s="9"/>
      <c r="U10540" s="9"/>
      <c r="V10540" s="9"/>
      <c r="W10540" s="9"/>
      <c r="Y10540" s="9"/>
      <c r="Z10540" s="9"/>
    </row>
    <row r="10541" spans="8:26" x14ac:dyDescent="0.3">
      <c r="H10541" s="9"/>
      <c r="I10541" s="9"/>
      <c r="J10541" s="9"/>
      <c r="K10541" s="9"/>
      <c r="L10541" s="9"/>
      <c r="M10541" s="9"/>
      <c r="N10541" s="9"/>
      <c r="O10541" s="9"/>
      <c r="Q10541" s="9"/>
      <c r="R10541" s="9"/>
      <c r="S10541" s="9"/>
      <c r="T10541" s="9"/>
      <c r="U10541" s="9"/>
      <c r="V10541" s="9"/>
      <c r="W10541" s="9"/>
      <c r="Y10541" s="9"/>
      <c r="Z10541" s="9"/>
    </row>
    <row r="10542" spans="8:26" x14ac:dyDescent="0.3">
      <c r="H10542" s="9"/>
      <c r="I10542" s="9"/>
      <c r="J10542" s="9"/>
      <c r="K10542" s="9"/>
      <c r="L10542" s="9"/>
      <c r="M10542" s="9"/>
      <c r="N10542" s="9"/>
      <c r="O10542" s="9"/>
      <c r="Q10542" s="9"/>
      <c r="R10542" s="9"/>
      <c r="S10542" s="9"/>
      <c r="T10542" s="9"/>
      <c r="U10542" s="9"/>
      <c r="V10542" s="9"/>
      <c r="W10542" s="9"/>
      <c r="Y10542" s="9"/>
      <c r="Z10542" s="9"/>
    </row>
    <row r="10543" spans="8:26" x14ac:dyDescent="0.3">
      <c r="H10543" s="9"/>
      <c r="I10543" s="9"/>
      <c r="J10543" s="9"/>
      <c r="K10543" s="9"/>
      <c r="L10543" s="9"/>
      <c r="M10543" s="9"/>
      <c r="N10543" s="9"/>
      <c r="O10543" s="9"/>
      <c r="Q10543" s="9"/>
      <c r="R10543" s="9"/>
      <c r="S10543" s="9"/>
      <c r="T10543" s="9"/>
      <c r="U10543" s="9"/>
      <c r="V10543" s="9"/>
      <c r="W10543" s="9"/>
      <c r="Y10543" s="9"/>
      <c r="Z10543" s="9"/>
    </row>
    <row r="10544" spans="8:26" x14ac:dyDescent="0.3">
      <c r="H10544" s="9"/>
      <c r="I10544" s="9"/>
      <c r="J10544" s="9"/>
      <c r="K10544" s="9"/>
      <c r="L10544" s="9"/>
      <c r="M10544" s="9"/>
      <c r="N10544" s="9"/>
      <c r="O10544" s="9"/>
      <c r="Q10544" s="9"/>
      <c r="R10544" s="9"/>
      <c r="S10544" s="9"/>
      <c r="T10544" s="9"/>
      <c r="U10544" s="9"/>
      <c r="V10544" s="9"/>
      <c r="W10544" s="9"/>
      <c r="Y10544" s="9"/>
      <c r="Z10544" s="9"/>
    </row>
    <row r="10545" spans="8:26" x14ac:dyDescent="0.3">
      <c r="H10545" s="9"/>
      <c r="I10545" s="9"/>
      <c r="J10545" s="9"/>
      <c r="K10545" s="9"/>
      <c r="L10545" s="9"/>
      <c r="M10545" s="9"/>
      <c r="N10545" s="9"/>
      <c r="O10545" s="9"/>
      <c r="Q10545" s="9"/>
      <c r="R10545" s="9"/>
      <c r="S10545" s="9"/>
      <c r="T10545" s="9"/>
      <c r="U10545" s="9"/>
      <c r="V10545" s="9"/>
      <c r="W10545" s="9"/>
      <c r="Y10545" s="9"/>
      <c r="Z10545" s="9"/>
    </row>
    <row r="10546" spans="8:26" x14ac:dyDescent="0.3">
      <c r="H10546" s="9"/>
      <c r="I10546" s="9"/>
      <c r="J10546" s="9"/>
      <c r="K10546" s="9"/>
      <c r="L10546" s="9"/>
      <c r="M10546" s="9"/>
      <c r="N10546" s="9"/>
      <c r="O10546" s="9"/>
      <c r="Q10546" s="9"/>
      <c r="R10546" s="9"/>
      <c r="S10546" s="9"/>
      <c r="T10546" s="9"/>
      <c r="U10546" s="9"/>
      <c r="V10546" s="9"/>
      <c r="W10546" s="9"/>
      <c r="Y10546" s="9"/>
      <c r="Z10546" s="9"/>
    </row>
    <row r="10547" spans="8:26" x14ac:dyDescent="0.3">
      <c r="H10547" s="9"/>
      <c r="I10547" s="9"/>
      <c r="J10547" s="9"/>
      <c r="K10547" s="9"/>
      <c r="L10547" s="9"/>
      <c r="M10547" s="9"/>
      <c r="N10547" s="9"/>
      <c r="O10547" s="9"/>
      <c r="Q10547" s="9"/>
      <c r="R10547" s="9"/>
      <c r="S10547" s="9"/>
      <c r="T10547" s="9"/>
      <c r="U10547" s="9"/>
      <c r="V10547" s="9"/>
      <c r="W10547" s="9"/>
      <c r="Y10547" s="9"/>
      <c r="Z10547" s="9"/>
    </row>
    <row r="10548" spans="8:26" x14ac:dyDescent="0.3">
      <c r="H10548" s="9"/>
      <c r="I10548" s="9"/>
      <c r="J10548" s="9"/>
      <c r="K10548" s="9"/>
      <c r="L10548" s="9"/>
      <c r="M10548" s="9"/>
      <c r="N10548" s="9"/>
      <c r="O10548" s="9"/>
      <c r="Q10548" s="9"/>
      <c r="R10548" s="9"/>
      <c r="S10548" s="9"/>
      <c r="T10548" s="9"/>
      <c r="U10548" s="9"/>
      <c r="V10548" s="9"/>
      <c r="W10548" s="9"/>
      <c r="Y10548" s="9"/>
      <c r="Z10548" s="9"/>
    </row>
    <row r="10549" spans="8:26" x14ac:dyDescent="0.3">
      <c r="H10549" s="9"/>
      <c r="I10549" s="9"/>
      <c r="J10549" s="9"/>
      <c r="K10549" s="9"/>
      <c r="L10549" s="9"/>
      <c r="M10549" s="9"/>
      <c r="N10549" s="9"/>
      <c r="O10549" s="9"/>
      <c r="Q10549" s="9"/>
      <c r="R10549" s="9"/>
      <c r="S10549" s="9"/>
      <c r="T10549" s="9"/>
      <c r="U10549" s="9"/>
      <c r="V10549" s="9"/>
      <c r="W10549" s="9"/>
      <c r="Y10549" s="9"/>
      <c r="Z10549" s="9"/>
    </row>
    <row r="10550" spans="8:26" x14ac:dyDescent="0.3">
      <c r="H10550" s="9"/>
      <c r="I10550" s="9"/>
      <c r="J10550" s="9"/>
      <c r="K10550" s="9"/>
      <c r="L10550" s="9"/>
      <c r="M10550" s="9"/>
      <c r="N10550" s="9"/>
      <c r="O10550" s="9"/>
      <c r="Q10550" s="9"/>
      <c r="R10550" s="9"/>
      <c r="S10550" s="9"/>
      <c r="T10550" s="9"/>
      <c r="U10550" s="9"/>
      <c r="V10550" s="9"/>
      <c r="W10550" s="9"/>
      <c r="Y10550" s="9"/>
      <c r="Z10550" s="9"/>
    </row>
    <row r="10551" spans="8:26" x14ac:dyDescent="0.3">
      <c r="H10551" s="9"/>
      <c r="I10551" s="9"/>
      <c r="J10551" s="9"/>
      <c r="K10551" s="9"/>
      <c r="L10551" s="9"/>
      <c r="M10551" s="9"/>
      <c r="N10551" s="9"/>
      <c r="O10551" s="9"/>
      <c r="Q10551" s="9"/>
      <c r="R10551" s="9"/>
      <c r="S10551" s="9"/>
      <c r="T10551" s="9"/>
      <c r="U10551" s="9"/>
      <c r="V10551" s="9"/>
      <c r="W10551" s="9"/>
      <c r="Y10551" s="9"/>
      <c r="Z10551" s="9"/>
    </row>
    <row r="10552" spans="8:26" x14ac:dyDescent="0.3">
      <c r="H10552" s="9"/>
      <c r="I10552" s="9"/>
      <c r="J10552" s="9"/>
      <c r="K10552" s="9"/>
      <c r="L10552" s="9"/>
      <c r="M10552" s="9"/>
      <c r="N10552" s="9"/>
      <c r="O10552" s="9"/>
      <c r="Q10552" s="9"/>
      <c r="R10552" s="9"/>
      <c r="S10552" s="9"/>
      <c r="T10552" s="9"/>
      <c r="U10552" s="9"/>
      <c r="V10552" s="9"/>
      <c r="W10552" s="9"/>
      <c r="Y10552" s="9"/>
      <c r="Z10552" s="9"/>
    </row>
    <row r="10553" spans="8:26" x14ac:dyDescent="0.3">
      <c r="H10553" s="9"/>
      <c r="I10553" s="9"/>
      <c r="J10553" s="9"/>
      <c r="K10553" s="9"/>
      <c r="L10553" s="9"/>
      <c r="M10553" s="9"/>
      <c r="N10553" s="9"/>
      <c r="O10553" s="9"/>
      <c r="Q10553" s="9"/>
      <c r="R10553" s="9"/>
      <c r="S10553" s="9"/>
      <c r="T10553" s="9"/>
      <c r="U10553" s="9"/>
      <c r="V10553" s="9"/>
      <c r="W10553" s="9"/>
      <c r="Y10553" s="9"/>
      <c r="Z10553" s="9"/>
    </row>
    <row r="10554" spans="8:26" x14ac:dyDescent="0.3">
      <c r="H10554" s="9"/>
      <c r="I10554" s="9"/>
      <c r="J10554" s="9"/>
      <c r="K10554" s="9"/>
      <c r="L10554" s="9"/>
      <c r="M10554" s="9"/>
      <c r="N10554" s="9"/>
      <c r="O10554" s="9"/>
      <c r="Q10554" s="9"/>
      <c r="R10554" s="9"/>
      <c r="S10554" s="9"/>
      <c r="T10554" s="9"/>
      <c r="U10554" s="9"/>
      <c r="V10554" s="9"/>
      <c r="W10554" s="9"/>
      <c r="Y10554" s="9"/>
      <c r="Z10554" s="9"/>
    </row>
    <row r="10555" spans="8:26" x14ac:dyDescent="0.3">
      <c r="H10555" s="9"/>
      <c r="I10555" s="9"/>
      <c r="J10555" s="9"/>
      <c r="K10555" s="9"/>
      <c r="L10555" s="9"/>
      <c r="M10555" s="9"/>
      <c r="N10555" s="9"/>
      <c r="O10555" s="9"/>
      <c r="Q10555" s="9"/>
      <c r="R10555" s="9"/>
      <c r="S10555" s="9"/>
      <c r="T10555" s="9"/>
      <c r="U10555" s="9"/>
      <c r="V10555" s="9"/>
      <c r="W10555" s="9"/>
      <c r="Y10555" s="9"/>
      <c r="Z10555" s="9"/>
    </row>
    <row r="10556" spans="8:26" x14ac:dyDescent="0.3">
      <c r="H10556" s="9"/>
      <c r="I10556" s="9"/>
      <c r="J10556" s="9"/>
      <c r="K10556" s="9"/>
      <c r="L10556" s="9"/>
      <c r="M10556" s="9"/>
      <c r="N10556" s="9"/>
      <c r="O10556" s="9"/>
      <c r="Q10556" s="9"/>
      <c r="R10556" s="9"/>
      <c r="S10556" s="9"/>
      <c r="T10556" s="9"/>
      <c r="U10556" s="9"/>
      <c r="V10556" s="9"/>
      <c r="W10556" s="9"/>
      <c r="Y10556" s="9"/>
      <c r="Z10556" s="9"/>
    </row>
    <row r="10557" spans="8:26" x14ac:dyDescent="0.3">
      <c r="H10557" s="9"/>
      <c r="I10557" s="9"/>
      <c r="J10557" s="9"/>
      <c r="K10557" s="9"/>
      <c r="L10557" s="9"/>
      <c r="M10557" s="9"/>
      <c r="N10557" s="9"/>
      <c r="O10557" s="9"/>
      <c r="Q10557" s="9"/>
      <c r="R10557" s="9"/>
      <c r="S10557" s="9"/>
      <c r="T10557" s="9"/>
      <c r="U10557" s="9"/>
      <c r="V10557" s="9"/>
      <c r="W10557" s="9"/>
      <c r="Y10557" s="9"/>
      <c r="Z10557" s="9"/>
    </row>
    <row r="10558" spans="8:26" x14ac:dyDescent="0.3">
      <c r="H10558" s="9"/>
      <c r="I10558" s="9"/>
      <c r="J10558" s="9"/>
      <c r="K10558" s="9"/>
      <c r="L10558" s="9"/>
      <c r="M10558" s="9"/>
      <c r="N10558" s="9"/>
      <c r="O10558" s="9"/>
      <c r="Q10558" s="9"/>
      <c r="R10558" s="9"/>
      <c r="S10558" s="9"/>
      <c r="T10558" s="9"/>
      <c r="U10558" s="9"/>
      <c r="V10558" s="9"/>
      <c r="W10558" s="9"/>
      <c r="Y10558" s="9"/>
      <c r="Z10558" s="9"/>
    </row>
    <row r="10559" spans="8:26" x14ac:dyDescent="0.3">
      <c r="H10559" s="9"/>
      <c r="I10559" s="9"/>
      <c r="J10559" s="9"/>
      <c r="K10559" s="9"/>
      <c r="L10559" s="9"/>
      <c r="M10559" s="9"/>
      <c r="N10559" s="9"/>
      <c r="O10559" s="9"/>
      <c r="Q10559" s="9"/>
      <c r="R10559" s="9"/>
      <c r="S10559" s="9"/>
      <c r="T10559" s="9"/>
      <c r="U10559" s="9"/>
      <c r="V10559" s="9"/>
      <c r="W10559" s="9"/>
      <c r="Y10559" s="9"/>
      <c r="Z10559" s="9"/>
    </row>
    <row r="10560" spans="8:26" x14ac:dyDescent="0.3">
      <c r="H10560" s="9"/>
      <c r="I10560" s="9"/>
      <c r="J10560" s="9"/>
      <c r="K10560" s="9"/>
      <c r="L10560" s="9"/>
      <c r="M10560" s="9"/>
      <c r="N10560" s="9"/>
      <c r="O10560" s="9"/>
      <c r="Q10560" s="9"/>
      <c r="R10560" s="9"/>
      <c r="S10560" s="9"/>
      <c r="T10560" s="9"/>
      <c r="U10560" s="9"/>
      <c r="V10560" s="9"/>
      <c r="W10560" s="9"/>
      <c r="Y10560" s="9"/>
      <c r="Z10560" s="9"/>
    </row>
    <row r="10561" spans="8:26" x14ac:dyDescent="0.3">
      <c r="H10561" s="9"/>
      <c r="I10561" s="9"/>
      <c r="J10561" s="9"/>
      <c r="K10561" s="9"/>
      <c r="L10561" s="9"/>
      <c r="M10561" s="9"/>
      <c r="N10561" s="9"/>
      <c r="O10561" s="9"/>
      <c r="Q10561" s="9"/>
      <c r="R10561" s="9"/>
      <c r="S10561" s="9"/>
      <c r="T10561" s="9"/>
      <c r="U10561" s="9"/>
      <c r="V10561" s="9"/>
      <c r="W10561" s="9"/>
      <c r="Y10561" s="9"/>
      <c r="Z10561" s="9"/>
    </row>
    <row r="10562" spans="8:26" x14ac:dyDescent="0.3">
      <c r="H10562" s="9"/>
      <c r="I10562" s="9"/>
      <c r="J10562" s="9"/>
      <c r="K10562" s="9"/>
      <c r="L10562" s="9"/>
      <c r="M10562" s="9"/>
      <c r="N10562" s="9"/>
      <c r="O10562" s="9"/>
      <c r="Q10562" s="9"/>
      <c r="R10562" s="9"/>
      <c r="S10562" s="9"/>
      <c r="T10562" s="9"/>
      <c r="U10562" s="9"/>
      <c r="V10562" s="9"/>
      <c r="W10562" s="9"/>
      <c r="Y10562" s="9"/>
      <c r="Z10562" s="9"/>
    </row>
    <row r="10563" spans="8:26" x14ac:dyDescent="0.3">
      <c r="H10563" s="9"/>
      <c r="I10563" s="9"/>
      <c r="J10563" s="9"/>
      <c r="K10563" s="9"/>
      <c r="L10563" s="9"/>
      <c r="M10563" s="9"/>
      <c r="N10563" s="9"/>
      <c r="O10563" s="9"/>
      <c r="Q10563" s="9"/>
      <c r="R10563" s="9"/>
      <c r="S10563" s="9"/>
      <c r="T10563" s="9"/>
      <c r="U10563" s="9"/>
      <c r="V10563" s="9"/>
      <c r="W10563" s="9"/>
      <c r="Y10563" s="9"/>
      <c r="Z10563" s="9"/>
    </row>
    <row r="10564" spans="8:26" x14ac:dyDescent="0.3">
      <c r="H10564" s="9"/>
      <c r="I10564" s="9"/>
      <c r="J10564" s="9"/>
      <c r="K10564" s="9"/>
      <c r="L10564" s="9"/>
      <c r="M10564" s="9"/>
      <c r="N10564" s="9"/>
      <c r="O10564" s="9"/>
      <c r="Q10564" s="9"/>
      <c r="R10564" s="9"/>
      <c r="S10564" s="9"/>
      <c r="T10564" s="9"/>
      <c r="U10564" s="9"/>
      <c r="V10564" s="9"/>
      <c r="W10564" s="9"/>
      <c r="Y10564" s="9"/>
      <c r="Z10564" s="9"/>
    </row>
    <row r="10565" spans="8:26" x14ac:dyDescent="0.3">
      <c r="H10565" s="9"/>
      <c r="I10565" s="9"/>
      <c r="J10565" s="9"/>
      <c r="K10565" s="9"/>
      <c r="L10565" s="9"/>
      <c r="M10565" s="9"/>
      <c r="N10565" s="9"/>
      <c r="O10565" s="9"/>
      <c r="Q10565" s="9"/>
      <c r="R10565" s="9"/>
      <c r="S10565" s="9"/>
      <c r="T10565" s="9"/>
      <c r="U10565" s="9"/>
      <c r="V10565" s="9"/>
      <c r="W10565" s="9"/>
      <c r="Y10565" s="9"/>
      <c r="Z10565" s="9"/>
    </row>
    <row r="10566" spans="8:26" x14ac:dyDescent="0.3">
      <c r="H10566" s="9"/>
      <c r="I10566" s="9"/>
      <c r="J10566" s="9"/>
      <c r="K10566" s="9"/>
      <c r="L10566" s="9"/>
      <c r="M10566" s="9"/>
      <c r="N10566" s="9"/>
      <c r="O10566" s="9"/>
      <c r="Q10566" s="9"/>
      <c r="R10566" s="9"/>
      <c r="S10566" s="9"/>
      <c r="T10566" s="9"/>
      <c r="U10566" s="9"/>
      <c r="V10566" s="9"/>
      <c r="W10566" s="9"/>
      <c r="Y10566" s="9"/>
      <c r="Z10566" s="9"/>
    </row>
    <row r="10567" spans="8:26" x14ac:dyDescent="0.3">
      <c r="H10567" s="9"/>
      <c r="I10567" s="9"/>
      <c r="J10567" s="9"/>
      <c r="K10567" s="9"/>
      <c r="L10567" s="9"/>
      <c r="M10567" s="9"/>
      <c r="N10567" s="9"/>
      <c r="O10567" s="9"/>
      <c r="Q10567" s="9"/>
      <c r="R10567" s="9"/>
      <c r="S10567" s="9"/>
      <c r="T10567" s="9"/>
      <c r="U10567" s="9"/>
      <c r="V10567" s="9"/>
      <c r="W10567" s="9"/>
      <c r="Y10567" s="9"/>
      <c r="Z10567" s="9"/>
    </row>
    <row r="10568" spans="8:26" x14ac:dyDescent="0.3">
      <c r="H10568" s="9"/>
      <c r="I10568" s="9"/>
      <c r="J10568" s="9"/>
      <c r="K10568" s="9"/>
      <c r="L10568" s="9"/>
      <c r="M10568" s="9"/>
      <c r="N10568" s="9"/>
      <c r="O10568" s="9"/>
      <c r="Q10568" s="9"/>
      <c r="R10568" s="9"/>
      <c r="S10568" s="9"/>
      <c r="T10568" s="9"/>
      <c r="U10568" s="9"/>
      <c r="V10568" s="9"/>
      <c r="W10568" s="9"/>
      <c r="Y10568" s="9"/>
      <c r="Z10568" s="9"/>
    </row>
    <row r="10569" spans="8:26" x14ac:dyDescent="0.3">
      <c r="H10569" s="9"/>
      <c r="I10569" s="9"/>
      <c r="J10569" s="9"/>
      <c r="K10569" s="9"/>
      <c r="L10569" s="9"/>
      <c r="M10569" s="9"/>
      <c r="N10569" s="9"/>
      <c r="O10569" s="9"/>
      <c r="Q10569" s="9"/>
      <c r="R10569" s="9"/>
      <c r="S10569" s="9"/>
      <c r="T10569" s="9"/>
      <c r="U10569" s="9"/>
      <c r="V10569" s="9"/>
      <c r="W10569" s="9"/>
      <c r="Y10569" s="9"/>
      <c r="Z10569" s="9"/>
    </row>
    <row r="10570" spans="8:26" x14ac:dyDescent="0.3">
      <c r="H10570" s="9"/>
      <c r="I10570" s="9"/>
      <c r="J10570" s="9"/>
      <c r="K10570" s="9"/>
      <c r="L10570" s="9"/>
      <c r="M10570" s="9"/>
      <c r="N10570" s="9"/>
      <c r="O10570" s="9"/>
      <c r="Q10570" s="9"/>
      <c r="R10570" s="9"/>
      <c r="S10570" s="9"/>
      <c r="T10570" s="9"/>
      <c r="U10570" s="9"/>
      <c r="V10570" s="9"/>
      <c r="W10570" s="9"/>
      <c r="Y10570" s="9"/>
      <c r="Z10570" s="9"/>
    </row>
    <row r="10571" spans="8:26" x14ac:dyDescent="0.3">
      <c r="H10571" s="9"/>
      <c r="I10571" s="9"/>
      <c r="J10571" s="9"/>
      <c r="K10571" s="9"/>
      <c r="L10571" s="9"/>
      <c r="M10571" s="9"/>
      <c r="N10571" s="9"/>
      <c r="O10571" s="9"/>
      <c r="Q10571" s="9"/>
      <c r="R10571" s="9"/>
      <c r="S10571" s="9"/>
      <c r="T10571" s="9"/>
      <c r="U10571" s="9"/>
      <c r="V10571" s="9"/>
      <c r="W10571" s="9"/>
      <c r="Y10571" s="9"/>
      <c r="Z10571" s="9"/>
    </row>
    <row r="10572" spans="8:26" x14ac:dyDescent="0.3">
      <c r="H10572" s="9"/>
      <c r="I10572" s="9"/>
      <c r="J10572" s="9"/>
      <c r="K10572" s="9"/>
      <c r="L10572" s="9"/>
      <c r="M10572" s="9"/>
      <c r="N10572" s="9"/>
      <c r="O10572" s="9"/>
      <c r="Q10572" s="9"/>
      <c r="R10572" s="9"/>
      <c r="S10572" s="9"/>
      <c r="T10572" s="9"/>
      <c r="U10572" s="9"/>
      <c r="V10572" s="9"/>
      <c r="W10572" s="9"/>
      <c r="Y10572" s="9"/>
      <c r="Z10572" s="9"/>
    </row>
    <row r="10573" spans="8:26" x14ac:dyDescent="0.3">
      <c r="H10573" s="9"/>
      <c r="I10573" s="9"/>
      <c r="J10573" s="9"/>
      <c r="K10573" s="9"/>
      <c r="L10573" s="9"/>
      <c r="M10573" s="9"/>
      <c r="N10573" s="9"/>
      <c r="O10573" s="9"/>
      <c r="Q10573" s="9"/>
      <c r="R10573" s="9"/>
      <c r="S10573" s="9"/>
      <c r="T10573" s="9"/>
      <c r="U10573" s="9"/>
      <c r="V10573" s="9"/>
      <c r="W10573" s="9"/>
      <c r="Y10573" s="9"/>
      <c r="Z10573" s="9"/>
    </row>
    <row r="10574" spans="8:26" x14ac:dyDescent="0.3">
      <c r="H10574" s="9"/>
      <c r="I10574" s="9"/>
      <c r="J10574" s="9"/>
      <c r="K10574" s="9"/>
      <c r="L10574" s="9"/>
      <c r="M10574" s="9"/>
      <c r="N10574" s="9"/>
      <c r="O10574" s="9"/>
      <c r="Q10574" s="9"/>
      <c r="R10574" s="9"/>
      <c r="S10574" s="9"/>
      <c r="T10574" s="9"/>
      <c r="U10574" s="9"/>
      <c r="V10574" s="9"/>
      <c r="W10574" s="9"/>
      <c r="Y10574" s="9"/>
      <c r="Z10574" s="9"/>
    </row>
    <row r="10575" spans="8:26" x14ac:dyDescent="0.3">
      <c r="H10575" s="9"/>
      <c r="I10575" s="9"/>
      <c r="J10575" s="9"/>
      <c r="K10575" s="9"/>
      <c r="L10575" s="9"/>
      <c r="M10575" s="9"/>
      <c r="N10575" s="9"/>
      <c r="O10575" s="9"/>
      <c r="Q10575" s="9"/>
      <c r="R10575" s="9"/>
      <c r="S10575" s="9"/>
      <c r="T10575" s="9"/>
      <c r="U10575" s="9"/>
      <c r="V10575" s="9"/>
      <c r="W10575" s="9"/>
      <c r="Y10575" s="9"/>
      <c r="Z10575" s="9"/>
    </row>
    <row r="10576" spans="8:26" x14ac:dyDescent="0.3">
      <c r="H10576" s="9"/>
      <c r="I10576" s="9"/>
      <c r="J10576" s="9"/>
      <c r="K10576" s="9"/>
      <c r="L10576" s="9"/>
      <c r="M10576" s="9"/>
      <c r="N10576" s="9"/>
      <c r="O10576" s="9"/>
      <c r="Q10576" s="9"/>
      <c r="R10576" s="9"/>
      <c r="S10576" s="9"/>
      <c r="T10576" s="9"/>
      <c r="U10576" s="9"/>
      <c r="V10576" s="9"/>
      <c r="W10576" s="9"/>
      <c r="Y10576" s="9"/>
      <c r="Z10576" s="9"/>
    </row>
    <row r="10577" spans="8:26" x14ac:dyDescent="0.3">
      <c r="H10577" s="9"/>
      <c r="I10577" s="9"/>
      <c r="J10577" s="9"/>
      <c r="K10577" s="9"/>
      <c r="L10577" s="9"/>
      <c r="M10577" s="9"/>
      <c r="N10577" s="9"/>
      <c r="O10577" s="9"/>
      <c r="Q10577" s="9"/>
      <c r="R10577" s="9"/>
      <c r="S10577" s="9"/>
      <c r="T10577" s="9"/>
      <c r="U10577" s="9"/>
      <c r="V10577" s="9"/>
      <c r="W10577" s="9"/>
      <c r="Y10577" s="9"/>
      <c r="Z10577" s="9"/>
    </row>
    <row r="10578" spans="8:26" x14ac:dyDescent="0.3">
      <c r="H10578" s="9"/>
      <c r="I10578" s="9"/>
      <c r="J10578" s="9"/>
      <c r="K10578" s="9"/>
      <c r="L10578" s="9"/>
      <c r="M10578" s="9"/>
      <c r="N10578" s="9"/>
      <c r="O10578" s="9"/>
      <c r="Q10578" s="9"/>
      <c r="R10578" s="9"/>
      <c r="S10578" s="9"/>
      <c r="T10578" s="9"/>
      <c r="U10578" s="9"/>
      <c r="V10578" s="9"/>
      <c r="W10578" s="9"/>
      <c r="Y10578" s="9"/>
      <c r="Z10578" s="9"/>
    </row>
    <row r="10579" spans="8:26" x14ac:dyDescent="0.3">
      <c r="H10579" s="9"/>
      <c r="I10579" s="9"/>
      <c r="J10579" s="9"/>
      <c r="K10579" s="9"/>
      <c r="L10579" s="9"/>
      <c r="M10579" s="9"/>
      <c r="N10579" s="9"/>
      <c r="O10579" s="9"/>
      <c r="Q10579" s="9"/>
      <c r="R10579" s="9"/>
      <c r="S10579" s="9"/>
      <c r="T10579" s="9"/>
      <c r="U10579" s="9"/>
      <c r="V10579" s="9"/>
      <c r="W10579" s="9"/>
      <c r="Y10579" s="9"/>
      <c r="Z10579" s="9"/>
    </row>
    <row r="10580" spans="8:26" x14ac:dyDescent="0.3">
      <c r="H10580" s="9"/>
      <c r="I10580" s="9"/>
      <c r="J10580" s="9"/>
      <c r="K10580" s="9"/>
      <c r="L10580" s="9"/>
      <c r="M10580" s="9"/>
      <c r="N10580" s="9"/>
      <c r="O10580" s="9"/>
      <c r="Q10580" s="9"/>
      <c r="R10580" s="9"/>
      <c r="S10580" s="9"/>
      <c r="T10580" s="9"/>
      <c r="U10580" s="9"/>
      <c r="V10580" s="9"/>
      <c r="W10580" s="9"/>
      <c r="Y10580" s="9"/>
      <c r="Z10580" s="9"/>
    </row>
    <row r="10581" spans="8:26" x14ac:dyDescent="0.3">
      <c r="H10581" s="9"/>
      <c r="I10581" s="9"/>
      <c r="J10581" s="9"/>
      <c r="K10581" s="9"/>
      <c r="L10581" s="9"/>
      <c r="M10581" s="9"/>
      <c r="N10581" s="9"/>
      <c r="O10581" s="9"/>
      <c r="Q10581" s="9"/>
      <c r="R10581" s="9"/>
      <c r="S10581" s="9"/>
      <c r="T10581" s="9"/>
      <c r="U10581" s="9"/>
      <c r="V10581" s="9"/>
      <c r="W10581" s="9"/>
      <c r="Y10581" s="9"/>
      <c r="Z10581" s="9"/>
    </row>
    <row r="10582" spans="8:26" x14ac:dyDescent="0.3">
      <c r="H10582" s="9"/>
      <c r="I10582" s="9"/>
      <c r="J10582" s="9"/>
      <c r="K10582" s="9"/>
      <c r="L10582" s="9"/>
      <c r="M10582" s="9"/>
      <c r="N10582" s="9"/>
      <c r="O10582" s="9"/>
      <c r="Q10582" s="9"/>
      <c r="R10582" s="9"/>
      <c r="S10582" s="9"/>
      <c r="T10582" s="9"/>
      <c r="U10582" s="9"/>
      <c r="V10582" s="9"/>
      <c r="W10582" s="9"/>
      <c r="Y10582" s="9"/>
      <c r="Z10582" s="9"/>
    </row>
    <row r="10583" spans="8:26" x14ac:dyDescent="0.3">
      <c r="H10583" s="9"/>
      <c r="I10583" s="9"/>
      <c r="J10583" s="9"/>
      <c r="K10583" s="9"/>
      <c r="L10583" s="9"/>
      <c r="M10583" s="9"/>
      <c r="N10583" s="9"/>
      <c r="O10583" s="9"/>
      <c r="Q10583" s="9"/>
      <c r="R10583" s="9"/>
      <c r="S10583" s="9"/>
      <c r="T10583" s="9"/>
      <c r="U10583" s="9"/>
      <c r="V10583" s="9"/>
      <c r="W10583" s="9"/>
      <c r="Y10583" s="9"/>
      <c r="Z10583" s="9"/>
    </row>
    <row r="10584" spans="8:26" x14ac:dyDescent="0.3">
      <c r="H10584" s="9"/>
      <c r="I10584" s="9"/>
      <c r="J10584" s="9"/>
      <c r="K10584" s="9"/>
      <c r="L10584" s="9"/>
      <c r="M10584" s="9"/>
      <c r="N10584" s="9"/>
      <c r="O10584" s="9"/>
      <c r="Q10584" s="9"/>
      <c r="R10584" s="9"/>
      <c r="S10584" s="9"/>
      <c r="T10584" s="9"/>
      <c r="U10584" s="9"/>
      <c r="V10584" s="9"/>
      <c r="W10584" s="9"/>
      <c r="Y10584" s="9"/>
      <c r="Z10584" s="9"/>
    </row>
    <row r="10585" spans="8:26" x14ac:dyDescent="0.3">
      <c r="H10585" s="9"/>
      <c r="I10585" s="9"/>
      <c r="J10585" s="9"/>
      <c r="K10585" s="9"/>
      <c r="L10585" s="9"/>
      <c r="M10585" s="9"/>
      <c r="N10585" s="9"/>
      <c r="O10585" s="9"/>
      <c r="Q10585" s="9"/>
      <c r="R10585" s="9"/>
      <c r="S10585" s="9"/>
      <c r="T10585" s="9"/>
      <c r="U10585" s="9"/>
      <c r="V10585" s="9"/>
      <c r="W10585" s="9"/>
      <c r="Y10585" s="9"/>
      <c r="Z10585" s="9"/>
    </row>
    <row r="10586" spans="8:26" x14ac:dyDescent="0.3">
      <c r="H10586" s="9"/>
      <c r="I10586" s="9"/>
      <c r="J10586" s="9"/>
      <c r="K10586" s="9"/>
      <c r="L10586" s="9"/>
      <c r="M10586" s="9"/>
      <c r="N10586" s="9"/>
      <c r="O10586" s="9"/>
      <c r="Q10586" s="9"/>
      <c r="R10586" s="9"/>
      <c r="S10586" s="9"/>
      <c r="T10586" s="9"/>
      <c r="U10586" s="9"/>
      <c r="V10586" s="9"/>
      <c r="W10586" s="9"/>
      <c r="Y10586" s="9"/>
      <c r="Z10586" s="9"/>
    </row>
    <row r="10587" spans="8:26" x14ac:dyDescent="0.3">
      <c r="H10587" s="9"/>
      <c r="I10587" s="9"/>
      <c r="J10587" s="9"/>
      <c r="K10587" s="9"/>
      <c r="L10587" s="9"/>
      <c r="M10587" s="9"/>
      <c r="N10587" s="9"/>
      <c r="O10587" s="9"/>
      <c r="Q10587" s="9"/>
      <c r="R10587" s="9"/>
      <c r="S10587" s="9"/>
      <c r="T10587" s="9"/>
      <c r="U10587" s="9"/>
      <c r="V10587" s="9"/>
      <c r="W10587" s="9"/>
      <c r="Y10587" s="9"/>
      <c r="Z10587" s="9"/>
    </row>
    <row r="10588" spans="8:26" x14ac:dyDescent="0.3">
      <c r="H10588" s="9"/>
      <c r="I10588" s="9"/>
      <c r="J10588" s="9"/>
      <c r="K10588" s="9"/>
      <c r="L10588" s="9"/>
      <c r="M10588" s="9"/>
      <c r="N10588" s="9"/>
      <c r="O10588" s="9"/>
      <c r="Q10588" s="9"/>
      <c r="R10588" s="9"/>
      <c r="S10588" s="9"/>
      <c r="T10588" s="9"/>
      <c r="U10588" s="9"/>
      <c r="V10588" s="9"/>
      <c r="W10588" s="9"/>
      <c r="Y10588" s="9"/>
      <c r="Z10588" s="9"/>
    </row>
    <row r="10589" spans="8:26" x14ac:dyDescent="0.3">
      <c r="H10589" s="9"/>
      <c r="I10589" s="9"/>
      <c r="J10589" s="9"/>
      <c r="K10589" s="9"/>
      <c r="L10589" s="9"/>
      <c r="M10589" s="9"/>
      <c r="N10589" s="9"/>
      <c r="O10589" s="9"/>
      <c r="Q10589" s="9"/>
      <c r="R10589" s="9"/>
      <c r="S10589" s="9"/>
      <c r="T10589" s="9"/>
      <c r="U10589" s="9"/>
      <c r="V10589" s="9"/>
      <c r="W10589" s="9"/>
      <c r="Y10589" s="9"/>
      <c r="Z10589" s="9"/>
    </row>
    <row r="10590" spans="8:26" x14ac:dyDescent="0.3">
      <c r="H10590" s="9"/>
      <c r="I10590" s="9"/>
      <c r="J10590" s="9"/>
      <c r="K10590" s="9"/>
      <c r="L10590" s="9"/>
      <c r="M10590" s="9"/>
      <c r="N10590" s="9"/>
      <c r="O10590" s="9"/>
      <c r="Q10590" s="9"/>
      <c r="R10590" s="9"/>
      <c r="S10590" s="9"/>
      <c r="T10590" s="9"/>
      <c r="U10590" s="9"/>
      <c r="V10590" s="9"/>
      <c r="W10590" s="9"/>
      <c r="Y10590" s="9"/>
      <c r="Z10590" s="9"/>
    </row>
    <row r="10591" spans="8:26" x14ac:dyDescent="0.3">
      <c r="H10591" s="9"/>
      <c r="I10591" s="9"/>
      <c r="J10591" s="9"/>
      <c r="K10591" s="9"/>
      <c r="L10591" s="9"/>
      <c r="M10591" s="9"/>
      <c r="N10591" s="9"/>
      <c r="O10591" s="9"/>
      <c r="Q10591" s="9"/>
      <c r="R10591" s="9"/>
      <c r="S10591" s="9"/>
      <c r="T10591" s="9"/>
      <c r="U10591" s="9"/>
      <c r="V10591" s="9"/>
      <c r="W10591" s="9"/>
      <c r="Y10591" s="9"/>
      <c r="Z10591" s="9"/>
    </row>
    <row r="10592" spans="8:26" x14ac:dyDescent="0.3">
      <c r="H10592" s="9"/>
      <c r="I10592" s="9"/>
      <c r="J10592" s="9"/>
      <c r="K10592" s="9"/>
      <c r="L10592" s="9"/>
      <c r="M10592" s="9"/>
      <c r="N10592" s="9"/>
      <c r="O10592" s="9"/>
      <c r="Q10592" s="9"/>
      <c r="R10592" s="9"/>
      <c r="S10592" s="9"/>
      <c r="T10592" s="9"/>
      <c r="U10592" s="9"/>
      <c r="V10592" s="9"/>
      <c r="W10592" s="9"/>
      <c r="Y10592" s="9"/>
      <c r="Z10592" s="9"/>
    </row>
    <row r="10593" spans="8:26" x14ac:dyDescent="0.3">
      <c r="H10593" s="9"/>
      <c r="I10593" s="9"/>
      <c r="J10593" s="9"/>
      <c r="K10593" s="9"/>
      <c r="L10593" s="9"/>
      <c r="M10593" s="9"/>
      <c r="N10593" s="9"/>
      <c r="O10593" s="9"/>
      <c r="Q10593" s="9"/>
      <c r="R10593" s="9"/>
      <c r="S10593" s="9"/>
      <c r="T10593" s="9"/>
      <c r="U10593" s="9"/>
      <c r="V10593" s="9"/>
      <c r="W10593" s="9"/>
      <c r="Y10593" s="9"/>
      <c r="Z10593" s="9"/>
    </row>
    <row r="10594" spans="8:26" x14ac:dyDescent="0.3">
      <c r="H10594" s="9"/>
      <c r="I10594" s="9"/>
      <c r="J10594" s="9"/>
      <c r="K10594" s="9"/>
      <c r="L10594" s="9"/>
      <c r="M10594" s="9"/>
      <c r="N10594" s="9"/>
      <c r="O10594" s="9"/>
      <c r="Q10594" s="9"/>
      <c r="R10594" s="9"/>
      <c r="S10594" s="9"/>
      <c r="T10594" s="9"/>
      <c r="U10594" s="9"/>
      <c r="V10594" s="9"/>
      <c r="W10594" s="9"/>
      <c r="Y10594" s="9"/>
      <c r="Z10594" s="9"/>
    </row>
    <row r="10595" spans="8:26" x14ac:dyDescent="0.3">
      <c r="H10595" s="9"/>
      <c r="I10595" s="9"/>
      <c r="J10595" s="9"/>
      <c r="K10595" s="9"/>
      <c r="L10595" s="9"/>
      <c r="M10595" s="9"/>
      <c r="N10595" s="9"/>
      <c r="O10595" s="9"/>
      <c r="Q10595" s="9"/>
      <c r="R10595" s="9"/>
      <c r="S10595" s="9"/>
      <c r="T10595" s="9"/>
      <c r="U10595" s="9"/>
      <c r="V10595" s="9"/>
      <c r="W10595" s="9"/>
      <c r="Y10595" s="9"/>
      <c r="Z10595" s="9"/>
    </row>
    <row r="10596" spans="8:26" x14ac:dyDescent="0.3">
      <c r="H10596" s="9"/>
      <c r="I10596" s="9"/>
      <c r="J10596" s="9"/>
      <c r="K10596" s="9"/>
      <c r="L10596" s="9"/>
      <c r="M10596" s="9"/>
      <c r="N10596" s="9"/>
      <c r="O10596" s="9"/>
      <c r="Q10596" s="9"/>
      <c r="R10596" s="9"/>
      <c r="S10596" s="9"/>
      <c r="T10596" s="9"/>
      <c r="U10596" s="9"/>
      <c r="V10596" s="9"/>
      <c r="W10596" s="9"/>
      <c r="Y10596" s="9"/>
      <c r="Z10596" s="9"/>
    </row>
    <row r="10597" spans="8:26" x14ac:dyDescent="0.3">
      <c r="H10597" s="9"/>
      <c r="I10597" s="9"/>
      <c r="J10597" s="9"/>
      <c r="K10597" s="9"/>
      <c r="L10597" s="9"/>
      <c r="M10597" s="9"/>
      <c r="N10597" s="9"/>
      <c r="O10597" s="9"/>
      <c r="Q10597" s="9"/>
      <c r="R10597" s="9"/>
      <c r="S10597" s="9"/>
      <c r="T10597" s="9"/>
      <c r="U10597" s="9"/>
      <c r="V10597" s="9"/>
      <c r="W10597" s="9"/>
      <c r="Y10597" s="9"/>
      <c r="Z10597" s="9"/>
    </row>
    <row r="10598" spans="8:26" x14ac:dyDescent="0.3">
      <c r="H10598" s="9"/>
      <c r="I10598" s="9"/>
      <c r="J10598" s="9"/>
      <c r="K10598" s="9"/>
      <c r="L10598" s="9"/>
      <c r="M10598" s="9"/>
      <c r="N10598" s="9"/>
      <c r="O10598" s="9"/>
      <c r="Q10598" s="9"/>
      <c r="R10598" s="9"/>
      <c r="S10598" s="9"/>
      <c r="T10598" s="9"/>
      <c r="U10598" s="9"/>
      <c r="V10598" s="9"/>
      <c r="W10598" s="9"/>
      <c r="Y10598" s="9"/>
      <c r="Z10598" s="9"/>
    </row>
    <row r="10599" spans="8:26" x14ac:dyDescent="0.3">
      <c r="H10599" s="9"/>
      <c r="I10599" s="9"/>
      <c r="J10599" s="9"/>
      <c r="K10599" s="9"/>
      <c r="L10599" s="9"/>
      <c r="M10599" s="9"/>
      <c r="N10599" s="9"/>
      <c r="O10599" s="9"/>
      <c r="Q10599" s="9"/>
      <c r="R10599" s="9"/>
      <c r="S10599" s="9"/>
      <c r="T10599" s="9"/>
      <c r="U10599" s="9"/>
      <c r="V10599" s="9"/>
      <c r="W10599" s="9"/>
      <c r="Y10599" s="9"/>
      <c r="Z10599" s="9"/>
    </row>
    <row r="10600" spans="8:26" x14ac:dyDescent="0.3">
      <c r="H10600" s="9"/>
      <c r="I10600" s="9"/>
      <c r="J10600" s="9"/>
      <c r="K10600" s="9"/>
      <c r="L10600" s="9"/>
      <c r="M10600" s="9"/>
      <c r="N10600" s="9"/>
      <c r="O10600" s="9"/>
      <c r="Q10600" s="9"/>
      <c r="R10600" s="9"/>
      <c r="S10600" s="9"/>
      <c r="T10600" s="9"/>
      <c r="U10600" s="9"/>
      <c r="V10600" s="9"/>
      <c r="W10600" s="9"/>
      <c r="Y10600" s="9"/>
      <c r="Z10600" s="9"/>
    </row>
    <row r="10601" spans="8:26" x14ac:dyDescent="0.3">
      <c r="H10601" s="9"/>
      <c r="I10601" s="9"/>
      <c r="J10601" s="9"/>
      <c r="K10601" s="9"/>
      <c r="L10601" s="9"/>
      <c r="M10601" s="9"/>
      <c r="N10601" s="9"/>
      <c r="O10601" s="9"/>
      <c r="Q10601" s="9"/>
      <c r="R10601" s="9"/>
      <c r="S10601" s="9"/>
      <c r="T10601" s="9"/>
      <c r="U10601" s="9"/>
      <c r="V10601" s="9"/>
      <c r="W10601" s="9"/>
      <c r="Y10601" s="9"/>
      <c r="Z10601" s="9"/>
    </row>
    <row r="10602" spans="8:26" x14ac:dyDescent="0.3">
      <c r="H10602" s="9"/>
      <c r="I10602" s="9"/>
      <c r="J10602" s="9"/>
      <c r="K10602" s="9"/>
      <c r="L10602" s="9"/>
      <c r="M10602" s="9"/>
      <c r="N10602" s="9"/>
      <c r="O10602" s="9"/>
      <c r="Q10602" s="9"/>
      <c r="R10602" s="9"/>
      <c r="S10602" s="9"/>
      <c r="T10602" s="9"/>
      <c r="U10602" s="9"/>
      <c r="V10602" s="9"/>
      <c r="W10602" s="9"/>
      <c r="Y10602" s="9"/>
      <c r="Z10602" s="9"/>
    </row>
    <row r="10603" spans="8:26" x14ac:dyDescent="0.3">
      <c r="H10603" s="9"/>
      <c r="I10603" s="9"/>
      <c r="J10603" s="9"/>
      <c r="K10603" s="9"/>
      <c r="L10603" s="9"/>
      <c r="M10603" s="9"/>
      <c r="N10603" s="9"/>
      <c r="O10603" s="9"/>
      <c r="Q10603" s="9"/>
      <c r="R10603" s="9"/>
      <c r="S10603" s="9"/>
      <c r="T10603" s="9"/>
      <c r="U10603" s="9"/>
      <c r="V10603" s="9"/>
      <c r="W10603" s="9"/>
      <c r="Y10603" s="9"/>
      <c r="Z10603" s="9"/>
    </row>
    <row r="10604" spans="8:26" x14ac:dyDescent="0.3">
      <c r="H10604" s="9"/>
      <c r="I10604" s="9"/>
      <c r="J10604" s="9"/>
      <c r="K10604" s="9"/>
      <c r="L10604" s="9"/>
      <c r="M10604" s="9"/>
      <c r="N10604" s="9"/>
      <c r="O10604" s="9"/>
      <c r="Q10604" s="9"/>
      <c r="R10604" s="9"/>
      <c r="S10604" s="9"/>
      <c r="T10604" s="9"/>
      <c r="U10604" s="9"/>
      <c r="V10604" s="9"/>
      <c r="W10604" s="9"/>
      <c r="Y10604" s="9"/>
      <c r="Z10604" s="9"/>
    </row>
    <row r="10605" spans="8:26" x14ac:dyDescent="0.3">
      <c r="H10605" s="9"/>
      <c r="I10605" s="9"/>
      <c r="J10605" s="9"/>
      <c r="K10605" s="9"/>
      <c r="L10605" s="9"/>
      <c r="M10605" s="9"/>
      <c r="N10605" s="9"/>
      <c r="O10605" s="9"/>
      <c r="Q10605" s="9"/>
      <c r="R10605" s="9"/>
      <c r="S10605" s="9"/>
      <c r="T10605" s="9"/>
      <c r="U10605" s="9"/>
      <c r="V10605" s="9"/>
      <c r="W10605" s="9"/>
      <c r="Y10605" s="9"/>
      <c r="Z10605" s="9"/>
    </row>
    <row r="10606" spans="8:26" x14ac:dyDescent="0.3">
      <c r="H10606" s="9"/>
      <c r="I10606" s="9"/>
      <c r="J10606" s="9"/>
      <c r="K10606" s="9"/>
      <c r="L10606" s="9"/>
      <c r="M10606" s="9"/>
      <c r="N10606" s="9"/>
      <c r="O10606" s="9"/>
      <c r="Q10606" s="9"/>
      <c r="R10606" s="9"/>
      <c r="S10606" s="9"/>
      <c r="T10606" s="9"/>
      <c r="U10606" s="9"/>
      <c r="V10606" s="9"/>
      <c r="W10606" s="9"/>
      <c r="Y10606" s="9"/>
      <c r="Z10606" s="9"/>
    </row>
    <row r="10607" spans="8:26" x14ac:dyDescent="0.3">
      <c r="H10607" s="9"/>
      <c r="I10607" s="9"/>
      <c r="J10607" s="9"/>
      <c r="K10607" s="9"/>
      <c r="L10607" s="9"/>
      <c r="M10607" s="9"/>
      <c r="N10607" s="9"/>
      <c r="O10607" s="9"/>
      <c r="Q10607" s="9"/>
      <c r="R10607" s="9"/>
      <c r="S10607" s="9"/>
      <c r="T10607" s="9"/>
      <c r="U10607" s="9"/>
      <c r="V10607" s="9"/>
      <c r="W10607" s="9"/>
      <c r="Y10607" s="9"/>
      <c r="Z10607" s="9"/>
    </row>
    <row r="10608" spans="8:26" x14ac:dyDescent="0.3">
      <c r="H10608" s="9"/>
      <c r="I10608" s="9"/>
      <c r="J10608" s="9"/>
      <c r="K10608" s="9"/>
      <c r="L10608" s="9"/>
      <c r="M10608" s="9"/>
      <c r="N10608" s="9"/>
      <c r="O10608" s="9"/>
      <c r="Q10608" s="9"/>
      <c r="R10608" s="9"/>
      <c r="S10608" s="9"/>
      <c r="T10608" s="9"/>
      <c r="U10608" s="9"/>
      <c r="V10608" s="9"/>
      <c r="W10608" s="9"/>
      <c r="Y10608" s="9"/>
      <c r="Z10608" s="9"/>
    </row>
    <row r="10609" spans="8:26" x14ac:dyDescent="0.3">
      <c r="H10609" s="9"/>
      <c r="I10609" s="9"/>
      <c r="J10609" s="9"/>
      <c r="K10609" s="9"/>
      <c r="L10609" s="9"/>
      <c r="M10609" s="9"/>
      <c r="N10609" s="9"/>
      <c r="O10609" s="9"/>
      <c r="Q10609" s="9"/>
      <c r="R10609" s="9"/>
      <c r="S10609" s="9"/>
      <c r="T10609" s="9"/>
      <c r="U10609" s="9"/>
      <c r="V10609" s="9"/>
      <c r="W10609" s="9"/>
      <c r="Y10609" s="9"/>
      <c r="Z10609" s="9"/>
    </row>
    <row r="10610" spans="8:26" x14ac:dyDescent="0.3">
      <c r="H10610" s="9"/>
      <c r="I10610" s="9"/>
      <c r="J10610" s="9"/>
      <c r="K10610" s="9"/>
      <c r="L10610" s="9"/>
      <c r="M10610" s="9"/>
      <c r="N10610" s="9"/>
      <c r="O10610" s="9"/>
      <c r="Q10610" s="9"/>
      <c r="R10610" s="9"/>
      <c r="S10610" s="9"/>
      <c r="T10610" s="9"/>
      <c r="U10610" s="9"/>
      <c r="V10610" s="9"/>
      <c r="W10610" s="9"/>
      <c r="Y10610" s="9"/>
      <c r="Z10610" s="9"/>
    </row>
    <row r="10611" spans="8:26" x14ac:dyDescent="0.3">
      <c r="H10611" s="9"/>
      <c r="I10611" s="9"/>
      <c r="J10611" s="9"/>
      <c r="K10611" s="9"/>
      <c r="L10611" s="9"/>
      <c r="M10611" s="9"/>
      <c r="N10611" s="9"/>
      <c r="O10611" s="9"/>
      <c r="Q10611" s="9"/>
      <c r="R10611" s="9"/>
      <c r="S10611" s="9"/>
      <c r="T10611" s="9"/>
      <c r="U10611" s="9"/>
      <c r="V10611" s="9"/>
      <c r="W10611" s="9"/>
      <c r="Y10611" s="9"/>
      <c r="Z10611" s="9"/>
    </row>
    <row r="10612" spans="8:26" x14ac:dyDescent="0.3">
      <c r="H10612" s="9"/>
      <c r="I10612" s="9"/>
      <c r="J10612" s="9"/>
      <c r="K10612" s="9"/>
      <c r="L10612" s="9"/>
      <c r="M10612" s="9"/>
      <c r="N10612" s="9"/>
      <c r="O10612" s="9"/>
      <c r="Q10612" s="9"/>
      <c r="R10612" s="9"/>
      <c r="S10612" s="9"/>
      <c r="T10612" s="9"/>
      <c r="U10612" s="9"/>
      <c r="V10612" s="9"/>
      <c r="W10612" s="9"/>
      <c r="Y10612" s="9"/>
      <c r="Z10612" s="9"/>
    </row>
    <row r="10613" spans="8:26" x14ac:dyDescent="0.3">
      <c r="H10613" s="9"/>
      <c r="I10613" s="9"/>
      <c r="J10613" s="9"/>
      <c r="K10613" s="9"/>
      <c r="L10613" s="9"/>
      <c r="M10613" s="9"/>
      <c r="N10613" s="9"/>
      <c r="O10613" s="9"/>
      <c r="Q10613" s="9"/>
      <c r="R10613" s="9"/>
      <c r="S10613" s="9"/>
      <c r="T10613" s="9"/>
      <c r="U10613" s="9"/>
      <c r="V10613" s="9"/>
      <c r="W10613" s="9"/>
      <c r="Y10613" s="9"/>
      <c r="Z10613" s="9"/>
    </row>
    <row r="10614" spans="8:26" x14ac:dyDescent="0.3">
      <c r="H10614" s="9"/>
      <c r="I10614" s="9"/>
      <c r="J10614" s="9"/>
      <c r="K10614" s="9"/>
      <c r="L10614" s="9"/>
      <c r="M10614" s="9"/>
      <c r="N10614" s="9"/>
      <c r="O10614" s="9"/>
      <c r="Q10614" s="9"/>
      <c r="R10614" s="9"/>
      <c r="S10614" s="9"/>
      <c r="T10614" s="9"/>
      <c r="U10614" s="9"/>
      <c r="V10614" s="9"/>
      <c r="W10614" s="9"/>
      <c r="Y10614" s="9"/>
      <c r="Z10614" s="9"/>
    </row>
    <row r="10615" spans="8:26" x14ac:dyDescent="0.3">
      <c r="H10615" s="9"/>
      <c r="I10615" s="9"/>
      <c r="J10615" s="9"/>
      <c r="K10615" s="9"/>
      <c r="L10615" s="9"/>
      <c r="M10615" s="9"/>
      <c r="N10615" s="9"/>
      <c r="O10615" s="9"/>
      <c r="Q10615" s="9"/>
      <c r="R10615" s="9"/>
      <c r="S10615" s="9"/>
      <c r="T10615" s="9"/>
      <c r="U10615" s="9"/>
      <c r="V10615" s="9"/>
      <c r="W10615" s="9"/>
      <c r="Y10615" s="9"/>
      <c r="Z10615" s="9"/>
    </row>
    <row r="10616" spans="8:26" x14ac:dyDescent="0.3">
      <c r="H10616" s="9"/>
      <c r="I10616" s="9"/>
      <c r="J10616" s="9"/>
      <c r="K10616" s="9"/>
      <c r="L10616" s="9"/>
      <c r="M10616" s="9"/>
      <c r="N10616" s="9"/>
      <c r="O10616" s="9"/>
      <c r="Q10616" s="9"/>
      <c r="R10616" s="9"/>
      <c r="S10616" s="9"/>
      <c r="T10616" s="9"/>
      <c r="U10616" s="9"/>
      <c r="V10616" s="9"/>
      <c r="W10616" s="9"/>
      <c r="Y10616" s="9"/>
      <c r="Z10616" s="9"/>
    </row>
    <row r="10617" spans="8:26" x14ac:dyDescent="0.3">
      <c r="H10617" s="9"/>
      <c r="I10617" s="9"/>
      <c r="J10617" s="9"/>
      <c r="K10617" s="9"/>
      <c r="L10617" s="9"/>
      <c r="M10617" s="9"/>
      <c r="N10617" s="9"/>
      <c r="O10617" s="9"/>
      <c r="Q10617" s="9"/>
      <c r="R10617" s="9"/>
      <c r="S10617" s="9"/>
      <c r="T10617" s="9"/>
      <c r="U10617" s="9"/>
      <c r="V10617" s="9"/>
      <c r="W10617" s="9"/>
      <c r="Y10617" s="9"/>
      <c r="Z10617" s="9"/>
    </row>
    <row r="10618" spans="8:26" x14ac:dyDescent="0.3">
      <c r="H10618" s="9"/>
      <c r="I10618" s="9"/>
      <c r="J10618" s="9"/>
      <c r="K10618" s="9"/>
      <c r="L10618" s="9"/>
      <c r="M10618" s="9"/>
      <c r="N10618" s="9"/>
      <c r="O10618" s="9"/>
      <c r="Q10618" s="9"/>
      <c r="R10618" s="9"/>
      <c r="S10618" s="9"/>
      <c r="T10618" s="9"/>
      <c r="U10618" s="9"/>
      <c r="V10618" s="9"/>
      <c r="W10618" s="9"/>
      <c r="Y10618" s="9"/>
      <c r="Z10618" s="9"/>
    </row>
    <row r="10619" spans="8:26" x14ac:dyDescent="0.3">
      <c r="H10619" s="9"/>
      <c r="I10619" s="9"/>
      <c r="J10619" s="9"/>
      <c r="K10619" s="9"/>
      <c r="L10619" s="9"/>
      <c r="M10619" s="9"/>
      <c r="N10619" s="9"/>
      <c r="O10619" s="9"/>
      <c r="Q10619" s="9"/>
      <c r="R10619" s="9"/>
      <c r="S10619" s="9"/>
      <c r="T10619" s="9"/>
      <c r="U10619" s="9"/>
      <c r="V10619" s="9"/>
      <c r="W10619" s="9"/>
      <c r="Y10619" s="9"/>
      <c r="Z10619" s="9"/>
    </row>
    <row r="10620" spans="8:26" x14ac:dyDescent="0.3">
      <c r="H10620" s="9"/>
      <c r="I10620" s="9"/>
      <c r="J10620" s="9"/>
      <c r="K10620" s="9"/>
      <c r="L10620" s="9"/>
      <c r="M10620" s="9"/>
      <c r="N10620" s="9"/>
      <c r="O10620" s="9"/>
      <c r="Q10620" s="9"/>
      <c r="R10620" s="9"/>
      <c r="S10620" s="9"/>
      <c r="T10620" s="9"/>
      <c r="U10620" s="9"/>
      <c r="V10620" s="9"/>
      <c r="W10620" s="9"/>
      <c r="Y10620" s="9"/>
      <c r="Z10620" s="9"/>
    </row>
    <row r="10621" spans="8:26" x14ac:dyDescent="0.3">
      <c r="H10621" s="9"/>
      <c r="I10621" s="9"/>
      <c r="J10621" s="9"/>
      <c r="K10621" s="9"/>
      <c r="L10621" s="9"/>
      <c r="M10621" s="9"/>
      <c r="N10621" s="9"/>
      <c r="O10621" s="9"/>
      <c r="Q10621" s="9"/>
      <c r="R10621" s="9"/>
      <c r="S10621" s="9"/>
      <c r="T10621" s="9"/>
      <c r="U10621" s="9"/>
      <c r="V10621" s="9"/>
      <c r="W10621" s="9"/>
      <c r="Y10621" s="9"/>
      <c r="Z10621" s="9"/>
    </row>
    <row r="10622" spans="8:26" x14ac:dyDescent="0.3">
      <c r="H10622" s="9"/>
      <c r="I10622" s="9"/>
      <c r="J10622" s="9"/>
      <c r="K10622" s="9"/>
      <c r="L10622" s="9"/>
      <c r="M10622" s="9"/>
      <c r="N10622" s="9"/>
      <c r="O10622" s="9"/>
      <c r="Q10622" s="9"/>
      <c r="R10622" s="9"/>
      <c r="S10622" s="9"/>
      <c r="T10622" s="9"/>
      <c r="U10622" s="9"/>
      <c r="V10622" s="9"/>
      <c r="W10622" s="9"/>
      <c r="Y10622" s="9"/>
      <c r="Z10622" s="9"/>
    </row>
    <row r="10623" spans="8:26" x14ac:dyDescent="0.3">
      <c r="H10623" s="9"/>
      <c r="I10623" s="9"/>
      <c r="J10623" s="9"/>
      <c r="K10623" s="9"/>
      <c r="L10623" s="9"/>
      <c r="M10623" s="9"/>
      <c r="N10623" s="9"/>
      <c r="O10623" s="9"/>
      <c r="Q10623" s="9"/>
      <c r="R10623" s="9"/>
      <c r="S10623" s="9"/>
      <c r="T10623" s="9"/>
      <c r="U10623" s="9"/>
      <c r="V10623" s="9"/>
      <c r="W10623" s="9"/>
      <c r="Y10623" s="9"/>
      <c r="Z10623" s="9"/>
    </row>
    <row r="10624" spans="8:26" x14ac:dyDescent="0.3">
      <c r="H10624" s="9"/>
      <c r="I10624" s="9"/>
      <c r="J10624" s="9"/>
      <c r="K10624" s="9"/>
      <c r="L10624" s="9"/>
      <c r="M10624" s="9"/>
      <c r="N10624" s="9"/>
      <c r="O10624" s="9"/>
      <c r="Q10624" s="9"/>
      <c r="R10624" s="9"/>
      <c r="S10624" s="9"/>
      <c r="T10624" s="9"/>
      <c r="U10624" s="9"/>
      <c r="V10624" s="9"/>
      <c r="W10624" s="9"/>
      <c r="Y10624" s="9"/>
      <c r="Z10624" s="9"/>
    </row>
    <row r="10625" spans="8:26" x14ac:dyDescent="0.3">
      <c r="H10625" s="9"/>
      <c r="I10625" s="9"/>
      <c r="J10625" s="9"/>
      <c r="K10625" s="9"/>
      <c r="L10625" s="9"/>
      <c r="M10625" s="9"/>
      <c r="N10625" s="9"/>
      <c r="O10625" s="9"/>
      <c r="Q10625" s="9"/>
      <c r="R10625" s="9"/>
      <c r="S10625" s="9"/>
      <c r="T10625" s="9"/>
      <c r="U10625" s="9"/>
      <c r="V10625" s="9"/>
      <c r="W10625" s="9"/>
      <c r="Y10625" s="9"/>
      <c r="Z10625" s="9"/>
    </row>
    <row r="10626" spans="8:26" x14ac:dyDescent="0.3">
      <c r="H10626" s="9"/>
      <c r="I10626" s="9"/>
      <c r="J10626" s="9"/>
      <c r="K10626" s="9"/>
      <c r="L10626" s="9"/>
      <c r="M10626" s="9"/>
      <c r="N10626" s="9"/>
      <c r="O10626" s="9"/>
      <c r="Q10626" s="9"/>
      <c r="R10626" s="9"/>
      <c r="S10626" s="9"/>
      <c r="T10626" s="9"/>
      <c r="U10626" s="9"/>
      <c r="V10626" s="9"/>
      <c r="W10626" s="9"/>
      <c r="Y10626" s="9"/>
      <c r="Z10626" s="9"/>
    </row>
    <row r="10627" spans="8:26" x14ac:dyDescent="0.3">
      <c r="H10627" s="9"/>
      <c r="I10627" s="9"/>
      <c r="J10627" s="9"/>
      <c r="K10627" s="9"/>
      <c r="L10627" s="9"/>
      <c r="M10627" s="9"/>
      <c r="N10627" s="9"/>
      <c r="O10627" s="9"/>
      <c r="Q10627" s="9"/>
      <c r="R10627" s="9"/>
      <c r="S10627" s="9"/>
      <c r="T10627" s="9"/>
      <c r="U10627" s="9"/>
      <c r="V10627" s="9"/>
      <c r="W10627" s="9"/>
      <c r="Y10627" s="9"/>
      <c r="Z10627" s="9"/>
    </row>
    <row r="10628" spans="8:26" x14ac:dyDescent="0.3">
      <c r="H10628" s="9"/>
      <c r="I10628" s="9"/>
      <c r="J10628" s="9"/>
      <c r="K10628" s="9"/>
      <c r="L10628" s="9"/>
      <c r="M10628" s="9"/>
      <c r="N10628" s="9"/>
      <c r="O10628" s="9"/>
      <c r="Q10628" s="9"/>
      <c r="R10628" s="9"/>
      <c r="S10628" s="9"/>
      <c r="T10628" s="9"/>
      <c r="U10628" s="9"/>
      <c r="V10628" s="9"/>
      <c r="W10628" s="9"/>
      <c r="Y10628" s="9"/>
      <c r="Z10628" s="9"/>
    </row>
    <row r="10629" spans="8:26" x14ac:dyDescent="0.3">
      <c r="H10629" s="9"/>
      <c r="I10629" s="9"/>
      <c r="J10629" s="9"/>
      <c r="K10629" s="9"/>
      <c r="L10629" s="9"/>
      <c r="M10629" s="9"/>
      <c r="N10629" s="9"/>
      <c r="O10629" s="9"/>
      <c r="Q10629" s="9"/>
      <c r="R10629" s="9"/>
      <c r="S10629" s="9"/>
      <c r="T10629" s="9"/>
      <c r="U10629" s="9"/>
      <c r="V10629" s="9"/>
      <c r="W10629" s="9"/>
      <c r="Y10629" s="9"/>
      <c r="Z10629" s="9"/>
    </row>
    <row r="10630" spans="8:26" x14ac:dyDescent="0.3">
      <c r="H10630" s="9"/>
      <c r="I10630" s="9"/>
      <c r="J10630" s="9"/>
      <c r="K10630" s="9"/>
      <c r="L10630" s="9"/>
      <c r="M10630" s="9"/>
      <c r="N10630" s="9"/>
      <c r="O10630" s="9"/>
      <c r="Q10630" s="9"/>
      <c r="R10630" s="9"/>
      <c r="S10630" s="9"/>
      <c r="T10630" s="9"/>
      <c r="U10630" s="9"/>
      <c r="V10630" s="9"/>
      <c r="W10630" s="9"/>
      <c r="Y10630" s="9"/>
      <c r="Z10630" s="9"/>
    </row>
    <row r="10631" spans="8:26" x14ac:dyDescent="0.3">
      <c r="H10631" s="9"/>
      <c r="I10631" s="9"/>
      <c r="J10631" s="9"/>
      <c r="K10631" s="9"/>
      <c r="L10631" s="9"/>
      <c r="M10631" s="9"/>
      <c r="N10631" s="9"/>
      <c r="O10631" s="9"/>
      <c r="Q10631" s="9"/>
      <c r="R10631" s="9"/>
      <c r="S10631" s="9"/>
      <c r="T10631" s="9"/>
      <c r="U10631" s="9"/>
      <c r="V10631" s="9"/>
      <c r="W10631" s="9"/>
      <c r="Y10631" s="9"/>
      <c r="Z10631" s="9"/>
    </row>
    <row r="10632" spans="8:26" x14ac:dyDescent="0.3">
      <c r="H10632" s="9"/>
      <c r="I10632" s="9"/>
      <c r="J10632" s="9"/>
      <c r="K10632" s="9"/>
      <c r="L10632" s="9"/>
      <c r="M10632" s="9"/>
      <c r="N10632" s="9"/>
      <c r="O10632" s="9"/>
      <c r="Q10632" s="9"/>
      <c r="R10632" s="9"/>
      <c r="S10632" s="9"/>
      <c r="T10632" s="9"/>
      <c r="U10632" s="9"/>
      <c r="V10632" s="9"/>
      <c r="W10632" s="9"/>
      <c r="Y10632" s="9"/>
      <c r="Z10632" s="9"/>
    </row>
    <row r="10633" spans="8:26" x14ac:dyDescent="0.3">
      <c r="H10633" s="9"/>
      <c r="I10633" s="9"/>
      <c r="J10633" s="9"/>
      <c r="K10633" s="9"/>
      <c r="L10633" s="9"/>
      <c r="M10633" s="9"/>
      <c r="N10633" s="9"/>
      <c r="O10633" s="9"/>
      <c r="Q10633" s="9"/>
      <c r="R10633" s="9"/>
      <c r="S10633" s="9"/>
      <c r="T10633" s="9"/>
      <c r="U10633" s="9"/>
      <c r="V10633" s="9"/>
      <c r="W10633" s="9"/>
      <c r="Y10633" s="9"/>
      <c r="Z10633" s="9"/>
    </row>
    <row r="10634" spans="8:26" x14ac:dyDescent="0.3">
      <c r="H10634" s="9"/>
      <c r="I10634" s="9"/>
      <c r="J10634" s="9"/>
      <c r="K10634" s="9"/>
      <c r="L10634" s="9"/>
      <c r="M10634" s="9"/>
      <c r="N10634" s="9"/>
      <c r="O10634" s="9"/>
      <c r="Q10634" s="9"/>
      <c r="R10634" s="9"/>
      <c r="S10634" s="9"/>
      <c r="T10634" s="9"/>
      <c r="U10634" s="9"/>
      <c r="V10634" s="9"/>
      <c r="W10634" s="9"/>
      <c r="Y10634" s="9"/>
      <c r="Z10634" s="9"/>
    </row>
    <row r="10635" spans="8:26" x14ac:dyDescent="0.3">
      <c r="H10635" s="9"/>
      <c r="I10635" s="9"/>
      <c r="J10635" s="9"/>
      <c r="K10635" s="9"/>
      <c r="L10635" s="9"/>
      <c r="M10635" s="9"/>
      <c r="N10635" s="9"/>
      <c r="O10635" s="9"/>
      <c r="Q10635" s="9"/>
      <c r="R10635" s="9"/>
      <c r="S10635" s="9"/>
      <c r="T10635" s="9"/>
      <c r="U10635" s="9"/>
      <c r="V10635" s="9"/>
      <c r="W10635" s="9"/>
      <c r="Y10635" s="9"/>
      <c r="Z10635" s="9"/>
    </row>
    <row r="10636" spans="8:26" x14ac:dyDescent="0.3">
      <c r="H10636" s="9"/>
      <c r="I10636" s="9"/>
      <c r="J10636" s="9"/>
      <c r="K10636" s="9"/>
      <c r="L10636" s="9"/>
      <c r="M10636" s="9"/>
      <c r="N10636" s="9"/>
      <c r="O10636" s="9"/>
      <c r="Q10636" s="9"/>
      <c r="R10636" s="9"/>
      <c r="S10636" s="9"/>
      <c r="T10636" s="9"/>
      <c r="U10636" s="9"/>
      <c r="V10636" s="9"/>
      <c r="W10636" s="9"/>
      <c r="Y10636" s="9"/>
      <c r="Z10636" s="9"/>
    </row>
    <row r="10637" spans="8:26" x14ac:dyDescent="0.3">
      <c r="H10637" s="9"/>
      <c r="I10637" s="9"/>
      <c r="J10637" s="9"/>
      <c r="K10637" s="9"/>
      <c r="L10637" s="9"/>
      <c r="M10637" s="9"/>
      <c r="N10637" s="9"/>
      <c r="O10637" s="9"/>
      <c r="Q10637" s="9"/>
      <c r="R10637" s="9"/>
      <c r="S10637" s="9"/>
      <c r="T10637" s="9"/>
      <c r="U10637" s="9"/>
      <c r="V10637" s="9"/>
      <c r="W10637" s="9"/>
      <c r="Y10637" s="9"/>
      <c r="Z10637" s="9"/>
    </row>
    <row r="10638" spans="8:26" x14ac:dyDescent="0.3">
      <c r="H10638" s="9"/>
      <c r="I10638" s="9"/>
      <c r="J10638" s="9"/>
      <c r="K10638" s="9"/>
      <c r="L10638" s="9"/>
      <c r="M10638" s="9"/>
      <c r="N10638" s="9"/>
      <c r="O10638" s="9"/>
      <c r="Q10638" s="9"/>
      <c r="R10638" s="9"/>
      <c r="S10638" s="9"/>
      <c r="T10638" s="9"/>
      <c r="U10638" s="9"/>
      <c r="V10638" s="9"/>
      <c r="W10638" s="9"/>
      <c r="Y10638" s="9"/>
      <c r="Z10638" s="9"/>
    </row>
    <row r="10639" spans="8:26" x14ac:dyDescent="0.3">
      <c r="H10639" s="9"/>
      <c r="I10639" s="9"/>
      <c r="J10639" s="9"/>
      <c r="K10639" s="9"/>
      <c r="L10639" s="9"/>
      <c r="M10639" s="9"/>
      <c r="N10639" s="9"/>
      <c r="O10639" s="9"/>
      <c r="Q10639" s="9"/>
      <c r="R10639" s="9"/>
      <c r="S10639" s="9"/>
      <c r="T10639" s="9"/>
      <c r="U10639" s="9"/>
      <c r="V10639" s="9"/>
      <c r="W10639" s="9"/>
      <c r="Y10639" s="9"/>
      <c r="Z10639" s="9"/>
    </row>
    <row r="10640" spans="8:26" x14ac:dyDescent="0.3">
      <c r="H10640" s="9"/>
      <c r="I10640" s="9"/>
      <c r="J10640" s="9"/>
      <c r="K10640" s="9"/>
      <c r="L10640" s="9"/>
      <c r="M10640" s="9"/>
      <c r="N10640" s="9"/>
      <c r="O10640" s="9"/>
      <c r="Q10640" s="9"/>
      <c r="R10640" s="9"/>
      <c r="S10640" s="9"/>
      <c r="T10640" s="9"/>
      <c r="U10640" s="9"/>
      <c r="V10640" s="9"/>
      <c r="W10640" s="9"/>
      <c r="Y10640" s="9"/>
      <c r="Z10640" s="9"/>
    </row>
    <row r="10641" spans="8:26" x14ac:dyDescent="0.3">
      <c r="H10641" s="9"/>
      <c r="I10641" s="9"/>
      <c r="J10641" s="9"/>
      <c r="K10641" s="9"/>
      <c r="L10641" s="9"/>
      <c r="M10641" s="9"/>
      <c r="N10641" s="9"/>
      <c r="O10641" s="9"/>
      <c r="Q10641" s="9"/>
      <c r="R10641" s="9"/>
      <c r="S10641" s="9"/>
      <c r="T10641" s="9"/>
      <c r="U10641" s="9"/>
      <c r="V10641" s="9"/>
      <c r="W10641" s="9"/>
      <c r="Y10641" s="9"/>
      <c r="Z10641" s="9"/>
    </row>
    <row r="10642" spans="8:26" x14ac:dyDescent="0.3">
      <c r="H10642" s="9"/>
      <c r="I10642" s="9"/>
      <c r="J10642" s="9"/>
      <c r="K10642" s="9"/>
      <c r="L10642" s="9"/>
      <c r="M10642" s="9"/>
      <c r="N10642" s="9"/>
      <c r="O10642" s="9"/>
      <c r="Q10642" s="9"/>
      <c r="R10642" s="9"/>
      <c r="S10642" s="9"/>
      <c r="T10642" s="9"/>
      <c r="U10642" s="9"/>
      <c r="V10642" s="9"/>
      <c r="W10642" s="9"/>
      <c r="Y10642" s="9"/>
      <c r="Z10642" s="9"/>
    </row>
    <row r="10643" spans="8:26" x14ac:dyDescent="0.3">
      <c r="H10643" s="9"/>
      <c r="I10643" s="9"/>
      <c r="J10643" s="9"/>
      <c r="K10643" s="9"/>
      <c r="L10643" s="9"/>
      <c r="M10643" s="9"/>
      <c r="N10643" s="9"/>
      <c r="O10643" s="9"/>
      <c r="Q10643" s="9"/>
      <c r="R10643" s="9"/>
      <c r="S10643" s="9"/>
      <c r="T10643" s="9"/>
      <c r="U10643" s="9"/>
      <c r="V10643" s="9"/>
      <c r="W10643" s="9"/>
      <c r="Y10643" s="9"/>
      <c r="Z10643" s="9"/>
    </row>
    <row r="10644" spans="8:26" x14ac:dyDescent="0.3">
      <c r="H10644" s="9"/>
      <c r="I10644" s="9"/>
      <c r="J10644" s="9"/>
      <c r="K10644" s="9"/>
      <c r="L10644" s="9"/>
      <c r="M10644" s="9"/>
      <c r="N10644" s="9"/>
      <c r="O10644" s="9"/>
      <c r="Q10644" s="9"/>
      <c r="R10644" s="9"/>
      <c r="S10644" s="9"/>
      <c r="T10644" s="9"/>
      <c r="U10644" s="9"/>
      <c r="V10644" s="9"/>
      <c r="W10644" s="9"/>
      <c r="Y10644" s="9"/>
      <c r="Z10644" s="9"/>
    </row>
    <row r="10645" spans="8:26" x14ac:dyDescent="0.3">
      <c r="H10645" s="9"/>
      <c r="I10645" s="9"/>
      <c r="J10645" s="9"/>
      <c r="K10645" s="9"/>
      <c r="L10645" s="9"/>
      <c r="M10645" s="9"/>
      <c r="N10645" s="9"/>
      <c r="O10645" s="9"/>
      <c r="Q10645" s="9"/>
      <c r="R10645" s="9"/>
      <c r="S10645" s="9"/>
      <c r="T10645" s="9"/>
      <c r="U10645" s="9"/>
      <c r="V10645" s="9"/>
      <c r="W10645" s="9"/>
      <c r="Y10645" s="9"/>
      <c r="Z10645" s="9"/>
    </row>
    <row r="10646" spans="8:26" x14ac:dyDescent="0.3">
      <c r="H10646" s="9"/>
      <c r="I10646" s="9"/>
      <c r="J10646" s="9"/>
      <c r="K10646" s="9"/>
      <c r="L10646" s="9"/>
      <c r="M10646" s="9"/>
      <c r="N10646" s="9"/>
      <c r="O10646" s="9"/>
      <c r="Q10646" s="9"/>
      <c r="R10646" s="9"/>
      <c r="S10646" s="9"/>
      <c r="T10646" s="9"/>
      <c r="U10646" s="9"/>
      <c r="V10646" s="9"/>
      <c r="W10646" s="9"/>
      <c r="Y10646" s="9"/>
      <c r="Z10646" s="9"/>
    </row>
    <row r="10647" spans="8:26" x14ac:dyDescent="0.3">
      <c r="H10647" s="9"/>
      <c r="I10647" s="9"/>
      <c r="J10647" s="9"/>
      <c r="K10647" s="9"/>
      <c r="L10647" s="9"/>
      <c r="M10647" s="9"/>
      <c r="N10647" s="9"/>
      <c r="O10647" s="9"/>
      <c r="Q10647" s="9"/>
      <c r="R10647" s="9"/>
      <c r="S10647" s="9"/>
      <c r="T10647" s="9"/>
      <c r="U10647" s="9"/>
      <c r="V10647" s="9"/>
      <c r="W10647" s="9"/>
      <c r="Y10647" s="9"/>
      <c r="Z10647" s="9"/>
    </row>
    <row r="10648" spans="8:26" x14ac:dyDescent="0.3">
      <c r="H10648" s="9"/>
      <c r="I10648" s="9"/>
      <c r="J10648" s="9"/>
      <c r="K10648" s="9"/>
      <c r="L10648" s="9"/>
      <c r="M10648" s="9"/>
      <c r="N10648" s="9"/>
      <c r="O10648" s="9"/>
      <c r="Q10648" s="9"/>
      <c r="R10648" s="9"/>
      <c r="S10648" s="9"/>
      <c r="T10648" s="9"/>
      <c r="U10648" s="9"/>
      <c r="V10648" s="9"/>
      <c r="W10648" s="9"/>
      <c r="Y10648" s="9"/>
      <c r="Z10648" s="9"/>
    </row>
    <row r="10649" spans="8:26" x14ac:dyDescent="0.3">
      <c r="H10649" s="9"/>
      <c r="I10649" s="9"/>
      <c r="J10649" s="9"/>
      <c r="K10649" s="9"/>
      <c r="L10649" s="9"/>
      <c r="M10649" s="9"/>
      <c r="N10649" s="9"/>
      <c r="O10649" s="9"/>
      <c r="Q10649" s="9"/>
      <c r="R10649" s="9"/>
      <c r="S10649" s="9"/>
      <c r="T10649" s="9"/>
      <c r="U10649" s="9"/>
      <c r="V10649" s="9"/>
      <c r="W10649" s="9"/>
      <c r="Y10649" s="9"/>
      <c r="Z10649" s="9"/>
    </row>
    <row r="10650" spans="8:26" x14ac:dyDescent="0.3">
      <c r="H10650" s="9"/>
      <c r="I10650" s="9"/>
      <c r="J10650" s="9"/>
      <c r="K10650" s="9"/>
      <c r="L10650" s="9"/>
      <c r="M10650" s="9"/>
      <c r="N10650" s="9"/>
      <c r="O10650" s="9"/>
      <c r="Q10650" s="9"/>
      <c r="R10650" s="9"/>
      <c r="S10650" s="9"/>
      <c r="T10650" s="9"/>
      <c r="U10650" s="9"/>
      <c r="V10650" s="9"/>
      <c r="W10650" s="9"/>
      <c r="Y10650" s="9"/>
      <c r="Z10650" s="9"/>
    </row>
    <row r="10651" spans="8:26" x14ac:dyDescent="0.3">
      <c r="H10651" s="9"/>
      <c r="I10651" s="9"/>
      <c r="J10651" s="9"/>
      <c r="K10651" s="9"/>
      <c r="L10651" s="9"/>
      <c r="M10651" s="9"/>
      <c r="N10651" s="9"/>
      <c r="O10651" s="9"/>
      <c r="Q10651" s="9"/>
      <c r="R10651" s="9"/>
      <c r="S10651" s="9"/>
      <c r="T10651" s="9"/>
      <c r="U10651" s="9"/>
      <c r="V10651" s="9"/>
      <c r="W10651" s="9"/>
      <c r="Y10651" s="9"/>
      <c r="Z10651" s="9"/>
    </row>
    <row r="10652" spans="8:26" x14ac:dyDescent="0.3">
      <c r="H10652" s="9"/>
      <c r="I10652" s="9"/>
      <c r="J10652" s="9"/>
      <c r="K10652" s="9"/>
      <c r="L10652" s="9"/>
      <c r="M10652" s="9"/>
      <c r="N10652" s="9"/>
      <c r="O10652" s="9"/>
      <c r="Q10652" s="9"/>
      <c r="R10652" s="9"/>
      <c r="S10652" s="9"/>
      <c r="T10652" s="9"/>
      <c r="U10652" s="9"/>
      <c r="V10652" s="9"/>
      <c r="W10652" s="9"/>
      <c r="Y10652" s="9"/>
      <c r="Z10652" s="9"/>
    </row>
    <row r="10653" spans="8:26" x14ac:dyDescent="0.3">
      <c r="H10653" s="9"/>
      <c r="I10653" s="9"/>
      <c r="J10653" s="9"/>
      <c r="K10653" s="9"/>
      <c r="L10653" s="9"/>
      <c r="M10653" s="9"/>
      <c r="N10653" s="9"/>
      <c r="O10653" s="9"/>
      <c r="Q10653" s="9"/>
      <c r="R10653" s="9"/>
      <c r="S10653" s="9"/>
      <c r="T10653" s="9"/>
      <c r="U10653" s="9"/>
      <c r="V10653" s="9"/>
      <c r="W10653" s="9"/>
      <c r="Y10653" s="9"/>
      <c r="Z10653" s="9"/>
    </row>
    <row r="10654" spans="8:26" x14ac:dyDescent="0.3">
      <c r="H10654" s="9"/>
      <c r="I10654" s="9"/>
      <c r="J10654" s="9"/>
      <c r="K10654" s="9"/>
      <c r="L10654" s="9"/>
      <c r="M10654" s="9"/>
      <c r="N10654" s="9"/>
      <c r="O10654" s="9"/>
      <c r="Q10654" s="9"/>
      <c r="R10654" s="9"/>
      <c r="S10654" s="9"/>
      <c r="T10654" s="9"/>
      <c r="U10654" s="9"/>
      <c r="V10654" s="9"/>
      <c r="W10654" s="9"/>
      <c r="Y10654" s="9"/>
      <c r="Z10654" s="9"/>
    </row>
    <row r="10655" spans="8:26" x14ac:dyDescent="0.3">
      <c r="H10655" s="9"/>
      <c r="I10655" s="9"/>
      <c r="J10655" s="9"/>
      <c r="K10655" s="9"/>
      <c r="L10655" s="9"/>
      <c r="M10655" s="9"/>
      <c r="N10655" s="9"/>
      <c r="O10655" s="9"/>
      <c r="Q10655" s="9"/>
      <c r="R10655" s="9"/>
      <c r="S10655" s="9"/>
      <c r="T10655" s="9"/>
      <c r="U10655" s="9"/>
      <c r="V10655" s="9"/>
      <c r="W10655" s="9"/>
      <c r="Y10655" s="9"/>
      <c r="Z10655" s="9"/>
    </row>
    <row r="10656" spans="8:26" x14ac:dyDescent="0.3">
      <c r="H10656" s="9"/>
      <c r="I10656" s="9"/>
      <c r="J10656" s="9"/>
      <c r="K10656" s="9"/>
      <c r="L10656" s="9"/>
      <c r="M10656" s="9"/>
      <c r="N10656" s="9"/>
      <c r="O10656" s="9"/>
      <c r="Q10656" s="9"/>
      <c r="R10656" s="9"/>
      <c r="S10656" s="9"/>
      <c r="T10656" s="9"/>
      <c r="U10656" s="9"/>
      <c r="V10656" s="9"/>
      <c r="W10656" s="9"/>
      <c r="Y10656" s="9"/>
      <c r="Z10656" s="9"/>
    </row>
    <row r="10657" spans="8:26" x14ac:dyDescent="0.3">
      <c r="H10657" s="9"/>
      <c r="I10657" s="9"/>
      <c r="J10657" s="9"/>
      <c r="K10657" s="9"/>
      <c r="L10657" s="9"/>
      <c r="M10657" s="9"/>
      <c r="N10657" s="9"/>
      <c r="O10657" s="9"/>
      <c r="Q10657" s="9"/>
      <c r="R10657" s="9"/>
      <c r="S10657" s="9"/>
      <c r="T10657" s="9"/>
      <c r="U10657" s="9"/>
      <c r="V10657" s="9"/>
      <c r="W10657" s="9"/>
      <c r="Y10657" s="9"/>
      <c r="Z10657" s="9"/>
    </row>
    <row r="10658" spans="8:26" x14ac:dyDescent="0.3">
      <c r="H10658" s="9"/>
      <c r="I10658" s="9"/>
      <c r="J10658" s="9"/>
      <c r="K10658" s="9"/>
      <c r="L10658" s="9"/>
      <c r="M10658" s="9"/>
      <c r="N10658" s="9"/>
      <c r="O10658" s="9"/>
      <c r="Q10658" s="9"/>
      <c r="R10658" s="9"/>
      <c r="S10658" s="9"/>
      <c r="T10658" s="9"/>
      <c r="U10658" s="9"/>
      <c r="V10658" s="9"/>
      <c r="W10658" s="9"/>
      <c r="Y10658" s="9"/>
      <c r="Z10658" s="9"/>
    </row>
    <row r="10659" spans="8:26" x14ac:dyDescent="0.3">
      <c r="H10659" s="9"/>
      <c r="I10659" s="9"/>
      <c r="J10659" s="9"/>
      <c r="K10659" s="9"/>
      <c r="L10659" s="9"/>
      <c r="M10659" s="9"/>
      <c r="N10659" s="9"/>
      <c r="O10659" s="9"/>
      <c r="Q10659" s="9"/>
      <c r="R10659" s="9"/>
      <c r="S10659" s="9"/>
      <c r="T10659" s="9"/>
      <c r="U10659" s="9"/>
      <c r="V10659" s="9"/>
      <c r="W10659" s="9"/>
      <c r="Y10659" s="9"/>
      <c r="Z10659" s="9"/>
    </row>
    <row r="10660" spans="8:26" x14ac:dyDescent="0.3">
      <c r="H10660" s="9"/>
      <c r="I10660" s="9"/>
      <c r="J10660" s="9"/>
      <c r="K10660" s="9"/>
      <c r="L10660" s="9"/>
      <c r="M10660" s="9"/>
      <c r="N10660" s="9"/>
      <c r="O10660" s="9"/>
      <c r="Q10660" s="9"/>
      <c r="R10660" s="9"/>
      <c r="S10660" s="9"/>
      <c r="T10660" s="9"/>
      <c r="U10660" s="9"/>
      <c r="V10660" s="9"/>
      <c r="W10660" s="9"/>
      <c r="Y10660" s="9"/>
      <c r="Z10660" s="9"/>
    </row>
    <row r="10661" spans="8:26" x14ac:dyDescent="0.3">
      <c r="H10661" s="9"/>
      <c r="I10661" s="9"/>
      <c r="J10661" s="9"/>
      <c r="K10661" s="9"/>
      <c r="L10661" s="9"/>
      <c r="M10661" s="9"/>
      <c r="N10661" s="9"/>
      <c r="O10661" s="9"/>
      <c r="Q10661" s="9"/>
      <c r="R10661" s="9"/>
      <c r="S10661" s="9"/>
      <c r="T10661" s="9"/>
      <c r="U10661" s="9"/>
      <c r="V10661" s="9"/>
      <c r="W10661" s="9"/>
      <c r="Y10661" s="9"/>
      <c r="Z10661" s="9"/>
    </row>
    <row r="10662" spans="8:26" x14ac:dyDescent="0.3">
      <c r="H10662" s="9"/>
      <c r="I10662" s="9"/>
      <c r="J10662" s="9"/>
      <c r="K10662" s="9"/>
      <c r="L10662" s="9"/>
      <c r="M10662" s="9"/>
      <c r="N10662" s="9"/>
      <c r="O10662" s="9"/>
      <c r="Q10662" s="9"/>
      <c r="R10662" s="9"/>
      <c r="S10662" s="9"/>
      <c r="T10662" s="9"/>
      <c r="U10662" s="9"/>
      <c r="V10662" s="9"/>
      <c r="W10662" s="9"/>
      <c r="Y10662" s="9"/>
      <c r="Z10662" s="9"/>
    </row>
    <row r="10663" spans="8:26" x14ac:dyDescent="0.3">
      <c r="H10663" s="9"/>
      <c r="I10663" s="9"/>
      <c r="J10663" s="9"/>
      <c r="K10663" s="9"/>
      <c r="L10663" s="9"/>
      <c r="M10663" s="9"/>
      <c r="N10663" s="9"/>
      <c r="O10663" s="9"/>
      <c r="Q10663" s="9"/>
      <c r="R10663" s="9"/>
      <c r="S10663" s="9"/>
      <c r="T10663" s="9"/>
      <c r="U10663" s="9"/>
      <c r="V10663" s="9"/>
      <c r="W10663" s="9"/>
      <c r="Y10663" s="9"/>
      <c r="Z10663" s="9"/>
    </row>
    <row r="10664" spans="8:26" x14ac:dyDescent="0.3">
      <c r="H10664" s="9"/>
      <c r="I10664" s="9"/>
      <c r="J10664" s="9"/>
      <c r="K10664" s="9"/>
      <c r="L10664" s="9"/>
      <c r="M10664" s="9"/>
      <c r="N10664" s="9"/>
      <c r="O10664" s="9"/>
      <c r="Q10664" s="9"/>
      <c r="R10664" s="9"/>
      <c r="S10664" s="9"/>
      <c r="T10664" s="9"/>
      <c r="U10664" s="9"/>
      <c r="V10664" s="9"/>
      <c r="W10664" s="9"/>
      <c r="Y10664" s="9"/>
      <c r="Z10664" s="9"/>
    </row>
    <row r="10665" spans="8:26" x14ac:dyDescent="0.3">
      <c r="H10665" s="9"/>
      <c r="I10665" s="9"/>
      <c r="J10665" s="9"/>
      <c r="K10665" s="9"/>
      <c r="L10665" s="9"/>
      <c r="M10665" s="9"/>
      <c r="N10665" s="9"/>
      <c r="O10665" s="9"/>
      <c r="Q10665" s="9"/>
      <c r="R10665" s="9"/>
      <c r="S10665" s="9"/>
      <c r="T10665" s="9"/>
      <c r="U10665" s="9"/>
      <c r="V10665" s="9"/>
      <c r="W10665" s="9"/>
      <c r="Y10665" s="9"/>
      <c r="Z10665" s="9"/>
    </row>
    <row r="10666" spans="8:26" x14ac:dyDescent="0.3">
      <c r="H10666" s="9"/>
      <c r="I10666" s="9"/>
      <c r="J10666" s="9"/>
      <c r="K10666" s="9"/>
      <c r="L10666" s="9"/>
      <c r="M10666" s="9"/>
      <c r="N10666" s="9"/>
      <c r="O10666" s="9"/>
      <c r="Q10666" s="9"/>
      <c r="R10666" s="9"/>
      <c r="S10666" s="9"/>
      <c r="T10666" s="9"/>
      <c r="U10666" s="9"/>
      <c r="V10666" s="9"/>
      <c r="W10666" s="9"/>
      <c r="Y10666" s="9"/>
      <c r="Z10666" s="9"/>
    </row>
    <row r="10667" spans="8:26" x14ac:dyDescent="0.3">
      <c r="H10667" s="9"/>
      <c r="I10667" s="9"/>
      <c r="J10667" s="9"/>
      <c r="K10667" s="9"/>
      <c r="L10667" s="9"/>
      <c r="M10667" s="9"/>
      <c r="N10667" s="9"/>
      <c r="O10667" s="9"/>
      <c r="Q10667" s="9"/>
      <c r="R10667" s="9"/>
      <c r="S10667" s="9"/>
      <c r="T10667" s="9"/>
      <c r="U10667" s="9"/>
      <c r="V10667" s="9"/>
      <c r="W10667" s="9"/>
      <c r="Y10667" s="9"/>
      <c r="Z10667" s="9"/>
    </row>
    <row r="10668" spans="8:26" x14ac:dyDescent="0.3">
      <c r="H10668" s="9"/>
      <c r="I10668" s="9"/>
      <c r="J10668" s="9"/>
      <c r="K10668" s="9"/>
      <c r="L10668" s="9"/>
      <c r="M10668" s="9"/>
      <c r="N10668" s="9"/>
      <c r="O10668" s="9"/>
      <c r="Q10668" s="9"/>
      <c r="R10668" s="9"/>
      <c r="S10668" s="9"/>
      <c r="T10668" s="9"/>
      <c r="U10668" s="9"/>
      <c r="V10668" s="9"/>
      <c r="W10668" s="9"/>
      <c r="Y10668" s="9"/>
      <c r="Z10668" s="9"/>
    </row>
    <row r="10669" spans="8:26" x14ac:dyDescent="0.3">
      <c r="H10669" s="9"/>
      <c r="I10669" s="9"/>
      <c r="J10669" s="9"/>
      <c r="K10669" s="9"/>
      <c r="L10669" s="9"/>
      <c r="M10669" s="9"/>
      <c r="N10669" s="9"/>
      <c r="O10669" s="9"/>
      <c r="Q10669" s="9"/>
      <c r="R10669" s="9"/>
      <c r="S10669" s="9"/>
      <c r="T10669" s="9"/>
      <c r="U10669" s="9"/>
      <c r="V10669" s="9"/>
      <c r="W10669" s="9"/>
      <c r="Y10669" s="9"/>
      <c r="Z10669" s="9"/>
    </row>
    <row r="10670" spans="8:26" x14ac:dyDescent="0.3">
      <c r="H10670" s="9"/>
      <c r="I10670" s="9"/>
      <c r="J10670" s="9"/>
      <c r="K10670" s="9"/>
      <c r="L10670" s="9"/>
      <c r="M10670" s="9"/>
      <c r="N10670" s="9"/>
      <c r="O10670" s="9"/>
      <c r="Q10670" s="9"/>
      <c r="R10670" s="9"/>
      <c r="S10670" s="9"/>
      <c r="T10670" s="9"/>
      <c r="U10670" s="9"/>
      <c r="V10670" s="9"/>
      <c r="W10670" s="9"/>
      <c r="Y10670" s="9"/>
      <c r="Z10670" s="9"/>
    </row>
    <row r="10671" spans="8:26" x14ac:dyDescent="0.3">
      <c r="H10671" s="9"/>
      <c r="I10671" s="9"/>
      <c r="J10671" s="9"/>
      <c r="K10671" s="9"/>
      <c r="L10671" s="9"/>
      <c r="M10671" s="9"/>
      <c r="N10671" s="9"/>
      <c r="O10671" s="9"/>
      <c r="Q10671" s="9"/>
      <c r="R10671" s="9"/>
      <c r="S10671" s="9"/>
      <c r="T10671" s="9"/>
      <c r="U10671" s="9"/>
      <c r="V10671" s="9"/>
      <c r="W10671" s="9"/>
      <c r="Y10671" s="9"/>
      <c r="Z10671" s="9"/>
    </row>
    <row r="10672" spans="8:26" x14ac:dyDescent="0.3">
      <c r="H10672" s="9"/>
      <c r="I10672" s="9"/>
      <c r="J10672" s="9"/>
      <c r="K10672" s="9"/>
      <c r="L10672" s="9"/>
      <c r="M10672" s="9"/>
      <c r="N10672" s="9"/>
      <c r="O10672" s="9"/>
      <c r="Q10672" s="9"/>
      <c r="R10672" s="9"/>
      <c r="S10672" s="9"/>
      <c r="T10672" s="9"/>
      <c r="U10672" s="9"/>
      <c r="V10672" s="9"/>
      <c r="W10672" s="9"/>
      <c r="Y10672" s="9"/>
      <c r="Z10672" s="9"/>
    </row>
    <row r="10673" spans="8:26" x14ac:dyDescent="0.3">
      <c r="H10673" s="9"/>
      <c r="I10673" s="9"/>
      <c r="J10673" s="9"/>
      <c r="K10673" s="9"/>
      <c r="L10673" s="9"/>
      <c r="M10673" s="9"/>
      <c r="N10673" s="9"/>
      <c r="O10673" s="9"/>
      <c r="Q10673" s="9"/>
      <c r="R10673" s="9"/>
      <c r="S10673" s="9"/>
      <c r="T10673" s="9"/>
      <c r="U10673" s="9"/>
      <c r="V10673" s="9"/>
      <c r="W10673" s="9"/>
      <c r="Y10673" s="9"/>
      <c r="Z10673" s="9"/>
    </row>
    <row r="10674" spans="8:26" x14ac:dyDescent="0.3">
      <c r="H10674" s="9"/>
      <c r="I10674" s="9"/>
      <c r="J10674" s="9"/>
      <c r="K10674" s="9"/>
      <c r="L10674" s="9"/>
      <c r="M10674" s="9"/>
      <c r="N10674" s="9"/>
      <c r="O10674" s="9"/>
      <c r="Q10674" s="9"/>
      <c r="R10674" s="9"/>
      <c r="S10674" s="9"/>
      <c r="T10674" s="9"/>
      <c r="U10674" s="9"/>
      <c r="V10674" s="9"/>
      <c r="W10674" s="9"/>
      <c r="Y10674" s="9"/>
      <c r="Z10674" s="9"/>
    </row>
    <row r="10675" spans="8:26" x14ac:dyDescent="0.3">
      <c r="H10675" s="9"/>
      <c r="I10675" s="9"/>
      <c r="J10675" s="9"/>
      <c r="K10675" s="9"/>
      <c r="L10675" s="9"/>
      <c r="M10675" s="9"/>
      <c r="N10675" s="9"/>
      <c r="O10675" s="9"/>
      <c r="Q10675" s="9"/>
      <c r="R10675" s="9"/>
      <c r="S10675" s="9"/>
      <c r="T10675" s="9"/>
      <c r="U10675" s="9"/>
      <c r="V10675" s="9"/>
      <c r="W10675" s="9"/>
      <c r="Y10675" s="9"/>
      <c r="Z10675" s="9"/>
    </row>
    <row r="10676" spans="8:26" x14ac:dyDescent="0.3">
      <c r="H10676" s="9"/>
      <c r="I10676" s="9"/>
      <c r="J10676" s="9"/>
      <c r="K10676" s="9"/>
      <c r="L10676" s="9"/>
      <c r="M10676" s="9"/>
      <c r="N10676" s="9"/>
      <c r="O10676" s="9"/>
      <c r="Q10676" s="9"/>
      <c r="R10676" s="9"/>
      <c r="S10676" s="9"/>
      <c r="T10676" s="9"/>
      <c r="U10676" s="9"/>
      <c r="V10676" s="9"/>
      <c r="W10676" s="9"/>
      <c r="Y10676" s="9"/>
      <c r="Z10676" s="9"/>
    </row>
    <row r="10677" spans="8:26" x14ac:dyDescent="0.3">
      <c r="H10677" s="9"/>
      <c r="I10677" s="9"/>
      <c r="J10677" s="9"/>
      <c r="K10677" s="9"/>
      <c r="L10677" s="9"/>
      <c r="M10677" s="9"/>
      <c r="N10677" s="9"/>
      <c r="O10677" s="9"/>
      <c r="Q10677" s="9"/>
      <c r="R10677" s="9"/>
      <c r="S10677" s="9"/>
      <c r="T10677" s="9"/>
      <c r="U10677" s="9"/>
      <c r="V10677" s="9"/>
      <c r="W10677" s="9"/>
      <c r="Y10677" s="9"/>
      <c r="Z10677" s="9"/>
    </row>
    <row r="10678" spans="8:26" x14ac:dyDescent="0.3">
      <c r="H10678" s="9"/>
      <c r="I10678" s="9"/>
      <c r="J10678" s="9"/>
      <c r="K10678" s="9"/>
      <c r="L10678" s="9"/>
      <c r="M10678" s="9"/>
      <c r="N10678" s="9"/>
      <c r="O10678" s="9"/>
      <c r="Q10678" s="9"/>
      <c r="R10678" s="9"/>
      <c r="S10678" s="9"/>
      <c r="T10678" s="9"/>
      <c r="U10678" s="9"/>
      <c r="V10678" s="9"/>
      <c r="W10678" s="9"/>
      <c r="Y10678" s="9"/>
      <c r="Z10678" s="9"/>
    </row>
    <row r="10679" spans="8:26" x14ac:dyDescent="0.3">
      <c r="H10679" s="9"/>
      <c r="I10679" s="9"/>
      <c r="J10679" s="9"/>
      <c r="K10679" s="9"/>
      <c r="L10679" s="9"/>
      <c r="M10679" s="9"/>
      <c r="N10679" s="9"/>
      <c r="O10679" s="9"/>
      <c r="Q10679" s="9"/>
      <c r="R10679" s="9"/>
      <c r="S10679" s="9"/>
      <c r="T10679" s="9"/>
      <c r="U10679" s="9"/>
      <c r="V10679" s="9"/>
      <c r="W10679" s="9"/>
      <c r="Y10679" s="9"/>
      <c r="Z10679" s="9"/>
    </row>
    <row r="10680" spans="8:26" x14ac:dyDescent="0.3">
      <c r="H10680" s="9"/>
      <c r="I10680" s="9"/>
      <c r="J10680" s="9"/>
      <c r="K10680" s="9"/>
      <c r="L10680" s="9"/>
      <c r="M10680" s="9"/>
      <c r="N10680" s="9"/>
      <c r="O10680" s="9"/>
      <c r="Q10680" s="9"/>
      <c r="R10680" s="9"/>
      <c r="S10680" s="9"/>
      <c r="T10680" s="9"/>
      <c r="U10680" s="9"/>
      <c r="V10680" s="9"/>
      <c r="W10680" s="9"/>
      <c r="Y10680" s="9"/>
      <c r="Z10680" s="9"/>
    </row>
    <row r="10681" spans="8:26" x14ac:dyDescent="0.3">
      <c r="H10681" s="9"/>
      <c r="I10681" s="9"/>
      <c r="J10681" s="9"/>
      <c r="K10681" s="9"/>
      <c r="L10681" s="9"/>
      <c r="M10681" s="9"/>
      <c r="N10681" s="9"/>
      <c r="O10681" s="9"/>
      <c r="Q10681" s="9"/>
      <c r="R10681" s="9"/>
      <c r="S10681" s="9"/>
      <c r="T10681" s="9"/>
      <c r="U10681" s="9"/>
      <c r="V10681" s="9"/>
      <c r="W10681" s="9"/>
      <c r="Y10681" s="9"/>
      <c r="Z10681" s="9"/>
    </row>
    <row r="10682" spans="8:26" x14ac:dyDescent="0.3">
      <c r="H10682" s="9"/>
      <c r="I10682" s="9"/>
      <c r="J10682" s="9"/>
      <c r="K10682" s="9"/>
      <c r="L10682" s="9"/>
      <c r="M10682" s="9"/>
      <c r="N10682" s="9"/>
      <c r="O10682" s="9"/>
      <c r="Q10682" s="9"/>
      <c r="R10682" s="9"/>
      <c r="S10682" s="9"/>
      <c r="T10682" s="9"/>
      <c r="U10682" s="9"/>
      <c r="V10682" s="9"/>
      <c r="W10682" s="9"/>
      <c r="Y10682" s="9"/>
      <c r="Z10682" s="9"/>
    </row>
    <row r="10683" spans="8:26" x14ac:dyDescent="0.3">
      <c r="H10683" s="9"/>
      <c r="I10683" s="9"/>
      <c r="J10683" s="9"/>
      <c r="K10683" s="9"/>
      <c r="L10683" s="9"/>
      <c r="M10683" s="9"/>
      <c r="N10683" s="9"/>
      <c r="O10683" s="9"/>
      <c r="Q10683" s="9"/>
      <c r="R10683" s="9"/>
      <c r="S10683" s="9"/>
      <c r="T10683" s="9"/>
      <c r="U10683" s="9"/>
      <c r="V10683" s="9"/>
      <c r="W10683" s="9"/>
      <c r="Y10683" s="9"/>
      <c r="Z10683" s="9"/>
    </row>
    <row r="10684" spans="8:26" x14ac:dyDescent="0.3">
      <c r="H10684" s="9"/>
      <c r="I10684" s="9"/>
      <c r="J10684" s="9"/>
      <c r="K10684" s="9"/>
      <c r="L10684" s="9"/>
      <c r="M10684" s="9"/>
      <c r="N10684" s="9"/>
      <c r="O10684" s="9"/>
      <c r="Q10684" s="9"/>
      <c r="R10684" s="9"/>
      <c r="S10684" s="9"/>
      <c r="T10684" s="9"/>
      <c r="U10684" s="9"/>
      <c r="V10684" s="9"/>
      <c r="W10684" s="9"/>
      <c r="Y10684" s="9"/>
      <c r="Z10684" s="9"/>
    </row>
    <row r="10685" spans="8:26" x14ac:dyDescent="0.3">
      <c r="H10685" s="9"/>
      <c r="I10685" s="9"/>
      <c r="J10685" s="9"/>
      <c r="K10685" s="9"/>
      <c r="L10685" s="9"/>
      <c r="M10685" s="9"/>
      <c r="N10685" s="9"/>
      <c r="O10685" s="9"/>
      <c r="Q10685" s="9"/>
      <c r="R10685" s="9"/>
      <c r="S10685" s="9"/>
      <c r="T10685" s="9"/>
      <c r="U10685" s="9"/>
      <c r="V10685" s="9"/>
      <c r="W10685" s="9"/>
      <c r="Y10685" s="9"/>
      <c r="Z10685" s="9"/>
    </row>
    <row r="10686" spans="8:26" x14ac:dyDescent="0.3">
      <c r="H10686" s="9"/>
      <c r="I10686" s="9"/>
      <c r="J10686" s="9"/>
      <c r="K10686" s="9"/>
      <c r="L10686" s="9"/>
      <c r="M10686" s="9"/>
      <c r="N10686" s="9"/>
      <c r="O10686" s="9"/>
      <c r="Q10686" s="9"/>
      <c r="R10686" s="9"/>
      <c r="S10686" s="9"/>
      <c r="T10686" s="9"/>
      <c r="U10686" s="9"/>
      <c r="V10686" s="9"/>
      <c r="W10686" s="9"/>
      <c r="Y10686" s="9"/>
      <c r="Z10686" s="9"/>
    </row>
    <row r="10687" spans="8:26" x14ac:dyDescent="0.3">
      <c r="H10687" s="9"/>
      <c r="I10687" s="9"/>
      <c r="J10687" s="9"/>
      <c r="K10687" s="9"/>
      <c r="L10687" s="9"/>
      <c r="M10687" s="9"/>
      <c r="N10687" s="9"/>
      <c r="O10687" s="9"/>
      <c r="Q10687" s="9"/>
      <c r="R10687" s="9"/>
      <c r="S10687" s="9"/>
      <c r="T10687" s="9"/>
      <c r="U10687" s="9"/>
      <c r="V10687" s="9"/>
      <c r="W10687" s="9"/>
      <c r="Y10687" s="9"/>
      <c r="Z10687" s="9"/>
    </row>
    <row r="10688" spans="8:26" x14ac:dyDescent="0.3">
      <c r="H10688" s="9"/>
      <c r="I10688" s="9"/>
      <c r="J10688" s="9"/>
      <c r="K10688" s="9"/>
      <c r="L10688" s="9"/>
      <c r="M10688" s="9"/>
      <c r="N10688" s="9"/>
      <c r="O10688" s="9"/>
      <c r="Q10688" s="9"/>
      <c r="R10688" s="9"/>
      <c r="S10688" s="9"/>
      <c r="T10688" s="9"/>
      <c r="U10688" s="9"/>
      <c r="V10688" s="9"/>
      <c r="W10688" s="9"/>
      <c r="Y10688" s="9"/>
      <c r="Z10688" s="9"/>
    </row>
    <row r="10689" spans="8:26" x14ac:dyDescent="0.3">
      <c r="H10689" s="9"/>
      <c r="I10689" s="9"/>
      <c r="J10689" s="9"/>
      <c r="K10689" s="9"/>
      <c r="L10689" s="9"/>
      <c r="M10689" s="9"/>
      <c r="N10689" s="9"/>
      <c r="O10689" s="9"/>
      <c r="Q10689" s="9"/>
      <c r="R10689" s="9"/>
      <c r="S10689" s="9"/>
      <c r="T10689" s="9"/>
      <c r="U10689" s="9"/>
      <c r="V10689" s="9"/>
      <c r="W10689" s="9"/>
      <c r="Y10689" s="9"/>
      <c r="Z10689" s="9"/>
    </row>
    <row r="10690" spans="8:26" x14ac:dyDescent="0.3">
      <c r="H10690" s="9"/>
      <c r="I10690" s="9"/>
      <c r="J10690" s="9"/>
      <c r="K10690" s="9"/>
      <c r="L10690" s="9"/>
      <c r="M10690" s="9"/>
      <c r="N10690" s="9"/>
      <c r="O10690" s="9"/>
      <c r="Q10690" s="9"/>
      <c r="R10690" s="9"/>
      <c r="S10690" s="9"/>
      <c r="T10690" s="9"/>
      <c r="U10690" s="9"/>
      <c r="V10690" s="9"/>
      <c r="W10690" s="9"/>
      <c r="Y10690" s="9"/>
      <c r="Z10690" s="9"/>
    </row>
    <row r="10691" spans="8:26" x14ac:dyDescent="0.3">
      <c r="H10691" s="9"/>
      <c r="I10691" s="9"/>
      <c r="J10691" s="9"/>
      <c r="K10691" s="9"/>
      <c r="L10691" s="9"/>
      <c r="M10691" s="9"/>
      <c r="N10691" s="9"/>
      <c r="O10691" s="9"/>
      <c r="Q10691" s="9"/>
      <c r="R10691" s="9"/>
      <c r="S10691" s="9"/>
      <c r="T10691" s="9"/>
      <c r="U10691" s="9"/>
      <c r="V10691" s="9"/>
      <c r="W10691" s="9"/>
      <c r="Y10691" s="9"/>
      <c r="Z10691" s="9"/>
    </row>
    <row r="10692" spans="8:26" x14ac:dyDescent="0.3">
      <c r="H10692" s="9"/>
      <c r="I10692" s="9"/>
      <c r="J10692" s="9"/>
      <c r="K10692" s="9"/>
      <c r="L10692" s="9"/>
      <c r="M10692" s="9"/>
      <c r="N10692" s="9"/>
      <c r="O10692" s="9"/>
      <c r="Q10692" s="9"/>
      <c r="R10692" s="9"/>
      <c r="S10692" s="9"/>
      <c r="T10692" s="9"/>
      <c r="U10692" s="9"/>
      <c r="V10692" s="9"/>
      <c r="W10692" s="9"/>
      <c r="Y10692" s="9"/>
      <c r="Z10692" s="9"/>
    </row>
    <row r="10693" spans="8:26" x14ac:dyDescent="0.3">
      <c r="H10693" s="9"/>
      <c r="I10693" s="9"/>
      <c r="J10693" s="9"/>
      <c r="K10693" s="9"/>
      <c r="L10693" s="9"/>
      <c r="M10693" s="9"/>
      <c r="N10693" s="9"/>
      <c r="O10693" s="9"/>
      <c r="Q10693" s="9"/>
      <c r="R10693" s="9"/>
      <c r="S10693" s="9"/>
      <c r="T10693" s="9"/>
      <c r="U10693" s="9"/>
      <c r="V10693" s="9"/>
      <c r="W10693" s="9"/>
      <c r="Y10693" s="9"/>
      <c r="Z10693" s="9"/>
    </row>
    <row r="10694" spans="8:26" x14ac:dyDescent="0.3">
      <c r="H10694" s="9"/>
      <c r="I10694" s="9"/>
      <c r="J10694" s="9"/>
      <c r="K10694" s="9"/>
      <c r="L10694" s="9"/>
      <c r="M10694" s="9"/>
      <c r="N10694" s="9"/>
      <c r="O10694" s="9"/>
      <c r="Q10694" s="9"/>
      <c r="R10694" s="9"/>
      <c r="S10694" s="9"/>
      <c r="T10694" s="9"/>
      <c r="U10694" s="9"/>
      <c r="V10694" s="9"/>
      <c r="W10694" s="9"/>
      <c r="Y10694" s="9"/>
      <c r="Z10694" s="9"/>
    </row>
    <row r="10695" spans="8:26" x14ac:dyDescent="0.3">
      <c r="H10695" s="9"/>
      <c r="I10695" s="9"/>
      <c r="J10695" s="9"/>
      <c r="K10695" s="9"/>
      <c r="L10695" s="9"/>
      <c r="M10695" s="9"/>
      <c r="N10695" s="9"/>
      <c r="O10695" s="9"/>
      <c r="Q10695" s="9"/>
      <c r="R10695" s="9"/>
      <c r="S10695" s="9"/>
      <c r="T10695" s="9"/>
      <c r="U10695" s="9"/>
      <c r="V10695" s="9"/>
      <c r="W10695" s="9"/>
      <c r="Y10695" s="9"/>
      <c r="Z10695" s="9"/>
    </row>
    <row r="10696" spans="8:26" x14ac:dyDescent="0.3">
      <c r="H10696" s="9"/>
      <c r="I10696" s="9"/>
      <c r="J10696" s="9"/>
      <c r="K10696" s="9"/>
      <c r="L10696" s="9"/>
      <c r="M10696" s="9"/>
      <c r="N10696" s="9"/>
      <c r="O10696" s="9"/>
      <c r="Q10696" s="9"/>
      <c r="R10696" s="9"/>
      <c r="S10696" s="9"/>
      <c r="T10696" s="9"/>
      <c r="U10696" s="9"/>
      <c r="V10696" s="9"/>
      <c r="W10696" s="9"/>
      <c r="Y10696" s="9"/>
      <c r="Z10696" s="9"/>
    </row>
    <row r="10697" spans="8:26" x14ac:dyDescent="0.3">
      <c r="H10697" s="9"/>
      <c r="I10697" s="9"/>
      <c r="J10697" s="9"/>
      <c r="K10697" s="9"/>
      <c r="L10697" s="9"/>
      <c r="M10697" s="9"/>
      <c r="N10697" s="9"/>
      <c r="O10697" s="9"/>
      <c r="Q10697" s="9"/>
      <c r="R10697" s="9"/>
      <c r="S10697" s="9"/>
      <c r="T10697" s="9"/>
      <c r="U10697" s="9"/>
      <c r="V10697" s="9"/>
      <c r="W10697" s="9"/>
      <c r="Y10697" s="9"/>
      <c r="Z10697" s="9"/>
    </row>
    <row r="10698" spans="8:26" x14ac:dyDescent="0.3">
      <c r="H10698" s="9"/>
      <c r="I10698" s="9"/>
      <c r="J10698" s="9"/>
      <c r="K10698" s="9"/>
      <c r="L10698" s="9"/>
      <c r="M10698" s="9"/>
      <c r="N10698" s="9"/>
      <c r="O10698" s="9"/>
      <c r="Q10698" s="9"/>
      <c r="R10698" s="9"/>
      <c r="S10698" s="9"/>
      <c r="T10698" s="9"/>
      <c r="U10698" s="9"/>
      <c r="V10698" s="9"/>
      <c r="W10698" s="9"/>
      <c r="Y10698" s="9"/>
      <c r="Z10698" s="9"/>
    </row>
    <row r="10699" spans="8:26" x14ac:dyDescent="0.3">
      <c r="H10699" s="9"/>
      <c r="I10699" s="9"/>
      <c r="J10699" s="9"/>
      <c r="K10699" s="9"/>
      <c r="L10699" s="9"/>
      <c r="M10699" s="9"/>
      <c r="N10699" s="9"/>
      <c r="O10699" s="9"/>
      <c r="Q10699" s="9"/>
      <c r="R10699" s="9"/>
      <c r="S10699" s="9"/>
      <c r="T10699" s="9"/>
      <c r="U10699" s="9"/>
      <c r="V10699" s="9"/>
      <c r="W10699" s="9"/>
      <c r="Y10699" s="9"/>
      <c r="Z10699" s="9"/>
    </row>
    <row r="10700" spans="8:26" x14ac:dyDescent="0.3">
      <c r="H10700" s="9"/>
      <c r="I10700" s="9"/>
      <c r="J10700" s="9"/>
      <c r="K10700" s="9"/>
      <c r="L10700" s="9"/>
      <c r="M10700" s="9"/>
      <c r="N10700" s="9"/>
      <c r="O10700" s="9"/>
      <c r="Q10700" s="9"/>
      <c r="R10700" s="9"/>
      <c r="S10700" s="9"/>
      <c r="T10700" s="9"/>
      <c r="U10700" s="9"/>
      <c r="V10700" s="9"/>
      <c r="W10700" s="9"/>
      <c r="Y10700" s="9"/>
      <c r="Z10700" s="9"/>
    </row>
    <row r="10701" spans="8:26" x14ac:dyDescent="0.3">
      <c r="H10701" s="9"/>
      <c r="I10701" s="9"/>
      <c r="J10701" s="9"/>
      <c r="K10701" s="9"/>
      <c r="L10701" s="9"/>
      <c r="M10701" s="9"/>
      <c r="N10701" s="9"/>
      <c r="O10701" s="9"/>
      <c r="Q10701" s="9"/>
      <c r="R10701" s="9"/>
      <c r="S10701" s="9"/>
      <c r="T10701" s="9"/>
      <c r="U10701" s="9"/>
      <c r="V10701" s="9"/>
      <c r="W10701" s="9"/>
      <c r="Y10701" s="9"/>
      <c r="Z10701" s="9"/>
    </row>
    <row r="10702" spans="8:26" x14ac:dyDescent="0.3">
      <c r="H10702" s="9"/>
      <c r="I10702" s="9"/>
      <c r="J10702" s="9"/>
      <c r="K10702" s="9"/>
      <c r="L10702" s="9"/>
      <c r="M10702" s="9"/>
      <c r="N10702" s="9"/>
      <c r="O10702" s="9"/>
      <c r="Q10702" s="9"/>
      <c r="R10702" s="9"/>
      <c r="S10702" s="9"/>
      <c r="T10702" s="9"/>
      <c r="U10702" s="9"/>
      <c r="V10702" s="9"/>
      <c r="W10702" s="9"/>
      <c r="Y10702" s="9"/>
      <c r="Z10702" s="9"/>
    </row>
    <row r="10703" spans="8:26" x14ac:dyDescent="0.3">
      <c r="H10703" s="9"/>
      <c r="I10703" s="9"/>
      <c r="J10703" s="9"/>
      <c r="K10703" s="9"/>
      <c r="L10703" s="9"/>
      <c r="M10703" s="9"/>
      <c r="N10703" s="9"/>
      <c r="O10703" s="9"/>
      <c r="Q10703" s="9"/>
      <c r="R10703" s="9"/>
      <c r="S10703" s="9"/>
      <c r="T10703" s="9"/>
      <c r="U10703" s="9"/>
      <c r="V10703" s="9"/>
      <c r="W10703" s="9"/>
      <c r="Y10703" s="9"/>
      <c r="Z10703" s="9"/>
    </row>
    <row r="10704" spans="8:26" x14ac:dyDescent="0.3">
      <c r="H10704" s="9"/>
      <c r="I10704" s="9"/>
      <c r="J10704" s="9"/>
      <c r="K10704" s="9"/>
      <c r="L10704" s="9"/>
      <c r="M10704" s="9"/>
      <c r="N10704" s="9"/>
      <c r="O10704" s="9"/>
      <c r="Q10704" s="9"/>
      <c r="R10704" s="9"/>
      <c r="S10704" s="9"/>
      <c r="T10704" s="9"/>
      <c r="U10704" s="9"/>
      <c r="V10704" s="9"/>
      <c r="W10704" s="9"/>
      <c r="Y10704" s="9"/>
      <c r="Z10704" s="9"/>
    </row>
    <row r="10705" spans="8:26" x14ac:dyDescent="0.3">
      <c r="H10705" s="9"/>
      <c r="I10705" s="9"/>
      <c r="J10705" s="9"/>
      <c r="K10705" s="9"/>
      <c r="L10705" s="9"/>
      <c r="M10705" s="9"/>
      <c r="N10705" s="9"/>
      <c r="O10705" s="9"/>
      <c r="Q10705" s="9"/>
      <c r="R10705" s="9"/>
      <c r="S10705" s="9"/>
      <c r="T10705" s="9"/>
      <c r="U10705" s="9"/>
      <c r="V10705" s="9"/>
      <c r="W10705" s="9"/>
      <c r="Y10705" s="9"/>
      <c r="Z10705" s="9"/>
    </row>
    <row r="10706" spans="8:26" x14ac:dyDescent="0.3">
      <c r="H10706" s="9"/>
      <c r="I10706" s="9"/>
      <c r="J10706" s="9"/>
      <c r="K10706" s="9"/>
      <c r="L10706" s="9"/>
      <c r="M10706" s="9"/>
      <c r="N10706" s="9"/>
      <c r="O10706" s="9"/>
      <c r="Q10706" s="9"/>
      <c r="R10706" s="9"/>
      <c r="S10706" s="9"/>
      <c r="T10706" s="9"/>
      <c r="U10706" s="9"/>
      <c r="V10706" s="9"/>
      <c r="W10706" s="9"/>
      <c r="Y10706" s="9"/>
      <c r="Z10706" s="9"/>
    </row>
    <row r="10707" spans="8:26" x14ac:dyDescent="0.3">
      <c r="H10707" s="9"/>
      <c r="I10707" s="9"/>
      <c r="J10707" s="9"/>
      <c r="K10707" s="9"/>
      <c r="L10707" s="9"/>
      <c r="M10707" s="9"/>
      <c r="N10707" s="9"/>
      <c r="O10707" s="9"/>
      <c r="Q10707" s="9"/>
      <c r="R10707" s="9"/>
      <c r="S10707" s="9"/>
      <c r="T10707" s="9"/>
      <c r="U10707" s="9"/>
      <c r="V10707" s="9"/>
      <c r="W10707" s="9"/>
      <c r="Y10707" s="9"/>
      <c r="Z10707" s="9"/>
    </row>
    <row r="10708" spans="8:26" x14ac:dyDescent="0.3">
      <c r="H10708" s="9"/>
      <c r="I10708" s="9"/>
      <c r="J10708" s="9"/>
      <c r="K10708" s="9"/>
      <c r="L10708" s="9"/>
      <c r="M10708" s="9"/>
      <c r="N10708" s="9"/>
      <c r="O10708" s="9"/>
      <c r="Q10708" s="9"/>
      <c r="R10708" s="9"/>
      <c r="S10708" s="9"/>
      <c r="T10708" s="9"/>
      <c r="U10708" s="9"/>
      <c r="V10708" s="9"/>
      <c r="W10708" s="9"/>
      <c r="Y10708" s="9"/>
      <c r="Z10708" s="9"/>
    </row>
    <row r="10709" spans="8:26" x14ac:dyDescent="0.3">
      <c r="H10709" s="9"/>
      <c r="I10709" s="9"/>
      <c r="J10709" s="9"/>
      <c r="K10709" s="9"/>
      <c r="L10709" s="9"/>
      <c r="M10709" s="9"/>
      <c r="N10709" s="9"/>
      <c r="O10709" s="9"/>
      <c r="Q10709" s="9"/>
      <c r="R10709" s="9"/>
      <c r="S10709" s="9"/>
      <c r="T10709" s="9"/>
      <c r="U10709" s="9"/>
      <c r="V10709" s="9"/>
      <c r="W10709" s="9"/>
      <c r="Y10709" s="9"/>
      <c r="Z10709" s="9"/>
    </row>
    <row r="10710" spans="8:26" x14ac:dyDescent="0.3">
      <c r="H10710" s="9"/>
      <c r="I10710" s="9"/>
      <c r="J10710" s="9"/>
      <c r="K10710" s="9"/>
      <c r="L10710" s="9"/>
      <c r="M10710" s="9"/>
      <c r="N10710" s="9"/>
      <c r="O10710" s="9"/>
      <c r="Q10710" s="9"/>
      <c r="R10710" s="9"/>
      <c r="S10710" s="9"/>
      <c r="T10710" s="9"/>
      <c r="U10710" s="9"/>
      <c r="V10710" s="9"/>
      <c r="W10710" s="9"/>
      <c r="Y10710" s="9"/>
      <c r="Z10710" s="9"/>
    </row>
    <row r="10711" spans="8:26" x14ac:dyDescent="0.3">
      <c r="H10711" s="9"/>
      <c r="I10711" s="9"/>
      <c r="J10711" s="9"/>
      <c r="K10711" s="9"/>
      <c r="L10711" s="9"/>
      <c r="M10711" s="9"/>
      <c r="N10711" s="9"/>
      <c r="O10711" s="9"/>
      <c r="Q10711" s="9"/>
      <c r="R10711" s="9"/>
      <c r="S10711" s="9"/>
      <c r="T10711" s="9"/>
      <c r="U10711" s="9"/>
      <c r="V10711" s="9"/>
      <c r="W10711" s="9"/>
      <c r="Y10711" s="9"/>
      <c r="Z10711" s="9"/>
    </row>
    <row r="10712" spans="8:26" x14ac:dyDescent="0.3">
      <c r="H10712" s="9"/>
      <c r="I10712" s="9"/>
      <c r="J10712" s="9"/>
      <c r="K10712" s="9"/>
      <c r="L10712" s="9"/>
      <c r="M10712" s="9"/>
      <c r="N10712" s="9"/>
      <c r="O10712" s="9"/>
      <c r="Q10712" s="9"/>
      <c r="R10712" s="9"/>
      <c r="S10712" s="9"/>
      <c r="T10712" s="9"/>
      <c r="U10712" s="9"/>
      <c r="V10712" s="9"/>
      <c r="W10712" s="9"/>
      <c r="Y10712" s="9"/>
      <c r="Z10712" s="9"/>
    </row>
    <row r="10713" spans="8:26" x14ac:dyDescent="0.3">
      <c r="H10713" s="9"/>
      <c r="I10713" s="9"/>
      <c r="J10713" s="9"/>
      <c r="K10713" s="9"/>
      <c r="L10713" s="9"/>
      <c r="M10713" s="9"/>
      <c r="N10713" s="9"/>
      <c r="O10713" s="9"/>
      <c r="Q10713" s="9"/>
      <c r="R10713" s="9"/>
      <c r="S10713" s="9"/>
      <c r="T10713" s="9"/>
      <c r="U10713" s="9"/>
      <c r="V10713" s="9"/>
      <c r="W10713" s="9"/>
      <c r="Y10713" s="9"/>
      <c r="Z10713" s="9"/>
    </row>
    <row r="10714" spans="8:26" x14ac:dyDescent="0.3">
      <c r="H10714" s="9"/>
      <c r="I10714" s="9"/>
      <c r="J10714" s="9"/>
      <c r="K10714" s="9"/>
      <c r="L10714" s="9"/>
      <c r="M10714" s="9"/>
      <c r="N10714" s="9"/>
      <c r="O10714" s="9"/>
      <c r="Q10714" s="9"/>
      <c r="R10714" s="9"/>
      <c r="S10714" s="9"/>
      <c r="T10714" s="9"/>
      <c r="U10714" s="9"/>
      <c r="V10714" s="9"/>
      <c r="W10714" s="9"/>
      <c r="Y10714" s="9"/>
      <c r="Z10714" s="9"/>
    </row>
    <row r="10715" spans="8:26" x14ac:dyDescent="0.3">
      <c r="H10715" s="9"/>
      <c r="I10715" s="9"/>
      <c r="J10715" s="9"/>
      <c r="K10715" s="9"/>
      <c r="L10715" s="9"/>
      <c r="M10715" s="9"/>
      <c r="N10715" s="9"/>
      <c r="O10715" s="9"/>
      <c r="Q10715" s="9"/>
      <c r="R10715" s="9"/>
      <c r="S10715" s="9"/>
      <c r="T10715" s="9"/>
      <c r="U10715" s="9"/>
      <c r="V10715" s="9"/>
      <c r="W10715" s="9"/>
      <c r="Y10715" s="9"/>
      <c r="Z10715" s="9"/>
    </row>
    <row r="10716" spans="8:26" x14ac:dyDescent="0.3">
      <c r="H10716" s="9"/>
      <c r="I10716" s="9"/>
      <c r="J10716" s="9"/>
      <c r="K10716" s="9"/>
      <c r="L10716" s="9"/>
      <c r="M10716" s="9"/>
      <c r="N10716" s="9"/>
      <c r="O10716" s="9"/>
      <c r="Q10716" s="9"/>
      <c r="R10716" s="9"/>
      <c r="S10716" s="9"/>
      <c r="T10716" s="9"/>
      <c r="U10716" s="9"/>
      <c r="V10716" s="9"/>
      <c r="W10716" s="9"/>
      <c r="Y10716" s="9"/>
      <c r="Z10716" s="9"/>
    </row>
    <row r="10717" spans="8:26" x14ac:dyDescent="0.3">
      <c r="H10717" s="9"/>
      <c r="I10717" s="9"/>
      <c r="J10717" s="9"/>
      <c r="K10717" s="9"/>
      <c r="L10717" s="9"/>
      <c r="M10717" s="9"/>
      <c r="N10717" s="9"/>
      <c r="O10717" s="9"/>
      <c r="Q10717" s="9"/>
      <c r="R10717" s="9"/>
      <c r="S10717" s="9"/>
      <c r="T10717" s="9"/>
      <c r="U10717" s="9"/>
      <c r="V10717" s="9"/>
      <c r="W10717" s="9"/>
      <c r="Y10717" s="9"/>
      <c r="Z10717" s="9"/>
    </row>
    <row r="10718" spans="8:26" x14ac:dyDescent="0.3">
      <c r="H10718" s="9"/>
      <c r="I10718" s="9"/>
      <c r="J10718" s="9"/>
      <c r="K10718" s="9"/>
      <c r="L10718" s="9"/>
      <c r="M10718" s="9"/>
      <c r="N10718" s="9"/>
      <c r="O10718" s="9"/>
      <c r="Q10718" s="9"/>
      <c r="R10718" s="9"/>
      <c r="S10718" s="9"/>
      <c r="T10718" s="9"/>
      <c r="U10718" s="9"/>
      <c r="V10718" s="9"/>
      <c r="W10718" s="9"/>
      <c r="Y10718" s="9"/>
      <c r="Z10718" s="9"/>
    </row>
    <row r="10719" spans="8:26" x14ac:dyDescent="0.3">
      <c r="H10719" s="9"/>
      <c r="I10719" s="9"/>
      <c r="J10719" s="9"/>
      <c r="K10719" s="9"/>
      <c r="L10719" s="9"/>
      <c r="M10719" s="9"/>
      <c r="N10719" s="9"/>
      <c r="O10719" s="9"/>
      <c r="Q10719" s="9"/>
      <c r="R10719" s="9"/>
      <c r="S10719" s="9"/>
      <c r="T10719" s="9"/>
      <c r="U10719" s="9"/>
      <c r="V10719" s="9"/>
      <c r="W10719" s="9"/>
      <c r="Y10719" s="9"/>
      <c r="Z10719" s="9"/>
    </row>
    <row r="10720" spans="8:26" x14ac:dyDescent="0.3">
      <c r="H10720" s="9"/>
      <c r="I10720" s="9"/>
      <c r="J10720" s="9"/>
      <c r="K10720" s="9"/>
      <c r="L10720" s="9"/>
      <c r="M10720" s="9"/>
      <c r="N10720" s="9"/>
      <c r="O10720" s="9"/>
      <c r="Q10720" s="9"/>
      <c r="R10720" s="9"/>
      <c r="S10720" s="9"/>
      <c r="T10720" s="9"/>
      <c r="U10720" s="9"/>
      <c r="V10720" s="9"/>
      <c r="W10720" s="9"/>
      <c r="Y10720" s="9"/>
      <c r="Z10720" s="9"/>
    </row>
    <row r="10721" spans="8:26" x14ac:dyDescent="0.3">
      <c r="H10721" s="9"/>
      <c r="I10721" s="9"/>
      <c r="J10721" s="9"/>
      <c r="K10721" s="9"/>
      <c r="L10721" s="9"/>
      <c r="M10721" s="9"/>
      <c r="N10721" s="9"/>
      <c r="O10721" s="9"/>
      <c r="Q10721" s="9"/>
      <c r="R10721" s="9"/>
      <c r="S10721" s="9"/>
      <c r="T10721" s="9"/>
      <c r="U10721" s="9"/>
      <c r="V10721" s="9"/>
      <c r="W10721" s="9"/>
      <c r="Y10721" s="9"/>
      <c r="Z10721" s="9"/>
    </row>
    <row r="10722" spans="8:26" x14ac:dyDescent="0.3">
      <c r="H10722" s="9"/>
      <c r="I10722" s="9"/>
      <c r="J10722" s="9"/>
      <c r="K10722" s="9"/>
      <c r="L10722" s="9"/>
      <c r="M10722" s="9"/>
      <c r="N10722" s="9"/>
      <c r="O10722" s="9"/>
      <c r="Q10722" s="9"/>
      <c r="R10722" s="9"/>
      <c r="S10722" s="9"/>
      <c r="T10722" s="9"/>
      <c r="U10722" s="9"/>
      <c r="V10722" s="9"/>
      <c r="W10722" s="9"/>
      <c r="Y10722" s="9"/>
      <c r="Z10722" s="9"/>
    </row>
    <row r="10723" spans="8:26" x14ac:dyDescent="0.3">
      <c r="H10723" s="9"/>
      <c r="I10723" s="9"/>
      <c r="J10723" s="9"/>
      <c r="K10723" s="9"/>
      <c r="L10723" s="9"/>
      <c r="M10723" s="9"/>
      <c r="N10723" s="9"/>
      <c r="O10723" s="9"/>
      <c r="Q10723" s="9"/>
      <c r="R10723" s="9"/>
      <c r="S10723" s="9"/>
      <c r="T10723" s="9"/>
      <c r="U10723" s="9"/>
      <c r="V10723" s="9"/>
      <c r="W10723" s="9"/>
      <c r="Y10723" s="9"/>
      <c r="Z10723" s="9"/>
    </row>
    <row r="10724" spans="8:26" x14ac:dyDescent="0.3">
      <c r="H10724" s="9"/>
      <c r="I10724" s="9"/>
      <c r="J10724" s="9"/>
      <c r="K10724" s="9"/>
      <c r="L10724" s="9"/>
      <c r="M10724" s="9"/>
      <c r="N10724" s="9"/>
      <c r="O10724" s="9"/>
      <c r="Q10724" s="9"/>
      <c r="R10724" s="9"/>
      <c r="S10724" s="9"/>
      <c r="T10724" s="9"/>
      <c r="U10724" s="9"/>
      <c r="V10724" s="9"/>
      <c r="W10724" s="9"/>
      <c r="Y10724" s="9"/>
      <c r="Z10724" s="9"/>
    </row>
    <row r="10725" spans="8:26" x14ac:dyDescent="0.3">
      <c r="H10725" s="9"/>
      <c r="I10725" s="9"/>
      <c r="J10725" s="9"/>
      <c r="K10725" s="9"/>
      <c r="L10725" s="9"/>
      <c r="M10725" s="9"/>
      <c r="N10725" s="9"/>
      <c r="O10725" s="9"/>
      <c r="Q10725" s="9"/>
      <c r="R10725" s="9"/>
      <c r="S10725" s="9"/>
      <c r="T10725" s="9"/>
      <c r="U10725" s="9"/>
      <c r="V10725" s="9"/>
      <c r="W10725" s="9"/>
      <c r="Y10725" s="9"/>
      <c r="Z10725" s="9"/>
    </row>
    <row r="10726" spans="8:26" x14ac:dyDescent="0.3">
      <c r="H10726" s="9"/>
      <c r="I10726" s="9"/>
      <c r="J10726" s="9"/>
      <c r="K10726" s="9"/>
      <c r="L10726" s="9"/>
      <c r="M10726" s="9"/>
      <c r="N10726" s="9"/>
      <c r="O10726" s="9"/>
      <c r="Q10726" s="9"/>
      <c r="R10726" s="9"/>
      <c r="S10726" s="9"/>
      <c r="T10726" s="9"/>
      <c r="U10726" s="9"/>
      <c r="V10726" s="9"/>
      <c r="W10726" s="9"/>
      <c r="Y10726" s="9"/>
      <c r="Z10726" s="9"/>
    </row>
    <row r="10727" spans="8:26" x14ac:dyDescent="0.3">
      <c r="H10727" s="9"/>
      <c r="I10727" s="9"/>
      <c r="J10727" s="9"/>
      <c r="K10727" s="9"/>
      <c r="L10727" s="9"/>
      <c r="M10727" s="9"/>
      <c r="N10727" s="9"/>
      <c r="O10727" s="9"/>
      <c r="Q10727" s="9"/>
      <c r="R10727" s="9"/>
      <c r="S10727" s="9"/>
      <c r="T10727" s="9"/>
      <c r="U10727" s="9"/>
      <c r="V10727" s="9"/>
      <c r="W10727" s="9"/>
      <c r="Y10727" s="9"/>
      <c r="Z10727" s="9"/>
    </row>
    <row r="10728" spans="8:26" x14ac:dyDescent="0.3">
      <c r="H10728" s="9"/>
      <c r="I10728" s="9"/>
      <c r="J10728" s="9"/>
      <c r="K10728" s="9"/>
      <c r="L10728" s="9"/>
      <c r="M10728" s="9"/>
      <c r="N10728" s="9"/>
      <c r="O10728" s="9"/>
      <c r="Q10728" s="9"/>
      <c r="R10728" s="9"/>
      <c r="S10728" s="9"/>
      <c r="T10728" s="9"/>
      <c r="U10728" s="9"/>
      <c r="V10728" s="9"/>
      <c r="W10728" s="9"/>
      <c r="Y10728" s="9"/>
      <c r="Z10728" s="9"/>
    </row>
    <row r="10729" spans="8:26" x14ac:dyDescent="0.3">
      <c r="H10729" s="9"/>
      <c r="I10729" s="9"/>
      <c r="J10729" s="9"/>
      <c r="K10729" s="9"/>
      <c r="L10729" s="9"/>
      <c r="M10729" s="9"/>
      <c r="N10729" s="9"/>
      <c r="O10729" s="9"/>
      <c r="Q10729" s="9"/>
      <c r="R10729" s="9"/>
      <c r="S10729" s="9"/>
      <c r="T10729" s="9"/>
      <c r="U10729" s="9"/>
      <c r="V10729" s="9"/>
      <c r="W10729" s="9"/>
      <c r="Y10729" s="9"/>
      <c r="Z10729" s="9"/>
    </row>
    <row r="10730" spans="8:26" x14ac:dyDescent="0.3">
      <c r="H10730" s="9"/>
      <c r="I10730" s="9"/>
      <c r="J10730" s="9"/>
      <c r="K10730" s="9"/>
      <c r="L10730" s="9"/>
      <c r="M10730" s="9"/>
      <c r="N10730" s="9"/>
      <c r="O10730" s="9"/>
      <c r="Q10730" s="9"/>
      <c r="R10730" s="9"/>
      <c r="S10730" s="9"/>
      <c r="T10730" s="9"/>
      <c r="U10730" s="9"/>
      <c r="V10730" s="9"/>
      <c r="W10730" s="9"/>
      <c r="Y10730" s="9"/>
      <c r="Z10730" s="9"/>
    </row>
    <row r="10731" spans="8:26" x14ac:dyDescent="0.3">
      <c r="H10731" s="9"/>
      <c r="I10731" s="9"/>
      <c r="J10731" s="9"/>
      <c r="K10731" s="9"/>
      <c r="L10731" s="9"/>
      <c r="M10731" s="9"/>
      <c r="N10731" s="9"/>
      <c r="O10731" s="9"/>
      <c r="Q10731" s="9"/>
      <c r="R10731" s="9"/>
      <c r="S10731" s="9"/>
      <c r="T10731" s="9"/>
      <c r="U10731" s="9"/>
      <c r="V10731" s="9"/>
      <c r="W10731" s="9"/>
      <c r="Y10731" s="9"/>
      <c r="Z10731" s="9"/>
    </row>
    <row r="10732" spans="8:26" x14ac:dyDescent="0.3">
      <c r="H10732" s="9"/>
      <c r="I10732" s="9"/>
      <c r="J10732" s="9"/>
      <c r="K10732" s="9"/>
      <c r="L10732" s="9"/>
      <c r="M10732" s="9"/>
      <c r="N10732" s="9"/>
      <c r="O10732" s="9"/>
      <c r="Q10732" s="9"/>
      <c r="R10732" s="9"/>
      <c r="S10732" s="9"/>
      <c r="T10732" s="9"/>
      <c r="U10732" s="9"/>
      <c r="V10732" s="9"/>
      <c r="W10732" s="9"/>
      <c r="Y10732" s="9"/>
      <c r="Z10732" s="9"/>
    </row>
    <row r="10733" spans="8:26" x14ac:dyDescent="0.3">
      <c r="H10733" s="9"/>
      <c r="I10733" s="9"/>
      <c r="J10733" s="9"/>
      <c r="K10733" s="9"/>
      <c r="L10733" s="9"/>
      <c r="M10733" s="9"/>
      <c r="N10733" s="9"/>
      <c r="O10733" s="9"/>
      <c r="Q10733" s="9"/>
      <c r="R10733" s="9"/>
      <c r="S10733" s="9"/>
      <c r="T10733" s="9"/>
      <c r="U10733" s="9"/>
      <c r="V10733" s="9"/>
      <c r="W10733" s="9"/>
      <c r="Y10733" s="9"/>
      <c r="Z10733" s="9"/>
    </row>
    <row r="10734" spans="8:26" x14ac:dyDescent="0.3">
      <c r="H10734" s="9"/>
      <c r="I10734" s="9"/>
      <c r="J10734" s="9"/>
      <c r="K10734" s="9"/>
      <c r="L10734" s="9"/>
      <c r="M10734" s="9"/>
      <c r="N10734" s="9"/>
      <c r="O10734" s="9"/>
      <c r="Q10734" s="9"/>
      <c r="R10734" s="9"/>
      <c r="S10734" s="9"/>
      <c r="T10734" s="9"/>
      <c r="U10734" s="9"/>
      <c r="V10734" s="9"/>
      <c r="W10734" s="9"/>
      <c r="Y10734" s="9"/>
      <c r="Z10734" s="9"/>
    </row>
    <row r="10735" spans="8:26" x14ac:dyDescent="0.3">
      <c r="H10735" s="9"/>
      <c r="I10735" s="9"/>
      <c r="J10735" s="9"/>
      <c r="K10735" s="9"/>
      <c r="L10735" s="9"/>
      <c r="M10735" s="9"/>
      <c r="N10735" s="9"/>
      <c r="O10735" s="9"/>
      <c r="Q10735" s="9"/>
      <c r="R10735" s="9"/>
      <c r="S10735" s="9"/>
      <c r="T10735" s="9"/>
      <c r="U10735" s="9"/>
      <c r="V10735" s="9"/>
      <c r="W10735" s="9"/>
      <c r="Y10735" s="9"/>
      <c r="Z10735" s="9"/>
    </row>
    <row r="10736" spans="8:26" x14ac:dyDescent="0.3">
      <c r="H10736" s="9"/>
      <c r="I10736" s="9"/>
      <c r="J10736" s="9"/>
      <c r="K10736" s="9"/>
      <c r="L10736" s="9"/>
      <c r="M10736" s="9"/>
      <c r="N10736" s="9"/>
      <c r="O10736" s="9"/>
      <c r="Q10736" s="9"/>
      <c r="R10736" s="9"/>
      <c r="S10736" s="9"/>
      <c r="T10736" s="9"/>
      <c r="U10736" s="9"/>
      <c r="V10736" s="9"/>
      <c r="W10736" s="9"/>
      <c r="Y10736" s="9"/>
      <c r="Z10736" s="9"/>
    </row>
    <row r="10737" spans="8:26" x14ac:dyDescent="0.3">
      <c r="H10737" s="9"/>
      <c r="I10737" s="9"/>
      <c r="J10737" s="9"/>
      <c r="K10737" s="9"/>
      <c r="L10737" s="9"/>
      <c r="M10737" s="9"/>
      <c r="N10737" s="9"/>
      <c r="O10737" s="9"/>
      <c r="Q10737" s="9"/>
      <c r="R10737" s="9"/>
      <c r="S10737" s="9"/>
      <c r="T10737" s="9"/>
      <c r="U10737" s="9"/>
      <c r="V10737" s="9"/>
      <c r="W10737" s="9"/>
      <c r="Y10737" s="9"/>
      <c r="Z10737" s="9"/>
    </row>
    <row r="10738" spans="8:26" x14ac:dyDescent="0.3">
      <c r="H10738" s="9"/>
      <c r="I10738" s="9"/>
      <c r="J10738" s="9"/>
      <c r="K10738" s="9"/>
      <c r="L10738" s="9"/>
      <c r="M10738" s="9"/>
      <c r="N10738" s="9"/>
      <c r="O10738" s="9"/>
      <c r="Q10738" s="9"/>
      <c r="R10738" s="9"/>
      <c r="S10738" s="9"/>
      <c r="T10738" s="9"/>
      <c r="U10738" s="9"/>
      <c r="V10738" s="9"/>
      <c r="W10738" s="9"/>
      <c r="Y10738" s="9"/>
      <c r="Z10738" s="9"/>
    </row>
    <row r="10739" spans="8:26" x14ac:dyDescent="0.3">
      <c r="H10739" s="9"/>
      <c r="I10739" s="9"/>
      <c r="J10739" s="9"/>
      <c r="K10739" s="9"/>
      <c r="L10739" s="9"/>
      <c r="M10739" s="9"/>
      <c r="N10739" s="9"/>
      <c r="O10739" s="9"/>
      <c r="Q10739" s="9"/>
      <c r="R10739" s="9"/>
      <c r="S10739" s="9"/>
      <c r="T10739" s="9"/>
      <c r="U10739" s="9"/>
      <c r="V10739" s="9"/>
      <c r="W10739" s="9"/>
      <c r="Y10739" s="9"/>
      <c r="Z10739" s="9"/>
    </row>
    <row r="10740" spans="8:26" x14ac:dyDescent="0.3">
      <c r="H10740" s="9"/>
      <c r="I10740" s="9"/>
      <c r="J10740" s="9"/>
      <c r="K10740" s="9"/>
      <c r="L10740" s="9"/>
      <c r="M10740" s="9"/>
      <c r="N10740" s="9"/>
      <c r="O10740" s="9"/>
      <c r="Q10740" s="9"/>
      <c r="R10740" s="9"/>
      <c r="S10740" s="9"/>
      <c r="T10740" s="9"/>
      <c r="U10740" s="9"/>
      <c r="V10740" s="9"/>
      <c r="W10740" s="9"/>
      <c r="Y10740" s="9"/>
      <c r="Z10740" s="9"/>
    </row>
    <row r="10741" spans="8:26" x14ac:dyDescent="0.3">
      <c r="H10741" s="9"/>
      <c r="I10741" s="9"/>
      <c r="J10741" s="9"/>
      <c r="K10741" s="9"/>
      <c r="L10741" s="9"/>
      <c r="M10741" s="9"/>
      <c r="N10741" s="9"/>
      <c r="O10741" s="9"/>
      <c r="Q10741" s="9"/>
      <c r="R10741" s="9"/>
      <c r="S10741" s="9"/>
      <c r="T10741" s="9"/>
      <c r="U10741" s="9"/>
      <c r="V10741" s="9"/>
      <c r="W10741" s="9"/>
      <c r="Y10741" s="9"/>
      <c r="Z10741" s="9"/>
    </row>
    <row r="10742" spans="8:26" x14ac:dyDescent="0.3">
      <c r="H10742" s="9"/>
      <c r="I10742" s="9"/>
      <c r="J10742" s="9"/>
      <c r="K10742" s="9"/>
      <c r="L10742" s="9"/>
      <c r="M10742" s="9"/>
      <c r="N10742" s="9"/>
      <c r="O10742" s="9"/>
      <c r="Q10742" s="9"/>
      <c r="R10742" s="9"/>
      <c r="S10742" s="9"/>
      <c r="T10742" s="9"/>
      <c r="U10742" s="9"/>
      <c r="V10742" s="9"/>
      <c r="W10742" s="9"/>
      <c r="Y10742" s="9"/>
      <c r="Z10742" s="9"/>
    </row>
    <row r="10743" spans="8:26" x14ac:dyDescent="0.3">
      <c r="H10743" s="9"/>
      <c r="I10743" s="9"/>
      <c r="J10743" s="9"/>
      <c r="K10743" s="9"/>
      <c r="L10743" s="9"/>
      <c r="M10743" s="9"/>
      <c r="N10743" s="9"/>
      <c r="O10743" s="9"/>
      <c r="Q10743" s="9"/>
      <c r="R10743" s="9"/>
      <c r="S10743" s="9"/>
      <c r="T10743" s="9"/>
      <c r="U10743" s="9"/>
      <c r="V10743" s="9"/>
      <c r="W10743" s="9"/>
      <c r="Y10743" s="9"/>
      <c r="Z10743" s="9"/>
    </row>
    <row r="10744" spans="8:26" x14ac:dyDescent="0.3">
      <c r="H10744" s="9"/>
      <c r="I10744" s="9"/>
      <c r="J10744" s="9"/>
      <c r="K10744" s="9"/>
      <c r="L10744" s="9"/>
      <c r="M10744" s="9"/>
      <c r="N10744" s="9"/>
      <c r="O10744" s="9"/>
      <c r="Q10744" s="9"/>
      <c r="R10744" s="9"/>
      <c r="S10744" s="9"/>
      <c r="T10744" s="9"/>
      <c r="U10744" s="9"/>
      <c r="V10744" s="9"/>
      <c r="W10744" s="9"/>
      <c r="Y10744" s="9"/>
      <c r="Z10744" s="9"/>
    </row>
    <row r="10745" spans="8:26" x14ac:dyDescent="0.3">
      <c r="H10745" s="9"/>
      <c r="I10745" s="9"/>
      <c r="J10745" s="9"/>
      <c r="K10745" s="9"/>
      <c r="L10745" s="9"/>
      <c r="M10745" s="9"/>
      <c r="N10745" s="9"/>
      <c r="O10745" s="9"/>
      <c r="Q10745" s="9"/>
      <c r="R10745" s="9"/>
      <c r="S10745" s="9"/>
      <c r="T10745" s="9"/>
      <c r="U10745" s="9"/>
      <c r="V10745" s="9"/>
      <c r="W10745" s="9"/>
      <c r="Y10745" s="9"/>
      <c r="Z10745" s="9"/>
    </row>
    <row r="10746" spans="8:26" x14ac:dyDescent="0.3">
      <c r="H10746" s="9"/>
      <c r="I10746" s="9"/>
      <c r="J10746" s="9"/>
      <c r="K10746" s="9"/>
      <c r="L10746" s="9"/>
      <c r="M10746" s="9"/>
      <c r="N10746" s="9"/>
      <c r="O10746" s="9"/>
      <c r="Q10746" s="9"/>
      <c r="R10746" s="9"/>
      <c r="S10746" s="9"/>
      <c r="T10746" s="9"/>
      <c r="U10746" s="9"/>
      <c r="V10746" s="9"/>
      <c r="W10746" s="9"/>
      <c r="Y10746" s="9"/>
      <c r="Z10746" s="9"/>
    </row>
    <row r="10747" spans="8:26" x14ac:dyDescent="0.3">
      <c r="H10747" s="9"/>
      <c r="I10747" s="9"/>
      <c r="J10747" s="9"/>
      <c r="K10747" s="9"/>
      <c r="L10747" s="9"/>
      <c r="M10747" s="9"/>
      <c r="N10747" s="9"/>
      <c r="O10747" s="9"/>
      <c r="Q10747" s="9"/>
      <c r="R10747" s="9"/>
      <c r="S10747" s="9"/>
      <c r="T10747" s="9"/>
      <c r="U10747" s="9"/>
      <c r="V10747" s="9"/>
      <c r="W10747" s="9"/>
      <c r="Y10747" s="9"/>
      <c r="Z10747" s="9"/>
    </row>
    <row r="10748" spans="8:26" x14ac:dyDescent="0.3">
      <c r="H10748" s="9"/>
      <c r="I10748" s="9"/>
      <c r="J10748" s="9"/>
      <c r="K10748" s="9"/>
      <c r="L10748" s="9"/>
      <c r="M10748" s="9"/>
      <c r="N10748" s="9"/>
      <c r="O10748" s="9"/>
      <c r="Q10748" s="9"/>
      <c r="R10748" s="9"/>
      <c r="S10748" s="9"/>
      <c r="T10748" s="9"/>
      <c r="U10748" s="9"/>
      <c r="V10748" s="9"/>
      <c r="W10748" s="9"/>
      <c r="Y10748" s="9"/>
      <c r="Z10748" s="9"/>
    </row>
    <row r="10749" spans="8:26" x14ac:dyDescent="0.3">
      <c r="H10749" s="9"/>
      <c r="I10749" s="9"/>
      <c r="J10749" s="9"/>
      <c r="K10749" s="9"/>
      <c r="L10749" s="9"/>
      <c r="M10749" s="9"/>
      <c r="N10749" s="9"/>
      <c r="O10749" s="9"/>
      <c r="Q10749" s="9"/>
      <c r="R10749" s="9"/>
      <c r="S10749" s="9"/>
      <c r="T10749" s="9"/>
      <c r="U10749" s="9"/>
      <c r="V10749" s="9"/>
      <c r="W10749" s="9"/>
      <c r="Y10749" s="9"/>
      <c r="Z10749" s="9"/>
    </row>
    <row r="10750" spans="8:26" x14ac:dyDescent="0.3">
      <c r="H10750" s="9"/>
      <c r="I10750" s="9"/>
      <c r="J10750" s="9"/>
      <c r="K10750" s="9"/>
      <c r="L10750" s="9"/>
      <c r="M10750" s="9"/>
      <c r="N10750" s="9"/>
      <c r="O10750" s="9"/>
      <c r="Q10750" s="9"/>
      <c r="R10750" s="9"/>
      <c r="S10750" s="9"/>
      <c r="T10750" s="9"/>
      <c r="U10750" s="9"/>
      <c r="V10750" s="9"/>
      <c r="W10750" s="9"/>
      <c r="Y10750" s="9"/>
      <c r="Z10750" s="9"/>
    </row>
    <row r="10751" spans="8:26" x14ac:dyDescent="0.3">
      <c r="H10751" s="9"/>
      <c r="I10751" s="9"/>
      <c r="J10751" s="9"/>
      <c r="K10751" s="9"/>
      <c r="L10751" s="9"/>
      <c r="M10751" s="9"/>
      <c r="N10751" s="9"/>
      <c r="O10751" s="9"/>
      <c r="Q10751" s="9"/>
      <c r="R10751" s="9"/>
      <c r="S10751" s="9"/>
      <c r="T10751" s="9"/>
      <c r="U10751" s="9"/>
      <c r="V10751" s="9"/>
      <c r="W10751" s="9"/>
      <c r="Y10751" s="9"/>
      <c r="Z10751" s="9"/>
    </row>
    <row r="10752" spans="8:26" x14ac:dyDescent="0.3">
      <c r="H10752" s="9"/>
      <c r="I10752" s="9"/>
      <c r="J10752" s="9"/>
      <c r="K10752" s="9"/>
      <c r="L10752" s="9"/>
      <c r="M10752" s="9"/>
      <c r="N10752" s="9"/>
      <c r="O10752" s="9"/>
      <c r="Q10752" s="9"/>
      <c r="R10752" s="9"/>
      <c r="S10752" s="9"/>
      <c r="T10752" s="9"/>
      <c r="U10752" s="9"/>
      <c r="V10752" s="9"/>
      <c r="W10752" s="9"/>
      <c r="Y10752" s="9"/>
      <c r="Z10752" s="9"/>
    </row>
    <row r="10753" spans="8:26" x14ac:dyDescent="0.3">
      <c r="H10753" s="9"/>
      <c r="I10753" s="9"/>
      <c r="J10753" s="9"/>
      <c r="K10753" s="9"/>
      <c r="L10753" s="9"/>
      <c r="M10753" s="9"/>
      <c r="N10753" s="9"/>
      <c r="O10753" s="9"/>
      <c r="Q10753" s="9"/>
      <c r="R10753" s="9"/>
      <c r="S10753" s="9"/>
      <c r="T10753" s="9"/>
      <c r="U10753" s="9"/>
      <c r="V10753" s="9"/>
      <c r="W10753" s="9"/>
      <c r="Y10753" s="9"/>
      <c r="Z10753" s="9"/>
    </row>
    <row r="10754" spans="8:26" x14ac:dyDescent="0.3">
      <c r="H10754" s="9"/>
      <c r="I10754" s="9"/>
      <c r="J10754" s="9"/>
      <c r="K10754" s="9"/>
      <c r="L10754" s="9"/>
      <c r="M10754" s="9"/>
      <c r="N10754" s="9"/>
      <c r="O10754" s="9"/>
      <c r="Q10754" s="9"/>
      <c r="R10754" s="9"/>
      <c r="S10754" s="9"/>
      <c r="T10754" s="9"/>
      <c r="U10754" s="9"/>
      <c r="V10754" s="9"/>
      <c r="W10754" s="9"/>
      <c r="Y10754" s="9"/>
      <c r="Z10754" s="9"/>
    </row>
    <row r="10755" spans="8:26" x14ac:dyDescent="0.3">
      <c r="H10755" s="9"/>
      <c r="I10755" s="9"/>
      <c r="J10755" s="9"/>
      <c r="K10755" s="9"/>
      <c r="L10755" s="9"/>
      <c r="M10755" s="9"/>
      <c r="N10755" s="9"/>
      <c r="O10755" s="9"/>
      <c r="Q10755" s="9"/>
      <c r="R10755" s="9"/>
      <c r="S10755" s="9"/>
      <c r="T10755" s="9"/>
      <c r="U10755" s="9"/>
      <c r="V10755" s="9"/>
      <c r="W10755" s="9"/>
      <c r="Y10755" s="9"/>
      <c r="Z10755" s="9"/>
    </row>
    <row r="10756" spans="8:26" x14ac:dyDescent="0.3">
      <c r="H10756" s="9"/>
      <c r="I10756" s="9"/>
      <c r="J10756" s="9"/>
      <c r="K10756" s="9"/>
      <c r="L10756" s="9"/>
      <c r="M10756" s="9"/>
      <c r="N10756" s="9"/>
      <c r="O10756" s="9"/>
      <c r="Q10756" s="9"/>
      <c r="R10756" s="9"/>
      <c r="S10756" s="9"/>
      <c r="T10756" s="9"/>
      <c r="U10756" s="9"/>
      <c r="V10756" s="9"/>
      <c r="W10756" s="9"/>
      <c r="Y10756" s="9"/>
      <c r="Z10756" s="9"/>
    </row>
    <row r="10757" spans="8:26" x14ac:dyDescent="0.3">
      <c r="H10757" s="9"/>
      <c r="I10757" s="9"/>
      <c r="J10757" s="9"/>
      <c r="K10757" s="9"/>
      <c r="L10757" s="9"/>
      <c r="M10757" s="9"/>
      <c r="N10757" s="9"/>
      <c r="O10757" s="9"/>
      <c r="Q10757" s="9"/>
      <c r="R10757" s="9"/>
      <c r="S10757" s="9"/>
      <c r="T10757" s="9"/>
      <c r="U10757" s="9"/>
      <c r="V10757" s="9"/>
      <c r="W10757" s="9"/>
      <c r="Y10757" s="9"/>
      <c r="Z10757" s="9"/>
    </row>
    <row r="10758" spans="8:26" x14ac:dyDescent="0.3">
      <c r="H10758" s="9"/>
      <c r="I10758" s="9"/>
      <c r="J10758" s="9"/>
      <c r="K10758" s="9"/>
      <c r="L10758" s="9"/>
      <c r="M10758" s="9"/>
      <c r="N10758" s="9"/>
      <c r="O10758" s="9"/>
      <c r="Q10758" s="9"/>
      <c r="R10758" s="9"/>
      <c r="S10758" s="9"/>
      <c r="T10758" s="9"/>
      <c r="U10758" s="9"/>
      <c r="V10758" s="9"/>
      <c r="W10758" s="9"/>
      <c r="Y10758" s="9"/>
      <c r="Z10758" s="9"/>
    </row>
    <row r="10759" spans="8:26" x14ac:dyDescent="0.3">
      <c r="H10759" s="9"/>
      <c r="I10759" s="9"/>
      <c r="J10759" s="9"/>
      <c r="K10759" s="9"/>
      <c r="L10759" s="9"/>
      <c r="M10759" s="9"/>
      <c r="N10759" s="9"/>
      <c r="O10759" s="9"/>
      <c r="Q10759" s="9"/>
      <c r="R10759" s="9"/>
      <c r="S10759" s="9"/>
      <c r="T10759" s="9"/>
      <c r="U10759" s="9"/>
      <c r="V10759" s="9"/>
      <c r="W10759" s="9"/>
      <c r="Y10759" s="9"/>
      <c r="Z10759" s="9"/>
    </row>
    <row r="10760" spans="8:26" x14ac:dyDescent="0.3">
      <c r="H10760" s="9"/>
      <c r="I10760" s="9"/>
      <c r="J10760" s="9"/>
      <c r="K10760" s="9"/>
      <c r="L10760" s="9"/>
      <c r="M10760" s="9"/>
      <c r="N10760" s="9"/>
      <c r="O10760" s="9"/>
      <c r="Q10760" s="9"/>
      <c r="R10760" s="9"/>
      <c r="S10760" s="9"/>
      <c r="T10760" s="9"/>
      <c r="U10760" s="9"/>
      <c r="V10760" s="9"/>
      <c r="W10760" s="9"/>
      <c r="Y10760" s="9"/>
      <c r="Z10760" s="9"/>
    </row>
    <row r="10761" spans="8:26" x14ac:dyDescent="0.3">
      <c r="H10761" s="9"/>
      <c r="I10761" s="9"/>
      <c r="J10761" s="9"/>
      <c r="K10761" s="9"/>
      <c r="L10761" s="9"/>
      <c r="M10761" s="9"/>
      <c r="N10761" s="9"/>
      <c r="O10761" s="9"/>
      <c r="Q10761" s="9"/>
      <c r="R10761" s="9"/>
      <c r="S10761" s="9"/>
      <c r="T10761" s="9"/>
      <c r="U10761" s="9"/>
      <c r="V10761" s="9"/>
      <c r="W10761" s="9"/>
      <c r="Y10761" s="9"/>
      <c r="Z10761" s="9"/>
    </row>
    <row r="10762" spans="8:26" x14ac:dyDescent="0.3">
      <c r="H10762" s="9"/>
      <c r="I10762" s="9"/>
      <c r="J10762" s="9"/>
      <c r="K10762" s="9"/>
      <c r="L10762" s="9"/>
      <c r="M10762" s="9"/>
      <c r="N10762" s="9"/>
      <c r="O10762" s="9"/>
      <c r="Q10762" s="9"/>
      <c r="R10762" s="9"/>
      <c r="S10762" s="9"/>
      <c r="T10762" s="9"/>
      <c r="U10762" s="9"/>
      <c r="V10762" s="9"/>
      <c r="W10762" s="9"/>
      <c r="Y10762" s="9"/>
      <c r="Z10762" s="9"/>
    </row>
    <row r="10763" spans="8:26" x14ac:dyDescent="0.3">
      <c r="H10763" s="9"/>
      <c r="I10763" s="9"/>
      <c r="J10763" s="9"/>
      <c r="K10763" s="9"/>
      <c r="L10763" s="9"/>
      <c r="M10763" s="9"/>
      <c r="N10763" s="9"/>
      <c r="O10763" s="9"/>
      <c r="Q10763" s="9"/>
      <c r="R10763" s="9"/>
      <c r="S10763" s="9"/>
      <c r="T10763" s="9"/>
      <c r="U10763" s="9"/>
      <c r="V10763" s="9"/>
      <c r="W10763" s="9"/>
      <c r="Y10763" s="9"/>
      <c r="Z10763" s="9"/>
    </row>
    <row r="10764" spans="8:26" x14ac:dyDescent="0.3">
      <c r="H10764" s="9"/>
      <c r="I10764" s="9"/>
      <c r="J10764" s="9"/>
      <c r="K10764" s="9"/>
      <c r="L10764" s="9"/>
      <c r="M10764" s="9"/>
      <c r="N10764" s="9"/>
      <c r="O10764" s="9"/>
      <c r="Q10764" s="9"/>
      <c r="R10764" s="9"/>
      <c r="S10764" s="9"/>
      <c r="T10764" s="9"/>
      <c r="U10764" s="9"/>
      <c r="V10764" s="9"/>
      <c r="W10764" s="9"/>
      <c r="Y10764" s="9"/>
      <c r="Z10764" s="9"/>
    </row>
    <row r="10765" spans="8:26" x14ac:dyDescent="0.3">
      <c r="H10765" s="9"/>
      <c r="I10765" s="9"/>
      <c r="J10765" s="9"/>
      <c r="K10765" s="9"/>
      <c r="L10765" s="9"/>
      <c r="M10765" s="9"/>
      <c r="N10765" s="9"/>
      <c r="O10765" s="9"/>
      <c r="Q10765" s="9"/>
      <c r="R10765" s="9"/>
      <c r="S10765" s="9"/>
      <c r="T10765" s="9"/>
      <c r="U10765" s="9"/>
      <c r="V10765" s="9"/>
      <c r="W10765" s="9"/>
      <c r="Y10765" s="9"/>
      <c r="Z10765" s="9"/>
    </row>
    <row r="10766" spans="8:26" x14ac:dyDescent="0.3">
      <c r="H10766" s="9"/>
      <c r="I10766" s="9"/>
      <c r="J10766" s="9"/>
      <c r="K10766" s="9"/>
      <c r="L10766" s="9"/>
      <c r="M10766" s="9"/>
      <c r="N10766" s="9"/>
      <c r="O10766" s="9"/>
      <c r="Q10766" s="9"/>
      <c r="R10766" s="9"/>
      <c r="S10766" s="9"/>
      <c r="T10766" s="9"/>
      <c r="U10766" s="9"/>
      <c r="V10766" s="9"/>
      <c r="W10766" s="9"/>
      <c r="Y10766" s="9"/>
      <c r="Z10766" s="9"/>
    </row>
    <row r="10767" spans="8:26" x14ac:dyDescent="0.3">
      <c r="H10767" s="9"/>
      <c r="I10767" s="9"/>
      <c r="J10767" s="9"/>
      <c r="K10767" s="9"/>
      <c r="L10767" s="9"/>
      <c r="M10767" s="9"/>
      <c r="N10767" s="9"/>
      <c r="O10767" s="9"/>
      <c r="Q10767" s="9"/>
      <c r="R10767" s="9"/>
      <c r="S10767" s="9"/>
      <c r="T10767" s="9"/>
      <c r="U10767" s="9"/>
      <c r="V10767" s="9"/>
      <c r="W10767" s="9"/>
      <c r="Y10767" s="9"/>
      <c r="Z10767" s="9"/>
    </row>
    <row r="10768" spans="8:26" x14ac:dyDescent="0.3">
      <c r="H10768" s="9"/>
      <c r="I10768" s="9"/>
      <c r="J10768" s="9"/>
      <c r="K10768" s="9"/>
      <c r="L10768" s="9"/>
      <c r="M10768" s="9"/>
      <c r="N10768" s="9"/>
      <c r="O10768" s="9"/>
      <c r="Q10768" s="9"/>
      <c r="R10768" s="9"/>
      <c r="S10768" s="9"/>
      <c r="T10768" s="9"/>
      <c r="U10768" s="9"/>
      <c r="V10768" s="9"/>
      <c r="W10768" s="9"/>
      <c r="Y10768" s="9"/>
      <c r="Z10768" s="9"/>
    </row>
    <row r="10769" spans="8:26" x14ac:dyDescent="0.3">
      <c r="H10769" s="9"/>
      <c r="I10769" s="9"/>
      <c r="J10769" s="9"/>
      <c r="K10769" s="9"/>
      <c r="L10769" s="9"/>
      <c r="M10769" s="9"/>
      <c r="N10769" s="9"/>
      <c r="O10769" s="9"/>
      <c r="Q10769" s="9"/>
      <c r="R10769" s="9"/>
      <c r="S10769" s="9"/>
      <c r="T10769" s="9"/>
      <c r="U10769" s="9"/>
      <c r="V10769" s="9"/>
      <c r="W10769" s="9"/>
      <c r="Y10769" s="9"/>
      <c r="Z10769" s="9"/>
    </row>
    <row r="10770" spans="8:26" x14ac:dyDescent="0.3">
      <c r="H10770" s="9"/>
      <c r="I10770" s="9"/>
      <c r="J10770" s="9"/>
      <c r="K10770" s="9"/>
      <c r="L10770" s="9"/>
      <c r="M10770" s="9"/>
      <c r="N10770" s="9"/>
      <c r="O10770" s="9"/>
      <c r="Q10770" s="9"/>
      <c r="R10770" s="9"/>
      <c r="S10770" s="9"/>
      <c r="T10770" s="9"/>
      <c r="U10770" s="9"/>
      <c r="V10770" s="9"/>
      <c r="W10770" s="9"/>
      <c r="Y10770" s="9"/>
      <c r="Z10770" s="9"/>
    </row>
    <row r="10771" spans="8:26" x14ac:dyDescent="0.3">
      <c r="H10771" s="9"/>
      <c r="I10771" s="9"/>
      <c r="J10771" s="9"/>
      <c r="K10771" s="9"/>
      <c r="L10771" s="9"/>
      <c r="M10771" s="9"/>
      <c r="N10771" s="9"/>
      <c r="O10771" s="9"/>
      <c r="Q10771" s="9"/>
      <c r="R10771" s="9"/>
      <c r="S10771" s="9"/>
      <c r="T10771" s="9"/>
      <c r="U10771" s="9"/>
      <c r="V10771" s="9"/>
      <c r="W10771" s="9"/>
      <c r="Y10771" s="9"/>
      <c r="Z10771" s="9"/>
    </row>
    <row r="10772" spans="8:26" x14ac:dyDescent="0.3">
      <c r="H10772" s="9"/>
      <c r="I10772" s="9"/>
      <c r="J10772" s="9"/>
      <c r="K10772" s="9"/>
      <c r="L10772" s="9"/>
      <c r="M10772" s="9"/>
      <c r="N10772" s="9"/>
      <c r="O10772" s="9"/>
      <c r="Q10772" s="9"/>
      <c r="R10772" s="9"/>
      <c r="S10772" s="9"/>
      <c r="T10772" s="9"/>
      <c r="U10772" s="9"/>
      <c r="V10772" s="9"/>
      <c r="W10772" s="9"/>
      <c r="Y10772" s="9"/>
      <c r="Z10772" s="9"/>
    </row>
    <row r="10773" spans="8:26" x14ac:dyDescent="0.3">
      <c r="H10773" s="9"/>
      <c r="I10773" s="9"/>
      <c r="J10773" s="9"/>
      <c r="K10773" s="9"/>
      <c r="L10773" s="9"/>
      <c r="M10773" s="9"/>
      <c r="N10773" s="9"/>
      <c r="O10773" s="9"/>
      <c r="Q10773" s="9"/>
      <c r="R10773" s="9"/>
      <c r="S10773" s="9"/>
      <c r="T10773" s="9"/>
      <c r="U10773" s="9"/>
      <c r="V10773" s="9"/>
      <c r="W10773" s="9"/>
      <c r="Y10773" s="9"/>
      <c r="Z10773" s="9"/>
    </row>
    <row r="10774" spans="8:26" x14ac:dyDescent="0.3">
      <c r="H10774" s="9"/>
      <c r="I10774" s="9"/>
      <c r="J10774" s="9"/>
      <c r="K10774" s="9"/>
      <c r="L10774" s="9"/>
      <c r="M10774" s="9"/>
      <c r="N10774" s="9"/>
      <c r="O10774" s="9"/>
      <c r="Q10774" s="9"/>
      <c r="R10774" s="9"/>
      <c r="S10774" s="9"/>
      <c r="T10774" s="9"/>
      <c r="U10774" s="9"/>
      <c r="V10774" s="9"/>
      <c r="W10774" s="9"/>
      <c r="Y10774" s="9"/>
      <c r="Z10774" s="9"/>
    </row>
    <row r="10775" spans="8:26" x14ac:dyDescent="0.3">
      <c r="H10775" s="9"/>
      <c r="I10775" s="9"/>
      <c r="J10775" s="9"/>
      <c r="K10775" s="9"/>
      <c r="L10775" s="9"/>
      <c r="M10775" s="9"/>
      <c r="N10775" s="9"/>
      <c r="O10775" s="9"/>
      <c r="Q10775" s="9"/>
      <c r="R10775" s="9"/>
      <c r="S10775" s="9"/>
      <c r="T10775" s="9"/>
      <c r="U10775" s="9"/>
      <c r="V10775" s="9"/>
      <c r="W10775" s="9"/>
      <c r="Y10775" s="9"/>
      <c r="Z10775" s="9"/>
    </row>
    <row r="10776" spans="8:26" x14ac:dyDescent="0.3">
      <c r="H10776" s="9"/>
      <c r="I10776" s="9"/>
      <c r="J10776" s="9"/>
      <c r="K10776" s="9"/>
      <c r="L10776" s="9"/>
      <c r="M10776" s="9"/>
      <c r="N10776" s="9"/>
      <c r="O10776" s="9"/>
      <c r="Q10776" s="9"/>
      <c r="R10776" s="9"/>
      <c r="S10776" s="9"/>
      <c r="T10776" s="9"/>
      <c r="U10776" s="9"/>
      <c r="V10776" s="9"/>
      <c r="W10776" s="9"/>
      <c r="Y10776" s="9"/>
      <c r="Z10776" s="9"/>
    </row>
    <row r="10777" spans="8:26" x14ac:dyDescent="0.3">
      <c r="H10777" s="9"/>
      <c r="I10777" s="9"/>
      <c r="J10777" s="9"/>
      <c r="K10777" s="9"/>
      <c r="L10777" s="9"/>
      <c r="M10777" s="9"/>
      <c r="N10777" s="9"/>
      <c r="O10777" s="9"/>
      <c r="Q10777" s="9"/>
      <c r="R10777" s="9"/>
      <c r="S10777" s="9"/>
      <c r="T10777" s="9"/>
      <c r="U10777" s="9"/>
      <c r="V10777" s="9"/>
      <c r="W10777" s="9"/>
      <c r="Y10777" s="9"/>
      <c r="Z10777" s="9"/>
    </row>
    <row r="10778" spans="8:26" x14ac:dyDescent="0.3">
      <c r="H10778" s="9"/>
      <c r="I10778" s="9"/>
      <c r="J10778" s="9"/>
      <c r="K10778" s="9"/>
      <c r="L10778" s="9"/>
      <c r="M10778" s="9"/>
      <c r="N10778" s="9"/>
      <c r="O10778" s="9"/>
      <c r="Q10778" s="9"/>
      <c r="R10778" s="9"/>
      <c r="S10778" s="9"/>
      <c r="T10778" s="9"/>
      <c r="U10778" s="9"/>
      <c r="V10778" s="9"/>
      <c r="W10778" s="9"/>
      <c r="Y10778" s="9"/>
      <c r="Z10778" s="9"/>
    </row>
    <row r="10779" spans="8:26" x14ac:dyDescent="0.3">
      <c r="H10779" s="9"/>
      <c r="I10779" s="9"/>
      <c r="J10779" s="9"/>
      <c r="K10779" s="9"/>
      <c r="L10779" s="9"/>
      <c r="M10779" s="9"/>
      <c r="N10779" s="9"/>
      <c r="O10779" s="9"/>
      <c r="Q10779" s="9"/>
      <c r="R10779" s="9"/>
      <c r="S10779" s="9"/>
      <c r="T10779" s="9"/>
      <c r="U10779" s="9"/>
      <c r="V10779" s="9"/>
      <c r="W10779" s="9"/>
      <c r="Y10779" s="9"/>
      <c r="Z10779" s="9"/>
    </row>
    <row r="10780" spans="8:26" x14ac:dyDescent="0.3">
      <c r="H10780" s="9"/>
      <c r="I10780" s="9"/>
      <c r="J10780" s="9"/>
      <c r="K10780" s="9"/>
      <c r="L10780" s="9"/>
      <c r="M10780" s="9"/>
      <c r="N10780" s="9"/>
      <c r="O10780" s="9"/>
      <c r="Q10780" s="9"/>
      <c r="R10780" s="9"/>
      <c r="S10780" s="9"/>
      <c r="T10780" s="9"/>
      <c r="U10780" s="9"/>
      <c r="V10780" s="9"/>
      <c r="W10780" s="9"/>
      <c r="Y10780" s="9"/>
      <c r="Z10780" s="9"/>
    </row>
    <row r="10781" spans="8:26" x14ac:dyDescent="0.3">
      <c r="H10781" s="9"/>
      <c r="I10781" s="9"/>
      <c r="J10781" s="9"/>
      <c r="K10781" s="9"/>
      <c r="L10781" s="9"/>
      <c r="M10781" s="9"/>
      <c r="N10781" s="9"/>
      <c r="O10781" s="9"/>
      <c r="Q10781" s="9"/>
      <c r="R10781" s="9"/>
      <c r="S10781" s="9"/>
      <c r="T10781" s="9"/>
      <c r="U10781" s="9"/>
      <c r="V10781" s="9"/>
      <c r="W10781" s="9"/>
      <c r="Y10781" s="9"/>
      <c r="Z10781" s="9"/>
    </row>
    <row r="10782" spans="8:26" x14ac:dyDescent="0.3">
      <c r="H10782" s="9"/>
      <c r="I10782" s="9"/>
      <c r="J10782" s="9"/>
      <c r="K10782" s="9"/>
      <c r="L10782" s="9"/>
      <c r="M10782" s="9"/>
      <c r="N10782" s="9"/>
      <c r="O10782" s="9"/>
      <c r="Q10782" s="9"/>
      <c r="R10782" s="9"/>
      <c r="S10782" s="9"/>
      <c r="T10782" s="9"/>
      <c r="U10782" s="9"/>
      <c r="V10782" s="9"/>
      <c r="W10782" s="9"/>
      <c r="Y10782" s="9"/>
      <c r="Z10782" s="9"/>
    </row>
    <row r="10783" spans="8:26" x14ac:dyDescent="0.3">
      <c r="H10783" s="9"/>
      <c r="I10783" s="9"/>
      <c r="J10783" s="9"/>
      <c r="K10783" s="9"/>
      <c r="L10783" s="9"/>
      <c r="M10783" s="9"/>
      <c r="N10783" s="9"/>
      <c r="O10783" s="9"/>
      <c r="Q10783" s="9"/>
      <c r="R10783" s="9"/>
      <c r="S10783" s="9"/>
      <c r="T10783" s="9"/>
      <c r="U10783" s="9"/>
      <c r="V10783" s="9"/>
      <c r="W10783" s="9"/>
      <c r="Y10783" s="9"/>
      <c r="Z10783" s="9"/>
    </row>
    <row r="10784" spans="8:26" x14ac:dyDescent="0.3">
      <c r="H10784" s="9"/>
      <c r="I10784" s="9"/>
      <c r="J10784" s="9"/>
      <c r="K10784" s="9"/>
      <c r="L10784" s="9"/>
      <c r="M10784" s="9"/>
      <c r="N10784" s="9"/>
      <c r="O10784" s="9"/>
      <c r="Q10784" s="9"/>
      <c r="R10784" s="9"/>
      <c r="S10784" s="9"/>
      <c r="T10784" s="9"/>
      <c r="U10784" s="9"/>
      <c r="V10784" s="9"/>
      <c r="W10784" s="9"/>
      <c r="Y10784" s="9"/>
      <c r="Z10784" s="9"/>
    </row>
    <row r="10785" spans="8:26" x14ac:dyDescent="0.3">
      <c r="H10785" s="9"/>
      <c r="I10785" s="9"/>
      <c r="J10785" s="9"/>
      <c r="K10785" s="9"/>
      <c r="L10785" s="9"/>
      <c r="M10785" s="9"/>
      <c r="N10785" s="9"/>
      <c r="O10785" s="9"/>
      <c r="Q10785" s="9"/>
      <c r="R10785" s="9"/>
      <c r="S10785" s="9"/>
      <c r="T10785" s="9"/>
      <c r="U10785" s="9"/>
      <c r="V10785" s="9"/>
      <c r="W10785" s="9"/>
      <c r="Y10785" s="9"/>
      <c r="Z10785" s="9"/>
    </row>
    <row r="10786" spans="8:26" x14ac:dyDescent="0.3">
      <c r="H10786" s="9"/>
      <c r="I10786" s="9"/>
      <c r="J10786" s="9"/>
      <c r="K10786" s="9"/>
      <c r="L10786" s="9"/>
      <c r="M10786" s="9"/>
      <c r="N10786" s="9"/>
      <c r="O10786" s="9"/>
      <c r="Q10786" s="9"/>
      <c r="R10786" s="9"/>
      <c r="S10786" s="9"/>
      <c r="T10786" s="9"/>
      <c r="U10786" s="9"/>
      <c r="V10786" s="9"/>
      <c r="W10786" s="9"/>
      <c r="Y10786" s="9"/>
      <c r="Z10786" s="9"/>
    </row>
    <row r="10787" spans="8:26" x14ac:dyDescent="0.3">
      <c r="H10787" s="9"/>
      <c r="I10787" s="9"/>
      <c r="J10787" s="9"/>
      <c r="K10787" s="9"/>
      <c r="L10787" s="9"/>
      <c r="M10787" s="9"/>
      <c r="N10787" s="9"/>
      <c r="O10787" s="9"/>
      <c r="Q10787" s="9"/>
      <c r="R10787" s="9"/>
      <c r="S10787" s="9"/>
      <c r="T10787" s="9"/>
      <c r="U10787" s="9"/>
      <c r="V10787" s="9"/>
      <c r="W10787" s="9"/>
      <c r="Y10787" s="9"/>
      <c r="Z10787" s="9"/>
    </row>
    <row r="10788" spans="8:26" x14ac:dyDescent="0.3">
      <c r="H10788" s="9"/>
      <c r="I10788" s="9"/>
      <c r="J10788" s="9"/>
      <c r="K10788" s="9"/>
      <c r="L10788" s="9"/>
      <c r="M10788" s="9"/>
      <c r="N10788" s="9"/>
      <c r="O10788" s="9"/>
      <c r="Q10788" s="9"/>
      <c r="R10788" s="9"/>
      <c r="S10788" s="9"/>
      <c r="T10788" s="9"/>
      <c r="U10788" s="9"/>
      <c r="V10788" s="9"/>
      <c r="W10788" s="9"/>
      <c r="Y10788" s="9"/>
      <c r="Z10788" s="9"/>
    </row>
    <row r="10789" spans="8:26" x14ac:dyDescent="0.3">
      <c r="H10789" s="9"/>
      <c r="I10789" s="9"/>
      <c r="J10789" s="9"/>
      <c r="K10789" s="9"/>
      <c r="L10789" s="9"/>
      <c r="M10789" s="9"/>
      <c r="N10789" s="9"/>
      <c r="O10789" s="9"/>
      <c r="Q10789" s="9"/>
      <c r="R10789" s="9"/>
      <c r="S10789" s="9"/>
      <c r="T10789" s="9"/>
      <c r="U10789" s="9"/>
      <c r="V10789" s="9"/>
      <c r="W10789" s="9"/>
      <c r="Y10789" s="9"/>
      <c r="Z10789" s="9"/>
    </row>
    <row r="10790" spans="8:26" x14ac:dyDescent="0.3">
      <c r="H10790" s="9"/>
      <c r="I10790" s="9"/>
      <c r="J10790" s="9"/>
      <c r="K10790" s="9"/>
      <c r="L10790" s="9"/>
      <c r="M10790" s="9"/>
      <c r="N10790" s="9"/>
      <c r="O10790" s="9"/>
      <c r="Q10790" s="9"/>
      <c r="R10790" s="9"/>
      <c r="S10790" s="9"/>
      <c r="T10790" s="9"/>
      <c r="U10790" s="9"/>
      <c r="V10790" s="9"/>
      <c r="W10790" s="9"/>
      <c r="Y10790" s="9"/>
      <c r="Z10790" s="9"/>
    </row>
    <row r="10791" spans="8:26" x14ac:dyDescent="0.3">
      <c r="H10791" s="9"/>
      <c r="I10791" s="9"/>
      <c r="J10791" s="9"/>
      <c r="K10791" s="9"/>
      <c r="L10791" s="9"/>
      <c r="M10791" s="9"/>
      <c r="N10791" s="9"/>
      <c r="O10791" s="9"/>
      <c r="Q10791" s="9"/>
      <c r="R10791" s="9"/>
      <c r="S10791" s="9"/>
      <c r="T10791" s="9"/>
      <c r="U10791" s="9"/>
      <c r="V10791" s="9"/>
      <c r="W10791" s="9"/>
      <c r="Y10791" s="9"/>
      <c r="Z10791" s="9"/>
    </row>
    <row r="10792" spans="8:26" x14ac:dyDescent="0.3">
      <c r="H10792" s="9"/>
      <c r="I10792" s="9"/>
      <c r="J10792" s="9"/>
      <c r="K10792" s="9"/>
      <c r="L10792" s="9"/>
      <c r="M10792" s="9"/>
      <c r="N10792" s="9"/>
      <c r="O10792" s="9"/>
      <c r="Q10792" s="9"/>
      <c r="R10792" s="9"/>
      <c r="S10792" s="9"/>
      <c r="T10792" s="9"/>
      <c r="U10792" s="9"/>
      <c r="V10792" s="9"/>
      <c r="W10792" s="9"/>
      <c r="Y10792" s="9"/>
      <c r="Z10792" s="9"/>
    </row>
    <row r="10793" spans="8:26" x14ac:dyDescent="0.3">
      <c r="H10793" s="9"/>
      <c r="I10793" s="9"/>
      <c r="J10793" s="9"/>
      <c r="K10793" s="9"/>
      <c r="L10793" s="9"/>
      <c r="M10793" s="9"/>
      <c r="N10793" s="9"/>
      <c r="O10793" s="9"/>
      <c r="Q10793" s="9"/>
      <c r="R10793" s="9"/>
      <c r="S10793" s="9"/>
      <c r="T10793" s="9"/>
      <c r="U10793" s="9"/>
      <c r="V10793" s="9"/>
      <c r="W10793" s="9"/>
      <c r="Y10793" s="9"/>
      <c r="Z10793" s="9"/>
    </row>
    <row r="10794" spans="8:26" x14ac:dyDescent="0.3">
      <c r="H10794" s="9"/>
      <c r="I10794" s="9"/>
      <c r="J10794" s="9"/>
      <c r="K10794" s="9"/>
      <c r="L10794" s="9"/>
      <c r="M10794" s="9"/>
      <c r="N10794" s="9"/>
      <c r="O10794" s="9"/>
      <c r="Q10794" s="9"/>
      <c r="R10794" s="9"/>
      <c r="S10794" s="9"/>
      <c r="T10794" s="9"/>
      <c r="U10794" s="9"/>
      <c r="V10794" s="9"/>
      <c r="W10794" s="9"/>
      <c r="Y10794" s="9"/>
      <c r="Z10794" s="9"/>
    </row>
    <row r="10795" spans="8:26" x14ac:dyDescent="0.3">
      <c r="H10795" s="9"/>
      <c r="I10795" s="9"/>
      <c r="J10795" s="9"/>
      <c r="K10795" s="9"/>
      <c r="L10795" s="9"/>
      <c r="M10795" s="9"/>
      <c r="N10795" s="9"/>
      <c r="O10795" s="9"/>
      <c r="Q10795" s="9"/>
      <c r="R10795" s="9"/>
      <c r="S10795" s="9"/>
      <c r="T10795" s="9"/>
      <c r="U10795" s="9"/>
      <c r="V10795" s="9"/>
      <c r="W10795" s="9"/>
      <c r="Y10795" s="9"/>
      <c r="Z10795" s="9"/>
    </row>
    <row r="10796" spans="8:26" x14ac:dyDescent="0.3">
      <c r="H10796" s="9"/>
      <c r="I10796" s="9"/>
      <c r="J10796" s="9"/>
      <c r="K10796" s="9"/>
      <c r="L10796" s="9"/>
      <c r="M10796" s="9"/>
      <c r="N10796" s="9"/>
      <c r="O10796" s="9"/>
      <c r="Q10796" s="9"/>
      <c r="R10796" s="9"/>
      <c r="S10796" s="9"/>
      <c r="T10796" s="9"/>
      <c r="U10796" s="9"/>
      <c r="V10796" s="9"/>
      <c r="W10796" s="9"/>
      <c r="Y10796" s="9"/>
      <c r="Z10796" s="9"/>
    </row>
    <row r="10797" spans="8:26" x14ac:dyDescent="0.3">
      <c r="H10797" s="9"/>
      <c r="I10797" s="9"/>
      <c r="J10797" s="9"/>
      <c r="K10797" s="9"/>
      <c r="L10797" s="9"/>
      <c r="M10797" s="9"/>
      <c r="N10797" s="9"/>
      <c r="O10797" s="9"/>
      <c r="Q10797" s="9"/>
      <c r="R10797" s="9"/>
      <c r="S10797" s="9"/>
      <c r="T10797" s="9"/>
      <c r="U10797" s="9"/>
      <c r="V10797" s="9"/>
      <c r="W10797" s="9"/>
      <c r="Y10797" s="9"/>
      <c r="Z10797" s="9"/>
    </row>
    <row r="10798" spans="8:26" x14ac:dyDescent="0.3">
      <c r="H10798" s="9"/>
      <c r="I10798" s="9"/>
      <c r="J10798" s="9"/>
      <c r="K10798" s="9"/>
      <c r="L10798" s="9"/>
      <c r="M10798" s="9"/>
      <c r="N10798" s="9"/>
      <c r="O10798" s="9"/>
      <c r="Q10798" s="9"/>
      <c r="R10798" s="9"/>
      <c r="S10798" s="9"/>
      <c r="T10798" s="9"/>
      <c r="U10798" s="9"/>
      <c r="V10798" s="9"/>
      <c r="W10798" s="9"/>
      <c r="Y10798" s="9"/>
      <c r="Z10798" s="9"/>
    </row>
    <row r="10799" spans="8:26" x14ac:dyDescent="0.3">
      <c r="H10799" s="9"/>
      <c r="I10799" s="9"/>
      <c r="J10799" s="9"/>
      <c r="K10799" s="9"/>
      <c r="L10799" s="9"/>
      <c r="M10799" s="9"/>
      <c r="N10799" s="9"/>
      <c r="O10799" s="9"/>
      <c r="Q10799" s="9"/>
      <c r="R10799" s="9"/>
      <c r="S10799" s="9"/>
      <c r="T10799" s="9"/>
      <c r="U10799" s="9"/>
      <c r="V10799" s="9"/>
      <c r="W10799" s="9"/>
      <c r="Y10799" s="9"/>
      <c r="Z10799" s="9"/>
    </row>
    <row r="10800" spans="8:26" x14ac:dyDescent="0.3">
      <c r="H10800" s="9"/>
      <c r="I10800" s="9"/>
      <c r="J10800" s="9"/>
      <c r="K10800" s="9"/>
      <c r="L10800" s="9"/>
      <c r="M10800" s="9"/>
      <c r="N10800" s="9"/>
      <c r="O10800" s="9"/>
      <c r="Q10800" s="9"/>
      <c r="R10800" s="9"/>
      <c r="S10800" s="9"/>
      <c r="T10800" s="9"/>
      <c r="U10800" s="9"/>
      <c r="V10800" s="9"/>
      <c r="W10800" s="9"/>
      <c r="Y10800" s="9"/>
      <c r="Z10800" s="9"/>
    </row>
    <row r="10801" spans="8:26" x14ac:dyDescent="0.3">
      <c r="H10801" s="9"/>
      <c r="I10801" s="9"/>
      <c r="J10801" s="9"/>
      <c r="K10801" s="9"/>
      <c r="L10801" s="9"/>
      <c r="M10801" s="9"/>
      <c r="N10801" s="9"/>
      <c r="O10801" s="9"/>
      <c r="Q10801" s="9"/>
      <c r="R10801" s="9"/>
      <c r="S10801" s="9"/>
      <c r="T10801" s="9"/>
      <c r="U10801" s="9"/>
      <c r="V10801" s="9"/>
      <c r="W10801" s="9"/>
      <c r="Y10801" s="9"/>
      <c r="Z10801" s="9"/>
    </row>
    <row r="10802" spans="8:26" x14ac:dyDescent="0.3">
      <c r="H10802" s="9"/>
      <c r="I10802" s="9"/>
      <c r="J10802" s="9"/>
      <c r="K10802" s="9"/>
      <c r="L10802" s="9"/>
      <c r="M10802" s="9"/>
      <c r="N10802" s="9"/>
      <c r="O10802" s="9"/>
      <c r="Q10802" s="9"/>
      <c r="R10802" s="9"/>
      <c r="S10802" s="9"/>
      <c r="T10802" s="9"/>
      <c r="U10802" s="9"/>
      <c r="V10802" s="9"/>
      <c r="W10802" s="9"/>
      <c r="Y10802" s="9"/>
      <c r="Z10802" s="9"/>
    </row>
    <row r="10803" spans="8:26" x14ac:dyDescent="0.3">
      <c r="H10803" s="9"/>
      <c r="I10803" s="9"/>
      <c r="J10803" s="9"/>
      <c r="K10803" s="9"/>
      <c r="L10803" s="9"/>
      <c r="M10803" s="9"/>
      <c r="N10803" s="9"/>
      <c r="O10803" s="9"/>
      <c r="Q10803" s="9"/>
      <c r="R10803" s="9"/>
      <c r="S10803" s="9"/>
      <c r="T10803" s="9"/>
      <c r="U10803" s="9"/>
      <c r="V10803" s="9"/>
      <c r="W10803" s="9"/>
      <c r="Y10803" s="9"/>
      <c r="Z10803" s="9"/>
    </row>
    <row r="10804" spans="8:26" x14ac:dyDescent="0.3">
      <c r="H10804" s="9"/>
      <c r="I10804" s="9"/>
      <c r="J10804" s="9"/>
      <c r="K10804" s="9"/>
      <c r="L10804" s="9"/>
      <c r="M10804" s="9"/>
      <c r="N10804" s="9"/>
      <c r="O10804" s="9"/>
      <c r="Q10804" s="9"/>
      <c r="R10804" s="9"/>
      <c r="S10804" s="9"/>
      <c r="T10804" s="9"/>
      <c r="U10804" s="9"/>
      <c r="V10804" s="9"/>
      <c r="W10804" s="9"/>
      <c r="Y10804" s="9"/>
      <c r="Z10804" s="9"/>
    </row>
    <row r="10805" spans="8:26" x14ac:dyDescent="0.3">
      <c r="H10805" s="9"/>
      <c r="I10805" s="9"/>
      <c r="J10805" s="9"/>
      <c r="K10805" s="9"/>
      <c r="L10805" s="9"/>
      <c r="M10805" s="9"/>
      <c r="N10805" s="9"/>
      <c r="O10805" s="9"/>
      <c r="Q10805" s="9"/>
      <c r="R10805" s="9"/>
      <c r="S10805" s="9"/>
      <c r="T10805" s="9"/>
      <c r="U10805" s="9"/>
      <c r="V10805" s="9"/>
      <c r="W10805" s="9"/>
      <c r="Y10805" s="9"/>
      <c r="Z10805" s="9"/>
    </row>
    <row r="10806" spans="8:26" x14ac:dyDescent="0.3">
      <c r="H10806" s="9"/>
      <c r="I10806" s="9"/>
      <c r="J10806" s="9"/>
      <c r="K10806" s="9"/>
      <c r="L10806" s="9"/>
      <c r="M10806" s="9"/>
      <c r="N10806" s="9"/>
      <c r="O10806" s="9"/>
      <c r="Q10806" s="9"/>
      <c r="R10806" s="9"/>
      <c r="S10806" s="9"/>
      <c r="T10806" s="9"/>
      <c r="U10806" s="9"/>
      <c r="V10806" s="9"/>
      <c r="W10806" s="9"/>
      <c r="Y10806" s="9"/>
      <c r="Z10806" s="9"/>
    </row>
    <row r="10807" spans="8:26" x14ac:dyDescent="0.3">
      <c r="H10807" s="9"/>
      <c r="I10807" s="9"/>
      <c r="J10807" s="9"/>
      <c r="K10807" s="9"/>
      <c r="L10807" s="9"/>
      <c r="M10807" s="9"/>
      <c r="N10807" s="9"/>
      <c r="O10807" s="9"/>
      <c r="Q10807" s="9"/>
      <c r="R10807" s="9"/>
      <c r="S10807" s="9"/>
      <c r="T10807" s="9"/>
      <c r="U10807" s="9"/>
      <c r="V10807" s="9"/>
      <c r="W10807" s="9"/>
      <c r="Y10807" s="9"/>
      <c r="Z10807" s="9"/>
    </row>
    <row r="10808" spans="8:26" x14ac:dyDescent="0.3">
      <c r="H10808" s="9"/>
      <c r="I10808" s="9"/>
      <c r="J10808" s="9"/>
      <c r="K10808" s="9"/>
      <c r="L10808" s="9"/>
      <c r="M10808" s="9"/>
      <c r="N10808" s="9"/>
      <c r="O10808" s="9"/>
      <c r="Q10808" s="9"/>
      <c r="R10808" s="9"/>
      <c r="S10808" s="9"/>
      <c r="T10808" s="9"/>
      <c r="U10808" s="9"/>
      <c r="V10808" s="9"/>
      <c r="W10808" s="9"/>
      <c r="Y10808" s="9"/>
      <c r="Z10808" s="9"/>
    </row>
    <row r="10809" spans="8:26" x14ac:dyDescent="0.3">
      <c r="H10809" s="9"/>
      <c r="I10809" s="9"/>
      <c r="J10809" s="9"/>
      <c r="K10809" s="9"/>
      <c r="L10809" s="9"/>
      <c r="M10809" s="9"/>
      <c r="N10809" s="9"/>
      <c r="O10809" s="9"/>
      <c r="Q10809" s="9"/>
      <c r="R10809" s="9"/>
      <c r="S10809" s="9"/>
      <c r="T10809" s="9"/>
      <c r="U10809" s="9"/>
      <c r="V10809" s="9"/>
      <c r="W10809" s="9"/>
      <c r="Y10809" s="9"/>
      <c r="Z10809" s="9"/>
    </row>
    <row r="10810" spans="8:26" x14ac:dyDescent="0.3">
      <c r="H10810" s="9"/>
      <c r="I10810" s="9"/>
      <c r="J10810" s="9"/>
      <c r="K10810" s="9"/>
      <c r="L10810" s="9"/>
      <c r="M10810" s="9"/>
      <c r="N10810" s="9"/>
      <c r="O10810" s="9"/>
      <c r="Q10810" s="9"/>
      <c r="R10810" s="9"/>
      <c r="S10810" s="9"/>
      <c r="T10810" s="9"/>
      <c r="U10810" s="9"/>
      <c r="V10810" s="9"/>
      <c r="W10810" s="9"/>
      <c r="Y10810" s="9"/>
      <c r="Z10810" s="9"/>
    </row>
    <row r="10811" spans="8:26" x14ac:dyDescent="0.3">
      <c r="H10811" s="9"/>
      <c r="I10811" s="9"/>
      <c r="J10811" s="9"/>
      <c r="K10811" s="9"/>
      <c r="L10811" s="9"/>
      <c r="M10811" s="9"/>
      <c r="N10811" s="9"/>
      <c r="O10811" s="9"/>
      <c r="Q10811" s="9"/>
      <c r="R10811" s="9"/>
      <c r="S10811" s="9"/>
      <c r="T10811" s="9"/>
      <c r="U10811" s="9"/>
      <c r="V10811" s="9"/>
      <c r="W10811" s="9"/>
      <c r="Y10811" s="9"/>
      <c r="Z10811" s="9"/>
    </row>
    <row r="10812" spans="8:26" x14ac:dyDescent="0.3">
      <c r="H10812" s="9"/>
      <c r="I10812" s="9"/>
      <c r="J10812" s="9"/>
      <c r="K10812" s="9"/>
      <c r="L10812" s="9"/>
      <c r="M10812" s="9"/>
      <c r="N10812" s="9"/>
      <c r="O10812" s="9"/>
      <c r="Q10812" s="9"/>
      <c r="R10812" s="9"/>
      <c r="S10812" s="9"/>
      <c r="T10812" s="9"/>
      <c r="U10812" s="9"/>
      <c r="V10812" s="9"/>
      <c r="W10812" s="9"/>
      <c r="Y10812" s="9"/>
      <c r="Z10812" s="9"/>
    </row>
    <row r="10813" spans="8:26" x14ac:dyDescent="0.3">
      <c r="H10813" s="9"/>
      <c r="I10813" s="9"/>
      <c r="J10813" s="9"/>
      <c r="K10813" s="9"/>
      <c r="L10813" s="9"/>
      <c r="M10813" s="9"/>
      <c r="N10813" s="9"/>
      <c r="O10813" s="9"/>
      <c r="Q10813" s="9"/>
      <c r="R10813" s="9"/>
      <c r="S10813" s="9"/>
      <c r="T10813" s="9"/>
      <c r="U10813" s="9"/>
      <c r="V10813" s="9"/>
      <c r="W10813" s="9"/>
      <c r="Y10813" s="9"/>
      <c r="Z10813" s="9"/>
    </row>
    <row r="10814" spans="8:26" x14ac:dyDescent="0.3">
      <c r="H10814" s="9"/>
      <c r="I10814" s="9"/>
      <c r="J10814" s="9"/>
      <c r="K10814" s="9"/>
      <c r="L10814" s="9"/>
      <c r="M10814" s="9"/>
      <c r="N10814" s="9"/>
      <c r="O10814" s="9"/>
      <c r="Q10814" s="9"/>
      <c r="R10814" s="9"/>
      <c r="S10814" s="9"/>
      <c r="T10814" s="9"/>
      <c r="U10814" s="9"/>
      <c r="V10814" s="9"/>
      <c r="W10814" s="9"/>
      <c r="Y10814" s="9"/>
      <c r="Z10814" s="9"/>
    </row>
    <row r="10815" spans="8:26" x14ac:dyDescent="0.3">
      <c r="H10815" s="9"/>
      <c r="I10815" s="9"/>
      <c r="J10815" s="9"/>
      <c r="K10815" s="9"/>
      <c r="L10815" s="9"/>
      <c r="M10815" s="9"/>
      <c r="N10815" s="9"/>
      <c r="O10815" s="9"/>
      <c r="Q10815" s="9"/>
      <c r="R10815" s="9"/>
      <c r="S10815" s="9"/>
      <c r="T10815" s="9"/>
      <c r="U10815" s="9"/>
      <c r="V10815" s="9"/>
      <c r="W10815" s="9"/>
      <c r="Y10815" s="9"/>
      <c r="Z10815" s="9"/>
    </row>
    <row r="10816" spans="8:26" x14ac:dyDescent="0.3">
      <c r="H10816" s="9"/>
      <c r="I10816" s="9"/>
      <c r="J10816" s="9"/>
      <c r="K10816" s="9"/>
      <c r="L10816" s="9"/>
      <c r="M10816" s="9"/>
      <c r="N10816" s="9"/>
      <c r="O10816" s="9"/>
      <c r="Q10816" s="9"/>
      <c r="R10816" s="9"/>
      <c r="S10816" s="9"/>
      <c r="T10816" s="9"/>
      <c r="U10816" s="9"/>
      <c r="V10816" s="9"/>
      <c r="W10816" s="9"/>
      <c r="Y10816" s="9"/>
      <c r="Z10816" s="9"/>
    </row>
    <row r="10817" spans="8:26" x14ac:dyDescent="0.3">
      <c r="H10817" s="9"/>
      <c r="I10817" s="9"/>
      <c r="J10817" s="9"/>
      <c r="K10817" s="9"/>
      <c r="L10817" s="9"/>
      <c r="M10817" s="9"/>
      <c r="N10817" s="9"/>
      <c r="O10817" s="9"/>
      <c r="Q10817" s="9"/>
      <c r="R10817" s="9"/>
      <c r="S10817" s="9"/>
      <c r="T10817" s="9"/>
      <c r="U10817" s="9"/>
      <c r="V10817" s="9"/>
      <c r="W10817" s="9"/>
      <c r="Y10817" s="9"/>
      <c r="Z10817" s="9"/>
    </row>
    <row r="10818" spans="8:26" x14ac:dyDescent="0.3">
      <c r="H10818" s="9"/>
      <c r="I10818" s="9"/>
      <c r="J10818" s="9"/>
      <c r="K10818" s="9"/>
      <c r="L10818" s="9"/>
      <c r="M10818" s="9"/>
      <c r="N10818" s="9"/>
      <c r="O10818" s="9"/>
      <c r="Q10818" s="9"/>
      <c r="R10818" s="9"/>
      <c r="S10818" s="9"/>
      <c r="T10818" s="9"/>
      <c r="U10818" s="9"/>
      <c r="V10818" s="9"/>
      <c r="W10818" s="9"/>
      <c r="Y10818" s="9"/>
      <c r="Z10818" s="9"/>
    </row>
    <row r="10819" spans="8:26" x14ac:dyDescent="0.3">
      <c r="H10819" s="9"/>
      <c r="I10819" s="9"/>
      <c r="J10819" s="9"/>
      <c r="K10819" s="9"/>
      <c r="L10819" s="9"/>
      <c r="M10819" s="9"/>
      <c r="N10819" s="9"/>
      <c r="O10819" s="9"/>
      <c r="Q10819" s="9"/>
      <c r="R10819" s="9"/>
      <c r="S10819" s="9"/>
      <c r="T10819" s="9"/>
      <c r="U10819" s="9"/>
      <c r="V10819" s="9"/>
      <c r="W10819" s="9"/>
      <c r="Y10819" s="9"/>
      <c r="Z10819" s="9"/>
    </row>
    <row r="10820" spans="8:26" x14ac:dyDescent="0.3">
      <c r="H10820" s="9"/>
      <c r="I10820" s="9"/>
      <c r="J10820" s="9"/>
      <c r="K10820" s="9"/>
      <c r="L10820" s="9"/>
      <c r="M10820" s="9"/>
      <c r="N10820" s="9"/>
      <c r="O10820" s="9"/>
      <c r="Q10820" s="9"/>
      <c r="R10820" s="9"/>
      <c r="S10820" s="9"/>
      <c r="T10820" s="9"/>
      <c r="U10820" s="9"/>
      <c r="V10820" s="9"/>
      <c r="W10820" s="9"/>
      <c r="Y10820" s="9"/>
      <c r="Z10820" s="9"/>
    </row>
    <row r="10821" spans="8:26" x14ac:dyDescent="0.3">
      <c r="H10821" s="9"/>
      <c r="I10821" s="9"/>
      <c r="J10821" s="9"/>
      <c r="K10821" s="9"/>
      <c r="L10821" s="9"/>
      <c r="M10821" s="9"/>
      <c r="N10821" s="9"/>
      <c r="O10821" s="9"/>
      <c r="Q10821" s="9"/>
      <c r="R10821" s="9"/>
      <c r="S10821" s="9"/>
      <c r="T10821" s="9"/>
      <c r="U10821" s="9"/>
      <c r="V10821" s="9"/>
      <c r="W10821" s="9"/>
      <c r="Y10821" s="9"/>
      <c r="Z10821" s="9"/>
    </row>
    <row r="10822" spans="8:26" x14ac:dyDescent="0.3">
      <c r="H10822" s="9"/>
      <c r="I10822" s="9"/>
      <c r="J10822" s="9"/>
      <c r="K10822" s="9"/>
      <c r="L10822" s="9"/>
      <c r="M10822" s="9"/>
      <c r="N10822" s="9"/>
      <c r="O10822" s="9"/>
      <c r="Q10822" s="9"/>
      <c r="R10822" s="9"/>
      <c r="S10822" s="9"/>
      <c r="T10822" s="9"/>
      <c r="U10822" s="9"/>
      <c r="V10822" s="9"/>
      <c r="W10822" s="9"/>
      <c r="Y10822" s="9"/>
      <c r="Z10822" s="9"/>
    </row>
    <row r="10823" spans="8:26" x14ac:dyDescent="0.3">
      <c r="H10823" s="9"/>
      <c r="I10823" s="9"/>
      <c r="J10823" s="9"/>
      <c r="K10823" s="9"/>
      <c r="L10823" s="9"/>
      <c r="M10823" s="9"/>
      <c r="N10823" s="9"/>
      <c r="O10823" s="9"/>
      <c r="Q10823" s="9"/>
      <c r="R10823" s="9"/>
      <c r="S10823" s="9"/>
      <c r="T10823" s="9"/>
      <c r="U10823" s="9"/>
      <c r="V10823" s="9"/>
      <c r="W10823" s="9"/>
      <c r="Y10823" s="9"/>
      <c r="Z10823" s="9"/>
    </row>
    <row r="10824" spans="8:26" x14ac:dyDescent="0.3">
      <c r="H10824" s="9"/>
      <c r="I10824" s="9"/>
      <c r="J10824" s="9"/>
      <c r="K10824" s="9"/>
      <c r="L10824" s="9"/>
      <c r="M10824" s="9"/>
      <c r="N10824" s="9"/>
      <c r="O10824" s="9"/>
      <c r="Q10824" s="9"/>
      <c r="R10824" s="9"/>
      <c r="S10824" s="9"/>
      <c r="T10824" s="9"/>
      <c r="U10824" s="9"/>
      <c r="V10824" s="9"/>
      <c r="W10824" s="9"/>
      <c r="Y10824" s="9"/>
      <c r="Z10824" s="9"/>
    </row>
    <row r="10825" spans="8:26" x14ac:dyDescent="0.3">
      <c r="H10825" s="9"/>
      <c r="I10825" s="9"/>
      <c r="J10825" s="9"/>
      <c r="K10825" s="9"/>
      <c r="L10825" s="9"/>
      <c r="M10825" s="9"/>
      <c r="N10825" s="9"/>
      <c r="O10825" s="9"/>
      <c r="Q10825" s="9"/>
      <c r="R10825" s="9"/>
      <c r="S10825" s="9"/>
      <c r="T10825" s="9"/>
      <c r="U10825" s="9"/>
      <c r="V10825" s="9"/>
      <c r="W10825" s="9"/>
      <c r="Y10825" s="9"/>
      <c r="Z10825" s="9"/>
    </row>
    <row r="10826" spans="8:26" x14ac:dyDescent="0.3">
      <c r="H10826" s="9"/>
      <c r="I10826" s="9"/>
      <c r="J10826" s="9"/>
      <c r="K10826" s="9"/>
      <c r="L10826" s="9"/>
      <c r="M10826" s="9"/>
      <c r="N10826" s="9"/>
      <c r="O10826" s="9"/>
      <c r="Q10826" s="9"/>
      <c r="R10826" s="9"/>
      <c r="S10826" s="9"/>
      <c r="T10826" s="9"/>
      <c r="U10826" s="9"/>
      <c r="V10826" s="9"/>
      <c r="W10826" s="9"/>
      <c r="Y10826" s="9"/>
      <c r="Z10826" s="9"/>
    </row>
    <row r="10827" spans="8:26" x14ac:dyDescent="0.3">
      <c r="H10827" s="9"/>
      <c r="I10827" s="9"/>
      <c r="J10827" s="9"/>
      <c r="K10827" s="9"/>
      <c r="L10827" s="9"/>
      <c r="M10827" s="9"/>
      <c r="N10827" s="9"/>
      <c r="O10827" s="9"/>
      <c r="Q10827" s="9"/>
      <c r="R10827" s="9"/>
      <c r="S10827" s="9"/>
      <c r="T10827" s="9"/>
      <c r="U10827" s="9"/>
      <c r="V10827" s="9"/>
      <c r="W10827" s="9"/>
      <c r="Y10827" s="9"/>
      <c r="Z10827" s="9"/>
    </row>
    <row r="10828" spans="8:26" x14ac:dyDescent="0.3">
      <c r="H10828" s="9"/>
      <c r="I10828" s="9"/>
      <c r="J10828" s="9"/>
      <c r="K10828" s="9"/>
      <c r="L10828" s="9"/>
      <c r="M10828" s="9"/>
      <c r="N10828" s="9"/>
      <c r="O10828" s="9"/>
      <c r="Q10828" s="9"/>
      <c r="R10828" s="9"/>
      <c r="S10828" s="9"/>
      <c r="T10828" s="9"/>
      <c r="U10828" s="9"/>
      <c r="V10828" s="9"/>
      <c r="W10828" s="9"/>
      <c r="Y10828" s="9"/>
      <c r="Z10828" s="9"/>
    </row>
    <row r="10829" spans="8:26" x14ac:dyDescent="0.3">
      <c r="H10829" s="9"/>
      <c r="I10829" s="9"/>
      <c r="J10829" s="9"/>
      <c r="K10829" s="9"/>
      <c r="L10829" s="9"/>
      <c r="M10829" s="9"/>
      <c r="N10829" s="9"/>
      <c r="O10829" s="9"/>
      <c r="Q10829" s="9"/>
      <c r="R10829" s="9"/>
      <c r="S10829" s="9"/>
      <c r="T10829" s="9"/>
      <c r="U10829" s="9"/>
      <c r="V10829" s="9"/>
      <c r="W10829" s="9"/>
      <c r="Y10829" s="9"/>
      <c r="Z10829" s="9"/>
    </row>
    <row r="10830" spans="8:26" x14ac:dyDescent="0.3">
      <c r="H10830" s="9"/>
      <c r="I10830" s="9"/>
      <c r="J10830" s="9"/>
      <c r="K10830" s="9"/>
      <c r="L10830" s="9"/>
      <c r="M10830" s="9"/>
      <c r="N10830" s="9"/>
      <c r="O10830" s="9"/>
      <c r="Q10830" s="9"/>
      <c r="R10830" s="9"/>
      <c r="S10830" s="9"/>
      <c r="T10830" s="9"/>
      <c r="U10830" s="9"/>
      <c r="V10830" s="9"/>
      <c r="W10830" s="9"/>
      <c r="Y10830" s="9"/>
      <c r="Z10830" s="9"/>
    </row>
    <row r="10831" spans="8:26" x14ac:dyDescent="0.3">
      <c r="H10831" s="9"/>
      <c r="I10831" s="9"/>
      <c r="J10831" s="9"/>
      <c r="K10831" s="9"/>
      <c r="L10831" s="9"/>
      <c r="M10831" s="9"/>
      <c r="N10831" s="9"/>
      <c r="O10831" s="9"/>
      <c r="Q10831" s="9"/>
      <c r="R10831" s="9"/>
      <c r="S10831" s="9"/>
      <c r="T10831" s="9"/>
      <c r="U10831" s="9"/>
      <c r="V10831" s="9"/>
      <c r="W10831" s="9"/>
      <c r="Y10831" s="9"/>
      <c r="Z10831" s="9"/>
    </row>
    <row r="10832" spans="8:26" x14ac:dyDescent="0.3">
      <c r="H10832" s="9"/>
      <c r="I10832" s="9"/>
      <c r="J10832" s="9"/>
      <c r="K10832" s="9"/>
      <c r="L10832" s="9"/>
      <c r="M10832" s="9"/>
      <c r="N10832" s="9"/>
      <c r="O10832" s="9"/>
      <c r="Q10832" s="9"/>
      <c r="R10832" s="9"/>
      <c r="S10832" s="9"/>
      <c r="T10832" s="9"/>
      <c r="U10832" s="9"/>
      <c r="V10832" s="9"/>
      <c r="W10832" s="9"/>
      <c r="Y10832" s="9"/>
      <c r="Z10832" s="9"/>
    </row>
    <row r="10833" spans="8:26" x14ac:dyDescent="0.3">
      <c r="H10833" s="9"/>
      <c r="I10833" s="9"/>
      <c r="J10833" s="9"/>
      <c r="K10833" s="9"/>
      <c r="L10833" s="9"/>
      <c r="M10833" s="9"/>
      <c r="N10833" s="9"/>
      <c r="O10833" s="9"/>
      <c r="Q10833" s="9"/>
      <c r="R10833" s="9"/>
      <c r="S10833" s="9"/>
      <c r="T10833" s="9"/>
      <c r="U10833" s="9"/>
      <c r="V10833" s="9"/>
      <c r="W10833" s="9"/>
      <c r="Y10833" s="9"/>
      <c r="Z10833" s="9"/>
    </row>
    <row r="10834" spans="8:26" x14ac:dyDescent="0.3">
      <c r="H10834" s="9"/>
      <c r="I10834" s="9"/>
      <c r="J10834" s="9"/>
      <c r="K10834" s="9"/>
      <c r="L10834" s="9"/>
      <c r="M10834" s="9"/>
      <c r="N10834" s="9"/>
      <c r="O10834" s="9"/>
      <c r="Q10834" s="9"/>
      <c r="R10834" s="9"/>
      <c r="S10834" s="9"/>
      <c r="T10834" s="9"/>
      <c r="U10834" s="9"/>
      <c r="V10834" s="9"/>
      <c r="W10834" s="9"/>
      <c r="Y10834" s="9"/>
      <c r="Z10834" s="9"/>
    </row>
    <row r="10835" spans="8:26" x14ac:dyDescent="0.3">
      <c r="H10835" s="9"/>
      <c r="I10835" s="9"/>
      <c r="J10835" s="9"/>
      <c r="K10835" s="9"/>
      <c r="L10835" s="9"/>
      <c r="M10835" s="9"/>
      <c r="N10835" s="9"/>
      <c r="O10835" s="9"/>
      <c r="Q10835" s="9"/>
      <c r="R10835" s="9"/>
      <c r="S10835" s="9"/>
      <c r="T10835" s="9"/>
      <c r="U10835" s="9"/>
      <c r="V10835" s="9"/>
      <c r="W10835" s="9"/>
      <c r="Y10835" s="9"/>
      <c r="Z10835" s="9"/>
    </row>
    <row r="10836" spans="8:26" x14ac:dyDescent="0.3">
      <c r="H10836" s="9"/>
      <c r="I10836" s="9"/>
      <c r="J10836" s="9"/>
      <c r="K10836" s="9"/>
      <c r="L10836" s="9"/>
      <c r="M10836" s="9"/>
      <c r="N10836" s="9"/>
      <c r="O10836" s="9"/>
      <c r="Q10836" s="9"/>
      <c r="R10836" s="9"/>
      <c r="S10836" s="9"/>
      <c r="T10836" s="9"/>
      <c r="U10836" s="9"/>
      <c r="V10836" s="9"/>
      <c r="W10836" s="9"/>
      <c r="Y10836" s="9"/>
      <c r="Z10836" s="9"/>
    </row>
    <row r="10837" spans="8:26" x14ac:dyDescent="0.3">
      <c r="H10837" s="9"/>
      <c r="I10837" s="9"/>
      <c r="J10837" s="9"/>
      <c r="K10837" s="9"/>
      <c r="L10837" s="9"/>
      <c r="M10837" s="9"/>
      <c r="N10837" s="9"/>
      <c r="O10837" s="9"/>
      <c r="Q10837" s="9"/>
      <c r="R10837" s="9"/>
      <c r="S10837" s="9"/>
      <c r="T10837" s="9"/>
      <c r="U10837" s="9"/>
      <c r="V10837" s="9"/>
      <c r="W10837" s="9"/>
      <c r="Y10837" s="9"/>
      <c r="Z10837" s="9"/>
    </row>
    <row r="10838" spans="8:26" x14ac:dyDescent="0.3">
      <c r="H10838" s="9"/>
      <c r="I10838" s="9"/>
      <c r="J10838" s="9"/>
      <c r="K10838" s="9"/>
      <c r="L10838" s="9"/>
      <c r="M10838" s="9"/>
      <c r="N10838" s="9"/>
      <c r="O10838" s="9"/>
      <c r="Q10838" s="9"/>
      <c r="R10838" s="9"/>
      <c r="S10838" s="9"/>
      <c r="T10838" s="9"/>
      <c r="U10838" s="9"/>
      <c r="V10838" s="9"/>
      <c r="W10838" s="9"/>
      <c r="Y10838" s="9"/>
      <c r="Z10838" s="9"/>
    </row>
    <row r="10839" spans="8:26" x14ac:dyDescent="0.3">
      <c r="H10839" s="9"/>
      <c r="I10839" s="9"/>
      <c r="J10839" s="9"/>
      <c r="K10839" s="9"/>
      <c r="L10839" s="9"/>
      <c r="M10839" s="9"/>
      <c r="N10839" s="9"/>
      <c r="O10839" s="9"/>
      <c r="Q10839" s="9"/>
      <c r="R10839" s="9"/>
      <c r="S10839" s="9"/>
      <c r="T10839" s="9"/>
      <c r="U10839" s="9"/>
      <c r="V10839" s="9"/>
      <c r="W10839" s="9"/>
      <c r="Y10839" s="9"/>
      <c r="Z10839" s="9"/>
    </row>
    <row r="10840" spans="8:26" x14ac:dyDescent="0.3">
      <c r="H10840" s="9"/>
      <c r="I10840" s="9"/>
      <c r="J10840" s="9"/>
      <c r="K10840" s="9"/>
      <c r="L10840" s="9"/>
      <c r="M10840" s="9"/>
      <c r="N10840" s="9"/>
      <c r="O10840" s="9"/>
      <c r="Q10840" s="9"/>
      <c r="R10840" s="9"/>
      <c r="S10840" s="9"/>
      <c r="T10840" s="9"/>
      <c r="U10840" s="9"/>
      <c r="V10840" s="9"/>
      <c r="W10840" s="9"/>
      <c r="Y10840" s="9"/>
      <c r="Z10840" s="9"/>
    </row>
    <row r="10841" spans="8:26" x14ac:dyDescent="0.3">
      <c r="H10841" s="9"/>
      <c r="I10841" s="9"/>
      <c r="J10841" s="9"/>
      <c r="K10841" s="9"/>
      <c r="L10841" s="9"/>
      <c r="M10841" s="9"/>
      <c r="N10841" s="9"/>
      <c r="O10841" s="9"/>
      <c r="Q10841" s="9"/>
      <c r="R10841" s="9"/>
      <c r="S10841" s="9"/>
      <c r="T10841" s="9"/>
      <c r="U10841" s="9"/>
      <c r="V10841" s="9"/>
      <c r="W10841" s="9"/>
      <c r="Y10841" s="9"/>
      <c r="Z10841" s="9"/>
    </row>
    <row r="10842" spans="8:26" x14ac:dyDescent="0.3">
      <c r="H10842" s="9"/>
      <c r="I10842" s="9"/>
      <c r="J10842" s="9"/>
      <c r="K10842" s="9"/>
      <c r="L10842" s="9"/>
      <c r="M10842" s="9"/>
      <c r="N10842" s="9"/>
      <c r="O10842" s="9"/>
      <c r="Q10842" s="9"/>
      <c r="R10842" s="9"/>
      <c r="S10842" s="9"/>
      <c r="T10842" s="9"/>
      <c r="U10842" s="9"/>
      <c r="V10842" s="9"/>
      <c r="W10842" s="9"/>
      <c r="Y10842" s="9"/>
      <c r="Z10842" s="9"/>
    </row>
    <row r="10843" spans="8:26" x14ac:dyDescent="0.3">
      <c r="H10843" s="9"/>
      <c r="I10843" s="9"/>
      <c r="J10843" s="9"/>
      <c r="K10843" s="9"/>
      <c r="L10843" s="9"/>
      <c r="M10843" s="9"/>
      <c r="N10843" s="9"/>
      <c r="O10843" s="9"/>
      <c r="Q10843" s="9"/>
      <c r="R10843" s="9"/>
      <c r="S10843" s="9"/>
      <c r="T10843" s="9"/>
      <c r="U10843" s="9"/>
      <c r="V10843" s="9"/>
      <c r="W10843" s="9"/>
      <c r="Y10843" s="9"/>
      <c r="Z10843" s="9"/>
    </row>
    <row r="10844" spans="8:26" x14ac:dyDescent="0.3">
      <c r="H10844" s="9"/>
      <c r="I10844" s="9"/>
      <c r="J10844" s="9"/>
      <c r="K10844" s="9"/>
      <c r="L10844" s="9"/>
      <c r="M10844" s="9"/>
      <c r="N10844" s="9"/>
      <c r="O10844" s="9"/>
      <c r="Q10844" s="9"/>
      <c r="R10844" s="9"/>
      <c r="S10844" s="9"/>
      <c r="T10844" s="9"/>
      <c r="U10844" s="9"/>
      <c r="V10844" s="9"/>
      <c r="W10844" s="9"/>
      <c r="Y10844" s="9"/>
      <c r="Z10844" s="9"/>
    </row>
    <row r="10845" spans="8:26" x14ac:dyDescent="0.3">
      <c r="H10845" s="9"/>
      <c r="I10845" s="9"/>
      <c r="J10845" s="9"/>
      <c r="K10845" s="9"/>
      <c r="L10845" s="9"/>
      <c r="M10845" s="9"/>
      <c r="N10845" s="9"/>
      <c r="O10845" s="9"/>
      <c r="Q10845" s="9"/>
      <c r="R10845" s="9"/>
      <c r="S10845" s="9"/>
      <c r="T10845" s="9"/>
      <c r="U10845" s="9"/>
      <c r="V10845" s="9"/>
      <c r="W10845" s="9"/>
      <c r="Y10845" s="9"/>
      <c r="Z10845" s="9"/>
    </row>
    <row r="10846" spans="8:26" x14ac:dyDescent="0.3">
      <c r="H10846" s="9"/>
      <c r="I10846" s="9"/>
      <c r="J10846" s="9"/>
      <c r="K10846" s="9"/>
      <c r="L10846" s="9"/>
      <c r="M10846" s="9"/>
      <c r="N10846" s="9"/>
      <c r="O10846" s="9"/>
      <c r="Q10846" s="9"/>
      <c r="R10846" s="9"/>
      <c r="S10846" s="9"/>
      <c r="T10846" s="9"/>
      <c r="U10846" s="9"/>
      <c r="V10846" s="9"/>
      <c r="W10846" s="9"/>
      <c r="Y10846" s="9"/>
      <c r="Z10846" s="9"/>
    </row>
    <row r="10847" spans="8:26" x14ac:dyDescent="0.3">
      <c r="H10847" s="9"/>
      <c r="I10847" s="9"/>
      <c r="J10847" s="9"/>
      <c r="K10847" s="9"/>
      <c r="L10847" s="9"/>
      <c r="M10847" s="9"/>
      <c r="N10847" s="9"/>
      <c r="O10847" s="9"/>
      <c r="Q10847" s="9"/>
      <c r="R10847" s="9"/>
      <c r="S10847" s="9"/>
      <c r="T10847" s="9"/>
      <c r="U10847" s="9"/>
      <c r="V10847" s="9"/>
      <c r="W10847" s="9"/>
      <c r="Y10847" s="9"/>
      <c r="Z10847" s="9"/>
    </row>
    <row r="10848" spans="8:26" x14ac:dyDescent="0.3">
      <c r="H10848" s="9"/>
      <c r="I10848" s="9"/>
      <c r="J10848" s="9"/>
      <c r="K10848" s="9"/>
      <c r="L10848" s="9"/>
      <c r="M10848" s="9"/>
      <c r="N10848" s="9"/>
      <c r="O10848" s="9"/>
      <c r="Q10848" s="9"/>
      <c r="R10848" s="9"/>
      <c r="S10848" s="9"/>
      <c r="T10848" s="9"/>
      <c r="U10848" s="9"/>
      <c r="V10848" s="9"/>
      <c r="W10848" s="9"/>
      <c r="Y10848" s="9"/>
      <c r="Z10848" s="9"/>
    </row>
    <row r="10849" spans="8:26" x14ac:dyDescent="0.3">
      <c r="H10849" s="9"/>
      <c r="I10849" s="9"/>
      <c r="J10849" s="9"/>
      <c r="K10849" s="9"/>
      <c r="L10849" s="9"/>
      <c r="M10849" s="9"/>
      <c r="N10849" s="9"/>
      <c r="O10849" s="9"/>
      <c r="Q10849" s="9"/>
      <c r="R10849" s="9"/>
      <c r="S10849" s="9"/>
      <c r="T10849" s="9"/>
      <c r="U10849" s="9"/>
      <c r="V10849" s="9"/>
      <c r="W10849" s="9"/>
      <c r="Y10849" s="9"/>
      <c r="Z10849" s="9"/>
    </row>
    <row r="10850" spans="8:26" x14ac:dyDescent="0.3">
      <c r="H10850" s="9"/>
      <c r="I10850" s="9"/>
      <c r="J10850" s="9"/>
      <c r="K10850" s="9"/>
      <c r="L10850" s="9"/>
      <c r="M10850" s="9"/>
      <c r="N10850" s="9"/>
      <c r="O10850" s="9"/>
      <c r="Q10850" s="9"/>
      <c r="R10850" s="9"/>
      <c r="S10850" s="9"/>
      <c r="T10850" s="9"/>
      <c r="U10850" s="9"/>
      <c r="V10850" s="9"/>
      <c r="W10850" s="9"/>
      <c r="Y10850" s="9"/>
      <c r="Z10850" s="9"/>
    </row>
    <row r="10851" spans="8:26" x14ac:dyDescent="0.3">
      <c r="H10851" s="9"/>
      <c r="I10851" s="9"/>
      <c r="J10851" s="9"/>
      <c r="K10851" s="9"/>
      <c r="L10851" s="9"/>
      <c r="M10851" s="9"/>
      <c r="N10851" s="9"/>
      <c r="O10851" s="9"/>
      <c r="Q10851" s="9"/>
      <c r="R10851" s="9"/>
      <c r="S10851" s="9"/>
      <c r="T10851" s="9"/>
      <c r="U10851" s="9"/>
      <c r="V10851" s="9"/>
      <c r="W10851" s="9"/>
      <c r="Y10851" s="9"/>
      <c r="Z10851" s="9"/>
    </row>
    <row r="10852" spans="8:26" x14ac:dyDescent="0.3">
      <c r="H10852" s="9"/>
      <c r="I10852" s="9"/>
      <c r="J10852" s="9"/>
      <c r="K10852" s="9"/>
      <c r="L10852" s="9"/>
      <c r="M10852" s="9"/>
      <c r="N10852" s="9"/>
      <c r="O10852" s="9"/>
      <c r="Q10852" s="9"/>
      <c r="R10852" s="9"/>
      <c r="S10852" s="9"/>
      <c r="T10852" s="9"/>
      <c r="U10852" s="9"/>
      <c r="V10852" s="9"/>
      <c r="W10852" s="9"/>
      <c r="Y10852" s="9"/>
      <c r="Z10852" s="9"/>
    </row>
    <row r="10853" spans="8:26" x14ac:dyDescent="0.3">
      <c r="H10853" s="9"/>
      <c r="I10853" s="9"/>
      <c r="J10853" s="9"/>
      <c r="K10853" s="9"/>
      <c r="L10853" s="9"/>
      <c r="M10853" s="9"/>
      <c r="N10853" s="9"/>
      <c r="O10853" s="9"/>
      <c r="Q10853" s="9"/>
      <c r="R10853" s="9"/>
      <c r="S10853" s="9"/>
      <c r="T10853" s="9"/>
      <c r="U10853" s="9"/>
      <c r="V10853" s="9"/>
      <c r="W10853" s="9"/>
      <c r="Y10853" s="9"/>
      <c r="Z10853" s="9"/>
    </row>
    <row r="10854" spans="8:26" x14ac:dyDescent="0.3">
      <c r="H10854" s="9"/>
      <c r="I10854" s="9"/>
      <c r="J10854" s="9"/>
      <c r="K10854" s="9"/>
      <c r="L10854" s="9"/>
      <c r="M10854" s="9"/>
      <c r="N10854" s="9"/>
      <c r="O10854" s="9"/>
      <c r="Q10854" s="9"/>
      <c r="R10854" s="9"/>
      <c r="S10854" s="9"/>
      <c r="T10854" s="9"/>
      <c r="U10854" s="9"/>
      <c r="V10854" s="9"/>
      <c r="W10854" s="9"/>
      <c r="Y10854" s="9"/>
      <c r="Z10854" s="9"/>
    </row>
    <row r="10855" spans="8:26" x14ac:dyDescent="0.3">
      <c r="H10855" s="9"/>
      <c r="I10855" s="9"/>
      <c r="J10855" s="9"/>
      <c r="K10855" s="9"/>
      <c r="L10855" s="9"/>
      <c r="M10855" s="9"/>
      <c r="N10855" s="9"/>
      <c r="O10855" s="9"/>
      <c r="Q10855" s="9"/>
      <c r="R10855" s="9"/>
      <c r="S10855" s="9"/>
      <c r="T10855" s="9"/>
      <c r="U10855" s="9"/>
      <c r="V10855" s="9"/>
      <c r="W10855" s="9"/>
      <c r="Y10855" s="9"/>
      <c r="Z10855" s="9"/>
    </row>
    <row r="10856" spans="8:26" x14ac:dyDescent="0.3">
      <c r="H10856" s="9"/>
      <c r="I10856" s="9"/>
      <c r="J10856" s="9"/>
      <c r="K10856" s="9"/>
      <c r="L10856" s="9"/>
      <c r="M10856" s="9"/>
      <c r="N10856" s="9"/>
      <c r="O10856" s="9"/>
      <c r="Q10856" s="9"/>
      <c r="R10856" s="9"/>
      <c r="S10856" s="9"/>
      <c r="T10856" s="9"/>
      <c r="U10856" s="9"/>
      <c r="V10856" s="9"/>
      <c r="W10856" s="9"/>
      <c r="Y10856" s="9"/>
      <c r="Z10856" s="9"/>
    </row>
    <row r="10857" spans="8:26" x14ac:dyDescent="0.3">
      <c r="H10857" s="9"/>
      <c r="I10857" s="9"/>
      <c r="J10857" s="9"/>
      <c r="K10857" s="9"/>
      <c r="L10857" s="9"/>
      <c r="M10857" s="9"/>
      <c r="N10857" s="9"/>
      <c r="O10857" s="9"/>
      <c r="Q10857" s="9"/>
      <c r="R10857" s="9"/>
      <c r="S10857" s="9"/>
      <c r="T10857" s="9"/>
      <c r="U10857" s="9"/>
      <c r="V10857" s="9"/>
      <c r="W10857" s="9"/>
      <c r="Y10857" s="9"/>
      <c r="Z10857" s="9"/>
    </row>
    <row r="10858" spans="8:26" x14ac:dyDescent="0.3">
      <c r="H10858" s="9"/>
      <c r="I10858" s="9"/>
      <c r="J10858" s="9"/>
      <c r="K10858" s="9"/>
      <c r="L10858" s="9"/>
      <c r="M10858" s="9"/>
      <c r="N10858" s="9"/>
      <c r="O10858" s="9"/>
      <c r="Q10858" s="9"/>
      <c r="R10858" s="9"/>
      <c r="S10858" s="9"/>
      <c r="T10858" s="9"/>
      <c r="U10858" s="9"/>
      <c r="V10858" s="9"/>
      <c r="W10858" s="9"/>
      <c r="Y10858" s="9"/>
      <c r="Z10858" s="9"/>
    </row>
    <row r="10859" spans="8:26" x14ac:dyDescent="0.3">
      <c r="H10859" s="9"/>
      <c r="I10859" s="9"/>
      <c r="J10859" s="9"/>
      <c r="K10859" s="9"/>
      <c r="L10859" s="9"/>
      <c r="M10859" s="9"/>
      <c r="N10859" s="9"/>
      <c r="O10859" s="9"/>
      <c r="Q10859" s="9"/>
      <c r="R10859" s="9"/>
      <c r="S10859" s="9"/>
      <c r="T10859" s="9"/>
      <c r="U10859" s="9"/>
      <c r="V10859" s="9"/>
      <c r="W10859" s="9"/>
      <c r="Y10859" s="9"/>
      <c r="Z10859" s="9"/>
    </row>
    <row r="10860" spans="8:26" x14ac:dyDescent="0.3">
      <c r="H10860" s="9"/>
      <c r="I10860" s="9"/>
      <c r="J10860" s="9"/>
      <c r="K10860" s="9"/>
      <c r="L10860" s="9"/>
      <c r="M10860" s="9"/>
      <c r="N10860" s="9"/>
      <c r="O10860" s="9"/>
      <c r="Q10860" s="9"/>
      <c r="R10860" s="9"/>
      <c r="S10860" s="9"/>
      <c r="T10860" s="9"/>
      <c r="U10860" s="9"/>
      <c r="V10860" s="9"/>
      <c r="W10860" s="9"/>
      <c r="Y10860" s="9"/>
      <c r="Z10860" s="9"/>
    </row>
    <row r="10861" spans="8:26" x14ac:dyDescent="0.3">
      <c r="H10861" s="9"/>
      <c r="I10861" s="9"/>
      <c r="J10861" s="9"/>
      <c r="K10861" s="9"/>
      <c r="L10861" s="9"/>
      <c r="M10861" s="9"/>
      <c r="N10861" s="9"/>
      <c r="O10861" s="9"/>
      <c r="Q10861" s="9"/>
      <c r="R10861" s="9"/>
      <c r="S10861" s="9"/>
      <c r="T10861" s="9"/>
      <c r="U10861" s="9"/>
      <c r="V10861" s="9"/>
      <c r="W10861" s="9"/>
      <c r="Y10861" s="9"/>
      <c r="Z10861" s="9"/>
    </row>
    <row r="10862" spans="8:26" x14ac:dyDescent="0.3">
      <c r="H10862" s="9"/>
      <c r="I10862" s="9"/>
      <c r="J10862" s="9"/>
      <c r="K10862" s="9"/>
      <c r="L10862" s="9"/>
      <c r="M10862" s="9"/>
      <c r="N10862" s="9"/>
      <c r="O10862" s="9"/>
      <c r="Q10862" s="9"/>
      <c r="R10862" s="9"/>
      <c r="S10862" s="9"/>
      <c r="T10862" s="9"/>
      <c r="U10862" s="9"/>
      <c r="V10862" s="9"/>
      <c r="W10862" s="9"/>
      <c r="Y10862" s="9"/>
      <c r="Z10862" s="9"/>
    </row>
    <row r="10863" spans="8:26" x14ac:dyDescent="0.3">
      <c r="H10863" s="9"/>
      <c r="I10863" s="9"/>
      <c r="J10863" s="9"/>
      <c r="K10863" s="9"/>
      <c r="L10863" s="9"/>
      <c r="M10863" s="9"/>
      <c r="N10863" s="9"/>
      <c r="O10863" s="9"/>
      <c r="Q10863" s="9"/>
      <c r="R10863" s="9"/>
      <c r="S10863" s="9"/>
      <c r="T10863" s="9"/>
      <c r="U10863" s="9"/>
      <c r="V10863" s="9"/>
      <c r="W10863" s="9"/>
      <c r="Y10863" s="9"/>
      <c r="Z10863" s="9"/>
    </row>
    <row r="10864" spans="8:26" x14ac:dyDescent="0.3">
      <c r="H10864" s="9"/>
      <c r="I10864" s="9"/>
      <c r="J10864" s="9"/>
      <c r="K10864" s="9"/>
      <c r="L10864" s="9"/>
      <c r="M10864" s="9"/>
      <c r="N10864" s="9"/>
      <c r="O10864" s="9"/>
      <c r="Q10864" s="9"/>
      <c r="R10864" s="9"/>
      <c r="S10864" s="9"/>
      <c r="T10864" s="9"/>
      <c r="U10864" s="9"/>
      <c r="V10864" s="9"/>
      <c r="W10864" s="9"/>
      <c r="Y10864" s="9"/>
      <c r="Z10864" s="9"/>
    </row>
    <row r="10865" spans="8:26" x14ac:dyDescent="0.3">
      <c r="H10865" s="9"/>
      <c r="I10865" s="9"/>
      <c r="J10865" s="9"/>
      <c r="K10865" s="9"/>
      <c r="L10865" s="9"/>
      <c r="M10865" s="9"/>
      <c r="N10865" s="9"/>
      <c r="O10865" s="9"/>
      <c r="Q10865" s="9"/>
      <c r="R10865" s="9"/>
      <c r="S10865" s="9"/>
      <c r="T10865" s="9"/>
      <c r="U10865" s="9"/>
      <c r="V10865" s="9"/>
      <c r="W10865" s="9"/>
      <c r="Y10865" s="9"/>
      <c r="Z10865" s="9"/>
    </row>
    <row r="10866" spans="8:26" x14ac:dyDescent="0.3">
      <c r="H10866" s="9"/>
      <c r="I10866" s="9"/>
      <c r="J10866" s="9"/>
      <c r="K10866" s="9"/>
      <c r="L10866" s="9"/>
      <c r="M10866" s="9"/>
      <c r="N10866" s="9"/>
      <c r="O10866" s="9"/>
      <c r="Q10866" s="9"/>
      <c r="R10866" s="9"/>
      <c r="S10866" s="9"/>
      <c r="T10866" s="9"/>
      <c r="U10866" s="9"/>
      <c r="V10866" s="9"/>
      <c r="W10866" s="9"/>
      <c r="Y10866" s="9"/>
      <c r="Z10866" s="9"/>
    </row>
    <row r="10867" spans="8:26" x14ac:dyDescent="0.3">
      <c r="H10867" s="9"/>
      <c r="I10867" s="9"/>
      <c r="J10867" s="9"/>
      <c r="K10867" s="9"/>
      <c r="L10867" s="9"/>
      <c r="M10867" s="9"/>
      <c r="N10867" s="9"/>
      <c r="O10867" s="9"/>
      <c r="Q10867" s="9"/>
      <c r="R10867" s="9"/>
      <c r="S10867" s="9"/>
      <c r="T10867" s="9"/>
      <c r="U10867" s="9"/>
      <c r="V10867" s="9"/>
      <c r="W10867" s="9"/>
      <c r="Y10867" s="9"/>
      <c r="Z10867" s="9"/>
    </row>
    <row r="10868" spans="8:26" x14ac:dyDescent="0.3">
      <c r="H10868" s="9"/>
      <c r="I10868" s="9"/>
      <c r="J10868" s="9"/>
      <c r="K10868" s="9"/>
      <c r="L10868" s="9"/>
      <c r="M10868" s="9"/>
      <c r="N10868" s="9"/>
      <c r="O10868" s="9"/>
      <c r="Q10868" s="9"/>
      <c r="R10868" s="9"/>
      <c r="S10868" s="9"/>
      <c r="T10868" s="9"/>
      <c r="U10868" s="9"/>
      <c r="V10868" s="9"/>
      <c r="W10868" s="9"/>
      <c r="Y10868" s="9"/>
      <c r="Z10868" s="9"/>
    </row>
    <row r="10869" spans="8:26" x14ac:dyDescent="0.3">
      <c r="H10869" s="9"/>
      <c r="I10869" s="9"/>
      <c r="J10869" s="9"/>
      <c r="K10869" s="9"/>
      <c r="L10869" s="9"/>
      <c r="M10869" s="9"/>
      <c r="N10869" s="9"/>
      <c r="O10869" s="9"/>
      <c r="Q10869" s="9"/>
      <c r="R10869" s="9"/>
      <c r="S10869" s="9"/>
      <c r="T10869" s="9"/>
      <c r="U10869" s="9"/>
      <c r="V10869" s="9"/>
      <c r="W10869" s="9"/>
      <c r="Y10869" s="9"/>
      <c r="Z10869" s="9"/>
    </row>
    <row r="10870" spans="8:26" x14ac:dyDescent="0.3">
      <c r="H10870" s="9"/>
      <c r="I10870" s="9"/>
      <c r="J10870" s="9"/>
      <c r="K10870" s="9"/>
      <c r="L10870" s="9"/>
      <c r="M10870" s="9"/>
      <c r="N10870" s="9"/>
      <c r="O10870" s="9"/>
      <c r="Q10870" s="9"/>
      <c r="R10870" s="9"/>
      <c r="S10870" s="9"/>
      <c r="T10870" s="9"/>
      <c r="U10870" s="9"/>
      <c r="V10870" s="9"/>
      <c r="W10870" s="9"/>
      <c r="Y10870" s="9"/>
      <c r="Z10870" s="9"/>
    </row>
    <row r="10871" spans="8:26" x14ac:dyDescent="0.3">
      <c r="H10871" s="9"/>
      <c r="I10871" s="9"/>
      <c r="J10871" s="9"/>
      <c r="K10871" s="9"/>
      <c r="L10871" s="9"/>
      <c r="M10871" s="9"/>
      <c r="N10871" s="9"/>
      <c r="O10871" s="9"/>
      <c r="Q10871" s="9"/>
      <c r="R10871" s="9"/>
      <c r="S10871" s="9"/>
      <c r="T10871" s="9"/>
      <c r="U10871" s="9"/>
      <c r="V10871" s="9"/>
      <c r="W10871" s="9"/>
      <c r="Y10871" s="9"/>
      <c r="Z10871" s="9"/>
    </row>
    <row r="10872" spans="8:26" x14ac:dyDescent="0.3">
      <c r="H10872" s="9"/>
      <c r="I10872" s="9"/>
      <c r="J10872" s="9"/>
      <c r="K10872" s="9"/>
      <c r="L10872" s="9"/>
      <c r="M10872" s="9"/>
      <c r="N10872" s="9"/>
      <c r="O10872" s="9"/>
      <c r="Q10872" s="9"/>
      <c r="R10872" s="9"/>
      <c r="S10872" s="9"/>
      <c r="T10872" s="9"/>
      <c r="U10872" s="9"/>
      <c r="V10872" s="9"/>
      <c r="W10872" s="9"/>
      <c r="Y10872" s="9"/>
      <c r="Z10872" s="9"/>
    </row>
    <row r="10873" spans="8:26" x14ac:dyDescent="0.3">
      <c r="H10873" s="9"/>
      <c r="I10873" s="9"/>
      <c r="J10873" s="9"/>
      <c r="K10873" s="9"/>
      <c r="L10873" s="9"/>
      <c r="M10873" s="9"/>
      <c r="N10873" s="9"/>
      <c r="O10873" s="9"/>
      <c r="Q10873" s="9"/>
      <c r="R10873" s="9"/>
      <c r="S10873" s="9"/>
      <c r="T10873" s="9"/>
      <c r="U10873" s="9"/>
      <c r="V10873" s="9"/>
      <c r="W10873" s="9"/>
      <c r="Y10873" s="9"/>
      <c r="Z10873" s="9"/>
    </row>
    <row r="10874" spans="8:26" x14ac:dyDescent="0.3">
      <c r="H10874" s="9"/>
      <c r="I10874" s="9"/>
      <c r="J10874" s="9"/>
      <c r="K10874" s="9"/>
      <c r="L10874" s="9"/>
      <c r="M10874" s="9"/>
      <c r="N10874" s="9"/>
      <c r="O10874" s="9"/>
      <c r="Q10874" s="9"/>
      <c r="R10874" s="9"/>
      <c r="S10874" s="9"/>
      <c r="T10874" s="9"/>
      <c r="U10874" s="9"/>
      <c r="V10874" s="9"/>
      <c r="W10874" s="9"/>
      <c r="Y10874" s="9"/>
      <c r="Z10874" s="9"/>
    </row>
    <row r="10875" spans="8:26" x14ac:dyDescent="0.3">
      <c r="H10875" s="9"/>
      <c r="I10875" s="9"/>
      <c r="J10875" s="9"/>
      <c r="K10875" s="9"/>
      <c r="L10875" s="9"/>
      <c r="M10875" s="9"/>
      <c r="N10875" s="9"/>
      <c r="O10875" s="9"/>
      <c r="Q10875" s="9"/>
      <c r="R10875" s="9"/>
      <c r="S10875" s="9"/>
      <c r="T10875" s="9"/>
      <c r="U10875" s="9"/>
      <c r="V10875" s="9"/>
      <c r="W10875" s="9"/>
      <c r="Y10875" s="9"/>
      <c r="Z10875" s="9"/>
    </row>
    <row r="10876" spans="8:26" x14ac:dyDescent="0.3">
      <c r="H10876" s="9"/>
      <c r="I10876" s="9"/>
      <c r="J10876" s="9"/>
      <c r="K10876" s="9"/>
      <c r="L10876" s="9"/>
      <c r="M10876" s="9"/>
      <c r="N10876" s="9"/>
      <c r="O10876" s="9"/>
      <c r="Q10876" s="9"/>
      <c r="R10876" s="9"/>
      <c r="S10876" s="9"/>
      <c r="T10876" s="9"/>
      <c r="U10876" s="9"/>
      <c r="V10876" s="9"/>
      <c r="W10876" s="9"/>
      <c r="Y10876" s="9"/>
      <c r="Z10876" s="9"/>
    </row>
    <row r="10877" spans="8:26" x14ac:dyDescent="0.3">
      <c r="H10877" s="9"/>
      <c r="I10877" s="9"/>
      <c r="J10877" s="9"/>
      <c r="K10877" s="9"/>
      <c r="L10877" s="9"/>
      <c r="M10877" s="9"/>
      <c r="N10877" s="9"/>
      <c r="O10877" s="9"/>
      <c r="Q10877" s="9"/>
      <c r="R10877" s="9"/>
      <c r="S10877" s="9"/>
      <c r="T10877" s="9"/>
      <c r="U10877" s="9"/>
      <c r="V10877" s="9"/>
      <c r="W10877" s="9"/>
      <c r="Y10877" s="9"/>
      <c r="Z10877" s="9"/>
    </row>
    <row r="10878" spans="8:26" x14ac:dyDescent="0.3">
      <c r="H10878" s="9"/>
      <c r="I10878" s="9"/>
      <c r="J10878" s="9"/>
      <c r="K10878" s="9"/>
      <c r="L10878" s="9"/>
      <c r="M10878" s="9"/>
      <c r="N10878" s="9"/>
      <c r="O10878" s="9"/>
      <c r="Q10878" s="9"/>
      <c r="R10878" s="9"/>
      <c r="S10878" s="9"/>
      <c r="T10878" s="9"/>
      <c r="U10878" s="9"/>
      <c r="V10878" s="9"/>
      <c r="W10878" s="9"/>
      <c r="Y10878" s="9"/>
      <c r="Z10878" s="9"/>
    </row>
    <row r="10879" spans="8:26" x14ac:dyDescent="0.3">
      <c r="H10879" s="9"/>
      <c r="I10879" s="9"/>
      <c r="J10879" s="9"/>
      <c r="K10879" s="9"/>
      <c r="L10879" s="9"/>
      <c r="M10879" s="9"/>
      <c r="N10879" s="9"/>
      <c r="O10879" s="9"/>
      <c r="Q10879" s="9"/>
      <c r="R10879" s="9"/>
      <c r="S10879" s="9"/>
      <c r="T10879" s="9"/>
      <c r="U10879" s="9"/>
      <c r="V10879" s="9"/>
      <c r="W10879" s="9"/>
      <c r="Y10879" s="9"/>
      <c r="Z10879" s="9"/>
    </row>
    <row r="10880" spans="8:26" x14ac:dyDescent="0.3">
      <c r="H10880" s="9"/>
      <c r="I10880" s="9"/>
      <c r="J10880" s="9"/>
      <c r="K10880" s="9"/>
      <c r="L10880" s="9"/>
      <c r="M10880" s="9"/>
      <c r="N10880" s="9"/>
      <c r="O10880" s="9"/>
      <c r="Q10880" s="9"/>
      <c r="R10880" s="9"/>
      <c r="S10880" s="9"/>
      <c r="T10880" s="9"/>
      <c r="U10880" s="9"/>
      <c r="V10880" s="9"/>
      <c r="W10880" s="9"/>
      <c r="Y10880" s="9"/>
      <c r="Z10880" s="9"/>
    </row>
    <row r="10881" spans="8:26" x14ac:dyDescent="0.3">
      <c r="H10881" s="9"/>
      <c r="I10881" s="9"/>
      <c r="J10881" s="9"/>
      <c r="K10881" s="9"/>
      <c r="L10881" s="9"/>
      <c r="M10881" s="9"/>
      <c r="N10881" s="9"/>
      <c r="O10881" s="9"/>
      <c r="Q10881" s="9"/>
      <c r="R10881" s="9"/>
      <c r="S10881" s="9"/>
      <c r="T10881" s="9"/>
      <c r="U10881" s="9"/>
      <c r="V10881" s="9"/>
      <c r="W10881" s="9"/>
      <c r="Y10881" s="9"/>
      <c r="Z10881" s="9"/>
    </row>
    <row r="10882" spans="8:26" x14ac:dyDescent="0.3">
      <c r="H10882" s="9"/>
      <c r="I10882" s="9"/>
      <c r="J10882" s="9"/>
      <c r="K10882" s="9"/>
      <c r="L10882" s="9"/>
      <c r="M10882" s="9"/>
      <c r="N10882" s="9"/>
      <c r="O10882" s="9"/>
      <c r="Q10882" s="9"/>
      <c r="R10882" s="9"/>
      <c r="S10882" s="9"/>
      <c r="T10882" s="9"/>
      <c r="U10882" s="9"/>
      <c r="V10882" s="9"/>
      <c r="W10882" s="9"/>
      <c r="Y10882" s="9"/>
      <c r="Z10882" s="9"/>
    </row>
    <row r="10883" spans="8:26" x14ac:dyDescent="0.3">
      <c r="H10883" s="9"/>
      <c r="I10883" s="9"/>
      <c r="J10883" s="9"/>
      <c r="K10883" s="9"/>
      <c r="L10883" s="9"/>
      <c r="M10883" s="9"/>
      <c r="N10883" s="9"/>
      <c r="O10883" s="9"/>
      <c r="Q10883" s="9"/>
      <c r="R10883" s="9"/>
      <c r="S10883" s="9"/>
      <c r="T10883" s="9"/>
      <c r="U10883" s="9"/>
      <c r="V10883" s="9"/>
      <c r="W10883" s="9"/>
      <c r="Y10883" s="9"/>
      <c r="Z10883" s="9"/>
    </row>
    <row r="10884" spans="8:26" x14ac:dyDescent="0.3">
      <c r="H10884" s="9"/>
      <c r="I10884" s="9"/>
      <c r="J10884" s="9"/>
      <c r="K10884" s="9"/>
      <c r="L10884" s="9"/>
      <c r="M10884" s="9"/>
      <c r="N10884" s="9"/>
      <c r="O10884" s="9"/>
      <c r="Q10884" s="9"/>
      <c r="R10884" s="9"/>
      <c r="S10884" s="9"/>
      <c r="T10884" s="9"/>
      <c r="U10884" s="9"/>
      <c r="V10884" s="9"/>
      <c r="W10884" s="9"/>
      <c r="Y10884" s="9"/>
      <c r="Z10884" s="9"/>
    </row>
    <row r="10885" spans="8:26" x14ac:dyDescent="0.3">
      <c r="H10885" s="9"/>
      <c r="I10885" s="9"/>
      <c r="J10885" s="9"/>
      <c r="K10885" s="9"/>
      <c r="L10885" s="9"/>
      <c r="M10885" s="9"/>
      <c r="N10885" s="9"/>
      <c r="O10885" s="9"/>
      <c r="Q10885" s="9"/>
      <c r="R10885" s="9"/>
      <c r="S10885" s="9"/>
      <c r="T10885" s="9"/>
      <c r="U10885" s="9"/>
      <c r="V10885" s="9"/>
      <c r="W10885" s="9"/>
      <c r="Y10885" s="9"/>
      <c r="Z10885" s="9"/>
    </row>
    <row r="10886" spans="8:26" x14ac:dyDescent="0.3">
      <c r="H10886" s="9"/>
      <c r="I10886" s="9"/>
      <c r="J10886" s="9"/>
      <c r="K10886" s="9"/>
      <c r="L10886" s="9"/>
      <c r="M10886" s="9"/>
      <c r="N10886" s="9"/>
      <c r="O10886" s="9"/>
      <c r="Q10886" s="9"/>
      <c r="R10886" s="9"/>
      <c r="S10886" s="9"/>
      <c r="T10886" s="9"/>
      <c r="U10886" s="9"/>
      <c r="V10886" s="9"/>
      <c r="W10886" s="9"/>
      <c r="Y10886" s="9"/>
      <c r="Z10886" s="9"/>
    </row>
    <row r="10887" spans="8:26" x14ac:dyDescent="0.3">
      <c r="H10887" s="9"/>
      <c r="I10887" s="9"/>
      <c r="J10887" s="9"/>
      <c r="K10887" s="9"/>
      <c r="L10887" s="9"/>
      <c r="M10887" s="9"/>
      <c r="N10887" s="9"/>
      <c r="O10887" s="9"/>
      <c r="Q10887" s="9"/>
      <c r="R10887" s="9"/>
      <c r="S10887" s="9"/>
      <c r="T10887" s="9"/>
      <c r="U10887" s="9"/>
      <c r="V10887" s="9"/>
      <c r="W10887" s="9"/>
      <c r="Y10887" s="9"/>
      <c r="Z10887" s="9"/>
    </row>
    <row r="10888" spans="8:26" x14ac:dyDescent="0.3">
      <c r="H10888" s="9"/>
      <c r="I10888" s="9"/>
      <c r="J10888" s="9"/>
      <c r="K10888" s="9"/>
      <c r="L10888" s="9"/>
      <c r="M10888" s="9"/>
      <c r="N10888" s="9"/>
      <c r="O10888" s="9"/>
      <c r="Q10888" s="9"/>
      <c r="R10888" s="9"/>
      <c r="S10888" s="9"/>
      <c r="T10888" s="9"/>
      <c r="U10888" s="9"/>
      <c r="V10888" s="9"/>
      <c r="W10888" s="9"/>
      <c r="Y10888" s="9"/>
      <c r="Z10888" s="9"/>
    </row>
    <row r="10889" spans="8:26" x14ac:dyDescent="0.3">
      <c r="H10889" s="9"/>
      <c r="I10889" s="9"/>
      <c r="J10889" s="9"/>
      <c r="K10889" s="9"/>
      <c r="L10889" s="9"/>
      <c r="M10889" s="9"/>
      <c r="N10889" s="9"/>
      <c r="O10889" s="9"/>
      <c r="Q10889" s="9"/>
      <c r="R10889" s="9"/>
      <c r="S10889" s="9"/>
      <c r="T10889" s="9"/>
      <c r="U10889" s="9"/>
      <c r="V10889" s="9"/>
      <c r="W10889" s="9"/>
      <c r="Y10889" s="9"/>
      <c r="Z10889" s="9"/>
    </row>
    <row r="10890" spans="8:26" x14ac:dyDescent="0.3">
      <c r="H10890" s="9"/>
      <c r="I10890" s="9"/>
      <c r="J10890" s="9"/>
      <c r="K10890" s="9"/>
      <c r="L10890" s="9"/>
      <c r="M10890" s="9"/>
      <c r="N10890" s="9"/>
      <c r="O10890" s="9"/>
      <c r="Q10890" s="9"/>
      <c r="R10890" s="9"/>
      <c r="S10890" s="9"/>
      <c r="T10890" s="9"/>
      <c r="U10890" s="9"/>
      <c r="V10890" s="9"/>
      <c r="W10890" s="9"/>
      <c r="Y10890" s="9"/>
      <c r="Z10890" s="9"/>
    </row>
    <row r="10891" spans="8:26" x14ac:dyDescent="0.3">
      <c r="H10891" s="9"/>
      <c r="I10891" s="9"/>
      <c r="J10891" s="9"/>
      <c r="K10891" s="9"/>
      <c r="L10891" s="9"/>
      <c r="M10891" s="9"/>
      <c r="N10891" s="9"/>
      <c r="O10891" s="9"/>
      <c r="Q10891" s="9"/>
      <c r="R10891" s="9"/>
      <c r="S10891" s="9"/>
      <c r="T10891" s="9"/>
      <c r="U10891" s="9"/>
      <c r="V10891" s="9"/>
      <c r="W10891" s="9"/>
      <c r="Y10891" s="9"/>
      <c r="Z10891" s="9"/>
    </row>
    <row r="10892" spans="8:26" x14ac:dyDescent="0.3">
      <c r="H10892" s="9"/>
      <c r="I10892" s="9"/>
      <c r="J10892" s="9"/>
      <c r="K10892" s="9"/>
      <c r="L10892" s="9"/>
      <c r="M10892" s="9"/>
      <c r="N10892" s="9"/>
      <c r="O10892" s="9"/>
      <c r="Q10892" s="9"/>
      <c r="R10892" s="9"/>
      <c r="S10892" s="9"/>
      <c r="T10892" s="9"/>
      <c r="U10892" s="9"/>
      <c r="V10892" s="9"/>
      <c r="W10892" s="9"/>
      <c r="Y10892" s="9"/>
      <c r="Z10892" s="9"/>
    </row>
    <row r="10893" spans="8:26" x14ac:dyDescent="0.3">
      <c r="H10893" s="9"/>
      <c r="I10893" s="9"/>
      <c r="J10893" s="9"/>
      <c r="K10893" s="9"/>
      <c r="L10893" s="9"/>
      <c r="M10893" s="9"/>
      <c r="N10893" s="9"/>
      <c r="O10893" s="9"/>
      <c r="Q10893" s="9"/>
      <c r="R10893" s="9"/>
      <c r="S10893" s="9"/>
      <c r="T10893" s="9"/>
      <c r="U10893" s="9"/>
      <c r="V10893" s="9"/>
      <c r="W10893" s="9"/>
      <c r="Y10893" s="9"/>
      <c r="Z10893" s="9"/>
    </row>
    <row r="10894" spans="8:26" x14ac:dyDescent="0.3">
      <c r="H10894" s="9"/>
      <c r="I10894" s="9"/>
      <c r="J10894" s="9"/>
      <c r="K10894" s="9"/>
      <c r="L10894" s="9"/>
      <c r="M10894" s="9"/>
      <c r="N10894" s="9"/>
      <c r="O10894" s="9"/>
      <c r="Q10894" s="9"/>
      <c r="R10894" s="9"/>
      <c r="S10894" s="9"/>
      <c r="T10894" s="9"/>
      <c r="U10894" s="9"/>
      <c r="V10894" s="9"/>
      <c r="W10894" s="9"/>
      <c r="Y10894" s="9"/>
      <c r="Z10894" s="9"/>
    </row>
    <row r="10895" spans="8:26" x14ac:dyDescent="0.3">
      <c r="H10895" s="9"/>
      <c r="I10895" s="9"/>
      <c r="J10895" s="9"/>
      <c r="K10895" s="9"/>
      <c r="L10895" s="9"/>
      <c r="M10895" s="9"/>
      <c r="N10895" s="9"/>
      <c r="O10895" s="9"/>
      <c r="Q10895" s="9"/>
      <c r="R10895" s="9"/>
      <c r="S10895" s="9"/>
      <c r="T10895" s="9"/>
      <c r="U10895" s="9"/>
      <c r="V10895" s="9"/>
      <c r="W10895" s="9"/>
      <c r="Y10895" s="9"/>
      <c r="Z10895" s="9"/>
    </row>
    <row r="10896" spans="8:26" x14ac:dyDescent="0.3">
      <c r="H10896" s="9"/>
      <c r="I10896" s="9"/>
      <c r="J10896" s="9"/>
      <c r="K10896" s="9"/>
      <c r="L10896" s="9"/>
      <c r="M10896" s="9"/>
      <c r="N10896" s="9"/>
      <c r="O10896" s="9"/>
      <c r="Q10896" s="9"/>
      <c r="R10896" s="9"/>
      <c r="S10896" s="9"/>
      <c r="T10896" s="9"/>
      <c r="U10896" s="9"/>
      <c r="V10896" s="9"/>
      <c r="W10896" s="9"/>
      <c r="Y10896" s="9"/>
      <c r="Z10896" s="9"/>
    </row>
    <row r="10897" spans="8:26" x14ac:dyDescent="0.3">
      <c r="H10897" s="9"/>
      <c r="I10897" s="9"/>
      <c r="J10897" s="9"/>
      <c r="K10897" s="9"/>
      <c r="L10897" s="9"/>
      <c r="M10897" s="9"/>
      <c r="N10897" s="9"/>
      <c r="O10897" s="9"/>
      <c r="Q10897" s="9"/>
      <c r="R10897" s="9"/>
      <c r="S10897" s="9"/>
      <c r="T10897" s="9"/>
      <c r="U10897" s="9"/>
      <c r="V10897" s="9"/>
      <c r="W10897" s="9"/>
      <c r="Y10897" s="9"/>
      <c r="Z10897" s="9"/>
    </row>
    <row r="10898" spans="8:26" x14ac:dyDescent="0.3">
      <c r="H10898" s="9"/>
      <c r="I10898" s="9"/>
      <c r="J10898" s="9"/>
      <c r="K10898" s="9"/>
      <c r="L10898" s="9"/>
      <c r="M10898" s="9"/>
      <c r="N10898" s="9"/>
      <c r="O10898" s="9"/>
      <c r="Q10898" s="9"/>
      <c r="R10898" s="9"/>
      <c r="S10898" s="9"/>
      <c r="T10898" s="9"/>
      <c r="U10898" s="9"/>
      <c r="V10898" s="9"/>
      <c r="W10898" s="9"/>
      <c r="Y10898" s="9"/>
      <c r="Z10898" s="9"/>
    </row>
    <row r="10899" spans="8:26" x14ac:dyDescent="0.3">
      <c r="H10899" s="9"/>
      <c r="I10899" s="9"/>
      <c r="J10899" s="9"/>
      <c r="K10899" s="9"/>
      <c r="L10899" s="9"/>
      <c r="M10899" s="9"/>
      <c r="N10899" s="9"/>
      <c r="O10899" s="9"/>
      <c r="Q10899" s="9"/>
      <c r="R10899" s="9"/>
      <c r="S10899" s="9"/>
      <c r="T10899" s="9"/>
      <c r="U10899" s="9"/>
      <c r="V10899" s="9"/>
      <c r="W10899" s="9"/>
      <c r="Y10899" s="9"/>
      <c r="Z10899" s="9"/>
    </row>
    <row r="10900" spans="8:26" x14ac:dyDescent="0.3">
      <c r="H10900" s="9"/>
      <c r="I10900" s="9"/>
      <c r="J10900" s="9"/>
      <c r="K10900" s="9"/>
      <c r="L10900" s="9"/>
      <c r="M10900" s="9"/>
      <c r="N10900" s="9"/>
      <c r="O10900" s="9"/>
      <c r="Q10900" s="9"/>
      <c r="R10900" s="9"/>
      <c r="S10900" s="9"/>
      <c r="T10900" s="9"/>
      <c r="U10900" s="9"/>
      <c r="V10900" s="9"/>
      <c r="W10900" s="9"/>
      <c r="Y10900" s="9"/>
      <c r="Z10900" s="9"/>
    </row>
    <row r="10901" spans="8:26" x14ac:dyDescent="0.3">
      <c r="H10901" s="9"/>
      <c r="I10901" s="9"/>
      <c r="J10901" s="9"/>
      <c r="K10901" s="9"/>
      <c r="L10901" s="9"/>
      <c r="M10901" s="9"/>
      <c r="N10901" s="9"/>
      <c r="O10901" s="9"/>
      <c r="Q10901" s="9"/>
      <c r="R10901" s="9"/>
      <c r="S10901" s="9"/>
      <c r="T10901" s="9"/>
      <c r="U10901" s="9"/>
      <c r="V10901" s="9"/>
      <c r="W10901" s="9"/>
      <c r="Y10901" s="9"/>
      <c r="Z10901" s="9"/>
    </row>
    <row r="10902" spans="8:26" x14ac:dyDescent="0.3">
      <c r="H10902" s="9"/>
      <c r="I10902" s="9"/>
      <c r="J10902" s="9"/>
      <c r="K10902" s="9"/>
      <c r="L10902" s="9"/>
      <c r="M10902" s="9"/>
      <c r="N10902" s="9"/>
      <c r="O10902" s="9"/>
      <c r="Q10902" s="9"/>
      <c r="R10902" s="9"/>
      <c r="S10902" s="9"/>
      <c r="T10902" s="9"/>
      <c r="U10902" s="9"/>
      <c r="V10902" s="9"/>
      <c r="W10902" s="9"/>
      <c r="Y10902" s="9"/>
      <c r="Z10902" s="9"/>
    </row>
    <row r="10903" spans="8:26" x14ac:dyDescent="0.3">
      <c r="H10903" s="9"/>
      <c r="I10903" s="9"/>
      <c r="J10903" s="9"/>
      <c r="K10903" s="9"/>
      <c r="L10903" s="9"/>
      <c r="M10903" s="9"/>
      <c r="N10903" s="9"/>
      <c r="O10903" s="9"/>
      <c r="Q10903" s="9"/>
      <c r="R10903" s="9"/>
      <c r="S10903" s="9"/>
      <c r="T10903" s="9"/>
      <c r="U10903" s="9"/>
      <c r="V10903" s="9"/>
      <c r="W10903" s="9"/>
      <c r="Y10903" s="9"/>
      <c r="Z10903" s="9"/>
    </row>
    <row r="10904" spans="8:26" x14ac:dyDescent="0.3">
      <c r="H10904" s="9"/>
      <c r="I10904" s="9"/>
      <c r="J10904" s="9"/>
      <c r="K10904" s="9"/>
      <c r="L10904" s="9"/>
      <c r="M10904" s="9"/>
      <c r="N10904" s="9"/>
      <c r="O10904" s="9"/>
      <c r="Q10904" s="9"/>
      <c r="R10904" s="9"/>
      <c r="S10904" s="9"/>
      <c r="T10904" s="9"/>
      <c r="U10904" s="9"/>
      <c r="V10904" s="9"/>
      <c r="W10904" s="9"/>
      <c r="Y10904" s="9"/>
      <c r="Z10904" s="9"/>
    </row>
    <row r="10905" spans="8:26" x14ac:dyDescent="0.3">
      <c r="H10905" s="9"/>
      <c r="I10905" s="9"/>
      <c r="J10905" s="9"/>
      <c r="K10905" s="9"/>
      <c r="L10905" s="9"/>
      <c r="M10905" s="9"/>
      <c r="N10905" s="9"/>
      <c r="O10905" s="9"/>
      <c r="Q10905" s="9"/>
      <c r="R10905" s="9"/>
      <c r="S10905" s="9"/>
      <c r="T10905" s="9"/>
      <c r="U10905" s="9"/>
      <c r="V10905" s="9"/>
      <c r="W10905" s="9"/>
      <c r="Y10905" s="9"/>
      <c r="Z10905" s="9"/>
    </row>
    <row r="10906" spans="8:26" x14ac:dyDescent="0.3">
      <c r="H10906" s="9"/>
      <c r="I10906" s="9"/>
      <c r="J10906" s="9"/>
      <c r="K10906" s="9"/>
      <c r="L10906" s="9"/>
      <c r="M10906" s="9"/>
      <c r="N10906" s="9"/>
      <c r="O10906" s="9"/>
      <c r="Q10906" s="9"/>
      <c r="R10906" s="9"/>
      <c r="S10906" s="9"/>
      <c r="T10906" s="9"/>
      <c r="U10906" s="9"/>
      <c r="V10906" s="9"/>
      <c r="W10906" s="9"/>
      <c r="Y10906" s="9"/>
      <c r="Z10906" s="9"/>
    </row>
    <row r="10907" spans="8:26" x14ac:dyDescent="0.3">
      <c r="H10907" s="9"/>
      <c r="I10907" s="9"/>
      <c r="J10907" s="9"/>
      <c r="K10907" s="9"/>
      <c r="L10907" s="9"/>
      <c r="M10907" s="9"/>
      <c r="N10907" s="9"/>
      <c r="O10907" s="9"/>
      <c r="Q10907" s="9"/>
      <c r="R10907" s="9"/>
      <c r="S10907" s="9"/>
      <c r="T10907" s="9"/>
      <c r="U10907" s="9"/>
      <c r="V10907" s="9"/>
      <c r="W10907" s="9"/>
      <c r="Y10907" s="9"/>
      <c r="Z10907" s="9"/>
    </row>
    <row r="10908" spans="8:26" x14ac:dyDescent="0.3">
      <c r="H10908" s="9"/>
      <c r="I10908" s="9"/>
      <c r="J10908" s="9"/>
      <c r="K10908" s="9"/>
      <c r="L10908" s="9"/>
      <c r="M10908" s="9"/>
      <c r="N10908" s="9"/>
      <c r="O10908" s="9"/>
      <c r="Q10908" s="9"/>
      <c r="R10908" s="9"/>
      <c r="S10908" s="9"/>
      <c r="T10908" s="9"/>
      <c r="U10908" s="9"/>
      <c r="V10908" s="9"/>
      <c r="W10908" s="9"/>
      <c r="Y10908" s="9"/>
      <c r="Z10908" s="9"/>
    </row>
    <row r="10909" spans="8:26" x14ac:dyDescent="0.3">
      <c r="H10909" s="9"/>
      <c r="I10909" s="9"/>
      <c r="J10909" s="9"/>
      <c r="K10909" s="9"/>
      <c r="L10909" s="9"/>
      <c r="M10909" s="9"/>
      <c r="N10909" s="9"/>
      <c r="O10909" s="9"/>
      <c r="Q10909" s="9"/>
      <c r="R10909" s="9"/>
      <c r="S10909" s="9"/>
      <c r="T10909" s="9"/>
      <c r="U10909" s="9"/>
      <c r="V10909" s="9"/>
      <c r="W10909" s="9"/>
      <c r="Y10909" s="9"/>
      <c r="Z10909" s="9"/>
    </row>
    <row r="10910" spans="8:26" x14ac:dyDescent="0.3">
      <c r="H10910" s="9"/>
      <c r="I10910" s="9"/>
      <c r="J10910" s="9"/>
      <c r="K10910" s="9"/>
      <c r="L10910" s="9"/>
      <c r="M10910" s="9"/>
      <c r="N10910" s="9"/>
      <c r="O10910" s="9"/>
      <c r="Q10910" s="9"/>
      <c r="R10910" s="9"/>
      <c r="S10910" s="9"/>
      <c r="T10910" s="9"/>
      <c r="U10910" s="9"/>
      <c r="V10910" s="9"/>
      <c r="W10910" s="9"/>
      <c r="Y10910" s="9"/>
      <c r="Z10910" s="9"/>
    </row>
    <row r="10911" spans="8:26" x14ac:dyDescent="0.3">
      <c r="H10911" s="9"/>
      <c r="I10911" s="9"/>
      <c r="J10911" s="9"/>
      <c r="K10911" s="9"/>
      <c r="L10911" s="9"/>
      <c r="M10911" s="9"/>
      <c r="N10911" s="9"/>
      <c r="O10911" s="9"/>
      <c r="Q10911" s="9"/>
      <c r="R10911" s="9"/>
      <c r="S10911" s="9"/>
      <c r="T10911" s="9"/>
      <c r="U10911" s="9"/>
      <c r="V10911" s="9"/>
      <c r="W10911" s="9"/>
      <c r="Y10911" s="9"/>
      <c r="Z10911" s="9"/>
    </row>
    <row r="10912" spans="8:26" x14ac:dyDescent="0.3">
      <c r="H10912" s="9"/>
      <c r="I10912" s="9"/>
      <c r="J10912" s="9"/>
      <c r="K10912" s="9"/>
      <c r="L10912" s="9"/>
      <c r="M10912" s="9"/>
      <c r="N10912" s="9"/>
      <c r="O10912" s="9"/>
      <c r="Q10912" s="9"/>
      <c r="R10912" s="9"/>
      <c r="S10912" s="9"/>
      <c r="T10912" s="9"/>
      <c r="U10912" s="9"/>
      <c r="V10912" s="9"/>
      <c r="W10912" s="9"/>
      <c r="Y10912" s="9"/>
      <c r="Z10912" s="9"/>
    </row>
    <row r="10913" spans="8:26" x14ac:dyDescent="0.3">
      <c r="H10913" s="9"/>
      <c r="I10913" s="9"/>
      <c r="J10913" s="9"/>
      <c r="K10913" s="9"/>
      <c r="L10913" s="9"/>
      <c r="M10913" s="9"/>
      <c r="N10913" s="9"/>
      <c r="O10913" s="9"/>
      <c r="Q10913" s="9"/>
      <c r="R10913" s="9"/>
      <c r="S10913" s="9"/>
      <c r="T10913" s="9"/>
      <c r="U10913" s="9"/>
      <c r="V10913" s="9"/>
      <c r="W10913" s="9"/>
      <c r="Y10913" s="9"/>
      <c r="Z10913" s="9"/>
    </row>
    <row r="10914" spans="8:26" x14ac:dyDescent="0.3">
      <c r="H10914" s="9"/>
      <c r="I10914" s="9"/>
      <c r="J10914" s="9"/>
      <c r="K10914" s="9"/>
      <c r="L10914" s="9"/>
      <c r="M10914" s="9"/>
      <c r="N10914" s="9"/>
      <c r="O10914" s="9"/>
      <c r="Q10914" s="9"/>
      <c r="R10914" s="9"/>
      <c r="S10914" s="9"/>
      <c r="T10914" s="9"/>
      <c r="U10914" s="9"/>
      <c r="V10914" s="9"/>
      <c r="W10914" s="9"/>
      <c r="Y10914" s="9"/>
      <c r="Z10914" s="9"/>
    </row>
    <row r="10915" spans="8:26" x14ac:dyDescent="0.3">
      <c r="H10915" s="9"/>
      <c r="I10915" s="9"/>
      <c r="J10915" s="9"/>
      <c r="K10915" s="9"/>
      <c r="L10915" s="9"/>
      <c r="M10915" s="9"/>
      <c r="N10915" s="9"/>
      <c r="O10915" s="9"/>
      <c r="Q10915" s="9"/>
      <c r="R10915" s="9"/>
      <c r="S10915" s="9"/>
      <c r="T10915" s="9"/>
      <c r="U10915" s="9"/>
      <c r="V10915" s="9"/>
      <c r="W10915" s="9"/>
      <c r="Y10915" s="9"/>
      <c r="Z10915" s="9"/>
    </row>
    <row r="10916" spans="8:26" x14ac:dyDescent="0.3">
      <c r="H10916" s="9"/>
      <c r="I10916" s="9"/>
      <c r="J10916" s="9"/>
      <c r="K10916" s="9"/>
      <c r="L10916" s="9"/>
      <c r="M10916" s="9"/>
      <c r="N10916" s="9"/>
      <c r="O10916" s="9"/>
      <c r="Q10916" s="9"/>
      <c r="R10916" s="9"/>
      <c r="S10916" s="9"/>
      <c r="T10916" s="9"/>
      <c r="U10916" s="9"/>
      <c r="V10916" s="9"/>
      <c r="W10916" s="9"/>
      <c r="Y10916" s="9"/>
      <c r="Z10916" s="9"/>
    </row>
    <row r="10917" spans="8:26" x14ac:dyDescent="0.3">
      <c r="H10917" s="9"/>
      <c r="I10917" s="9"/>
      <c r="J10917" s="9"/>
      <c r="K10917" s="9"/>
      <c r="L10917" s="9"/>
      <c r="M10917" s="9"/>
      <c r="N10917" s="9"/>
      <c r="O10917" s="9"/>
      <c r="Q10917" s="9"/>
      <c r="R10917" s="9"/>
      <c r="S10917" s="9"/>
      <c r="T10917" s="9"/>
      <c r="U10917" s="9"/>
      <c r="V10917" s="9"/>
      <c r="W10917" s="9"/>
      <c r="Y10917" s="9"/>
      <c r="Z10917" s="9"/>
    </row>
    <row r="10918" spans="8:26" x14ac:dyDescent="0.3">
      <c r="H10918" s="9"/>
      <c r="I10918" s="9"/>
      <c r="J10918" s="9"/>
      <c r="K10918" s="9"/>
      <c r="L10918" s="9"/>
      <c r="M10918" s="9"/>
      <c r="N10918" s="9"/>
      <c r="O10918" s="9"/>
      <c r="Q10918" s="9"/>
      <c r="R10918" s="9"/>
      <c r="S10918" s="9"/>
      <c r="T10918" s="9"/>
      <c r="U10918" s="9"/>
      <c r="V10918" s="9"/>
      <c r="W10918" s="9"/>
      <c r="Y10918" s="9"/>
      <c r="Z10918" s="9"/>
    </row>
    <row r="10919" spans="8:26" x14ac:dyDescent="0.3">
      <c r="H10919" s="9"/>
      <c r="I10919" s="9"/>
      <c r="J10919" s="9"/>
      <c r="K10919" s="9"/>
      <c r="L10919" s="9"/>
      <c r="M10919" s="9"/>
      <c r="N10919" s="9"/>
      <c r="O10919" s="9"/>
      <c r="Q10919" s="9"/>
      <c r="R10919" s="9"/>
      <c r="S10919" s="9"/>
      <c r="T10919" s="9"/>
      <c r="U10919" s="9"/>
      <c r="V10919" s="9"/>
      <c r="W10919" s="9"/>
      <c r="Y10919" s="9"/>
      <c r="Z10919" s="9"/>
    </row>
    <row r="10920" spans="8:26" x14ac:dyDescent="0.3">
      <c r="H10920" s="9"/>
      <c r="I10920" s="9"/>
      <c r="J10920" s="9"/>
      <c r="K10920" s="9"/>
      <c r="L10920" s="9"/>
      <c r="M10920" s="9"/>
      <c r="N10920" s="9"/>
      <c r="O10920" s="9"/>
      <c r="Q10920" s="9"/>
      <c r="R10920" s="9"/>
      <c r="S10920" s="9"/>
      <c r="T10920" s="9"/>
      <c r="U10920" s="9"/>
      <c r="V10920" s="9"/>
      <c r="W10920" s="9"/>
      <c r="Y10920" s="9"/>
      <c r="Z10920" s="9"/>
    </row>
    <row r="10921" spans="8:26" x14ac:dyDescent="0.3">
      <c r="H10921" s="9"/>
      <c r="I10921" s="9"/>
      <c r="J10921" s="9"/>
      <c r="K10921" s="9"/>
      <c r="L10921" s="9"/>
      <c r="M10921" s="9"/>
      <c r="N10921" s="9"/>
      <c r="O10921" s="9"/>
      <c r="Q10921" s="9"/>
      <c r="R10921" s="9"/>
      <c r="S10921" s="9"/>
      <c r="T10921" s="9"/>
      <c r="U10921" s="9"/>
      <c r="V10921" s="9"/>
      <c r="W10921" s="9"/>
      <c r="Y10921" s="9"/>
      <c r="Z10921" s="9"/>
    </row>
    <row r="10922" spans="8:26" x14ac:dyDescent="0.3">
      <c r="H10922" s="9"/>
      <c r="I10922" s="9"/>
      <c r="J10922" s="9"/>
      <c r="K10922" s="9"/>
      <c r="L10922" s="9"/>
      <c r="M10922" s="9"/>
      <c r="N10922" s="9"/>
      <c r="O10922" s="9"/>
      <c r="Q10922" s="9"/>
      <c r="R10922" s="9"/>
      <c r="S10922" s="9"/>
      <c r="T10922" s="9"/>
      <c r="U10922" s="9"/>
      <c r="V10922" s="9"/>
      <c r="W10922" s="9"/>
      <c r="Y10922" s="9"/>
      <c r="Z10922" s="9"/>
    </row>
    <row r="10923" spans="8:26" x14ac:dyDescent="0.3">
      <c r="H10923" s="9"/>
      <c r="I10923" s="9"/>
      <c r="J10923" s="9"/>
      <c r="K10923" s="9"/>
      <c r="L10923" s="9"/>
      <c r="M10923" s="9"/>
      <c r="N10923" s="9"/>
      <c r="O10923" s="9"/>
      <c r="Q10923" s="9"/>
      <c r="R10923" s="9"/>
      <c r="S10923" s="9"/>
      <c r="T10923" s="9"/>
      <c r="U10923" s="9"/>
      <c r="V10923" s="9"/>
      <c r="W10923" s="9"/>
      <c r="Y10923" s="9"/>
      <c r="Z10923" s="9"/>
    </row>
    <row r="10924" spans="8:26" x14ac:dyDescent="0.3">
      <c r="H10924" s="9"/>
      <c r="I10924" s="9"/>
      <c r="J10924" s="9"/>
      <c r="K10924" s="9"/>
      <c r="L10924" s="9"/>
      <c r="M10924" s="9"/>
      <c r="N10924" s="9"/>
      <c r="O10924" s="9"/>
      <c r="Q10924" s="9"/>
      <c r="R10924" s="9"/>
      <c r="S10924" s="9"/>
      <c r="T10924" s="9"/>
      <c r="U10924" s="9"/>
      <c r="V10924" s="9"/>
      <c r="W10924" s="9"/>
      <c r="Y10924" s="9"/>
      <c r="Z10924" s="9"/>
    </row>
    <row r="10925" spans="8:26" x14ac:dyDescent="0.3">
      <c r="H10925" s="9"/>
      <c r="I10925" s="9"/>
      <c r="J10925" s="9"/>
      <c r="K10925" s="9"/>
      <c r="L10925" s="9"/>
      <c r="M10925" s="9"/>
      <c r="N10925" s="9"/>
      <c r="O10925" s="9"/>
      <c r="Q10925" s="9"/>
      <c r="R10925" s="9"/>
      <c r="S10925" s="9"/>
      <c r="T10925" s="9"/>
      <c r="U10925" s="9"/>
      <c r="V10925" s="9"/>
      <c r="W10925" s="9"/>
      <c r="Y10925" s="9"/>
      <c r="Z10925" s="9"/>
    </row>
    <row r="10926" spans="8:26" x14ac:dyDescent="0.3">
      <c r="H10926" s="9"/>
      <c r="I10926" s="9"/>
      <c r="J10926" s="9"/>
      <c r="K10926" s="9"/>
      <c r="L10926" s="9"/>
      <c r="M10926" s="9"/>
      <c r="N10926" s="9"/>
      <c r="O10926" s="9"/>
      <c r="Q10926" s="9"/>
      <c r="R10926" s="9"/>
      <c r="S10926" s="9"/>
      <c r="T10926" s="9"/>
      <c r="U10926" s="9"/>
      <c r="V10926" s="9"/>
      <c r="W10926" s="9"/>
      <c r="Y10926" s="9"/>
      <c r="Z10926" s="9"/>
    </row>
    <row r="10927" spans="8:26" x14ac:dyDescent="0.3">
      <c r="H10927" s="9"/>
      <c r="I10927" s="9"/>
      <c r="J10927" s="9"/>
      <c r="K10927" s="9"/>
      <c r="L10927" s="9"/>
      <c r="M10927" s="9"/>
      <c r="N10927" s="9"/>
      <c r="O10927" s="9"/>
      <c r="Q10927" s="9"/>
      <c r="R10927" s="9"/>
      <c r="S10927" s="9"/>
      <c r="T10927" s="9"/>
      <c r="U10927" s="9"/>
      <c r="V10927" s="9"/>
      <c r="W10927" s="9"/>
      <c r="Y10927" s="9"/>
      <c r="Z10927" s="9"/>
    </row>
    <row r="10928" spans="8:26" x14ac:dyDescent="0.3">
      <c r="H10928" s="9"/>
      <c r="I10928" s="9"/>
      <c r="J10928" s="9"/>
      <c r="K10928" s="9"/>
      <c r="L10928" s="9"/>
      <c r="M10928" s="9"/>
      <c r="N10928" s="9"/>
      <c r="O10928" s="9"/>
      <c r="Q10928" s="9"/>
      <c r="R10928" s="9"/>
      <c r="S10928" s="9"/>
      <c r="T10928" s="9"/>
      <c r="U10928" s="9"/>
      <c r="V10928" s="9"/>
      <c r="W10928" s="9"/>
      <c r="Y10928" s="9"/>
      <c r="Z10928" s="9"/>
    </row>
    <row r="10929" spans="8:26" x14ac:dyDescent="0.3">
      <c r="H10929" s="9"/>
      <c r="I10929" s="9"/>
      <c r="J10929" s="9"/>
      <c r="K10929" s="9"/>
      <c r="L10929" s="9"/>
      <c r="M10929" s="9"/>
      <c r="N10929" s="9"/>
      <c r="O10929" s="9"/>
      <c r="Q10929" s="9"/>
      <c r="R10929" s="9"/>
      <c r="S10929" s="9"/>
      <c r="T10929" s="9"/>
      <c r="U10929" s="9"/>
      <c r="V10929" s="9"/>
      <c r="W10929" s="9"/>
      <c r="Y10929" s="9"/>
      <c r="Z10929" s="9"/>
    </row>
    <row r="10930" spans="8:26" x14ac:dyDescent="0.3">
      <c r="H10930" s="9"/>
      <c r="I10930" s="9"/>
      <c r="J10930" s="9"/>
      <c r="K10930" s="9"/>
      <c r="L10930" s="9"/>
      <c r="M10930" s="9"/>
      <c r="N10930" s="9"/>
      <c r="O10930" s="9"/>
      <c r="Q10930" s="9"/>
      <c r="R10930" s="9"/>
      <c r="S10930" s="9"/>
      <c r="T10930" s="9"/>
      <c r="U10930" s="9"/>
      <c r="V10930" s="9"/>
      <c r="W10930" s="9"/>
      <c r="Y10930" s="9"/>
      <c r="Z10930" s="9"/>
    </row>
    <row r="10931" spans="8:26" x14ac:dyDescent="0.3">
      <c r="H10931" s="9"/>
      <c r="I10931" s="9"/>
      <c r="J10931" s="9"/>
      <c r="K10931" s="9"/>
      <c r="L10931" s="9"/>
      <c r="M10931" s="9"/>
      <c r="N10931" s="9"/>
      <c r="O10931" s="9"/>
      <c r="Q10931" s="9"/>
      <c r="R10931" s="9"/>
      <c r="S10931" s="9"/>
      <c r="T10931" s="9"/>
      <c r="U10931" s="9"/>
      <c r="V10931" s="9"/>
      <c r="W10931" s="9"/>
      <c r="Y10931" s="9"/>
      <c r="Z10931" s="9"/>
    </row>
    <row r="10932" spans="8:26" x14ac:dyDescent="0.3">
      <c r="H10932" s="9"/>
      <c r="I10932" s="9"/>
      <c r="J10932" s="9"/>
      <c r="K10932" s="9"/>
      <c r="L10932" s="9"/>
      <c r="M10932" s="9"/>
      <c r="N10932" s="9"/>
      <c r="O10932" s="9"/>
      <c r="Q10932" s="9"/>
      <c r="R10932" s="9"/>
      <c r="S10932" s="9"/>
      <c r="T10932" s="9"/>
      <c r="U10932" s="9"/>
      <c r="V10932" s="9"/>
      <c r="W10932" s="9"/>
      <c r="Y10932" s="9"/>
      <c r="Z10932" s="9"/>
    </row>
    <row r="10933" spans="8:26" x14ac:dyDescent="0.3">
      <c r="H10933" s="9"/>
      <c r="I10933" s="9"/>
      <c r="J10933" s="9"/>
      <c r="K10933" s="9"/>
      <c r="L10933" s="9"/>
      <c r="M10933" s="9"/>
      <c r="N10933" s="9"/>
      <c r="O10933" s="9"/>
      <c r="Q10933" s="9"/>
      <c r="R10933" s="9"/>
      <c r="S10933" s="9"/>
      <c r="T10933" s="9"/>
      <c r="U10933" s="9"/>
      <c r="V10933" s="9"/>
      <c r="W10933" s="9"/>
      <c r="Y10933" s="9"/>
      <c r="Z10933" s="9"/>
    </row>
    <row r="10934" spans="8:26" x14ac:dyDescent="0.3">
      <c r="H10934" s="9"/>
      <c r="I10934" s="9"/>
      <c r="J10934" s="9"/>
      <c r="K10934" s="9"/>
      <c r="L10934" s="9"/>
      <c r="M10934" s="9"/>
      <c r="N10934" s="9"/>
      <c r="O10934" s="9"/>
      <c r="Q10934" s="9"/>
      <c r="R10934" s="9"/>
      <c r="S10934" s="9"/>
      <c r="T10934" s="9"/>
      <c r="U10934" s="9"/>
      <c r="V10934" s="9"/>
      <c r="W10934" s="9"/>
      <c r="Y10934" s="9"/>
      <c r="Z10934" s="9"/>
    </row>
    <row r="10935" spans="8:26" x14ac:dyDescent="0.3">
      <c r="H10935" s="9"/>
      <c r="I10935" s="9"/>
      <c r="J10935" s="9"/>
      <c r="K10935" s="9"/>
      <c r="L10935" s="9"/>
      <c r="M10935" s="9"/>
      <c r="N10935" s="9"/>
      <c r="O10935" s="9"/>
      <c r="Q10935" s="9"/>
      <c r="R10935" s="9"/>
      <c r="S10935" s="9"/>
      <c r="T10935" s="9"/>
      <c r="U10935" s="9"/>
      <c r="V10935" s="9"/>
      <c r="W10935" s="9"/>
      <c r="Y10935" s="9"/>
      <c r="Z10935" s="9"/>
    </row>
    <row r="10936" spans="8:26" x14ac:dyDescent="0.3">
      <c r="H10936" s="9"/>
      <c r="I10936" s="9"/>
      <c r="J10936" s="9"/>
      <c r="K10936" s="9"/>
      <c r="L10936" s="9"/>
      <c r="M10936" s="9"/>
      <c r="N10936" s="9"/>
      <c r="O10936" s="9"/>
      <c r="Q10936" s="9"/>
      <c r="R10936" s="9"/>
      <c r="S10936" s="9"/>
      <c r="T10936" s="9"/>
      <c r="U10936" s="9"/>
      <c r="V10936" s="9"/>
      <c r="W10936" s="9"/>
      <c r="Y10936" s="9"/>
      <c r="Z10936" s="9"/>
    </row>
    <row r="10937" spans="8:26" x14ac:dyDescent="0.3">
      <c r="H10937" s="9"/>
      <c r="I10937" s="9"/>
      <c r="J10937" s="9"/>
      <c r="K10937" s="9"/>
      <c r="L10937" s="9"/>
      <c r="M10937" s="9"/>
      <c r="N10937" s="9"/>
      <c r="O10937" s="9"/>
      <c r="Q10937" s="9"/>
      <c r="R10937" s="9"/>
      <c r="S10937" s="9"/>
      <c r="T10937" s="9"/>
      <c r="U10937" s="9"/>
      <c r="V10937" s="9"/>
      <c r="W10937" s="9"/>
      <c r="Y10937" s="9"/>
      <c r="Z10937" s="9"/>
    </row>
    <row r="10938" spans="8:26" x14ac:dyDescent="0.3">
      <c r="H10938" s="9"/>
      <c r="I10938" s="9"/>
      <c r="J10938" s="9"/>
      <c r="K10938" s="9"/>
      <c r="L10938" s="9"/>
      <c r="M10938" s="9"/>
      <c r="N10938" s="9"/>
      <c r="O10938" s="9"/>
      <c r="Q10938" s="9"/>
      <c r="R10938" s="9"/>
      <c r="S10938" s="9"/>
      <c r="T10938" s="9"/>
      <c r="U10938" s="9"/>
      <c r="V10938" s="9"/>
      <c r="W10938" s="9"/>
      <c r="Y10938" s="9"/>
      <c r="Z10938" s="9"/>
    </row>
    <row r="10939" spans="8:26" x14ac:dyDescent="0.3">
      <c r="H10939" s="9"/>
      <c r="I10939" s="9"/>
      <c r="J10939" s="9"/>
      <c r="K10939" s="9"/>
      <c r="L10939" s="9"/>
      <c r="M10939" s="9"/>
      <c r="N10939" s="9"/>
      <c r="O10939" s="9"/>
      <c r="Q10939" s="9"/>
      <c r="R10939" s="9"/>
      <c r="S10939" s="9"/>
      <c r="T10939" s="9"/>
      <c r="U10939" s="9"/>
      <c r="V10939" s="9"/>
      <c r="W10939" s="9"/>
      <c r="Y10939" s="9"/>
      <c r="Z10939" s="9"/>
    </row>
    <row r="10940" spans="8:26" x14ac:dyDescent="0.3">
      <c r="H10940" s="9"/>
      <c r="I10940" s="9"/>
      <c r="J10940" s="9"/>
      <c r="K10940" s="9"/>
      <c r="L10940" s="9"/>
      <c r="M10940" s="9"/>
      <c r="N10940" s="9"/>
      <c r="O10940" s="9"/>
      <c r="Q10940" s="9"/>
      <c r="R10940" s="9"/>
      <c r="S10940" s="9"/>
      <c r="T10940" s="9"/>
      <c r="U10940" s="9"/>
      <c r="V10940" s="9"/>
      <c r="W10940" s="9"/>
      <c r="Y10940" s="9"/>
      <c r="Z10940" s="9"/>
    </row>
    <row r="10941" spans="8:26" x14ac:dyDescent="0.3">
      <c r="H10941" s="9"/>
      <c r="I10941" s="9"/>
      <c r="J10941" s="9"/>
      <c r="K10941" s="9"/>
      <c r="L10941" s="9"/>
      <c r="M10941" s="9"/>
      <c r="N10941" s="9"/>
      <c r="O10941" s="9"/>
      <c r="Q10941" s="9"/>
      <c r="R10941" s="9"/>
      <c r="S10941" s="9"/>
      <c r="T10941" s="9"/>
      <c r="U10941" s="9"/>
      <c r="V10941" s="9"/>
      <c r="W10941" s="9"/>
      <c r="Y10941" s="9"/>
      <c r="Z10941" s="9"/>
    </row>
    <row r="10942" spans="8:26" x14ac:dyDescent="0.3">
      <c r="H10942" s="9"/>
      <c r="I10942" s="9"/>
      <c r="J10942" s="9"/>
      <c r="K10942" s="9"/>
      <c r="L10942" s="9"/>
      <c r="M10942" s="9"/>
      <c r="N10942" s="9"/>
      <c r="O10942" s="9"/>
      <c r="Q10942" s="9"/>
      <c r="R10942" s="9"/>
      <c r="S10942" s="9"/>
      <c r="T10942" s="9"/>
      <c r="U10942" s="9"/>
      <c r="V10942" s="9"/>
      <c r="W10942" s="9"/>
      <c r="Y10942" s="9"/>
      <c r="Z10942" s="9"/>
    </row>
    <row r="10943" spans="8:26" x14ac:dyDescent="0.3">
      <c r="H10943" s="9"/>
      <c r="I10943" s="9"/>
      <c r="J10943" s="9"/>
      <c r="K10943" s="9"/>
      <c r="L10943" s="9"/>
      <c r="M10943" s="9"/>
      <c r="N10943" s="9"/>
      <c r="O10943" s="9"/>
      <c r="Q10943" s="9"/>
      <c r="R10943" s="9"/>
      <c r="S10943" s="9"/>
      <c r="T10943" s="9"/>
      <c r="U10943" s="9"/>
      <c r="V10943" s="9"/>
      <c r="W10943" s="9"/>
      <c r="Y10943" s="9"/>
      <c r="Z10943" s="9"/>
    </row>
    <row r="10944" spans="8:26" x14ac:dyDescent="0.3">
      <c r="H10944" s="9"/>
      <c r="I10944" s="9"/>
      <c r="J10944" s="9"/>
      <c r="K10944" s="9"/>
      <c r="L10944" s="9"/>
      <c r="M10944" s="9"/>
      <c r="N10944" s="9"/>
      <c r="O10944" s="9"/>
      <c r="Q10944" s="9"/>
      <c r="R10944" s="9"/>
      <c r="S10944" s="9"/>
      <c r="T10944" s="9"/>
      <c r="U10944" s="9"/>
      <c r="V10944" s="9"/>
      <c r="W10944" s="9"/>
      <c r="Y10944" s="9"/>
      <c r="Z10944" s="9"/>
    </row>
    <row r="10945" spans="8:26" x14ac:dyDescent="0.3">
      <c r="H10945" s="9"/>
      <c r="I10945" s="9"/>
      <c r="J10945" s="9"/>
      <c r="K10945" s="9"/>
      <c r="L10945" s="9"/>
      <c r="M10945" s="9"/>
      <c r="N10945" s="9"/>
      <c r="O10945" s="9"/>
      <c r="Q10945" s="9"/>
      <c r="R10945" s="9"/>
      <c r="S10945" s="9"/>
      <c r="T10945" s="9"/>
      <c r="U10945" s="9"/>
      <c r="V10945" s="9"/>
      <c r="W10945" s="9"/>
      <c r="Y10945" s="9"/>
      <c r="Z10945" s="9"/>
    </row>
    <row r="10946" spans="8:26" x14ac:dyDescent="0.3">
      <c r="H10946" s="9"/>
      <c r="I10946" s="9"/>
      <c r="J10946" s="9"/>
      <c r="K10946" s="9"/>
      <c r="L10946" s="9"/>
      <c r="M10946" s="9"/>
      <c r="N10946" s="9"/>
      <c r="O10946" s="9"/>
      <c r="Q10946" s="9"/>
      <c r="R10946" s="9"/>
      <c r="S10946" s="9"/>
      <c r="T10946" s="9"/>
      <c r="U10946" s="9"/>
      <c r="V10946" s="9"/>
      <c r="W10946" s="9"/>
      <c r="Y10946" s="9"/>
      <c r="Z10946" s="9"/>
    </row>
    <row r="10947" spans="8:26" x14ac:dyDescent="0.3">
      <c r="H10947" s="9"/>
      <c r="I10947" s="9"/>
      <c r="J10947" s="9"/>
      <c r="K10947" s="9"/>
      <c r="L10947" s="9"/>
      <c r="M10947" s="9"/>
      <c r="N10947" s="9"/>
      <c r="O10947" s="9"/>
      <c r="Q10947" s="9"/>
      <c r="R10947" s="9"/>
      <c r="S10947" s="9"/>
      <c r="T10947" s="9"/>
      <c r="U10947" s="9"/>
      <c r="V10947" s="9"/>
      <c r="W10947" s="9"/>
      <c r="Y10947" s="9"/>
      <c r="Z10947" s="9"/>
    </row>
    <row r="10948" spans="8:26" x14ac:dyDescent="0.3">
      <c r="H10948" s="9"/>
      <c r="I10948" s="9"/>
      <c r="J10948" s="9"/>
      <c r="K10948" s="9"/>
      <c r="L10948" s="9"/>
      <c r="M10948" s="9"/>
      <c r="N10948" s="9"/>
      <c r="O10948" s="9"/>
      <c r="Q10948" s="9"/>
      <c r="R10948" s="9"/>
      <c r="S10948" s="9"/>
      <c r="T10948" s="9"/>
      <c r="U10948" s="9"/>
      <c r="V10948" s="9"/>
      <c r="W10948" s="9"/>
      <c r="Y10948" s="9"/>
      <c r="Z10948" s="9"/>
    </row>
    <row r="10949" spans="8:26" x14ac:dyDescent="0.3">
      <c r="H10949" s="9"/>
      <c r="I10949" s="9"/>
      <c r="J10949" s="9"/>
      <c r="K10949" s="9"/>
      <c r="L10949" s="9"/>
      <c r="M10949" s="9"/>
      <c r="N10949" s="9"/>
      <c r="O10949" s="9"/>
      <c r="Q10949" s="9"/>
      <c r="R10949" s="9"/>
      <c r="S10949" s="9"/>
      <c r="T10949" s="9"/>
      <c r="U10949" s="9"/>
      <c r="V10949" s="9"/>
      <c r="W10949" s="9"/>
      <c r="Y10949" s="9"/>
      <c r="Z10949" s="9"/>
    </row>
    <row r="10950" spans="8:26" x14ac:dyDescent="0.3">
      <c r="H10950" s="9"/>
      <c r="I10950" s="9"/>
      <c r="J10950" s="9"/>
      <c r="K10950" s="9"/>
      <c r="L10950" s="9"/>
      <c r="M10950" s="9"/>
      <c r="N10950" s="9"/>
      <c r="O10950" s="9"/>
      <c r="Q10950" s="9"/>
      <c r="R10950" s="9"/>
      <c r="S10950" s="9"/>
      <c r="T10950" s="9"/>
      <c r="U10950" s="9"/>
      <c r="V10950" s="9"/>
      <c r="W10950" s="9"/>
      <c r="Y10950" s="9"/>
      <c r="Z10950" s="9"/>
    </row>
    <row r="10951" spans="8:26" x14ac:dyDescent="0.3">
      <c r="H10951" s="9"/>
      <c r="I10951" s="9"/>
      <c r="J10951" s="9"/>
      <c r="K10951" s="9"/>
      <c r="L10951" s="9"/>
      <c r="M10951" s="9"/>
      <c r="N10951" s="9"/>
      <c r="O10951" s="9"/>
      <c r="Q10951" s="9"/>
      <c r="R10951" s="9"/>
      <c r="S10951" s="9"/>
      <c r="T10951" s="9"/>
      <c r="U10951" s="9"/>
      <c r="V10951" s="9"/>
      <c r="W10951" s="9"/>
      <c r="Y10951" s="9"/>
      <c r="Z10951" s="9"/>
    </row>
    <row r="10952" spans="8:26" x14ac:dyDescent="0.3">
      <c r="H10952" s="9"/>
      <c r="I10952" s="9"/>
      <c r="J10952" s="9"/>
      <c r="K10952" s="9"/>
      <c r="L10952" s="9"/>
      <c r="M10952" s="9"/>
      <c r="N10952" s="9"/>
      <c r="O10952" s="9"/>
      <c r="Q10952" s="9"/>
      <c r="R10952" s="9"/>
      <c r="S10952" s="9"/>
      <c r="T10952" s="9"/>
      <c r="U10952" s="9"/>
      <c r="V10952" s="9"/>
      <c r="W10952" s="9"/>
      <c r="Y10952" s="9"/>
      <c r="Z10952" s="9"/>
    </row>
    <row r="10953" spans="8:26" x14ac:dyDescent="0.3">
      <c r="H10953" s="9"/>
      <c r="I10953" s="9"/>
      <c r="J10953" s="9"/>
      <c r="K10953" s="9"/>
      <c r="L10953" s="9"/>
      <c r="M10953" s="9"/>
      <c r="N10953" s="9"/>
      <c r="O10953" s="9"/>
      <c r="Q10953" s="9"/>
      <c r="R10953" s="9"/>
      <c r="S10953" s="9"/>
      <c r="T10953" s="9"/>
      <c r="U10953" s="9"/>
      <c r="V10953" s="9"/>
      <c r="W10953" s="9"/>
      <c r="Y10953" s="9"/>
      <c r="Z10953" s="9"/>
    </row>
    <row r="10954" spans="8:26" x14ac:dyDescent="0.3">
      <c r="H10954" s="9"/>
      <c r="I10954" s="9"/>
      <c r="J10954" s="9"/>
      <c r="K10954" s="9"/>
      <c r="L10954" s="9"/>
      <c r="M10954" s="9"/>
      <c r="N10954" s="9"/>
      <c r="O10954" s="9"/>
      <c r="Q10954" s="9"/>
      <c r="R10954" s="9"/>
      <c r="S10954" s="9"/>
      <c r="T10954" s="9"/>
      <c r="U10954" s="9"/>
      <c r="V10954" s="9"/>
      <c r="W10954" s="9"/>
      <c r="Y10954" s="9"/>
      <c r="Z10954" s="9"/>
    </row>
    <row r="10955" spans="8:26" x14ac:dyDescent="0.3">
      <c r="H10955" s="9"/>
      <c r="I10955" s="9"/>
      <c r="J10955" s="9"/>
      <c r="K10955" s="9"/>
      <c r="L10955" s="9"/>
      <c r="M10955" s="9"/>
      <c r="N10955" s="9"/>
      <c r="O10955" s="9"/>
      <c r="Q10955" s="9"/>
      <c r="R10955" s="9"/>
      <c r="S10955" s="9"/>
      <c r="T10955" s="9"/>
      <c r="U10955" s="9"/>
      <c r="V10955" s="9"/>
      <c r="W10955" s="9"/>
      <c r="Y10955" s="9"/>
      <c r="Z10955" s="9"/>
    </row>
    <row r="10956" spans="8:26" x14ac:dyDescent="0.3">
      <c r="H10956" s="9"/>
      <c r="I10956" s="9"/>
      <c r="J10956" s="9"/>
      <c r="K10956" s="9"/>
      <c r="L10956" s="9"/>
      <c r="M10956" s="9"/>
      <c r="N10956" s="9"/>
      <c r="O10956" s="9"/>
      <c r="Q10956" s="9"/>
      <c r="R10956" s="9"/>
      <c r="S10956" s="9"/>
      <c r="T10956" s="9"/>
      <c r="U10956" s="9"/>
      <c r="V10956" s="9"/>
      <c r="W10956" s="9"/>
      <c r="Y10956" s="9"/>
      <c r="Z10956" s="9"/>
    </row>
    <row r="10957" spans="8:26" x14ac:dyDescent="0.3">
      <c r="H10957" s="9"/>
      <c r="I10957" s="9"/>
      <c r="J10957" s="9"/>
      <c r="K10957" s="9"/>
      <c r="L10957" s="9"/>
      <c r="M10957" s="9"/>
      <c r="N10957" s="9"/>
      <c r="O10957" s="9"/>
      <c r="Q10957" s="9"/>
      <c r="R10957" s="9"/>
      <c r="S10957" s="9"/>
      <c r="T10957" s="9"/>
      <c r="U10957" s="9"/>
      <c r="V10957" s="9"/>
      <c r="W10957" s="9"/>
      <c r="Y10957" s="9"/>
      <c r="Z10957" s="9"/>
    </row>
    <row r="10958" spans="8:26" x14ac:dyDescent="0.3">
      <c r="H10958" s="9"/>
      <c r="I10958" s="9"/>
      <c r="J10958" s="9"/>
      <c r="K10958" s="9"/>
      <c r="L10958" s="9"/>
      <c r="M10958" s="9"/>
      <c r="N10958" s="9"/>
      <c r="O10958" s="9"/>
      <c r="Q10958" s="9"/>
      <c r="R10958" s="9"/>
      <c r="S10958" s="9"/>
      <c r="T10958" s="9"/>
      <c r="U10958" s="9"/>
      <c r="V10958" s="9"/>
      <c r="W10958" s="9"/>
      <c r="Y10958" s="9"/>
      <c r="Z10958" s="9"/>
    </row>
    <row r="10959" spans="8:26" x14ac:dyDescent="0.3">
      <c r="H10959" s="9"/>
      <c r="I10959" s="9"/>
      <c r="J10959" s="9"/>
      <c r="K10959" s="9"/>
      <c r="L10959" s="9"/>
      <c r="M10959" s="9"/>
      <c r="N10959" s="9"/>
      <c r="O10959" s="9"/>
      <c r="Q10959" s="9"/>
      <c r="R10959" s="9"/>
      <c r="S10959" s="9"/>
      <c r="T10959" s="9"/>
      <c r="U10959" s="9"/>
      <c r="V10959" s="9"/>
      <c r="W10959" s="9"/>
      <c r="Y10959" s="9"/>
      <c r="Z10959" s="9"/>
    </row>
    <row r="10960" spans="8:26" x14ac:dyDescent="0.3">
      <c r="H10960" s="9"/>
      <c r="I10960" s="9"/>
      <c r="J10960" s="9"/>
      <c r="K10960" s="9"/>
      <c r="L10960" s="9"/>
      <c r="M10960" s="9"/>
      <c r="N10960" s="9"/>
      <c r="O10960" s="9"/>
      <c r="Q10960" s="9"/>
      <c r="R10960" s="9"/>
      <c r="S10960" s="9"/>
      <c r="T10960" s="9"/>
      <c r="U10960" s="9"/>
      <c r="V10960" s="9"/>
      <c r="W10960" s="9"/>
      <c r="Y10960" s="9"/>
      <c r="Z10960" s="9"/>
    </row>
    <row r="10961" spans="8:26" x14ac:dyDescent="0.3">
      <c r="H10961" s="9"/>
      <c r="I10961" s="9"/>
      <c r="J10961" s="9"/>
      <c r="K10961" s="9"/>
      <c r="L10961" s="9"/>
      <c r="M10961" s="9"/>
      <c r="N10961" s="9"/>
      <c r="O10961" s="9"/>
      <c r="Q10961" s="9"/>
      <c r="R10961" s="9"/>
      <c r="S10961" s="9"/>
      <c r="T10961" s="9"/>
      <c r="U10961" s="9"/>
      <c r="V10961" s="9"/>
      <c r="W10961" s="9"/>
      <c r="Y10961" s="9"/>
      <c r="Z10961" s="9"/>
    </row>
    <row r="10962" spans="8:26" x14ac:dyDescent="0.3">
      <c r="H10962" s="9"/>
      <c r="I10962" s="9"/>
      <c r="J10962" s="9"/>
      <c r="K10962" s="9"/>
      <c r="L10962" s="9"/>
      <c r="M10962" s="9"/>
      <c r="N10962" s="9"/>
      <c r="O10962" s="9"/>
      <c r="Q10962" s="9"/>
      <c r="R10962" s="9"/>
      <c r="S10962" s="9"/>
      <c r="T10962" s="9"/>
      <c r="U10962" s="9"/>
      <c r="V10962" s="9"/>
      <c r="W10962" s="9"/>
      <c r="Y10962" s="9"/>
      <c r="Z10962" s="9"/>
    </row>
    <row r="10963" spans="8:26" x14ac:dyDescent="0.3">
      <c r="H10963" s="9"/>
      <c r="I10963" s="9"/>
      <c r="J10963" s="9"/>
      <c r="K10963" s="9"/>
      <c r="L10963" s="9"/>
      <c r="M10963" s="9"/>
      <c r="N10963" s="9"/>
      <c r="O10963" s="9"/>
      <c r="Q10963" s="9"/>
      <c r="R10963" s="9"/>
      <c r="S10963" s="9"/>
      <c r="T10963" s="9"/>
      <c r="U10963" s="9"/>
      <c r="V10963" s="9"/>
      <c r="W10963" s="9"/>
      <c r="Y10963" s="9"/>
      <c r="Z10963" s="9"/>
    </row>
    <row r="10964" spans="8:26" x14ac:dyDescent="0.3">
      <c r="H10964" s="9"/>
      <c r="I10964" s="9"/>
      <c r="J10964" s="9"/>
      <c r="K10964" s="9"/>
      <c r="L10964" s="9"/>
      <c r="M10964" s="9"/>
      <c r="N10964" s="9"/>
      <c r="O10964" s="9"/>
      <c r="Q10964" s="9"/>
      <c r="R10964" s="9"/>
      <c r="S10964" s="9"/>
      <c r="T10964" s="9"/>
      <c r="U10964" s="9"/>
      <c r="V10964" s="9"/>
      <c r="W10964" s="9"/>
      <c r="Y10964" s="9"/>
      <c r="Z10964" s="9"/>
    </row>
    <row r="10965" spans="8:26" x14ac:dyDescent="0.3">
      <c r="H10965" s="9"/>
      <c r="I10965" s="9"/>
      <c r="J10965" s="9"/>
      <c r="K10965" s="9"/>
      <c r="L10965" s="9"/>
      <c r="M10965" s="9"/>
      <c r="N10965" s="9"/>
      <c r="O10965" s="9"/>
      <c r="Q10965" s="9"/>
      <c r="R10965" s="9"/>
      <c r="S10965" s="9"/>
      <c r="T10965" s="9"/>
      <c r="U10965" s="9"/>
      <c r="V10965" s="9"/>
      <c r="W10965" s="9"/>
      <c r="Y10965" s="9"/>
      <c r="Z10965" s="9"/>
    </row>
    <row r="10966" spans="8:26" x14ac:dyDescent="0.3">
      <c r="H10966" s="9"/>
      <c r="I10966" s="9"/>
      <c r="J10966" s="9"/>
      <c r="K10966" s="9"/>
      <c r="L10966" s="9"/>
      <c r="M10966" s="9"/>
      <c r="N10966" s="9"/>
      <c r="O10966" s="9"/>
      <c r="Q10966" s="9"/>
      <c r="R10966" s="9"/>
      <c r="S10966" s="9"/>
      <c r="T10966" s="9"/>
      <c r="U10966" s="9"/>
      <c r="V10966" s="9"/>
      <c r="W10966" s="9"/>
      <c r="Y10966" s="9"/>
      <c r="Z10966" s="9"/>
    </row>
    <row r="10967" spans="8:26" x14ac:dyDescent="0.3">
      <c r="H10967" s="9"/>
      <c r="I10967" s="9"/>
      <c r="J10967" s="9"/>
      <c r="K10967" s="9"/>
      <c r="L10967" s="9"/>
      <c r="M10967" s="9"/>
      <c r="N10967" s="9"/>
      <c r="O10967" s="9"/>
      <c r="Q10967" s="9"/>
      <c r="R10967" s="9"/>
      <c r="S10967" s="9"/>
      <c r="T10967" s="9"/>
      <c r="U10967" s="9"/>
      <c r="V10967" s="9"/>
      <c r="W10967" s="9"/>
      <c r="Y10967" s="9"/>
      <c r="Z10967" s="9"/>
    </row>
    <row r="10968" spans="8:26" x14ac:dyDescent="0.3">
      <c r="H10968" s="9"/>
      <c r="I10968" s="9"/>
      <c r="J10968" s="9"/>
      <c r="K10968" s="9"/>
      <c r="L10968" s="9"/>
      <c r="M10968" s="9"/>
      <c r="N10968" s="9"/>
      <c r="O10968" s="9"/>
      <c r="Q10968" s="9"/>
      <c r="R10968" s="9"/>
      <c r="S10968" s="9"/>
      <c r="T10968" s="9"/>
      <c r="U10968" s="9"/>
      <c r="V10968" s="9"/>
      <c r="W10968" s="9"/>
      <c r="Y10968" s="9"/>
      <c r="Z10968" s="9"/>
    </row>
    <row r="10969" spans="8:26" x14ac:dyDescent="0.3">
      <c r="H10969" s="9"/>
      <c r="I10969" s="9"/>
      <c r="J10969" s="9"/>
      <c r="K10969" s="9"/>
      <c r="L10969" s="9"/>
      <c r="M10969" s="9"/>
      <c r="N10969" s="9"/>
      <c r="O10969" s="9"/>
      <c r="Q10969" s="9"/>
      <c r="R10969" s="9"/>
      <c r="S10969" s="9"/>
      <c r="T10969" s="9"/>
      <c r="U10969" s="9"/>
      <c r="V10969" s="9"/>
      <c r="W10969" s="9"/>
      <c r="Y10969" s="9"/>
      <c r="Z10969" s="9"/>
    </row>
    <row r="10970" spans="8:26" x14ac:dyDescent="0.3">
      <c r="H10970" s="9"/>
      <c r="I10970" s="9"/>
      <c r="J10970" s="9"/>
      <c r="K10970" s="9"/>
      <c r="L10970" s="9"/>
      <c r="M10970" s="9"/>
      <c r="N10970" s="9"/>
      <c r="O10970" s="9"/>
      <c r="Q10970" s="9"/>
      <c r="R10970" s="9"/>
      <c r="S10970" s="9"/>
      <c r="T10970" s="9"/>
      <c r="U10970" s="9"/>
      <c r="V10970" s="9"/>
      <c r="W10970" s="9"/>
      <c r="Y10970" s="9"/>
      <c r="Z10970" s="9"/>
    </row>
    <row r="10971" spans="8:26" x14ac:dyDescent="0.3">
      <c r="H10971" s="9"/>
      <c r="I10971" s="9"/>
      <c r="J10971" s="9"/>
      <c r="K10971" s="9"/>
      <c r="L10971" s="9"/>
      <c r="M10971" s="9"/>
      <c r="N10971" s="9"/>
      <c r="O10971" s="9"/>
      <c r="Q10971" s="9"/>
      <c r="R10971" s="9"/>
      <c r="S10971" s="9"/>
      <c r="T10971" s="9"/>
      <c r="U10971" s="9"/>
      <c r="V10971" s="9"/>
      <c r="W10971" s="9"/>
      <c r="Y10971" s="9"/>
      <c r="Z10971" s="9"/>
    </row>
    <row r="10972" spans="8:26" x14ac:dyDescent="0.3">
      <c r="H10972" s="9"/>
      <c r="I10972" s="9"/>
      <c r="J10972" s="9"/>
      <c r="K10972" s="9"/>
      <c r="L10972" s="9"/>
      <c r="M10972" s="9"/>
      <c r="N10972" s="9"/>
      <c r="O10972" s="9"/>
      <c r="Q10972" s="9"/>
      <c r="R10972" s="9"/>
      <c r="S10972" s="9"/>
      <c r="T10972" s="9"/>
      <c r="U10972" s="9"/>
      <c r="V10972" s="9"/>
      <c r="W10972" s="9"/>
      <c r="Y10972" s="9"/>
      <c r="Z10972" s="9"/>
    </row>
    <row r="10973" spans="8:26" x14ac:dyDescent="0.3">
      <c r="H10973" s="9"/>
      <c r="I10973" s="9"/>
      <c r="J10973" s="9"/>
      <c r="K10973" s="9"/>
      <c r="L10973" s="9"/>
      <c r="M10973" s="9"/>
      <c r="N10973" s="9"/>
      <c r="O10973" s="9"/>
      <c r="Q10973" s="9"/>
      <c r="R10973" s="9"/>
      <c r="S10973" s="9"/>
      <c r="T10973" s="9"/>
      <c r="U10973" s="9"/>
      <c r="V10973" s="9"/>
      <c r="W10973" s="9"/>
      <c r="Y10973" s="9"/>
      <c r="Z10973" s="9"/>
    </row>
    <row r="10974" spans="8:26" x14ac:dyDescent="0.3">
      <c r="H10974" s="9"/>
      <c r="I10974" s="9"/>
      <c r="J10974" s="9"/>
      <c r="K10974" s="9"/>
      <c r="L10974" s="9"/>
      <c r="M10974" s="9"/>
      <c r="N10974" s="9"/>
      <c r="O10974" s="9"/>
      <c r="Q10974" s="9"/>
      <c r="R10974" s="9"/>
      <c r="S10974" s="9"/>
      <c r="T10974" s="9"/>
      <c r="U10974" s="9"/>
      <c r="V10974" s="9"/>
      <c r="W10974" s="9"/>
      <c r="Y10974" s="9"/>
      <c r="Z10974" s="9"/>
    </row>
    <row r="10975" spans="8:26" x14ac:dyDescent="0.3">
      <c r="H10975" s="9"/>
      <c r="I10975" s="9"/>
      <c r="J10975" s="9"/>
      <c r="K10975" s="9"/>
      <c r="L10975" s="9"/>
      <c r="M10975" s="9"/>
      <c r="N10975" s="9"/>
      <c r="O10975" s="9"/>
      <c r="Q10975" s="9"/>
      <c r="R10975" s="9"/>
      <c r="S10975" s="9"/>
      <c r="T10975" s="9"/>
      <c r="U10975" s="9"/>
      <c r="V10975" s="9"/>
      <c r="W10975" s="9"/>
      <c r="Y10975" s="9"/>
      <c r="Z10975" s="9"/>
    </row>
    <row r="10976" spans="8:26" x14ac:dyDescent="0.3">
      <c r="H10976" s="9"/>
      <c r="I10976" s="9"/>
      <c r="J10976" s="9"/>
      <c r="K10976" s="9"/>
      <c r="L10976" s="9"/>
      <c r="M10976" s="9"/>
      <c r="N10976" s="9"/>
      <c r="O10976" s="9"/>
      <c r="Q10976" s="9"/>
      <c r="R10976" s="9"/>
      <c r="S10976" s="9"/>
      <c r="T10976" s="9"/>
      <c r="U10976" s="9"/>
      <c r="V10976" s="9"/>
      <c r="W10976" s="9"/>
      <c r="Y10976" s="9"/>
      <c r="Z10976" s="9"/>
    </row>
    <row r="10977" spans="8:26" x14ac:dyDescent="0.3">
      <c r="H10977" s="9"/>
      <c r="I10977" s="9"/>
      <c r="J10977" s="9"/>
      <c r="K10977" s="9"/>
      <c r="L10977" s="9"/>
      <c r="M10977" s="9"/>
      <c r="N10977" s="9"/>
      <c r="O10977" s="9"/>
      <c r="Q10977" s="9"/>
      <c r="R10977" s="9"/>
      <c r="S10977" s="9"/>
      <c r="T10977" s="9"/>
      <c r="U10977" s="9"/>
      <c r="V10977" s="9"/>
      <c r="W10977" s="9"/>
      <c r="Y10977" s="9"/>
      <c r="Z10977" s="9"/>
    </row>
    <row r="10978" spans="8:26" x14ac:dyDescent="0.3">
      <c r="H10978" s="9"/>
      <c r="I10978" s="9"/>
      <c r="J10978" s="9"/>
      <c r="K10978" s="9"/>
      <c r="L10978" s="9"/>
      <c r="M10978" s="9"/>
      <c r="N10978" s="9"/>
      <c r="O10978" s="9"/>
      <c r="Q10978" s="9"/>
      <c r="R10978" s="9"/>
      <c r="S10978" s="9"/>
      <c r="T10978" s="9"/>
      <c r="U10978" s="9"/>
      <c r="V10978" s="9"/>
      <c r="W10978" s="9"/>
      <c r="Y10978" s="9"/>
      <c r="Z10978" s="9"/>
    </row>
    <row r="10979" spans="8:26" x14ac:dyDescent="0.3">
      <c r="H10979" s="9"/>
      <c r="I10979" s="9"/>
      <c r="J10979" s="9"/>
      <c r="K10979" s="9"/>
      <c r="L10979" s="9"/>
      <c r="M10979" s="9"/>
      <c r="N10979" s="9"/>
      <c r="O10979" s="9"/>
      <c r="Q10979" s="9"/>
      <c r="R10979" s="9"/>
      <c r="S10979" s="9"/>
      <c r="T10979" s="9"/>
      <c r="U10979" s="9"/>
      <c r="V10979" s="9"/>
      <c r="W10979" s="9"/>
      <c r="Y10979" s="9"/>
      <c r="Z10979" s="9"/>
    </row>
    <row r="10980" spans="8:26" x14ac:dyDescent="0.3">
      <c r="H10980" s="9"/>
      <c r="I10980" s="9"/>
      <c r="J10980" s="9"/>
      <c r="K10980" s="9"/>
      <c r="L10980" s="9"/>
      <c r="M10980" s="9"/>
      <c r="N10980" s="9"/>
      <c r="O10980" s="9"/>
      <c r="Q10980" s="9"/>
      <c r="R10980" s="9"/>
      <c r="S10980" s="9"/>
      <c r="T10980" s="9"/>
      <c r="U10980" s="9"/>
      <c r="V10980" s="9"/>
      <c r="W10980" s="9"/>
      <c r="Y10980" s="9"/>
      <c r="Z10980" s="9"/>
    </row>
    <row r="10981" spans="8:26" x14ac:dyDescent="0.3">
      <c r="H10981" s="9"/>
      <c r="I10981" s="9"/>
      <c r="J10981" s="9"/>
      <c r="K10981" s="9"/>
      <c r="L10981" s="9"/>
      <c r="M10981" s="9"/>
      <c r="N10981" s="9"/>
      <c r="O10981" s="9"/>
      <c r="Q10981" s="9"/>
      <c r="R10981" s="9"/>
      <c r="S10981" s="9"/>
      <c r="T10981" s="9"/>
      <c r="U10981" s="9"/>
      <c r="V10981" s="9"/>
      <c r="W10981" s="9"/>
      <c r="Y10981" s="9"/>
      <c r="Z10981" s="9"/>
    </row>
    <row r="10982" spans="8:26" x14ac:dyDescent="0.3">
      <c r="H10982" s="9"/>
      <c r="I10982" s="9"/>
      <c r="J10982" s="9"/>
      <c r="K10982" s="9"/>
      <c r="L10982" s="9"/>
      <c r="M10982" s="9"/>
      <c r="N10982" s="9"/>
      <c r="O10982" s="9"/>
      <c r="Q10982" s="9"/>
      <c r="R10982" s="9"/>
      <c r="S10982" s="9"/>
      <c r="T10982" s="9"/>
      <c r="U10982" s="9"/>
      <c r="V10982" s="9"/>
      <c r="W10982" s="9"/>
      <c r="Y10982" s="9"/>
      <c r="Z10982" s="9"/>
    </row>
    <row r="10983" spans="8:26" x14ac:dyDescent="0.3">
      <c r="H10983" s="9"/>
      <c r="I10983" s="9"/>
      <c r="J10983" s="9"/>
      <c r="K10983" s="9"/>
      <c r="L10983" s="9"/>
      <c r="M10983" s="9"/>
      <c r="N10983" s="9"/>
      <c r="O10983" s="9"/>
      <c r="Q10983" s="9"/>
      <c r="R10983" s="9"/>
      <c r="S10983" s="9"/>
      <c r="T10983" s="9"/>
      <c r="U10983" s="9"/>
      <c r="V10983" s="9"/>
      <c r="W10983" s="9"/>
      <c r="Y10983" s="9"/>
      <c r="Z10983" s="9"/>
    </row>
    <row r="10984" spans="8:26" x14ac:dyDescent="0.3">
      <c r="H10984" s="9"/>
      <c r="I10984" s="9"/>
      <c r="J10984" s="9"/>
      <c r="K10984" s="9"/>
      <c r="L10984" s="9"/>
      <c r="M10984" s="9"/>
      <c r="N10984" s="9"/>
      <c r="O10984" s="9"/>
      <c r="Q10984" s="9"/>
      <c r="R10984" s="9"/>
      <c r="S10984" s="9"/>
      <c r="T10984" s="9"/>
      <c r="U10984" s="9"/>
      <c r="V10984" s="9"/>
      <c r="W10984" s="9"/>
      <c r="Y10984" s="9"/>
      <c r="Z10984" s="9"/>
    </row>
    <row r="10985" spans="8:26" x14ac:dyDescent="0.3">
      <c r="H10985" s="9"/>
      <c r="I10985" s="9"/>
      <c r="J10985" s="9"/>
      <c r="K10985" s="9"/>
      <c r="L10985" s="9"/>
      <c r="M10985" s="9"/>
      <c r="N10985" s="9"/>
      <c r="O10985" s="9"/>
      <c r="Q10985" s="9"/>
      <c r="R10985" s="9"/>
      <c r="S10985" s="9"/>
      <c r="T10985" s="9"/>
      <c r="U10985" s="9"/>
      <c r="V10985" s="9"/>
      <c r="W10985" s="9"/>
      <c r="Y10985" s="9"/>
      <c r="Z10985" s="9"/>
    </row>
    <row r="10986" spans="8:26" x14ac:dyDescent="0.3">
      <c r="H10986" s="9"/>
      <c r="I10986" s="9"/>
      <c r="J10986" s="9"/>
      <c r="K10986" s="9"/>
      <c r="L10986" s="9"/>
      <c r="M10986" s="9"/>
      <c r="N10986" s="9"/>
      <c r="O10986" s="9"/>
      <c r="Q10986" s="9"/>
      <c r="R10986" s="9"/>
      <c r="S10986" s="9"/>
      <c r="T10986" s="9"/>
      <c r="U10986" s="9"/>
      <c r="V10986" s="9"/>
      <c r="W10986" s="9"/>
      <c r="Y10986" s="9"/>
      <c r="Z10986" s="9"/>
    </row>
    <row r="10987" spans="8:26" x14ac:dyDescent="0.3">
      <c r="H10987" s="9"/>
      <c r="I10987" s="9"/>
      <c r="J10987" s="9"/>
      <c r="K10987" s="9"/>
      <c r="L10987" s="9"/>
      <c r="M10987" s="9"/>
      <c r="N10987" s="9"/>
      <c r="O10987" s="9"/>
      <c r="Q10987" s="9"/>
      <c r="R10987" s="9"/>
      <c r="S10987" s="9"/>
      <c r="T10987" s="9"/>
      <c r="U10987" s="9"/>
      <c r="V10987" s="9"/>
      <c r="W10987" s="9"/>
      <c r="Y10987" s="9"/>
      <c r="Z10987" s="9"/>
    </row>
    <row r="10988" spans="8:26" x14ac:dyDescent="0.3">
      <c r="H10988" s="9"/>
      <c r="I10988" s="9"/>
      <c r="J10988" s="9"/>
      <c r="K10988" s="9"/>
      <c r="L10988" s="9"/>
      <c r="M10988" s="9"/>
      <c r="N10988" s="9"/>
      <c r="O10988" s="9"/>
      <c r="Q10988" s="9"/>
      <c r="R10988" s="9"/>
      <c r="S10988" s="9"/>
      <c r="T10988" s="9"/>
      <c r="U10988" s="9"/>
      <c r="V10988" s="9"/>
      <c r="W10988" s="9"/>
      <c r="Y10988" s="9"/>
      <c r="Z10988" s="9"/>
    </row>
    <row r="10989" spans="8:26" x14ac:dyDescent="0.3">
      <c r="H10989" s="9"/>
      <c r="I10989" s="9"/>
      <c r="J10989" s="9"/>
      <c r="K10989" s="9"/>
      <c r="L10989" s="9"/>
      <c r="M10989" s="9"/>
      <c r="N10989" s="9"/>
      <c r="O10989" s="9"/>
      <c r="Q10989" s="9"/>
      <c r="R10989" s="9"/>
      <c r="S10989" s="9"/>
      <c r="T10989" s="9"/>
      <c r="U10989" s="9"/>
      <c r="V10989" s="9"/>
      <c r="W10989" s="9"/>
      <c r="Y10989" s="9"/>
      <c r="Z10989" s="9"/>
    </row>
    <row r="10990" spans="8:26" x14ac:dyDescent="0.3">
      <c r="H10990" s="9"/>
      <c r="I10990" s="9"/>
      <c r="J10990" s="9"/>
      <c r="K10990" s="9"/>
      <c r="L10990" s="9"/>
      <c r="M10990" s="9"/>
      <c r="N10990" s="9"/>
      <c r="O10990" s="9"/>
      <c r="Q10990" s="9"/>
      <c r="R10990" s="9"/>
      <c r="S10990" s="9"/>
      <c r="T10990" s="9"/>
      <c r="U10990" s="9"/>
      <c r="V10990" s="9"/>
      <c r="W10990" s="9"/>
      <c r="Y10990" s="9"/>
      <c r="Z10990" s="9"/>
    </row>
    <row r="10991" spans="8:26" x14ac:dyDescent="0.3">
      <c r="H10991" s="9"/>
      <c r="I10991" s="9"/>
      <c r="J10991" s="9"/>
      <c r="K10991" s="9"/>
      <c r="L10991" s="9"/>
      <c r="M10991" s="9"/>
      <c r="N10991" s="9"/>
      <c r="O10991" s="9"/>
      <c r="Q10991" s="9"/>
      <c r="R10991" s="9"/>
      <c r="S10991" s="9"/>
      <c r="T10991" s="9"/>
      <c r="U10991" s="9"/>
      <c r="V10991" s="9"/>
      <c r="W10991" s="9"/>
      <c r="Y10991" s="9"/>
      <c r="Z10991" s="9"/>
    </row>
    <row r="10992" spans="8:26" x14ac:dyDescent="0.3">
      <c r="H10992" s="9"/>
      <c r="I10992" s="9"/>
      <c r="J10992" s="9"/>
      <c r="K10992" s="9"/>
      <c r="L10992" s="9"/>
      <c r="M10992" s="9"/>
      <c r="N10992" s="9"/>
      <c r="O10992" s="9"/>
      <c r="Q10992" s="9"/>
      <c r="R10992" s="9"/>
      <c r="S10992" s="9"/>
      <c r="T10992" s="9"/>
      <c r="U10992" s="9"/>
      <c r="V10992" s="9"/>
      <c r="W10992" s="9"/>
      <c r="Y10992" s="9"/>
      <c r="Z10992" s="9"/>
    </row>
    <row r="10993" spans="8:26" x14ac:dyDescent="0.3">
      <c r="H10993" s="9"/>
      <c r="I10993" s="9"/>
      <c r="J10993" s="9"/>
      <c r="K10993" s="9"/>
      <c r="L10993" s="9"/>
      <c r="M10993" s="9"/>
      <c r="N10993" s="9"/>
      <c r="O10993" s="9"/>
      <c r="Q10993" s="9"/>
      <c r="R10993" s="9"/>
      <c r="S10993" s="9"/>
      <c r="T10993" s="9"/>
      <c r="U10993" s="9"/>
      <c r="V10993" s="9"/>
      <c r="W10993" s="9"/>
      <c r="Y10993" s="9"/>
      <c r="Z10993" s="9"/>
    </row>
    <row r="10994" spans="8:26" x14ac:dyDescent="0.3">
      <c r="H10994" s="9"/>
      <c r="I10994" s="9"/>
      <c r="J10994" s="9"/>
      <c r="K10994" s="9"/>
      <c r="L10994" s="9"/>
      <c r="M10994" s="9"/>
      <c r="N10994" s="9"/>
      <c r="O10994" s="9"/>
      <c r="Q10994" s="9"/>
      <c r="R10994" s="9"/>
      <c r="S10994" s="9"/>
      <c r="T10994" s="9"/>
      <c r="U10994" s="9"/>
      <c r="V10994" s="9"/>
      <c r="W10994" s="9"/>
      <c r="Y10994" s="9"/>
      <c r="Z10994" s="9"/>
    </row>
    <row r="10995" spans="8:26" x14ac:dyDescent="0.3">
      <c r="H10995" s="9"/>
      <c r="I10995" s="9"/>
      <c r="J10995" s="9"/>
      <c r="K10995" s="9"/>
      <c r="L10995" s="9"/>
      <c r="M10995" s="9"/>
      <c r="N10995" s="9"/>
      <c r="O10995" s="9"/>
      <c r="Q10995" s="9"/>
      <c r="R10995" s="9"/>
      <c r="S10995" s="9"/>
      <c r="T10995" s="9"/>
      <c r="U10995" s="9"/>
      <c r="V10995" s="9"/>
      <c r="W10995" s="9"/>
      <c r="Y10995" s="9"/>
      <c r="Z10995" s="9"/>
    </row>
    <row r="10996" spans="8:26" x14ac:dyDescent="0.3">
      <c r="H10996" s="9"/>
      <c r="I10996" s="9"/>
      <c r="J10996" s="9"/>
      <c r="K10996" s="9"/>
      <c r="L10996" s="9"/>
      <c r="M10996" s="9"/>
      <c r="N10996" s="9"/>
      <c r="O10996" s="9"/>
      <c r="Q10996" s="9"/>
      <c r="R10996" s="9"/>
      <c r="S10996" s="9"/>
      <c r="T10996" s="9"/>
      <c r="U10996" s="9"/>
      <c r="V10996" s="9"/>
      <c r="W10996" s="9"/>
      <c r="Y10996" s="9"/>
      <c r="Z10996" s="9"/>
    </row>
    <row r="10997" spans="8:26" x14ac:dyDescent="0.3">
      <c r="H10997" s="9"/>
      <c r="I10997" s="9"/>
      <c r="J10997" s="9"/>
      <c r="K10997" s="9"/>
      <c r="L10997" s="9"/>
      <c r="M10997" s="9"/>
      <c r="N10997" s="9"/>
      <c r="O10997" s="9"/>
      <c r="Q10997" s="9"/>
      <c r="R10997" s="9"/>
      <c r="S10997" s="9"/>
      <c r="T10997" s="9"/>
      <c r="U10997" s="9"/>
      <c r="V10997" s="9"/>
      <c r="W10997" s="9"/>
      <c r="Y10997" s="9"/>
      <c r="Z10997" s="9"/>
    </row>
    <row r="10998" spans="8:26" x14ac:dyDescent="0.3">
      <c r="H10998" s="9"/>
      <c r="I10998" s="9"/>
      <c r="J10998" s="9"/>
      <c r="K10998" s="9"/>
      <c r="L10998" s="9"/>
      <c r="M10998" s="9"/>
      <c r="N10998" s="9"/>
      <c r="O10998" s="9"/>
      <c r="Q10998" s="9"/>
      <c r="R10998" s="9"/>
      <c r="S10998" s="9"/>
      <c r="T10998" s="9"/>
      <c r="U10998" s="9"/>
      <c r="V10998" s="9"/>
      <c r="W10998" s="9"/>
      <c r="Y10998" s="9"/>
      <c r="Z10998" s="9"/>
    </row>
    <row r="10999" spans="8:26" x14ac:dyDescent="0.3">
      <c r="H10999" s="9"/>
      <c r="I10999" s="9"/>
      <c r="J10999" s="9"/>
      <c r="K10999" s="9"/>
      <c r="L10999" s="9"/>
      <c r="M10999" s="9"/>
      <c r="N10999" s="9"/>
      <c r="O10999" s="9"/>
      <c r="Q10999" s="9"/>
      <c r="R10999" s="9"/>
      <c r="S10999" s="9"/>
      <c r="T10999" s="9"/>
      <c r="U10999" s="9"/>
      <c r="V10999" s="9"/>
      <c r="W10999" s="9"/>
      <c r="Y10999" s="9"/>
      <c r="Z10999" s="9"/>
    </row>
    <row r="11000" spans="8:26" x14ac:dyDescent="0.3">
      <c r="H11000" s="9"/>
      <c r="I11000" s="9"/>
      <c r="J11000" s="9"/>
      <c r="K11000" s="9"/>
      <c r="L11000" s="9"/>
      <c r="M11000" s="9"/>
      <c r="N11000" s="9"/>
      <c r="O11000" s="9"/>
      <c r="Q11000" s="9"/>
      <c r="R11000" s="9"/>
      <c r="S11000" s="9"/>
      <c r="T11000" s="9"/>
      <c r="U11000" s="9"/>
      <c r="V11000" s="9"/>
      <c r="W11000" s="9"/>
      <c r="Y11000" s="9"/>
      <c r="Z11000" s="9"/>
    </row>
    <row r="11001" spans="8:26" x14ac:dyDescent="0.3">
      <c r="H11001" s="9"/>
      <c r="I11001" s="9"/>
      <c r="J11001" s="9"/>
      <c r="K11001" s="9"/>
      <c r="L11001" s="9"/>
      <c r="M11001" s="9"/>
      <c r="N11001" s="9"/>
      <c r="O11001" s="9"/>
      <c r="Q11001" s="9"/>
      <c r="R11001" s="9"/>
      <c r="S11001" s="9"/>
      <c r="T11001" s="9"/>
      <c r="U11001" s="9"/>
      <c r="V11001" s="9"/>
      <c r="W11001" s="9"/>
      <c r="Y11001" s="9"/>
      <c r="Z11001" s="9"/>
    </row>
    <row r="11002" spans="8:26" x14ac:dyDescent="0.3">
      <c r="H11002" s="9"/>
      <c r="I11002" s="9"/>
      <c r="J11002" s="9"/>
      <c r="K11002" s="9"/>
      <c r="L11002" s="9"/>
      <c r="M11002" s="9"/>
      <c r="N11002" s="9"/>
      <c r="O11002" s="9"/>
      <c r="Q11002" s="9"/>
      <c r="R11002" s="9"/>
      <c r="S11002" s="9"/>
      <c r="T11002" s="9"/>
      <c r="U11002" s="9"/>
      <c r="V11002" s="9"/>
      <c r="W11002" s="9"/>
      <c r="Y11002" s="9"/>
      <c r="Z11002" s="9"/>
    </row>
    <row r="11003" spans="8:26" x14ac:dyDescent="0.3">
      <c r="H11003" s="9"/>
      <c r="I11003" s="9"/>
      <c r="J11003" s="9"/>
      <c r="K11003" s="9"/>
      <c r="L11003" s="9"/>
      <c r="M11003" s="9"/>
      <c r="N11003" s="9"/>
      <c r="O11003" s="9"/>
      <c r="Q11003" s="9"/>
      <c r="R11003" s="9"/>
      <c r="S11003" s="9"/>
      <c r="T11003" s="9"/>
      <c r="U11003" s="9"/>
      <c r="V11003" s="9"/>
      <c r="W11003" s="9"/>
      <c r="Y11003" s="9"/>
      <c r="Z11003" s="9"/>
    </row>
    <row r="11004" spans="8:26" x14ac:dyDescent="0.3">
      <c r="H11004" s="9"/>
      <c r="I11004" s="9"/>
      <c r="J11004" s="9"/>
      <c r="K11004" s="9"/>
      <c r="L11004" s="9"/>
      <c r="M11004" s="9"/>
      <c r="N11004" s="9"/>
      <c r="O11004" s="9"/>
      <c r="Q11004" s="9"/>
      <c r="R11004" s="9"/>
      <c r="S11004" s="9"/>
      <c r="T11004" s="9"/>
      <c r="U11004" s="9"/>
      <c r="V11004" s="9"/>
      <c r="W11004" s="9"/>
      <c r="Y11004" s="9"/>
      <c r="Z11004" s="9"/>
    </row>
    <row r="11005" spans="8:26" x14ac:dyDescent="0.3">
      <c r="H11005" s="9"/>
      <c r="I11005" s="9"/>
      <c r="J11005" s="9"/>
      <c r="K11005" s="9"/>
      <c r="L11005" s="9"/>
      <c r="M11005" s="9"/>
      <c r="N11005" s="9"/>
      <c r="O11005" s="9"/>
      <c r="Q11005" s="9"/>
      <c r="R11005" s="9"/>
      <c r="S11005" s="9"/>
      <c r="T11005" s="9"/>
      <c r="U11005" s="9"/>
      <c r="V11005" s="9"/>
      <c r="W11005" s="9"/>
      <c r="Y11005" s="9"/>
      <c r="Z11005" s="9"/>
    </row>
    <row r="11006" spans="8:26" x14ac:dyDescent="0.3">
      <c r="H11006" s="9"/>
      <c r="I11006" s="9"/>
      <c r="J11006" s="9"/>
      <c r="K11006" s="9"/>
      <c r="L11006" s="9"/>
      <c r="M11006" s="9"/>
      <c r="N11006" s="9"/>
      <c r="O11006" s="9"/>
      <c r="Q11006" s="9"/>
      <c r="R11006" s="9"/>
      <c r="S11006" s="9"/>
      <c r="T11006" s="9"/>
      <c r="U11006" s="9"/>
      <c r="V11006" s="9"/>
      <c r="W11006" s="9"/>
      <c r="Y11006" s="9"/>
      <c r="Z11006" s="9"/>
    </row>
    <row r="11007" spans="8:26" x14ac:dyDescent="0.3">
      <c r="H11007" s="9"/>
      <c r="I11007" s="9"/>
      <c r="J11007" s="9"/>
      <c r="K11007" s="9"/>
      <c r="L11007" s="9"/>
      <c r="M11007" s="9"/>
      <c r="N11007" s="9"/>
      <c r="O11007" s="9"/>
      <c r="Q11007" s="9"/>
      <c r="R11007" s="9"/>
      <c r="S11007" s="9"/>
      <c r="T11007" s="9"/>
      <c r="U11007" s="9"/>
      <c r="V11007" s="9"/>
      <c r="W11007" s="9"/>
      <c r="Y11007" s="9"/>
      <c r="Z11007" s="9"/>
    </row>
    <row r="11008" spans="8:26" x14ac:dyDescent="0.3">
      <c r="H11008" s="9"/>
      <c r="I11008" s="9"/>
      <c r="J11008" s="9"/>
      <c r="K11008" s="9"/>
      <c r="L11008" s="9"/>
      <c r="M11008" s="9"/>
      <c r="N11008" s="9"/>
      <c r="O11008" s="9"/>
      <c r="Q11008" s="9"/>
      <c r="R11008" s="9"/>
      <c r="S11008" s="9"/>
      <c r="T11008" s="9"/>
      <c r="U11008" s="9"/>
      <c r="V11008" s="9"/>
      <c r="W11008" s="9"/>
      <c r="Y11008" s="9"/>
      <c r="Z11008" s="9"/>
    </row>
    <row r="11009" spans="8:26" x14ac:dyDescent="0.3">
      <c r="H11009" s="9"/>
      <c r="I11009" s="9"/>
      <c r="J11009" s="9"/>
      <c r="K11009" s="9"/>
      <c r="L11009" s="9"/>
      <c r="M11009" s="9"/>
      <c r="N11009" s="9"/>
      <c r="O11009" s="9"/>
      <c r="Q11009" s="9"/>
      <c r="R11009" s="9"/>
      <c r="S11009" s="9"/>
      <c r="T11009" s="9"/>
      <c r="U11009" s="9"/>
      <c r="V11009" s="9"/>
      <c r="W11009" s="9"/>
      <c r="Y11009" s="9"/>
      <c r="Z11009" s="9"/>
    </row>
    <row r="11010" spans="8:26" x14ac:dyDescent="0.3">
      <c r="H11010" s="9"/>
      <c r="I11010" s="9"/>
      <c r="J11010" s="9"/>
      <c r="K11010" s="9"/>
      <c r="L11010" s="9"/>
      <c r="M11010" s="9"/>
      <c r="N11010" s="9"/>
      <c r="O11010" s="9"/>
      <c r="Q11010" s="9"/>
      <c r="R11010" s="9"/>
      <c r="S11010" s="9"/>
      <c r="T11010" s="9"/>
      <c r="U11010" s="9"/>
      <c r="V11010" s="9"/>
      <c r="W11010" s="9"/>
      <c r="Y11010" s="9"/>
      <c r="Z11010" s="9"/>
    </row>
    <row r="11011" spans="8:26" x14ac:dyDescent="0.3">
      <c r="H11011" s="9"/>
      <c r="I11011" s="9"/>
      <c r="J11011" s="9"/>
      <c r="K11011" s="9"/>
      <c r="L11011" s="9"/>
      <c r="M11011" s="9"/>
      <c r="N11011" s="9"/>
      <c r="O11011" s="9"/>
      <c r="Q11011" s="9"/>
      <c r="R11011" s="9"/>
      <c r="S11011" s="9"/>
      <c r="T11011" s="9"/>
      <c r="U11011" s="9"/>
      <c r="V11011" s="9"/>
      <c r="W11011" s="9"/>
      <c r="Y11011" s="9"/>
      <c r="Z11011" s="9"/>
    </row>
    <row r="11012" spans="8:26" x14ac:dyDescent="0.3">
      <c r="H11012" s="9"/>
      <c r="I11012" s="9"/>
      <c r="J11012" s="9"/>
      <c r="K11012" s="9"/>
      <c r="L11012" s="9"/>
      <c r="M11012" s="9"/>
      <c r="N11012" s="9"/>
      <c r="O11012" s="9"/>
      <c r="Q11012" s="9"/>
      <c r="R11012" s="9"/>
      <c r="S11012" s="9"/>
      <c r="T11012" s="9"/>
      <c r="U11012" s="9"/>
      <c r="V11012" s="9"/>
      <c r="W11012" s="9"/>
      <c r="Y11012" s="9"/>
      <c r="Z11012" s="9"/>
    </row>
    <row r="11013" spans="8:26" x14ac:dyDescent="0.3">
      <c r="H11013" s="9"/>
      <c r="I11013" s="9"/>
      <c r="J11013" s="9"/>
      <c r="K11013" s="9"/>
      <c r="L11013" s="9"/>
      <c r="M11013" s="9"/>
      <c r="N11013" s="9"/>
      <c r="O11013" s="9"/>
      <c r="Q11013" s="9"/>
      <c r="R11013" s="9"/>
      <c r="S11013" s="9"/>
      <c r="T11013" s="9"/>
      <c r="U11013" s="9"/>
      <c r="V11013" s="9"/>
      <c r="W11013" s="9"/>
      <c r="Y11013" s="9"/>
      <c r="Z11013" s="9"/>
    </row>
    <row r="11014" spans="8:26" x14ac:dyDescent="0.3">
      <c r="H11014" s="9"/>
      <c r="I11014" s="9"/>
      <c r="J11014" s="9"/>
      <c r="K11014" s="9"/>
      <c r="L11014" s="9"/>
      <c r="M11014" s="9"/>
      <c r="N11014" s="9"/>
      <c r="O11014" s="9"/>
      <c r="Q11014" s="9"/>
      <c r="R11014" s="9"/>
      <c r="S11014" s="9"/>
      <c r="T11014" s="9"/>
      <c r="U11014" s="9"/>
      <c r="V11014" s="9"/>
      <c r="W11014" s="9"/>
      <c r="Y11014" s="9"/>
      <c r="Z11014" s="9"/>
    </row>
    <row r="11015" spans="8:26" x14ac:dyDescent="0.3">
      <c r="H11015" s="9"/>
      <c r="I11015" s="9"/>
      <c r="J11015" s="9"/>
      <c r="K11015" s="9"/>
      <c r="L11015" s="9"/>
      <c r="M11015" s="9"/>
      <c r="N11015" s="9"/>
      <c r="O11015" s="9"/>
      <c r="Q11015" s="9"/>
      <c r="R11015" s="9"/>
      <c r="S11015" s="9"/>
      <c r="T11015" s="9"/>
      <c r="U11015" s="9"/>
      <c r="V11015" s="9"/>
      <c r="W11015" s="9"/>
      <c r="Y11015" s="9"/>
      <c r="Z11015" s="9"/>
    </row>
    <row r="11016" spans="8:26" x14ac:dyDescent="0.3">
      <c r="H11016" s="9"/>
      <c r="I11016" s="9"/>
      <c r="J11016" s="9"/>
      <c r="K11016" s="9"/>
      <c r="L11016" s="9"/>
      <c r="M11016" s="9"/>
      <c r="N11016" s="9"/>
      <c r="O11016" s="9"/>
      <c r="Q11016" s="9"/>
      <c r="R11016" s="9"/>
      <c r="S11016" s="9"/>
      <c r="T11016" s="9"/>
      <c r="U11016" s="9"/>
      <c r="V11016" s="9"/>
      <c r="W11016" s="9"/>
      <c r="Y11016" s="9"/>
      <c r="Z11016" s="9"/>
    </row>
    <row r="11017" spans="8:26" x14ac:dyDescent="0.3">
      <c r="H11017" s="9"/>
      <c r="I11017" s="9"/>
      <c r="J11017" s="9"/>
      <c r="K11017" s="9"/>
      <c r="L11017" s="9"/>
      <c r="M11017" s="9"/>
      <c r="N11017" s="9"/>
      <c r="O11017" s="9"/>
      <c r="Q11017" s="9"/>
      <c r="R11017" s="9"/>
      <c r="S11017" s="9"/>
      <c r="T11017" s="9"/>
      <c r="U11017" s="9"/>
      <c r="V11017" s="9"/>
      <c r="W11017" s="9"/>
      <c r="Y11017" s="9"/>
      <c r="Z11017" s="9"/>
    </row>
    <row r="11018" spans="8:26" x14ac:dyDescent="0.3">
      <c r="H11018" s="9"/>
      <c r="I11018" s="9"/>
      <c r="J11018" s="9"/>
      <c r="K11018" s="9"/>
      <c r="L11018" s="9"/>
      <c r="M11018" s="9"/>
      <c r="N11018" s="9"/>
      <c r="O11018" s="9"/>
      <c r="Q11018" s="9"/>
      <c r="R11018" s="9"/>
      <c r="S11018" s="9"/>
      <c r="T11018" s="9"/>
      <c r="U11018" s="9"/>
      <c r="V11018" s="9"/>
      <c r="W11018" s="9"/>
      <c r="Y11018" s="9"/>
      <c r="Z11018" s="9"/>
    </row>
    <row r="11019" spans="8:26" x14ac:dyDescent="0.3">
      <c r="H11019" s="9"/>
      <c r="I11019" s="9"/>
      <c r="J11019" s="9"/>
      <c r="K11019" s="9"/>
      <c r="L11019" s="9"/>
      <c r="M11019" s="9"/>
      <c r="N11019" s="9"/>
      <c r="O11019" s="9"/>
      <c r="Q11019" s="9"/>
      <c r="R11019" s="9"/>
      <c r="S11019" s="9"/>
      <c r="T11019" s="9"/>
      <c r="U11019" s="9"/>
      <c r="V11019" s="9"/>
      <c r="W11019" s="9"/>
      <c r="Y11019" s="9"/>
      <c r="Z11019" s="9"/>
    </row>
    <row r="11020" spans="8:26" x14ac:dyDescent="0.3">
      <c r="H11020" s="9"/>
      <c r="I11020" s="9"/>
      <c r="J11020" s="9"/>
      <c r="K11020" s="9"/>
      <c r="L11020" s="9"/>
      <c r="M11020" s="9"/>
      <c r="N11020" s="9"/>
      <c r="O11020" s="9"/>
      <c r="Q11020" s="9"/>
      <c r="R11020" s="9"/>
      <c r="S11020" s="9"/>
      <c r="T11020" s="9"/>
      <c r="U11020" s="9"/>
      <c r="V11020" s="9"/>
      <c r="W11020" s="9"/>
      <c r="Y11020" s="9"/>
      <c r="Z11020" s="9"/>
    </row>
    <row r="11021" spans="8:26" x14ac:dyDescent="0.3">
      <c r="H11021" s="9"/>
      <c r="I11021" s="9"/>
      <c r="J11021" s="9"/>
      <c r="K11021" s="9"/>
      <c r="L11021" s="9"/>
      <c r="M11021" s="9"/>
      <c r="N11021" s="9"/>
      <c r="O11021" s="9"/>
      <c r="Q11021" s="9"/>
      <c r="R11021" s="9"/>
      <c r="S11021" s="9"/>
      <c r="T11021" s="9"/>
      <c r="U11021" s="9"/>
      <c r="V11021" s="9"/>
      <c r="W11021" s="9"/>
      <c r="Y11021" s="9"/>
      <c r="Z11021" s="9"/>
    </row>
    <row r="11022" spans="8:26" x14ac:dyDescent="0.3">
      <c r="H11022" s="9"/>
      <c r="I11022" s="9"/>
      <c r="J11022" s="9"/>
      <c r="K11022" s="9"/>
      <c r="L11022" s="9"/>
      <c r="M11022" s="9"/>
      <c r="N11022" s="9"/>
      <c r="O11022" s="9"/>
      <c r="Q11022" s="9"/>
      <c r="R11022" s="9"/>
      <c r="S11022" s="9"/>
      <c r="T11022" s="9"/>
      <c r="U11022" s="9"/>
      <c r="V11022" s="9"/>
      <c r="W11022" s="9"/>
      <c r="Y11022" s="9"/>
      <c r="Z11022" s="9"/>
    </row>
    <row r="11023" spans="8:26" x14ac:dyDescent="0.3">
      <c r="H11023" s="9"/>
      <c r="I11023" s="9"/>
      <c r="J11023" s="9"/>
      <c r="K11023" s="9"/>
      <c r="L11023" s="9"/>
      <c r="M11023" s="9"/>
      <c r="N11023" s="9"/>
      <c r="O11023" s="9"/>
      <c r="Q11023" s="9"/>
      <c r="R11023" s="9"/>
      <c r="S11023" s="9"/>
      <c r="T11023" s="9"/>
      <c r="U11023" s="9"/>
      <c r="V11023" s="9"/>
      <c r="W11023" s="9"/>
      <c r="Y11023" s="9"/>
      <c r="Z11023" s="9"/>
    </row>
    <row r="11024" spans="8:26" x14ac:dyDescent="0.3">
      <c r="H11024" s="9"/>
      <c r="I11024" s="9"/>
      <c r="J11024" s="9"/>
      <c r="K11024" s="9"/>
      <c r="L11024" s="9"/>
      <c r="M11024" s="9"/>
      <c r="N11024" s="9"/>
      <c r="O11024" s="9"/>
      <c r="Q11024" s="9"/>
      <c r="R11024" s="9"/>
      <c r="S11024" s="9"/>
      <c r="T11024" s="9"/>
      <c r="U11024" s="9"/>
      <c r="V11024" s="9"/>
      <c r="W11024" s="9"/>
      <c r="Y11024" s="9"/>
      <c r="Z11024" s="9"/>
    </row>
    <row r="11025" spans="8:26" x14ac:dyDescent="0.3">
      <c r="H11025" s="9"/>
      <c r="I11025" s="9"/>
      <c r="J11025" s="9"/>
      <c r="K11025" s="9"/>
      <c r="L11025" s="9"/>
      <c r="M11025" s="9"/>
      <c r="N11025" s="9"/>
      <c r="O11025" s="9"/>
      <c r="Q11025" s="9"/>
      <c r="R11025" s="9"/>
      <c r="S11025" s="9"/>
      <c r="T11025" s="9"/>
      <c r="U11025" s="9"/>
      <c r="V11025" s="9"/>
      <c r="W11025" s="9"/>
      <c r="Y11025" s="9"/>
      <c r="Z11025" s="9"/>
    </row>
    <row r="11026" spans="8:26" x14ac:dyDescent="0.3">
      <c r="H11026" s="9"/>
      <c r="I11026" s="9"/>
      <c r="J11026" s="9"/>
      <c r="K11026" s="9"/>
      <c r="L11026" s="9"/>
      <c r="M11026" s="9"/>
      <c r="N11026" s="9"/>
      <c r="O11026" s="9"/>
      <c r="Q11026" s="9"/>
      <c r="R11026" s="9"/>
      <c r="S11026" s="9"/>
      <c r="T11026" s="9"/>
      <c r="U11026" s="9"/>
      <c r="V11026" s="9"/>
      <c r="W11026" s="9"/>
      <c r="Y11026" s="9"/>
      <c r="Z11026" s="9"/>
    </row>
    <row r="11027" spans="8:26" x14ac:dyDescent="0.3">
      <c r="H11027" s="9"/>
      <c r="I11027" s="9"/>
      <c r="J11027" s="9"/>
      <c r="K11027" s="9"/>
      <c r="L11027" s="9"/>
      <c r="M11027" s="9"/>
      <c r="N11027" s="9"/>
      <c r="O11027" s="9"/>
      <c r="Q11027" s="9"/>
      <c r="R11027" s="9"/>
      <c r="S11027" s="9"/>
      <c r="T11027" s="9"/>
      <c r="U11027" s="9"/>
      <c r="V11027" s="9"/>
      <c r="W11027" s="9"/>
      <c r="Y11027" s="9"/>
      <c r="Z11027" s="9"/>
    </row>
    <row r="11028" spans="8:26" x14ac:dyDescent="0.3">
      <c r="H11028" s="9"/>
      <c r="I11028" s="9"/>
      <c r="J11028" s="9"/>
      <c r="K11028" s="9"/>
      <c r="L11028" s="9"/>
      <c r="M11028" s="9"/>
      <c r="N11028" s="9"/>
      <c r="O11028" s="9"/>
      <c r="Q11028" s="9"/>
      <c r="R11028" s="9"/>
      <c r="S11028" s="9"/>
      <c r="T11028" s="9"/>
      <c r="U11028" s="9"/>
      <c r="V11028" s="9"/>
      <c r="W11028" s="9"/>
      <c r="Y11028" s="9"/>
      <c r="Z11028" s="9"/>
    </row>
    <row r="11029" spans="8:26" x14ac:dyDescent="0.3">
      <c r="H11029" s="9"/>
      <c r="I11029" s="9"/>
      <c r="J11029" s="9"/>
      <c r="K11029" s="9"/>
      <c r="L11029" s="9"/>
      <c r="M11029" s="9"/>
      <c r="N11029" s="9"/>
      <c r="O11029" s="9"/>
      <c r="Q11029" s="9"/>
      <c r="R11029" s="9"/>
      <c r="S11029" s="9"/>
      <c r="T11029" s="9"/>
      <c r="U11029" s="9"/>
      <c r="V11029" s="9"/>
      <c r="W11029" s="9"/>
      <c r="Y11029" s="9"/>
      <c r="Z11029" s="9"/>
    </row>
    <row r="11030" spans="8:26" x14ac:dyDescent="0.3">
      <c r="H11030" s="9"/>
      <c r="I11030" s="9"/>
      <c r="J11030" s="9"/>
      <c r="K11030" s="9"/>
      <c r="L11030" s="9"/>
      <c r="M11030" s="9"/>
      <c r="N11030" s="9"/>
      <c r="O11030" s="9"/>
      <c r="Q11030" s="9"/>
      <c r="R11030" s="9"/>
      <c r="S11030" s="9"/>
      <c r="T11030" s="9"/>
      <c r="U11030" s="9"/>
      <c r="V11030" s="9"/>
      <c r="W11030" s="9"/>
      <c r="Y11030" s="9"/>
      <c r="Z11030" s="9"/>
    </row>
    <row r="11031" spans="8:26" x14ac:dyDescent="0.3">
      <c r="H11031" s="9"/>
      <c r="I11031" s="9"/>
      <c r="J11031" s="9"/>
      <c r="K11031" s="9"/>
      <c r="L11031" s="9"/>
      <c r="M11031" s="9"/>
      <c r="N11031" s="9"/>
      <c r="O11031" s="9"/>
      <c r="Q11031" s="9"/>
      <c r="R11031" s="9"/>
      <c r="S11031" s="9"/>
      <c r="T11031" s="9"/>
      <c r="U11031" s="9"/>
      <c r="V11031" s="9"/>
      <c r="W11031" s="9"/>
      <c r="Y11031" s="9"/>
      <c r="Z11031" s="9"/>
    </row>
    <row r="11032" spans="8:26" x14ac:dyDescent="0.3">
      <c r="H11032" s="9"/>
      <c r="I11032" s="9"/>
      <c r="J11032" s="9"/>
      <c r="K11032" s="9"/>
      <c r="L11032" s="9"/>
      <c r="M11032" s="9"/>
      <c r="N11032" s="9"/>
      <c r="O11032" s="9"/>
      <c r="Q11032" s="9"/>
      <c r="R11032" s="9"/>
      <c r="S11032" s="9"/>
      <c r="T11032" s="9"/>
      <c r="U11032" s="9"/>
      <c r="V11032" s="9"/>
      <c r="W11032" s="9"/>
      <c r="Y11032" s="9"/>
      <c r="Z11032" s="9"/>
    </row>
    <row r="11033" spans="8:26" x14ac:dyDescent="0.3">
      <c r="H11033" s="9"/>
      <c r="I11033" s="9"/>
      <c r="J11033" s="9"/>
      <c r="K11033" s="9"/>
      <c r="L11033" s="9"/>
      <c r="M11033" s="9"/>
      <c r="N11033" s="9"/>
      <c r="O11033" s="9"/>
      <c r="Q11033" s="9"/>
      <c r="R11033" s="9"/>
      <c r="S11033" s="9"/>
      <c r="T11033" s="9"/>
      <c r="U11033" s="9"/>
      <c r="V11033" s="9"/>
      <c r="W11033" s="9"/>
      <c r="Y11033" s="9"/>
      <c r="Z11033" s="9"/>
    </row>
    <row r="11034" spans="8:26" x14ac:dyDescent="0.3">
      <c r="H11034" s="9"/>
      <c r="I11034" s="9"/>
      <c r="J11034" s="9"/>
      <c r="K11034" s="9"/>
      <c r="L11034" s="9"/>
      <c r="M11034" s="9"/>
      <c r="N11034" s="9"/>
      <c r="O11034" s="9"/>
      <c r="Q11034" s="9"/>
      <c r="R11034" s="9"/>
      <c r="S11034" s="9"/>
      <c r="T11034" s="9"/>
      <c r="U11034" s="9"/>
      <c r="V11034" s="9"/>
      <c r="W11034" s="9"/>
      <c r="Y11034" s="9"/>
      <c r="Z11034" s="9"/>
    </row>
    <row r="11035" spans="8:26" x14ac:dyDescent="0.3">
      <c r="H11035" s="9"/>
      <c r="I11035" s="9"/>
      <c r="J11035" s="9"/>
      <c r="K11035" s="9"/>
      <c r="L11035" s="9"/>
      <c r="M11035" s="9"/>
      <c r="N11035" s="9"/>
      <c r="O11035" s="9"/>
      <c r="Q11035" s="9"/>
      <c r="R11035" s="9"/>
      <c r="S11035" s="9"/>
      <c r="T11035" s="9"/>
      <c r="U11035" s="9"/>
      <c r="V11035" s="9"/>
      <c r="W11035" s="9"/>
      <c r="Y11035" s="9"/>
      <c r="Z11035" s="9"/>
    </row>
    <row r="11036" spans="8:26" x14ac:dyDescent="0.3">
      <c r="H11036" s="9"/>
      <c r="I11036" s="9"/>
      <c r="J11036" s="9"/>
      <c r="K11036" s="9"/>
      <c r="L11036" s="9"/>
      <c r="M11036" s="9"/>
      <c r="N11036" s="9"/>
      <c r="O11036" s="9"/>
      <c r="Q11036" s="9"/>
      <c r="R11036" s="9"/>
      <c r="S11036" s="9"/>
      <c r="T11036" s="9"/>
      <c r="U11036" s="9"/>
      <c r="V11036" s="9"/>
      <c r="W11036" s="9"/>
      <c r="Y11036" s="9"/>
      <c r="Z11036" s="9"/>
    </row>
    <row r="11037" spans="8:26" x14ac:dyDescent="0.3">
      <c r="H11037" s="9"/>
      <c r="I11037" s="9"/>
      <c r="J11037" s="9"/>
      <c r="K11037" s="9"/>
      <c r="L11037" s="9"/>
      <c r="M11037" s="9"/>
      <c r="N11037" s="9"/>
      <c r="O11037" s="9"/>
      <c r="Q11037" s="9"/>
      <c r="R11037" s="9"/>
      <c r="S11037" s="9"/>
      <c r="T11037" s="9"/>
      <c r="U11037" s="9"/>
      <c r="V11037" s="9"/>
      <c r="W11037" s="9"/>
      <c r="Y11037" s="9"/>
      <c r="Z11037" s="9"/>
    </row>
    <row r="11038" spans="8:26" x14ac:dyDescent="0.3">
      <c r="H11038" s="9"/>
      <c r="I11038" s="9"/>
      <c r="J11038" s="9"/>
      <c r="K11038" s="9"/>
      <c r="L11038" s="9"/>
      <c r="M11038" s="9"/>
      <c r="N11038" s="9"/>
      <c r="O11038" s="9"/>
      <c r="Q11038" s="9"/>
      <c r="R11038" s="9"/>
      <c r="S11038" s="9"/>
      <c r="T11038" s="9"/>
      <c r="U11038" s="9"/>
      <c r="V11038" s="9"/>
      <c r="W11038" s="9"/>
      <c r="Y11038" s="9"/>
      <c r="Z11038" s="9"/>
    </row>
    <row r="11039" spans="8:26" x14ac:dyDescent="0.3">
      <c r="H11039" s="9"/>
      <c r="I11039" s="9"/>
      <c r="J11039" s="9"/>
      <c r="K11039" s="9"/>
      <c r="L11039" s="9"/>
      <c r="M11039" s="9"/>
      <c r="N11039" s="9"/>
      <c r="O11039" s="9"/>
      <c r="Q11039" s="9"/>
      <c r="R11039" s="9"/>
      <c r="S11039" s="9"/>
      <c r="T11039" s="9"/>
      <c r="U11039" s="9"/>
      <c r="V11039" s="9"/>
      <c r="W11039" s="9"/>
      <c r="Y11039" s="9"/>
      <c r="Z11039" s="9"/>
    </row>
    <row r="11040" spans="8:26" x14ac:dyDescent="0.3">
      <c r="H11040" s="9"/>
      <c r="I11040" s="9"/>
      <c r="J11040" s="9"/>
      <c r="K11040" s="9"/>
      <c r="L11040" s="9"/>
      <c r="M11040" s="9"/>
      <c r="N11040" s="9"/>
      <c r="O11040" s="9"/>
      <c r="Q11040" s="9"/>
      <c r="R11040" s="9"/>
      <c r="S11040" s="9"/>
      <c r="T11040" s="9"/>
      <c r="U11040" s="9"/>
      <c r="V11040" s="9"/>
      <c r="W11040" s="9"/>
      <c r="Y11040" s="9"/>
      <c r="Z11040" s="9"/>
    </row>
    <row r="11041" spans="8:26" x14ac:dyDescent="0.3">
      <c r="H11041" s="9"/>
      <c r="I11041" s="9"/>
      <c r="J11041" s="9"/>
      <c r="K11041" s="9"/>
      <c r="L11041" s="9"/>
      <c r="M11041" s="9"/>
      <c r="N11041" s="9"/>
      <c r="O11041" s="9"/>
      <c r="Q11041" s="9"/>
      <c r="R11041" s="9"/>
      <c r="S11041" s="9"/>
      <c r="T11041" s="9"/>
      <c r="U11041" s="9"/>
      <c r="V11041" s="9"/>
      <c r="W11041" s="9"/>
      <c r="Y11041" s="9"/>
      <c r="Z11041" s="9"/>
    </row>
    <row r="11042" spans="8:26" x14ac:dyDescent="0.3">
      <c r="H11042" s="9"/>
      <c r="I11042" s="9"/>
      <c r="J11042" s="9"/>
      <c r="K11042" s="9"/>
      <c r="L11042" s="9"/>
      <c r="M11042" s="9"/>
      <c r="N11042" s="9"/>
      <c r="O11042" s="9"/>
      <c r="Q11042" s="9"/>
      <c r="R11042" s="9"/>
      <c r="S11042" s="9"/>
      <c r="T11042" s="9"/>
      <c r="U11042" s="9"/>
      <c r="V11042" s="9"/>
      <c r="W11042" s="9"/>
      <c r="Y11042" s="9"/>
      <c r="Z11042" s="9"/>
    </row>
    <row r="11043" spans="8:26" x14ac:dyDescent="0.3">
      <c r="H11043" s="9"/>
      <c r="I11043" s="9"/>
      <c r="J11043" s="9"/>
      <c r="K11043" s="9"/>
      <c r="L11043" s="9"/>
      <c r="M11043" s="9"/>
      <c r="N11043" s="9"/>
      <c r="O11043" s="9"/>
      <c r="Q11043" s="9"/>
      <c r="R11043" s="9"/>
      <c r="S11043" s="9"/>
      <c r="T11043" s="9"/>
      <c r="U11043" s="9"/>
      <c r="V11043" s="9"/>
      <c r="W11043" s="9"/>
      <c r="Y11043" s="9"/>
      <c r="Z11043" s="9"/>
    </row>
    <row r="11044" spans="8:26" x14ac:dyDescent="0.3">
      <c r="H11044" s="9"/>
      <c r="I11044" s="9"/>
      <c r="J11044" s="9"/>
      <c r="K11044" s="9"/>
      <c r="L11044" s="9"/>
      <c r="M11044" s="9"/>
      <c r="N11044" s="9"/>
      <c r="O11044" s="9"/>
      <c r="Q11044" s="9"/>
      <c r="R11044" s="9"/>
      <c r="S11044" s="9"/>
      <c r="T11044" s="9"/>
      <c r="U11044" s="9"/>
      <c r="V11044" s="9"/>
      <c r="W11044" s="9"/>
      <c r="Y11044" s="9"/>
      <c r="Z11044" s="9"/>
    </row>
    <row r="11045" spans="8:26" x14ac:dyDescent="0.3">
      <c r="H11045" s="9"/>
      <c r="I11045" s="9"/>
      <c r="J11045" s="9"/>
      <c r="K11045" s="9"/>
      <c r="L11045" s="9"/>
      <c r="M11045" s="9"/>
      <c r="N11045" s="9"/>
      <c r="O11045" s="9"/>
      <c r="Q11045" s="9"/>
      <c r="R11045" s="9"/>
      <c r="S11045" s="9"/>
      <c r="T11045" s="9"/>
      <c r="U11045" s="9"/>
      <c r="V11045" s="9"/>
      <c r="W11045" s="9"/>
      <c r="Y11045" s="9"/>
      <c r="Z11045" s="9"/>
    </row>
    <row r="11046" spans="8:26" x14ac:dyDescent="0.3">
      <c r="H11046" s="9"/>
      <c r="I11046" s="9"/>
      <c r="J11046" s="9"/>
      <c r="K11046" s="9"/>
      <c r="L11046" s="9"/>
      <c r="M11046" s="9"/>
      <c r="N11046" s="9"/>
      <c r="O11046" s="9"/>
      <c r="Q11046" s="9"/>
      <c r="R11046" s="9"/>
      <c r="S11046" s="9"/>
      <c r="T11046" s="9"/>
      <c r="U11046" s="9"/>
      <c r="V11046" s="9"/>
      <c r="W11046" s="9"/>
      <c r="Y11046" s="9"/>
      <c r="Z11046" s="9"/>
    </row>
    <row r="11047" spans="8:26" x14ac:dyDescent="0.3">
      <c r="H11047" s="9"/>
      <c r="I11047" s="9"/>
      <c r="J11047" s="9"/>
      <c r="K11047" s="9"/>
      <c r="L11047" s="9"/>
      <c r="M11047" s="9"/>
      <c r="N11047" s="9"/>
      <c r="O11047" s="9"/>
      <c r="Q11047" s="9"/>
      <c r="R11047" s="9"/>
      <c r="S11047" s="9"/>
      <c r="T11047" s="9"/>
      <c r="U11047" s="9"/>
      <c r="V11047" s="9"/>
      <c r="W11047" s="9"/>
      <c r="Y11047" s="9"/>
      <c r="Z11047" s="9"/>
    </row>
    <row r="11048" spans="8:26" x14ac:dyDescent="0.3">
      <c r="H11048" s="9"/>
      <c r="I11048" s="9"/>
      <c r="J11048" s="9"/>
      <c r="K11048" s="9"/>
      <c r="L11048" s="9"/>
      <c r="M11048" s="9"/>
      <c r="N11048" s="9"/>
      <c r="O11048" s="9"/>
      <c r="Q11048" s="9"/>
      <c r="R11048" s="9"/>
      <c r="S11048" s="9"/>
      <c r="T11048" s="9"/>
      <c r="U11048" s="9"/>
      <c r="V11048" s="9"/>
      <c r="W11048" s="9"/>
      <c r="Y11048" s="9"/>
      <c r="Z11048" s="9"/>
    </row>
    <row r="11049" spans="8:26" x14ac:dyDescent="0.3">
      <c r="H11049" s="9"/>
      <c r="I11049" s="9"/>
      <c r="J11049" s="9"/>
      <c r="K11049" s="9"/>
      <c r="L11049" s="9"/>
      <c r="M11049" s="9"/>
      <c r="N11049" s="9"/>
      <c r="O11049" s="9"/>
      <c r="Q11049" s="9"/>
      <c r="R11049" s="9"/>
      <c r="S11049" s="9"/>
      <c r="T11049" s="9"/>
      <c r="U11049" s="9"/>
      <c r="V11049" s="9"/>
      <c r="W11049" s="9"/>
      <c r="Y11049" s="9"/>
      <c r="Z11049" s="9"/>
    </row>
    <row r="11050" spans="8:26" x14ac:dyDescent="0.3">
      <c r="H11050" s="9"/>
      <c r="I11050" s="9"/>
      <c r="J11050" s="9"/>
      <c r="K11050" s="9"/>
      <c r="L11050" s="9"/>
      <c r="M11050" s="9"/>
      <c r="N11050" s="9"/>
      <c r="O11050" s="9"/>
      <c r="Q11050" s="9"/>
      <c r="R11050" s="9"/>
      <c r="S11050" s="9"/>
      <c r="T11050" s="9"/>
      <c r="U11050" s="9"/>
      <c r="V11050" s="9"/>
      <c r="W11050" s="9"/>
      <c r="Y11050" s="9"/>
      <c r="Z11050" s="9"/>
    </row>
    <row r="11051" spans="8:26" x14ac:dyDescent="0.3">
      <c r="H11051" s="9"/>
      <c r="I11051" s="9"/>
      <c r="J11051" s="9"/>
      <c r="K11051" s="9"/>
      <c r="L11051" s="9"/>
      <c r="M11051" s="9"/>
      <c r="N11051" s="9"/>
      <c r="O11051" s="9"/>
      <c r="Q11051" s="9"/>
      <c r="R11051" s="9"/>
      <c r="S11051" s="9"/>
      <c r="T11051" s="9"/>
      <c r="U11051" s="9"/>
      <c r="V11051" s="9"/>
      <c r="W11051" s="9"/>
      <c r="Y11051" s="9"/>
      <c r="Z11051" s="9"/>
    </row>
    <row r="11052" spans="8:26" x14ac:dyDescent="0.3">
      <c r="H11052" s="9"/>
      <c r="I11052" s="9"/>
      <c r="J11052" s="9"/>
      <c r="K11052" s="9"/>
      <c r="L11052" s="9"/>
      <c r="M11052" s="9"/>
      <c r="N11052" s="9"/>
      <c r="O11052" s="9"/>
      <c r="Q11052" s="9"/>
      <c r="R11052" s="9"/>
      <c r="S11052" s="9"/>
      <c r="T11052" s="9"/>
      <c r="U11052" s="9"/>
      <c r="V11052" s="9"/>
      <c r="W11052" s="9"/>
      <c r="Y11052" s="9"/>
      <c r="Z11052" s="9"/>
    </row>
    <row r="11053" spans="8:26" x14ac:dyDescent="0.3">
      <c r="H11053" s="9"/>
      <c r="I11053" s="9"/>
      <c r="J11053" s="9"/>
      <c r="K11053" s="9"/>
      <c r="L11053" s="9"/>
      <c r="M11053" s="9"/>
      <c r="N11053" s="9"/>
      <c r="O11053" s="9"/>
      <c r="Q11053" s="9"/>
      <c r="R11053" s="9"/>
      <c r="S11053" s="9"/>
      <c r="T11053" s="9"/>
      <c r="U11053" s="9"/>
      <c r="V11053" s="9"/>
      <c r="W11053" s="9"/>
      <c r="Y11053" s="9"/>
      <c r="Z11053" s="9"/>
    </row>
    <row r="11054" spans="8:26" x14ac:dyDescent="0.3">
      <c r="H11054" s="9"/>
      <c r="I11054" s="9"/>
      <c r="J11054" s="9"/>
      <c r="K11054" s="9"/>
      <c r="L11054" s="9"/>
      <c r="M11054" s="9"/>
      <c r="N11054" s="9"/>
      <c r="O11054" s="9"/>
      <c r="Q11054" s="9"/>
      <c r="R11054" s="9"/>
      <c r="S11054" s="9"/>
      <c r="T11054" s="9"/>
      <c r="U11054" s="9"/>
      <c r="V11054" s="9"/>
      <c r="W11054" s="9"/>
      <c r="Y11054" s="9"/>
      <c r="Z11054" s="9"/>
    </row>
    <row r="11055" spans="8:26" x14ac:dyDescent="0.3">
      <c r="H11055" s="9"/>
      <c r="I11055" s="9"/>
      <c r="J11055" s="9"/>
      <c r="K11055" s="9"/>
      <c r="L11055" s="9"/>
      <c r="M11055" s="9"/>
      <c r="N11055" s="9"/>
      <c r="O11055" s="9"/>
      <c r="Q11055" s="9"/>
      <c r="R11055" s="9"/>
      <c r="S11055" s="9"/>
      <c r="T11055" s="9"/>
      <c r="U11055" s="9"/>
      <c r="V11055" s="9"/>
      <c r="W11055" s="9"/>
      <c r="Y11055" s="9"/>
      <c r="Z11055" s="9"/>
    </row>
    <row r="11056" spans="8:26" x14ac:dyDescent="0.3">
      <c r="H11056" s="9"/>
      <c r="I11056" s="9"/>
      <c r="J11056" s="9"/>
      <c r="K11056" s="9"/>
      <c r="L11056" s="9"/>
      <c r="M11056" s="9"/>
      <c r="N11056" s="9"/>
      <c r="O11056" s="9"/>
      <c r="Q11056" s="9"/>
      <c r="R11056" s="9"/>
      <c r="S11056" s="9"/>
      <c r="T11056" s="9"/>
      <c r="U11056" s="9"/>
      <c r="V11056" s="9"/>
      <c r="W11056" s="9"/>
      <c r="Y11056" s="9"/>
      <c r="Z11056" s="9"/>
    </row>
    <row r="11057" spans="8:26" x14ac:dyDescent="0.3">
      <c r="H11057" s="9"/>
      <c r="I11057" s="9"/>
      <c r="J11057" s="9"/>
      <c r="K11057" s="9"/>
      <c r="L11057" s="9"/>
      <c r="M11057" s="9"/>
      <c r="N11057" s="9"/>
      <c r="O11057" s="9"/>
      <c r="Q11057" s="9"/>
      <c r="R11057" s="9"/>
      <c r="S11057" s="9"/>
      <c r="T11057" s="9"/>
      <c r="U11057" s="9"/>
      <c r="V11057" s="9"/>
      <c r="W11057" s="9"/>
      <c r="Y11057" s="9"/>
      <c r="Z11057" s="9"/>
    </row>
    <row r="11058" spans="8:26" x14ac:dyDescent="0.3">
      <c r="H11058" s="9"/>
      <c r="I11058" s="9"/>
      <c r="J11058" s="9"/>
      <c r="K11058" s="9"/>
      <c r="L11058" s="9"/>
      <c r="M11058" s="9"/>
      <c r="N11058" s="9"/>
      <c r="O11058" s="9"/>
      <c r="Q11058" s="9"/>
      <c r="R11058" s="9"/>
      <c r="S11058" s="9"/>
      <c r="T11058" s="9"/>
      <c r="U11058" s="9"/>
      <c r="V11058" s="9"/>
      <c r="W11058" s="9"/>
      <c r="Y11058" s="9"/>
      <c r="Z11058" s="9"/>
    </row>
    <row r="11059" spans="8:26" x14ac:dyDescent="0.3">
      <c r="H11059" s="9"/>
      <c r="I11059" s="9"/>
      <c r="J11059" s="9"/>
      <c r="K11059" s="9"/>
      <c r="L11059" s="9"/>
      <c r="M11059" s="9"/>
      <c r="N11059" s="9"/>
      <c r="O11059" s="9"/>
      <c r="Q11059" s="9"/>
      <c r="R11059" s="9"/>
      <c r="S11059" s="9"/>
      <c r="T11059" s="9"/>
      <c r="U11059" s="9"/>
      <c r="V11059" s="9"/>
      <c r="W11059" s="9"/>
      <c r="Y11059" s="9"/>
      <c r="Z11059" s="9"/>
    </row>
    <row r="11060" spans="8:26" x14ac:dyDescent="0.3">
      <c r="H11060" s="9"/>
      <c r="I11060" s="9"/>
      <c r="J11060" s="9"/>
      <c r="K11060" s="9"/>
      <c r="L11060" s="9"/>
      <c r="M11060" s="9"/>
      <c r="N11060" s="9"/>
      <c r="O11060" s="9"/>
      <c r="Q11060" s="9"/>
      <c r="R11060" s="9"/>
      <c r="S11060" s="9"/>
      <c r="T11060" s="9"/>
      <c r="U11060" s="9"/>
      <c r="V11060" s="9"/>
      <c r="W11060" s="9"/>
      <c r="Y11060" s="9"/>
      <c r="Z11060" s="9"/>
    </row>
    <row r="11061" spans="8:26" x14ac:dyDescent="0.3">
      <c r="H11061" s="9"/>
      <c r="I11061" s="9"/>
      <c r="J11061" s="9"/>
      <c r="K11061" s="9"/>
      <c r="L11061" s="9"/>
      <c r="M11061" s="9"/>
      <c r="N11061" s="9"/>
      <c r="O11061" s="9"/>
      <c r="Q11061" s="9"/>
      <c r="R11061" s="9"/>
      <c r="S11061" s="9"/>
      <c r="T11061" s="9"/>
      <c r="U11061" s="9"/>
      <c r="V11061" s="9"/>
      <c r="W11061" s="9"/>
      <c r="Y11061" s="9"/>
      <c r="Z11061" s="9"/>
    </row>
    <row r="11062" spans="8:26" x14ac:dyDescent="0.3">
      <c r="H11062" s="9"/>
      <c r="I11062" s="9"/>
      <c r="J11062" s="9"/>
      <c r="K11062" s="9"/>
      <c r="L11062" s="9"/>
      <c r="M11062" s="9"/>
      <c r="N11062" s="9"/>
      <c r="O11062" s="9"/>
      <c r="Q11062" s="9"/>
      <c r="R11062" s="9"/>
      <c r="S11062" s="9"/>
      <c r="T11062" s="9"/>
      <c r="U11062" s="9"/>
      <c r="V11062" s="9"/>
      <c r="W11062" s="9"/>
      <c r="Y11062" s="9"/>
      <c r="Z11062" s="9"/>
    </row>
    <row r="11063" spans="8:26" x14ac:dyDescent="0.3">
      <c r="H11063" s="9"/>
      <c r="I11063" s="9"/>
      <c r="J11063" s="9"/>
      <c r="K11063" s="9"/>
      <c r="L11063" s="9"/>
      <c r="M11063" s="9"/>
      <c r="N11063" s="9"/>
      <c r="O11063" s="9"/>
      <c r="Q11063" s="9"/>
      <c r="R11063" s="9"/>
      <c r="S11063" s="9"/>
      <c r="T11063" s="9"/>
      <c r="U11063" s="9"/>
      <c r="V11063" s="9"/>
      <c r="W11063" s="9"/>
      <c r="Y11063" s="9"/>
      <c r="Z11063" s="9"/>
    </row>
    <row r="11064" spans="8:26" x14ac:dyDescent="0.3">
      <c r="H11064" s="9"/>
      <c r="I11064" s="9"/>
      <c r="J11064" s="9"/>
      <c r="K11064" s="9"/>
      <c r="L11064" s="9"/>
      <c r="M11064" s="9"/>
      <c r="N11064" s="9"/>
      <c r="O11064" s="9"/>
      <c r="Q11064" s="9"/>
      <c r="R11064" s="9"/>
      <c r="S11064" s="9"/>
      <c r="T11064" s="9"/>
      <c r="U11064" s="9"/>
      <c r="V11064" s="9"/>
      <c r="W11064" s="9"/>
      <c r="Y11064" s="9"/>
      <c r="Z11064" s="9"/>
    </row>
    <row r="11065" spans="8:26" x14ac:dyDescent="0.3">
      <c r="H11065" s="9"/>
      <c r="I11065" s="9"/>
      <c r="J11065" s="9"/>
      <c r="K11065" s="9"/>
      <c r="L11065" s="9"/>
      <c r="M11065" s="9"/>
      <c r="N11065" s="9"/>
      <c r="O11065" s="9"/>
      <c r="Q11065" s="9"/>
      <c r="R11065" s="9"/>
      <c r="S11065" s="9"/>
      <c r="T11065" s="9"/>
      <c r="U11065" s="9"/>
      <c r="V11065" s="9"/>
      <c r="W11065" s="9"/>
      <c r="Y11065" s="9"/>
      <c r="Z11065" s="9"/>
    </row>
    <row r="11066" spans="8:26" x14ac:dyDescent="0.3">
      <c r="H11066" s="9"/>
      <c r="I11066" s="9"/>
      <c r="J11066" s="9"/>
      <c r="K11066" s="9"/>
      <c r="L11066" s="9"/>
      <c r="M11066" s="9"/>
      <c r="N11066" s="9"/>
      <c r="O11066" s="9"/>
      <c r="Q11066" s="9"/>
      <c r="R11066" s="9"/>
      <c r="S11066" s="9"/>
      <c r="T11066" s="9"/>
      <c r="U11066" s="9"/>
      <c r="V11066" s="9"/>
      <c r="W11066" s="9"/>
      <c r="Y11066" s="9"/>
      <c r="Z11066" s="9"/>
    </row>
    <row r="11067" spans="8:26" x14ac:dyDescent="0.3">
      <c r="H11067" s="9"/>
      <c r="I11067" s="9"/>
      <c r="J11067" s="9"/>
      <c r="K11067" s="9"/>
      <c r="L11067" s="9"/>
      <c r="M11067" s="9"/>
      <c r="N11067" s="9"/>
      <c r="O11067" s="9"/>
      <c r="Q11067" s="9"/>
      <c r="R11067" s="9"/>
      <c r="S11067" s="9"/>
      <c r="T11067" s="9"/>
      <c r="U11067" s="9"/>
      <c r="V11067" s="9"/>
      <c r="W11067" s="9"/>
      <c r="Y11067" s="9"/>
      <c r="Z11067" s="9"/>
    </row>
    <row r="11068" spans="8:26" x14ac:dyDescent="0.3">
      <c r="H11068" s="9"/>
      <c r="I11068" s="9"/>
      <c r="J11068" s="9"/>
      <c r="K11068" s="9"/>
      <c r="L11068" s="9"/>
      <c r="M11068" s="9"/>
      <c r="N11068" s="9"/>
      <c r="O11068" s="9"/>
      <c r="Q11068" s="9"/>
      <c r="R11068" s="9"/>
      <c r="S11068" s="9"/>
      <c r="T11068" s="9"/>
      <c r="U11068" s="9"/>
      <c r="V11068" s="9"/>
      <c r="W11068" s="9"/>
      <c r="Y11068" s="9"/>
      <c r="Z11068" s="9"/>
    </row>
    <row r="11069" spans="8:26" x14ac:dyDescent="0.3">
      <c r="H11069" s="9"/>
      <c r="I11069" s="9"/>
      <c r="J11069" s="9"/>
      <c r="K11069" s="9"/>
      <c r="L11069" s="9"/>
      <c r="M11069" s="9"/>
      <c r="N11069" s="9"/>
      <c r="O11069" s="9"/>
      <c r="Q11069" s="9"/>
      <c r="R11069" s="9"/>
      <c r="S11069" s="9"/>
      <c r="T11069" s="9"/>
      <c r="U11069" s="9"/>
      <c r="V11069" s="9"/>
      <c r="W11069" s="9"/>
      <c r="Y11069" s="9"/>
      <c r="Z11069" s="9"/>
    </row>
    <row r="11070" spans="8:26" x14ac:dyDescent="0.3">
      <c r="H11070" s="9"/>
      <c r="I11070" s="9"/>
      <c r="J11070" s="9"/>
      <c r="K11070" s="9"/>
      <c r="L11070" s="9"/>
      <c r="M11070" s="9"/>
      <c r="N11070" s="9"/>
      <c r="O11070" s="9"/>
      <c r="Q11070" s="9"/>
      <c r="R11070" s="9"/>
      <c r="S11070" s="9"/>
      <c r="T11070" s="9"/>
      <c r="U11070" s="9"/>
      <c r="V11070" s="9"/>
      <c r="W11070" s="9"/>
      <c r="Y11070" s="9"/>
      <c r="Z11070" s="9"/>
    </row>
    <row r="11071" spans="8:26" x14ac:dyDescent="0.3">
      <c r="H11071" s="9"/>
      <c r="I11071" s="9"/>
      <c r="J11071" s="9"/>
      <c r="K11071" s="9"/>
      <c r="L11071" s="9"/>
      <c r="M11071" s="9"/>
      <c r="N11071" s="9"/>
      <c r="O11071" s="9"/>
      <c r="Q11071" s="9"/>
      <c r="R11071" s="9"/>
      <c r="S11071" s="9"/>
      <c r="T11071" s="9"/>
      <c r="U11071" s="9"/>
      <c r="V11071" s="9"/>
      <c r="W11071" s="9"/>
      <c r="Y11071" s="9"/>
      <c r="Z11071" s="9"/>
    </row>
    <row r="11072" spans="8:26" x14ac:dyDescent="0.3">
      <c r="H11072" s="9"/>
      <c r="I11072" s="9"/>
      <c r="J11072" s="9"/>
      <c r="K11072" s="9"/>
      <c r="L11072" s="9"/>
      <c r="M11072" s="9"/>
      <c r="N11072" s="9"/>
      <c r="O11072" s="9"/>
      <c r="Q11072" s="9"/>
      <c r="R11072" s="9"/>
      <c r="S11072" s="9"/>
      <c r="T11072" s="9"/>
      <c r="U11072" s="9"/>
      <c r="V11072" s="9"/>
      <c r="W11072" s="9"/>
      <c r="Y11072" s="9"/>
      <c r="Z11072" s="9"/>
    </row>
    <row r="11073" spans="8:26" x14ac:dyDescent="0.3">
      <c r="H11073" s="9"/>
      <c r="I11073" s="9"/>
      <c r="J11073" s="9"/>
      <c r="K11073" s="9"/>
      <c r="L11073" s="9"/>
      <c r="M11073" s="9"/>
      <c r="N11073" s="9"/>
      <c r="O11073" s="9"/>
      <c r="Q11073" s="9"/>
      <c r="R11073" s="9"/>
      <c r="S11073" s="9"/>
      <c r="T11073" s="9"/>
      <c r="U11073" s="9"/>
      <c r="V11073" s="9"/>
      <c r="W11073" s="9"/>
      <c r="Y11073" s="9"/>
      <c r="Z11073" s="9"/>
    </row>
    <row r="11074" spans="8:26" x14ac:dyDescent="0.3">
      <c r="H11074" s="9"/>
      <c r="I11074" s="9"/>
      <c r="J11074" s="9"/>
      <c r="K11074" s="9"/>
      <c r="L11074" s="9"/>
      <c r="M11074" s="9"/>
      <c r="N11074" s="9"/>
      <c r="O11074" s="9"/>
      <c r="Q11074" s="9"/>
      <c r="R11074" s="9"/>
      <c r="S11074" s="9"/>
      <c r="T11074" s="9"/>
      <c r="U11074" s="9"/>
      <c r="V11074" s="9"/>
      <c r="W11074" s="9"/>
      <c r="Y11074" s="9"/>
      <c r="Z11074" s="9"/>
    </row>
    <row r="11075" spans="8:26" x14ac:dyDescent="0.3">
      <c r="H11075" s="9"/>
      <c r="I11075" s="9"/>
      <c r="J11075" s="9"/>
      <c r="K11075" s="9"/>
      <c r="L11075" s="9"/>
      <c r="M11075" s="9"/>
      <c r="N11075" s="9"/>
      <c r="O11075" s="9"/>
      <c r="Q11075" s="9"/>
      <c r="R11075" s="9"/>
      <c r="S11075" s="9"/>
      <c r="T11075" s="9"/>
      <c r="U11075" s="9"/>
      <c r="V11075" s="9"/>
      <c r="W11075" s="9"/>
      <c r="Y11075" s="9"/>
      <c r="Z11075" s="9"/>
    </row>
    <row r="11076" spans="8:26" x14ac:dyDescent="0.3">
      <c r="H11076" s="9"/>
      <c r="I11076" s="9"/>
      <c r="J11076" s="9"/>
      <c r="K11076" s="9"/>
      <c r="L11076" s="9"/>
      <c r="M11076" s="9"/>
      <c r="N11076" s="9"/>
      <c r="O11076" s="9"/>
      <c r="Q11076" s="9"/>
      <c r="R11076" s="9"/>
      <c r="S11076" s="9"/>
      <c r="T11076" s="9"/>
      <c r="U11076" s="9"/>
      <c r="V11076" s="9"/>
      <c r="W11076" s="9"/>
      <c r="Y11076" s="9"/>
      <c r="Z11076" s="9"/>
    </row>
    <row r="11077" spans="8:26" x14ac:dyDescent="0.3">
      <c r="H11077" s="9"/>
      <c r="I11077" s="9"/>
      <c r="J11077" s="9"/>
      <c r="K11077" s="9"/>
      <c r="L11077" s="9"/>
      <c r="M11077" s="9"/>
      <c r="N11077" s="9"/>
      <c r="O11077" s="9"/>
      <c r="Q11077" s="9"/>
      <c r="R11077" s="9"/>
      <c r="S11077" s="9"/>
      <c r="T11077" s="9"/>
      <c r="U11077" s="9"/>
      <c r="V11077" s="9"/>
      <c r="W11077" s="9"/>
      <c r="Y11077" s="9"/>
      <c r="Z11077" s="9"/>
    </row>
    <row r="11078" spans="8:26" x14ac:dyDescent="0.3">
      <c r="H11078" s="9"/>
      <c r="I11078" s="9"/>
      <c r="J11078" s="9"/>
      <c r="K11078" s="9"/>
      <c r="L11078" s="9"/>
      <c r="M11078" s="9"/>
      <c r="N11078" s="9"/>
      <c r="O11078" s="9"/>
      <c r="Q11078" s="9"/>
      <c r="R11078" s="9"/>
      <c r="S11078" s="9"/>
      <c r="T11078" s="9"/>
      <c r="U11078" s="9"/>
      <c r="V11078" s="9"/>
      <c r="W11078" s="9"/>
      <c r="Y11078" s="9"/>
      <c r="Z11078" s="9"/>
    </row>
    <row r="11079" spans="8:26" x14ac:dyDescent="0.3">
      <c r="H11079" s="9"/>
      <c r="I11079" s="9"/>
      <c r="J11079" s="9"/>
      <c r="K11079" s="9"/>
      <c r="L11079" s="9"/>
      <c r="M11079" s="9"/>
      <c r="N11079" s="9"/>
      <c r="O11079" s="9"/>
      <c r="Q11079" s="9"/>
      <c r="R11079" s="9"/>
      <c r="S11079" s="9"/>
      <c r="T11079" s="9"/>
      <c r="U11079" s="9"/>
      <c r="V11079" s="9"/>
      <c r="W11079" s="9"/>
      <c r="Y11079" s="9"/>
      <c r="Z11079" s="9"/>
    </row>
    <row r="11080" spans="8:26" x14ac:dyDescent="0.3">
      <c r="H11080" s="9"/>
      <c r="I11080" s="9"/>
      <c r="J11080" s="9"/>
      <c r="K11080" s="9"/>
      <c r="L11080" s="9"/>
      <c r="M11080" s="9"/>
      <c r="N11080" s="9"/>
      <c r="O11080" s="9"/>
      <c r="Q11080" s="9"/>
      <c r="R11080" s="9"/>
      <c r="S11080" s="9"/>
      <c r="T11080" s="9"/>
      <c r="U11080" s="9"/>
      <c r="V11080" s="9"/>
      <c r="W11080" s="9"/>
      <c r="Y11080" s="9"/>
      <c r="Z11080" s="9"/>
    </row>
    <row r="11081" spans="8:26" x14ac:dyDescent="0.3">
      <c r="H11081" s="9"/>
      <c r="I11081" s="9"/>
      <c r="J11081" s="9"/>
      <c r="K11081" s="9"/>
      <c r="L11081" s="9"/>
      <c r="M11081" s="9"/>
      <c r="N11081" s="9"/>
      <c r="O11081" s="9"/>
      <c r="Q11081" s="9"/>
      <c r="R11081" s="9"/>
      <c r="S11081" s="9"/>
      <c r="T11081" s="9"/>
      <c r="U11081" s="9"/>
      <c r="V11081" s="9"/>
      <c r="W11081" s="9"/>
      <c r="Y11081" s="9"/>
      <c r="Z11081" s="9"/>
    </row>
    <row r="11082" spans="8:26" x14ac:dyDescent="0.3">
      <c r="H11082" s="9"/>
      <c r="I11082" s="9"/>
      <c r="J11082" s="9"/>
      <c r="K11082" s="9"/>
      <c r="L11082" s="9"/>
      <c r="M11082" s="9"/>
      <c r="N11082" s="9"/>
      <c r="O11082" s="9"/>
      <c r="Q11082" s="9"/>
      <c r="R11082" s="9"/>
      <c r="S11082" s="9"/>
      <c r="T11082" s="9"/>
      <c r="U11082" s="9"/>
      <c r="V11082" s="9"/>
      <c r="W11082" s="9"/>
      <c r="Y11082" s="9"/>
      <c r="Z11082" s="9"/>
    </row>
    <row r="11083" spans="8:26" x14ac:dyDescent="0.3">
      <c r="H11083" s="9"/>
      <c r="I11083" s="9"/>
      <c r="J11083" s="9"/>
      <c r="K11083" s="9"/>
      <c r="L11083" s="9"/>
      <c r="M11083" s="9"/>
      <c r="N11083" s="9"/>
      <c r="O11083" s="9"/>
      <c r="Q11083" s="9"/>
      <c r="R11083" s="9"/>
      <c r="S11083" s="9"/>
      <c r="T11083" s="9"/>
      <c r="U11083" s="9"/>
      <c r="V11083" s="9"/>
      <c r="W11083" s="9"/>
      <c r="Y11083" s="9"/>
      <c r="Z11083" s="9"/>
    </row>
    <row r="11084" spans="8:26" x14ac:dyDescent="0.3">
      <c r="H11084" s="9"/>
      <c r="I11084" s="9"/>
      <c r="J11084" s="9"/>
      <c r="K11084" s="9"/>
      <c r="L11084" s="9"/>
      <c r="M11084" s="9"/>
      <c r="N11084" s="9"/>
      <c r="O11084" s="9"/>
      <c r="Q11084" s="9"/>
      <c r="R11084" s="9"/>
      <c r="S11084" s="9"/>
      <c r="T11084" s="9"/>
      <c r="U11084" s="9"/>
      <c r="V11084" s="9"/>
      <c r="W11084" s="9"/>
      <c r="Y11084" s="9"/>
      <c r="Z11084" s="9"/>
    </row>
    <row r="11085" spans="8:26" x14ac:dyDescent="0.3">
      <c r="H11085" s="9"/>
      <c r="I11085" s="9"/>
      <c r="J11085" s="9"/>
      <c r="K11085" s="9"/>
      <c r="L11085" s="9"/>
      <c r="M11085" s="9"/>
      <c r="N11085" s="9"/>
      <c r="O11085" s="9"/>
      <c r="Q11085" s="9"/>
      <c r="R11085" s="9"/>
      <c r="S11085" s="9"/>
      <c r="T11085" s="9"/>
      <c r="U11085" s="9"/>
      <c r="V11085" s="9"/>
      <c r="W11085" s="9"/>
      <c r="Y11085" s="9"/>
      <c r="Z11085" s="9"/>
    </row>
    <row r="11086" spans="8:26" x14ac:dyDescent="0.3">
      <c r="H11086" s="9"/>
      <c r="I11086" s="9"/>
      <c r="J11086" s="9"/>
      <c r="K11086" s="9"/>
      <c r="L11086" s="9"/>
      <c r="M11086" s="9"/>
      <c r="N11086" s="9"/>
      <c r="O11086" s="9"/>
      <c r="Q11086" s="9"/>
      <c r="R11086" s="9"/>
      <c r="S11086" s="9"/>
      <c r="T11086" s="9"/>
      <c r="U11086" s="9"/>
      <c r="V11086" s="9"/>
      <c r="W11086" s="9"/>
      <c r="Y11086" s="9"/>
      <c r="Z11086" s="9"/>
    </row>
    <row r="11087" spans="8:26" x14ac:dyDescent="0.3">
      <c r="H11087" s="9"/>
      <c r="I11087" s="9"/>
      <c r="J11087" s="9"/>
      <c r="K11087" s="9"/>
      <c r="L11087" s="9"/>
      <c r="M11087" s="9"/>
      <c r="N11087" s="9"/>
      <c r="O11087" s="9"/>
      <c r="Q11087" s="9"/>
      <c r="R11087" s="9"/>
      <c r="S11087" s="9"/>
      <c r="T11087" s="9"/>
      <c r="U11087" s="9"/>
      <c r="V11087" s="9"/>
      <c r="W11087" s="9"/>
      <c r="Y11087" s="9"/>
      <c r="Z11087" s="9"/>
    </row>
    <row r="11088" spans="8:26" x14ac:dyDescent="0.3">
      <c r="H11088" s="9"/>
      <c r="I11088" s="9"/>
      <c r="J11088" s="9"/>
      <c r="K11088" s="9"/>
      <c r="L11088" s="9"/>
      <c r="M11088" s="9"/>
      <c r="N11088" s="9"/>
      <c r="O11088" s="9"/>
      <c r="Q11088" s="9"/>
      <c r="R11088" s="9"/>
      <c r="S11088" s="9"/>
      <c r="T11088" s="9"/>
      <c r="U11088" s="9"/>
      <c r="V11088" s="9"/>
      <c r="W11088" s="9"/>
      <c r="Y11088" s="9"/>
      <c r="Z11088" s="9"/>
    </row>
    <row r="11089" spans="8:26" x14ac:dyDescent="0.3">
      <c r="H11089" s="9"/>
      <c r="I11089" s="9"/>
      <c r="J11089" s="9"/>
      <c r="K11089" s="9"/>
      <c r="L11089" s="9"/>
      <c r="M11089" s="9"/>
      <c r="N11089" s="9"/>
      <c r="O11089" s="9"/>
      <c r="Q11089" s="9"/>
      <c r="R11089" s="9"/>
      <c r="S11089" s="9"/>
      <c r="T11089" s="9"/>
      <c r="U11089" s="9"/>
      <c r="V11089" s="9"/>
      <c r="W11089" s="9"/>
      <c r="Y11089" s="9"/>
      <c r="Z11089" s="9"/>
    </row>
    <row r="11090" spans="8:26" x14ac:dyDescent="0.3">
      <c r="H11090" s="9"/>
      <c r="I11090" s="9"/>
      <c r="J11090" s="9"/>
      <c r="K11090" s="9"/>
      <c r="L11090" s="9"/>
      <c r="M11090" s="9"/>
      <c r="N11090" s="9"/>
      <c r="O11090" s="9"/>
      <c r="Q11090" s="9"/>
      <c r="R11090" s="9"/>
      <c r="S11090" s="9"/>
      <c r="T11090" s="9"/>
      <c r="U11090" s="9"/>
      <c r="V11090" s="9"/>
      <c r="W11090" s="9"/>
      <c r="Y11090" s="9"/>
      <c r="Z11090" s="9"/>
    </row>
    <row r="11091" spans="8:26" x14ac:dyDescent="0.3">
      <c r="H11091" s="9"/>
      <c r="I11091" s="9"/>
      <c r="J11091" s="9"/>
      <c r="K11091" s="9"/>
      <c r="L11091" s="9"/>
      <c r="M11091" s="9"/>
      <c r="N11091" s="9"/>
      <c r="O11091" s="9"/>
      <c r="Q11091" s="9"/>
      <c r="R11091" s="9"/>
      <c r="S11091" s="9"/>
      <c r="T11091" s="9"/>
      <c r="U11091" s="9"/>
      <c r="V11091" s="9"/>
      <c r="W11091" s="9"/>
      <c r="Y11091" s="9"/>
      <c r="Z11091" s="9"/>
    </row>
    <row r="11092" spans="8:26" x14ac:dyDescent="0.3">
      <c r="H11092" s="9"/>
      <c r="I11092" s="9"/>
      <c r="J11092" s="9"/>
      <c r="K11092" s="9"/>
      <c r="L11092" s="9"/>
      <c r="M11092" s="9"/>
      <c r="N11092" s="9"/>
      <c r="O11092" s="9"/>
      <c r="Q11092" s="9"/>
      <c r="R11092" s="9"/>
      <c r="S11092" s="9"/>
      <c r="T11092" s="9"/>
      <c r="U11092" s="9"/>
      <c r="V11092" s="9"/>
      <c r="W11092" s="9"/>
      <c r="Y11092" s="9"/>
      <c r="Z11092" s="9"/>
    </row>
    <row r="11093" spans="8:26" x14ac:dyDescent="0.3">
      <c r="H11093" s="9"/>
      <c r="I11093" s="9"/>
      <c r="J11093" s="9"/>
      <c r="K11093" s="9"/>
      <c r="L11093" s="9"/>
      <c r="M11093" s="9"/>
      <c r="N11093" s="9"/>
      <c r="O11093" s="9"/>
      <c r="Q11093" s="9"/>
      <c r="R11093" s="9"/>
      <c r="S11093" s="9"/>
      <c r="T11093" s="9"/>
      <c r="U11093" s="9"/>
      <c r="V11093" s="9"/>
      <c r="W11093" s="9"/>
      <c r="Y11093" s="9"/>
      <c r="Z11093" s="9"/>
    </row>
    <row r="11094" spans="8:26" x14ac:dyDescent="0.3">
      <c r="H11094" s="9"/>
      <c r="I11094" s="9"/>
      <c r="J11094" s="9"/>
      <c r="K11094" s="9"/>
      <c r="L11094" s="9"/>
      <c r="M11094" s="9"/>
      <c r="N11094" s="9"/>
      <c r="O11094" s="9"/>
      <c r="Q11094" s="9"/>
      <c r="R11094" s="9"/>
      <c r="S11094" s="9"/>
      <c r="T11094" s="9"/>
      <c r="U11094" s="9"/>
      <c r="V11094" s="9"/>
      <c r="W11094" s="9"/>
      <c r="Y11094" s="9"/>
      <c r="Z11094" s="9"/>
    </row>
    <row r="11095" spans="8:26" x14ac:dyDescent="0.3">
      <c r="H11095" s="9"/>
      <c r="I11095" s="9"/>
      <c r="J11095" s="9"/>
      <c r="K11095" s="9"/>
      <c r="L11095" s="9"/>
      <c r="M11095" s="9"/>
      <c r="N11095" s="9"/>
      <c r="O11095" s="9"/>
      <c r="Q11095" s="9"/>
      <c r="R11095" s="9"/>
      <c r="S11095" s="9"/>
      <c r="T11095" s="9"/>
      <c r="U11095" s="9"/>
      <c r="V11095" s="9"/>
      <c r="W11095" s="9"/>
      <c r="Y11095" s="9"/>
      <c r="Z11095" s="9"/>
    </row>
    <row r="11096" spans="8:26" x14ac:dyDescent="0.3">
      <c r="H11096" s="9"/>
      <c r="I11096" s="9"/>
      <c r="J11096" s="9"/>
      <c r="K11096" s="9"/>
      <c r="L11096" s="9"/>
      <c r="M11096" s="9"/>
      <c r="N11096" s="9"/>
      <c r="O11096" s="9"/>
      <c r="Q11096" s="9"/>
      <c r="R11096" s="9"/>
      <c r="S11096" s="9"/>
      <c r="T11096" s="9"/>
      <c r="U11096" s="9"/>
      <c r="V11096" s="9"/>
      <c r="W11096" s="9"/>
      <c r="Y11096" s="9"/>
      <c r="Z11096" s="9"/>
    </row>
    <row r="11097" spans="8:26" x14ac:dyDescent="0.3">
      <c r="H11097" s="9"/>
      <c r="I11097" s="9"/>
      <c r="J11097" s="9"/>
      <c r="K11097" s="9"/>
      <c r="L11097" s="9"/>
      <c r="M11097" s="9"/>
      <c r="N11097" s="9"/>
      <c r="O11097" s="9"/>
      <c r="Q11097" s="9"/>
      <c r="R11097" s="9"/>
      <c r="S11097" s="9"/>
      <c r="T11097" s="9"/>
      <c r="U11097" s="9"/>
      <c r="V11097" s="9"/>
      <c r="W11097" s="9"/>
      <c r="Y11097" s="9"/>
      <c r="Z11097" s="9"/>
    </row>
    <row r="11098" spans="8:26" x14ac:dyDescent="0.3">
      <c r="H11098" s="9"/>
      <c r="I11098" s="9"/>
      <c r="J11098" s="9"/>
      <c r="K11098" s="9"/>
      <c r="L11098" s="9"/>
      <c r="M11098" s="9"/>
      <c r="N11098" s="9"/>
      <c r="O11098" s="9"/>
      <c r="Q11098" s="9"/>
      <c r="R11098" s="9"/>
      <c r="S11098" s="9"/>
      <c r="T11098" s="9"/>
      <c r="U11098" s="9"/>
      <c r="V11098" s="9"/>
      <c r="W11098" s="9"/>
      <c r="Y11098" s="9"/>
      <c r="Z11098" s="9"/>
    </row>
    <row r="11099" spans="8:26" x14ac:dyDescent="0.3">
      <c r="H11099" s="9"/>
      <c r="I11099" s="9"/>
      <c r="J11099" s="9"/>
      <c r="K11099" s="9"/>
      <c r="L11099" s="9"/>
      <c r="M11099" s="9"/>
      <c r="N11099" s="9"/>
      <c r="O11099" s="9"/>
      <c r="Q11099" s="9"/>
      <c r="R11099" s="9"/>
      <c r="S11099" s="9"/>
      <c r="T11099" s="9"/>
      <c r="U11099" s="9"/>
      <c r="V11099" s="9"/>
      <c r="W11099" s="9"/>
      <c r="Y11099" s="9"/>
      <c r="Z11099" s="9"/>
    </row>
    <row r="11100" spans="8:26" x14ac:dyDescent="0.3">
      <c r="H11100" s="9"/>
      <c r="I11100" s="9"/>
      <c r="J11100" s="9"/>
      <c r="K11100" s="9"/>
      <c r="L11100" s="9"/>
      <c r="M11100" s="9"/>
      <c r="N11100" s="9"/>
      <c r="O11100" s="9"/>
      <c r="Q11100" s="9"/>
      <c r="R11100" s="9"/>
      <c r="S11100" s="9"/>
      <c r="T11100" s="9"/>
      <c r="U11100" s="9"/>
      <c r="V11100" s="9"/>
      <c r="W11100" s="9"/>
      <c r="Y11100" s="9"/>
      <c r="Z11100" s="9"/>
    </row>
    <row r="11101" spans="8:26" x14ac:dyDescent="0.3">
      <c r="H11101" s="9"/>
      <c r="I11101" s="9"/>
      <c r="J11101" s="9"/>
      <c r="K11101" s="9"/>
      <c r="L11101" s="9"/>
      <c r="M11101" s="9"/>
      <c r="N11101" s="9"/>
      <c r="O11101" s="9"/>
      <c r="Q11101" s="9"/>
      <c r="R11101" s="9"/>
      <c r="S11101" s="9"/>
      <c r="T11101" s="9"/>
      <c r="U11101" s="9"/>
      <c r="V11101" s="9"/>
      <c r="W11101" s="9"/>
      <c r="Y11101" s="9"/>
      <c r="Z11101" s="9"/>
    </row>
    <row r="11102" spans="8:26" x14ac:dyDescent="0.3">
      <c r="H11102" s="9"/>
      <c r="I11102" s="9"/>
      <c r="J11102" s="9"/>
      <c r="K11102" s="9"/>
      <c r="L11102" s="9"/>
      <c r="M11102" s="9"/>
      <c r="N11102" s="9"/>
      <c r="O11102" s="9"/>
      <c r="Q11102" s="9"/>
      <c r="R11102" s="9"/>
      <c r="S11102" s="9"/>
      <c r="T11102" s="9"/>
      <c r="U11102" s="9"/>
      <c r="V11102" s="9"/>
      <c r="W11102" s="9"/>
      <c r="Y11102" s="9"/>
      <c r="Z11102" s="9"/>
    </row>
    <row r="11103" spans="8:26" x14ac:dyDescent="0.3">
      <c r="H11103" s="9"/>
      <c r="I11103" s="9"/>
      <c r="J11103" s="9"/>
      <c r="K11103" s="9"/>
      <c r="L11103" s="9"/>
      <c r="M11103" s="9"/>
      <c r="N11103" s="9"/>
      <c r="O11103" s="9"/>
      <c r="Q11103" s="9"/>
      <c r="R11103" s="9"/>
      <c r="S11103" s="9"/>
      <c r="T11103" s="9"/>
      <c r="U11103" s="9"/>
      <c r="V11103" s="9"/>
      <c r="W11103" s="9"/>
      <c r="Y11103" s="9"/>
      <c r="Z11103" s="9"/>
    </row>
    <row r="11104" spans="8:26" x14ac:dyDescent="0.3">
      <c r="H11104" s="9"/>
      <c r="I11104" s="9"/>
      <c r="J11104" s="9"/>
      <c r="K11104" s="9"/>
      <c r="L11104" s="9"/>
      <c r="M11104" s="9"/>
      <c r="N11104" s="9"/>
      <c r="O11104" s="9"/>
      <c r="Q11104" s="9"/>
      <c r="R11104" s="9"/>
      <c r="S11104" s="9"/>
      <c r="T11104" s="9"/>
      <c r="U11104" s="9"/>
      <c r="V11104" s="9"/>
      <c r="W11104" s="9"/>
      <c r="Y11104" s="9"/>
      <c r="Z11104" s="9"/>
    </row>
    <row r="11105" spans="8:26" x14ac:dyDescent="0.3">
      <c r="H11105" s="9"/>
      <c r="I11105" s="9"/>
      <c r="J11105" s="9"/>
      <c r="K11105" s="9"/>
      <c r="L11105" s="9"/>
      <c r="M11105" s="9"/>
      <c r="N11105" s="9"/>
      <c r="O11105" s="9"/>
      <c r="Q11105" s="9"/>
      <c r="R11105" s="9"/>
      <c r="S11105" s="9"/>
      <c r="T11105" s="9"/>
      <c r="U11105" s="9"/>
      <c r="V11105" s="9"/>
      <c r="W11105" s="9"/>
      <c r="Y11105" s="9"/>
      <c r="Z11105" s="9"/>
    </row>
    <row r="11106" spans="8:26" x14ac:dyDescent="0.3">
      <c r="H11106" s="9"/>
      <c r="I11106" s="9"/>
      <c r="J11106" s="9"/>
      <c r="K11106" s="9"/>
      <c r="L11106" s="9"/>
      <c r="M11106" s="9"/>
      <c r="N11106" s="9"/>
      <c r="O11106" s="9"/>
      <c r="Q11106" s="9"/>
      <c r="R11106" s="9"/>
      <c r="S11106" s="9"/>
      <c r="T11106" s="9"/>
      <c r="U11106" s="9"/>
      <c r="V11106" s="9"/>
      <c r="W11106" s="9"/>
      <c r="Y11106" s="9"/>
      <c r="Z11106" s="9"/>
    </row>
    <row r="11107" spans="8:26" x14ac:dyDescent="0.3">
      <c r="H11107" s="9"/>
      <c r="I11107" s="9"/>
      <c r="J11107" s="9"/>
      <c r="K11107" s="9"/>
      <c r="L11107" s="9"/>
      <c r="M11107" s="9"/>
      <c r="N11107" s="9"/>
      <c r="O11107" s="9"/>
      <c r="Q11107" s="9"/>
      <c r="R11107" s="9"/>
      <c r="S11107" s="9"/>
      <c r="T11107" s="9"/>
      <c r="U11107" s="9"/>
      <c r="V11107" s="9"/>
      <c r="W11107" s="9"/>
      <c r="Y11107" s="9"/>
      <c r="Z11107" s="9"/>
    </row>
    <row r="11108" spans="8:26" x14ac:dyDescent="0.3">
      <c r="H11108" s="9"/>
      <c r="I11108" s="9"/>
      <c r="J11108" s="9"/>
      <c r="K11108" s="9"/>
      <c r="L11108" s="9"/>
      <c r="M11108" s="9"/>
      <c r="N11108" s="9"/>
      <c r="O11108" s="9"/>
      <c r="Q11108" s="9"/>
      <c r="R11108" s="9"/>
      <c r="S11108" s="9"/>
      <c r="T11108" s="9"/>
      <c r="U11108" s="9"/>
      <c r="V11108" s="9"/>
      <c r="W11108" s="9"/>
      <c r="Y11108" s="9"/>
      <c r="Z11108" s="9"/>
    </row>
    <row r="11109" spans="8:26" x14ac:dyDescent="0.3">
      <c r="H11109" s="9"/>
      <c r="I11109" s="9"/>
      <c r="J11109" s="9"/>
      <c r="K11109" s="9"/>
      <c r="L11109" s="9"/>
      <c r="M11109" s="9"/>
      <c r="N11109" s="9"/>
      <c r="O11109" s="9"/>
      <c r="Q11109" s="9"/>
      <c r="R11109" s="9"/>
      <c r="S11109" s="9"/>
      <c r="T11109" s="9"/>
      <c r="U11109" s="9"/>
      <c r="V11109" s="9"/>
      <c r="W11109" s="9"/>
      <c r="Y11109" s="9"/>
      <c r="Z11109" s="9"/>
    </row>
    <row r="11110" spans="8:26" x14ac:dyDescent="0.3">
      <c r="H11110" s="9"/>
      <c r="I11110" s="9"/>
      <c r="J11110" s="9"/>
      <c r="K11110" s="9"/>
      <c r="L11110" s="9"/>
      <c r="M11110" s="9"/>
      <c r="N11110" s="9"/>
      <c r="O11110" s="9"/>
      <c r="Q11110" s="9"/>
      <c r="R11110" s="9"/>
      <c r="S11110" s="9"/>
      <c r="T11110" s="9"/>
      <c r="U11110" s="9"/>
      <c r="V11110" s="9"/>
      <c r="W11110" s="9"/>
      <c r="Y11110" s="9"/>
      <c r="Z11110" s="9"/>
    </row>
    <row r="11111" spans="8:26" x14ac:dyDescent="0.3">
      <c r="H11111" s="9"/>
      <c r="I11111" s="9"/>
      <c r="J11111" s="9"/>
      <c r="K11111" s="9"/>
      <c r="L11111" s="9"/>
      <c r="M11111" s="9"/>
      <c r="N11111" s="9"/>
      <c r="O11111" s="9"/>
      <c r="Q11111" s="9"/>
      <c r="R11111" s="9"/>
      <c r="S11111" s="9"/>
      <c r="T11111" s="9"/>
      <c r="U11111" s="9"/>
      <c r="V11111" s="9"/>
      <c r="W11111" s="9"/>
      <c r="Y11111" s="9"/>
      <c r="Z11111" s="9"/>
    </row>
    <row r="11112" spans="8:26" x14ac:dyDescent="0.3">
      <c r="H11112" s="9"/>
      <c r="I11112" s="9"/>
      <c r="J11112" s="9"/>
      <c r="K11112" s="9"/>
      <c r="L11112" s="9"/>
      <c r="M11112" s="9"/>
      <c r="N11112" s="9"/>
      <c r="O11112" s="9"/>
      <c r="Q11112" s="9"/>
      <c r="R11112" s="9"/>
      <c r="S11112" s="9"/>
      <c r="T11112" s="9"/>
      <c r="U11112" s="9"/>
      <c r="V11112" s="9"/>
      <c r="W11112" s="9"/>
      <c r="Y11112" s="9"/>
      <c r="Z11112" s="9"/>
    </row>
    <row r="11113" spans="8:26" x14ac:dyDescent="0.3">
      <c r="H11113" s="9"/>
      <c r="I11113" s="9"/>
      <c r="J11113" s="9"/>
      <c r="K11113" s="9"/>
      <c r="L11113" s="9"/>
      <c r="M11113" s="9"/>
      <c r="N11113" s="9"/>
      <c r="O11113" s="9"/>
      <c r="Q11113" s="9"/>
      <c r="R11113" s="9"/>
      <c r="S11113" s="9"/>
      <c r="T11113" s="9"/>
      <c r="U11113" s="9"/>
      <c r="V11113" s="9"/>
      <c r="W11113" s="9"/>
      <c r="Y11113" s="9"/>
      <c r="Z11113" s="9"/>
    </row>
    <row r="11114" spans="8:26" x14ac:dyDescent="0.3">
      <c r="H11114" s="9"/>
      <c r="I11114" s="9"/>
      <c r="J11114" s="9"/>
      <c r="K11114" s="9"/>
      <c r="L11114" s="9"/>
      <c r="M11114" s="9"/>
      <c r="N11114" s="9"/>
      <c r="O11114" s="9"/>
      <c r="Q11114" s="9"/>
      <c r="R11114" s="9"/>
      <c r="S11114" s="9"/>
      <c r="T11114" s="9"/>
      <c r="U11114" s="9"/>
      <c r="V11114" s="9"/>
      <c r="W11114" s="9"/>
      <c r="Y11114" s="9"/>
      <c r="Z11114" s="9"/>
    </row>
    <row r="11115" spans="8:26" x14ac:dyDescent="0.3">
      <c r="H11115" s="9"/>
      <c r="I11115" s="9"/>
      <c r="J11115" s="9"/>
      <c r="K11115" s="9"/>
      <c r="L11115" s="9"/>
      <c r="M11115" s="9"/>
      <c r="N11115" s="9"/>
      <c r="O11115" s="9"/>
      <c r="Q11115" s="9"/>
      <c r="R11115" s="9"/>
      <c r="S11115" s="9"/>
      <c r="T11115" s="9"/>
      <c r="U11115" s="9"/>
      <c r="V11115" s="9"/>
      <c r="W11115" s="9"/>
      <c r="Y11115" s="9"/>
      <c r="Z11115" s="9"/>
    </row>
    <row r="11116" spans="8:26" x14ac:dyDescent="0.3">
      <c r="H11116" s="9"/>
      <c r="I11116" s="9"/>
      <c r="J11116" s="9"/>
      <c r="K11116" s="9"/>
      <c r="L11116" s="9"/>
      <c r="M11116" s="9"/>
      <c r="N11116" s="9"/>
      <c r="O11116" s="9"/>
      <c r="Q11116" s="9"/>
      <c r="R11116" s="9"/>
      <c r="S11116" s="9"/>
      <c r="T11116" s="9"/>
      <c r="U11116" s="9"/>
      <c r="V11116" s="9"/>
      <c r="W11116" s="9"/>
      <c r="Y11116" s="9"/>
      <c r="Z11116" s="9"/>
    </row>
    <row r="11117" spans="8:26" x14ac:dyDescent="0.3">
      <c r="H11117" s="9"/>
      <c r="I11117" s="9"/>
      <c r="J11117" s="9"/>
      <c r="K11117" s="9"/>
      <c r="L11117" s="9"/>
      <c r="M11117" s="9"/>
      <c r="N11117" s="9"/>
      <c r="O11117" s="9"/>
      <c r="Q11117" s="9"/>
      <c r="R11117" s="9"/>
      <c r="S11117" s="9"/>
      <c r="T11117" s="9"/>
      <c r="U11117" s="9"/>
      <c r="V11117" s="9"/>
      <c r="W11117" s="9"/>
      <c r="Y11117" s="9"/>
      <c r="Z11117" s="9"/>
    </row>
    <row r="11118" spans="8:26" x14ac:dyDescent="0.3">
      <c r="H11118" s="9"/>
      <c r="I11118" s="9"/>
      <c r="J11118" s="9"/>
      <c r="K11118" s="9"/>
      <c r="L11118" s="9"/>
      <c r="M11118" s="9"/>
      <c r="N11118" s="9"/>
      <c r="O11118" s="9"/>
      <c r="Q11118" s="9"/>
      <c r="R11118" s="9"/>
      <c r="S11118" s="9"/>
      <c r="T11118" s="9"/>
      <c r="U11118" s="9"/>
      <c r="V11118" s="9"/>
      <c r="W11118" s="9"/>
      <c r="Y11118" s="9"/>
      <c r="Z11118" s="9"/>
    </row>
    <row r="11119" spans="8:26" x14ac:dyDescent="0.3">
      <c r="H11119" s="9"/>
      <c r="I11119" s="9"/>
      <c r="J11119" s="9"/>
      <c r="K11119" s="9"/>
      <c r="L11119" s="9"/>
      <c r="M11119" s="9"/>
      <c r="N11119" s="9"/>
      <c r="O11119" s="9"/>
      <c r="Q11119" s="9"/>
      <c r="R11119" s="9"/>
      <c r="S11119" s="9"/>
      <c r="T11119" s="9"/>
      <c r="U11119" s="9"/>
      <c r="V11119" s="9"/>
      <c r="W11119" s="9"/>
      <c r="Y11119" s="9"/>
      <c r="Z11119" s="9"/>
    </row>
    <row r="11120" spans="8:26" x14ac:dyDescent="0.3">
      <c r="H11120" s="9"/>
      <c r="I11120" s="9"/>
      <c r="J11120" s="9"/>
      <c r="K11120" s="9"/>
      <c r="L11120" s="9"/>
      <c r="M11120" s="9"/>
      <c r="N11120" s="9"/>
      <c r="O11120" s="9"/>
      <c r="Q11120" s="9"/>
      <c r="R11120" s="9"/>
      <c r="S11120" s="9"/>
      <c r="T11120" s="9"/>
      <c r="U11120" s="9"/>
      <c r="V11120" s="9"/>
      <c r="W11120" s="9"/>
      <c r="Y11120" s="9"/>
      <c r="Z11120" s="9"/>
    </row>
    <row r="11121" spans="8:26" x14ac:dyDescent="0.3">
      <c r="H11121" s="9"/>
      <c r="I11121" s="9"/>
      <c r="J11121" s="9"/>
      <c r="K11121" s="9"/>
      <c r="L11121" s="9"/>
      <c r="M11121" s="9"/>
      <c r="N11121" s="9"/>
      <c r="O11121" s="9"/>
      <c r="Q11121" s="9"/>
      <c r="R11121" s="9"/>
      <c r="S11121" s="9"/>
      <c r="T11121" s="9"/>
      <c r="U11121" s="9"/>
      <c r="V11121" s="9"/>
      <c r="W11121" s="9"/>
      <c r="Y11121" s="9"/>
      <c r="Z11121" s="9"/>
    </row>
    <row r="11122" spans="8:26" x14ac:dyDescent="0.3">
      <c r="H11122" s="9"/>
      <c r="I11122" s="9"/>
      <c r="J11122" s="9"/>
      <c r="K11122" s="9"/>
      <c r="L11122" s="9"/>
      <c r="M11122" s="9"/>
      <c r="N11122" s="9"/>
      <c r="O11122" s="9"/>
      <c r="Q11122" s="9"/>
      <c r="R11122" s="9"/>
      <c r="S11122" s="9"/>
      <c r="T11122" s="9"/>
      <c r="U11122" s="9"/>
      <c r="V11122" s="9"/>
      <c r="W11122" s="9"/>
      <c r="Y11122" s="9"/>
      <c r="Z11122" s="9"/>
    </row>
    <row r="11123" spans="8:26" x14ac:dyDescent="0.3">
      <c r="H11123" s="9"/>
      <c r="I11123" s="9"/>
      <c r="J11123" s="9"/>
      <c r="K11123" s="9"/>
      <c r="L11123" s="9"/>
      <c r="M11123" s="9"/>
      <c r="N11123" s="9"/>
      <c r="O11123" s="9"/>
      <c r="Q11123" s="9"/>
      <c r="R11123" s="9"/>
      <c r="S11123" s="9"/>
      <c r="T11123" s="9"/>
      <c r="U11123" s="9"/>
      <c r="V11123" s="9"/>
      <c r="W11123" s="9"/>
      <c r="Y11123" s="9"/>
      <c r="Z11123" s="9"/>
    </row>
    <row r="11124" spans="8:26" x14ac:dyDescent="0.3">
      <c r="H11124" s="9"/>
      <c r="I11124" s="9"/>
      <c r="J11124" s="9"/>
      <c r="K11124" s="9"/>
      <c r="L11124" s="9"/>
      <c r="M11124" s="9"/>
      <c r="N11124" s="9"/>
      <c r="O11124" s="9"/>
      <c r="Q11124" s="9"/>
      <c r="R11124" s="9"/>
      <c r="S11124" s="9"/>
      <c r="T11124" s="9"/>
      <c r="U11124" s="9"/>
      <c r="V11124" s="9"/>
      <c r="W11124" s="9"/>
      <c r="Y11124" s="9"/>
      <c r="Z11124" s="9"/>
    </row>
    <row r="11125" spans="8:26" x14ac:dyDescent="0.3">
      <c r="H11125" s="9"/>
      <c r="I11125" s="9"/>
      <c r="J11125" s="9"/>
      <c r="K11125" s="9"/>
      <c r="L11125" s="9"/>
      <c r="M11125" s="9"/>
      <c r="N11125" s="9"/>
      <c r="O11125" s="9"/>
      <c r="Q11125" s="9"/>
      <c r="R11125" s="9"/>
      <c r="S11125" s="9"/>
      <c r="T11125" s="9"/>
      <c r="U11125" s="9"/>
      <c r="V11125" s="9"/>
      <c r="W11125" s="9"/>
      <c r="Y11125" s="9"/>
      <c r="Z11125" s="9"/>
    </row>
    <row r="11126" spans="8:26" x14ac:dyDescent="0.3">
      <c r="H11126" s="9"/>
      <c r="I11126" s="9"/>
      <c r="J11126" s="9"/>
      <c r="K11126" s="9"/>
      <c r="L11126" s="9"/>
      <c r="M11126" s="9"/>
      <c r="N11126" s="9"/>
      <c r="O11126" s="9"/>
      <c r="Q11126" s="9"/>
      <c r="R11126" s="9"/>
      <c r="S11126" s="9"/>
      <c r="T11126" s="9"/>
      <c r="U11126" s="9"/>
      <c r="V11126" s="9"/>
      <c r="W11126" s="9"/>
      <c r="Y11126" s="9"/>
      <c r="Z11126" s="9"/>
    </row>
    <row r="11127" spans="8:26" x14ac:dyDescent="0.3">
      <c r="H11127" s="9"/>
      <c r="I11127" s="9"/>
      <c r="J11127" s="9"/>
      <c r="K11127" s="9"/>
      <c r="L11127" s="9"/>
      <c r="M11127" s="9"/>
      <c r="N11127" s="9"/>
      <c r="O11127" s="9"/>
      <c r="Q11127" s="9"/>
      <c r="R11127" s="9"/>
      <c r="S11127" s="9"/>
      <c r="T11127" s="9"/>
      <c r="U11127" s="9"/>
      <c r="V11127" s="9"/>
      <c r="W11127" s="9"/>
      <c r="Y11127" s="9"/>
      <c r="Z11127" s="9"/>
    </row>
    <row r="11128" spans="8:26" x14ac:dyDescent="0.3">
      <c r="H11128" s="9"/>
      <c r="I11128" s="9"/>
      <c r="J11128" s="9"/>
      <c r="K11128" s="9"/>
      <c r="L11128" s="9"/>
      <c r="M11128" s="9"/>
      <c r="N11128" s="9"/>
      <c r="O11128" s="9"/>
      <c r="Q11128" s="9"/>
      <c r="R11128" s="9"/>
      <c r="S11128" s="9"/>
      <c r="T11128" s="9"/>
      <c r="U11128" s="9"/>
      <c r="V11128" s="9"/>
      <c r="W11128" s="9"/>
      <c r="Y11128" s="9"/>
      <c r="Z11128" s="9"/>
    </row>
    <row r="11129" spans="8:26" x14ac:dyDescent="0.3">
      <c r="H11129" s="9"/>
      <c r="I11129" s="9"/>
      <c r="J11129" s="9"/>
      <c r="K11129" s="9"/>
      <c r="L11129" s="9"/>
      <c r="M11129" s="9"/>
      <c r="N11129" s="9"/>
      <c r="O11129" s="9"/>
      <c r="Q11129" s="9"/>
      <c r="R11129" s="9"/>
      <c r="S11129" s="9"/>
      <c r="T11129" s="9"/>
      <c r="U11129" s="9"/>
      <c r="V11129" s="9"/>
      <c r="W11129" s="9"/>
      <c r="Y11129" s="9"/>
      <c r="Z11129" s="9"/>
    </row>
    <row r="11130" spans="8:26" x14ac:dyDescent="0.3">
      <c r="H11130" s="9"/>
      <c r="I11130" s="9"/>
      <c r="J11130" s="9"/>
      <c r="K11130" s="9"/>
      <c r="L11130" s="9"/>
      <c r="M11130" s="9"/>
      <c r="N11130" s="9"/>
      <c r="O11130" s="9"/>
      <c r="Q11130" s="9"/>
      <c r="R11130" s="9"/>
      <c r="S11130" s="9"/>
      <c r="T11130" s="9"/>
      <c r="U11130" s="9"/>
      <c r="V11130" s="9"/>
      <c r="W11130" s="9"/>
      <c r="Y11130" s="9"/>
      <c r="Z11130" s="9"/>
    </row>
    <row r="11131" spans="8:26" x14ac:dyDescent="0.3">
      <c r="H11131" s="9"/>
      <c r="I11131" s="9"/>
      <c r="J11131" s="9"/>
      <c r="K11131" s="9"/>
      <c r="L11131" s="9"/>
      <c r="M11131" s="9"/>
      <c r="N11131" s="9"/>
      <c r="O11131" s="9"/>
      <c r="Q11131" s="9"/>
      <c r="R11131" s="9"/>
      <c r="S11131" s="9"/>
      <c r="T11131" s="9"/>
      <c r="U11131" s="9"/>
      <c r="V11131" s="9"/>
      <c r="W11131" s="9"/>
      <c r="Y11131" s="9"/>
      <c r="Z11131" s="9"/>
    </row>
    <row r="11132" spans="8:26" x14ac:dyDescent="0.3">
      <c r="H11132" s="9"/>
      <c r="I11132" s="9"/>
      <c r="J11132" s="9"/>
      <c r="K11132" s="9"/>
      <c r="L11132" s="9"/>
      <c r="M11132" s="9"/>
      <c r="N11132" s="9"/>
      <c r="O11132" s="9"/>
      <c r="Q11132" s="9"/>
      <c r="R11132" s="9"/>
      <c r="S11132" s="9"/>
      <c r="T11132" s="9"/>
      <c r="U11132" s="9"/>
      <c r="V11132" s="9"/>
      <c r="W11132" s="9"/>
      <c r="Y11132" s="9"/>
      <c r="Z11132" s="9"/>
    </row>
    <row r="11133" spans="8:26" x14ac:dyDescent="0.3">
      <c r="H11133" s="9"/>
      <c r="I11133" s="9"/>
      <c r="J11133" s="9"/>
      <c r="K11133" s="9"/>
      <c r="L11133" s="9"/>
      <c r="M11133" s="9"/>
      <c r="N11133" s="9"/>
      <c r="O11133" s="9"/>
      <c r="Q11133" s="9"/>
      <c r="R11133" s="9"/>
      <c r="S11133" s="9"/>
      <c r="T11133" s="9"/>
      <c r="U11133" s="9"/>
      <c r="V11133" s="9"/>
      <c r="W11133" s="9"/>
      <c r="Y11133" s="9"/>
      <c r="Z11133" s="9"/>
    </row>
    <row r="11134" spans="8:26" x14ac:dyDescent="0.3">
      <c r="H11134" s="9"/>
      <c r="I11134" s="9"/>
      <c r="J11134" s="9"/>
      <c r="K11134" s="9"/>
      <c r="L11134" s="9"/>
      <c r="M11134" s="9"/>
      <c r="N11134" s="9"/>
      <c r="O11134" s="9"/>
      <c r="Q11134" s="9"/>
      <c r="R11134" s="9"/>
      <c r="S11134" s="9"/>
      <c r="T11134" s="9"/>
      <c r="U11134" s="9"/>
      <c r="V11134" s="9"/>
      <c r="W11134" s="9"/>
      <c r="Y11134" s="9"/>
      <c r="Z11134" s="9"/>
    </row>
    <row r="11135" spans="8:26" x14ac:dyDescent="0.3">
      <c r="H11135" s="9"/>
      <c r="I11135" s="9"/>
      <c r="J11135" s="9"/>
      <c r="K11135" s="9"/>
      <c r="L11135" s="9"/>
      <c r="M11135" s="9"/>
      <c r="N11135" s="9"/>
      <c r="O11135" s="9"/>
      <c r="Q11135" s="9"/>
      <c r="R11135" s="9"/>
      <c r="S11135" s="9"/>
      <c r="T11135" s="9"/>
      <c r="U11135" s="9"/>
      <c r="V11135" s="9"/>
      <c r="W11135" s="9"/>
      <c r="Y11135" s="9"/>
      <c r="Z11135" s="9"/>
    </row>
    <row r="11136" spans="8:26" x14ac:dyDescent="0.3">
      <c r="H11136" s="9"/>
      <c r="I11136" s="9"/>
      <c r="J11136" s="9"/>
      <c r="K11136" s="9"/>
      <c r="L11136" s="9"/>
      <c r="M11136" s="9"/>
      <c r="N11136" s="9"/>
      <c r="O11136" s="9"/>
      <c r="Q11136" s="9"/>
      <c r="R11136" s="9"/>
      <c r="S11136" s="9"/>
      <c r="T11136" s="9"/>
      <c r="U11136" s="9"/>
      <c r="V11136" s="9"/>
      <c r="W11136" s="9"/>
      <c r="Y11136" s="9"/>
      <c r="Z11136" s="9"/>
    </row>
    <row r="11137" spans="8:26" x14ac:dyDescent="0.3">
      <c r="H11137" s="9"/>
      <c r="I11137" s="9"/>
      <c r="J11137" s="9"/>
      <c r="K11137" s="9"/>
      <c r="L11137" s="9"/>
      <c r="M11137" s="9"/>
      <c r="N11137" s="9"/>
      <c r="O11137" s="9"/>
      <c r="Q11137" s="9"/>
      <c r="R11137" s="9"/>
      <c r="S11137" s="9"/>
      <c r="T11137" s="9"/>
      <c r="U11137" s="9"/>
      <c r="V11137" s="9"/>
      <c r="W11137" s="9"/>
      <c r="Y11137" s="9"/>
      <c r="Z11137" s="9"/>
    </row>
    <row r="11138" spans="8:26" x14ac:dyDescent="0.3">
      <c r="H11138" s="9"/>
      <c r="I11138" s="9"/>
      <c r="J11138" s="9"/>
      <c r="K11138" s="9"/>
      <c r="L11138" s="9"/>
      <c r="M11138" s="9"/>
      <c r="N11138" s="9"/>
      <c r="O11138" s="9"/>
      <c r="Q11138" s="9"/>
      <c r="R11138" s="9"/>
      <c r="S11138" s="9"/>
      <c r="T11138" s="9"/>
      <c r="U11138" s="9"/>
      <c r="V11138" s="9"/>
      <c r="W11138" s="9"/>
      <c r="Y11138" s="9"/>
      <c r="Z11138" s="9"/>
    </row>
    <row r="11139" spans="8:26" x14ac:dyDescent="0.3">
      <c r="H11139" s="9"/>
      <c r="I11139" s="9"/>
      <c r="J11139" s="9"/>
      <c r="K11139" s="9"/>
      <c r="L11139" s="9"/>
      <c r="M11139" s="9"/>
      <c r="N11139" s="9"/>
      <c r="O11139" s="9"/>
      <c r="Q11139" s="9"/>
      <c r="R11139" s="9"/>
      <c r="S11139" s="9"/>
      <c r="T11139" s="9"/>
      <c r="U11139" s="9"/>
      <c r="V11139" s="9"/>
      <c r="W11139" s="9"/>
      <c r="Y11139" s="9"/>
      <c r="Z11139" s="9"/>
    </row>
    <row r="11140" spans="8:26" x14ac:dyDescent="0.3">
      <c r="H11140" s="9"/>
      <c r="I11140" s="9"/>
      <c r="J11140" s="9"/>
      <c r="K11140" s="9"/>
      <c r="L11140" s="9"/>
      <c r="M11140" s="9"/>
      <c r="N11140" s="9"/>
      <c r="O11140" s="9"/>
      <c r="Q11140" s="9"/>
      <c r="R11140" s="9"/>
      <c r="S11140" s="9"/>
      <c r="T11140" s="9"/>
      <c r="U11140" s="9"/>
      <c r="V11140" s="9"/>
      <c r="W11140" s="9"/>
      <c r="Y11140" s="9"/>
      <c r="Z11140" s="9"/>
    </row>
    <row r="11141" spans="8:26" x14ac:dyDescent="0.3">
      <c r="H11141" s="9"/>
      <c r="I11141" s="9"/>
      <c r="J11141" s="9"/>
      <c r="K11141" s="9"/>
      <c r="L11141" s="9"/>
      <c r="M11141" s="9"/>
      <c r="N11141" s="9"/>
      <c r="O11141" s="9"/>
      <c r="Q11141" s="9"/>
      <c r="R11141" s="9"/>
      <c r="S11141" s="9"/>
      <c r="T11141" s="9"/>
      <c r="U11141" s="9"/>
      <c r="V11141" s="9"/>
      <c r="W11141" s="9"/>
      <c r="Y11141" s="9"/>
      <c r="Z11141" s="9"/>
    </row>
    <row r="11142" spans="8:26" x14ac:dyDescent="0.3">
      <c r="H11142" s="9"/>
      <c r="I11142" s="9"/>
      <c r="J11142" s="9"/>
      <c r="K11142" s="9"/>
      <c r="L11142" s="9"/>
      <c r="M11142" s="9"/>
      <c r="N11142" s="9"/>
      <c r="O11142" s="9"/>
      <c r="Q11142" s="9"/>
      <c r="R11142" s="9"/>
      <c r="S11142" s="9"/>
      <c r="T11142" s="9"/>
      <c r="U11142" s="9"/>
      <c r="V11142" s="9"/>
      <c r="W11142" s="9"/>
      <c r="Y11142" s="9"/>
      <c r="Z11142" s="9"/>
    </row>
    <row r="11143" spans="8:26" x14ac:dyDescent="0.3">
      <c r="H11143" s="9"/>
      <c r="I11143" s="9"/>
      <c r="J11143" s="9"/>
      <c r="K11143" s="9"/>
      <c r="L11143" s="9"/>
      <c r="M11143" s="9"/>
      <c r="N11143" s="9"/>
      <c r="O11143" s="9"/>
      <c r="Q11143" s="9"/>
      <c r="R11143" s="9"/>
      <c r="S11143" s="9"/>
      <c r="T11143" s="9"/>
      <c r="U11143" s="9"/>
      <c r="V11143" s="9"/>
      <c r="W11143" s="9"/>
      <c r="Y11143" s="9"/>
      <c r="Z11143" s="9"/>
    </row>
    <row r="11144" spans="8:26" x14ac:dyDescent="0.3">
      <c r="H11144" s="9"/>
      <c r="I11144" s="9"/>
      <c r="J11144" s="9"/>
      <c r="K11144" s="9"/>
      <c r="L11144" s="9"/>
      <c r="M11144" s="9"/>
      <c r="N11144" s="9"/>
      <c r="O11144" s="9"/>
      <c r="Q11144" s="9"/>
      <c r="R11144" s="9"/>
      <c r="S11144" s="9"/>
      <c r="T11144" s="9"/>
      <c r="U11144" s="9"/>
      <c r="V11144" s="9"/>
      <c r="W11144" s="9"/>
      <c r="Y11144" s="9"/>
      <c r="Z11144" s="9"/>
    </row>
    <row r="11145" spans="8:26" x14ac:dyDescent="0.3">
      <c r="H11145" s="9"/>
      <c r="I11145" s="9"/>
      <c r="J11145" s="9"/>
      <c r="K11145" s="9"/>
      <c r="L11145" s="9"/>
      <c r="M11145" s="9"/>
      <c r="N11145" s="9"/>
      <c r="O11145" s="9"/>
      <c r="Q11145" s="9"/>
      <c r="R11145" s="9"/>
      <c r="S11145" s="9"/>
      <c r="T11145" s="9"/>
      <c r="U11145" s="9"/>
      <c r="V11145" s="9"/>
      <c r="W11145" s="9"/>
      <c r="Y11145" s="9"/>
      <c r="Z11145" s="9"/>
    </row>
    <row r="11146" spans="8:26" x14ac:dyDescent="0.3">
      <c r="H11146" s="9"/>
      <c r="I11146" s="9"/>
      <c r="J11146" s="9"/>
      <c r="K11146" s="9"/>
      <c r="L11146" s="9"/>
      <c r="M11146" s="9"/>
      <c r="N11146" s="9"/>
      <c r="O11146" s="9"/>
      <c r="Q11146" s="9"/>
      <c r="R11146" s="9"/>
      <c r="S11146" s="9"/>
      <c r="T11146" s="9"/>
      <c r="U11146" s="9"/>
      <c r="V11146" s="9"/>
      <c r="W11146" s="9"/>
      <c r="Y11146" s="9"/>
      <c r="Z11146" s="9"/>
    </row>
    <row r="11147" spans="8:26" x14ac:dyDescent="0.3">
      <c r="H11147" s="9"/>
      <c r="I11147" s="9"/>
      <c r="J11147" s="9"/>
      <c r="K11147" s="9"/>
      <c r="L11147" s="9"/>
      <c r="M11147" s="9"/>
      <c r="N11147" s="9"/>
      <c r="O11147" s="9"/>
      <c r="Q11147" s="9"/>
      <c r="R11147" s="9"/>
      <c r="S11147" s="9"/>
      <c r="T11147" s="9"/>
      <c r="U11147" s="9"/>
      <c r="V11147" s="9"/>
      <c r="W11147" s="9"/>
      <c r="Y11147" s="9"/>
      <c r="Z11147" s="9"/>
    </row>
    <row r="11148" spans="8:26" x14ac:dyDescent="0.3">
      <c r="H11148" s="9"/>
      <c r="I11148" s="9"/>
      <c r="J11148" s="9"/>
      <c r="K11148" s="9"/>
      <c r="L11148" s="9"/>
      <c r="M11148" s="9"/>
      <c r="N11148" s="9"/>
      <c r="O11148" s="9"/>
      <c r="Q11148" s="9"/>
      <c r="R11148" s="9"/>
      <c r="S11148" s="9"/>
      <c r="T11148" s="9"/>
      <c r="U11148" s="9"/>
      <c r="V11148" s="9"/>
      <c r="W11148" s="9"/>
      <c r="Y11148" s="9"/>
      <c r="Z11148" s="9"/>
    </row>
    <row r="11149" spans="8:26" x14ac:dyDescent="0.3">
      <c r="H11149" s="9"/>
      <c r="I11149" s="9"/>
      <c r="J11149" s="9"/>
      <c r="K11149" s="9"/>
      <c r="L11149" s="9"/>
      <c r="M11149" s="9"/>
      <c r="N11149" s="9"/>
      <c r="O11149" s="9"/>
      <c r="Q11149" s="9"/>
      <c r="R11149" s="9"/>
      <c r="S11149" s="9"/>
      <c r="T11149" s="9"/>
      <c r="U11149" s="9"/>
      <c r="V11149" s="9"/>
      <c r="W11149" s="9"/>
      <c r="Y11149" s="9"/>
      <c r="Z11149" s="9"/>
    </row>
    <row r="11150" spans="8:26" x14ac:dyDescent="0.3">
      <c r="H11150" s="9"/>
      <c r="I11150" s="9"/>
      <c r="J11150" s="9"/>
      <c r="K11150" s="9"/>
      <c r="L11150" s="9"/>
      <c r="M11150" s="9"/>
      <c r="N11150" s="9"/>
      <c r="O11150" s="9"/>
      <c r="Q11150" s="9"/>
      <c r="R11150" s="9"/>
      <c r="S11150" s="9"/>
      <c r="T11150" s="9"/>
      <c r="U11150" s="9"/>
      <c r="V11150" s="9"/>
      <c r="W11150" s="9"/>
      <c r="Y11150" s="9"/>
      <c r="Z11150" s="9"/>
    </row>
    <row r="11151" spans="8:26" x14ac:dyDescent="0.3">
      <c r="H11151" s="9"/>
      <c r="I11151" s="9"/>
      <c r="J11151" s="9"/>
      <c r="K11151" s="9"/>
      <c r="L11151" s="9"/>
      <c r="M11151" s="9"/>
      <c r="N11151" s="9"/>
      <c r="O11151" s="9"/>
      <c r="Q11151" s="9"/>
      <c r="R11151" s="9"/>
      <c r="S11151" s="9"/>
      <c r="T11151" s="9"/>
      <c r="U11151" s="9"/>
      <c r="V11151" s="9"/>
      <c r="W11151" s="9"/>
      <c r="Y11151" s="9"/>
      <c r="Z11151" s="9"/>
    </row>
    <row r="11152" spans="8:26" x14ac:dyDescent="0.3">
      <c r="H11152" s="9"/>
      <c r="I11152" s="9"/>
      <c r="J11152" s="9"/>
      <c r="K11152" s="9"/>
      <c r="L11152" s="9"/>
      <c r="M11152" s="9"/>
      <c r="N11152" s="9"/>
      <c r="O11152" s="9"/>
      <c r="Q11152" s="9"/>
      <c r="R11152" s="9"/>
      <c r="S11152" s="9"/>
      <c r="T11152" s="9"/>
      <c r="U11152" s="9"/>
      <c r="V11152" s="9"/>
      <c r="W11152" s="9"/>
      <c r="Y11152" s="9"/>
      <c r="Z11152" s="9"/>
    </row>
    <row r="11153" spans="8:26" x14ac:dyDescent="0.3">
      <c r="H11153" s="9"/>
      <c r="I11153" s="9"/>
      <c r="J11153" s="9"/>
      <c r="K11153" s="9"/>
      <c r="L11153" s="9"/>
      <c r="M11153" s="9"/>
      <c r="N11153" s="9"/>
      <c r="O11153" s="9"/>
      <c r="Q11153" s="9"/>
      <c r="R11153" s="9"/>
      <c r="S11153" s="9"/>
      <c r="T11153" s="9"/>
      <c r="U11153" s="9"/>
      <c r="V11153" s="9"/>
      <c r="W11153" s="9"/>
      <c r="Y11153" s="9"/>
      <c r="Z11153" s="9"/>
    </row>
    <row r="11154" spans="8:26" x14ac:dyDescent="0.3">
      <c r="H11154" s="9"/>
      <c r="I11154" s="9"/>
      <c r="J11154" s="9"/>
      <c r="K11154" s="9"/>
      <c r="L11154" s="9"/>
      <c r="M11154" s="9"/>
      <c r="N11154" s="9"/>
      <c r="O11154" s="9"/>
      <c r="Q11154" s="9"/>
      <c r="R11154" s="9"/>
      <c r="S11154" s="9"/>
      <c r="T11154" s="9"/>
      <c r="U11154" s="9"/>
      <c r="V11154" s="9"/>
      <c r="W11154" s="9"/>
      <c r="Y11154" s="9"/>
      <c r="Z11154" s="9"/>
    </row>
    <row r="11155" spans="8:26" x14ac:dyDescent="0.3">
      <c r="H11155" s="9"/>
      <c r="I11155" s="9"/>
      <c r="J11155" s="9"/>
      <c r="K11155" s="9"/>
      <c r="L11155" s="9"/>
      <c r="M11155" s="9"/>
      <c r="N11155" s="9"/>
      <c r="O11155" s="9"/>
      <c r="Q11155" s="9"/>
      <c r="R11155" s="9"/>
      <c r="S11155" s="9"/>
      <c r="T11155" s="9"/>
      <c r="U11155" s="9"/>
      <c r="V11155" s="9"/>
      <c r="W11155" s="9"/>
      <c r="Y11155" s="9"/>
      <c r="Z11155" s="9"/>
    </row>
    <row r="11156" spans="8:26" x14ac:dyDescent="0.3">
      <c r="H11156" s="9"/>
      <c r="I11156" s="9"/>
      <c r="J11156" s="9"/>
      <c r="K11156" s="9"/>
      <c r="L11156" s="9"/>
      <c r="M11156" s="9"/>
      <c r="N11156" s="9"/>
      <c r="O11156" s="9"/>
      <c r="Q11156" s="9"/>
      <c r="R11156" s="9"/>
      <c r="S11156" s="9"/>
      <c r="T11156" s="9"/>
      <c r="U11156" s="9"/>
      <c r="V11156" s="9"/>
      <c r="W11156" s="9"/>
      <c r="Y11156" s="9"/>
      <c r="Z11156" s="9"/>
    </row>
    <row r="11157" spans="8:26" x14ac:dyDescent="0.3">
      <c r="H11157" s="9"/>
      <c r="I11157" s="9"/>
      <c r="J11157" s="9"/>
      <c r="K11157" s="9"/>
      <c r="L11157" s="9"/>
      <c r="M11157" s="9"/>
      <c r="N11157" s="9"/>
      <c r="O11157" s="9"/>
      <c r="Q11157" s="9"/>
      <c r="R11157" s="9"/>
      <c r="S11157" s="9"/>
      <c r="T11157" s="9"/>
      <c r="U11157" s="9"/>
      <c r="V11157" s="9"/>
      <c r="W11157" s="9"/>
      <c r="Y11157" s="9"/>
      <c r="Z11157" s="9"/>
    </row>
    <row r="11158" spans="8:26" x14ac:dyDescent="0.3">
      <c r="H11158" s="9"/>
      <c r="I11158" s="9"/>
      <c r="J11158" s="9"/>
      <c r="K11158" s="9"/>
      <c r="L11158" s="9"/>
      <c r="M11158" s="9"/>
      <c r="N11158" s="9"/>
      <c r="O11158" s="9"/>
      <c r="Q11158" s="9"/>
      <c r="R11158" s="9"/>
      <c r="S11158" s="9"/>
      <c r="T11158" s="9"/>
      <c r="U11158" s="9"/>
      <c r="V11158" s="9"/>
      <c r="W11158" s="9"/>
      <c r="Y11158" s="9"/>
      <c r="Z11158" s="9"/>
    </row>
    <row r="11159" spans="8:26" x14ac:dyDescent="0.3">
      <c r="H11159" s="9"/>
      <c r="I11159" s="9"/>
      <c r="J11159" s="9"/>
      <c r="K11159" s="9"/>
      <c r="L11159" s="9"/>
      <c r="M11159" s="9"/>
      <c r="N11159" s="9"/>
      <c r="O11159" s="9"/>
      <c r="Q11159" s="9"/>
      <c r="R11159" s="9"/>
      <c r="S11159" s="9"/>
      <c r="T11159" s="9"/>
      <c r="U11159" s="9"/>
      <c r="V11159" s="9"/>
      <c r="W11159" s="9"/>
      <c r="Y11159" s="9"/>
      <c r="Z11159" s="9"/>
    </row>
    <row r="11160" spans="8:26" x14ac:dyDescent="0.3">
      <c r="H11160" s="9"/>
      <c r="I11160" s="9"/>
      <c r="J11160" s="9"/>
      <c r="K11160" s="9"/>
      <c r="L11160" s="9"/>
      <c r="M11160" s="9"/>
      <c r="N11160" s="9"/>
      <c r="O11160" s="9"/>
      <c r="Q11160" s="9"/>
      <c r="R11160" s="9"/>
      <c r="S11160" s="9"/>
      <c r="T11160" s="9"/>
      <c r="U11160" s="9"/>
      <c r="V11160" s="9"/>
      <c r="W11160" s="9"/>
      <c r="Y11160" s="9"/>
      <c r="Z11160" s="9"/>
    </row>
    <row r="11161" spans="8:26" x14ac:dyDescent="0.3">
      <c r="H11161" s="9"/>
      <c r="I11161" s="9"/>
      <c r="J11161" s="9"/>
      <c r="K11161" s="9"/>
      <c r="L11161" s="9"/>
      <c r="M11161" s="9"/>
      <c r="N11161" s="9"/>
      <c r="O11161" s="9"/>
      <c r="Q11161" s="9"/>
      <c r="R11161" s="9"/>
      <c r="S11161" s="9"/>
      <c r="T11161" s="9"/>
      <c r="U11161" s="9"/>
      <c r="V11161" s="9"/>
      <c r="W11161" s="9"/>
      <c r="Y11161" s="9"/>
      <c r="Z11161" s="9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AMM37"/>
  <sheetViews>
    <sheetView zoomScale="80" zoomScaleNormal="80" workbookViewId="0">
      <selection activeCell="A20" sqref="A20:Q26"/>
    </sheetView>
  </sheetViews>
  <sheetFormatPr defaultColWidth="8.6640625" defaultRowHeight="14.4" x14ac:dyDescent="0.3"/>
  <cols>
    <col min="1" max="1" width="28.33203125" customWidth="1"/>
    <col min="2" max="2" width="11.5546875" bestFit="1" customWidth="1"/>
    <col min="3" max="3" width="8.6640625" bestFit="1" customWidth="1"/>
    <col min="4" max="4" width="10.33203125" customWidth="1"/>
    <col min="5" max="6" width="8.33203125" bestFit="1" customWidth="1"/>
    <col min="7" max="7" width="10.109375" bestFit="1" customWidth="1"/>
    <col min="8" max="8" width="8.33203125" bestFit="1" customWidth="1"/>
    <col min="9" max="9" width="11.33203125" bestFit="1" customWidth="1"/>
    <col min="10" max="10" width="5.5546875" bestFit="1" customWidth="1"/>
    <col min="11" max="11" width="4.88671875" customWidth="1"/>
    <col min="12" max="12" width="9.88671875" bestFit="1" customWidth="1"/>
    <col min="13" max="14" width="8.33203125" bestFit="1" customWidth="1"/>
    <col min="15" max="15" width="6.5546875" customWidth="1"/>
    <col min="16" max="16" width="9.88671875" customWidth="1"/>
    <col min="17" max="17" width="8.6640625" bestFit="1" customWidth="1"/>
    <col min="18" max="18" width="5.88671875" bestFit="1" customWidth="1"/>
    <col min="19" max="20" width="6.5546875" bestFit="1" customWidth="1"/>
    <col min="21" max="21" width="9.88671875" customWidth="1"/>
    <col min="22" max="22" width="7.6640625" customWidth="1"/>
    <col min="23" max="23" width="8.6640625" customWidth="1"/>
    <col min="24" max="24" width="5.5546875" bestFit="1" customWidth="1"/>
    <col min="25" max="25" width="5.88671875" customWidth="1"/>
    <col min="26" max="30" width="8.6640625" customWidth="1"/>
    <col min="31" max="31" width="5.5546875" customWidth="1"/>
    <col min="32" max="32" width="5.88671875" customWidth="1"/>
    <col min="33" max="37" width="8.6640625" customWidth="1"/>
    <col min="38" max="38" width="5.5546875" customWidth="1"/>
    <col min="39" max="39" width="5.88671875" customWidth="1"/>
    <col min="40" max="44" width="8.6640625" customWidth="1"/>
    <col min="45" max="45" width="5.5546875" customWidth="1"/>
    <col min="46" max="46" width="5.88671875" customWidth="1"/>
    <col min="47" max="51" width="8.6640625" customWidth="1"/>
    <col min="52" max="52" width="5.5546875" customWidth="1"/>
    <col min="53" max="53" width="5.88671875" customWidth="1"/>
    <col min="54" max="58" width="8.6640625" customWidth="1"/>
    <col min="59" max="59" width="5.5546875" customWidth="1"/>
    <col min="60" max="60" width="5.88671875" customWidth="1"/>
    <col min="61" max="65" width="8.6640625" customWidth="1"/>
    <col min="66" max="66" width="5.5546875" customWidth="1"/>
    <col min="67" max="67" width="5.88671875" customWidth="1"/>
    <col min="68" max="72" width="8.6640625" customWidth="1"/>
    <col min="73" max="73" width="5.5546875" customWidth="1"/>
    <col min="74" max="74" width="5.88671875" customWidth="1"/>
    <col min="75" max="79" width="8.6640625" customWidth="1"/>
    <col min="80" max="80" width="5.5546875" customWidth="1"/>
    <col min="81" max="81" width="5.88671875" customWidth="1"/>
    <col min="82" max="86" width="8.6640625" customWidth="1"/>
    <col min="87" max="87" width="5.5546875" customWidth="1"/>
    <col min="88" max="88" width="5.88671875" customWidth="1"/>
    <col min="89" max="93" width="8.6640625" customWidth="1"/>
    <col min="94" max="94" width="5.5546875" customWidth="1"/>
    <col min="95" max="95" width="5.88671875" customWidth="1"/>
    <col min="96" max="100" width="8.6640625" customWidth="1"/>
    <col min="101" max="101" width="5.5546875" customWidth="1"/>
    <col min="102" max="102" width="5.88671875" customWidth="1"/>
    <col min="103" max="107" width="8.6640625" customWidth="1"/>
    <col min="108" max="108" width="5.5546875" customWidth="1"/>
    <col min="109" max="109" width="5.88671875" customWidth="1"/>
    <col min="110" max="114" width="8.6640625" customWidth="1"/>
    <col min="115" max="115" width="5.5546875" customWidth="1"/>
    <col min="116" max="116" width="5.88671875" customWidth="1"/>
    <col min="117" max="121" width="8.6640625" customWidth="1"/>
    <col min="122" max="122" width="5.5546875" customWidth="1"/>
    <col min="123" max="123" width="5.88671875" customWidth="1"/>
    <col min="124" max="128" width="8.6640625" customWidth="1"/>
    <col min="129" max="129" width="5.5546875" customWidth="1"/>
    <col min="130" max="130" width="5.88671875" customWidth="1"/>
    <col min="131" max="135" width="8.6640625" customWidth="1"/>
    <col min="136" max="136" width="5.5546875" customWidth="1"/>
    <col min="137" max="137" width="5.88671875" customWidth="1"/>
    <col min="138" max="142" width="8.6640625" customWidth="1"/>
    <col min="143" max="143" width="5.5546875" customWidth="1"/>
    <col min="144" max="144" width="5.88671875" customWidth="1"/>
    <col min="145" max="149" width="8.6640625" customWidth="1"/>
    <col min="150" max="150" width="5.5546875" customWidth="1"/>
    <col min="151" max="151" width="5.88671875" customWidth="1"/>
    <col min="152" max="156" width="8.6640625" customWidth="1"/>
    <col min="157" max="157" width="5.5546875" customWidth="1"/>
    <col min="158" max="158" width="5.88671875" customWidth="1"/>
    <col min="159" max="163" width="8.6640625" customWidth="1"/>
    <col min="164" max="164" width="5.5546875" customWidth="1"/>
    <col min="165" max="165" width="5.88671875" customWidth="1"/>
    <col min="166" max="170" width="8.6640625" customWidth="1"/>
    <col min="171" max="171" width="5.5546875" customWidth="1"/>
    <col min="172" max="172" width="5.88671875" customWidth="1"/>
    <col min="173" max="177" width="8.6640625" customWidth="1"/>
    <col min="178" max="178" width="5.5546875" customWidth="1"/>
    <col min="179" max="179" width="5.88671875" customWidth="1"/>
    <col min="180" max="184" width="8.6640625" customWidth="1"/>
    <col min="185" max="185" width="5.5546875" customWidth="1"/>
    <col min="186" max="186" width="5.88671875" customWidth="1"/>
    <col min="187" max="191" width="8.6640625" customWidth="1"/>
    <col min="192" max="192" width="5.5546875" customWidth="1"/>
    <col min="193" max="193" width="5.88671875" customWidth="1"/>
    <col min="194" max="198" width="8.6640625" customWidth="1"/>
    <col min="199" max="199" width="5.5546875" customWidth="1"/>
    <col min="200" max="200" width="5.88671875" customWidth="1"/>
    <col min="201" max="205" width="8.6640625" customWidth="1"/>
    <col min="206" max="206" width="5.5546875" customWidth="1"/>
    <col min="207" max="207" width="5.88671875" customWidth="1"/>
    <col min="208" max="212" width="8.6640625" customWidth="1"/>
    <col min="213" max="213" width="5.5546875" customWidth="1"/>
    <col min="214" max="214" width="5.88671875" customWidth="1"/>
    <col min="215" max="219" width="8.6640625" customWidth="1"/>
    <col min="220" max="220" width="5.5546875" customWidth="1"/>
    <col min="221" max="221" width="5.88671875" customWidth="1"/>
    <col min="222" max="226" width="8.6640625" customWidth="1"/>
    <col min="227" max="227" width="5.5546875" customWidth="1"/>
    <col min="228" max="228" width="5.88671875" customWidth="1"/>
    <col min="229" max="233" width="8.6640625" customWidth="1"/>
    <col min="234" max="234" width="5.5546875" customWidth="1"/>
    <col min="235" max="235" width="5.88671875" customWidth="1"/>
    <col min="236" max="240" width="8.6640625" customWidth="1"/>
    <col min="241" max="241" width="5.5546875" customWidth="1"/>
    <col min="242" max="242" width="5.88671875" customWidth="1"/>
    <col min="243" max="247" width="8.6640625" customWidth="1"/>
    <col min="248" max="248" width="5.5546875" customWidth="1"/>
    <col min="249" max="249" width="5.88671875" customWidth="1"/>
    <col min="250" max="254" width="8.6640625" customWidth="1"/>
    <col min="255" max="255" width="5.5546875" customWidth="1"/>
    <col min="256" max="256" width="5.88671875" customWidth="1"/>
    <col min="257" max="261" width="8.6640625" customWidth="1"/>
    <col min="262" max="262" width="5.5546875" customWidth="1"/>
    <col min="263" max="263" width="5.88671875" customWidth="1"/>
    <col min="264" max="268" width="8.6640625" customWidth="1"/>
    <col min="269" max="269" width="5.5546875" customWidth="1"/>
    <col min="270" max="270" width="5.88671875" customWidth="1"/>
    <col min="271" max="275" width="8.6640625" customWidth="1"/>
    <col min="276" max="276" width="5.5546875" customWidth="1"/>
    <col min="277" max="277" width="5.88671875" customWidth="1"/>
    <col min="278" max="282" width="8.6640625" customWidth="1"/>
    <col min="283" max="283" width="5.5546875" customWidth="1"/>
    <col min="284" max="284" width="5.88671875" customWidth="1"/>
    <col min="285" max="289" width="8.6640625" customWidth="1"/>
    <col min="290" max="290" width="5.5546875" customWidth="1"/>
    <col min="291" max="291" width="5.88671875" customWidth="1"/>
    <col min="292" max="296" width="8.6640625" customWidth="1"/>
    <col min="297" max="297" width="5.5546875" customWidth="1"/>
    <col min="298" max="298" width="5.88671875" customWidth="1"/>
    <col min="299" max="303" width="8.6640625" customWidth="1"/>
    <col min="304" max="304" width="5.5546875" customWidth="1"/>
    <col min="305" max="305" width="5.88671875" customWidth="1"/>
    <col min="306" max="310" width="8.6640625" customWidth="1"/>
    <col min="311" max="311" width="5.5546875" customWidth="1"/>
    <col min="312" max="312" width="5.88671875" customWidth="1"/>
    <col min="313" max="317" width="8.6640625" customWidth="1"/>
    <col min="318" max="318" width="5.5546875" customWidth="1"/>
    <col min="319" max="319" width="5.88671875" customWidth="1"/>
    <col min="320" max="324" width="8.6640625" customWidth="1"/>
    <col min="325" max="325" width="5.5546875" customWidth="1"/>
    <col min="326" max="326" width="5.88671875" customWidth="1"/>
    <col min="327" max="331" width="8.6640625" customWidth="1"/>
    <col min="332" max="332" width="5.5546875" customWidth="1"/>
    <col min="333" max="333" width="5.88671875" customWidth="1"/>
    <col min="334" max="338" width="8.6640625" customWidth="1"/>
    <col min="339" max="339" width="5.5546875" customWidth="1"/>
    <col min="340" max="340" width="5.88671875" customWidth="1"/>
    <col min="341" max="345" width="8.6640625" customWidth="1"/>
    <col min="346" max="346" width="5.5546875" customWidth="1"/>
    <col min="347" max="347" width="5.88671875" customWidth="1"/>
    <col min="348" max="352" width="8.6640625" customWidth="1"/>
    <col min="353" max="353" width="5.5546875" customWidth="1"/>
    <col min="354" max="354" width="5.88671875" customWidth="1"/>
    <col min="355" max="359" width="8.6640625" customWidth="1"/>
    <col min="360" max="360" width="5.5546875" customWidth="1"/>
    <col min="361" max="361" width="5.88671875" customWidth="1"/>
    <col min="362" max="366" width="8.6640625" customWidth="1"/>
    <col min="367" max="367" width="5.5546875" customWidth="1"/>
    <col min="368" max="368" width="5.88671875" customWidth="1"/>
    <col min="369" max="373" width="8.6640625" customWidth="1"/>
    <col min="374" max="374" width="5.5546875" customWidth="1"/>
    <col min="375" max="375" width="5.88671875" customWidth="1"/>
    <col min="376" max="380" width="8.6640625" customWidth="1"/>
    <col min="381" max="381" width="5.5546875" customWidth="1"/>
    <col min="382" max="382" width="5.88671875" customWidth="1"/>
    <col min="383" max="387" width="8.6640625" customWidth="1"/>
    <col min="388" max="388" width="5.5546875" customWidth="1"/>
    <col min="389" max="389" width="5.88671875" customWidth="1"/>
    <col min="390" max="394" width="8.6640625" customWidth="1"/>
    <col min="395" max="395" width="5.5546875" customWidth="1"/>
    <col min="396" max="396" width="5.88671875" customWidth="1"/>
    <col min="397" max="401" width="8.6640625" customWidth="1"/>
    <col min="402" max="402" width="5.5546875" customWidth="1"/>
    <col min="403" max="403" width="5.88671875" customWidth="1"/>
    <col min="404" max="408" width="8.6640625" customWidth="1"/>
    <col min="409" max="409" width="5.5546875" customWidth="1"/>
    <col min="410" max="410" width="5.88671875" customWidth="1"/>
    <col min="411" max="415" width="8.6640625" customWidth="1"/>
    <col min="416" max="416" width="5.5546875" customWidth="1"/>
    <col min="417" max="417" width="5.88671875" customWidth="1"/>
    <col min="418" max="422" width="8.6640625" customWidth="1"/>
    <col min="423" max="423" width="5.5546875" customWidth="1"/>
    <col min="424" max="424" width="5.88671875" customWidth="1"/>
    <col min="425" max="429" width="8.6640625" customWidth="1"/>
    <col min="430" max="430" width="5.5546875" customWidth="1"/>
    <col min="431" max="431" width="5.88671875" customWidth="1"/>
    <col min="432" max="436" width="8.6640625" customWidth="1"/>
    <col min="437" max="437" width="5.5546875" customWidth="1"/>
    <col min="438" max="438" width="5.88671875" customWidth="1"/>
    <col min="439" max="443" width="8.6640625" customWidth="1"/>
    <col min="444" max="444" width="5.5546875" customWidth="1"/>
    <col min="445" max="445" width="5.88671875" customWidth="1"/>
    <col min="446" max="450" width="8.6640625" customWidth="1"/>
    <col min="451" max="451" width="5.5546875" customWidth="1"/>
    <col min="452" max="452" width="5.88671875" customWidth="1"/>
    <col min="453" max="457" width="8.6640625" customWidth="1"/>
    <col min="458" max="458" width="5.5546875" customWidth="1"/>
    <col min="459" max="459" width="5.88671875" customWidth="1"/>
    <col min="460" max="464" width="8.6640625" customWidth="1"/>
    <col min="465" max="465" width="5.5546875" customWidth="1"/>
    <col min="466" max="466" width="5.88671875" customWidth="1"/>
    <col min="467" max="471" width="8.6640625" customWidth="1"/>
    <col min="472" max="472" width="5.5546875" customWidth="1"/>
    <col min="473" max="473" width="5.88671875" customWidth="1"/>
    <col min="474" max="478" width="8.6640625" customWidth="1"/>
    <col min="479" max="479" width="5.5546875" customWidth="1"/>
    <col min="480" max="480" width="5.88671875" customWidth="1"/>
    <col min="481" max="485" width="8.6640625" customWidth="1"/>
    <col min="486" max="486" width="5.5546875" customWidth="1"/>
    <col min="487" max="487" width="5.88671875" customWidth="1"/>
    <col min="488" max="492" width="8.6640625" customWidth="1"/>
    <col min="493" max="493" width="5.5546875" customWidth="1"/>
    <col min="494" max="494" width="5.88671875" customWidth="1"/>
    <col min="495" max="499" width="8.6640625" customWidth="1"/>
    <col min="500" max="500" width="5.5546875" customWidth="1"/>
    <col min="501" max="501" width="5.88671875" customWidth="1"/>
    <col min="502" max="506" width="8.6640625" customWidth="1"/>
    <col min="507" max="507" width="5.5546875" customWidth="1"/>
    <col min="508" max="508" width="5.88671875" customWidth="1"/>
    <col min="509" max="513" width="8.6640625" customWidth="1"/>
    <col min="514" max="514" width="5.5546875" customWidth="1"/>
    <col min="515" max="515" width="5.88671875" customWidth="1"/>
    <col min="516" max="520" width="8.6640625" customWidth="1"/>
    <col min="521" max="521" width="5.5546875" customWidth="1"/>
    <col min="522" max="522" width="5.88671875" customWidth="1"/>
    <col min="523" max="527" width="8.6640625" customWidth="1"/>
    <col min="528" max="528" width="5.5546875" customWidth="1"/>
    <col min="529" max="529" width="5.88671875" customWidth="1"/>
    <col min="530" max="534" width="8.6640625" customWidth="1"/>
    <col min="535" max="535" width="5.5546875" customWidth="1"/>
    <col min="536" max="536" width="5.88671875" customWidth="1"/>
    <col min="537" max="541" width="8.6640625" customWidth="1"/>
    <col min="542" max="542" width="5.5546875" customWidth="1"/>
    <col min="543" max="543" width="5.88671875" customWidth="1"/>
    <col min="544" max="548" width="8.6640625" customWidth="1"/>
    <col min="549" max="549" width="5.5546875" customWidth="1"/>
    <col min="550" max="550" width="5.88671875" customWidth="1"/>
    <col min="551" max="555" width="8.6640625" customWidth="1"/>
    <col min="556" max="556" width="5.5546875" customWidth="1"/>
    <col min="557" max="557" width="5.88671875" customWidth="1"/>
    <col min="558" max="562" width="8.6640625" customWidth="1"/>
    <col min="563" max="563" width="5.5546875" customWidth="1"/>
    <col min="564" max="564" width="5.88671875" customWidth="1"/>
    <col min="565" max="569" width="8.6640625" customWidth="1"/>
    <col min="570" max="570" width="5.5546875" customWidth="1"/>
    <col min="571" max="571" width="5.88671875" customWidth="1"/>
    <col min="572" max="576" width="8.6640625" customWidth="1"/>
    <col min="577" max="577" width="5.5546875" customWidth="1"/>
    <col min="578" max="578" width="5.88671875" customWidth="1"/>
    <col min="579" max="583" width="8.6640625" customWidth="1"/>
    <col min="584" max="584" width="5.5546875" customWidth="1"/>
    <col min="585" max="585" width="5.88671875" customWidth="1"/>
    <col min="586" max="590" width="8.6640625" customWidth="1"/>
    <col min="591" max="591" width="5.5546875" customWidth="1"/>
    <col min="592" max="592" width="5.33203125" bestFit="1" customWidth="1"/>
    <col min="593" max="594" width="6" bestFit="1" customWidth="1"/>
    <col min="595" max="595" width="8" bestFit="1" customWidth="1"/>
    <col min="596" max="596" width="6" bestFit="1" customWidth="1"/>
    <col min="597" max="597" width="7" bestFit="1" customWidth="1"/>
    <col min="598" max="598" width="4.88671875" bestFit="1" customWidth="1"/>
    <col min="599" max="599" width="5.33203125" bestFit="1" customWidth="1"/>
    <col min="600" max="604" width="8.109375" bestFit="1" customWidth="1"/>
    <col min="605" max="605" width="4.88671875" bestFit="1" customWidth="1"/>
    <col min="606" max="606" width="5.88671875" customWidth="1"/>
    <col min="607" max="611" width="8.6640625" customWidth="1"/>
    <col min="612" max="612" width="5.5546875" customWidth="1"/>
    <col min="613" max="613" width="5.88671875" customWidth="1"/>
    <col min="614" max="618" width="8.6640625" customWidth="1"/>
    <col min="619" max="619" width="5.5546875" customWidth="1"/>
    <col min="620" max="620" width="5.88671875" customWidth="1"/>
    <col min="621" max="625" width="8.6640625" customWidth="1"/>
    <col min="626" max="626" width="5.5546875" customWidth="1"/>
    <col min="627" max="627" width="5.88671875" customWidth="1"/>
    <col min="628" max="632" width="8.6640625" customWidth="1"/>
    <col min="633" max="633" width="5.5546875" customWidth="1"/>
    <col min="634" max="634" width="5.88671875" customWidth="1"/>
    <col min="635" max="639" width="8.6640625" customWidth="1"/>
    <col min="640" max="640" width="5.5546875" customWidth="1"/>
    <col min="641" max="641" width="5.88671875" customWidth="1"/>
    <col min="642" max="646" width="8.6640625" customWidth="1"/>
    <col min="647" max="647" width="5.5546875" customWidth="1"/>
    <col min="648" max="648" width="5.88671875" customWidth="1"/>
    <col min="649" max="653" width="8.6640625" customWidth="1"/>
    <col min="654" max="654" width="5.5546875" customWidth="1"/>
    <col min="655" max="655" width="5.88671875" customWidth="1"/>
    <col min="656" max="660" width="8.6640625" customWidth="1"/>
    <col min="661" max="661" width="5.5546875" customWidth="1"/>
    <col min="662" max="662" width="5.88671875" customWidth="1"/>
    <col min="663" max="667" width="8.6640625" customWidth="1"/>
    <col min="668" max="668" width="5.5546875" customWidth="1"/>
    <col min="669" max="669" width="5.88671875" customWidth="1"/>
    <col min="670" max="674" width="8.6640625" customWidth="1"/>
    <col min="675" max="675" width="5.5546875" customWidth="1"/>
    <col min="676" max="676" width="5.88671875" customWidth="1"/>
    <col min="677" max="681" width="8.6640625" customWidth="1"/>
    <col min="682" max="682" width="5.5546875" customWidth="1"/>
    <col min="683" max="683" width="5.88671875" customWidth="1"/>
    <col min="684" max="688" width="8.6640625" customWidth="1"/>
    <col min="689" max="689" width="5.5546875" customWidth="1"/>
    <col min="690" max="690" width="5.88671875" customWidth="1"/>
    <col min="691" max="695" width="8.6640625" customWidth="1"/>
    <col min="696" max="696" width="5.5546875" customWidth="1"/>
    <col min="697" max="697" width="5.88671875" customWidth="1"/>
    <col min="698" max="702" width="8.6640625" customWidth="1"/>
    <col min="703" max="703" width="5.5546875" customWidth="1"/>
    <col min="704" max="704" width="5.88671875" customWidth="1"/>
    <col min="705" max="709" width="8.6640625" customWidth="1"/>
    <col min="710" max="710" width="5.5546875" customWidth="1"/>
    <col min="711" max="711" width="5.88671875" customWidth="1"/>
    <col min="712" max="716" width="8.6640625" customWidth="1"/>
    <col min="717" max="717" width="5.5546875" customWidth="1"/>
    <col min="718" max="718" width="5.88671875" customWidth="1"/>
    <col min="719" max="723" width="8.6640625" customWidth="1"/>
    <col min="724" max="724" width="5.5546875" customWidth="1"/>
    <col min="725" max="725" width="5.88671875" customWidth="1"/>
    <col min="726" max="730" width="8.6640625" customWidth="1"/>
    <col min="731" max="731" width="5.5546875" customWidth="1"/>
    <col min="732" max="732" width="5.88671875" customWidth="1"/>
    <col min="733" max="737" width="8.6640625" customWidth="1"/>
    <col min="738" max="738" width="5.5546875" customWidth="1"/>
    <col min="739" max="739" width="5.88671875" customWidth="1"/>
    <col min="740" max="744" width="8.6640625" customWidth="1"/>
    <col min="745" max="745" width="5.5546875" customWidth="1"/>
    <col min="746" max="746" width="5.6640625" bestFit="1" customWidth="1"/>
    <col min="747" max="748" width="6.33203125" bestFit="1" customWidth="1"/>
    <col min="749" max="749" width="7.44140625" bestFit="1" customWidth="1"/>
    <col min="750" max="750" width="6.33203125" bestFit="1" customWidth="1"/>
    <col min="751" max="751" width="7.44140625" bestFit="1" customWidth="1"/>
    <col min="752" max="752" width="5.44140625" bestFit="1" customWidth="1"/>
    <col min="753" max="753" width="5.6640625" bestFit="1" customWidth="1"/>
    <col min="754" max="758" width="8.44140625" bestFit="1" customWidth="1"/>
    <col min="759" max="759" width="5.44140625" bestFit="1" customWidth="1"/>
    <col min="760" max="760" width="5.6640625" bestFit="1" customWidth="1"/>
    <col min="761" max="765" width="8.44140625" bestFit="1" customWidth="1"/>
    <col min="766" max="766" width="5.44140625" bestFit="1" customWidth="1"/>
    <col min="767" max="767" width="5.6640625" bestFit="1" customWidth="1"/>
    <col min="768" max="772" width="8.44140625" bestFit="1" customWidth="1"/>
    <col min="773" max="773" width="5.44140625" customWidth="1"/>
    <col min="774" max="774" width="5.6640625" bestFit="1" customWidth="1"/>
    <col min="775" max="779" width="8.44140625" bestFit="1" customWidth="1"/>
    <col min="780" max="780" width="5.44140625" customWidth="1"/>
    <col min="781" max="781" width="5.6640625" bestFit="1" customWidth="1"/>
    <col min="782" max="786" width="8.44140625" bestFit="1" customWidth="1"/>
    <col min="787" max="787" width="5.44140625" customWidth="1"/>
    <col min="788" max="788" width="5.6640625" bestFit="1" customWidth="1"/>
    <col min="789" max="793" width="8.44140625" bestFit="1" customWidth="1"/>
    <col min="794" max="794" width="5.44140625" customWidth="1"/>
    <col min="795" max="795" width="5.6640625" bestFit="1" customWidth="1"/>
    <col min="796" max="800" width="8.44140625" bestFit="1" customWidth="1"/>
    <col min="801" max="801" width="5.44140625" customWidth="1"/>
    <col min="802" max="802" width="5.6640625" bestFit="1" customWidth="1"/>
    <col min="803" max="807" width="8.44140625" bestFit="1" customWidth="1"/>
    <col min="808" max="808" width="5.44140625" customWidth="1"/>
    <col min="809" max="809" width="5.6640625" bestFit="1" customWidth="1"/>
    <col min="810" max="814" width="8.44140625" bestFit="1" customWidth="1"/>
    <col min="815" max="815" width="5.44140625" customWidth="1"/>
    <col min="816" max="816" width="5.6640625" bestFit="1" customWidth="1"/>
    <col min="817" max="821" width="8.44140625" bestFit="1" customWidth="1"/>
    <col min="822" max="822" width="5.44140625" customWidth="1"/>
    <col min="823" max="823" width="5.6640625" bestFit="1" customWidth="1"/>
    <col min="824" max="828" width="8.44140625" bestFit="1" customWidth="1"/>
    <col min="829" max="829" width="5.44140625" customWidth="1"/>
    <col min="830" max="830" width="5.6640625" bestFit="1" customWidth="1"/>
    <col min="831" max="835" width="8.44140625" bestFit="1" customWidth="1"/>
    <col min="836" max="836" width="5.44140625" customWidth="1"/>
    <col min="837" max="837" width="5.6640625" bestFit="1" customWidth="1"/>
    <col min="838" max="842" width="8.44140625" bestFit="1" customWidth="1"/>
    <col min="843" max="843" width="5.44140625" customWidth="1"/>
    <col min="844" max="844" width="5.6640625" bestFit="1" customWidth="1"/>
    <col min="845" max="849" width="8.44140625" bestFit="1" customWidth="1"/>
    <col min="850" max="850" width="5.44140625" customWidth="1"/>
    <col min="851" max="851" width="5.6640625" bestFit="1" customWidth="1"/>
    <col min="852" max="856" width="8.44140625" bestFit="1" customWidth="1"/>
    <col min="857" max="857" width="5.44140625" customWidth="1"/>
    <col min="858" max="858" width="5.6640625" bestFit="1" customWidth="1"/>
    <col min="859" max="863" width="8.44140625" bestFit="1" customWidth="1"/>
    <col min="864" max="864" width="5.44140625" customWidth="1"/>
    <col min="865" max="865" width="5.6640625" bestFit="1" customWidth="1"/>
    <col min="866" max="870" width="8.44140625" bestFit="1" customWidth="1"/>
    <col min="871" max="871" width="5.44140625" customWidth="1"/>
    <col min="872" max="872" width="5.6640625" bestFit="1" customWidth="1"/>
    <col min="873" max="877" width="8.44140625" bestFit="1" customWidth="1"/>
    <col min="878" max="878" width="5.44140625" customWidth="1"/>
    <col min="879" max="879" width="4.6640625" customWidth="1"/>
    <col min="880" max="881" width="6.44140625" customWidth="1"/>
    <col min="882" max="882" width="10.6640625" customWidth="1"/>
    <col min="883" max="883" width="8.6640625" customWidth="1"/>
    <col min="884" max="884" width="9.6640625" customWidth="1"/>
    <col min="885" max="885" width="5.44140625" customWidth="1"/>
    <col min="886" max="886" width="5.6640625" customWidth="1"/>
    <col min="887" max="888" width="6.44140625" customWidth="1"/>
    <col min="889" max="889" width="9.6640625" bestFit="1" customWidth="1"/>
    <col min="890" max="890" width="7.6640625" customWidth="1"/>
    <col min="891" max="891" width="8.6640625" bestFit="1" customWidth="1"/>
    <col min="892" max="892" width="5.44140625" bestFit="1" customWidth="1"/>
    <col min="893" max="893" width="5.6640625" customWidth="1"/>
    <col min="894" max="898" width="8.6640625" customWidth="1"/>
    <col min="899" max="899" width="5.44140625" customWidth="1"/>
    <col min="900" max="900" width="5.6640625" bestFit="1" customWidth="1"/>
    <col min="901" max="905" width="8.6640625" bestFit="1" customWidth="1"/>
    <col min="906" max="906" width="5.44140625" bestFit="1" customWidth="1"/>
    <col min="907" max="907" width="5.6640625" customWidth="1"/>
    <col min="908" max="912" width="8.6640625" customWidth="1"/>
    <col min="913" max="913" width="5.44140625" customWidth="1"/>
    <col min="914" max="914" width="5.6640625" bestFit="1" customWidth="1"/>
    <col min="915" max="919" width="8.44140625" bestFit="1" customWidth="1"/>
    <col min="920" max="920" width="5" bestFit="1" customWidth="1"/>
    <col min="921" max="921" width="5.6640625" bestFit="1" customWidth="1"/>
    <col min="922" max="926" width="8.44140625" bestFit="1" customWidth="1"/>
    <col min="927" max="927" width="5" customWidth="1"/>
    <col min="928" max="928" width="5.6640625" bestFit="1" customWidth="1"/>
    <col min="929" max="930" width="6.6640625" bestFit="1" customWidth="1"/>
    <col min="931" max="931" width="7.6640625" bestFit="1" customWidth="1"/>
    <col min="932" max="932" width="6.6640625" bestFit="1" customWidth="1"/>
    <col min="933" max="933" width="9.6640625" bestFit="1" customWidth="1"/>
    <col min="934" max="934" width="5" customWidth="1"/>
    <col min="935" max="935" width="5.6640625" bestFit="1" customWidth="1"/>
    <col min="936" max="937" width="6.6640625" bestFit="1" customWidth="1"/>
    <col min="938" max="938" width="7.6640625" bestFit="1" customWidth="1"/>
    <col min="939" max="939" width="6.6640625" bestFit="1" customWidth="1"/>
    <col min="940" max="940" width="8.6640625" bestFit="1" customWidth="1"/>
    <col min="941" max="941" width="5" customWidth="1"/>
    <col min="942" max="942" width="4.6640625" bestFit="1" customWidth="1"/>
    <col min="943" max="944" width="6.6640625" bestFit="1" customWidth="1"/>
    <col min="945" max="945" width="8.109375" bestFit="1" customWidth="1"/>
    <col min="946" max="946" width="7" bestFit="1" customWidth="1"/>
    <col min="947" max="947" width="7.6640625" bestFit="1" customWidth="1"/>
    <col min="948" max="948" width="5" bestFit="1" customWidth="1"/>
    <col min="949" max="949" width="5.6640625" bestFit="1" customWidth="1"/>
    <col min="950" max="951" width="8.44140625" bestFit="1" customWidth="1"/>
    <col min="952" max="952" width="9.6640625" bestFit="1" customWidth="1"/>
    <col min="953" max="953" width="8.44140625" bestFit="1" customWidth="1"/>
    <col min="954" max="954" width="8.6640625" bestFit="1" customWidth="1"/>
    <col min="955" max="955" width="5" customWidth="1"/>
    <col min="956" max="956" width="5.6640625" bestFit="1" customWidth="1"/>
    <col min="957" max="961" width="8.44140625" bestFit="1" customWidth="1"/>
    <col min="962" max="962" width="5" customWidth="1"/>
    <col min="963" max="963" width="5.6640625" bestFit="1" customWidth="1"/>
    <col min="964" max="968" width="8.44140625" bestFit="1" customWidth="1"/>
    <col min="969" max="969" width="5" customWidth="1"/>
    <col min="970" max="970" width="5.6640625" customWidth="1"/>
    <col min="971" max="972" width="5" bestFit="1" customWidth="1"/>
    <col min="973" max="973" width="6" bestFit="1" customWidth="1"/>
    <col min="974" max="976" width="5" bestFit="1" customWidth="1"/>
    <col min="977" max="977" width="5.6640625" customWidth="1"/>
    <col min="978" max="979" width="5" customWidth="1"/>
    <col min="980" max="980" width="7.109375" customWidth="1"/>
    <col min="981" max="982" width="6" customWidth="1"/>
    <col min="983" max="983" width="5.44140625" customWidth="1"/>
    <col min="984" max="984" width="5.6640625" customWidth="1"/>
    <col min="985" max="989" width="8.6640625" customWidth="1"/>
    <col min="990" max="990" width="5.44140625" customWidth="1"/>
    <col min="991" max="991" width="5.6640625" customWidth="1"/>
    <col min="992" max="996" width="5" customWidth="1"/>
    <col min="997" max="997" width="5.44140625" customWidth="1"/>
    <col min="998" max="998" width="3.6640625" customWidth="1"/>
    <col min="999" max="1000" width="6.44140625" customWidth="1"/>
    <col min="1001" max="1001" width="8.6640625" customWidth="1"/>
    <col min="1002" max="1002" width="6.44140625" customWidth="1"/>
    <col min="1003" max="1003" width="9.6640625" customWidth="1"/>
    <col min="1004" max="1004" width="5.44140625" customWidth="1"/>
    <col min="1005" max="1005" width="5.6640625" customWidth="1"/>
    <col min="1006" max="1007" width="6.44140625" customWidth="1"/>
    <col min="1008" max="1008" width="7.6640625" customWidth="1"/>
    <col min="1009" max="1009" width="6.44140625" customWidth="1"/>
    <col min="1010" max="1010" width="8.6640625" customWidth="1"/>
    <col min="1011" max="1011" width="5.44140625" customWidth="1"/>
    <col min="1012" max="1012" width="29.44140625" customWidth="1"/>
    <col min="1013" max="1013" width="11.44140625" bestFit="1" customWidth="1"/>
    <col min="1014" max="1014" width="8.6640625" bestFit="1" customWidth="1"/>
    <col min="1015" max="1015" width="4.6640625" customWidth="1"/>
    <col min="1016" max="1017" width="6.44140625" customWidth="1"/>
    <col min="1018" max="1018" width="9.6640625" customWidth="1"/>
    <col min="1019" max="1019" width="7.6640625" customWidth="1"/>
    <col min="1020" max="1020" width="8.6640625" customWidth="1"/>
    <col min="1021" max="1021" width="5.44140625" bestFit="1" customWidth="1"/>
    <col min="1022" max="1022" width="5.6640625" customWidth="1"/>
    <col min="1023" max="1024" width="6.44140625" customWidth="1"/>
    <col min="1025" max="1025" width="8.6640625" customWidth="1"/>
    <col min="1026" max="1026" width="6.44140625" customWidth="1"/>
    <col min="1027" max="1027" width="9.6640625" customWidth="1"/>
    <col min="1028" max="1028" width="5.44140625" customWidth="1"/>
    <col min="1029" max="1029" width="5.6640625" customWidth="1"/>
    <col min="1030" max="1031" width="6.44140625" customWidth="1"/>
    <col min="1032" max="1032" width="7.6640625" customWidth="1"/>
    <col min="1033" max="1033" width="6.44140625" customWidth="1"/>
    <col min="1034" max="1034" width="8.6640625" customWidth="1"/>
    <col min="1035" max="1035" width="5.44140625" customWidth="1"/>
    <col min="1036" max="1036" width="4.6640625" customWidth="1"/>
    <col min="1037" max="1038" width="6.44140625" customWidth="1"/>
    <col min="1039" max="1039" width="8.6640625" customWidth="1"/>
    <col min="1040" max="1040" width="7.6640625" customWidth="1"/>
    <col min="1041" max="1041" width="8.6640625" customWidth="1"/>
    <col min="1042" max="1042" width="5.44140625" customWidth="1"/>
    <col min="1043" max="1043" width="5.6640625" customWidth="1"/>
    <col min="1044" max="1045" width="6.44140625" customWidth="1"/>
    <col min="1046" max="1046" width="9.6640625" customWidth="1"/>
    <col min="1047" max="1047" width="7.6640625" customWidth="1"/>
    <col min="1048" max="1048" width="8.6640625" customWidth="1"/>
    <col min="1049" max="1049" width="5.44140625" customWidth="1"/>
    <col min="1050" max="1050" width="5.6640625" customWidth="1"/>
    <col min="1051" max="1051" width="2.33203125" customWidth="1"/>
    <col min="1052" max="1052" width="6.44140625" customWidth="1"/>
    <col min="1053" max="1053" width="7.6640625" customWidth="1"/>
    <col min="1054" max="1054" width="6.44140625" customWidth="1"/>
    <col min="1055" max="1055" width="8.6640625" customWidth="1"/>
    <col min="1056" max="1056" width="5.44140625" customWidth="1"/>
    <col min="1057" max="1057" width="5.6640625" customWidth="1"/>
    <col min="1058" max="1059" width="6.44140625" customWidth="1"/>
    <col min="1060" max="1060" width="9.6640625" bestFit="1" customWidth="1"/>
    <col min="1061" max="1061" width="7.6640625" customWidth="1"/>
    <col min="1062" max="1062" width="8.6640625" customWidth="1"/>
    <col min="1063" max="1063" width="5.44140625" bestFit="1" customWidth="1"/>
    <col min="1064" max="1064" width="4.6640625" bestFit="1" customWidth="1"/>
    <col min="1065" max="1066" width="6.6640625" bestFit="1" customWidth="1"/>
    <col min="1067" max="1067" width="11.6640625" bestFit="1" customWidth="1"/>
    <col min="1068" max="1068" width="9.6640625" bestFit="1" customWidth="1"/>
    <col min="1069" max="1069" width="2.44140625" bestFit="1" customWidth="1"/>
    <col min="1070" max="1070" width="5.44140625" customWidth="1"/>
    <col min="1071" max="1071" width="5.6640625" bestFit="1" customWidth="1"/>
    <col min="1072" max="1073" width="6.6640625" bestFit="1" customWidth="1"/>
    <col min="1074" max="1074" width="7.6640625" bestFit="1" customWidth="1"/>
    <col min="1075" max="1075" width="6.6640625" bestFit="1" customWidth="1"/>
    <col min="1076" max="1076" width="7.6640625" bestFit="1" customWidth="1"/>
    <col min="1077" max="1077" width="5" bestFit="1" customWidth="1"/>
    <col min="1078" max="1078" width="4.6640625" customWidth="1"/>
    <col min="1079" max="1079" width="2.33203125" customWidth="1"/>
    <col min="1080" max="1080" width="6.44140625" customWidth="1"/>
    <col min="1081" max="1081" width="12" customWidth="1"/>
    <col min="1082" max="1082" width="9.6640625" customWidth="1"/>
    <col min="1083" max="1083" width="2.33203125" customWidth="1"/>
    <col min="1084" max="1084" width="5.44140625" customWidth="1"/>
    <col min="1085" max="1085" width="5.6640625" customWidth="1"/>
    <col min="1086" max="1086" width="2.33203125" customWidth="1"/>
    <col min="1087" max="1087" width="6.44140625" customWidth="1"/>
    <col min="1088" max="1088" width="9.6640625" customWidth="1"/>
    <col min="1089" max="1089" width="6.44140625" customWidth="1"/>
    <col min="1090" max="1090" width="9.6640625" customWidth="1"/>
    <col min="1091" max="1091" width="5.44140625" customWidth="1"/>
    <col min="1092" max="1092" width="5.6640625" customWidth="1"/>
    <col min="1093" max="1094" width="6.44140625" customWidth="1"/>
    <col min="1095" max="1095" width="10.6640625" customWidth="1"/>
    <col min="1096" max="1096" width="7.6640625" customWidth="1"/>
    <col min="1097" max="1097" width="9.6640625" customWidth="1"/>
    <col min="1098" max="1098" width="5.44140625" customWidth="1"/>
    <col min="1099" max="1099" width="5.6640625" customWidth="1"/>
    <col min="1100" max="1100" width="2.33203125" customWidth="1"/>
    <col min="1101" max="1103" width="6.44140625" customWidth="1"/>
    <col min="1104" max="1104" width="7.6640625" customWidth="1"/>
    <col min="1105" max="1105" width="5.44140625" customWidth="1"/>
    <col min="1106" max="1106" width="5.6640625" customWidth="1"/>
    <col min="1107" max="1107" width="2.33203125" customWidth="1"/>
    <col min="1108" max="1108" width="5.44140625" customWidth="1"/>
    <col min="1109" max="1109" width="9.6640625" customWidth="1"/>
    <col min="1110" max="1110" width="6.44140625" customWidth="1"/>
    <col min="1111" max="1111" width="8.6640625" customWidth="1"/>
    <col min="1112" max="1112" width="5.44140625" customWidth="1"/>
  </cols>
  <sheetData>
    <row r="1" spans="1:1004" x14ac:dyDescent="0.3">
      <c r="A1" s="2" t="s">
        <v>157</v>
      </c>
      <c r="B1" s="30" t="s">
        <v>158</v>
      </c>
      <c r="C1" s="31">
        <v>0.61831018518518521</v>
      </c>
      <c r="D1" s="31" t="s">
        <v>8</v>
      </c>
      <c r="E1" s="17">
        <v>2.4980000000000002</v>
      </c>
      <c r="F1" s="17">
        <v>1.2729999999999999</v>
      </c>
      <c r="G1" s="17">
        <v>9.9855999999999998</v>
      </c>
      <c r="H1" s="17">
        <v>1.9</v>
      </c>
      <c r="I1" s="2">
        <v>1.6406000000000001</v>
      </c>
      <c r="J1" s="31" t="s">
        <v>7</v>
      </c>
      <c r="K1" s="31" t="s">
        <v>10</v>
      </c>
      <c r="L1" s="31">
        <v>2.4980000000000002</v>
      </c>
      <c r="M1" s="31">
        <v>5.9329999999999998</v>
      </c>
      <c r="N1" s="31">
        <v>1.3210999999999999</v>
      </c>
      <c r="O1" s="2">
        <v>0.61199999999999999</v>
      </c>
      <c r="P1" s="2">
        <v>0.1106</v>
      </c>
      <c r="Q1" s="31" t="s">
        <v>7</v>
      </c>
      <c r="R1" s="31"/>
      <c r="S1" s="2"/>
      <c r="T1" s="2"/>
      <c r="U1" s="2"/>
      <c r="V1" s="2"/>
      <c r="W1" s="2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  <c r="GL1" s="31"/>
      <c r="GM1" s="31"/>
      <c r="GN1" s="31"/>
      <c r="GO1" s="31"/>
      <c r="GP1" s="31"/>
      <c r="GQ1" s="31"/>
      <c r="GR1" s="31"/>
      <c r="GS1" s="31"/>
      <c r="GT1" s="31"/>
      <c r="GU1" s="31"/>
      <c r="GV1" s="31"/>
      <c r="GW1" s="31"/>
      <c r="GX1" s="31"/>
      <c r="GY1" s="31"/>
      <c r="GZ1" s="31"/>
      <c r="HA1" s="31"/>
      <c r="HB1" s="31"/>
      <c r="HC1" s="31"/>
      <c r="HD1" s="31"/>
      <c r="HE1" s="31"/>
      <c r="HF1" s="31"/>
      <c r="HG1" s="31"/>
      <c r="HH1" s="31"/>
      <c r="HI1" s="31"/>
      <c r="HJ1" s="31"/>
      <c r="HK1" s="31"/>
      <c r="HL1" s="31"/>
      <c r="HM1" s="31"/>
      <c r="HN1" s="31"/>
      <c r="HO1" s="31"/>
      <c r="HP1" s="31"/>
      <c r="HQ1" s="31"/>
      <c r="HR1" s="31"/>
      <c r="HS1" s="31"/>
      <c r="HT1" s="31"/>
      <c r="HU1" s="31"/>
      <c r="HV1" s="31"/>
      <c r="HW1" s="31"/>
      <c r="HX1" s="31"/>
      <c r="HY1" s="31"/>
      <c r="HZ1" s="31"/>
      <c r="IA1" s="31"/>
      <c r="IB1" s="31"/>
      <c r="IC1" s="31"/>
      <c r="ID1" s="31"/>
      <c r="IE1" s="31"/>
      <c r="IF1" s="31"/>
      <c r="IG1" s="31"/>
      <c r="IH1" s="31"/>
      <c r="II1" s="31"/>
      <c r="IJ1" s="31"/>
      <c r="IK1" s="31"/>
      <c r="IL1" s="31"/>
      <c r="IM1" s="31"/>
      <c r="IN1" s="31"/>
      <c r="IO1" s="31"/>
      <c r="IP1" s="31"/>
      <c r="IQ1" s="31"/>
      <c r="IR1" s="31"/>
      <c r="IS1" s="31"/>
      <c r="IT1" s="31"/>
      <c r="IU1" s="31"/>
      <c r="IV1" s="31"/>
      <c r="IW1" s="31"/>
      <c r="IX1" s="31"/>
      <c r="IY1" s="31"/>
      <c r="IZ1" s="31"/>
      <c r="JA1" s="31"/>
      <c r="JB1" s="31"/>
      <c r="JC1" s="31"/>
      <c r="JD1" s="31"/>
      <c r="JE1" s="31"/>
      <c r="JF1" s="31"/>
      <c r="JG1" s="31"/>
      <c r="JH1" s="31"/>
      <c r="JI1" s="31"/>
      <c r="JJ1" s="31"/>
      <c r="JK1" s="31"/>
      <c r="JL1" s="31"/>
      <c r="JM1" s="31"/>
      <c r="JN1" s="31"/>
      <c r="JO1" s="31"/>
      <c r="JP1" s="31"/>
      <c r="JQ1" s="31"/>
      <c r="JR1" s="31"/>
      <c r="JS1" s="31"/>
      <c r="JT1" s="31"/>
      <c r="JU1" s="31"/>
      <c r="JV1" s="31"/>
      <c r="JW1" s="31"/>
      <c r="JX1" s="31"/>
      <c r="JY1" s="31"/>
      <c r="JZ1" s="31"/>
      <c r="KA1" s="31"/>
      <c r="KB1" s="31"/>
      <c r="KC1" s="31"/>
      <c r="KD1" s="31"/>
      <c r="KE1" s="31"/>
      <c r="KF1" s="31"/>
      <c r="KG1" s="31"/>
      <c r="KH1" s="31"/>
      <c r="KI1" s="31"/>
      <c r="KJ1" s="31"/>
      <c r="KK1" s="31"/>
      <c r="KL1" s="31"/>
      <c r="KM1" s="31"/>
      <c r="KN1" s="31"/>
      <c r="KO1" s="31"/>
      <c r="KP1" s="31"/>
      <c r="KQ1" s="31"/>
      <c r="KR1" s="31"/>
    </row>
    <row r="2" spans="1:1004" x14ac:dyDescent="0.3">
      <c r="A2" s="2" t="s">
        <v>159</v>
      </c>
      <c r="B2" s="30" t="s">
        <v>158</v>
      </c>
      <c r="C2" s="31">
        <v>0.6256018518518518</v>
      </c>
      <c r="D2" s="31" t="s">
        <v>8</v>
      </c>
      <c r="E2" s="17">
        <v>0</v>
      </c>
      <c r="F2" s="17">
        <v>1.28</v>
      </c>
      <c r="G2" s="17">
        <v>276.51100000000002</v>
      </c>
      <c r="H2" s="17">
        <v>51.226999999999997</v>
      </c>
      <c r="I2" s="2">
        <v>45.4298</v>
      </c>
      <c r="J2" s="31" t="s">
        <v>7</v>
      </c>
      <c r="K2" s="31" t="s">
        <v>9</v>
      </c>
      <c r="L2" s="31">
        <v>0</v>
      </c>
      <c r="M2" s="31">
        <v>1.79</v>
      </c>
      <c r="N2" s="31">
        <v>595.07690000000002</v>
      </c>
      <c r="O2" s="2">
        <v>120.524</v>
      </c>
      <c r="P2" s="2">
        <v>97.151399999999995</v>
      </c>
      <c r="Q2" s="31" t="s">
        <v>7</v>
      </c>
      <c r="R2" s="31" t="s">
        <v>10</v>
      </c>
      <c r="S2" s="2">
        <v>0</v>
      </c>
      <c r="T2" s="2">
        <v>5.806</v>
      </c>
      <c r="U2" s="2">
        <v>696.83699999999999</v>
      </c>
      <c r="V2" s="2">
        <v>0.53900000000000003</v>
      </c>
      <c r="W2" s="2">
        <v>58.322600000000001</v>
      </c>
      <c r="X2" s="31" t="s">
        <v>7</v>
      </c>
      <c r="Y2" s="31" t="s">
        <v>11</v>
      </c>
      <c r="Z2" s="31">
        <v>0</v>
      </c>
      <c r="AA2" s="31">
        <v>8.8729999999999993</v>
      </c>
      <c r="AB2" s="31">
        <v>2.1017999999999999</v>
      </c>
      <c r="AC2" s="31">
        <v>0.33200000000000002</v>
      </c>
      <c r="AD2" s="31">
        <v>0.1767</v>
      </c>
      <c r="AE2" s="31" t="s">
        <v>7</v>
      </c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1"/>
      <c r="IT2" s="31"/>
      <c r="IU2" s="31"/>
      <c r="IV2" s="31"/>
      <c r="IW2" s="31"/>
      <c r="IX2" s="31"/>
      <c r="IY2" s="31"/>
      <c r="IZ2" s="31"/>
      <c r="JA2" s="31"/>
      <c r="JB2" s="31"/>
      <c r="JC2" s="31"/>
      <c r="JD2" s="31"/>
      <c r="JE2" s="31"/>
      <c r="JF2" s="31"/>
      <c r="JG2" s="31"/>
      <c r="JH2" s="31"/>
      <c r="JI2" s="31"/>
      <c r="JJ2" s="31"/>
      <c r="JK2" s="31"/>
      <c r="JL2" s="31"/>
      <c r="JM2" s="31"/>
      <c r="JN2" s="31"/>
      <c r="JO2" s="31"/>
      <c r="JP2" s="31"/>
      <c r="JQ2" s="31"/>
      <c r="JR2" s="31"/>
      <c r="JS2" s="31"/>
      <c r="JT2" s="31"/>
      <c r="JU2" s="31"/>
      <c r="JV2" s="31"/>
      <c r="JW2" s="31"/>
      <c r="JX2" s="31"/>
      <c r="JY2" s="31"/>
      <c r="JZ2" s="31"/>
      <c r="KA2" s="31"/>
      <c r="KB2" s="31"/>
      <c r="KC2" s="31"/>
      <c r="KD2" s="31"/>
      <c r="KE2" s="31"/>
      <c r="KF2" s="31"/>
      <c r="KG2" s="31"/>
      <c r="KH2" s="31"/>
      <c r="KI2" s="31"/>
      <c r="KJ2" s="31"/>
      <c r="KK2" s="31"/>
      <c r="KL2" s="31"/>
      <c r="KM2" s="31"/>
      <c r="KN2" s="31"/>
      <c r="KO2" s="31"/>
      <c r="KP2" s="31"/>
      <c r="KQ2" s="31"/>
      <c r="KR2" s="31"/>
    </row>
    <row r="3" spans="1:1004" x14ac:dyDescent="0.3">
      <c r="A3" s="2" t="s">
        <v>160</v>
      </c>
      <c r="B3" s="30" t="s">
        <v>158</v>
      </c>
      <c r="C3" s="31">
        <v>0.63289351851851849</v>
      </c>
      <c r="D3" s="31" t="s">
        <v>8</v>
      </c>
      <c r="E3" s="17">
        <v>0</v>
      </c>
      <c r="F3" s="17">
        <v>1.163</v>
      </c>
      <c r="G3" s="17">
        <v>459.25200000000001</v>
      </c>
      <c r="H3" s="17">
        <v>0.83599999999999997</v>
      </c>
      <c r="I3" s="2">
        <v>75.453500000000005</v>
      </c>
      <c r="J3" s="31" t="s">
        <v>7</v>
      </c>
      <c r="K3" s="31" t="s">
        <v>9</v>
      </c>
      <c r="L3" s="31">
        <v>0</v>
      </c>
      <c r="M3" s="31">
        <v>1.79</v>
      </c>
      <c r="N3" s="31">
        <v>829.54960000000005</v>
      </c>
      <c r="O3" s="2">
        <v>168.82400000000001</v>
      </c>
      <c r="P3" s="2">
        <v>135.43109999999999</v>
      </c>
      <c r="Q3" s="31" t="s">
        <v>7</v>
      </c>
      <c r="R3" s="31" t="s">
        <v>10</v>
      </c>
      <c r="S3" s="2">
        <v>0</v>
      </c>
      <c r="T3" s="2">
        <v>6.1829999999999998</v>
      </c>
      <c r="U3" s="2">
        <v>1030.7159999999999</v>
      </c>
      <c r="V3" s="2">
        <v>48.531999999999996</v>
      </c>
      <c r="W3" s="2">
        <v>86.266999999999996</v>
      </c>
      <c r="X3" s="31" t="s">
        <v>7</v>
      </c>
      <c r="Y3" s="31" t="s">
        <v>11</v>
      </c>
      <c r="Z3" s="31">
        <v>0</v>
      </c>
      <c r="AA3" s="31">
        <v>9.57</v>
      </c>
      <c r="AB3" s="31">
        <v>1.2186999999999999</v>
      </c>
      <c r="AC3" s="31">
        <v>0.38</v>
      </c>
      <c r="AD3" s="31">
        <v>0.10249999999999999</v>
      </c>
      <c r="AE3" s="31" t="s">
        <v>7</v>
      </c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  <c r="IQ3" s="31"/>
      <c r="IR3" s="31"/>
      <c r="IS3" s="31"/>
      <c r="IT3" s="31"/>
      <c r="IU3" s="31"/>
      <c r="IV3" s="31"/>
      <c r="IW3" s="31"/>
      <c r="IX3" s="31"/>
      <c r="IY3" s="31"/>
      <c r="IZ3" s="31"/>
      <c r="JA3" s="31"/>
      <c r="JB3" s="31"/>
      <c r="JC3" s="31"/>
      <c r="JD3" s="31"/>
      <c r="JE3" s="31"/>
      <c r="JF3" s="31"/>
      <c r="JG3" s="31"/>
      <c r="JH3" s="31"/>
      <c r="JI3" s="31"/>
      <c r="JJ3" s="31"/>
      <c r="JK3" s="31"/>
      <c r="JL3" s="31"/>
      <c r="JM3" s="31"/>
      <c r="JN3" s="31"/>
      <c r="JO3" s="31"/>
      <c r="JP3" s="31"/>
      <c r="JQ3" s="31"/>
      <c r="JR3" s="31"/>
      <c r="JS3" s="31"/>
      <c r="JT3" s="31"/>
      <c r="JU3" s="31"/>
      <c r="JV3" s="31"/>
      <c r="JW3" s="31"/>
      <c r="JX3" s="31"/>
      <c r="JY3" s="31"/>
      <c r="JZ3" s="31"/>
      <c r="KA3" s="31"/>
      <c r="KB3" s="31"/>
      <c r="KC3" s="31"/>
      <c r="KD3" s="31"/>
      <c r="KE3" s="31"/>
      <c r="KF3" s="31"/>
      <c r="KG3" s="31"/>
      <c r="KH3" s="31"/>
      <c r="KI3" s="31"/>
      <c r="KJ3" s="31"/>
      <c r="KK3" s="31"/>
      <c r="KL3" s="31"/>
      <c r="KM3" s="31"/>
      <c r="KN3" s="31"/>
      <c r="KO3" s="31"/>
      <c r="KP3" s="31"/>
      <c r="KQ3" s="31"/>
      <c r="KR3" s="31"/>
    </row>
    <row r="4" spans="1:1004" x14ac:dyDescent="0.3">
      <c r="A4" s="2" t="s">
        <v>161</v>
      </c>
      <c r="B4" s="30" t="s">
        <v>158</v>
      </c>
      <c r="C4" s="31">
        <v>0.64018518518518519</v>
      </c>
      <c r="D4" s="31" t="s">
        <v>8</v>
      </c>
      <c r="E4" s="17">
        <v>0.20200000000000001</v>
      </c>
      <c r="F4" s="17">
        <v>1.276</v>
      </c>
      <c r="G4" s="17">
        <v>602.6644</v>
      </c>
      <c r="H4" s="17">
        <v>111.17100000000001</v>
      </c>
      <c r="I4" s="2">
        <v>99.015699999999995</v>
      </c>
      <c r="J4" s="31" t="s">
        <v>7</v>
      </c>
      <c r="K4" s="31" t="s">
        <v>9</v>
      </c>
      <c r="L4" s="31">
        <v>0.20200000000000001</v>
      </c>
      <c r="M4" s="31">
        <v>1.786</v>
      </c>
      <c r="N4" s="31">
        <v>818.11419999999998</v>
      </c>
      <c r="O4" s="2">
        <v>167.47200000000001</v>
      </c>
      <c r="P4" s="2">
        <v>133.5642</v>
      </c>
      <c r="Q4" s="31" t="s">
        <v>7</v>
      </c>
      <c r="R4" s="31" t="s">
        <v>10</v>
      </c>
      <c r="S4" s="2">
        <v>0.20200000000000001</v>
      </c>
      <c r="T4" s="2">
        <v>6.17</v>
      </c>
      <c r="U4" s="2">
        <v>903.03399999999999</v>
      </c>
      <c r="V4" s="2">
        <v>42.927</v>
      </c>
      <c r="W4" s="2">
        <v>75.580500000000001</v>
      </c>
      <c r="X4" s="31" t="s">
        <v>7</v>
      </c>
      <c r="Y4" s="31" t="s">
        <v>11</v>
      </c>
      <c r="Z4" s="31">
        <v>0.20200000000000001</v>
      </c>
      <c r="AA4" s="31">
        <v>8.5860000000000003</v>
      </c>
      <c r="AB4" s="31">
        <v>2.2212999999999998</v>
      </c>
      <c r="AC4" s="31">
        <v>0.37</v>
      </c>
      <c r="AD4" s="31">
        <v>0.1867</v>
      </c>
      <c r="AE4" s="31" t="s">
        <v>7</v>
      </c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1"/>
      <c r="IV4" s="31"/>
      <c r="IW4" s="31"/>
      <c r="IX4" s="31"/>
      <c r="IY4" s="31"/>
      <c r="IZ4" s="31"/>
      <c r="JA4" s="31"/>
      <c r="JB4" s="31"/>
      <c r="JC4" s="31"/>
      <c r="JD4" s="31"/>
      <c r="JE4" s="31"/>
      <c r="JF4" s="31"/>
      <c r="JG4" s="31"/>
      <c r="JH4" s="31"/>
      <c r="JI4" s="31"/>
      <c r="JJ4" s="31"/>
      <c r="JK4" s="31"/>
      <c r="JL4" s="31"/>
      <c r="JM4" s="31"/>
      <c r="JN4" s="31"/>
      <c r="JO4" s="31"/>
      <c r="JP4" s="31"/>
      <c r="JQ4" s="31"/>
      <c r="JR4" s="31"/>
      <c r="JS4" s="31"/>
      <c r="JT4" s="31"/>
      <c r="JU4" s="31"/>
      <c r="JV4" s="31"/>
      <c r="JW4" s="31"/>
      <c r="JX4" s="31"/>
      <c r="JY4" s="31"/>
      <c r="JZ4" s="31"/>
      <c r="KA4" s="31"/>
      <c r="KB4" s="31"/>
      <c r="KC4" s="31"/>
      <c r="KD4" s="31"/>
      <c r="KE4" s="31"/>
      <c r="KF4" s="31"/>
      <c r="KG4" s="31"/>
      <c r="KH4" s="31"/>
      <c r="KI4" s="31"/>
      <c r="KJ4" s="31"/>
      <c r="KK4" s="31"/>
      <c r="KL4" s="31"/>
      <c r="KM4" s="31"/>
      <c r="KN4" s="31"/>
      <c r="KO4" s="31"/>
      <c r="KP4" s="31"/>
      <c r="KQ4" s="31"/>
      <c r="KR4" s="31"/>
    </row>
    <row r="5" spans="1:1004" x14ac:dyDescent="0.3">
      <c r="A5" s="2" t="s">
        <v>162</v>
      </c>
      <c r="B5" s="30" t="s">
        <v>158</v>
      </c>
      <c r="C5" s="31">
        <v>0.64747685185185189</v>
      </c>
      <c r="D5" s="31" t="s">
        <v>8</v>
      </c>
      <c r="E5" s="17">
        <v>8.6999999999999994E-2</v>
      </c>
      <c r="F5" s="17">
        <v>1.276</v>
      </c>
      <c r="G5" s="17">
        <v>738.48429999999996</v>
      </c>
      <c r="H5" s="17">
        <v>135.315</v>
      </c>
      <c r="I5" s="2">
        <v>121.3304</v>
      </c>
      <c r="J5" s="31" t="s">
        <v>7</v>
      </c>
      <c r="K5" s="31" t="s">
        <v>9</v>
      </c>
      <c r="L5" s="31">
        <v>8.6999999999999994E-2</v>
      </c>
      <c r="M5" s="31">
        <v>1.79</v>
      </c>
      <c r="N5" s="31">
        <v>833.15679999999998</v>
      </c>
      <c r="O5" s="2">
        <v>169.66200000000001</v>
      </c>
      <c r="P5" s="2">
        <v>136.02000000000001</v>
      </c>
      <c r="Q5" s="31" t="s">
        <v>7</v>
      </c>
      <c r="R5" s="31" t="s">
        <v>10</v>
      </c>
      <c r="S5" s="2">
        <v>8.6999999999999994E-2</v>
      </c>
      <c r="T5" s="2">
        <v>6.1859999999999999</v>
      </c>
      <c r="U5" s="2">
        <v>794.91480000000001</v>
      </c>
      <c r="V5" s="2">
        <v>37.68</v>
      </c>
      <c r="W5" s="2">
        <v>66.531400000000005</v>
      </c>
      <c r="X5" s="31" t="s">
        <v>7</v>
      </c>
      <c r="Y5" s="31" t="s">
        <v>11</v>
      </c>
      <c r="Z5" s="31">
        <v>8.6999999999999994E-2</v>
      </c>
      <c r="AA5" s="31">
        <v>9.2360000000000007</v>
      </c>
      <c r="AB5" s="31">
        <v>2.5246</v>
      </c>
      <c r="AC5" s="31">
        <v>0.56100000000000005</v>
      </c>
      <c r="AD5" s="31">
        <v>0.2122</v>
      </c>
      <c r="AE5" s="31" t="s">
        <v>7</v>
      </c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1"/>
      <c r="IT5" s="31"/>
      <c r="IU5" s="31"/>
      <c r="IV5" s="31"/>
      <c r="IW5" s="31"/>
      <c r="IX5" s="31"/>
      <c r="IY5" s="31"/>
      <c r="IZ5" s="31"/>
      <c r="JA5" s="31"/>
      <c r="JB5" s="31"/>
      <c r="JC5" s="31"/>
      <c r="JD5" s="31"/>
      <c r="JE5" s="31"/>
      <c r="JF5" s="31"/>
      <c r="JG5" s="31"/>
      <c r="JH5" s="31"/>
      <c r="JI5" s="31"/>
      <c r="JJ5" s="31"/>
      <c r="JK5" s="31"/>
      <c r="JL5" s="31"/>
      <c r="JM5" s="31"/>
      <c r="JN5" s="31"/>
      <c r="JO5" s="31"/>
      <c r="JP5" s="31"/>
      <c r="JQ5" s="31"/>
      <c r="JR5" s="31"/>
      <c r="JS5" s="31"/>
      <c r="JT5" s="31"/>
      <c r="JU5" s="31"/>
      <c r="JV5" s="31"/>
      <c r="JW5" s="31"/>
      <c r="JX5" s="31"/>
      <c r="JY5" s="31"/>
      <c r="JZ5" s="31"/>
      <c r="KA5" s="31"/>
      <c r="KB5" s="31"/>
      <c r="KC5" s="31"/>
      <c r="KD5" s="31"/>
      <c r="KE5" s="31"/>
      <c r="KF5" s="31"/>
      <c r="KG5" s="31"/>
      <c r="KH5" s="31"/>
      <c r="KI5" s="31"/>
      <c r="KJ5" s="31"/>
      <c r="KK5" s="31"/>
      <c r="KL5" s="31"/>
      <c r="KM5" s="31"/>
      <c r="KN5" s="31"/>
      <c r="KO5" s="31"/>
      <c r="KP5" s="31"/>
      <c r="KQ5" s="31"/>
      <c r="KR5" s="31"/>
    </row>
    <row r="6" spans="1:1004" x14ac:dyDescent="0.3">
      <c r="A6" s="2" t="s">
        <v>163</v>
      </c>
      <c r="B6" s="30" t="s">
        <v>158</v>
      </c>
      <c r="C6" s="31">
        <v>0.65476851851851847</v>
      </c>
      <c r="D6" s="31" t="s">
        <v>8</v>
      </c>
      <c r="E6" s="17">
        <v>0.21099999999999999</v>
      </c>
      <c r="F6" s="17">
        <v>1.276</v>
      </c>
      <c r="G6" s="17">
        <v>742.97230000000002</v>
      </c>
      <c r="H6" s="17">
        <v>136.208</v>
      </c>
      <c r="I6" s="17">
        <v>122.06780000000001</v>
      </c>
      <c r="J6" s="31" t="s">
        <v>7</v>
      </c>
      <c r="K6" s="31" t="s">
        <v>9</v>
      </c>
      <c r="L6" s="31">
        <v>0.21099999999999999</v>
      </c>
      <c r="M6" s="31">
        <v>1.79</v>
      </c>
      <c r="N6" s="31">
        <v>668.48889999999994</v>
      </c>
      <c r="O6" s="2">
        <v>137.08799999999999</v>
      </c>
      <c r="P6" s="2">
        <v>109.1365</v>
      </c>
      <c r="Q6" s="31" t="s">
        <v>7</v>
      </c>
      <c r="R6" s="31" t="s">
        <v>10</v>
      </c>
      <c r="S6" s="2">
        <v>0.21099999999999999</v>
      </c>
      <c r="T6" s="2">
        <v>6.1760000000000002</v>
      </c>
      <c r="U6" s="2">
        <v>589.72990000000004</v>
      </c>
      <c r="V6" s="2">
        <v>27.972000000000001</v>
      </c>
      <c r="W6" s="2">
        <v>49.358199999999997</v>
      </c>
      <c r="X6" s="31" t="s">
        <v>7</v>
      </c>
      <c r="Y6" s="31" t="s">
        <v>11</v>
      </c>
      <c r="Z6" s="31">
        <v>0.21099999999999999</v>
      </c>
      <c r="AA6" s="31">
        <v>8.7059999999999995</v>
      </c>
      <c r="AB6" s="31">
        <v>4.6547000000000001</v>
      </c>
      <c r="AC6" s="31">
        <v>0.63700000000000001</v>
      </c>
      <c r="AD6" s="31">
        <v>0.39129999999999998</v>
      </c>
      <c r="AE6" s="31" t="s">
        <v>7</v>
      </c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1"/>
      <c r="IP6" s="31"/>
      <c r="IQ6" s="31"/>
      <c r="IR6" s="31"/>
      <c r="IS6" s="31"/>
      <c r="IT6" s="31"/>
      <c r="IU6" s="31"/>
      <c r="IV6" s="31"/>
      <c r="IW6" s="31"/>
      <c r="IX6" s="31"/>
      <c r="IY6" s="31"/>
      <c r="IZ6" s="31"/>
      <c r="JA6" s="31"/>
      <c r="JB6" s="31"/>
      <c r="JC6" s="31"/>
      <c r="JD6" s="31"/>
      <c r="JE6" s="31"/>
      <c r="JF6" s="31"/>
      <c r="JG6" s="31"/>
      <c r="JH6" s="31"/>
      <c r="JI6" s="31"/>
      <c r="JJ6" s="31"/>
      <c r="JK6" s="31"/>
      <c r="JL6" s="31"/>
      <c r="JM6" s="31"/>
      <c r="JN6" s="31"/>
      <c r="JO6" s="31"/>
      <c r="JP6" s="31"/>
      <c r="JQ6" s="31"/>
      <c r="JR6" s="31"/>
      <c r="JS6" s="31"/>
      <c r="JT6" s="31"/>
      <c r="JU6" s="31"/>
      <c r="JV6" s="31"/>
      <c r="JW6" s="31"/>
      <c r="JX6" s="31"/>
      <c r="JY6" s="31"/>
      <c r="JZ6" s="31"/>
      <c r="KA6" s="31"/>
      <c r="KB6" s="31"/>
      <c r="KC6" s="31"/>
      <c r="KD6" s="31"/>
      <c r="KE6" s="31"/>
      <c r="KF6" s="31"/>
      <c r="KG6" s="31"/>
      <c r="KH6" s="31"/>
      <c r="KI6" s="31"/>
      <c r="KJ6" s="31"/>
      <c r="KK6" s="31"/>
      <c r="KL6" s="31"/>
      <c r="KM6" s="31"/>
      <c r="KN6" s="31"/>
      <c r="KO6" s="31"/>
      <c r="KP6" s="31"/>
      <c r="KQ6" s="31"/>
      <c r="KR6" s="31"/>
    </row>
    <row r="7" spans="1:1004" x14ac:dyDescent="0.3">
      <c r="A7" t="s">
        <v>164</v>
      </c>
      <c r="B7" s="14" t="s">
        <v>158</v>
      </c>
      <c r="C7" s="15">
        <v>0.66206018518518517</v>
      </c>
      <c r="D7" t="s">
        <v>8</v>
      </c>
      <c r="E7">
        <v>0.77300000000000002</v>
      </c>
      <c r="F7">
        <v>1.276</v>
      </c>
      <c r="G7">
        <v>842.50019999999995</v>
      </c>
      <c r="H7">
        <v>154.429</v>
      </c>
      <c r="I7">
        <v>138.41990000000001</v>
      </c>
      <c r="J7" t="s">
        <v>7</v>
      </c>
      <c r="K7" t="s">
        <v>9</v>
      </c>
      <c r="L7">
        <v>0.77300000000000002</v>
      </c>
      <c r="M7">
        <v>1.79</v>
      </c>
      <c r="N7">
        <v>585.6404</v>
      </c>
      <c r="O7">
        <v>118.80200000000001</v>
      </c>
      <c r="P7">
        <v>95.610799999999998</v>
      </c>
      <c r="Q7" t="s">
        <v>7</v>
      </c>
      <c r="R7" t="s">
        <v>10</v>
      </c>
      <c r="S7">
        <v>0.77300000000000002</v>
      </c>
      <c r="T7">
        <v>6.1829999999999998</v>
      </c>
      <c r="U7">
        <v>447.03320000000002</v>
      </c>
      <c r="V7">
        <v>21.175999999999998</v>
      </c>
      <c r="W7">
        <v>37.414999999999999</v>
      </c>
      <c r="X7" t="s">
        <v>7</v>
      </c>
      <c r="Y7" s="31" t="s">
        <v>11</v>
      </c>
      <c r="Z7" s="31">
        <v>0.77300000000000002</v>
      </c>
      <c r="AA7" s="31">
        <v>8.6329999999999991</v>
      </c>
      <c r="AB7" s="31">
        <v>1.0666</v>
      </c>
      <c r="AC7" s="31">
        <v>0.60299999999999998</v>
      </c>
      <c r="AD7" s="31">
        <v>8.9700000000000002E-2</v>
      </c>
      <c r="AE7" s="31" t="s">
        <v>7</v>
      </c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31"/>
      <c r="HY7" s="31"/>
      <c r="HZ7" s="31"/>
      <c r="IA7" s="31"/>
      <c r="IB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1"/>
      <c r="IP7" s="31"/>
      <c r="IQ7" s="31"/>
      <c r="IR7" s="31"/>
      <c r="IS7" s="31"/>
      <c r="IT7" s="31"/>
      <c r="IU7" s="31"/>
      <c r="IV7" s="31"/>
      <c r="IW7" s="31"/>
      <c r="IX7" s="31"/>
      <c r="IY7" s="31"/>
      <c r="IZ7" s="31"/>
      <c r="JA7" s="31"/>
      <c r="JB7" s="31"/>
      <c r="JC7" s="31"/>
      <c r="JD7" s="31"/>
      <c r="JE7" s="31"/>
      <c r="JF7" s="31"/>
      <c r="JG7" s="31"/>
      <c r="JH7" s="31"/>
      <c r="JI7" s="31"/>
      <c r="JJ7" s="31"/>
      <c r="JK7" s="31"/>
      <c r="JL7" s="31"/>
      <c r="JM7" s="31"/>
      <c r="JN7" s="31"/>
      <c r="JO7" s="31"/>
      <c r="JP7" s="31"/>
      <c r="JQ7" s="31"/>
      <c r="JR7" s="31"/>
      <c r="JS7" s="31"/>
      <c r="JT7" s="31"/>
      <c r="JU7" s="31"/>
      <c r="JV7" s="31"/>
      <c r="JW7" s="31"/>
      <c r="JX7" s="31"/>
      <c r="JY7" s="31"/>
      <c r="JZ7" s="31"/>
      <c r="KA7" s="31"/>
      <c r="KB7" s="31"/>
      <c r="KC7" s="31"/>
      <c r="KD7" s="31"/>
      <c r="KE7" s="31"/>
      <c r="KF7" s="31"/>
      <c r="KG7" s="31"/>
      <c r="KH7" s="31"/>
      <c r="KI7" s="31"/>
      <c r="KJ7" s="31"/>
      <c r="KK7" s="31"/>
      <c r="KL7" s="31"/>
      <c r="KM7" s="31"/>
      <c r="KN7" s="31"/>
      <c r="KO7" s="31"/>
      <c r="KP7" s="31"/>
      <c r="KQ7" s="31"/>
      <c r="KR7" s="31"/>
      <c r="AID7" s="31"/>
      <c r="AIE7" s="31"/>
      <c r="AIF7" s="31"/>
      <c r="AIG7" s="31"/>
      <c r="AIH7" s="31"/>
      <c r="AII7" s="31"/>
      <c r="AIJ7" s="31"/>
      <c r="AIK7" s="31"/>
      <c r="AIL7" s="31"/>
      <c r="AIM7" s="31"/>
      <c r="AIN7" s="31"/>
      <c r="AIO7" s="31"/>
      <c r="AIP7" s="31"/>
      <c r="AIQ7" s="31"/>
      <c r="AIR7" s="31"/>
      <c r="AIS7" s="31"/>
      <c r="AIT7" s="31"/>
      <c r="AIU7" s="31"/>
      <c r="AIV7" s="31"/>
      <c r="AIW7" s="31"/>
      <c r="AIX7" s="31"/>
      <c r="AIY7" s="31"/>
      <c r="AIZ7" s="31"/>
      <c r="AJA7" s="31"/>
      <c r="AJB7" s="31"/>
      <c r="AJC7" s="31"/>
      <c r="AJD7" s="31"/>
      <c r="AJE7" s="31"/>
      <c r="AJF7" s="31"/>
      <c r="AJG7" s="31"/>
      <c r="AJH7" s="31"/>
      <c r="AJI7" s="31"/>
      <c r="AJJ7" s="31"/>
      <c r="AJK7" s="31"/>
      <c r="AJL7" s="31"/>
      <c r="AJM7" s="15"/>
      <c r="AJN7" s="15"/>
      <c r="AJO7" s="15"/>
      <c r="AJP7" s="15"/>
      <c r="AJQ7" s="15"/>
      <c r="AJR7" s="15"/>
      <c r="AJS7" s="15"/>
      <c r="AJT7" s="15"/>
      <c r="AJU7" s="15"/>
      <c r="AJV7" s="15"/>
      <c r="AJW7" s="15"/>
      <c r="AJX7" s="15"/>
      <c r="AJY7" s="15"/>
      <c r="AJZ7" s="15"/>
      <c r="ALC7" s="31"/>
      <c r="ALD7" s="31"/>
      <c r="ALE7" s="31"/>
      <c r="ALF7" s="31"/>
      <c r="ALG7" s="31"/>
      <c r="ALH7" s="31"/>
      <c r="ALI7" s="31"/>
      <c r="ALJ7" s="2"/>
      <c r="ALK7" s="2"/>
      <c r="ALL7" s="2"/>
      <c r="ALM7" s="2"/>
      <c r="ALN7" s="2"/>
      <c r="ALO7" s="2"/>
      <c r="ALP7" s="2"/>
    </row>
    <row r="8" spans="1:1004" x14ac:dyDescent="0.3">
      <c r="B8" s="14"/>
      <c r="C8" s="15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  <c r="BL8" s="88"/>
      <c r="BM8" s="88"/>
      <c r="BN8" s="88"/>
      <c r="BO8" s="88"/>
      <c r="BP8" s="88"/>
      <c r="BQ8" s="88"/>
      <c r="BR8" s="88"/>
      <c r="BS8" s="88"/>
      <c r="BT8" s="88"/>
      <c r="BU8" s="88"/>
      <c r="BV8" s="88"/>
      <c r="BW8" s="88"/>
      <c r="BX8" s="88"/>
      <c r="BY8" s="88"/>
      <c r="BZ8" s="88"/>
      <c r="CA8" s="88"/>
      <c r="CB8" s="88"/>
      <c r="CC8" s="88"/>
      <c r="CD8" s="88"/>
      <c r="CE8" s="88"/>
      <c r="CF8" s="88"/>
      <c r="CG8" s="88"/>
      <c r="CH8" s="88"/>
      <c r="CI8" s="88"/>
      <c r="CJ8" s="88"/>
      <c r="CK8" s="88"/>
      <c r="CL8" s="88"/>
      <c r="CM8" s="88"/>
      <c r="CN8" s="88"/>
      <c r="CO8" s="88"/>
      <c r="CP8" s="88"/>
      <c r="CQ8" s="88"/>
      <c r="CR8" s="88"/>
      <c r="CS8" s="88"/>
      <c r="CT8" s="88"/>
      <c r="CU8" s="88"/>
      <c r="CV8" s="88"/>
      <c r="CW8" s="88"/>
      <c r="CX8" s="88"/>
      <c r="CY8" s="88"/>
      <c r="CZ8" s="88"/>
      <c r="DA8" s="88"/>
      <c r="DB8" s="88"/>
      <c r="DC8" s="88"/>
      <c r="DD8" s="88"/>
      <c r="DE8" s="88"/>
      <c r="DF8" s="88"/>
      <c r="DG8" s="88"/>
      <c r="DH8" s="88"/>
      <c r="DI8" s="88"/>
      <c r="DJ8" s="88"/>
      <c r="DK8" s="88"/>
      <c r="DL8" s="88"/>
      <c r="DM8" s="88"/>
      <c r="DN8" s="88"/>
      <c r="DO8" s="88"/>
      <c r="DP8" s="88"/>
      <c r="DQ8" s="88"/>
      <c r="DR8" s="88"/>
      <c r="DS8" s="88"/>
      <c r="DT8" s="88"/>
      <c r="DU8" s="88"/>
      <c r="DV8" s="88"/>
      <c r="DW8" s="88"/>
      <c r="DX8" s="88"/>
      <c r="DY8" s="88"/>
      <c r="DZ8" s="88"/>
      <c r="EA8" s="88"/>
      <c r="EB8" s="88"/>
      <c r="EC8" s="88"/>
      <c r="ED8" s="88"/>
      <c r="EE8" s="88"/>
      <c r="EF8" s="88"/>
      <c r="EG8" s="88"/>
      <c r="EH8" s="88"/>
      <c r="EI8" s="88"/>
      <c r="EJ8" s="88"/>
      <c r="EK8" s="88"/>
      <c r="EL8" s="88"/>
      <c r="EM8" s="88"/>
      <c r="EN8" s="88"/>
      <c r="EO8" s="88"/>
      <c r="EP8" s="88"/>
      <c r="EQ8" s="88"/>
      <c r="ER8" s="88"/>
      <c r="ES8" s="88"/>
      <c r="ET8" s="88"/>
      <c r="EU8" s="88"/>
      <c r="EV8" s="88"/>
      <c r="EW8" s="88"/>
      <c r="EX8" s="88"/>
      <c r="EY8" s="88"/>
      <c r="EZ8" s="88"/>
      <c r="FA8" s="88"/>
      <c r="FB8" s="88"/>
      <c r="FC8" s="88"/>
      <c r="FD8" s="88"/>
      <c r="FE8" s="88"/>
      <c r="FF8" s="88"/>
      <c r="FG8" s="88"/>
      <c r="FH8" s="88"/>
      <c r="FI8" s="88"/>
      <c r="FJ8" s="88"/>
      <c r="FK8" s="88"/>
      <c r="FL8" s="88"/>
      <c r="FM8" s="88"/>
      <c r="FN8" s="88"/>
      <c r="FO8" s="88"/>
      <c r="FP8" s="88"/>
      <c r="FQ8" s="88"/>
      <c r="FR8" s="88"/>
      <c r="FS8" s="88"/>
      <c r="FT8" s="88"/>
      <c r="FU8" s="88"/>
      <c r="FV8" s="88"/>
      <c r="FW8" s="88"/>
      <c r="FX8" s="88"/>
      <c r="FY8" s="88"/>
      <c r="FZ8" s="88"/>
      <c r="GA8" s="88"/>
      <c r="GB8" s="88"/>
      <c r="GC8" s="88"/>
      <c r="GD8" s="88"/>
      <c r="GE8" s="88"/>
      <c r="GF8" s="88"/>
      <c r="GG8" s="88"/>
      <c r="GH8" s="88"/>
      <c r="GI8" s="88"/>
      <c r="GJ8" s="88"/>
      <c r="GK8" s="88"/>
      <c r="GL8" s="88"/>
      <c r="GM8" s="88"/>
      <c r="GN8" s="88"/>
      <c r="GO8" s="88"/>
      <c r="GP8" s="88"/>
      <c r="GQ8" s="88"/>
      <c r="GR8" s="88"/>
      <c r="GS8" s="88"/>
      <c r="GT8" s="88"/>
      <c r="GU8" s="88"/>
      <c r="GV8" s="88"/>
      <c r="GW8" s="88"/>
      <c r="GX8" s="88"/>
      <c r="GY8" s="88"/>
      <c r="GZ8" s="88"/>
      <c r="HA8" s="88"/>
      <c r="HB8" s="88"/>
      <c r="HC8" s="88"/>
      <c r="HD8" s="88"/>
      <c r="HE8" s="88"/>
      <c r="HF8" s="88"/>
      <c r="HG8" s="88"/>
      <c r="HH8" s="88"/>
      <c r="HI8" s="88"/>
      <c r="HJ8" s="88"/>
      <c r="HK8" s="88"/>
      <c r="HL8" s="88"/>
      <c r="HM8" s="88"/>
      <c r="HN8" s="88"/>
      <c r="HO8" s="88"/>
      <c r="HP8" s="88"/>
      <c r="HQ8" s="88"/>
      <c r="HR8" s="88"/>
      <c r="HS8" s="88"/>
      <c r="HT8" s="88"/>
      <c r="HU8" s="88"/>
      <c r="HV8" s="88"/>
      <c r="HW8" s="88"/>
      <c r="HX8" s="88"/>
      <c r="HY8" s="88"/>
      <c r="HZ8" s="88"/>
      <c r="IA8" s="88"/>
      <c r="IB8" s="88"/>
      <c r="IC8" s="88"/>
      <c r="ID8" s="88"/>
      <c r="IE8" s="88"/>
      <c r="IF8" s="88"/>
      <c r="IG8" s="88"/>
      <c r="IH8" s="88"/>
      <c r="II8" s="88"/>
      <c r="IJ8" s="88"/>
      <c r="IK8" s="88"/>
      <c r="IL8" s="88"/>
      <c r="IM8" s="88"/>
      <c r="IN8" s="88"/>
      <c r="IO8" s="88"/>
      <c r="IP8" s="88"/>
      <c r="IQ8" s="88"/>
      <c r="IR8" s="88"/>
      <c r="IS8" s="88"/>
      <c r="IT8" s="88"/>
      <c r="IU8" s="88"/>
      <c r="IV8" s="88"/>
      <c r="IW8" s="88"/>
      <c r="IX8" s="88"/>
      <c r="IY8" s="88"/>
      <c r="IZ8" s="88"/>
      <c r="JA8" s="88"/>
      <c r="JB8" s="88"/>
      <c r="JC8" s="88"/>
      <c r="JD8" s="88"/>
      <c r="JE8" s="88"/>
      <c r="JF8" s="88"/>
      <c r="JG8" s="88"/>
      <c r="JH8" s="88"/>
      <c r="JI8" s="88"/>
      <c r="JJ8" s="88"/>
      <c r="JK8" s="88"/>
      <c r="JL8" s="88"/>
      <c r="JM8" s="88"/>
      <c r="JN8" s="88"/>
      <c r="JO8" s="88"/>
      <c r="JP8" s="88"/>
      <c r="JQ8" s="88"/>
      <c r="JR8" s="88"/>
      <c r="JS8" s="88"/>
      <c r="JT8" s="88"/>
      <c r="JU8" s="88"/>
      <c r="JV8" s="88"/>
      <c r="JW8" s="88"/>
      <c r="JX8" s="88"/>
      <c r="JY8" s="88"/>
      <c r="JZ8" s="88"/>
      <c r="KA8" s="88"/>
      <c r="KB8" s="88"/>
      <c r="KC8" s="88"/>
      <c r="KD8" s="88"/>
      <c r="KE8" s="88"/>
      <c r="KF8" s="88"/>
      <c r="KG8" s="88"/>
      <c r="KH8" s="88"/>
      <c r="KI8" s="88"/>
      <c r="KJ8" s="88"/>
      <c r="KK8" s="88"/>
      <c r="KL8" s="88"/>
      <c r="KM8" s="88"/>
      <c r="KN8" s="88"/>
      <c r="KO8" s="88"/>
      <c r="KP8" s="88"/>
      <c r="KQ8" s="88"/>
      <c r="KR8" s="88"/>
      <c r="AID8" s="88"/>
      <c r="AIE8" s="88"/>
      <c r="AIF8" s="88"/>
      <c r="AIG8" s="88"/>
      <c r="AIH8" s="88"/>
      <c r="AII8" s="88"/>
      <c r="AIJ8" s="88"/>
      <c r="AIK8" s="88"/>
      <c r="AIL8" s="88"/>
      <c r="AIM8" s="88"/>
      <c r="AIN8" s="88"/>
      <c r="AIO8" s="88"/>
      <c r="AIP8" s="88"/>
      <c r="AIQ8" s="88"/>
      <c r="AIR8" s="88"/>
      <c r="AIS8" s="88"/>
      <c r="AIT8" s="88"/>
      <c r="AIU8" s="88"/>
      <c r="AIV8" s="88"/>
      <c r="AIW8" s="88"/>
      <c r="AIX8" s="88"/>
      <c r="AIY8" s="88"/>
      <c r="AIZ8" s="88"/>
      <c r="AJA8" s="88"/>
      <c r="AJB8" s="88"/>
      <c r="AJC8" s="88"/>
      <c r="AJD8" s="88"/>
      <c r="AJE8" s="88"/>
      <c r="AJF8" s="88"/>
      <c r="AJG8" s="88"/>
      <c r="AJH8" s="88"/>
      <c r="AJI8" s="88"/>
      <c r="AJJ8" s="88"/>
      <c r="AJK8" s="88"/>
      <c r="AJL8" s="88"/>
      <c r="AJM8" s="15"/>
      <c r="AJN8" s="15"/>
      <c r="AJO8" s="15"/>
      <c r="AJP8" s="15"/>
      <c r="AJQ8" s="15"/>
      <c r="AJR8" s="15"/>
      <c r="AJS8" s="15"/>
      <c r="AJT8" s="15"/>
      <c r="AJU8" s="15"/>
      <c r="AJV8" s="15"/>
      <c r="AJW8" s="15"/>
      <c r="AJX8" s="15"/>
      <c r="AJY8" s="15"/>
      <c r="AJZ8" s="15"/>
      <c r="ALC8" s="88"/>
      <c r="ALD8" s="88"/>
      <c r="ALE8" s="88"/>
      <c r="ALF8" s="88"/>
      <c r="ALG8" s="88"/>
      <c r="ALH8" s="88"/>
      <c r="ALI8" s="88"/>
      <c r="ALJ8" s="89"/>
      <c r="ALK8" s="89"/>
      <c r="ALL8" s="89"/>
      <c r="ALM8" s="89"/>
      <c r="ALN8" s="89"/>
      <c r="ALO8" s="89"/>
      <c r="ALP8" s="89"/>
    </row>
    <row r="9" spans="1:1004" x14ac:dyDescent="0.3">
      <c r="B9" s="14"/>
      <c r="C9" s="15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  <c r="BL9" s="88"/>
      <c r="BM9" s="88"/>
      <c r="BN9" s="88"/>
      <c r="BO9" s="88"/>
      <c r="BP9" s="88"/>
      <c r="BQ9" s="88"/>
      <c r="BR9" s="88"/>
      <c r="BS9" s="88"/>
      <c r="BT9" s="88"/>
      <c r="BU9" s="88"/>
      <c r="BV9" s="88"/>
      <c r="BW9" s="88"/>
      <c r="BX9" s="88"/>
      <c r="BY9" s="88"/>
      <c r="BZ9" s="88"/>
      <c r="CA9" s="88"/>
      <c r="CB9" s="88"/>
      <c r="CC9" s="88"/>
      <c r="CD9" s="88"/>
      <c r="CE9" s="88"/>
      <c r="CF9" s="88"/>
      <c r="CG9" s="88"/>
      <c r="CH9" s="88"/>
      <c r="CI9" s="88"/>
      <c r="CJ9" s="88"/>
      <c r="CK9" s="88"/>
      <c r="CL9" s="88"/>
      <c r="CM9" s="88"/>
      <c r="CN9" s="88"/>
      <c r="CO9" s="88"/>
      <c r="CP9" s="88"/>
      <c r="CQ9" s="88"/>
      <c r="CR9" s="88"/>
      <c r="CS9" s="88"/>
      <c r="CT9" s="88"/>
      <c r="CU9" s="88"/>
      <c r="CV9" s="88"/>
      <c r="CW9" s="88"/>
      <c r="CX9" s="88"/>
      <c r="CY9" s="88"/>
      <c r="CZ9" s="88"/>
      <c r="DA9" s="88"/>
      <c r="DB9" s="88"/>
      <c r="DC9" s="88"/>
      <c r="DD9" s="88"/>
      <c r="DE9" s="88"/>
      <c r="DF9" s="88"/>
      <c r="DG9" s="88"/>
      <c r="DH9" s="88"/>
      <c r="DI9" s="88"/>
      <c r="DJ9" s="88"/>
      <c r="DK9" s="88"/>
      <c r="DL9" s="88"/>
      <c r="DM9" s="88"/>
      <c r="DN9" s="88"/>
      <c r="DO9" s="88"/>
      <c r="DP9" s="88"/>
      <c r="DQ9" s="88"/>
      <c r="DR9" s="88"/>
      <c r="DS9" s="88"/>
      <c r="DT9" s="88"/>
      <c r="DU9" s="88"/>
      <c r="DV9" s="88"/>
      <c r="DW9" s="88"/>
      <c r="DX9" s="88"/>
      <c r="DY9" s="88"/>
      <c r="DZ9" s="88"/>
      <c r="EA9" s="88"/>
      <c r="EB9" s="88"/>
      <c r="EC9" s="88"/>
      <c r="ED9" s="88"/>
      <c r="EE9" s="88"/>
      <c r="EF9" s="88"/>
      <c r="EG9" s="88"/>
      <c r="EH9" s="88"/>
      <c r="EI9" s="88"/>
      <c r="EJ9" s="88"/>
      <c r="EK9" s="88"/>
      <c r="EL9" s="88"/>
      <c r="EM9" s="88"/>
      <c r="EN9" s="88"/>
      <c r="EO9" s="88"/>
      <c r="EP9" s="88"/>
      <c r="EQ9" s="88"/>
      <c r="ER9" s="88"/>
      <c r="ES9" s="88"/>
      <c r="ET9" s="88"/>
      <c r="EU9" s="88"/>
      <c r="EV9" s="88"/>
      <c r="EW9" s="88"/>
      <c r="EX9" s="88"/>
      <c r="EY9" s="88"/>
      <c r="EZ9" s="88"/>
      <c r="FA9" s="88"/>
      <c r="FB9" s="88"/>
      <c r="FC9" s="88"/>
      <c r="FD9" s="88"/>
      <c r="FE9" s="88"/>
      <c r="FF9" s="88"/>
      <c r="FG9" s="88"/>
      <c r="FH9" s="88"/>
      <c r="FI9" s="88"/>
      <c r="FJ9" s="88"/>
      <c r="FK9" s="88"/>
      <c r="FL9" s="88"/>
      <c r="FM9" s="88"/>
      <c r="FN9" s="88"/>
      <c r="FO9" s="88"/>
      <c r="FP9" s="88"/>
      <c r="FQ9" s="88"/>
      <c r="FR9" s="88"/>
      <c r="FS9" s="88"/>
      <c r="FT9" s="88"/>
      <c r="FU9" s="88"/>
      <c r="FV9" s="88"/>
      <c r="FW9" s="88"/>
      <c r="FX9" s="88"/>
      <c r="FY9" s="88"/>
      <c r="FZ9" s="88"/>
      <c r="GA9" s="88"/>
      <c r="GB9" s="88"/>
      <c r="GC9" s="88"/>
      <c r="GD9" s="88"/>
      <c r="GE9" s="88"/>
      <c r="GF9" s="88"/>
      <c r="GG9" s="88"/>
      <c r="GH9" s="88"/>
      <c r="GI9" s="88"/>
      <c r="GJ9" s="88"/>
      <c r="GK9" s="88"/>
      <c r="GL9" s="88"/>
      <c r="GM9" s="88"/>
      <c r="GN9" s="88"/>
      <c r="GO9" s="88"/>
      <c r="GP9" s="88"/>
      <c r="GQ9" s="88"/>
      <c r="GR9" s="88"/>
      <c r="GS9" s="88"/>
      <c r="GT9" s="88"/>
      <c r="GU9" s="88"/>
      <c r="GV9" s="88"/>
      <c r="GW9" s="88"/>
      <c r="GX9" s="88"/>
      <c r="GY9" s="88"/>
      <c r="GZ9" s="88"/>
      <c r="HA9" s="88"/>
      <c r="HB9" s="88"/>
      <c r="HC9" s="88"/>
      <c r="HD9" s="88"/>
      <c r="HE9" s="88"/>
      <c r="HF9" s="88"/>
      <c r="HG9" s="88"/>
      <c r="HH9" s="88"/>
      <c r="HI9" s="88"/>
      <c r="HJ9" s="88"/>
      <c r="HK9" s="88"/>
      <c r="HL9" s="88"/>
      <c r="HM9" s="88"/>
      <c r="HN9" s="88"/>
      <c r="HO9" s="88"/>
      <c r="HP9" s="88"/>
      <c r="HQ9" s="88"/>
      <c r="HR9" s="88"/>
      <c r="HS9" s="88"/>
      <c r="HT9" s="88"/>
      <c r="HU9" s="88"/>
      <c r="HV9" s="88"/>
      <c r="HW9" s="88"/>
      <c r="HX9" s="88"/>
      <c r="HY9" s="88"/>
      <c r="HZ9" s="88"/>
      <c r="IA9" s="88"/>
      <c r="IB9" s="88"/>
      <c r="IC9" s="88"/>
      <c r="ID9" s="88"/>
      <c r="IE9" s="88"/>
      <c r="IF9" s="88"/>
      <c r="IG9" s="88"/>
      <c r="IH9" s="88"/>
      <c r="II9" s="88"/>
      <c r="IJ9" s="88"/>
      <c r="IK9" s="88"/>
      <c r="IL9" s="88"/>
      <c r="IM9" s="88"/>
      <c r="IN9" s="88"/>
      <c r="IO9" s="88"/>
      <c r="IP9" s="88"/>
      <c r="IQ9" s="88"/>
      <c r="IR9" s="88"/>
      <c r="IS9" s="88"/>
      <c r="IT9" s="88"/>
      <c r="IU9" s="88"/>
      <c r="IV9" s="88"/>
      <c r="IW9" s="88"/>
      <c r="IX9" s="88"/>
      <c r="IY9" s="88"/>
      <c r="IZ9" s="88"/>
      <c r="JA9" s="88"/>
      <c r="JB9" s="88"/>
      <c r="JC9" s="88"/>
      <c r="JD9" s="88"/>
      <c r="JE9" s="88"/>
      <c r="JF9" s="88"/>
      <c r="JG9" s="88"/>
      <c r="JH9" s="88"/>
      <c r="JI9" s="88"/>
      <c r="JJ9" s="88"/>
      <c r="JK9" s="88"/>
      <c r="JL9" s="88"/>
      <c r="JM9" s="88"/>
      <c r="JN9" s="88"/>
      <c r="JO9" s="88"/>
      <c r="JP9" s="88"/>
      <c r="JQ9" s="88"/>
      <c r="JR9" s="88"/>
      <c r="JS9" s="88"/>
      <c r="JT9" s="88"/>
      <c r="JU9" s="88"/>
      <c r="JV9" s="88"/>
      <c r="JW9" s="88"/>
      <c r="JX9" s="88"/>
      <c r="JY9" s="88"/>
      <c r="JZ9" s="88"/>
      <c r="KA9" s="88"/>
      <c r="KB9" s="88"/>
      <c r="KC9" s="88"/>
      <c r="KD9" s="88"/>
      <c r="KE9" s="88"/>
      <c r="KF9" s="88"/>
      <c r="KG9" s="88"/>
      <c r="KH9" s="88"/>
      <c r="KI9" s="88"/>
      <c r="KJ9" s="88"/>
      <c r="KK9" s="88"/>
      <c r="KL9" s="88"/>
      <c r="KM9" s="88"/>
      <c r="KN9" s="88"/>
      <c r="KO9" s="88"/>
      <c r="KP9" s="88"/>
      <c r="KQ9" s="88"/>
      <c r="KR9" s="88"/>
      <c r="AID9" s="88"/>
      <c r="AIE9" s="88"/>
      <c r="AIF9" s="88"/>
      <c r="AIG9" s="88"/>
      <c r="AIH9" s="88"/>
      <c r="AII9" s="88"/>
      <c r="AIJ9" s="88"/>
      <c r="AIK9" s="88"/>
      <c r="AIL9" s="88"/>
      <c r="AIM9" s="88"/>
      <c r="AIN9" s="88"/>
      <c r="AIO9" s="88"/>
      <c r="AIP9" s="88"/>
      <c r="AIQ9" s="88"/>
      <c r="AIR9" s="88"/>
      <c r="AIS9" s="88"/>
      <c r="AIT9" s="88"/>
      <c r="AIU9" s="88"/>
      <c r="AIV9" s="88"/>
      <c r="AIW9" s="88"/>
      <c r="AIX9" s="88"/>
      <c r="AIY9" s="88"/>
      <c r="AIZ9" s="88"/>
      <c r="AJA9" s="88"/>
      <c r="AJB9" s="88"/>
      <c r="AJC9" s="88"/>
      <c r="AJD9" s="88"/>
      <c r="AJE9" s="88"/>
      <c r="AJF9" s="88"/>
      <c r="AJG9" s="88"/>
      <c r="AJH9" s="88"/>
      <c r="AJI9" s="88"/>
      <c r="AJJ9" s="88"/>
      <c r="AJK9" s="88"/>
      <c r="AJL9" s="88"/>
      <c r="AJM9" s="15"/>
      <c r="AJN9" s="15"/>
      <c r="AJO9" s="15"/>
      <c r="AJP9" s="15"/>
      <c r="AJQ9" s="15"/>
      <c r="AJR9" s="15"/>
      <c r="AJS9" s="15"/>
      <c r="AJT9" s="15"/>
      <c r="AJU9" s="15"/>
      <c r="AJV9" s="15"/>
      <c r="AJW9" s="15"/>
      <c r="AJX9" s="15"/>
      <c r="AJY9" s="15"/>
      <c r="AJZ9" s="15"/>
      <c r="ALC9" s="88"/>
      <c r="ALD9" s="88"/>
      <c r="ALE9" s="88"/>
      <c r="ALF9" s="88"/>
      <c r="ALG9" s="88"/>
      <c r="ALH9" s="88"/>
      <c r="ALI9" s="88"/>
      <c r="ALJ9" s="89"/>
      <c r="ALK9" s="89"/>
      <c r="ALL9" s="89"/>
      <c r="ALM9" s="89"/>
      <c r="ALN9" s="89"/>
      <c r="ALO9" s="89"/>
      <c r="ALP9" s="89"/>
    </row>
    <row r="10" spans="1:1004" x14ac:dyDescent="0.3">
      <c r="B10" s="14"/>
      <c r="C10" s="15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88"/>
      <c r="CZ10" s="88"/>
      <c r="DA10" s="88"/>
      <c r="DB10" s="88"/>
      <c r="DC10" s="88"/>
      <c r="DD10" s="88"/>
      <c r="DE10" s="88"/>
      <c r="DF10" s="88"/>
      <c r="DG10" s="88"/>
      <c r="DH10" s="88"/>
      <c r="DI10" s="88"/>
      <c r="DJ10" s="88"/>
      <c r="DK10" s="88"/>
      <c r="DL10" s="88"/>
      <c r="DM10" s="88"/>
      <c r="DN10" s="88"/>
      <c r="DO10" s="88"/>
      <c r="DP10" s="88"/>
      <c r="DQ10" s="88"/>
      <c r="DR10" s="88"/>
      <c r="DS10" s="88"/>
      <c r="DT10" s="88"/>
      <c r="DU10" s="88"/>
      <c r="DV10" s="88"/>
      <c r="DW10" s="88"/>
      <c r="DX10" s="88"/>
      <c r="DY10" s="88"/>
      <c r="DZ10" s="88"/>
      <c r="EA10" s="88"/>
      <c r="EB10" s="88"/>
      <c r="EC10" s="88"/>
      <c r="ED10" s="88"/>
      <c r="EE10" s="88"/>
      <c r="EF10" s="88"/>
      <c r="EG10" s="88"/>
      <c r="EH10" s="88"/>
      <c r="EI10" s="88"/>
      <c r="EJ10" s="88"/>
      <c r="EK10" s="88"/>
      <c r="EL10" s="88"/>
      <c r="EM10" s="88"/>
      <c r="EN10" s="88"/>
      <c r="EO10" s="88"/>
      <c r="EP10" s="88"/>
      <c r="EQ10" s="88"/>
      <c r="ER10" s="88"/>
      <c r="ES10" s="88"/>
      <c r="ET10" s="88"/>
      <c r="EU10" s="88"/>
      <c r="EV10" s="88"/>
      <c r="EW10" s="88"/>
      <c r="EX10" s="88"/>
      <c r="EY10" s="88"/>
      <c r="EZ10" s="88"/>
      <c r="FA10" s="88"/>
      <c r="FB10" s="88"/>
      <c r="FC10" s="88"/>
      <c r="FD10" s="88"/>
      <c r="FE10" s="88"/>
      <c r="FF10" s="88"/>
      <c r="FG10" s="88"/>
      <c r="FH10" s="88"/>
      <c r="FI10" s="88"/>
      <c r="FJ10" s="88"/>
      <c r="FK10" s="88"/>
      <c r="FL10" s="88"/>
      <c r="FM10" s="88"/>
      <c r="FN10" s="88"/>
      <c r="FO10" s="88"/>
      <c r="FP10" s="88"/>
      <c r="FQ10" s="88"/>
      <c r="FR10" s="88"/>
      <c r="FS10" s="88"/>
      <c r="FT10" s="88"/>
      <c r="FU10" s="88"/>
      <c r="FV10" s="88"/>
      <c r="FW10" s="88"/>
      <c r="FX10" s="88"/>
      <c r="FY10" s="88"/>
      <c r="FZ10" s="88"/>
      <c r="GA10" s="88"/>
      <c r="GB10" s="88"/>
      <c r="GC10" s="88"/>
      <c r="GD10" s="88"/>
      <c r="GE10" s="88"/>
      <c r="GF10" s="88"/>
      <c r="GG10" s="88"/>
      <c r="GH10" s="88"/>
      <c r="GI10" s="88"/>
      <c r="GJ10" s="88"/>
      <c r="GK10" s="88"/>
      <c r="GL10" s="88"/>
      <c r="GM10" s="88"/>
      <c r="GN10" s="88"/>
      <c r="GO10" s="88"/>
      <c r="GP10" s="88"/>
      <c r="GQ10" s="88"/>
      <c r="GR10" s="88"/>
      <c r="GS10" s="88"/>
      <c r="GT10" s="88"/>
      <c r="GU10" s="88"/>
      <c r="GV10" s="88"/>
      <c r="GW10" s="88"/>
      <c r="GX10" s="88"/>
      <c r="GY10" s="88"/>
      <c r="GZ10" s="88"/>
      <c r="HA10" s="88"/>
      <c r="HB10" s="88"/>
      <c r="HC10" s="88"/>
      <c r="HD10" s="88"/>
      <c r="HE10" s="88"/>
      <c r="HF10" s="88"/>
      <c r="HG10" s="88"/>
      <c r="HH10" s="88"/>
      <c r="HI10" s="88"/>
      <c r="HJ10" s="88"/>
      <c r="HK10" s="88"/>
      <c r="HL10" s="88"/>
      <c r="HM10" s="88"/>
      <c r="HN10" s="88"/>
      <c r="HO10" s="88"/>
      <c r="HP10" s="88"/>
      <c r="HQ10" s="88"/>
      <c r="HR10" s="88"/>
      <c r="HS10" s="88"/>
      <c r="HT10" s="88"/>
      <c r="HU10" s="88"/>
      <c r="HV10" s="88"/>
      <c r="HW10" s="88"/>
      <c r="HX10" s="88"/>
      <c r="HY10" s="88"/>
      <c r="HZ10" s="88"/>
      <c r="IA10" s="88"/>
      <c r="IB10" s="88"/>
      <c r="IC10" s="88"/>
      <c r="ID10" s="88"/>
      <c r="IE10" s="88"/>
      <c r="IF10" s="88"/>
      <c r="IG10" s="88"/>
      <c r="IH10" s="88"/>
      <c r="II10" s="88"/>
      <c r="IJ10" s="88"/>
      <c r="IK10" s="88"/>
      <c r="IL10" s="88"/>
      <c r="IM10" s="88"/>
      <c r="IN10" s="88"/>
      <c r="IO10" s="88"/>
      <c r="IP10" s="88"/>
      <c r="IQ10" s="88"/>
      <c r="IR10" s="88"/>
      <c r="IS10" s="88"/>
      <c r="IT10" s="88"/>
      <c r="IU10" s="88"/>
      <c r="IV10" s="88"/>
      <c r="IW10" s="88"/>
      <c r="IX10" s="88"/>
      <c r="IY10" s="88"/>
      <c r="IZ10" s="88"/>
      <c r="JA10" s="88"/>
      <c r="JB10" s="88"/>
      <c r="JC10" s="88"/>
      <c r="JD10" s="88"/>
      <c r="JE10" s="88"/>
      <c r="JF10" s="88"/>
      <c r="JG10" s="88"/>
      <c r="JH10" s="88"/>
      <c r="JI10" s="88"/>
      <c r="JJ10" s="88"/>
      <c r="JK10" s="88"/>
      <c r="JL10" s="88"/>
      <c r="JM10" s="88"/>
      <c r="JN10" s="88"/>
      <c r="JO10" s="88"/>
      <c r="JP10" s="88"/>
      <c r="JQ10" s="88"/>
      <c r="JR10" s="88"/>
      <c r="JS10" s="88"/>
      <c r="JT10" s="88"/>
      <c r="JU10" s="88"/>
      <c r="JV10" s="88"/>
      <c r="JW10" s="88"/>
      <c r="JX10" s="88"/>
      <c r="JY10" s="88"/>
      <c r="JZ10" s="88"/>
      <c r="KA10" s="88"/>
      <c r="KB10" s="88"/>
      <c r="KC10" s="88"/>
      <c r="KD10" s="88"/>
      <c r="KE10" s="88"/>
      <c r="KF10" s="88"/>
      <c r="KG10" s="88"/>
      <c r="KH10" s="88"/>
      <c r="KI10" s="88"/>
      <c r="KJ10" s="88"/>
      <c r="KK10" s="88"/>
      <c r="KL10" s="88"/>
      <c r="KM10" s="88"/>
      <c r="KN10" s="88"/>
      <c r="KO10" s="88"/>
      <c r="KP10" s="88"/>
      <c r="KQ10" s="88"/>
      <c r="KR10" s="88"/>
      <c r="AID10" s="88"/>
      <c r="AIE10" s="88"/>
      <c r="AIF10" s="88"/>
      <c r="AIG10" s="88"/>
      <c r="AIH10" s="88"/>
      <c r="AII10" s="88"/>
      <c r="AIJ10" s="88"/>
      <c r="AIK10" s="88"/>
      <c r="AIL10" s="88"/>
      <c r="AIM10" s="88"/>
      <c r="AIN10" s="88"/>
      <c r="AIO10" s="88"/>
      <c r="AIP10" s="88"/>
      <c r="AIQ10" s="88"/>
      <c r="AIR10" s="88"/>
      <c r="AIS10" s="88"/>
      <c r="AIT10" s="88"/>
      <c r="AIU10" s="88"/>
      <c r="AIV10" s="88"/>
      <c r="AIW10" s="88"/>
      <c r="AIX10" s="88"/>
      <c r="AIY10" s="88"/>
      <c r="AIZ10" s="88"/>
      <c r="AJA10" s="88"/>
      <c r="AJB10" s="88"/>
      <c r="AJC10" s="88"/>
      <c r="AJD10" s="88"/>
      <c r="AJE10" s="88"/>
      <c r="AJF10" s="88"/>
      <c r="AJG10" s="88"/>
      <c r="AJH10" s="88"/>
      <c r="AJI10" s="88"/>
      <c r="AJJ10" s="88"/>
      <c r="AJK10" s="88"/>
      <c r="AJL10" s="88"/>
      <c r="AJM10" s="15"/>
      <c r="AJN10" s="15"/>
      <c r="AJO10" s="15"/>
      <c r="AJP10" s="15"/>
      <c r="AJQ10" s="15"/>
      <c r="AJR10" s="15"/>
      <c r="AJS10" s="15"/>
      <c r="AJT10" s="15"/>
      <c r="AJU10" s="15"/>
      <c r="AJV10" s="15"/>
      <c r="AJW10" s="15"/>
      <c r="AJX10" s="15"/>
      <c r="AJY10" s="15"/>
      <c r="AJZ10" s="15"/>
      <c r="ALC10" s="88"/>
      <c r="ALD10" s="88"/>
      <c r="ALE10" s="88"/>
      <c r="ALF10" s="88"/>
      <c r="ALG10" s="88"/>
      <c r="ALH10" s="88"/>
      <c r="ALI10" s="88"/>
      <c r="ALJ10" s="89"/>
      <c r="ALK10" s="89"/>
      <c r="ALL10" s="89"/>
      <c r="ALM10" s="89"/>
      <c r="ALN10" s="89"/>
      <c r="ALO10" s="89"/>
      <c r="ALP10" s="89"/>
    </row>
    <row r="11" spans="1:1004" x14ac:dyDescent="0.3">
      <c r="B11" s="14"/>
      <c r="C11" s="15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  <c r="BL11" s="88"/>
      <c r="BM11" s="88"/>
      <c r="BN11" s="88"/>
      <c r="BO11" s="88"/>
      <c r="BP11" s="88"/>
      <c r="BQ11" s="88"/>
      <c r="BR11" s="88"/>
      <c r="BS11" s="88"/>
      <c r="BT11" s="88"/>
      <c r="BU11" s="88"/>
      <c r="BV11" s="88"/>
      <c r="BW11" s="88"/>
      <c r="BX11" s="88"/>
      <c r="BY11" s="88"/>
      <c r="BZ11" s="88"/>
      <c r="CA11" s="88"/>
      <c r="CB11" s="88"/>
      <c r="CC11" s="88"/>
      <c r="CD11" s="88"/>
      <c r="CE11" s="88"/>
      <c r="CF11" s="88"/>
      <c r="CG11" s="88"/>
      <c r="CH11" s="88"/>
      <c r="CI11" s="88"/>
      <c r="CJ11" s="88"/>
      <c r="CK11" s="88"/>
      <c r="CL11" s="88"/>
      <c r="CM11" s="88"/>
      <c r="CN11" s="88"/>
      <c r="CO11" s="88"/>
      <c r="CP11" s="88"/>
      <c r="CQ11" s="88"/>
      <c r="CR11" s="88"/>
      <c r="CS11" s="88"/>
      <c r="CT11" s="88"/>
      <c r="CU11" s="88"/>
      <c r="CV11" s="88"/>
      <c r="CW11" s="88"/>
      <c r="CX11" s="88"/>
      <c r="CY11" s="88"/>
      <c r="CZ11" s="88"/>
      <c r="DA11" s="88"/>
      <c r="DB11" s="88"/>
      <c r="DC11" s="88"/>
      <c r="DD11" s="88"/>
      <c r="DE11" s="88"/>
      <c r="DF11" s="88"/>
      <c r="DG11" s="88"/>
      <c r="DH11" s="88"/>
      <c r="DI11" s="88"/>
      <c r="DJ11" s="88"/>
      <c r="DK11" s="88"/>
      <c r="DL11" s="88"/>
      <c r="DM11" s="88"/>
      <c r="DN11" s="88"/>
      <c r="DO11" s="88"/>
      <c r="DP11" s="88"/>
      <c r="DQ11" s="88"/>
      <c r="DR11" s="88"/>
      <c r="DS11" s="88"/>
      <c r="DT11" s="88"/>
      <c r="DU11" s="88"/>
      <c r="DV11" s="88"/>
      <c r="DW11" s="88"/>
      <c r="DX11" s="88"/>
      <c r="DY11" s="88"/>
      <c r="DZ11" s="88"/>
      <c r="EA11" s="88"/>
      <c r="EB11" s="88"/>
      <c r="EC11" s="88"/>
      <c r="ED11" s="88"/>
      <c r="EE11" s="88"/>
      <c r="EF11" s="88"/>
      <c r="EG11" s="88"/>
      <c r="EH11" s="88"/>
      <c r="EI11" s="88"/>
      <c r="EJ11" s="88"/>
      <c r="EK11" s="88"/>
      <c r="EL11" s="88"/>
      <c r="EM11" s="88"/>
      <c r="EN11" s="88"/>
      <c r="EO11" s="88"/>
      <c r="EP11" s="88"/>
      <c r="EQ11" s="88"/>
      <c r="ER11" s="88"/>
      <c r="ES11" s="88"/>
      <c r="ET11" s="88"/>
      <c r="EU11" s="88"/>
      <c r="EV11" s="88"/>
      <c r="EW11" s="88"/>
      <c r="EX11" s="88"/>
      <c r="EY11" s="88"/>
      <c r="EZ11" s="88"/>
      <c r="FA11" s="88"/>
      <c r="FB11" s="88"/>
      <c r="FC11" s="88"/>
      <c r="FD11" s="88"/>
      <c r="FE11" s="88"/>
      <c r="FF11" s="88"/>
      <c r="FG11" s="88"/>
      <c r="FH11" s="88"/>
      <c r="FI11" s="88"/>
      <c r="FJ11" s="88"/>
      <c r="FK11" s="88"/>
      <c r="FL11" s="88"/>
      <c r="FM11" s="88"/>
      <c r="FN11" s="88"/>
      <c r="FO11" s="88"/>
      <c r="FP11" s="88"/>
      <c r="FQ11" s="88"/>
      <c r="FR11" s="88"/>
      <c r="FS11" s="88"/>
      <c r="FT11" s="88"/>
      <c r="FU11" s="88"/>
      <c r="FV11" s="88"/>
      <c r="FW11" s="88"/>
      <c r="FX11" s="88"/>
      <c r="FY11" s="88"/>
      <c r="FZ11" s="88"/>
      <c r="GA11" s="88"/>
      <c r="GB11" s="88"/>
      <c r="GC11" s="88"/>
      <c r="GD11" s="88"/>
      <c r="GE11" s="88"/>
      <c r="GF11" s="88"/>
      <c r="GG11" s="88"/>
      <c r="GH11" s="88"/>
      <c r="GI11" s="88"/>
      <c r="GJ11" s="88"/>
      <c r="GK11" s="88"/>
      <c r="GL11" s="88"/>
      <c r="GM11" s="88"/>
      <c r="GN11" s="88"/>
      <c r="GO11" s="88"/>
      <c r="GP11" s="88"/>
      <c r="GQ11" s="88"/>
      <c r="GR11" s="88"/>
      <c r="GS11" s="88"/>
      <c r="GT11" s="88"/>
      <c r="GU11" s="88"/>
      <c r="GV11" s="88"/>
      <c r="GW11" s="88"/>
      <c r="GX11" s="88"/>
      <c r="GY11" s="88"/>
      <c r="GZ11" s="88"/>
      <c r="HA11" s="88"/>
      <c r="HB11" s="88"/>
      <c r="HC11" s="88"/>
      <c r="HD11" s="88"/>
      <c r="HE11" s="88"/>
      <c r="HF11" s="88"/>
      <c r="HG11" s="88"/>
      <c r="HH11" s="88"/>
      <c r="HI11" s="88"/>
      <c r="HJ11" s="88"/>
      <c r="HK11" s="88"/>
      <c r="HL11" s="88"/>
      <c r="HM11" s="88"/>
      <c r="HN11" s="88"/>
      <c r="HO11" s="88"/>
      <c r="HP11" s="88"/>
      <c r="HQ11" s="88"/>
      <c r="HR11" s="88"/>
      <c r="HS11" s="88"/>
      <c r="HT11" s="88"/>
      <c r="HU11" s="88"/>
      <c r="HV11" s="88"/>
      <c r="HW11" s="88"/>
      <c r="HX11" s="88"/>
      <c r="HY11" s="88"/>
      <c r="HZ11" s="88"/>
      <c r="IA11" s="88"/>
      <c r="IB11" s="88"/>
      <c r="IC11" s="88"/>
      <c r="ID11" s="88"/>
      <c r="IE11" s="88"/>
      <c r="IF11" s="88"/>
      <c r="IG11" s="88"/>
      <c r="IH11" s="88"/>
      <c r="II11" s="88"/>
      <c r="IJ11" s="88"/>
      <c r="IK11" s="88"/>
      <c r="IL11" s="88"/>
      <c r="IM11" s="88"/>
      <c r="IN11" s="88"/>
      <c r="IO11" s="88"/>
      <c r="IP11" s="88"/>
      <c r="IQ11" s="88"/>
      <c r="IR11" s="88"/>
      <c r="IS11" s="88"/>
      <c r="IT11" s="88"/>
      <c r="IU11" s="88"/>
      <c r="IV11" s="88"/>
      <c r="IW11" s="88"/>
      <c r="IX11" s="88"/>
      <c r="IY11" s="88"/>
      <c r="IZ11" s="88"/>
      <c r="JA11" s="88"/>
      <c r="JB11" s="88"/>
      <c r="JC11" s="88"/>
      <c r="JD11" s="88"/>
      <c r="JE11" s="88"/>
      <c r="JF11" s="88"/>
      <c r="JG11" s="88"/>
      <c r="JH11" s="88"/>
      <c r="JI11" s="88"/>
      <c r="JJ11" s="88"/>
      <c r="JK11" s="88"/>
      <c r="JL11" s="88"/>
      <c r="JM11" s="88"/>
      <c r="JN11" s="88"/>
      <c r="JO11" s="88"/>
      <c r="JP11" s="88"/>
      <c r="JQ11" s="88"/>
      <c r="JR11" s="88"/>
      <c r="JS11" s="88"/>
      <c r="JT11" s="88"/>
      <c r="JU11" s="88"/>
      <c r="JV11" s="88"/>
      <c r="JW11" s="88"/>
      <c r="JX11" s="88"/>
      <c r="JY11" s="88"/>
      <c r="JZ11" s="88"/>
      <c r="KA11" s="88"/>
      <c r="KB11" s="88"/>
      <c r="KC11" s="88"/>
      <c r="KD11" s="88"/>
      <c r="KE11" s="88"/>
      <c r="KF11" s="88"/>
      <c r="KG11" s="88"/>
      <c r="KH11" s="88"/>
      <c r="KI11" s="88"/>
      <c r="KJ11" s="88"/>
      <c r="KK11" s="88"/>
      <c r="KL11" s="88"/>
      <c r="KM11" s="88"/>
      <c r="KN11" s="88"/>
      <c r="KO11" s="88"/>
      <c r="KP11" s="88"/>
      <c r="KQ11" s="88"/>
      <c r="KR11" s="88"/>
      <c r="AID11" s="88"/>
      <c r="AIE11" s="88"/>
      <c r="AIF11" s="88"/>
      <c r="AIG11" s="88"/>
      <c r="AIH11" s="88"/>
      <c r="AII11" s="88"/>
      <c r="AIJ11" s="88"/>
      <c r="AIK11" s="88"/>
      <c r="AIL11" s="88"/>
      <c r="AIM11" s="88"/>
      <c r="AIN11" s="88"/>
      <c r="AIO11" s="88"/>
      <c r="AIP11" s="88"/>
      <c r="AIQ11" s="88"/>
      <c r="AIR11" s="88"/>
      <c r="AIS11" s="88"/>
      <c r="AIT11" s="88"/>
      <c r="AIU11" s="88"/>
      <c r="AIV11" s="88"/>
      <c r="AIW11" s="88"/>
      <c r="AIX11" s="88"/>
      <c r="AIY11" s="88"/>
      <c r="AIZ11" s="88"/>
      <c r="AJA11" s="88"/>
      <c r="AJB11" s="88"/>
      <c r="AJC11" s="88"/>
      <c r="AJD11" s="88"/>
      <c r="AJE11" s="88"/>
      <c r="AJF11" s="88"/>
      <c r="AJG11" s="88"/>
      <c r="AJH11" s="88"/>
      <c r="AJI11" s="88"/>
      <c r="AJJ11" s="88"/>
      <c r="AJK11" s="88"/>
      <c r="AJL11" s="88"/>
      <c r="AJM11" s="15"/>
      <c r="AJN11" s="15"/>
      <c r="AJO11" s="15"/>
      <c r="AJP11" s="15"/>
      <c r="AJQ11" s="15"/>
      <c r="AJR11" s="15"/>
      <c r="AJS11" s="15"/>
      <c r="AJT11" s="15"/>
      <c r="AJU11" s="15"/>
      <c r="AJV11" s="15"/>
      <c r="AJW11" s="15"/>
      <c r="AJX11" s="15"/>
      <c r="AJY11" s="15"/>
      <c r="AJZ11" s="15"/>
      <c r="ALC11" s="88"/>
      <c r="ALD11" s="88"/>
      <c r="ALE11" s="88"/>
      <c r="ALF11" s="88"/>
      <c r="ALG11" s="88"/>
      <c r="ALH11" s="88"/>
      <c r="ALI11" s="88"/>
      <c r="ALJ11" s="89"/>
      <c r="ALK11" s="89"/>
      <c r="ALL11" s="89"/>
      <c r="ALM11" s="89"/>
      <c r="ALN11" s="89"/>
      <c r="ALO11" s="89"/>
      <c r="ALP11" s="89"/>
    </row>
    <row r="12" spans="1:1004" x14ac:dyDescent="0.3">
      <c r="B12" s="14"/>
      <c r="C12" s="15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  <c r="BU12" s="88"/>
      <c r="BV12" s="88"/>
      <c r="BW12" s="88"/>
      <c r="BX12" s="88"/>
      <c r="BY12" s="88"/>
      <c r="BZ12" s="88"/>
      <c r="CA12" s="88"/>
      <c r="CB12" s="88"/>
      <c r="CC12" s="88"/>
      <c r="CD12" s="88"/>
      <c r="CE12" s="88"/>
      <c r="CF12" s="88"/>
      <c r="CG12" s="88"/>
      <c r="CH12" s="88"/>
      <c r="CI12" s="88"/>
      <c r="CJ12" s="88"/>
      <c r="CK12" s="88"/>
      <c r="CL12" s="88"/>
      <c r="CM12" s="88"/>
      <c r="CN12" s="88"/>
      <c r="CO12" s="88"/>
      <c r="CP12" s="88"/>
      <c r="CQ12" s="88"/>
      <c r="CR12" s="88"/>
      <c r="CS12" s="88"/>
      <c r="CT12" s="88"/>
      <c r="CU12" s="88"/>
      <c r="CV12" s="88"/>
      <c r="CW12" s="88"/>
      <c r="CX12" s="88"/>
      <c r="CY12" s="88"/>
      <c r="CZ12" s="88"/>
      <c r="DA12" s="88"/>
      <c r="DB12" s="88"/>
      <c r="DC12" s="88"/>
      <c r="DD12" s="88"/>
      <c r="DE12" s="88"/>
      <c r="DF12" s="88"/>
      <c r="DG12" s="88"/>
      <c r="DH12" s="88"/>
      <c r="DI12" s="88"/>
      <c r="DJ12" s="88"/>
      <c r="DK12" s="88"/>
      <c r="DL12" s="88"/>
      <c r="DM12" s="88"/>
      <c r="DN12" s="88"/>
      <c r="DO12" s="88"/>
      <c r="DP12" s="88"/>
      <c r="DQ12" s="88"/>
      <c r="DR12" s="88"/>
      <c r="DS12" s="88"/>
      <c r="DT12" s="88"/>
      <c r="DU12" s="88"/>
      <c r="DV12" s="88"/>
      <c r="DW12" s="88"/>
      <c r="DX12" s="88"/>
      <c r="DY12" s="88"/>
      <c r="DZ12" s="88"/>
      <c r="EA12" s="88"/>
      <c r="EB12" s="88"/>
      <c r="EC12" s="88"/>
      <c r="ED12" s="88"/>
      <c r="EE12" s="88"/>
      <c r="EF12" s="88"/>
      <c r="EG12" s="88"/>
      <c r="EH12" s="88"/>
      <c r="EI12" s="88"/>
      <c r="EJ12" s="88"/>
      <c r="EK12" s="88"/>
      <c r="EL12" s="88"/>
      <c r="EM12" s="88"/>
      <c r="EN12" s="88"/>
      <c r="EO12" s="88"/>
      <c r="EP12" s="88"/>
      <c r="EQ12" s="88"/>
      <c r="ER12" s="88"/>
      <c r="ES12" s="88"/>
      <c r="ET12" s="88"/>
      <c r="EU12" s="88"/>
      <c r="EV12" s="88"/>
      <c r="EW12" s="88"/>
      <c r="EX12" s="88"/>
      <c r="EY12" s="88"/>
      <c r="EZ12" s="88"/>
      <c r="FA12" s="88"/>
      <c r="FB12" s="88"/>
      <c r="FC12" s="88"/>
      <c r="FD12" s="88"/>
      <c r="FE12" s="88"/>
      <c r="FF12" s="88"/>
      <c r="FG12" s="88"/>
      <c r="FH12" s="88"/>
      <c r="FI12" s="88"/>
      <c r="FJ12" s="88"/>
      <c r="FK12" s="88"/>
      <c r="FL12" s="88"/>
      <c r="FM12" s="88"/>
      <c r="FN12" s="88"/>
      <c r="FO12" s="88"/>
      <c r="FP12" s="88"/>
      <c r="FQ12" s="88"/>
      <c r="FR12" s="88"/>
      <c r="FS12" s="88"/>
      <c r="FT12" s="88"/>
      <c r="FU12" s="88"/>
      <c r="FV12" s="88"/>
      <c r="FW12" s="88"/>
      <c r="FX12" s="88"/>
      <c r="FY12" s="88"/>
      <c r="FZ12" s="88"/>
      <c r="GA12" s="88"/>
      <c r="GB12" s="88"/>
      <c r="GC12" s="88"/>
      <c r="GD12" s="88"/>
      <c r="GE12" s="88"/>
      <c r="GF12" s="88"/>
      <c r="GG12" s="88"/>
      <c r="GH12" s="88"/>
      <c r="GI12" s="88"/>
      <c r="GJ12" s="88"/>
      <c r="GK12" s="88"/>
      <c r="GL12" s="88"/>
      <c r="GM12" s="88"/>
      <c r="GN12" s="88"/>
      <c r="GO12" s="88"/>
      <c r="GP12" s="88"/>
      <c r="GQ12" s="88"/>
      <c r="GR12" s="88"/>
      <c r="GS12" s="88"/>
      <c r="GT12" s="88"/>
      <c r="GU12" s="88"/>
      <c r="GV12" s="88"/>
      <c r="GW12" s="88"/>
      <c r="GX12" s="88"/>
      <c r="GY12" s="88"/>
      <c r="GZ12" s="88"/>
      <c r="HA12" s="88"/>
      <c r="HB12" s="88"/>
      <c r="HC12" s="88"/>
      <c r="HD12" s="88"/>
      <c r="HE12" s="88"/>
      <c r="HF12" s="88"/>
      <c r="HG12" s="88"/>
      <c r="HH12" s="88"/>
      <c r="HI12" s="88"/>
      <c r="HJ12" s="88"/>
      <c r="HK12" s="88"/>
      <c r="HL12" s="88"/>
      <c r="HM12" s="88"/>
      <c r="HN12" s="88"/>
      <c r="HO12" s="88"/>
      <c r="HP12" s="88"/>
      <c r="HQ12" s="88"/>
      <c r="HR12" s="88"/>
      <c r="HS12" s="88"/>
      <c r="HT12" s="88"/>
      <c r="HU12" s="88"/>
      <c r="HV12" s="88"/>
      <c r="HW12" s="88"/>
      <c r="HX12" s="88"/>
      <c r="HY12" s="88"/>
      <c r="HZ12" s="88"/>
      <c r="IA12" s="88"/>
      <c r="IB12" s="88"/>
      <c r="IC12" s="88"/>
      <c r="ID12" s="88"/>
      <c r="IE12" s="88"/>
      <c r="IF12" s="88"/>
      <c r="IG12" s="88"/>
      <c r="IH12" s="88"/>
      <c r="II12" s="88"/>
      <c r="IJ12" s="88"/>
      <c r="IK12" s="88"/>
      <c r="IL12" s="88"/>
      <c r="IM12" s="88"/>
      <c r="IN12" s="88"/>
      <c r="IO12" s="88"/>
      <c r="IP12" s="88"/>
      <c r="IQ12" s="88"/>
      <c r="IR12" s="88"/>
      <c r="IS12" s="88"/>
      <c r="IT12" s="88"/>
      <c r="IU12" s="88"/>
      <c r="IV12" s="88"/>
      <c r="IW12" s="88"/>
      <c r="IX12" s="88"/>
      <c r="IY12" s="88"/>
      <c r="IZ12" s="88"/>
      <c r="JA12" s="88"/>
      <c r="JB12" s="88"/>
      <c r="JC12" s="88"/>
      <c r="JD12" s="88"/>
      <c r="JE12" s="88"/>
      <c r="JF12" s="88"/>
      <c r="JG12" s="88"/>
      <c r="JH12" s="88"/>
      <c r="JI12" s="88"/>
      <c r="JJ12" s="88"/>
      <c r="JK12" s="88"/>
      <c r="JL12" s="88"/>
      <c r="JM12" s="88"/>
      <c r="JN12" s="88"/>
      <c r="JO12" s="88"/>
      <c r="JP12" s="88"/>
      <c r="JQ12" s="88"/>
      <c r="JR12" s="88"/>
      <c r="JS12" s="88"/>
      <c r="JT12" s="88"/>
      <c r="JU12" s="88"/>
      <c r="JV12" s="88"/>
      <c r="JW12" s="88"/>
      <c r="JX12" s="88"/>
      <c r="JY12" s="88"/>
      <c r="JZ12" s="88"/>
      <c r="KA12" s="88"/>
      <c r="KB12" s="88"/>
      <c r="KC12" s="88"/>
      <c r="KD12" s="88"/>
      <c r="KE12" s="88"/>
      <c r="KF12" s="88"/>
      <c r="KG12" s="88"/>
      <c r="KH12" s="88"/>
      <c r="KI12" s="88"/>
      <c r="KJ12" s="88"/>
      <c r="KK12" s="88"/>
      <c r="KL12" s="88"/>
      <c r="KM12" s="88"/>
      <c r="KN12" s="88"/>
      <c r="KO12" s="88"/>
      <c r="KP12" s="88"/>
      <c r="KQ12" s="88"/>
      <c r="KR12" s="88"/>
      <c r="AID12" s="88"/>
      <c r="AIE12" s="88"/>
      <c r="AIF12" s="88"/>
      <c r="AIG12" s="88"/>
      <c r="AIH12" s="88"/>
      <c r="AII12" s="88"/>
      <c r="AIJ12" s="88"/>
      <c r="AIK12" s="88"/>
      <c r="AIL12" s="88"/>
      <c r="AIM12" s="88"/>
      <c r="AIN12" s="88"/>
      <c r="AIO12" s="88"/>
      <c r="AIP12" s="88"/>
      <c r="AIQ12" s="88"/>
      <c r="AIR12" s="88"/>
      <c r="AIS12" s="88"/>
      <c r="AIT12" s="88"/>
      <c r="AIU12" s="88"/>
      <c r="AIV12" s="88"/>
      <c r="AIW12" s="88"/>
      <c r="AIX12" s="88"/>
      <c r="AIY12" s="88"/>
      <c r="AIZ12" s="88"/>
      <c r="AJA12" s="88"/>
      <c r="AJB12" s="88"/>
      <c r="AJC12" s="88"/>
      <c r="AJD12" s="88"/>
      <c r="AJE12" s="88"/>
      <c r="AJF12" s="88"/>
      <c r="AJG12" s="88"/>
      <c r="AJH12" s="88"/>
      <c r="AJI12" s="88"/>
      <c r="AJJ12" s="88"/>
      <c r="AJK12" s="88"/>
      <c r="AJL12" s="88"/>
      <c r="AJM12" s="15"/>
      <c r="AJN12" s="15"/>
      <c r="AJO12" s="15"/>
      <c r="AJP12" s="15"/>
      <c r="AJQ12" s="15"/>
      <c r="AJR12" s="15"/>
      <c r="AJS12" s="15"/>
      <c r="AJT12" s="15"/>
      <c r="AJU12" s="15"/>
      <c r="AJV12" s="15"/>
      <c r="AJW12" s="15"/>
      <c r="AJX12" s="15"/>
      <c r="AJY12" s="15"/>
      <c r="AJZ12" s="15"/>
      <c r="ALC12" s="88"/>
      <c r="ALD12" s="88"/>
      <c r="ALE12" s="88"/>
      <c r="ALF12" s="88"/>
      <c r="ALG12" s="88"/>
      <c r="ALH12" s="88"/>
      <c r="ALI12" s="88"/>
      <c r="ALJ12" s="89"/>
      <c r="ALK12" s="89"/>
      <c r="ALL12" s="89"/>
      <c r="ALM12" s="89"/>
      <c r="ALN12" s="89"/>
      <c r="ALO12" s="89"/>
      <c r="ALP12" s="89"/>
    </row>
    <row r="13" spans="1:1004" x14ac:dyDescent="0.3">
      <c r="B13" s="14"/>
      <c r="C13" s="15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88"/>
      <c r="CZ13" s="88"/>
      <c r="DA13" s="88"/>
      <c r="DB13" s="88"/>
      <c r="DC13" s="88"/>
      <c r="DD13" s="88"/>
      <c r="DE13" s="88"/>
      <c r="DF13" s="88"/>
      <c r="DG13" s="88"/>
      <c r="DH13" s="88"/>
      <c r="DI13" s="88"/>
      <c r="DJ13" s="88"/>
      <c r="DK13" s="88"/>
      <c r="DL13" s="88"/>
      <c r="DM13" s="88"/>
      <c r="DN13" s="88"/>
      <c r="DO13" s="88"/>
      <c r="DP13" s="88"/>
      <c r="DQ13" s="88"/>
      <c r="DR13" s="88"/>
      <c r="DS13" s="88"/>
      <c r="DT13" s="88"/>
      <c r="DU13" s="88"/>
      <c r="DV13" s="88"/>
      <c r="DW13" s="88"/>
      <c r="DX13" s="88"/>
      <c r="DY13" s="88"/>
      <c r="DZ13" s="88"/>
      <c r="EA13" s="88"/>
      <c r="EB13" s="88"/>
      <c r="EC13" s="88"/>
      <c r="ED13" s="88"/>
      <c r="EE13" s="88"/>
      <c r="EF13" s="88"/>
      <c r="EG13" s="88"/>
      <c r="EH13" s="88"/>
      <c r="EI13" s="88"/>
      <c r="EJ13" s="88"/>
      <c r="EK13" s="88"/>
      <c r="EL13" s="88"/>
      <c r="EM13" s="88"/>
      <c r="EN13" s="88"/>
      <c r="EO13" s="88"/>
      <c r="EP13" s="88"/>
      <c r="EQ13" s="88"/>
      <c r="ER13" s="88"/>
      <c r="ES13" s="88"/>
      <c r="ET13" s="88"/>
      <c r="EU13" s="88"/>
      <c r="EV13" s="88"/>
      <c r="EW13" s="88"/>
      <c r="EX13" s="88"/>
      <c r="EY13" s="88"/>
      <c r="EZ13" s="88"/>
      <c r="FA13" s="88"/>
      <c r="FB13" s="88"/>
      <c r="FC13" s="88"/>
      <c r="FD13" s="88"/>
      <c r="FE13" s="88"/>
      <c r="FF13" s="88"/>
      <c r="FG13" s="88"/>
      <c r="FH13" s="88"/>
      <c r="FI13" s="88"/>
      <c r="FJ13" s="88"/>
      <c r="FK13" s="88"/>
      <c r="FL13" s="88"/>
      <c r="FM13" s="88"/>
      <c r="FN13" s="88"/>
      <c r="FO13" s="88"/>
      <c r="FP13" s="88"/>
      <c r="FQ13" s="88"/>
      <c r="FR13" s="88"/>
      <c r="FS13" s="88"/>
      <c r="FT13" s="88"/>
      <c r="FU13" s="88"/>
      <c r="FV13" s="88"/>
      <c r="FW13" s="88"/>
      <c r="FX13" s="88"/>
      <c r="FY13" s="88"/>
      <c r="FZ13" s="88"/>
      <c r="GA13" s="88"/>
      <c r="GB13" s="88"/>
      <c r="GC13" s="88"/>
      <c r="GD13" s="88"/>
      <c r="GE13" s="88"/>
      <c r="GF13" s="88"/>
      <c r="GG13" s="88"/>
      <c r="GH13" s="88"/>
      <c r="GI13" s="88"/>
      <c r="GJ13" s="88"/>
      <c r="GK13" s="88"/>
      <c r="GL13" s="88"/>
      <c r="GM13" s="88"/>
      <c r="GN13" s="88"/>
      <c r="GO13" s="88"/>
      <c r="GP13" s="88"/>
      <c r="GQ13" s="88"/>
      <c r="GR13" s="88"/>
      <c r="GS13" s="88"/>
      <c r="GT13" s="88"/>
      <c r="GU13" s="88"/>
      <c r="GV13" s="88"/>
      <c r="GW13" s="88"/>
      <c r="GX13" s="88"/>
      <c r="GY13" s="88"/>
      <c r="GZ13" s="88"/>
      <c r="HA13" s="88"/>
      <c r="HB13" s="88"/>
      <c r="HC13" s="88"/>
      <c r="HD13" s="88"/>
      <c r="HE13" s="88"/>
      <c r="HF13" s="88"/>
      <c r="HG13" s="88"/>
      <c r="HH13" s="88"/>
      <c r="HI13" s="88"/>
      <c r="HJ13" s="88"/>
      <c r="HK13" s="88"/>
      <c r="HL13" s="88"/>
      <c r="HM13" s="88"/>
      <c r="HN13" s="88"/>
      <c r="HO13" s="88"/>
      <c r="HP13" s="88"/>
      <c r="HQ13" s="88"/>
      <c r="HR13" s="88"/>
      <c r="HS13" s="88"/>
      <c r="HT13" s="88"/>
      <c r="HU13" s="88"/>
      <c r="HV13" s="88"/>
      <c r="HW13" s="88"/>
      <c r="HX13" s="88"/>
      <c r="HY13" s="88"/>
      <c r="HZ13" s="88"/>
      <c r="IA13" s="88"/>
      <c r="IB13" s="88"/>
      <c r="IC13" s="88"/>
      <c r="ID13" s="88"/>
      <c r="IE13" s="88"/>
      <c r="IF13" s="88"/>
      <c r="IG13" s="88"/>
      <c r="IH13" s="88"/>
      <c r="II13" s="88"/>
      <c r="IJ13" s="88"/>
      <c r="IK13" s="88"/>
      <c r="IL13" s="88"/>
      <c r="IM13" s="88"/>
      <c r="IN13" s="88"/>
      <c r="IO13" s="88"/>
      <c r="IP13" s="88"/>
      <c r="IQ13" s="88"/>
      <c r="IR13" s="88"/>
      <c r="IS13" s="88"/>
      <c r="IT13" s="88"/>
      <c r="IU13" s="88"/>
      <c r="IV13" s="88"/>
      <c r="IW13" s="88"/>
      <c r="IX13" s="88"/>
      <c r="IY13" s="88"/>
      <c r="IZ13" s="88"/>
      <c r="JA13" s="88"/>
      <c r="JB13" s="88"/>
      <c r="JC13" s="88"/>
      <c r="JD13" s="88"/>
      <c r="JE13" s="88"/>
      <c r="JF13" s="88"/>
      <c r="JG13" s="88"/>
      <c r="JH13" s="88"/>
      <c r="JI13" s="88"/>
      <c r="JJ13" s="88"/>
      <c r="JK13" s="88"/>
      <c r="JL13" s="88"/>
      <c r="JM13" s="88"/>
      <c r="JN13" s="88"/>
      <c r="JO13" s="88"/>
      <c r="JP13" s="88"/>
      <c r="JQ13" s="88"/>
      <c r="JR13" s="88"/>
      <c r="JS13" s="88"/>
      <c r="JT13" s="88"/>
      <c r="JU13" s="88"/>
      <c r="JV13" s="88"/>
      <c r="JW13" s="88"/>
      <c r="JX13" s="88"/>
      <c r="JY13" s="88"/>
      <c r="JZ13" s="88"/>
      <c r="KA13" s="88"/>
      <c r="KB13" s="88"/>
      <c r="KC13" s="88"/>
      <c r="KD13" s="88"/>
      <c r="KE13" s="88"/>
      <c r="KF13" s="88"/>
      <c r="KG13" s="88"/>
      <c r="KH13" s="88"/>
      <c r="KI13" s="88"/>
      <c r="KJ13" s="88"/>
      <c r="KK13" s="88"/>
      <c r="KL13" s="88"/>
      <c r="KM13" s="88"/>
      <c r="KN13" s="88"/>
      <c r="KO13" s="88"/>
      <c r="KP13" s="88"/>
      <c r="KQ13" s="88"/>
      <c r="KR13" s="88"/>
      <c r="AID13" s="88"/>
      <c r="AIE13" s="88"/>
      <c r="AIF13" s="88"/>
      <c r="AIG13" s="88"/>
      <c r="AIH13" s="88"/>
      <c r="AII13" s="88"/>
      <c r="AIJ13" s="88"/>
      <c r="AIK13" s="88"/>
      <c r="AIL13" s="88"/>
      <c r="AIM13" s="88"/>
      <c r="AIN13" s="88"/>
      <c r="AIO13" s="88"/>
      <c r="AIP13" s="88"/>
      <c r="AIQ13" s="88"/>
      <c r="AIR13" s="88"/>
      <c r="AIS13" s="88"/>
      <c r="AIT13" s="88"/>
      <c r="AIU13" s="88"/>
      <c r="AIV13" s="88"/>
      <c r="AIW13" s="88"/>
      <c r="AIX13" s="88"/>
      <c r="AIY13" s="88"/>
      <c r="AIZ13" s="88"/>
      <c r="AJA13" s="88"/>
      <c r="AJB13" s="88"/>
      <c r="AJC13" s="88"/>
      <c r="AJD13" s="88"/>
      <c r="AJE13" s="88"/>
      <c r="AJF13" s="88"/>
      <c r="AJG13" s="88"/>
      <c r="AJH13" s="88"/>
      <c r="AJI13" s="88"/>
      <c r="AJJ13" s="88"/>
      <c r="AJK13" s="88"/>
      <c r="AJL13" s="88"/>
      <c r="AJM13" s="15"/>
      <c r="AJN13" s="15"/>
      <c r="AJO13" s="15"/>
      <c r="AJP13" s="15"/>
      <c r="AJQ13" s="15"/>
      <c r="AJR13" s="15"/>
      <c r="AJS13" s="15"/>
      <c r="AJT13" s="15"/>
      <c r="AJU13" s="15"/>
      <c r="AJV13" s="15"/>
      <c r="AJW13" s="15"/>
      <c r="AJX13" s="15"/>
      <c r="AJY13" s="15"/>
      <c r="AJZ13" s="15"/>
      <c r="ALC13" s="88"/>
      <c r="ALD13" s="88"/>
      <c r="ALE13" s="88"/>
      <c r="ALF13" s="88"/>
      <c r="ALG13" s="88"/>
      <c r="ALH13" s="88"/>
      <c r="ALI13" s="88"/>
      <c r="ALJ13" s="89"/>
      <c r="ALK13" s="89"/>
      <c r="ALL13" s="89"/>
      <c r="ALM13" s="89"/>
      <c r="ALN13" s="89"/>
      <c r="ALO13" s="89"/>
      <c r="ALP13" s="89"/>
    </row>
    <row r="14" spans="1:1004" x14ac:dyDescent="0.3">
      <c r="B14" s="14"/>
      <c r="C14" s="15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  <c r="BU14" s="88"/>
      <c r="BV14" s="88"/>
      <c r="BW14" s="88"/>
      <c r="BX14" s="88"/>
      <c r="BY14" s="88"/>
      <c r="BZ14" s="88"/>
      <c r="CA14" s="88"/>
      <c r="CB14" s="88"/>
      <c r="CC14" s="88"/>
      <c r="CD14" s="88"/>
      <c r="CE14" s="88"/>
      <c r="CF14" s="88"/>
      <c r="CG14" s="88"/>
      <c r="CH14" s="88"/>
      <c r="CI14" s="88"/>
      <c r="CJ14" s="88"/>
      <c r="CK14" s="88"/>
      <c r="CL14" s="88"/>
      <c r="CM14" s="88"/>
      <c r="CN14" s="88"/>
      <c r="CO14" s="88"/>
      <c r="CP14" s="88"/>
      <c r="CQ14" s="88"/>
      <c r="CR14" s="88"/>
      <c r="CS14" s="88"/>
      <c r="CT14" s="88"/>
      <c r="CU14" s="88"/>
      <c r="CV14" s="88"/>
      <c r="CW14" s="88"/>
      <c r="CX14" s="88"/>
      <c r="CY14" s="88"/>
      <c r="CZ14" s="88"/>
      <c r="DA14" s="88"/>
      <c r="DB14" s="88"/>
      <c r="DC14" s="88"/>
      <c r="DD14" s="88"/>
      <c r="DE14" s="88"/>
      <c r="DF14" s="88"/>
      <c r="DG14" s="88"/>
      <c r="DH14" s="88"/>
      <c r="DI14" s="88"/>
      <c r="DJ14" s="88"/>
      <c r="DK14" s="88"/>
      <c r="DL14" s="88"/>
      <c r="DM14" s="88"/>
      <c r="DN14" s="88"/>
      <c r="DO14" s="88"/>
      <c r="DP14" s="88"/>
      <c r="DQ14" s="88"/>
      <c r="DR14" s="88"/>
      <c r="DS14" s="88"/>
      <c r="DT14" s="88"/>
      <c r="DU14" s="88"/>
      <c r="DV14" s="88"/>
      <c r="DW14" s="88"/>
      <c r="DX14" s="88"/>
      <c r="DY14" s="88"/>
      <c r="DZ14" s="88"/>
      <c r="EA14" s="88"/>
      <c r="EB14" s="88"/>
      <c r="EC14" s="88"/>
      <c r="ED14" s="88"/>
      <c r="EE14" s="88"/>
      <c r="EF14" s="88"/>
      <c r="EG14" s="88"/>
      <c r="EH14" s="88"/>
      <c r="EI14" s="88"/>
      <c r="EJ14" s="88"/>
      <c r="EK14" s="88"/>
      <c r="EL14" s="88"/>
      <c r="EM14" s="88"/>
      <c r="EN14" s="88"/>
      <c r="EO14" s="88"/>
      <c r="EP14" s="88"/>
      <c r="EQ14" s="88"/>
      <c r="ER14" s="88"/>
      <c r="ES14" s="88"/>
      <c r="ET14" s="88"/>
      <c r="EU14" s="88"/>
      <c r="EV14" s="88"/>
      <c r="EW14" s="88"/>
      <c r="EX14" s="88"/>
      <c r="EY14" s="88"/>
      <c r="EZ14" s="88"/>
      <c r="FA14" s="88"/>
      <c r="FB14" s="88"/>
      <c r="FC14" s="88"/>
      <c r="FD14" s="88"/>
      <c r="FE14" s="88"/>
      <c r="FF14" s="88"/>
      <c r="FG14" s="88"/>
      <c r="FH14" s="88"/>
      <c r="FI14" s="88"/>
      <c r="FJ14" s="88"/>
      <c r="FK14" s="88"/>
      <c r="FL14" s="88"/>
      <c r="FM14" s="88"/>
      <c r="FN14" s="88"/>
      <c r="FO14" s="88"/>
      <c r="FP14" s="88"/>
      <c r="FQ14" s="88"/>
      <c r="FR14" s="88"/>
      <c r="FS14" s="88"/>
      <c r="FT14" s="88"/>
      <c r="FU14" s="88"/>
      <c r="FV14" s="88"/>
      <c r="FW14" s="88"/>
      <c r="FX14" s="88"/>
      <c r="FY14" s="88"/>
      <c r="FZ14" s="88"/>
      <c r="GA14" s="88"/>
      <c r="GB14" s="88"/>
      <c r="GC14" s="88"/>
      <c r="GD14" s="88"/>
      <c r="GE14" s="88"/>
      <c r="GF14" s="88"/>
      <c r="GG14" s="88"/>
      <c r="GH14" s="88"/>
      <c r="GI14" s="88"/>
      <c r="GJ14" s="88"/>
      <c r="GK14" s="88"/>
      <c r="GL14" s="88"/>
      <c r="GM14" s="88"/>
      <c r="GN14" s="88"/>
      <c r="GO14" s="88"/>
      <c r="GP14" s="88"/>
      <c r="GQ14" s="88"/>
      <c r="GR14" s="88"/>
      <c r="GS14" s="88"/>
      <c r="GT14" s="88"/>
      <c r="GU14" s="88"/>
      <c r="GV14" s="88"/>
      <c r="GW14" s="88"/>
      <c r="GX14" s="88"/>
      <c r="GY14" s="88"/>
      <c r="GZ14" s="88"/>
      <c r="HA14" s="88"/>
      <c r="HB14" s="88"/>
      <c r="HC14" s="88"/>
      <c r="HD14" s="88"/>
      <c r="HE14" s="88"/>
      <c r="HF14" s="88"/>
      <c r="HG14" s="88"/>
      <c r="HH14" s="88"/>
      <c r="HI14" s="88"/>
      <c r="HJ14" s="88"/>
      <c r="HK14" s="88"/>
      <c r="HL14" s="88"/>
      <c r="HM14" s="88"/>
      <c r="HN14" s="88"/>
      <c r="HO14" s="88"/>
      <c r="HP14" s="88"/>
      <c r="HQ14" s="88"/>
      <c r="HR14" s="88"/>
      <c r="HS14" s="88"/>
      <c r="HT14" s="88"/>
      <c r="HU14" s="88"/>
      <c r="HV14" s="88"/>
      <c r="HW14" s="88"/>
      <c r="HX14" s="88"/>
      <c r="HY14" s="88"/>
      <c r="HZ14" s="88"/>
      <c r="IA14" s="88"/>
      <c r="IB14" s="88"/>
      <c r="IC14" s="88"/>
      <c r="ID14" s="88"/>
      <c r="IE14" s="88"/>
      <c r="IF14" s="88"/>
      <c r="IG14" s="88"/>
      <c r="IH14" s="88"/>
      <c r="II14" s="88"/>
      <c r="IJ14" s="88"/>
      <c r="IK14" s="88"/>
      <c r="IL14" s="88"/>
      <c r="IM14" s="88"/>
      <c r="IN14" s="88"/>
      <c r="IO14" s="88"/>
      <c r="IP14" s="88"/>
      <c r="IQ14" s="88"/>
      <c r="IR14" s="88"/>
      <c r="IS14" s="88"/>
      <c r="IT14" s="88"/>
      <c r="IU14" s="88"/>
      <c r="IV14" s="88"/>
      <c r="IW14" s="88"/>
      <c r="IX14" s="88"/>
      <c r="IY14" s="88"/>
      <c r="IZ14" s="88"/>
      <c r="JA14" s="88"/>
      <c r="JB14" s="88"/>
      <c r="JC14" s="88"/>
      <c r="JD14" s="88"/>
      <c r="JE14" s="88"/>
      <c r="JF14" s="88"/>
      <c r="JG14" s="88"/>
      <c r="JH14" s="88"/>
      <c r="JI14" s="88"/>
      <c r="JJ14" s="88"/>
      <c r="JK14" s="88"/>
      <c r="JL14" s="88"/>
      <c r="JM14" s="88"/>
      <c r="JN14" s="88"/>
      <c r="JO14" s="88"/>
      <c r="JP14" s="88"/>
      <c r="JQ14" s="88"/>
      <c r="JR14" s="88"/>
      <c r="JS14" s="88"/>
      <c r="JT14" s="88"/>
      <c r="JU14" s="88"/>
      <c r="JV14" s="88"/>
      <c r="JW14" s="88"/>
      <c r="JX14" s="88"/>
      <c r="JY14" s="88"/>
      <c r="JZ14" s="88"/>
      <c r="KA14" s="88"/>
      <c r="KB14" s="88"/>
      <c r="KC14" s="88"/>
      <c r="KD14" s="88"/>
      <c r="KE14" s="88"/>
      <c r="KF14" s="88"/>
      <c r="KG14" s="88"/>
      <c r="KH14" s="88"/>
      <c r="KI14" s="88"/>
      <c r="KJ14" s="88"/>
      <c r="KK14" s="88"/>
      <c r="KL14" s="88"/>
      <c r="KM14" s="88"/>
      <c r="KN14" s="88"/>
      <c r="KO14" s="88"/>
      <c r="KP14" s="88"/>
      <c r="KQ14" s="88"/>
      <c r="KR14" s="88"/>
      <c r="AID14" s="88"/>
      <c r="AIE14" s="88"/>
      <c r="AIF14" s="88"/>
      <c r="AIG14" s="88"/>
      <c r="AIH14" s="88"/>
      <c r="AII14" s="88"/>
      <c r="AIJ14" s="88"/>
      <c r="AIK14" s="88"/>
      <c r="AIL14" s="88"/>
      <c r="AIM14" s="88"/>
      <c r="AIN14" s="88"/>
      <c r="AIO14" s="88"/>
      <c r="AIP14" s="88"/>
      <c r="AIQ14" s="88"/>
      <c r="AIR14" s="88"/>
      <c r="AIS14" s="88"/>
      <c r="AIT14" s="88"/>
      <c r="AIU14" s="88"/>
      <c r="AIV14" s="88"/>
      <c r="AIW14" s="88"/>
      <c r="AIX14" s="88"/>
      <c r="AIY14" s="88"/>
      <c r="AIZ14" s="88"/>
      <c r="AJA14" s="88"/>
      <c r="AJB14" s="88"/>
      <c r="AJC14" s="88"/>
      <c r="AJD14" s="88"/>
      <c r="AJE14" s="88"/>
      <c r="AJF14" s="88"/>
      <c r="AJG14" s="88"/>
      <c r="AJH14" s="88"/>
      <c r="AJI14" s="88"/>
      <c r="AJJ14" s="88"/>
      <c r="AJK14" s="88"/>
      <c r="AJL14" s="88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LC14" s="88"/>
      <c r="ALD14" s="88"/>
      <c r="ALE14" s="88"/>
      <c r="ALF14" s="88"/>
      <c r="ALG14" s="88"/>
      <c r="ALH14" s="88"/>
      <c r="ALI14" s="88"/>
      <c r="ALJ14" s="89"/>
      <c r="ALK14" s="89"/>
      <c r="ALL14" s="89"/>
      <c r="ALM14" s="89"/>
      <c r="ALN14" s="89"/>
      <c r="ALO14" s="89"/>
      <c r="ALP14" s="89"/>
    </row>
    <row r="15" spans="1:1004" x14ac:dyDescent="0.3">
      <c r="B15" s="14"/>
      <c r="C15" s="15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  <c r="BL15" s="88"/>
      <c r="BM15" s="88"/>
      <c r="BN15" s="88"/>
      <c r="BO15" s="88"/>
      <c r="BP15" s="88"/>
      <c r="BQ15" s="88"/>
      <c r="BR15" s="88"/>
      <c r="BS15" s="88"/>
      <c r="BT15" s="88"/>
      <c r="BU15" s="88"/>
      <c r="BV15" s="88"/>
      <c r="BW15" s="88"/>
      <c r="BX15" s="88"/>
      <c r="BY15" s="88"/>
      <c r="BZ15" s="88"/>
      <c r="CA15" s="88"/>
      <c r="CB15" s="88"/>
      <c r="CC15" s="88"/>
      <c r="CD15" s="88"/>
      <c r="CE15" s="88"/>
      <c r="CF15" s="88"/>
      <c r="CG15" s="88"/>
      <c r="CH15" s="88"/>
      <c r="CI15" s="88"/>
      <c r="CJ15" s="88"/>
      <c r="CK15" s="88"/>
      <c r="CL15" s="88"/>
      <c r="CM15" s="88"/>
      <c r="CN15" s="88"/>
      <c r="CO15" s="88"/>
      <c r="CP15" s="88"/>
      <c r="CQ15" s="88"/>
      <c r="CR15" s="88"/>
      <c r="CS15" s="88"/>
      <c r="CT15" s="88"/>
      <c r="CU15" s="88"/>
      <c r="CV15" s="88"/>
      <c r="CW15" s="88"/>
      <c r="CX15" s="88"/>
      <c r="CY15" s="88"/>
      <c r="CZ15" s="88"/>
      <c r="DA15" s="88"/>
      <c r="DB15" s="88"/>
      <c r="DC15" s="88"/>
      <c r="DD15" s="88"/>
      <c r="DE15" s="88"/>
      <c r="DF15" s="88"/>
      <c r="DG15" s="88"/>
      <c r="DH15" s="88"/>
      <c r="DI15" s="88"/>
      <c r="DJ15" s="88"/>
      <c r="DK15" s="88"/>
      <c r="DL15" s="88"/>
      <c r="DM15" s="88"/>
      <c r="DN15" s="88"/>
      <c r="DO15" s="88"/>
      <c r="DP15" s="88"/>
      <c r="DQ15" s="88"/>
      <c r="DR15" s="88"/>
      <c r="DS15" s="88"/>
      <c r="DT15" s="88"/>
      <c r="DU15" s="88"/>
      <c r="DV15" s="88"/>
      <c r="DW15" s="88"/>
      <c r="DX15" s="88"/>
      <c r="DY15" s="88"/>
      <c r="DZ15" s="88"/>
      <c r="EA15" s="88"/>
      <c r="EB15" s="88"/>
      <c r="EC15" s="88"/>
      <c r="ED15" s="88"/>
      <c r="EE15" s="88"/>
      <c r="EF15" s="88"/>
      <c r="EG15" s="88"/>
      <c r="EH15" s="88"/>
      <c r="EI15" s="88"/>
      <c r="EJ15" s="88"/>
      <c r="EK15" s="88"/>
      <c r="EL15" s="88"/>
      <c r="EM15" s="88"/>
      <c r="EN15" s="88"/>
      <c r="EO15" s="88"/>
      <c r="EP15" s="88"/>
      <c r="EQ15" s="88"/>
      <c r="ER15" s="88"/>
      <c r="ES15" s="88"/>
      <c r="ET15" s="88"/>
      <c r="EU15" s="88"/>
      <c r="EV15" s="88"/>
      <c r="EW15" s="88"/>
      <c r="EX15" s="88"/>
      <c r="EY15" s="88"/>
      <c r="EZ15" s="88"/>
      <c r="FA15" s="88"/>
      <c r="FB15" s="88"/>
      <c r="FC15" s="88"/>
      <c r="FD15" s="88"/>
      <c r="FE15" s="88"/>
      <c r="FF15" s="88"/>
      <c r="FG15" s="88"/>
      <c r="FH15" s="88"/>
      <c r="FI15" s="88"/>
      <c r="FJ15" s="88"/>
      <c r="FK15" s="88"/>
      <c r="FL15" s="88"/>
      <c r="FM15" s="88"/>
      <c r="FN15" s="88"/>
      <c r="FO15" s="88"/>
      <c r="FP15" s="88"/>
      <c r="FQ15" s="88"/>
      <c r="FR15" s="88"/>
      <c r="FS15" s="88"/>
      <c r="FT15" s="88"/>
      <c r="FU15" s="88"/>
      <c r="FV15" s="88"/>
      <c r="FW15" s="88"/>
      <c r="FX15" s="88"/>
      <c r="FY15" s="88"/>
      <c r="FZ15" s="88"/>
      <c r="GA15" s="88"/>
      <c r="GB15" s="88"/>
      <c r="GC15" s="88"/>
      <c r="GD15" s="88"/>
      <c r="GE15" s="88"/>
      <c r="GF15" s="88"/>
      <c r="GG15" s="88"/>
      <c r="GH15" s="88"/>
      <c r="GI15" s="88"/>
      <c r="GJ15" s="88"/>
      <c r="GK15" s="88"/>
      <c r="GL15" s="88"/>
      <c r="GM15" s="88"/>
      <c r="GN15" s="88"/>
      <c r="GO15" s="88"/>
      <c r="GP15" s="88"/>
      <c r="GQ15" s="88"/>
      <c r="GR15" s="88"/>
      <c r="GS15" s="88"/>
      <c r="GT15" s="88"/>
      <c r="GU15" s="88"/>
      <c r="GV15" s="88"/>
      <c r="GW15" s="88"/>
      <c r="GX15" s="88"/>
      <c r="GY15" s="88"/>
      <c r="GZ15" s="88"/>
      <c r="HA15" s="88"/>
      <c r="HB15" s="88"/>
      <c r="HC15" s="88"/>
      <c r="HD15" s="88"/>
      <c r="HE15" s="88"/>
      <c r="HF15" s="88"/>
      <c r="HG15" s="88"/>
      <c r="HH15" s="88"/>
      <c r="HI15" s="88"/>
      <c r="HJ15" s="88"/>
      <c r="HK15" s="88"/>
      <c r="HL15" s="88"/>
      <c r="HM15" s="88"/>
      <c r="HN15" s="88"/>
      <c r="HO15" s="88"/>
      <c r="HP15" s="88"/>
      <c r="HQ15" s="88"/>
      <c r="HR15" s="88"/>
      <c r="HS15" s="88"/>
      <c r="HT15" s="88"/>
      <c r="HU15" s="88"/>
      <c r="HV15" s="88"/>
      <c r="HW15" s="88"/>
      <c r="HX15" s="88"/>
      <c r="HY15" s="88"/>
      <c r="HZ15" s="88"/>
      <c r="IA15" s="88"/>
      <c r="IB15" s="88"/>
      <c r="IC15" s="88"/>
      <c r="ID15" s="88"/>
      <c r="IE15" s="88"/>
      <c r="IF15" s="88"/>
      <c r="IG15" s="88"/>
      <c r="IH15" s="88"/>
      <c r="II15" s="88"/>
      <c r="IJ15" s="88"/>
      <c r="IK15" s="88"/>
      <c r="IL15" s="88"/>
      <c r="IM15" s="88"/>
      <c r="IN15" s="88"/>
      <c r="IO15" s="88"/>
      <c r="IP15" s="88"/>
      <c r="IQ15" s="88"/>
      <c r="IR15" s="88"/>
      <c r="IS15" s="88"/>
      <c r="IT15" s="88"/>
      <c r="IU15" s="88"/>
      <c r="IV15" s="88"/>
      <c r="IW15" s="88"/>
      <c r="IX15" s="88"/>
      <c r="IY15" s="88"/>
      <c r="IZ15" s="88"/>
      <c r="JA15" s="88"/>
      <c r="JB15" s="88"/>
      <c r="JC15" s="88"/>
      <c r="JD15" s="88"/>
      <c r="JE15" s="88"/>
      <c r="JF15" s="88"/>
      <c r="JG15" s="88"/>
      <c r="JH15" s="88"/>
      <c r="JI15" s="88"/>
      <c r="JJ15" s="88"/>
      <c r="JK15" s="88"/>
      <c r="JL15" s="88"/>
      <c r="JM15" s="88"/>
      <c r="JN15" s="88"/>
      <c r="JO15" s="88"/>
      <c r="JP15" s="88"/>
      <c r="JQ15" s="88"/>
      <c r="JR15" s="88"/>
      <c r="JS15" s="88"/>
      <c r="JT15" s="88"/>
      <c r="JU15" s="88"/>
      <c r="JV15" s="88"/>
      <c r="JW15" s="88"/>
      <c r="JX15" s="88"/>
      <c r="JY15" s="88"/>
      <c r="JZ15" s="88"/>
      <c r="KA15" s="88"/>
      <c r="KB15" s="88"/>
      <c r="KC15" s="88"/>
      <c r="KD15" s="88"/>
      <c r="KE15" s="88"/>
      <c r="KF15" s="88"/>
      <c r="KG15" s="88"/>
      <c r="KH15" s="88"/>
      <c r="KI15" s="88"/>
      <c r="KJ15" s="88"/>
      <c r="KK15" s="88"/>
      <c r="KL15" s="88"/>
      <c r="KM15" s="88"/>
      <c r="KN15" s="88"/>
      <c r="KO15" s="88"/>
      <c r="KP15" s="88"/>
      <c r="KQ15" s="88"/>
      <c r="KR15" s="88"/>
      <c r="AID15" s="88"/>
      <c r="AIE15" s="88"/>
      <c r="AIF15" s="88"/>
      <c r="AIG15" s="88"/>
      <c r="AIH15" s="88"/>
      <c r="AII15" s="88"/>
      <c r="AIJ15" s="88"/>
      <c r="AIK15" s="88"/>
      <c r="AIL15" s="88"/>
      <c r="AIM15" s="88"/>
      <c r="AIN15" s="88"/>
      <c r="AIO15" s="88"/>
      <c r="AIP15" s="88"/>
      <c r="AIQ15" s="88"/>
      <c r="AIR15" s="88"/>
      <c r="AIS15" s="88"/>
      <c r="AIT15" s="88"/>
      <c r="AIU15" s="88"/>
      <c r="AIV15" s="88"/>
      <c r="AIW15" s="88"/>
      <c r="AIX15" s="88"/>
      <c r="AIY15" s="88"/>
      <c r="AIZ15" s="88"/>
      <c r="AJA15" s="88"/>
      <c r="AJB15" s="88"/>
      <c r="AJC15" s="88"/>
      <c r="AJD15" s="88"/>
      <c r="AJE15" s="88"/>
      <c r="AJF15" s="88"/>
      <c r="AJG15" s="88"/>
      <c r="AJH15" s="88"/>
      <c r="AJI15" s="88"/>
      <c r="AJJ15" s="88"/>
      <c r="AJK15" s="88"/>
      <c r="AJL15" s="88"/>
      <c r="AJM15" s="15"/>
      <c r="AJN15" s="15"/>
      <c r="AJO15" s="15"/>
      <c r="AJP15" s="15"/>
      <c r="AJQ15" s="15"/>
      <c r="AJR15" s="15"/>
      <c r="AJS15" s="15"/>
      <c r="AJT15" s="15"/>
      <c r="AJU15" s="15"/>
      <c r="AJV15" s="15"/>
      <c r="AJW15" s="15"/>
      <c r="AJX15" s="15"/>
      <c r="AJY15" s="15"/>
      <c r="AJZ15" s="15"/>
      <c r="ALC15" s="88"/>
      <c r="ALD15" s="88"/>
      <c r="ALE15" s="88"/>
      <c r="ALF15" s="88"/>
      <c r="ALG15" s="88"/>
      <c r="ALH15" s="88"/>
      <c r="ALI15" s="88"/>
      <c r="ALJ15" s="89"/>
      <c r="ALK15" s="89"/>
      <c r="ALL15" s="89"/>
      <c r="ALM15" s="89"/>
      <c r="ALN15" s="89"/>
      <c r="ALO15" s="89"/>
      <c r="ALP15" s="89"/>
    </row>
    <row r="16" spans="1:1004" x14ac:dyDescent="0.3">
      <c r="B16" s="14"/>
      <c r="C16" s="15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88"/>
      <c r="CY16" s="88"/>
      <c r="CZ16" s="88"/>
      <c r="DA16" s="88"/>
      <c r="DB16" s="88"/>
      <c r="DC16" s="88"/>
      <c r="DD16" s="88"/>
      <c r="DE16" s="88"/>
      <c r="DF16" s="88"/>
      <c r="DG16" s="88"/>
      <c r="DH16" s="88"/>
      <c r="DI16" s="88"/>
      <c r="DJ16" s="88"/>
      <c r="DK16" s="88"/>
      <c r="DL16" s="88"/>
      <c r="DM16" s="88"/>
      <c r="DN16" s="88"/>
      <c r="DO16" s="88"/>
      <c r="DP16" s="88"/>
      <c r="DQ16" s="88"/>
      <c r="DR16" s="88"/>
      <c r="DS16" s="88"/>
      <c r="DT16" s="88"/>
      <c r="DU16" s="88"/>
      <c r="DV16" s="88"/>
      <c r="DW16" s="88"/>
      <c r="DX16" s="88"/>
      <c r="DY16" s="88"/>
      <c r="DZ16" s="88"/>
      <c r="EA16" s="88"/>
      <c r="EB16" s="88"/>
      <c r="EC16" s="88"/>
      <c r="ED16" s="88"/>
      <c r="EE16" s="88"/>
      <c r="EF16" s="88"/>
      <c r="EG16" s="88"/>
      <c r="EH16" s="88"/>
      <c r="EI16" s="88"/>
      <c r="EJ16" s="88"/>
      <c r="EK16" s="88"/>
      <c r="EL16" s="88"/>
      <c r="EM16" s="88"/>
      <c r="EN16" s="88"/>
      <c r="EO16" s="88"/>
      <c r="EP16" s="88"/>
      <c r="EQ16" s="88"/>
      <c r="ER16" s="88"/>
      <c r="ES16" s="88"/>
      <c r="ET16" s="88"/>
      <c r="EU16" s="88"/>
      <c r="EV16" s="88"/>
      <c r="EW16" s="88"/>
      <c r="EX16" s="88"/>
      <c r="EY16" s="88"/>
      <c r="EZ16" s="88"/>
      <c r="FA16" s="88"/>
      <c r="FB16" s="88"/>
      <c r="FC16" s="88"/>
      <c r="FD16" s="88"/>
      <c r="FE16" s="88"/>
      <c r="FF16" s="88"/>
      <c r="FG16" s="88"/>
      <c r="FH16" s="88"/>
      <c r="FI16" s="88"/>
      <c r="FJ16" s="88"/>
      <c r="FK16" s="88"/>
      <c r="FL16" s="88"/>
      <c r="FM16" s="88"/>
      <c r="FN16" s="88"/>
      <c r="FO16" s="88"/>
      <c r="FP16" s="88"/>
      <c r="FQ16" s="88"/>
      <c r="FR16" s="88"/>
      <c r="FS16" s="88"/>
      <c r="FT16" s="88"/>
      <c r="FU16" s="88"/>
      <c r="FV16" s="88"/>
      <c r="FW16" s="88"/>
      <c r="FX16" s="88"/>
      <c r="FY16" s="88"/>
      <c r="FZ16" s="88"/>
      <c r="GA16" s="88"/>
      <c r="GB16" s="88"/>
      <c r="GC16" s="88"/>
      <c r="GD16" s="88"/>
      <c r="GE16" s="88"/>
      <c r="GF16" s="88"/>
      <c r="GG16" s="88"/>
      <c r="GH16" s="88"/>
      <c r="GI16" s="88"/>
      <c r="GJ16" s="88"/>
      <c r="GK16" s="88"/>
      <c r="GL16" s="88"/>
      <c r="GM16" s="88"/>
      <c r="GN16" s="88"/>
      <c r="GO16" s="88"/>
      <c r="GP16" s="88"/>
      <c r="GQ16" s="88"/>
      <c r="GR16" s="88"/>
      <c r="GS16" s="88"/>
      <c r="GT16" s="88"/>
      <c r="GU16" s="88"/>
      <c r="GV16" s="88"/>
      <c r="GW16" s="88"/>
      <c r="GX16" s="88"/>
      <c r="GY16" s="88"/>
      <c r="GZ16" s="88"/>
      <c r="HA16" s="88"/>
      <c r="HB16" s="88"/>
      <c r="HC16" s="88"/>
      <c r="HD16" s="88"/>
      <c r="HE16" s="88"/>
      <c r="HF16" s="88"/>
      <c r="HG16" s="88"/>
      <c r="HH16" s="88"/>
      <c r="HI16" s="88"/>
      <c r="HJ16" s="88"/>
      <c r="HK16" s="88"/>
      <c r="HL16" s="88"/>
      <c r="HM16" s="88"/>
      <c r="HN16" s="88"/>
      <c r="HO16" s="88"/>
      <c r="HP16" s="88"/>
      <c r="HQ16" s="88"/>
      <c r="HR16" s="88"/>
      <c r="HS16" s="88"/>
      <c r="HT16" s="88"/>
      <c r="HU16" s="88"/>
      <c r="HV16" s="88"/>
      <c r="HW16" s="88"/>
      <c r="HX16" s="88"/>
      <c r="HY16" s="88"/>
      <c r="HZ16" s="88"/>
      <c r="IA16" s="88"/>
      <c r="IB16" s="88"/>
      <c r="IC16" s="88"/>
      <c r="ID16" s="88"/>
      <c r="IE16" s="88"/>
      <c r="IF16" s="88"/>
      <c r="IG16" s="88"/>
      <c r="IH16" s="88"/>
      <c r="II16" s="88"/>
      <c r="IJ16" s="88"/>
      <c r="IK16" s="88"/>
      <c r="IL16" s="88"/>
      <c r="IM16" s="88"/>
      <c r="IN16" s="88"/>
      <c r="IO16" s="88"/>
      <c r="IP16" s="88"/>
      <c r="IQ16" s="88"/>
      <c r="IR16" s="88"/>
      <c r="IS16" s="88"/>
      <c r="IT16" s="88"/>
      <c r="IU16" s="88"/>
      <c r="IV16" s="88"/>
      <c r="IW16" s="88"/>
      <c r="IX16" s="88"/>
      <c r="IY16" s="88"/>
      <c r="IZ16" s="88"/>
      <c r="JA16" s="88"/>
      <c r="JB16" s="88"/>
      <c r="JC16" s="88"/>
      <c r="JD16" s="88"/>
      <c r="JE16" s="88"/>
      <c r="JF16" s="88"/>
      <c r="JG16" s="88"/>
      <c r="JH16" s="88"/>
      <c r="JI16" s="88"/>
      <c r="JJ16" s="88"/>
      <c r="JK16" s="88"/>
      <c r="JL16" s="88"/>
      <c r="JM16" s="88"/>
      <c r="JN16" s="88"/>
      <c r="JO16" s="88"/>
      <c r="JP16" s="88"/>
      <c r="JQ16" s="88"/>
      <c r="JR16" s="88"/>
      <c r="JS16" s="88"/>
      <c r="JT16" s="88"/>
      <c r="JU16" s="88"/>
      <c r="JV16" s="88"/>
      <c r="JW16" s="88"/>
      <c r="JX16" s="88"/>
      <c r="JY16" s="88"/>
      <c r="JZ16" s="88"/>
      <c r="KA16" s="88"/>
      <c r="KB16" s="88"/>
      <c r="KC16" s="88"/>
      <c r="KD16" s="88"/>
      <c r="KE16" s="88"/>
      <c r="KF16" s="88"/>
      <c r="KG16" s="88"/>
      <c r="KH16" s="88"/>
      <c r="KI16" s="88"/>
      <c r="KJ16" s="88"/>
      <c r="KK16" s="88"/>
      <c r="KL16" s="88"/>
      <c r="KM16" s="88"/>
      <c r="KN16" s="88"/>
      <c r="KO16" s="88"/>
      <c r="KP16" s="88"/>
      <c r="KQ16" s="88"/>
      <c r="KR16" s="88"/>
      <c r="AID16" s="88"/>
      <c r="AIE16" s="88"/>
      <c r="AIF16" s="88"/>
      <c r="AIG16" s="88"/>
      <c r="AIH16" s="88"/>
      <c r="AII16" s="88"/>
      <c r="AIJ16" s="88"/>
      <c r="AIK16" s="88"/>
      <c r="AIL16" s="88"/>
      <c r="AIM16" s="88"/>
      <c r="AIN16" s="88"/>
      <c r="AIO16" s="88"/>
      <c r="AIP16" s="88"/>
      <c r="AIQ16" s="88"/>
      <c r="AIR16" s="88"/>
      <c r="AIS16" s="88"/>
      <c r="AIT16" s="88"/>
      <c r="AIU16" s="88"/>
      <c r="AIV16" s="88"/>
      <c r="AIW16" s="88"/>
      <c r="AIX16" s="88"/>
      <c r="AIY16" s="88"/>
      <c r="AIZ16" s="88"/>
      <c r="AJA16" s="88"/>
      <c r="AJB16" s="88"/>
      <c r="AJC16" s="88"/>
      <c r="AJD16" s="88"/>
      <c r="AJE16" s="88"/>
      <c r="AJF16" s="88"/>
      <c r="AJG16" s="88"/>
      <c r="AJH16" s="88"/>
      <c r="AJI16" s="88"/>
      <c r="AJJ16" s="88"/>
      <c r="AJK16" s="88"/>
      <c r="AJL16" s="88"/>
      <c r="AJM16" s="15"/>
      <c r="AJN16" s="15"/>
      <c r="AJO16" s="15"/>
      <c r="AJP16" s="15"/>
      <c r="AJQ16" s="15"/>
      <c r="AJR16" s="15"/>
      <c r="AJS16" s="15"/>
      <c r="AJT16" s="15"/>
      <c r="AJU16" s="15"/>
      <c r="AJV16" s="15"/>
      <c r="AJW16" s="15"/>
      <c r="AJX16" s="15"/>
      <c r="AJY16" s="15"/>
      <c r="AJZ16" s="15"/>
      <c r="ALC16" s="88"/>
      <c r="ALD16" s="88"/>
      <c r="ALE16" s="88"/>
      <c r="ALF16" s="88"/>
      <c r="ALG16" s="88"/>
      <c r="ALH16" s="88"/>
      <c r="ALI16" s="88"/>
      <c r="ALJ16" s="89"/>
      <c r="ALK16" s="89"/>
      <c r="ALL16" s="89"/>
      <c r="ALM16" s="89"/>
      <c r="ALN16" s="89"/>
      <c r="ALO16" s="89"/>
      <c r="ALP16" s="89"/>
    </row>
    <row r="17" spans="1:1027" x14ac:dyDescent="0.3">
      <c r="B17" s="14"/>
      <c r="C17" s="15"/>
    </row>
    <row r="18" spans="1:1027" x14ac:dyDescent="0.3">
      <c r="B18" s="14"/>
      <c r="C18" s="15"/>
    </row>
    <row r="19" spans="1:1027" x14ac:dyDescent="0.3">
      <c r="ALC19" s="15"/>
      <c r="ALD19" s="15"/>
      <c r="ALE19" s="15"/>
      <c r="ALF19" s="15"/>
      <c r="ALG19" s="15"/>
      <c r="ALH19" s="15"/>
      <c r="ALI19" s="15"/>
      <c r="ALX19" s="52"/>
      <c r="ALY19" s="30"/>
      <c r="ALZ19" s="31"/>
      <c r="AMA19" s="66"/>
      <c r="AMB19" s="66"/>
      <c r="AMC19" s="66"/>
      <c r="AMD19" s="66"/>
      <c r="AME19" s="66"/>
      <c r="AMF19" s="66"/>
      <c r="AMG19" s="67"/>
    </row>
    <row r="20" spans="1:1027" x14ac:dyDescent="0.3">
      <c r="A20" t="s">
        <v>165</v>
      </c>
      <c r="B20" s="14" t="s">
        <v>158</v>
      </c>
      <c r="C20" s="15">
        <v>0.61831018518518521</v>
      </c>
      <c r="D20" t="s">
        <v>12</v>
      </c>
      <c r="E20">
        <v>2.8000000000000001E-2</v>
      </c>
      <c r="F20">
        <v>0.86599999999999999</v>
      </c>
      <c r="G20">
        <v>1.9678</v>
      </c>
      <c r="H20">
        <v>0.63300000000000001</v>
      </c>
      <c r="I20">
        <v>44.9026</v>
      </c>
      <c r="J20" t="s">
        <v>7</v>
      </c>
      <c r="AKU20" s="15"/>
      <c r="AKV20" s="15"/>
      <c r="AKW20" s="15"/>
      <c r="AKX20" s="15"/>
      <c r="AKY20" s="15"/>
      <c r="AKZ20" s="15"/>
      <c r="ALA20" s="15"/>
      <c r="ALP20" s="2"/>
      <c r="ALQ20" s="30"/>
      <c r="ALR20" s="31"/>
      <c r="ALS20" s="2"/>
      <c r="ALT20" s="2"/>
      <c r="ALU20" s="2"/>
      <c r="ALV20" s="2"/>
      <c r="ALW20" s="2"/>
      <c r="ALX20" s="2"/>
      <c r="ALY20" s="2"/>
    </row>
    <row r="21" spans="1:1027" x14ac:dyDescent="0.3">
      <c r="A21" t="s">
        <v>166</v>
      </c>
      <c r="B21" s="14" t="s">
        <v>158</v>
      </c>
      <c r="C21" s="15">
        <v>0.6256018518518518</v>
      </c>
      <c r="D21" t="s">
        <v>12</v>
      </c>
      <c r="E21">
        <v>0.14399999999999999</v>
      </c>
      <c r="F21">
        <v>0.86599999999999999</v>
      </c>
      <c r="G21">
        <v>42.571199999999997</v>
      </c>
      <c r="H21">
        <v>15.802</v>
      </c>
      <c r="I21">
        <v>971.41830000000004</v>
      </c>
      <c r="J21" t="s">
        <v>7</v>
      </c>
      <c r="K21" t="s">
        <v>9</v>
      </c>
      <c r="L21">
        <v>0.14399999999999999</v>
      </c>
      <c r="M21">
        <v>1.6759999999999999</v>
      </c>
      <c r="N21">
        <v>1.9776</v>
      </c>
      <c r="O21">
        <v>0.48799999999999999</v>
      </c>
      <c r="P21">
        <v>106.13679999999999</v>
      </c>
      <c r="Q21" t="s">
        <v>7</v>
      </c>
      <c r="AKU21" s="15"/>
      <c r="AKV21" s="15"/>
      <c r="AKW21" s="15"/>
      <c r="AKX21" s="15"/>
      <c r="AKY21" s="15"/>
      <c r="AKZ21" s="15"/>
      <c r="ALA21" s="15"/>
      <c r="ALP21" s="2"/>
      <c r="ALQ21" s="30"/>
      <c r="ALR21" s="31"/>
      <c r="ALS21" s="2"/>
      <c r="ALT21" s="2"/>
      <c r="ALU21" s="2"/>
      <c r="ALV21" s="2"/>
      <c r="ALW21" s="2"/>
      <c r="ALX21" s="2"/>
      <c r="ALY21" s="2"/>
      <c r="ALZ21" s="67"/>
      <c r="AMA21" s="67"/>
      <c r="AMB21" s="67"/>
      <c r="AMC21" s="67"/>
      <c r="AMD21" s="67"/>
      <c r="AME21" s="67"/>
      <c r="AMF21" s="67"/>
      <c r="AMG21" s="67"/>
      <c r="AMH21" s="67"/>
      <c r="AMI21" s="67"/>
      <c r="AMJ21" s="67"/>
      <c r="AMK21" s="67"/>
      <c r="AML21" s="67"/>
      <c r="AMM21" s="67"/>
    </row>
    <row r="22" spans="1:1027" x14ac:dyDescent="0.3">
      <c r="A22" t="s">
        <v>167</v>
      </c>
      <c r="B22" s="14" t="s">
        <v>158</v>
      </c>
      <c r="C22" s="15">
        <v>0.63289351851851849</v>
      </c>
      <c r="D22" t="s">
        <v>12</v>
      </c>
      <c r="E22">
        <v>0.161</v>
      </c>
      <c r="F22">
        <v>0.86599999999999999</v>
      </c>
      <c r="G22">
        <v>53.8474</v>
      </c>
      <c r="H22">
        <v>19.96</v>
      </c>
      <c r="I22">
        <v>1228.7263</v>
      </c>
      <c r="J22" t="s">
        <v>7</v>
      </c>
      <c r="K22" t="s">
        <v>9</v>
      </c>
      <c r="L22">
        <v>0.161</v>
      </c>
      <c r="M22">
        <v>1.68</v>
      </c>
      <c r="N22">
        <v>2.7612000000000001</v>
      </c>
      <c r="O22">
        <v>0.65500000000000003</v>
      </c>
      <c r="P22">
        <v>148.19220000000001</v>
      </c>
      <c r="Q22" t="s">
        <v>7</v>
      </c>
      <c r="AKU22" s="15"/>
      <c r="AKV22" s="15"/>
      <c r="AKW22" s="15"/>
      <c r="AKX22" s="15"/>
      <c r="AKY22" s="15"/>
      <c r="AKZ22" s="15"/>
      <c r="ALA22" s="15"/>
      <c r="ALP22" s="2"/>
      <c r="ALQ22" s="30"/>
      <c r="ALR22" s="31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</row>
    <row r="23" spans="1:1027" x14ac:dyDescent="0.3">
      <c r="A23" t="s">
        <v>168</v>
      </c>
      <c r="B23" s="14" t="s">
        <v>158</v>
      </c>
      <c r="C23" s="15">
        <v>0.64018518518518519</v>
      </c>
      <c r="D23" t="s">
        <v>12</v>
      </c>
      <c r="E23">
        <v>0.11799999999999999</v>
      </c>
      <c r="F23">
        <v>0.86599999999999999</v>
      </c>
      <c r="G23">
        <v>54.772599999999997</v>
      </c>
      <c r="H23">
        <v>20.245999999999999</v>
      </c>
      <c r="I23">
        <v>1249.8380999999999</v>
      </c>
      <c r="J23" t="s">
        <v>7</v>
      </c>
      <c r="K23" t="s">
        <v>9</v>
      </c>
      <c r="L23">
        <v>0.11799999999999999</v>
      </c>
      <c r="M23">
        <v>1.6759999999999999</v>
      </c>
      <c r="N23">
        <v>2.7957000000000001</v>
      </c>
      <c r="O23">
        <v>0.65700000000000003</v>
      </c>
      <c r="P23">
        <v>150.0438</v>
      </c>
      <c r="Q23" t="s">
        <v>7</v>
      </c>
      <c r="AKU23" s="15"/>
      <c r="AKV23" s="15"/>
      <c r="AKW23" s="15"/>
      <c r="AKX23" s="15"/>
      <c r="AKY23" s="15"/>
      <c r="AKZ23" s="15"/>
      <c r="ALA23" s="15"/>
      <c r="ALP23" s="2"/>
      <c r="ALQ23" s="30"/>
      <c r="ALR23" s="31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</row>
    <row r="24" spans="1:1027" x14ac:dyDescent="0.3">
      <c r="A24" t="s">
        <v>169</v>
      </c>
      <c r="B24" s="14" t="s">
        <v>158</v>
      </c>
      <c r="C24" s="15">
        <v>0.64747685185185189</v>
      </c>
      <c r="D24" t="s">
        <v>12</v>
      </c>
      <c r="E24">
        <v>0.13400000000000001</v>
      </c>
      <c r="F24">
        <v>0.86599999999999999</v>
      </c>
      <c r="G24">
        <v>51.352499999999999</v>
      </c>
      <c r="H24">
        <v>18.972000000000001</v>
      </c>
      <c r="I24">
        <v>1171.796</v>
      </c>
      <c r="J24" t="s">
        <v>7</v>
      </c>
      <c r="K24" t="s">
        <v>9</v>
      </c>
      <c r="L24">
        <v>0.13400000000000001</v>
      </c>
      <c r="M24">
        <v>1.68</v>
      </c>
      <c r="N24">
        <v>3.0964999999999998</v>
      </c>
      <c r="O24">
        <v>0.68600000000000005</v>
      </c>
      <c r="P24">
        <v>166.1876</v>
      </c>
      <c r="Q24" t="s">
        <v>7</v>
      </c>
      <c r="AKU24" s="15"/>
      <c r="AKV24" s="15"/>
      <c r="AKW24" s="15"/>
      <c r="AKX24" s="15"/>
      <c r="AKY24" s="15"/>
      <c r="AKZ24" s="15"/>
      <c r="ALA24" s="15"/>
      <c r="ALP24" s="2"/>
      <c r="ALQ24" s="30"/>
      <c r="ALR24" s="31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</row>
    <row r="25" spans="1:1027" x14ac:dyDescent="0.3">
      <c r="A25" t="s">
        <v>170</v>
      </c>
      <c r="B25" s="14" t="s">
        <v>158</v>
      </c>
      <c r="C25" s="15">
        <v>0.65476851851851847</v>
      </c>
      <c r="D25" t="s">
        <v>12</v>
      </c>
      <c r="E25">
        <v>0.124</v>
      </c>
      <c r="F25">
        <v>0.87</v>
      </c>
      <c r="G25">
        <v>45.569800000000001</v>
      </c>
      <c r="H25">
        <v>16.834</v>
      </c>
      <c r="I25">
        <v>1039.8424</v>
      </c>
      <c r="J25" t="s">
        <v>7</v>
      </c>
      <c r="K25" t="s">
        <v>9</v>
      </c>
      <c r="L25">
        <v>0.124</v>
      </c>
      <c r="M25">
        <v>1.68</v>
      </c>
      <c r="N25">
        <v>2.0983999999999998</v>
      </c>
      <c r="O25">
        <v>0.51900000000000002</v>
      </c>
      <c r="P25">
        <v>112.62009999999999</v>
      </c>
      <c r="Q25" t="s">
        <v>7</v>
      </c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MG25" s="2"/>
      <c r="AMH25" s="2"/>
      <c r="AMI25" s="2"/>
      <c r="AMJ25" s="2"/>
      <c r="AMK25" s="2"/>
      <c r="AML25" s="2"/>
      <c r="AMM25" s="2"/>
    </row>
    <row r="26" spans="1:1027" x14ac:dyDescent="0.3">
      <c r="A26" t="s">
        <v>171</v>
      </c>
      <c r="B26" s="14" t="s">
        <v>158</v>
      </c>
      <c r="C26" s="15">
        <v>0.66206018518518517</v>
      </c>
      <c r="D26" t="s">
        <v>12</v>
      </c>
      <c r="E26">
        <v>0.108</v>
      </c>
      <c r="F26">
        <v>0.87</v>
      </c>
      <c r="G26">
        <v>46.951000000000001</v>
      </c>
      <c r="H26">
        <v>17.295999999999999</v>
      </c>
      <c r="I26">
        <v>1071.3596</v>
      </c>
      <c r="J26" t="s">
        <v>7</v>
      </c>
      <c r="K26" t="s">
        <v>9</v>
      </c>
      <c r="L26">
        <v>0.108</v>
      </c>
      <c r="M26">
        <v>1.68</v>
      </c>
      <c r="N26">
        <v>1.9006000000000001</v>
      </c>
      <c r="O26">
        <v>0.45500000000000002</v>
      </c>
      <c r="P26">
        <v>102.0043</v>
      </c>
      <c r="Q26" t="s">
        <v>7</v>
      </c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</row>
    <row r="27" spans="1:1027" x14ac:dyDescent="0.3">
      <c r="B27" s="14"/>
      <c r="C27" s="15"/>
    </row>
    <row r="28" spans="1:1027" x14ac:dyDescent="0.3">
      <c r="B28" s="14"/>
      <c r="C28" s="15"/>
    </row>
    <row r="29" spans="1:1027" x14ac:dyDescent="0.3">
      <c r="B29" s="14"/>
      <c r="C29" s="15"/>
    </row>
    <row r="30" spans="1:1027" x14ac:dyDescent="0.3">
      <c r="B30" s="14"/>
      <c r="C30" s="15"/>
    </row>
    <row r="31" spans="1:1027" x14ac:dyDescent="0.3">
      <c r="B31" s="14"/>
      <c r="C31" s="15"/>
    </row>
    <row r="32" spans="1:1027" x14ac:dyDescent="0.3">
      <c r="B32" s="14"/>
      <c r="C32" s="15"/>
    </row>
    <row r="33" spans="2:3" x14ac:dyDescent="0.3">
      <c r="B33" s="14"/>
      <c r="C33" s="15"/>
    </row>
    <row r="34" spans="2:3" x14ac:dyDescent="0.3">
      <c r="B34" s="14"/>
      <c r="C34" s="15"/>
    </row>
    <row r="35" spans="2:3" x14ac:dyDescent="0.3">
      <c r="B35" s="14"/>
      <c r="C35" s="15"/>
    </row>
    <row r="36" spans="2:3" x14ac:dyDescent="0.3">
      <c r="B36" s="14"/>
      <c r="C36" s="15"/>
    </row>
    <row r="37" spans="2:3" x14ac:dyDescent="0.3">
      <c r="B37" s="14"/>
      <c r="C37" s="15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A1:AU60"/>
  <sheetViews>
    <sheetView tabSelected="1" zoomScale="76" zoomScaleNormal="100" workbookViewId="0">
      <selection activeCell="B17" sqref="B17"/>
    </sheetView>
  </sheetViews>
  <sheetFormatPr defaultColWidth="8.6640625" defaultRowHeight="14.4" x14ac:dyDescent="0.3"/>
  <cols>
    <col min="1" max="1" width="18.6640625" customWidth="1"/>
    <col min="3" max="3" width="11.6640625" customWidth="1"/>
    <col min="4" max="4" width="11.109375" customWidth="1"/>
    <col min="7" max="7" width="13" customWidth="1"/>
    <col min="8" max="13" width="9.33203125" customWidth="1"/>
    <col min="14" max="14" width="24.109375" customWidth="1"/>
    <col min="22" max="22" width="20.109375" bestFit="1" customWidth="1"/>
    <col min="23" max="23" width="11.6640625" bestFit="1" customWidth="1"/>
    <col min="24" max="24" width="11.33203125" bestFit="1" customWidth="1"/>
    <col min="25" max="25" width="15.6640625" bestFit="1" customWidth="1"/>
    <col min="26" max="26" width="19.6640625" customWidth="1"/>
    <col min="27" max="27" width="19.109375" customWidth="1"/>
    <col min="28" max="28" width="42.6640625" customWidth="1"/>
    <col min="29" max="29" width="14.6640625" bestFit="1" customWidth="1"/>
    <col min="30" max="30" width="20.109375" bestFit="1" customWidth="1"/>
    <col min="31" max="31" width="12" bestFit="1" customWidth="1"/>
    <col min="32" max="33" width="9" customWidth="1"/>
    <col min="34" max="34" width="20.109375" bestFit="1" customWidth="1"/>
    <col min="35" max="35" width="12.6640625" bestFit="1" customWidth="1"/>
    <col min="46" max="47" width="12" bestFit="1" customWidth="1"/>
  </cols>
  <sheetData>
    <row r="1" spans="1:47" ht="15" thickBot="1" x14ac:dyDescent="0.35">
      <c r="A1" s="11"/>
      <c r="B1" s="12" t="s">
        <v>13</v>
      </c>
      <c r="C1" s="13" t="s">
        <v>14</v>
      </c>
      <c r="D1" s="11" t="s">
        <v>12</v>
      </c>
      <c r="E1" s="12" t="s">
        <v>8</v>
      </c>
      <c r="F1" s="12" t="s">
        <v>9</v>
      </c>
      <c r="G1" s="12" t="s">
        <v>10</v>
      </c>
      <c r="H1" s="13" t="s">
        <v>11</v>
      </c>
      <c r="I1" s="93" t="s">
        <v>30</v>
      </c>
      <c r="J1" s="94"/>
      <c r="K1" s="94"/>
      <c r="L1" s="94"/>
      <c r="M1" s="95"/>
      <c r="N1" s="22" t="s">
        <v>15</v>
      </c>
      <c r="O1" s="18" t="s">
        <v>12</v>
      </c>
      <c r="P1" s="19" t="s">
        <v>8</v>
      </c>
      <c r="Q1" s="19" t="s">
        <v>9</v>
      </c>
      <c r="R1" s="19" t="s">
        <v>10</v>
      </c>
      <c r="S1" s="20" t="s">
        <v>11</v>
      </c>
      <c r="V1" s="40" t="s">
        <v>6</v>
      </c>
      <c r="W1" s="41" t="s">
        <v>92</v>
      </c>
      <c r="X1" s="42" t="s">
        <v>91</v>
      </c>
      <c r="Y1" s="42" t="s">
        <v>90</v>
      </c>
      <c r="Z1" s="42" t="s">
        <v>93</v>
      </c>
      <c r="AA1" s="42" t="s">
        <v>94</v>
      </c>
      <c r="AB1" s="42" t="s">
        <v>119</v>
      </c>
      <c r="AC1" s="60" t="s">
        <v>96</v>
      </c>
      <c r="AL1" s="63" t="s">
        <v>12</v>
      </c>
      <c r="AM1" s="63" t="s">
        <v>8</v>
      </c>
      <c r="AN1" s="63" t="s">
        <v>9</v>
      </c>
      <c r="AO1" s="63" t="s">
        <v>10</v>
      </c>
      <c r="AP1" s="63" t="s">
        <v>11</v>
      </c>
      <c r="AQ1" s="63" t="s">
        <v>100</v>
      </c>
    </row>
    <row r="2" spans="1:47" ht="15" thickBot="1" x14ac:dyDescent="0.35">
      <c r="A2" s="5" t="s">
        <v>20</v>
      </c>
      <c r="B2" s="6" t="s">
        <v>21</v>
      </c>
      <c r="C2" s="7" t="s">
        <v>16</v>
      </c>
      <c r="D2" s="102" t="s">
        <v>7</v>
      </c>
      <c r="E2" s="103"/>
      <c r="F2" s="103"/>
      <c r="G2" s="103"/>
      <c r="H2" s="104"/>
      <c r="I2" s="26" t="s">
        <v>12</v>
      </c>
      <c r="J2" s="27" t="s">
        <v>8</v>
      </c>
      <c r="K2" s="27" t="s">
        <v>9</v>
      </c>
      <c r="L2" s="27" t="s">
        <v>10</v>
      </c>
      <c r="M2" s="25" t="s">
        <v>11</v>
      </c>
      <c r="N2" s="29" t="s">
        <v>17</v>
      </c>
      <c r="O2" s="105" t="s">
        <v>31</v>
      </c>
      <c r="P2" s="106"/>
      <c r="Q2" s="106"/>
      <c r="R2" s="106"/>
      <c r="S2" s="107"/>
      <c r="V2" s="44" t="s">
        <v>0</v>
      </c>
      <c r="W2" s="39">
        <v>2</v>
      </c>
      <c r="Y2" s="68">
        <v>4</v>
      </c>
      <c r="Z2" s="22">
        <f>(X2/1000)*(Y2/1000)</f>
        <v>0</v>
      </c>
      <c r="AA2" s="70">
        <f>Z2*W2</f>
        <v>0</v>
      </c>
      <c r="AB2" s="108">
        <f>((W12/1000)*3900)/96485</f>
        <v>7.6213823989418564E-5</v>
      </c>
      <c r="AC2" s="56">
        <f>(AA2/AB2)*100</f>
        <v>0</v>
      </c>
      <c r="AQ2" s="9"/>
    </row>
    <row r="3" spans="1:47" ht="15" thickBot="1" x14ac:dyDescent="0.35">
      <c r="A3" s="11">
        <v>1</v>
      </c>
      <c r="B3" s="79">
        <v>0</v>
      </c>
      <c r="C3" s="23">
        <v>0</v>
      </c>
      <c r="D3" s="11">
        <v>0</v>
      </c>
      <c r="E3" s="12">
        <v>0</v>
      </c>
      <c r="F3" s="79">
        <v>0</v>
      </c>
      <c r="G3" s="12">
        <v>0</v>
      </c>
      <c r="H3" s="13">
        <v>0</v>
      </c>
      <c r="I3" s="33">
        <f>((((D3/1000000)*(1/1000))*101.325)/(8.314*293.15))*2</f>
        <v>0</v>
      </c>
      <c r="J3" s="12">
        <f t="shared" ref="J3:J7" si="0">((((E3/1000000)*(1/1000))*101.325)/(8.314*293.15))*2</f>
        <v>0</v>
      </c>
      <c r="K3" s="12">
        <f>((((F3/1000000)*(1/1000))*101.325)/(8.314*293.15))*8</f>
        <v>0</v>
      </c>
      <c r="L3" s="12">
        <f>((((G3/1000000)*(1/1000))*101.325)/(8.314*293.15))*12</f>
        <v>0</v>
      </c>
      <c r="M3" s="13">
        <f>((((H3/1000000)*(1/1000))*101.325)/(8.314*293.15))*14</f>
        <v>0</v>
      </c>
      <c r="N3" s="32">
        <f>((C3/1000)*12)/96485</f>
        <v>0</v>
      </c>
      <c r="O3" s="28">
        <v>0</v>
      </c>
      <c r="P3" s="19">
        <v>0</v>
      </c>
      <c r="Q3" s="19">
        <v>0</v>
      </c>
      <c r="R3" s="19">
        <v>0</v>
      </c>
      <c r="S3" s="20">
        <v>0</v>
      </c>
      <c r="V3" s="45" t="s">
        <v>1</v>
      </c>
      <c r="W3" s="1">
        <v>4</v>
      </c>
      <c r="X3" s="52"/>
      <c r="Y3" s="69">
        <f t="shared" ref="Y3:Y9" si="1">Y2</f>
        <v>4</v>
      </c>
      <c r="Z3" s="44">
        <f t="shared" ref="Z3:Z9" si="2">(X3/1000)*(Y3/1000)</f>
        <v>0</v>
      </c>
      <c r="AA3" s="8">
        <f t="shared" ref="AA3:AA9" si="3">Z3*W3</f>
        <v>0</v>
      </c>
      <c r="AB3" s="109"/>
      <c r="AC3" s="61">
        <f>(AA3/AB2)*100</f>
        <v>0</v>
      </c>
      <c r="AL3" s="9">
        <f t="shared" ref="AL3:AO8" si="4">(O4/100)*$AB$2</f>
        <v>2.29870784823198E-5</v>
      </c>
      <c r="AM3" s="9">
        <f t="shared" si="4"/>
        <v>1.0750244030157675E-6</v>
      </c>
      <c r="AN3" s="9">
        <f t="shared" si="4"/>
        <v>9.1957372286161121E-6</v>
      </c>
      <c r="AO3" s="9">
        <f t="shared" si="4"/>
        <v>8.2806728069233066E-6</v>
      </c>
      <c r="AP3" s="9">
        <f t="shared" ref="AP3:AP8" si="5">(S4/100)*$AB$2</f>
        <v>0</v>
      </c>
      <c r="AQ3" s="9"/>
      <c r="AT3" t="s">
        <v>99</v>
      </c>
      <c r="AU3" t="e">
        <f>#REF!</f>
        <v>#REF!</v>
      </c>
    </row>
    <row r="4" spans="1:47" ht="15" thickBot="1" x14ac:dyDescent="0.35">
      <c r="A4" s="1">
        <v>2</v>
      </c>
      <c r="B4" s="17">
        <v>10.5</v>
      </c>
      <c r="C4" s="24">
        <f>-AVERAGEIFS('Raw Potentiostat'!K57:K11161,'Raw Potentiostat'!H57:H11161,"&gt;"&amp;B3*60,'Raw Potentiostat'!H57:H11161,"&lt;"&amp;B4*60)</f>
        <v>2.1531857613924048</v>
      </c>
      <c r="D4" s="82">
        <f>GAS_CHROM!I21</f>
        <v>971.41830000000004</v>
      </c>
      <c r="E4" s="79">
        <f>GAS_CHROM!I2</f>
        <v>45.4298</v>
      </c>
      <c r="F4" s="79">
        <f>GAS_CHROM!P2</f>
        <v>97.151399999999995</v>
      </c>
      <c r="G4" s="79">
        <f>GAS_CHROM!W2</f>
        <v>58.322600000000001</v>
      </c>
      <c r="H4" s="79">
        <v>0</v>
      </c>
      <c r="I4" s="8">
        <f>((((D4/1000000)*($B$16/60/1000000*$B$17))*101325)/(8.314*$B$18))*2</f>
        <v>8.0770536952911391E-8</v>
      </c>
      <c r="J4" s="8">
        <f>((((E4/1000000)*($B$16/60/1000000*$B$17))*101325)/(8.314*$B$18))*2</f>
        <v>3.7773524954835347E-9</v>
      </c>
      <c r="K4" s="8">
        <f t="shared" ref="K4:K9" si="6">((((F4/1000000)*($B$16/60/1000000*$B$17))*101325)/(8.314*$B$18))*8</f>
        <v>3.2311397649095451E-8</v>
      </c>
      <c r="L4" s="8">
        <f t="shared" ref="L4:L9" si="7">((((G4/1000000)*($B$16/60/1000000*$B$17))*101325)/(8.314*$B$18))*12</f>
        <v>2.909610238034348E-8</v>
      </c>
      <c r="M4" s="8">
        <f t="shared" ref="M4:M9" si="8">((((H4/1000000)*($B$16/60/1000000*$B$17))*101325)/(8.314*$B$18))*14</f>
        <v>0</v>
      </c>
      <c r="N4" s="83">
        <f t="shared" ref="N4:N9" si="9">((C4/1000)*B$17)/96485</f>
        <v>2.6779529602227145E-7</v>
      </c>
      <c r="O4" s="84">
        <f>I4/N4*100</f>
        <v>30.16129788410997</v>
      </c>
      <c r="P4" s="85">
        <f>J4/N4*100</f>
        <v>1.4105372841087498</v>
      </c>
      <c r="Q4" s="85">
        <f>K4/N4*100</f>
        <v>12.065707698767138</v>
      </c>
      <c r="R4" s="85">
        <f t="shared" ref="R4:R8" si="10">L4/N4*100</f>
        <v>10.865053573578706</v>
      </c>
      <c r="S4" s="21">
        <f t="shared" ref="S4:S9" si="11">M4/N4*100</f>
        <v>0</v>
      </c>
      <c r="T4" s="87">
        <f>SUM(O4:S4)</f>
        <v>54.50259644056456</v>
      </c>
      <c r="V4" s="45" t="s">
        <v>2</v>
      </c>
      <c r="W4" s="1">
        <v>8</v>
      </c>
      <c r="X4" s="52"/>
      <c r="Y4" s="69">
        <f t="shared" si="1"/>
        <v>4</v>
      </c>
      <c r="Z4" s="44">
        <f t="shared" si="2"/>
        <v>0</v>
      </c>
      <c r="AA4" s="8">
        <f t="shared" si="3"/>
        <v>0</v>
      </c>
      <c r="AB4" s="109"/>
      <c r="AC4" s="61">
        <f>(AA4/AB2)*100</f>
        <v>0</v>
      </c>
      <c r="AE4">
        <f>630</f>
        <v>630</v>
      </c>
      <c r="AL4" s="9">
        <f t="shared" si="4"/>
        <v>2.8808602949367439E-5</v>
      </c>
      <c r="AM4" s="9">
        <f t="shared" si="4"/>
        <v>1.7690757678419491E-6</v>
      </c>
      <c r="AN4" s="9">
        <f t="shared" si="4"/>
        <v>1.2701220074465979E-5</v>
      </c>
      <c r="AO4" s="9">
        <f t="shared" si="4"/>
        <v>1.2135648519770829E-5</v>
      </c>
      <c r="AP4" s="9">
        <f t="shared" si="5"/>
        <v>0</v>
      </c>
      <c r="AQ4" s="9"/>
      <c r="AT4" t="s">
        <v>103</v>
      </c>
      <c r="AU4" t="e">
        <f>#REF!</f>
        <v>#REF!</v>
      </c>
    </row>
    <row r="5" spans="1:47" ht="15" thickBot="1" x14ac:dyDescent="0.35">
      <c r="A5" s="1">
        <v>3</v>
      </c>
      <c r="B5" s="17">
        <v>21</v>
      </c>
      <c r="C5" s="24">
        <f>-AVERAGEIFS('Raw Potentiostat'!K58:K11162,'Raw Potentiostat'!H58:H11162,"&gt;"&amp;B4*60,'Raw Potentiostat'!H58:H11162,"&lt;"&amp;B5*60)</f>
        <v>2.173161254285715</v>
      </c>
      <c r="D5" s="82">
        <f>GAS_CHROM!I22</f>
        <v>1228.7263</v>
      </c>
      <c r="E5" s="79">
        <f>GAS_CHROM!I3</f>
        <v>75.453500000000005</v>
      </c>
      <c r="F5" s="79">
        <f>GAS_CHROM!P3</f>
        <v>135.43109999999999</v>
      </c>
      <c r="G5" s="79">
        <f>GAS_CHROM!W3</f>
        <v>86.266999999999996</v>
      </c>
      <c r="H5" s="79">
        <v>0</v>
      </c>
      <c r="I5" s="8">
        <f>((((D5/1000000)*($B$16/60/1000000*$B$17))*101325)/(8.314*$B$18))*2</f>
        <v>1.0216493041068308E-7</v>
      </c>
      <c r="J5" s="2">
        <f t="shared" si="0"/>
        <v>6.2737336840128503E-9</v>
      </c>
      <c r="K5" s="8">
        <f t="shared" si="6"/>
        <v>4.5042769596263256E-8</v>
      </c>
      <c r="L5" s="8">
        <f t="shared" si="7"/>
        <v>4.3037063917676693E-8</v>
      </c>
      <c r="M5" s="8">
        <f t="shared" si="8"/>
        <v>0</v>
      </c>
      <c r="N5" s="83">
        <f t="shared" si="9"/>
        <v>2.7027968131241727E-7</v>
      </c>
      <c r="O5" s="84">
        <f>I5/N5*100</f>
        <v>37.799708033764574</v>
      </c>
      <c r="P5" s="85">
        <f>J5/N5*100</f>
        <v>2.3212006368917604</v>
      </c>
      <c r="Q5" s="85">
        <f>K5/N5*100</f>
        <v>16.665244452541053</v>
      </c>
      <c r="R5" s="85">
        <f t="shared" si="10"/>
        <v>15.923159191507995</v>
      </c>
      <c r="S5" s="21">
        <f t="shared" si="11"/>
        <v>0</v>
      </c>
      <c r="T5" s="87">
        <f>SUM(O5:S5)</f>
        <v>72.709312314705386</v>
      </c>
      <c r="V5" s="45" t="s">
        <v>87</v>
      </c>
      <c r="W5" s="1">
        <v>10</v>
      </c>
      <c r="Y5" s="69">
        <f t="shared" si="1"/>
        <v>4</v>
      </c>
      <c r="Z5" s="44">
        <f t="shared" si="2"/>
        <v>0</v>
      </c>
      <c r="AA5" s="8">
        <f t="shared" si="3"/>
        <v>0</v>
      </c>
      <c r="AB5" s="109"/>
      <c r="AC5" s="61">
        <f>(AA5/AB2)*100</f>
        <v>0</v>
      </c>
      <c r="AE5">
        <f>AE4+630</f>
        <v>1260</v>
      </c>
      <c r="AL5" s="9">
        <f t="shared" si="4"/>
        <v>3.122635977075962E-5</v>
      </c>
      <c r="AM5" s="9">
        <f t="shared" si="4"/>
        <v>2.4738403087196693E-6</v>
      </c>
      <c r="AN5" s="9">
        <f t="shared" si="4"/>
        <v>1.3348044876192182E-5</v>
      </c>
      <c r="AO5" s="9">
        <f t="shared" si="4"/>
        <v>1.132996610354844E-5</v>
      </c>
      <c r="AP5" s="9">
        <f t="shared" si="5"/>
        <v>0</v>
      </c>
      <c r="AQ5" s="9"/>
    </row>
    <row r="6" spans="1:47" ht="15" thickBot="1" x14ac:dyDescent="0.35">
      <c r="A6" s="11">
        <v>4</v>
      </c>
      <c r="B6" s="79">
        <v>31.5</v>
      </c>
      <c r="C6" s="24">
        <f>-AVERAGEIFS('Raw Potentiostat'!K59:K11163,'Raw Potentiostat'!H59:H11163,"&gt;"&amp;B5*60,'Raw Potentiostat'!H59:H11163,"&lt;"&amp;B6*60)</f>
        <v>2.039348264603174</v>
      </c>
      <c r="D6" s="82">
        <f>GAS_CHROM!I23</f>
        <v>1249.8380999999999</v>
      </c>
      <c r="E6" s="79">
        <f>GAS_CHROM!I4</f>
        <v>99.015699999999995</v>
      </c>
      <c r="F6" s="79">
        <f>GAS_CHROM!P4</f>
        <v>133.5642</v>
      </c>
      <c r="G6" s="79">
        <f>GAS_CHROM!W4</f>
        <v>75.580500000000001</v>
      </c>
      <c r="H6" s="79">
        <v>0</v>
      </c>
      <c r="I6" s="8">
        <f>((((D6/1000000)*($B$16/60/1000000*$B$17))*101325)/(8.314*$B$18))*2</f>
        <v>1.0392031367044098E-7</v>
      </c>
      <c r="J6" s="2">
        <f t="shared" si="0"/>
        <v>8.2328604019178846E-9</v>
      </c>
      <c r="K6" s="8">
        <f t="shared" si="6"/>
        <v>4.4421860908677736E-8</v>
      </c>
      <c r="L6" s="8">
        <f t="shared" si="7"/>
        <v>3.7705760133422549E-8</v>
      </c>
      <c r="M6" s="8">
        <f t="shared" si="8"/>
        <v>0</v>
      </c>
      <c r="N6" s="83">
        <f t="shared" si="9"/>
        <v>2.5363713712222715E-7</v>
      </c>
      <c r="O6" s="84">
        <f>I6/N6*100</f>
        <v>40.972041732343797</v>
      </c>
      <c r="P6" s="85">
        <f>J6/N6*100</f>
        <v>3.2459207256981806</v>
      </c>
      <c r="Q6" s="85">
        <f>K6/N6*100</f>
        <v>17.513941930069549</v>
      </c>
      <c r="R6" s="85">
        <f t="shared" si="10"/>
        <v>14.86602496828066</v>
      </c>
      <c r="S6" s="21">
        <f t="shared" si="11"/>
        <v>0</v>
      </c>
      <c r="T6" s="87">
        <f t="shared" ref="T6:T7" si="12">SUM(O6:S6)</f>
        <v>76.597929356392186</v>
      </c>
      <c r="V6" s="45" t="s">
        <v>3</v>
      </c>
      <c r="W6" s="1">
        <v>6</v>
      </c>
      <c r="X6" s="52"/>
      <c r="Y6" s="69">
        <f t="shared" si="1"/>
        <v>4</v>
      </c>
      <c r="Z6" s="44">
        <f t="shared" si="2"/>
        <v>0</v>
      </c>
      <c r="AA6" s="8">
        <f t="shared" si="3"/>
        <v>0</v>
      </c>
      <c r="AB6" s="109"/>
      <c r="AC6" s="61">
        <f>(AA6/AB2)*100</f>
        <v>0</v>
      </c>
      <c r="AE6">
        <f t="shared" ref="AE6:AE9" si="13">AE5+630</f>
        <v>1890</v>
      </c>
      <c r="AL6" s="9">
        <f t="shared" si="4"/>
        <v>3.1362861754336004E-5</v>
      </c>
      <c r="AM6" s="9">
        <f t="shared" si="4"/>
        <v>3.2473814228741932E-6</v>
      </c>
      <c r="AN6" s="9">
        <f t="shared" si="4"/>
        <v>1.4562181321065383E-5</v>
      </c>
      <c r="AO6" s="9">
        <f t="shared" si="4"/>
        <v>1.0684189571507824E-5</v>
      </c>
      <c r="AP6" s="9">
        <f t="shared" si="5"/>
        <v>0</v>
      </c>
      <c r="AQ6" s="9"/>
    </row>
    <row r="7" spans="1:47" ht="15" thickBot="1" x14ac:dyDescent="0.35">
      <c r="A7" s="1">
        <v>5</v>
      </c>
      <c r="B7" s="17">
        <v>42</v>
      </c>
      <c r="C7" s="24">
        <f>-AVERAGEIFS('Raw Potentiostat'!K60:K11164,'Raw Potentiostat'!H60:H11164,"&gt;"&amp;B6*60,'Raw Potentiostat'!H60:H11164,"&lt;"&amp;B7*60)</f>
        <v>1.9036860377777782</v>
      </c>
      <c r="D7" s="82">
        <f>GAS_CHROM!I24</f>
        <v>1171.796</v>
      </c>
      <c r="E7" s="79">
        <f>GAS_CHROM!I5</f>
        <v>121.3304</v>
      </c>
      <c r="F7" s="79">
        <f>GAS_CHROM!P5</f>
        <v>136.02000000000001</v>
      </c>
      <c r="G7" s="79">
        <f>GAS_CHROM!W5</f>
        <v>66.531400000000005</v>
      </c>
      <c r="H7" s="79">
        <v>0</v>
      </c>
      <c r="I7" s="8">
        <f>((((D7/1000000)*($B$16/60/1000000*$B$17))*101325)/(8.314*$B$18))*2</f>
        <v>9.7431345610097875E-8</v>
      </c>
      <c r="J7" s="2">
        <f t="shared" si="0"/>
        <v>1.0088261212200262E-8</v>
      </c>
      <c r="K7" s="8">
        <f t="shared" si="6"/>
        <v>4.5238630716901284E-8</v>
      </c>
      <c r="L7" s="8">
        <f t="shared" si="7"/>
        <v>3.3191325933816122E-8</v>
      </c>
      <c r="M7" s="8">
        <f t="shared" si="8"/>
        <v>0</v>
      </c>
      <c r="N7" s="83">
        <f t="shared" si="9"/>
        <v>2.3676460023146953E-7</v>
      </c>
      <c r="O7" s="84">
        <f>I7/N7*100</f>
        <v>41.151145701192455</v>
      </c>
      <c r="P7" s="85">
        <f>J7/N7*100</f>
        <v>4.2608824133074021</v>
      </c>
      <c r="Q7" s="85">
        <f>K7/N7*100</f>
        <v>19.107007835070945</v>
      </c>
      <c r="R7" s="85">
        <f t="shared" si="10"/>
        <v>14.018702923227162</v>
      </c>
      <c r="S7" s="21">
        <f t="shared" si="11"/>
        <v>0</v>
      </c>
      <c r="T7" s="87">
        <f t="shared" si="12"/>
        <v>78.537738872797959</v>
      </c>
      <c r="V7" s="45" t="s">
        <v>88</v>
      </c>
      <c r="W7" s="1">
        <v>6</v>
      </c>
      <c r="X7" s="52"/>
      <c r="Y7" s="69">
        <f t="shared" si="1"/>
        <v>4</v>
      </c>
      <c r="Z7" s="44">
        <f t="shared" si="2"/>
        <v>0</v>
      </c>
      <c r="AA7" s="8">
        <f t="shared" si="3"/>
        <v>0</v>
      </c>
      <c r="AB7" s="109"/>
      <c r="AC7" s="61">
        <f>(AA7/AB2)*100</f>
        <v>0</v>
      </c>
      <c r="AE7">
        <f t="shared" si="13"/>
        <v>2520</v>
      </c>
      <c r="AL7" s="9">
        <f t="shared" si="4"/>
        <v>3.0441015726772724E-5</v>
      </c>
      <c r="AM7" s="9">
        <f t="shared" si="4"/>
        <v>3.5734913478547793E-6</v>
      </c>
      <c r="AN7" s="9">
        <f t="shared" si="4"/>
        <v>1.2779728592967286E-5</v>
      </c>
      <c r="AO7" s="9">
        <f t="shared" si="4"/>
        <v>8.6696623013940945E-6</v>
      </c>
      <c r="AP7" s="9">
        <f t="shared" si="5"/>
        <v>0</v>
      </c>
      <c r="AQ7" s="9"/>
    </row>
    <row r="8" spans="1:47" ht="15" thickBot="1" x14ac:dyDescent="0.35">
      <c r="A8" s="1">
        <v>6</v>
      </c>
      <c r="B8" s="17">
        <v>52.5</v>
      </c>
      <c r="C8" s="24">
        <f>-AVERAGEIFS('Raw Potentiostat'!K61:K11165,'Raw Potentiostat'!H61:H11165,"&gt;"&amp;B7*60,'Raw Potentiostat'!H61:H11165,"&lt;"&amp;B8*60)</f>
        <v>1.7404733577777787</v>
      </c>
      <c r="D8" s="82">
        <f>GAS_CHROM!I25</f>
        <v>1039.8424</v>
      </c>
      <c r="E8" s="79">
        <f>GAS_CHROM!I6</f>
        <v>122.06780000000001</v>
      </c>
      <c r="F8" s="79">
        <f>GAS_CHROM!P6</f>
        <v>109.1365</v>
      </c>
      <c r="G8" s="79">
        <f>GAS_CHROM!W6</f>
        <v>49.358199999999997</v>
      </c>
      <c r="H8" s="79">
        <v>0</v>
      </c>
      <c r="I8" s="8">
        <f>((((D8/1000000)*($B$16/60/1000000*$B$17))*101325)/(8.314*$B$18))*2</f>
        <v>8.6459796973563347E-8</v>
      </c>
      <c r="J8" s="2">
        <f t="shared" ref="J8:J9" si="14">((((E8/1000000)*(1/1000))*101.325)/(8.314*293.15))*2</f>
        <v>1.0149573824850322E-8</v>
      </c>
      <c r="K8" s="8">
        <f t="shared" si="6"/>
        <v>3.6297499053338453E-8</v>
      </c>
      <c r="L8" s="8">
        <f t="shared" si="7"/>
        <v>2.4623923496371373E-8</v>
      </c>
      <c r="M8" s="8">
        <f t="shared" si="8"/>
        <v>0</v>
      </c>
      <c r="N8" s="83">
        <f t="shared" si="9"/>
        <v>2.1646556763572932E-7</v>
      </c>
      <c r="O8" s="84">
        <f t="shared" ref="O8" si="15">I8/N8*100</f>
        <v>39.941593445041043</v>
      </c>
      <c r="P8" s="85">
        <f t="shared" ref="P8" si="16">J8/N8*100</f>
        <v>4.688770567857766</v>
      </c>
      <c r="Q8" s="85">
        <f t="shared" ref="Q8" si="17">K8/N8*100</f>
        <v>16.768255316439191</v>
      </c>
      <c r="R8" s="85">
        <f t="shared" si="10"/>
        <v>11.375445880523959</v>
      </c>
      <c r="S8" s="21">
        <f t="shared" si="11"/>
        <v>0</v>
      </c>
      <c r="T8" s="87">
        <f>SUM(O8:S8)</f>
        <v>72.774065209861959</v>
      </c>
      <c r="V8" s="45" t="s">
        <v>89</v>
      </c>
      <c r="W8" s="1">
        <v>12</v>
      </c>
      <c r="Y8" s="69">
        <f t="shared" si="1"/>
        <v>4</v>
      </c>
      <c r="Z8" s="44">
        <f t="shared" si="2"/>
        <v>0</v>
      </c>
      <c r="AA8" s="8">
        <f t="shared" si="3"/>
        <v>0</v>
      </c>
      <c r="AB8" s="109"/>
      <c r="AC8" s="61">
        <f>(AA8/AB2)*100</f>
        <v>0</v>
      </c>
      <c r="AE8">
        <f t="shared" si="13"/>
        <v>3150</v>
      </c>
      <c r="AL8" s="9">
        <f t="shared" si="4"/>
        <v>3.4749640137472641E-5</v>
      </c>
      <c r="AM8" s="9">
        <f t="shared" si="4"/>
        <v>4.4896612798027384E-6</v>
      </c>
      <c r="AN8" s="9">
        <f t="shared" si="4"/>
        <v>1.2404577858847278E-5</v>
      </c>
      <c r="AO8" s="9">
        <f t="shared" si="4"/>
        <v>7.2813523250841578E-6</v>
      </c>
      <c r="AP8" s="9">
        <f t="shared" si="5"/>
        <v>0</v>
      </c>
      <c r="AQ8" s="9"/>
    </row>
    <row r="9" spans="1:47" x14ac:dyDescent="0.3">
      <c r="A9" s="1">
        <v>7</v>
      </c>
      <c r="B9" s="17">
        <v>63</v>
      </c>
      <c r="C9" s="24">
        <f>-AVERAGEIFS('Raw Potentiostat'!K62:K11166,'Raw Potentiostat'!H62:H11166,"&gt;"&amp;B8*60,'Raw Potentiostat'!H62:H11166,"&lt;"&amp;B9*60)</f>
        <v>1.5708834030158736</v>
      </c>
      <c r="D9" s="82">
        <f>GAS_CHROM!I26</f>
        <v>1071.3596</v>
      </c>
      <c r="E9" s="79">
        <f>GAS_CHROM!I7</f>
        <v>138.41990000000001</v>
      </c>
      <c r="F9" s="79">
        <f>GAS_CHROM!P7</f>
        <v>95.610799999999998</v>
      </c>
      <c r="G9" s="79">
        <f>GAS_CHROM!W7</f>
        <v>37.414999999999999</v>
      </c>
      <c r="H9" s="79">
        <v>0</v>
      </c>
      <c r="I9" s="8">
        <f>((((D9/1000000)*($B$16/60/1000000*$B$17))*101325)/(8.314*$B$18))*2</f>
        <v>8.9080358236669372E-8</v>
      </c>
      <c r="J9" s="2">
        <f t="shared" si="14"/>
        <v>1.1509202212855471E-8</v>
      </c>
      <c r="K9" s="8">
        <f t="shared" si="6"/>
        <v>3.1799012452194564E-8</v>
      </c>
      <c r="L9" s="8">
        <f t="shared" si="7"/>
        <v>1.8665674550869669E-8</v>
      </c>
      <c r="M9" s="8">
        <f t="shared" si="8"/>
        <v>0</v>
      </c>
      <c r="N9" s="83">
        <f t="shared" si="9"/>
        <v>1.9537338276613447E-7</v>
      </c>
      <c r="O9" s="84">
        <f t="shared" ref="O9" si="18">I9/N9*100</f>
        <v>45.594930576239342</v>
      </c>
      <c r="P9" s="85">
        <f t="shared" ref="P9" si="19">J9/N9*100</f>
        <v>5.8908752307535144</v>
      </c>
      <c r="Q9" s="85">
        <f t="shared" ref="Q9" si="20">K9/N9*100</f>
        <v>16.276020818177965</v>
      </c>
      <c r="R9" s="85">
        <f t="shared" ref="R9" si="21">L9/N9*100</f>
        <v>9.553847247049422</v>
      </c>
      <c r="S9" s="21">
        <f t="shared" si="11"/>
        <v>0</v>
      </c>
      <c r="T9" s="87">
        <f>SUM(O9:S9)</f>
        <v>77.315673872220245</v>
      </c>
      <c r="V9" s="45" t="s">
        <v>4</v>
      </c>
      <c r="W9" s="1">
        <v>16</v>
      </c>
      <c r="X9" s="52"/>
      <c r="Y9" s="69">
        <f t="shared" si="1"/>
        <v>4</v>
      </c>
      <c r="Z9" s="44">
        <f t="shared" si="2"/>
        <v>0</v>
      </c>
      <c r="AA9" s="8">
        <f t="shared" si="3"/>
        <v>0</v>
      </c>
      <c r="AB9" s="109"/>
      <c r="AC9" s="61">
        <f>(AA9/AB2)*100</f>
        <v>0</v>
      </c>
      <c r="AE9">
        <f t="shared" si="13"/>
        <v>3780</v>
      </c>
      <c r="AL9" s="9" t="e">
        <f>(#REF!/100)*$AB$2</f>
        <v>#REF!</v>
      </c>
      <c r="AM9" s="9" t="e">
        <f>(#REF!/100)*$AB$2</f>
        <v>#REF!</v>
      </c>
      <c r="AN9" s="9" t="e">
        <f>(#REF!/100)*$AB$2</f>
        <v>#REF!</v>
      </c>
      <c r="AO9" s="9" t="e">
        <f>(#REF!/100)*$AB$2</f>
        <v>#REF!</v>
      </c>
      <c r="AP9" s="9" t="e">
        <f>(#REF!/100)*$AB$2</f>
        <v>#REF!</v>
      </c>
      <c r="AQ9" s="9"/>
    </row>
    <row r="10" spans="1:47" x14ac:dyDescent="0.3">
      <c r="B10" t="s">
        <v>86</v>
      </c>
      <c r="C10" s="9">
        <f>AVERAGE(C5:C9)</f>
        <v>1.8855104634920639</v>
      </c>
      <c r="D10" s="64">
        <f>AVERAGE(D5:D8)</f>
        <v>1172.5507000000002</v>
      </c>
      <c r="E10" s="64">
        <f>AVERAGE(E5:E8)</f>
        <v>104.46684999999999</v>
      </c>
      <c r="F10" s="64">
        <f>AVERAGE(F5:F8)</f>
        <v>128.53795</v>
      </c>
      <c r="G10" s="64">
        <f>AVERAGE(G5:G8)</f>
        <v>69.434275</v>
      </c>
      <c r="H10" s="64">
        <f>AVERAGE(H5:H8)</f>
        <v>0</v>
      </c>
      <c r="O10" s="86">
        <f t="shared" ref="O10:T10" si="22">AVERAGE(O5:O9)</f>
        <v>41.091883897716244</v>
      </c>
      <c r="P10" s="86">
        <f t="shared" si="22"/>
        <v>4.0815299149017248</v>
      </c>
      <c r="Q10" s="86">
        <f t="shared" si="22"/>
        <v>17.26609407045974</v>
      </c>
      <c r="R10" s="86">
        <f t="shared" si="22"/>
        <v>13.147436042117837</v>
      </c>
      <c r="S10" s="86">
        <f t="shared" si="22"/>
        <v>0</v>
      </c>
      <c r="T10" s="86">
        <f t="shared" si="22"/>
        <v>75.586943925195555</v>
      </c>
      <c r="V10" s="80" t="s">
        <v>110</v>
      </c>
      <c r="W10" s="1">
        <v>18</v>
      </c>
      <c r="Y10" s="69">
        <f>Y9</f>
        <v>4</v>
      </c>
      <c r="Z10" s="44">
        <f t="shared" ref="Z10" si="23">(X10/1000)*(Y10/1000)</f>
        <v>0</v>
      </c>
      <c r="AA10" s="8">
        <f t="shared" ref="AA10" si="24">Z10*W10</f>
        <v>0</v>
      </c>
      <c r="AB10" s="109"/>
      <c r="AC10" s="81">
        <f>(AA10/AB2)*100</f>
        <v>0</v>
      </c>
      <c r="AE10">
        <f>AE9+630</f>
        <v>4410</v>
      </c>
      <c r="AL10" s="9"/>
      <c r="AM10" s="9"/>
      <c r="AN10" s="9"/>
      <c r="AO10" s="9"/>
      <c r="AP10" s="9"/>
      <c r="AQ10" s="9"/>
    </row>
    <row r="11" spans="1:47" ht="15" thickBot="1" x14ac:dyDescent="0.35">
      <c r="AJ11" s="9"/>
      <c r="AK11" s="9" t="s">
        <v>101</v>
      </c>
      <c r="AL11" s="9" t="e">
        <f>SUM(AL3:AL9)</f>
        <v>#REF!</v>
      </c>
      <c r="AM11" s="9" t="e">
        <f>SUM(AM3:AM9)</f>
        <v>#REF!</v>
      </c>
      <c r="AN11" s="9" t="e">
        <f>SUM(AN3:AN9)</f>
        <v>#REF!</v>
      </c>
      <c r="AO11" s="9" t="e">
        <f>SUM(AO3:AO9)</f>
        <v>#REF!</v>
      </c>
      <c r="AP11" s="9" t="e">
        <f>SUM(AP3:AP9)</f>
        <v>#REF!</v>
      </c>
      <c r="AQ11" s="9">
        <f>Z2</f>
        <v>0</v>
      </c>
    </row>
    <row r="12" spans="1:47" ht="15" thickBot="1" x14ac:dyDescent="0.35">
      <c r="V12" s="34" t="s">
        <v>95</v>
      </c>
      <c r="W12" s="35">
        <f>C10</f>
        <v>1.8855104634920639</v>
      </c>
      <c r="X12" s="9"/>
      <c r="AK12" t="s">
        <v>102</v>
      </c>
      <c r="AL12" s="64" t="e">
        <f>AL11/$AU$3</f>
        <v>#REF!</v>
      </c>
      <c r="AM12" s="64" t="e">
        <f t="shared" ref="AM12:AQ12" si="25">AM11/$AU$3</f>
        <v>#REF!</v>
      </c>
      <c r="AN12" s="64" t="e">
        <f t="shared" si="25"/>
        <v>#REF!</v>
      </c>
      <c r="AO12" s="64" t="e">
        <f t="shared" si="25"/>
        <v>#REF!</v>
      </c>
      <c r="AP12" s="64" t="e">
        <f t="shared" si="25"/>
        <v>#REF!</v>
      </c>
      <c r="AQ12" s="64" t="e">
        <f t="shared" si="25"/>
        <v>#REF!</v>
      </c>
      <c r="AR12" t="s">
        <v>105</v>
      </c>
    </row>
    <row r="13" spans="1:47" ht="15" thickBot="1" x14ac:dyDescent="0.35">
      <c r="A13" s="2" t="s">
        <v>18</v>
      </c>
      <c r="B13" s="2" t="s">
        <v>12</v>
      </c>
      <c r="C13" s="8" t="s">
        <v>8</v>
      </c>
      <c r="D13" s="2" t="s">
        <v>9</v>
      </c>
      <c r="E13" s="2" t="s">
        <v>10</v>
      </c>
      <c r="F13" s="2" t="s">
        <v>11</v>
      </c>
      <c r="W13" s="9"/>
      <c r="AK13" t="s">
        <v>102</v>
      </c>
      <c r="AL13" s="64" t="e">
        <f>AL11/$AU$4</f>
        <v>#REF!</v>
      </c>
      <c r="AM13" s="64" t="e">
        <f t="shared" ref="AM13:AQ13" si="26">AM11/$AU$4</f>
        <v>#REF!</v>
      </c>
      <c r="AN13" s="64" t="e">
        <f t="shared" si="26"/>
        <v>#REF!</v>
      </c>
      <c r="AO13" s="64" t="e">
        <f t="shared" si="26"/>
        <v>#REF!</v>
      </c>
      <c r="AP13" s="64" t="e">
        <f t="shared" si="26"/>
        <v>#REF!</v>
      </c>
      <c r="AQ13" s="64" t="e">
        <f t="shared" si="26"/>
        <v>#REF!</v>
      </c>
      <c r="AR13" t="s">
        <v>106</v>
      </c>
    </row>
    <row r="14" spans="1:47" ht="15" thickBot="1" x14ac:dyDescent="0.35">
      <c r="A14" s="2" t="s">
        <v>19</v>
      </c>
      <c r="B14" s="2">
        <v>2</v>
      </c>
      <c r="C14" s="8">
        <v>2</v>
      </c>
      <c r="D14" s="2">
        <v>8</v>
      </c>
      <c r="E14" s="2">
        <v>12</v>
      </c>
      <c r="F14" s="2">
        <v>14</v>
      </c>
      <c r="G14" t="s">
        <v>127</v>
      </c>
      <c r="H14" t="s">
        <v>123</v>
      </c>
      <c r="I14">
        <f>(Q10+P10)/R10</f>
        <v>1.6237100463523313</v>
      </c>
      <c r="V14" s="96" t="s">
        <v>97</v>
      </c>
      <c r="W14" s="97"/>
      <c r="X14" s="97"/>
      <c r="Y14" s="97"/>
      <c r="Z14" s="98"/>
      <c r="AA14" s="99" t="s">
        <v>98</v>
      </c>
      <c r="AB14" s="100"/>
      <c r="AC14" s="100"/>
      <c r="AD14" s="100"/>
      <c r="AE14" s="100"/>
      <c r="AF14" s="100"/>
      <c r="AG14" s="100"/>
      <c r="AH14" s="100"/>
      <c r="AI14" s="101"/>
      <c r="AK14" t="s">
        <v>104</v>
      </c>
      <c r="AL14" t="e">
        <f>AL12/(#REF!/60)</f>
        <v>#REF!</v>
      </c>
      <c r="AM14" t="e">
        <f>AM12/(#REF!/60)</f>
        <v>#REF!</v>
      </c>
      <c r="AN14" t="e">
        <f>AN12/(#REF!/60)</f>
        <v>#REF!</v>
      </c>
      <c r="AO14" t="e">
        <f>AO12/(#REF!/60)</f>
        <v>#REF!</v>
      </c>
      <c r="AP14" t="e">
        <f>AP12/(#REF!/60)</f>
        <v>#REF!</v>
      </c>
      <c r="AR14" t="s">
        <v>105</v>
      </c>
    </row>
    <row r="15" spans="1:47" x14ac:dyDescent="0.3">
      <c r="A15" s="2" t="s">
        <v>23</v>
      </c>
      <c r="B15" s="4">
        <v>1</v>
      </c>
      <c r="C15" s="2" t="s">
        <v>29</v>
      </c>
      <c r="O15" t="s">
        <v>122</v>
      </c>
      <c r="P15" t="s">
        <v>121</v>
      </c>
      <c r="Q15">
        <f>SUM(P10:R10)</f>
        <v>34.495060027479305</v>
      </c>
      <c r="V15" s="36" t="s">
        <v>12</v>
      </c>
      <c r="W15" s="37" t="s">
        <v>8</v>
      </c>
      <c r="X15" s="37" t="s">
        <v>9</v>
      </c>
      <c r="Y15" s="37" t="s">
        <v>10</v>
      </c>
      <c r="Z15" s="38" t="s">
        <v>11</v>
      </c>
      <c r="AA15" s="54" t="s">
        <v>0</v>
      </c>
      <c r="AB15" s="55" t="s">
        <v>1</v>
      </c>
      <c r="AC15" s="55" t="s">
        <v>2</v>
      </c>
      <c r="AD15" s="55" t="s">
        <v>87</v>
      </c>
      <c r="AE15" s="55" t="s">
        <v>3</v>
      </c>
      <c r="AF15" s="55" t="s">
        <v>88</v>
      </c>
      <c r="AG15" s="55" t="s">
        <v>89</v>
      </c>
      <c r="AH15" s="55" t="s">
        <v>4</v>
      </c>
      <c r="AI15" s="56" t="s">
        <v>5</v>
      </c>
      <c r="AK15" s="65" t="s">
        <v>104</v>
      </c>
      <c r="AL15" t="e">
        <f>AL13/(#REF!/60)</f>
        <v>#REF!</v>
      </c>
      <c r="AM15" t="e">
        <f>AM13/(#REF!/60)</f>
        <v>#REF!</v>
      </c>
      <c r="AN15" t="e">
        <f>AN13/(#REF!/60)</f>
        <v>#REF!</v>
      </c>
      <c r="AO15" t="e">
        <f>AO13/(#REF!/60)</f>
        <v>#REF!</v>
      </c>
      <c r="AP15" t="e">
        <f>AP13/(#REF!/60)</f>
        <v>#REF!</v>
      </c>
      <c r="AR15" t="s">
        <v>106</v>
      </c>
    </row>
    <row r="16" spans="1:47" ht="15" thickBot="1" x14ac:dyDescent="0.35">
      <c r="A16" s="2" t="s">
        <v>24</v>
      </c>
      <c r="B16" s="17">
        <v>5</v>
      </c>
      <c r="C16" s="2" t="s">
        <v>28</v>
      </c>
      <c r="V16" s="46">
        <f>'FARADAIC EFFICIENCY'!O10</f>
        <v>41.091883897716244</v>
      </c>
      <c r="W16" s="47">
        <f>'FARADAIC EFFICIENCY'!P10</f>
        <v>4.0815299149017248</v>
      </c>
      <c r="X16" s="47">
        <f>'FARADAIC EFFICIENCY'!Q10</f>
        <v>17.26609407045974</v>
      </c>
      <c r="Y16" s="47">
        <f>'FARADAIC EFFICIENCY'!R10</f>
        <v>13.147436042117837</v>
      </c>
      <c r="Z16" s="48">
        <f>'FARADAIC EFFICIENCY'!S10</f>
        <v>0</v>
      </c>
      <c r="AA16" s="57">
        <f>'FARADAIC EFFICIENCY'!AC2</f>
        <v>0</v>
      </c>
      <c r="AB16" s="58">
        <f>'FARADAIC EFFICIENCY'!AC3</f>
        <v>0</v>
      </c>
      <c r="AC16" s="58">
        <f>'FARADAIC EFFICIENCY'!AC4</f>
        <v>0</v>
      </c>
      <c r="AD16" s="58">
        <f>'FARADAIC EFFICIENCY'!AC5</f>
        <v>0</v>
      </c>
      <c r="AE16" s="58">
        <f>'FARADAIC EFFICIENCY'!AC6</f>
        <v>0</v>
      </c>
      <c r="AF16" s="58">
        <f>'FARADAIC EFFICIENCY'!AC7</f>
        <v>0</v>
      </c>
      <c r="AG16" s="58">
        <f>'FARADAIC EFFICIENCY'!AC8</f>
        <v>0</v>
      </c>
      <c r="AH16" s="58">
        <f>'FARADAIC EFFICIENCY'!AC9</f>
        <v>0</v>
      </c>
      <c r="AI16" s="59">
        <f>AC10</f>
        <v>0</v>
      </c>
    </row>
    <row r="17" spans="1:29" x14ac:dyDescent="0.3">
      <c r="A17" s="2" t="s">
        <v>22</v>
      </c>
      <c r="B17" s="4">
        <f>60*B15/B16</f>
        <v>12</v>
      </c>
      <c r="C17" s="2" t="s">
        <v>27</v>
      </c>
    </row>
    <row r="18" spans="1:29" x14ac:dyDescent="0.3">
      <c r="A18" s="2" t="s">
        <v>25</v>
      </c>
      <c r="B18" s="17">
        <v>293.14999999999998</v>
      </c>
      <c r="C18" s="2" t="s">
        <v>26</v>
      </c>
    </row>
    <row r="21" spans="1:29" x14ac:dyDescent="0.3">
      <c r="A21" s="53"/>
    </row>
    <row r="24" spans="1:29" x14ac:dyDescent="0.3">
      <c r="Z24" t="s">
        <v>111</v>
      </c>
      <c r="AA24" t="s">
        <v>112</v>
      </c>
      <c r="AB24" t="s">
        <v>113</v>
      </c>
      <c r="AC24" t="s">
        <v>115</v>
      </c>
    </row>
    <row r="25" spans="1:29" x14ac:dyDescent="0.3">
      <c r="Z25">
        <f>1.38/10000*6*10^23</f>
        <v>8.2799999999999984E+19</v>
      </c>
      <c r="AA25">
        <f>Z25*T10/100</f>
        <v>6.2585989570061902E+19</v>
      </c>
      <c r="AB25">
        <f>Z25-AA25</f>
        <v>2.0214010429938082E+19</v>
      </c>
      <c r="AC25">
        <f>AB25/3</f>
        <v>6.7380034766460273E+18</v>
      </c>
    </row>
    <row r="26" spans="1:29" x14ac:dyDescent="0.3">
      <c r="Z26" t="s">
        <v>114</v>
      </c>
      <c r="AA26" t="s">
        <v>114</v>
      </c>
      <c r="AB26" t="s">
        <v>114</v>
      </c>
    </row>
    <row r="28" spans="1:29" x14ac:dyDescent="0.3">
      <c r="Z28" t="s">
        <v>116</v>
      </c>
      <c r="AA28" t="s">
        <v>117</v>
      </c>
      <c r="AB28" t="s">
        <v>118</v>
      </c>
      <c r="AC28" t="s">
        <v>120</v>
      </c>
    </row>
    <row r="29" spans="1:29" x14ac:dyDescent="0.3">
      <c r="Z29">
        <f>15/69.7/1000000*6*10^23</f>
        <v>1.291248206599713E+17</v>
      </c>
      <c r="AA29">
        <f>(4/3*PI()*15^3-4/3*PI()*13^3)/(4/3*PI()*15^3)</f>
        <v>0.34903703703703703</v>
      </c>
      <c r="AB29">
        <f>Z29*AA29</f>
        <v>4.5069344811095168E+16</v>
      </c>
      <c r="AC29">
        <f>AB29/AC25*3600</f>
        <v>24.079779994519313</v>
      </c>
    </row>
    <row r="30" spans="1:29" x14ac:dyDescent="0.3">
      <c r="Z30" t="s">
        <v>114</v>
      </c>
      <c r="AB30" t="s">
        <v>114</v>
      </c>
      <c r="AC30" t="s">
        <v>27</v>
      </c>
    </row>
    <row r="31" spans="1:29" x14ac:dyDescent="0.3">
      <c r="A31" s="53"/>
    </row>
    <row r="40" spans="1:31" x14ac:dyDescent="0.3">
      <c r="A40" s="16"/>
    </row>
    <row r="41" spans="1:31" x14ac:dyDescent="0.3">
      <c r="A41" s="16"/>
    </row>
    <row r="42" spans="1:31" x14ac:dyDescent="0.3">
      <c r="A42" s="16"/>
    </row>
    <row r="43" spans="1:31" x14ac:dyDescent="0.3">
      <c r="A43" s="16"/>
    </row>
    <row r="44" spans="1:31" x14ac:dyDescent="0.3">
      <c r="AD44" s="49" t="s">
        <v>12</v>
      </c>
      <c r="AE44" s="50">
        <f>O10</f>
        <v>41.091883897716244</v>
      </c>
    </row>
    <row r="45" spans="1:31" x14ac:dyDescent="0.3">
      <c r="AD45" s="49" t="s">
        <v>8</v>
      </c>
      <c r="AE45" s="50">
        <f>P10</f>
        <v>4.0815299149017248</v>
      </c>
    </row>
    <row r="46" spans="1:31" x14ac:dyDescent="0.3">
      <c r="AD46" s="49" t="s">
        <v>9</v>
      </c>
      <c r="AE46" s="50">
        <f>Q10</f>
        <v>17.26609407045974</v>
      </c>
    </row>
    <row r="47" spans="1:31" x14ac:dyDescent="0.3">
      <c r="AD47" s="49" t="s">
        <v>10</v>
      </c>
      <c r="AE47" s="50">
        <f>R10</f>
        <v>13.147436042117837</v>
      </c>
    </row>
    <row r="48" spans="1:31" x14ac:dyDescent="0.3">
      <c r="AD48" s="49" t="s">
        <v>11</v>
      </c>
      <c r="AE48" s="50">
        <f>S10</f>
        <v>0</v>
      </c>
    </row>
    <row r="49" spans="1:31" ht="15" thickBot="1" x14ac:dyDescent="0.35">
      <c r="AD49" s="43" t="s">
        <v>0</v>
      </c>
      <c r="AE49" s="62">
        <f t="shared" ref="AE49:AE56" si="27">AC2</f>
        <v>0</v>
      </c>
    </row>
    <row r="50" spans="1:31" ht="15" thickBot="1" x14ac:dyDescent="0.35">
      <c r="A50" t="s">
        <v>108</v>
      </c>
      <c r="E50" s="90" t="s">
        <v>109</v>
      </c>
      <c r="F50" s="91"/>
      <c r="G50" s="91"/>
      <c r="H50" s="91"/>
      <c r="I50" s="92"/>
      <c r="AD50" s="43" t="s">
        <v>1</v>
      </c>
      <c r="AE50" s="62">
        <f t="shared" si="27"/>
        <v>0</v>
      </c>
    </row>
    <row r="51" spans="1:31" x14ac:dyDescent="0.3">
      <c r="A51" s="78">
        <v>0</v>
      </c>
      <c r="E51" s="22"/>
      <c r="F51" s="72" t="s">
        <v>13</v>
      </c>
      <c r="G51" s="11" t="s">
        <v>14</v>
      </c>
      <c r="H51" s="12" t="s">
        <v>12</v>
      </c>
      <c r="I51" s="13" t="s">
        <v>8</v>
      </c>
      <c r="AD51" s="43" t="s">
        <v>2</v>
      </c>
      <c r="AE51" s="62">
        <f t="shared" si="27"/>
        <v>0</v>
      </c>
    </row>
    <row r="52" spans="1:31" ht="15" thickBot="1" x14ac:dyDescent="0.35">
      <c r="E52" s="71" t="s">
        <v>20</v>
      </c>
      <c r="F52" s="73" t="s">
        <v>21</v>
      </c>
      <c r="G52" s="5" t="s">
        <v>16</v>
      </c>
      <c r="H52" s="6" t="s">
        <v>7</v>
      </c>
      <c r="I52" s="7" t="s">
        <v>7</v>
      </c>
      <c r="AC52" s="9"/>
      <c r="AD52" s="43" t="s">
        <v>87</v>
      </c>
      <c r="AE52" s="62">
        <f t="shared" si="27"/>
        <v>0</v>
      </c>
    </row>
    <row r="53" spans="1:31" x14ac:dyDescent="0.3">
      <c r="E53" s="44">
        <v>1</v>
      </c>
      <c r="F53" s="51">
        <v>0</v>
      </c>
      <c r="G53" s="75">
        <v>0</v>
      </c>
      <c r="H53" s="76">
        <v>0</v>
      </c>
      <c r="I53" s="77">
        <v>0.23400000000000001</v>
      </c>
      <c r="AD53" s="43" t="s">
        <v>3</v>
      </c>
      <c r="AE53" s="62">
        <f t="shared" si="27"/>
        <v>0</v>
      </c>
    </row>
    <row r="54" spans="1:31" x14ac:dyDescent="0.3">
      <c r="E54" s="45">
        <v>2</v>
      </c>
      <c r="F54" s="74">
        <v>10.5</v>
      </c>
      <c r="G54" s="75">
        <v>0.85</v>
      </c>
      <c r="H54" s="2">
        <v>743</v>
      </c>
      <c r="I54" s="3">
        <v>15</v>
      </c>
      <c r="AD54" s="43" t="s">
        <v>88</v>
      </c>
      <c r="AE54" s="62">
        <f t="shared" si="27"/>
        <v>0</v>
      </c>
    </row>
    <row r="55" spans="1:31" x14ac:dyDescent="0.3">
      <c r="E55" s="45">
        <v>3</v>
      </c>
      <c r="F55" s="74">
        <v>21</v>
      </c>
      <c r="G55" s="75">
        <v>0.95</v>
      </c>
      <c r="H55" s="2">
        <v>1098</v>
      </c>
      <c r="I55" s="3">
        <v>15</v>
      </c>
      <c r="AD55" s="43" t="s">
        <v>89</v>
      </c>
      <c r="AE55" s="62">
        <f t="shared" si="27"/>
        <v>0</v>
      </c>
    </row>
    <row r="56" spans="1:31" x14ac:dyDescent="0.3">
      <c r="E56" s="45">
        <v>4</v>
      </c>
      <c r="F56" s="74">
        <v>31.5</v>
      </c>
      <c r="G56" s="75">
        <v>1</v>
      </c>
      <c r="H56" s="2">
        <v>1083</v>
      </c>
      <c r="I56" s="3">
        <v>17</v>
      </c>
      <c r="AD56" s="43" t="s">
        <v>4</v>
      </c>
      <c r="AE56" s="62">
        <f t="shared" si="27"/>
        <v>0</v>
      </c>
    </row>
    <row r="57" spans="1:31" x14ac:dyDescent="0.3">
      <c r="E57" s="45">
        <v>5</v>
      </c>
      <c r="F57" s="74">
        <v>42</v>
      </c>
      <c r="G57" s="75">
        <v>1</v>
      </c>
      <c r="H57" s="2">
        <v>1099</v>
      </c>
      <c r="I57" s="3">
        <v>19</v>
      </c>
      <c r="AD57" s="43" t="s">
        <v>5</v>
      </c>
      <c r="AE57" s="62">
        <f>AI16</f>
        <v>0</v>
      </c>
    </row>
    <row r="58" spans="1:31" x14ac:dyDescent="0.3">
      <c r="E58" s="45">
        <v>6</v>
      </c>
      <c r="F58" s="74">
        <v>52.5</v>
      </c>
      <c r="G58" s="75">
        <v>0.97</v>
      </c>
      <c r="H58" s="2">
        <v>1052</v>
      </c>
      <c r="I58" s="3">
        <v>21</v>
      </c>
    </row>
    <row r="59" spans="1:31" x14ac:dyDescent="0.3">
      <c r="E59" s="45">
        <v>7</v>
      </c>
      <c r="F59" s="74">
        <v>63</v>
      </c>
      <c r="G59" s="75">
        <v>0.93</v>
      </c>
      <c r="H59" s="2">
        <v>1026</v>
      </c>
      <c r="I59" s="3">
        <v>22</v>
      </c>
    </row>
    <row r="60" spans="1:31" ht="15" thickBot="1" x14ac:dyDescent="0.35">
      <c r="E60" s="71">
        <v>8</v>
      </c>
      <c r="F60" s="74">
        <v>73.5</v>
      </c>
      <c r="G60" s="75">
        <v>0.9</v>
      </c>
      <c r="H60" s="6">
        <v>1020</v>
      </c>
      <c r="I60" s="7">
        <v>22</v>
      </c>
    </row>
  </sheetData>
  <mergeCells count="7">
    <mergeCell ref="E50:I50"/>
    <mergeCell ref="I1:M1"/>
    <mergeCell ref="V14:Z14"/>
    <mergeCell ref="AA14:AI14"/>
    <mergeCell ref="D2:H2"/>
    <mergeCell ref="O2:S2"/>
    <mergeCell ref="AB2:AB10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5</vt:i4>
      </vt:variant>
    </vt:vector>
  </HeadingPairs>
  <TitlesOfParts>
    <vt:vector size="8" baseType="lpstr">
      <vt:lpstr>Raw Potentiostat</vt:lpstr>
      <vt:lpstr>GAS_CHROM</vt:lpstr>
      <vt:lpstr>FARADAIC EFFICIENCY</vt:lpstr>
      <vt:lpstr>GAS_CHROM!CH1_</vt:lpstr>
      <vt:lpstr>GAS_CHROM!CH2_</vt:lpstr>
      <vt:lpstr>GAS_CHROM!CH2_1</vt:lpstr>
      <vt:lpstr>'Raw Potentiostat'!EC_1_Glassy_Carbon_C01</vt:lpstr>
      <vt:lpstr>'Raw Potentiostat'!EC_1_Glassy_Carbon_C01_1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gianluca21</dc:creator>
  <cp:lastModifiedBy>Jennifer Calderon Mora</cp:lastModifiedBy>
  <dcterms:created xsi:type="dcterms:W3CDTF">2017-03-18T10:50:08Z</dcterms:created>
  <dcterms:modified xsi:type="dcterms:W3CDTF">2025-11-17T12:28:06Z</dcterms:modified>
</cp:coreProperties>
</file>